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Users\new user\Desktop\UPDATED\"/>
    </mc:Choice>
  </mc:AlternateContent>
  <xr:revisionPtr revIDLastSave="0" documentId="13_ncr:1_{778962BF-8053-426C-862A-11DE4A3445CE}" xr6:coauthVersionLast="47" xr6:coauthVersionMax="47" xr10:uidLastSave="{00000000-0000-0000-0000-000000000000}"/>
  <bookViews>
    <workbookView xWindow="6645" yWindow="3075" windowWidth="18570" windowHeight="11295" firstSheet="1" activeTab="3" xr2:uid="{00000000-000D-0000-FFFF-FFFF00000000}"/>
  </bookViews>
  <sheets>
    <sheet name="pollinators" sheetId="1" r:id="rId1"/>
    <sheet name="flowers" sheetId="2" r:id="rId2"/>
    <sheet name="veg" sheetId="10" r:id="rId3"/>
    <sheet name="point_locs" sheetId="6" r:id="rId4"/>
    <sheet name="dictionary" sheetId="11" r:id="rId5"/>
    <sheet name="2025 %" sheetId="12" r:id="rId6"/>
  </sheets>
  <definedNames>
    <definedName name="_xlnm._FilterDatabase" localSheetId="1" hidden="1">flowers!$A$1:$Q$5001</definedName>
    <definedName name="_xlnm._FilterDatabase" localSheetId="3" hidden="1">point_locs!$A$1:$L$109</definedName>
    <definedName name="_xlnm._FilterDatabase" localSheetId="0" hidden="1">pollinators!$A$1:$V$6220</definedName>
    <definedName name="_xlnm._FilterDatabase" localSheetId="2" hidden="1">veg!$A$1:$HR$207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T3" i="10" l="1"/>
  <c r="FT4" i="10"/>
  <c r="FT5" i="10"/>
  <c r="FT6" i="10"/>
  <c r="FT7" i="10"/>
  <c r="FT8" i="10"/>
  <c r="FT9" i="10"/>
  <c r="FT10" i="10"/>
  <c r="FT11" i="10"/>
  <c r="FT12" i="10"/>
  <c r="FT13" i="10"/>
  <c r="FT14" i="10"/>
  <c r="FT15" i="10"/>
  <c r="FT16" i="10"/>
  <c r="FT17" i="10"/>
  <c r="FT18" i="10"/>
  <c r="FT19" i="10"/>
  <c r="FT20" i="10"/>
  <c r="FT21" i="10"/>
  <c r="FT22" i="10"/>
  <c r="FT23" i="10"/>
  <c r="FT24" i="10"/>
  <c r="FT25" i="10"/>
  <c r="FT26" i="10"/>
  <c r="FT27" i="10"/>
  <c r="FT28" i="10"/>
  <c r="FT29" i="10"/>
  <c r="FT30" i="10"/>
  <c r="FT31" i="10"/>
  <c r="FT32" i="10"/>
  <c r="FT33" i="10"/>
  <c r="FT34" i="10"/>
  <c r="FT35" i="10"/>
  <c r="FT36" i="10"/>
  <c r="FT37" i="10"/>
  <c r="FT38" i="10"/>
  <c r="FT39" i="10"/>
  <c r="FT40" i="10"/>
  <c r="FT41" i="10"/>
  <c r="FT42" i="10"/>
  <c r="FT43" i="10"/>
  <c r="FT44" i="10"/>
  <c r="FT45" i="10"/>
  <c r="FT46" i="10"/>
  <c r="FT47" i="10"/>
  <c r="FT48" i="10"/>
  <c r="FT49" i="10"/>
  <c r="FT50" i="10"/>
  <c r="FT51" i="10"/>
  <c r="FT52" i="10"/>
  <c r="FT53" i="10"/>
  <c r="FT54" i="10"/>
  <c r="FT55" i="10"/>
  <c r="FT56" i="10"/>
  <c r="FT57" i="10"/>
  <c r="FT58" i="10"/>
  <c r="FT59" i="10"/>
  <c r="FT60" i="10"/>
  <c r="FT61" i="10"/>
  <c r="FT62" i="10"/>
  <c r="FT63" i="10"/>
  <c r="FT64" i="10"/>
  <c r="FT65" i="10"/>
  <c r="FT66" i="10"/>
  <c r="FT67" i="10"/>
  <c r="FT68" i="10"/>
  <c r="FT69" i="10"/>
  <c r="FT70" i="10"/>
  <c r="FT71" i="10"/>
  <c r="FT72" i="10"/>
  <c r="FT73" i="10"/>
  <c r="FT74" i="10"/>
  <c r="FT75" i="10"/>
  <c r="FT76" i="10"/>
  <c r="FT77" i="10"/>
  <c r="FT78" i="10"/>
  <c r="FT79" i="10"/>
  <c r="FT80" i="10"/>
  <c r="FT81" i="10"/>
  <c r="FT82" i="10"/>
  <c r="FT83" i="10"/>
  <c r="FT84" i="10"/>
  <c r="FT85" i="10"/>
  <c r="FT86" i="10"/>
  <c r="FT87" i="10"/>
  <c r="FT88" i="10"/>
  <c r="FT89" i="10"/>
  <c r="FT90" i="10"/>
  <c r="FT91" i="10"/>
  <c r="FT92" i="10"/>
  <c r="FT93" i="10"/>
  <c r="FT94" i="10"/>
  <c r="FT95" i="10"/>
  <c r="FT96" i="10"/>
  <c r="FT97" i="10"/>
  <c r="FT98" i="10"/>
  <c r="FT99" i="10"/>
  <c r="FT100" i="10"/>
  <c r="FT101" i="10"/>
  <c r="FT102" i="10"/>
  <c r="FT103" i="10"/>
  <c r="FT104" i="10"/>
  <c r="FT105" i="10"/>
  <c r="FT106" i="10"/>
  <c r="FT107" i="10"/>
  <c r="FT108" i="10"/>
  <c r="FT109" i="10"/>
  <c r="FT110" i="10"/>
  <c r="FT111" i="10"/>
  <c r="FT112" i="10"/>
  <c r="FT113" i="10"/>
  <c r="FT114" i="10"/>
  <c r="FT115" i="10"/>
  <c r="FT116" i="10"/>
  <c r="FT117" i="10"/>
  <c r="FT118" i="10"/>
  <c r="FT119" i="10"/>
  <c r="FT120" i="10"/>
  <c r="FT121" i="10"/>
  <c r="FT122" i="10"/>
  <c r="FT123" i="10"/>
  <c r="FT124" i="10"/>
  <c r="FT125" i="10"/>
  <c r="FT126" i="10"/>
  <c r="FT127" i="10"/>
  <c r="FT128" i="10"/>
  <c r="FT129" i="10"/>
  <c r="FT130" i="10"/>
  <c r="FT131" i="10"/>
  <c r="FT132" i="10"/>
  <c r="FT133" i="10"/>
  <c r="FT134" i="10"/>
  <c r="FT135" i="10"/>
  <c r="FT136" i="10"/>
  <c r="FT137" i="10"/>
  <c r="FT138" i="10"/>
  <c r="FT139" i="10"/>
  <c r="FT140" i="10"/>
  <c r="FT141" i="10"/>
  <c r="FT142" i="10"/>
  <c r="FT143" i="10"/>
  <c r="FT144" i="10"/>
  <c r="FT145" i="10"/>
  <c r="FT146" i="10"/>
  <c r="FT147" i="10"/>
  <c r="FT148" i="10"/>
  <c r="FT149" i="10"/>
  <c r="FT150" i="10"/>
  <c r="FT151" i="10"/>
  <c r="FT152" i="10"/>
  <c r="FT153" i="10"/>
  <c r="FT154" i="10"/>
  <c r="FT155" i="10"/>
  <c r="FT156" i="10"/>
  <c r="FT157" i="10"/>
  <c r="FT158" i="10"/>
  <c r="FT159" i="10"/>
  <c r="FT160" i="10"/>
  <c r="FT161" i="10"/>
  <c r="FT162" i="10"/>
  <c r="FT163" i="10"/>
  <c r="FT164" i="10"/>
  <c r="FT165" i="10"/>
  <c r="FT166" i="10"/>
  <c r="FT167" i="10"/>
  <c r="FT168" i="10"/>
  <c r="FT169" i="10"/>
  <c r="FT170" i="10"/>
  <c r="FT171" i="10"/>
  <c r="FT172" i="10"/>
  <c r="FT173" i="10"/>
  <c r="FT174" i="10"/>
  <c r="FT175" i="10"/>
  <c r="FT176" i="10"/>
  <c r="FT177" i="10"/>
  <c r="FT178" i="10"/>
  <c r="FT179" i="10"/>
  <c r="FT180" i="10"/>
  <c r="FT181" i="10"/>
  <c r="FT182" i="10"/>
  <c r="FT183" i="10"/>
  <c r="FT184" i="10"/>
  <c r="FT185" i="10"/>
  <c r="FT186" i="10"/>
  <c r="FT187" i="10"/>
  <c r="FT188" i="10"/>
  <c r="FT189" i="10"/>
  <c r="FT190" i="10"/>
  <c r="FT191" i="10"/>
  <c r="FT192" i="10"/>
  <c r="FT193" i="10"/>
  <c r="FT194" i="10"/>
  <c r="FT195" i="10"/>
  <c r="FT196" i="10"/>
  <c r="FT197" i="10"/>
  <c r="FT198" i="10"/>
  <c r="FT199" i="10"/>
  <c r="FT200" i="10"/>
  <c r="FT201" i="10"/>
  <c r="FT202" i="10"/>
  <c r="FT203" i="10"/>
  <c r="FT204" i="10"/>
  <c r="FT205" i="10"/>
  <c r="FT206" i="10"/>
  <c r="FT207" i="10"/>
  <c r="FT2" i="10"/>
  <c r="FH3" i="10"/>
  <c r="FH4" i="10"/>
  <c r="FH5" i="10"/>
  <c r="FH6" i="10"/>
  <c r="FH7" i="10"/>
  <c r="FH8" i="10"/>
  <c r="FH9" i="10"/>
  <c r="FH10" i="10"/>
  <c r="FH11" i="10"/>
  <c r="FH12" i="10"/>
  <c r="FH13" i="10"/>
  <c r="FH14" i="10"/>
  <c r="FH15" i="10"/>
  <c r="FH16" i="10"/>
  <c r="FH17" i="10"/>
  <c r="FH18" i="10"/>
  <c r="FH19" i="10"/>
  <c r="FH20" i="10"/>
  <c r="FH21" i="10"/>
  <c r="FH22" i="10"/>
  <c r="FH23" i="10"/>
  <c r="FH24" i="10"/>
  <c r="FH25" i="10"/>
  <c r="FH26" i="10"/>
  <c r="FH27" i="10"/>
  <c r="FH28" i="10"/>
  <c r="FH29" i="10"/>
  <c r="FH30" i="10"/>
  <c r="FH31" i="10"/>
  <c r="FH32" i="10"/>
  <c r="FH33" i="10"/>
  <c r="FH34" i="10"/>
  <c r="FH35" i="10"/>
  <c r="FH36" i="10"/>
  <c r="FH37" i="10"/>
  <c r="FH38" i="10"/>
  <c r="FH39" i="10"/>
  <c r="FH40" i="10"/>
  <c r="FH41" i="10"/>
  <c r="FH42" i="10"/>
  <c r="FH43" i="10"/>
  <c r="FH44" i="10"/>
  <c r="FH45" i="10"/>
  <c r="FH46" i="10"/>
  <c r="FH47" i="10"/>
  <c r="FH48" i="10"/>
  <c r="FH49" i="10"/>
  <c r="FH50" i="10"/>
  <c r="FH51" i="10"/>
  <c r="FH52" i="10"/>
  <c r="FH53" i="10"/>
  <c r="FH54" i="10"/>
  <c r="FH55" i="10"/>
  <c r="FH56" i="10"/>
  <c r="FH57" i="10"/>
  <c r="FH58" i="10"/>
  <c r="FH59" i="10"/>
  <c r="FH60" i="10"/>
  <c r="FH61" i="10"/>
  <c r="FH62" i="10"/>
  <c r="FH63" i="10"/>
  <c r="FH64" i="10"/>
  <c r="FH65" i="10"/>
  <c r="FH66" i="10"/>
  <c r="FH67" i="10"/>
  <c r="FH68" i="10"/>
  <c r="FH69" i="10"/>
  <c r="FH70" i="10"/>
  <c r="FH71" i="10"/>
  <c r="FH72" i="10"/>
  <c r="FH73" i="10"/>
  <c r="FH74" i="10"/>
  <c r="FH75" i="10"/>
  <c r="FH76" i="10"/>
  <c r="FH77" i="10"/>
  <c r="FH78" i="10"/>
  <c r="FH79" i="10"/>
  <c r="FH80" i="10"/>
  <c r="FH81" i="10"/>
  <c r="FH82" i="10"/>
  <c r="FH83" i="10"/>
  <c r="FH84" i="10"/>
  <c r="FH85" i="10"/>
  <c r="FH86" i="10"/>
  <c r="FH87" i="10"/>
  <c r="FH88" i="10"/>
  <c r="FH89" i="10"/>
  <c r="FH90" i="10"/>
  <c r="FH91" i="10"/>
  <c r="FH92" i="10"/>
  <c r="FH93" i="10"/>
  <c r="FH94" i="10"/>
  <c r="FH95" i="10"/>
  <c r="FH96" i="10"/>
  <c r="FH97" i="10"/>
  <c r="FH98" i="10"/>
  <c r="FH99" i="10"/>
  <c r="FH100" i="10"/>
  <c r="FH101" i="10"/>
  <c r="FH102" i="10"/>
  <c r="FH103" i="10"/>
  <c r="FH104" i="10"/>
  <c r="FH105" i="10"/>
  <c r="FH106" i="10"/>
  <c r="FH107" i="10"/>
  <c r="FH108" i="10"/>
  <c r="FH109" i="10"/>
  <c r="FH110" i="10"/>
  <c r="FH111" i="10"/>
  <c r="FH112" i="10"/>
  <c r="FH113" i="10"/>
  <c r="FH114" i="10"/>
  <c r="FH115" i="10"/>
  <c r="FH116" i="10"/>
  <c r="FH117" i="10"/>
  <c r="FH118" i="10"/>
  <c r="FH119" i="10"/>
  <c r="FH120" i="10"/>
  <c r="FH121" i="10"/>
  <c r="FH122" i="10"/>
  <c r="FH123" i="10"/>
  <c r="FH124" i="10"/>
  <c r="FH125" i="10"/>
  <c r="FH126" i="10"/>
  <c r="FH127" i="10"/>
  <c r="FH128" i="10"/>
  <c r="FH129" i="10"/>
  <c r="FH130" i="10"/>
  <c r="FH131" i="10"/>
  <c r="FH132" i="10"/>
  <c r="FH133" i="10"/>
  <c r="FH134" i="10"/>
  <c r="FH135" i="10"/>
  <c r="FH136" i="10"/>
  <c r="FH137" i="10"/>
  <c r="FH138" i="10"/>
  <c r="FH139" i="10"/>
  <c r="FH140" i="10"/>
  <c r="FH141" i="10"/>
  <c r="FH142" i="10"/>
  <c r="FH143" i="10"/>
  <c r="FH144" i="10"/>
  <c r="FH145" i="10"/>
  <c r="FH146" i="10"/>
  <c r="FH147" i="10"/>
  <c r="FH148" i="10"/>
  <c r="FH149" i="10"/>
  <c r="FH150" i="10"/>
  <c r="FH151" i="10"/>
  <c r="FH152" i="10"/>
  <c r="FH153" i="10"/>
  <c r="FH154" i="10"/>
  <c r="FH155" i="10"/>
  <c r="FH156" i="10"/>
  <c r="FH157" i="10"/>
  <c r="FH158" i="10"/>
  <c r="FH159" i="10"/>
  <c r="FH160" i="10"/>
  <c r="FH161" i="10"/>
  <c r="FH162" i="10"/>
  <c r="FH163" i="10"/>
  <c r="FH164" i="10"/>
  <c r="FH165" i="10"/>
  <c r="FH166" i="10"/>
  <c r="FH167" i="10"/>
  <c r="FH168" i="10"/>
  <c r="FH169" i="10"/>
  <c r="FH170" i="10"/>
  <c r="FH171" i="10"/>
  <c r="FH172" i="10"/>
  <c r="FH173" i="10"/>
  <c r="FH174" i="10"/>
  <c r="FH175" i="10"/>
  <c r="FH176" i="10"/>
  <c r="FH177" i="10"/>
  <c r="FH178" i="10"/>
  <c r="FH179" i="10"/>
  <c r="FH180" i="10"/>
  <c r="FH181" i="10"/>
  <c r="FH182" i="10"/>
  <c r="FH183" i="10"/>
  <c r="FH184" i="10"/>
  <c r="FH185" i="10"/>
  <c r="FH186" i="10"/>
  <c r="FH187" i="10"/>
  <c r="FH188" i="10"/>
  <c r="FH189" i="10"/>
  <c r="FH190" i="10"/>
  <c r="FH191" i="10"/>
  <c r="FH192" i="10"/>
  <c r="FH193" i="10"/>
  <c r="FH194" i="10"/>
  <c r="FH195" i="10"/>
  <c r="FH196" i="10"/>
  <c r="FH197" i="10"/>
  <c r="FH198" i="10"/>
  <c r="FH199" i="10"/>
  <c r="FH200" i="10"/>
  <c r="FH201" i="10"/>
  <c r="FH202" i="10"/>
  <c r="FH203" i="10"/>
  <c r="FH204" i="10"/>
  <c r="FH205" i="10"/>
  <c r="FH206" i="10"/>
  <c r="FH207" i="10"/>
  <c r="FH2" i="10"/>
  <c r="EV3" i="10"/>
  <c r="EV4" i="10"/>
  <c r="EV5" i="10"/>
  <c r="EV6" i="10"/>
  <c r="EV7" i="10"/>
  <c r="EV8" i="10"/>
  <c r="EV9" i="10"/>
  <c r="EV10" i="10"/>
  <c r="EV11" i="10"/>
  <c r="EV12" i="10"/>
  <c r="EV13" i="10"/>
  <c r="EV14" i="10"/>
  <c r="EV15" i="10"/>
  <c r="EV16" i="10"/>
  <c r="EV17" i="10"/>
  <c r="EV18" i="10"/>
  <c r="EV19" i="10"/>
  <c r="EV20" i="10"/>
  <c r="EV21" i="10"/>
  <c r="EV22" i="10"/>
  <c r="EV23" i="10"/>
  <c r="EV24" i="10"/>
  <c r="EV25" i="10"/>
  <c r="EV26" i="10"/>
  <c r="EV27" i="10"/>
  <c r="EV28" i="10"/>
  <c r="EV29" i="10"/>
  <c r="EV30" i="10"/>
  <c r="EV31" i="10"/>
  <c r="EV32" i="10"/>
  <c r="EV33" i="10"/>
  <c r="EV34" i="10"/>
  <c r="EV35" i="10"/>
  <c r="EV36" i="10"/>
  <c r="EV37" i="10"/>
  <c r="EV38" i="10"/>
  <c r="EV39" i="10"/>
  <c r="EV40" i="10"/>
  <c r="EV41" i="10"/>
  <c r="EV42" i="10"/>
  <c r="EV43" i="10"/>
  <c r="EV44" i="10"/>
  <c r="EV45" i="10"/>
  <c r="EV46" i="10"/>
  <c r="EV47" i="10"/>
  <c r="EV48" i="10"/>
  <c r="EV49" i="10"/>
  <c r="EV50" i="10"/>
  <c r="EV51" i="10"/>
  <c r="EV52" i="10"/>
  <c r="EV53" i="10"/>
  <c r="EV54" i="10"/>
  <c r="EV55" i="10"/>
  <c r="EV56" i="10"/>
  <c r="EV57" i="10"/>
  <c r="EV58" i="10"/>
  <c r="EV59" i="10"/>
  <c r="EV60" i="10"/>
  <c r="EV61" i="10"/>
  <c r="EV62" i="10"/>
  <c r="EV63" i="10"/>
  <c r="EV64" i="10"/>
  <c r="EV65" i="10"/>
  <c r="EV66" i="10"/>
  <c r="EV67" i="10"/>
  <c r="EV68" i="10"/>
  <c r="EV69" i="10"/>
  <c r="EV70" i="10"/>
  <c r="EV71" i="10"/>
  <c r="EV72" i="10"/>
  <c r="EV73" i="10"/>
  <c r="EV74" i="10"/>
  <c r="EV75" i="10"/>
  <c r="EV76" i="10"/>
  <c r="EV77" i="10"/>
  <c r="EV78" i="10"/>
  <c r="EV79" i="10"/>
  <c r="EV80" i="10"/>
  <c r="EV81" i="10"/>
  <c r="EV82" i="10"/>
  <c r="EV83" i="10"/>
  <c r="EV84" i="10"/>
  <c r="EV85" i="10"/>
  <c r="EV86" i="10"/>
  <c r="EV87" i="10"/>
  <c r="EV88" i="10"/>
  <c r="EV89" i="10"/>
  <c r="EV90" i="10"/>
  <c r="EV91" i="10"/>
  <c r="EV92" i="10"/>
  <c r="EV93" i="10"/>
  <c r="EV94" i="10"/>
  <c r="EV95" i="10"/>
  <c r="EV96" i="10"/>
  <c r="EV97" i="10"/>
  <c r="EV98" i="10"/>
  <c r="EV99" i="10"/>
  <c r="EV100" i="10"/>
  <c r="EV101" i="10"/>
  <c r="EV102" i="10"/>
  <c r="EV103" i="10"/>
  <c r="EV104" i="10"/>
  <c r="EV105" i="10"/>
  <c r="EV106" i="10"/>
  <c r="EV107" i="10"/>
  <c r="EV108" i="10"/>
  <c r="EV109" i="10"/>
  <c r="EV110" i="10"/>
  <c r="EV111" i="10"/>
  <c r="EV112" i="10"/>
  <c r="EV113" i="10"/>
  <c r="EV114" i="10"/>
  <c r="EV115" i="10"/>
  <c r="EV116" i="10"/>
  <c r="EV117" i="10"/>
  <c r="EV118" i="10"/>
  <c r="EV119" i="10"/>
  <c r="EV120" i="10"/>
  <c r="EV121" i="10"/>
  <c r="EV122" i="10"/>
  <c r="EV123" i="10"/>
  <c r="EV124" i="10"/>
  <c r="EV125" i="10"/>
  <c r="EV126" i="10"/>
  <c r="EV127" i="10"/>
  <c r="EV128" i="10"/>
  <c r="EV129" i="10"/>
  <c r="EV130" i="10"/>
  <c r="EV131" i="10"/>
  <c r="EV132" i="10"/>
  <c r="EV133" i="10"/>
  <c r="EV134" i="10"/>
  <c r="EV135" i="10"/>
  <c r="EV136" i="10"/>
  <c r="EV137" i="10"/>
  <c r="EV138" i="10"/>
  <c r="EV139" i="10"/>
  <c r="EV140" i="10"/>
  <c r="EV141" i="10"/>
  <c r="EV142" i="10"/>
  <c r="EV143" i="10"/>
  <c r="EV144" i="10"/>
  <c r="EV145" i="10"/>
  <c r="EV146" i="10"/>
  <c r="EV147" i="10"/>
  <c r="EV148" i="10"/>
  <c r="EV149" i="10"/>
  <c r="EV150" i="10"/>
  <c r="EV151" i="10"/>
  <c r="EV152" i="10"/>
  <c r="EV153" i="10"/>
  <c r="EV154" i="10"/>
  <c r="EV155" i="10"/>
  <c r="EV156" i="10"/>
  <c r="EV157" i="10"/>
  <c r="EV158" i="10"/>
  <c r="EV159" i="10"/>
  <c r="EV160" i="10"/>
  <c r="EV161" i="10"/>
  <c r="EV162" i="10"/>
  <c r="EV163" i="10"/>
  <c r="EV164" i="10"/>
  <c r="EV165" i="10"/>
  <c r="EV166" i="10"/>
  <c r="EV167" i="10"/>
  <c r="EV168" i="10"/>
  <c r="EV169" i="10"/>
  <c r="EV170" i="10"/>
  <c r="EV171" i="10"/>
  <c r="EV172" i="10"/>
  <c r="EV173" i="10"/>
  <c r="EV174" i="10"/>
  <c r="EV175" i="10"/>
  <c r="EV176" i="10"/>
  <c r="EV177" i="10"/>
  <c r="EV178" i="10"/>
  <c r="EV179" i="10"/>
  <c r="EV180" i="10"/>
  <c r="EV181" i="10"/>
  <c r="EV182" i="10"/>
  <c r="EV183" i="10"/>
  <c r="EV184" i="10"/>
  <c r="EV185" i="10"/>
  <c r="EV186" i="10"/>
  <c r="EV187" i="10"/>
  <c r="EV188" i="10"/>
  <c r="EV189" i="10"/>
  <c r="EV190" i="10"/>
  <c r="EV191" i="10"/>
  <c r="EV192" i="10"/>
  <c r="EV193" i="10"/>
  <c r="EV194" i="10"/>
  <c r="EV195" i="10"/>
  <c r="EV196" i="10"/>
  <c r="EV197" i="10"/>
  <c r="EV198" i="10"/>
  <c r="EV199" i="10"/>
  <c r="EV200" i="10"/>
  <c r="EV201" i="10"/>
  <c r="EV202" i="10"/>
  <c r="EV203" i="10"/>
  <c r="EV204" i="10"/>
  <c r="EV205" i="10"/>
  <c r="EV206" i="10"/>
  <c r="EV207" i="10"/>
  <c r="EV2" i="10"/>
  <c r="EJ3" i="10"/>
  <c r="EJ4" i="10"/>
  <c r="EJ5" i="10"/>
  <c r="EJ6" i="10"/>
  <c r="EJ7" i="10"/>
  <c r="EJ8" i="10"/>
  <c r="EJ9" i="10"/>
  <c r="EJ10" i="10"/>
  <c r="EJ11" i="10"/>
  <c r="EJ12" i="10"/>
  <c r="EJ13" i="10"/>
  <c r="EJ14" i="10"/>
  <c r="EJ15" i="10"/>
  <c r="EJ16" i="10"/>
  <c r="EJ17" i="10"/>
  <c r="EJ18" i="10"/>
  <c r="EJ19" i="10"/>
  <c r="EJ20" i="10"/>
  <c r="EJ21" i="10"/>
  <c r="EJ22" i="10"/>
  <c r="EJ23" i="10"/>
  <c r="EJ24" i="10"/>
  <c r="EJ25" i="10"/>
  <c r="EJ26" i="10"/>
  <c r="EJ27" i="10"/>
  <c r="EJ28" i="10"/>
  <c r="EJ29" i="10"/>
  <c r="EJ30" i="10"/>
  <c r="EJ31" i="10"/>
  <c r="EJ32" i="10"/>
  <c r="EJ33" i="10"/>
  <c r="EJ34" i="10"/>
  <c r="EJ35" i="10"/>
  <c r="EJ36" i="10"/>
  <c r="EJ37" i="10"/>
  <c r="EJ38" i="10"/>
  <c r="EJ39" i="10"/>
  <c r="EJ40" i="10"/>
  <c r="EJ41" i="10"/>
  <c r="EJ42" i="10"/>
  <c r="EJ43" i="10"/>
  <c r="EJ44" i="10"/>
  <c r="EJ45" i="10"/>
  <c r="EJ46" i="10"/>
  <c r="EJ47" i="10"/>
  <c r="EJ48" i="10"/>
  <c r="EJ49" i="10"/>
  <c r="EJ50" i="10"/>
  <c r="EJ51" i="10"/>
  <c r="EJ52" i="10"/>
  <c r="EJ53" i="10"/>
  <c r="EJ54" i="10"/>
  <c r="EJ55" i="10"/>
  <c r="EJ56" i="10"/>
  <c r="EJ57" i="10"/>
  <c r="EJ58" i="10"/>
  <c r="EJ59" i="10"/>
  <c r="EJ60" i="10"/>
  <c r="EJ61" i="10"/>
  <c r="EJ62" i="10"/>
  <c r="EJ63" i="10"/>
  <c r="EJ64" i="10"/>
  <c r="EJ65" i="10"/>
  <c r="EJ66" i="10"/>
  <c r="EJ67" i="10"/>
  <c r="EJ68" i="10"/>
  <c r="EJ69" i="10"/>
  <c r="EJ70" i="10"/>
  <c r="EJ71" i="10"/>
  <c r="EJ72" i="10"/>
  <c r="EJ73" i="10"/>
  <c r="EJ74" i="10"/>
  <c r="EJ75" i="10"/>
  <c r="EJ76" i="10"/>
  <c r="EJ77" i="10"/>
  <c r="EJ78" i="10"/>
  <c r="EJ79" i="10"/>
  <c r="EJ80" i="10"/>
  <c r="EJ81" i="10"/>
  <c r="EJ82" i="10"/>
  <c r="EJ83" i="10"/>
  <c r="EJ84" i="10"/>
  <c r="EJ85" i="10"/>
  <c r="EJ86" i="10"/>
  <c r="EJ87" i="10"/>
  <c r="EJ88" i="10"/>
  <c r="EJ89" i="10"/>
  <c r="EJ90" i="10"/>
  <c r="EJ91" i="10"/>
  <c r="EJ92" i="10"/>
  <c r="EJ93" i="10"/>
  <c r="EJ94" i="10"/>
  <c r="EJ95" i="10"/>
  <c r="EJ96" i="10"/>
  <c r="EJ97" i="10"/>
  <c r="EJ98" i="10"/>
  <c r="EJ99" i="10"/>
  <c r="EJ100" i="10"/>
  <c r="EJ101" i="10"/>
  <c r="EJ102" i="10"/>
  <c r="EJ103" i="10"/>
  <c r="EJ104" i="10"/>
  <c r="EJ105" i="10"/>
  <c r="EJ106" i="10"/>
  <c r="EJ107" i="10"/>
  <c r="EJ108" i="10"/>
  <c r="EJ109" i="10"/>
  <c r="EJ110" i="10"/>
  <c r="EJ111" i="10"/>
  <c r="EJ112" i="10"/>
  <c r="EJ113" i="10"/>
  <c r="EJ114" i="10"/>
  <c r="EJ115" i="10"/>
  <c r="EJ116" i="10"/>
  <c r="EJ117" i="10"/>
  <c r="EJ118" i="10"/>
  <c r="EJ119" i="10"/>
  <c r="EJ120" i="10"/>
  <c r="EJ121" i="10"/>
  <c r="EJ122" i="10"/>
  <c r="EJ123" i="10"/>
  <c r="EJ124" i="10"/>
  <c r="EJ125" i="10"/>
  <c r="EJ126" i="10"/>
  <c r="EJ127" i="10"/>
  <c r="EJ128" i="10"/>
  <c r="EJ129" i="10"/>
  <c r="EJ130" i="10"/>
  <c r="EJ131" i="10"/>
  <c r="EJ132" i="10"/>
  <c r="EJ133" i="10"/>
  <c r="EJ134" i="10"/>
  <c r="EJ135" i="10"/>
  <c r="EJ136" i="10"/>
  <c r="EJ137" i="10"/>
  <c r="EJ138" i="10"/>
  <c r="EJ139" i="10"/>
  <c r="EJ140" i="10"/>
  <c r="EJ141" i="10"/>
  <c r="EJ142" i="10"/>
  <c r="EJ143" i="10"/>
  <c r="EJ144" i="10"/>
  <c r="EJ145" i="10"/>
  <c r="EJ146" i="10"/>
  <c r="EJ147" i="10"/>
  <c r="EJ148" i="10"/>
  <c r="EJ149" i="10"/>
  <c r="EJ150" i="10"/>
  <c r="EJ151" i="10"/>
  <c r="EJ152" i="10"/>
  <c r="EJ153" i="10"/>
  <c r="EJ154" i="10"/>
  <c r="EJ155" i="10"/>
  <c r="EJ156" i="10"/>
  <c r="EJ157" i="10"/>
  <c r="EJ158" i="10"/>
  <c r="EJ159" i="10"/>
  <c r="EJ160" i="10"/>
  <c r="EJ161" i="10"/>
  <c r="EJ162" i="10"/>
  <c r="EJ163" i="10"/>
  <c r="EJ164" i="10"/>
  <c r="EJ165" i="10"/>
  <c r="EJ166" i="10"/>
  <c r="EJ167" i="10"/>
  <c r="EJ168" i="10"/>
  <c r="EJ169" i="10"/>
  <c r="EJ170" i="10"/>
  <c r="EJ171" i="10"/>
  <c r="EJ172" i="10"/>
  <c r="EJ173" i="10"/>
  <c r="EJ174" i="10"/>
  <c r="EJ175" i="10"/>
  <c r="EJ176" i="10"/>
  <c r="EJ177" i="10"/>
  <c r="EJ178" i="10"/>
  <c r="EJ179" i="10"/>
  <c r="EJ180" i="10"/>
  <c r="EJ181" i="10"/>
  <c r="EJ182" i="10"/>
  <c r="EJ183" i="10"/>
  <c r="EJ184" i="10"/>
  <c r="EJ185" i="10"/>
  <c r="EJ186" i="10"/>
  <c r="EJ187" i="10"/>
  <c r="EJ188" i="10"/>
  <c r="EJ189" i="10"/>
  <c r="EJ190" i="10"/>
  <c r="EJ191" i="10"/>
  <c r="EJ192" i="10"/>
  <c r="EJ193" i="10"/>
  <c r="EJ194" i="10"/>
  <c r="EJ195" i="10"/>
  <c r="EJ196" i="10"/>
  <c r="EJ197" i="10"/>
  <c r="EJ198" i="10"/>
  <c r="EJ199" i="10"/>
  <c r="EJ200" i="10"/>
  <c r="EJ201" i="10"/>
  <c r="EJ202" i="10"/>
  <c r="EJ203" i="10"/>
  <c r="EJ204" i="10"/>
  <c r="EJ205" i="10"/>
  <c r="EJ206" i="10"/>
  <c r="EJ207" i="10"/>
  <c r="EJ2" i="10"/>
  <c r="DX205" i="10"/>
  <c r="DX206" i="10"/>
  <c r="DX207" i="10"/>
  <c r="DX3" i="10"/>
  <c r="DX4" i="10"/>
  <c r="DX5" i="10"/>
  <c r="DX6" i="10"/>
  <c r="DX7" i="10"/>
  <c r="DX8" i="10"/>
  <c r="DX9" i="10"/>
  <c r="DX10" i="10"/>
  <c r="DX11" i="10"/>
  <c r="DX12" i="10"/>
  <c r="DX13" i="10"/>
  <c r="DX14" i="10"/>
  <c r="DX15" i="10"/>
  <c r="DX16" i="10"/>
  <c r="DX17" i="10"/>
  <c r="DX18" i="10"/>
  <c r="DX19" i="10"/>
  <c r="DX20" i="10"/>
  <c r="DX21" i="10"/>
  <c r="DX22" i="10"/>
  <c r="DX23" i="10"/>
  <c r="DX24" i="10"/>
  <c r="DX25" i="10"/>
  <c r="DX26" i="10"/>
  <c r="DX27" i="10"/>
  <c r="DX28" i="10"/>
  <c r="DX29" i="10"/>
  <c r="DX30" i="10"/>
  <c r="DX31" i="10"/>
  <c r="DX32" i="10"/>
  <c r="DX33" i="10"/>
  <c r="DX34" i="10"/>
  <c r="DX35" i="10"/>
  <c r="DX36" i="10"/>
  <c r="DX37" i="10"/>
  <c r="DX38" i="10"/>
  <c r="DX39" i="10"/>
  <c r="DX40" i="10"/>
  <c r="DX41" i="10"/>
  <c r="DX42" i="10"/>
  <c r="DX43" i="10"/>
  <c r="DX44" i="10"/>
  <c r="DX45" i="10"/>
  <c r="DX46" i="10"/>
  <c r="DX47" i="10"/>
  <c r="DX48" i="10"/>
  <c r="DX49" i="10"/>
  <c r="DX50" i="10"/>
  <c r="DX51" i="10"/>
  <c r="DX52" i="10"/>
  <c r="DX53" i="10"/>
  <c r="DX54" i="10"/>
  <c r="DX55" i="10"/>
  <c r="DX56" i="10"/>
  <c r="DX57" i="10"/>
  <c r="DX58" i="10"/>
  <c r="DX59" i="10"/>
  <c r="DX60" i="10"/>
  <c r="DX61" i="10"/>
  <c r="DX62" i="10"/>
  <c r="DX63" i="10"/>
  <c r="DX64" i="10"/>
  <c r="DX65" i="10"/>
  <c r="DX66" i="10"/>
  <c r="DX67" i="10"/>
  <c r="DX68" i="10"/>
  <c r="DX69" i="10"/>
  <c r="DX70" i="10"/>
  <c r="DX71" i="10"/>
  <c r="DX72" i="10"/>
  <c r="DX73" i="10"/>
  <c r="DX74" i="10"/>
  <c r="DX75" i="10"/>
  <c r="DX76" i="10"/>
  <c r="DX77" i="10"/>
  <c r="DX78" i="10"/>
  <c r="DX79" i="10"/>
  <c r="DX80" i="10"/>
  <c r="DX81" i="10"/>
  <c r="DX82" i="10"/>
  <c r="DX83" i="10"/>
  <c r="DX84" i="10"/>
  <c r="DX85" i="10"/>
  <c r="DX86" i="10"/>
  <c r="DX87" i="10"/>
  <c r="DX88" i="10"/>
  <c r="DX89" i="10"/>
  <c r="DX90" i="10"/>
  <c r="DX91" i="10"/>
  <c r="DX92" i="10"/>
  <c r="DX93" i="10"/>
  <c r="DX94" i="10"/>
  <c r="DX95" i="10"/>
  <c r="DX96" i="10"/>
  <c r="DX97" i="10"/>
  <c r="DX98" i="10"/>
  <c r="DX99" i="10"/>
  <c r="DX100" i="10"/>
  <c r="DX101" i="10"/>
  <c r="DX102" i="10"/>
  <c r="DX103" i="10"/>
  <c r="DX104" i="10"/>
  <c r="DX105" i="10"/>
  <c r="DX106" i="10"/>
  <c r="DX107" i="10"/>
  <c r="DX108" i="10"/>
  <c r="DX109" i="10"/>
  <c r="DX110" i="10"/>
  <c r="DX111" i="10"/>
  <c r="DX112" i="10"/>
  <c r="DX113" i="10"/>
  <c r="DX114" i="10"/>
  <c r="DX115" i="10"/>
  <c r="DX116" i="10"/>
  <c r="DX117" i="10"/>
  <c r="DX118" i="10"/>
  <c r="DX119" i="10"/>
  <c r="DX120" i="10"/>
  <c r="DX121" i="10"/>
  <c r="DX122" i="10"/>
  <c r="DX123" i="10"/>
  <c r="DX124" i="10"/>
  <c r="DX125" i="10"/>
  <c r="DX126" i="10"/>
  <c r="DX127" i="10"/>
  <c r="DX128" i="10"/>
  <c r="DX129" i="10"/>
  <c r="DX130" i="10"/>
  <c r="DX131" i="10"/>
  <c r="DX132" i="10"/>
  <c r="DX133" i="10"/>
  <c r="DX134" i="10"/>
  <c r="DX135" i="10"/>
  <c r="DX136" i="10"/>
  <c r="DX137" i="10"/>
  <c r="DX138" i="10"/>
  <c r="DX139" i="10"/>
  <c r="DX140" i="10"/>
  <c r="DX141" i="10"/>
  <c r="DX142" i="10"/>
  <c r="DX143" i="10"/>
  <c r="DX144" i="10"/>
  <c r="DX145" i="10"/>
  <c r="DX146" i="10"/>
  <c r="DX147" i="10"/>
  <c r="DX148" i="10"/>
  <c r="DX149" i="10"/>
  <c r="DX150" i="10"/>
  <c r="DX151" i="10"/>
  <c r="DX152" i="10"/>
  <c r="DX153" i="10"/>
  <c r="DX154" i="10"/>
  <c r="DX155" i="10"/>
  <c r="DX156" i="10"/>
  <c r="DX157" i="10"/>
  <c r="DX158" i="10"/>
  <c r="DX159" i="10"/>
  <c r="DX160" i="10"/>
  <c r="DX161" i="10"/>
  <c r="DX162" i="10"/>
  <c r="DX163" i="10"/>
  <c r="DX164" i="10"/>
  <c r="DX165" i="10"/>
  <c r="DX166" i="10"/>
  <c r="DX167" i="10"/>
  <c r="DX168" i="10"/>
  <c r="DX169" i="10"/>
  <c r="DX170" i="10"/>
  <c r="DX171" i="10"/>
  <c r="DX172" i="10"/>
  <c r="DX173" i="10"/>
  <c r="DX174" i="10"/>
  <c r="DX175" i="10"/>
  <c r="DX176" i="10"/>
  <c r="DX177" i="10"/>
  <c r="DX178" i="10"/>
  <c r="DX179" i="10"/>
  <c r="DX180" i="10"/>
  <c r="DX181" i="10"/>
  <c r="DX182" i="10"/>
  <c r="DX183" i="10"/>
  <c r="DX184" i="10"/>
  <c r="DX185" i="10"/>
  <c r="DX186" i="10"/>
  <c r="DX187" i="10"/>
  <c r="DX188" i="10"/>
  <c r="DX189" i="10"/>
  <c r="DX190" i="10"/>
  <c r="DX191" i="10"/>
  <c r="DX192" i="10"/>
  <c r="DX193" i="10"/>
  <c r="DX194" i="10"/>
  <c r="DX195" i="10"/>
  <c r="DX196" i="10"/>
  <c r="DX197" i="10"/>
  <c r="DX198" i="10"/>
  <c r="DX199" i="10"/>
  <c r="DX200" i="10"/>
  <c r="DX201" i="10"/>
  <c r="DX202" i="10"/>
  <c r="DX203" i="10"/>
  <c r="DX204" i="10"/>
  <c r="DX2" i="10"/>
  <c r="DL3" i="10"/>
  <c r="DL4" i="10"/>
  <c r="DL5" i="10"/>
  <c r="DL6" i="10"/>
  <c r="DL7" i="10"/>
  <c r="DL8" i="10"/>
  <c r="DL9" i="10"/>
  <c r="DL10" i="10"/>
  <c r="DL11" i="10"/>
  <c r="DL12" i="10"/>
  <c r="DL13" i="10"/>
  <c r="DL14" i="10"/>
  <c r="DL15" i="10"/>
  <c r="DL16" i="10"/>
  <c r="DL17" i="10"/>
  <c r="DL18" i="10"/>
  <c r="DL19" i="10"/>
  <c r="DL20" i="10"/>
  <c r="DL21" i="10"/>
  <c r="DL22" i="10"/>
  <c r="DL23" i="10"/>
  <c r="DL24" i="10"/>
  <c r="DL25" i="10"/>
  <c r="DL26" i="10"/>
  <c r="DL27" i="10"/>
  <c r="DL28" i="10"/>
  <c r="DL29" i="10"/>
  <c r="DL30" i="10"/>
  <c r="DL31" i="10"/>
  <c r="DL32" i="10"/>
  <c r="DL33" i="10"/>
  <c r="DL34" i="10"/>
  <c r="DL35" i="10"/>
  <c r="DL36" i="10"/>
  <c r="DL37" i="10"/>
  <c r="DL38" i="10"/>
  <c r="DL39" i="10"/>
  <c r="DL40" i="10"/>
  <c r="DL41" i="10"/>
  <c r="DL42" i="10"/>
  <c r="DL43" i="10"/>
  <c r="DL44" i="10"/>
  <c r="DL45" i="10"/>
  <c r="DL46" i="10"/>
  <c r="DL47" i="10"/>
  <c r="DL48" i="10"/>
  <c r="DL49" i="10"/>
  <c r="DL50" i="10"/>
  <c r="DL51" i="10"/>
  <c r="DL52" i="10"/>
  <c r="DL53" i="10"/>
  <c r="DL54" i="10"/>
  <c r="DL55" i="10"/>
  <c r="DL56" i="10"/>
  <c r="DL57" i="10"/>
  <c r="DL58" i="10"/>
  <c r="DL59" i="10"/>
  <c r="DL60" i="10"/>
  <c r="DL61" i="10"/>
  <c r="DL62" i="10"/>
  <c r="DL63" i="10"/>
  <c r="DL64" i="10"/>
  <c r="DL65" i="10"/>
  <c r="DL66" i="10"/>
  <c r="DL67" i="10"/>
  <c r="DL68" i="10"/>
  <c r="DL69" i="10"/>
  <c r="DL70" i="10"/>
  <c r="DL71" i="10"/>
  <c r="DL72" i="10"/>
  <c r="DL73" i="10"/>
  <c r="DL74" i="10"/>
  <c r="DL75" i="10"/>
  <c r="DL76" i="10"/>
  <c r="DL77" i="10"/>
  <c r="DL78" i="10"/>
  <c r="DL79" i="10"/>
  <c r="DL80" i="10"/>
  <c r="DL81" i="10"/>
  <c r="DL82" i="10"/>
  <c r="DL83" i="10"/>
  <c r="DL84" i="10"/>
  <c r="DL85" i="10"/>
  <c r="DL86" i="10"/>
  <c r="DL87" i="10"/>
  <c r="DL88" i="10"/>
  <c r="DL89" i="10"/>
  <c r="DL90" i="10"/>
  <c r="DL91" i="10"/>
  <c r="DL92" i="10"/>
  <c r="DL93" i="10"/>
  <c r="DL94" i="10"/>
  <c r="DL95" i="10"/>
  <c r="DL96" i="10"/>
  <c r="DL97" i="10"/>
  <c r="DL98" i="10"/>
  <c r="DL99" i="10"/>
  <c r="DL100" i="10"/>
  <c r="DL101" i="10"/>
  <c r="DL102" i="10"/>
  <c r="DL103" i="10"/>
  <c r="DL104" i="10"/>
  <c r="DL105" i="10"/>
  <c r="DL106" i="10"/>
  <c r="DL107" i="10"/>
  <c r="DL108" i="10"/>
  <c r="DL109" i="10"/>
  <c r="DL110" i="10"/>
  <c r="DL111" i="10"/>
  <c r="DL112" i="10"/>
  <c r="DL113" i="10"/>
  <c r="DL114" i="10"/>
  <c r="DL115" i="10"/>
  <c r="DL116" i="10"/>
  <c r="DL117" i="10"/>
  <c r="DL118" i="10"/>
  <c r="DL119" i="10"/>
  <c r="DL120" i="10"/>
  <c r="DL121" i="10"/>
  <c r="DL122" i="10"/>
  <c r="DL123" i="10"/>
  <c r="DL124" i="10"/>
  <c r="DL125" i="10"/>
  <c r="DL126" i="10"/>
  <c r="DL127" i="10"/>
  <c r="DL128" i="10"/>
  <c r="DL129" i="10"/>
  <c r="DL130" i="10"/>
  <c r="DL131" i="10"/>
  <c r="DL132" i="10"/>
  <c r="DL133" i="10"/>
  <c r="DL134" i="10"/>
  <c r="DL135" i="10"/>
  <c r="DL136" i="10"/>
  <c r="DL137" i="10"/>
  <c r="DL138" i="10"/>
  <c r="DL139" i="10"/>
  <c r="DL140" i="10"/>
  <c r="DL141" i="10"/>
  <c r="DL142" i="10"/>
  <c r="DL143" i="10"/>
  <c r="DL144" i="10"/>
  <c r="DL145" i="10"/>
  <c r="DL146" i="10"/>
  <c r="DL147" i="10"/>
  <c r="DL148" i="10"/>
  <c r="DL149" i="10"/>
  <c r="DL150" i="10"/>
  <c r="DL151" i="10"/>
  <c r="DL152" i="10"/>
  <c r="DL153" i="10"/>
  <c r="DL154" i="10"/>
  <c r="DL155" i="10"/>
  <c r="DL156" i="10"/>
  <c r="DL157" i="10"/>
  <c r="DL158" i="10"/>
  <c r="DL159" i="10"/>
  <c r="DL160" i="10"/>
  <c r="DL161" i="10"/>
  <c r="DL162" i="10"/>
  <c r="DL163" i="10"/>
  <c r="DL164" i="10"/>
  <c r="DL165" i="10"/>
  <c r="DL166" i="10"/>
  <c r="DL167" i="10"/>
  <c r="DL168" i="10"/>
  <c r="DL169" i="10"/>
  <c r="DL170" i="10"/>
  <c r="DL171" i="10"/>
  <c r="DL172" i="10"/>
  <c r="DL173" i="10"/>
  <c r="DL174" i="10"/>
  <c r="DL175" i="10"/>
  <c r="DL176" i="10"/>
  <c r="DL177" i="10"/>
  <c r="DL178" i="10"/>
  <c r="DL179" i="10"/>
  <c r="DL180" i="10"/>
  <c r="DL181" i="10"/>
  <c r="DL182" i="10"/>
  <c r="DL183" i="10"/>
  <c r="DL184" i="10"/>
  <c r="DL185" i="10"/>
  <c r="DL186" i="10"/>
  <c r="DL187" i="10"/>
  <c r="DL188" i="10"/>
  <c r="DL189" i="10"/>
  <c r="DL190" i="10"/>
  <c r="DL191" i="10"/>
  <c r="DL192" i="10"/>
  <c r="DL193" i="10"/>
  <c r="DL194" i="10"/>
  <c r="DL195" i="10"/>
  <c r="DL196" i="10"/>
  <c r="DL197" i="10"/>
  <c r="DL198" i="10"/>
  <c r="DL199" i="10"/>
  <c r="DL200" i="10"/>
  <c r="DL201" i="10"/>
  <c r="DL202" i="10"/>
  <c r="DL203" i="10"/>
  <c r="DL204" i="10"/>
  <c r="DL205" i="10"/>
  <c r="DL206" i="10"/>
  <c r="DL207" i="10"/>
  <c r="DL2" i="10"/>
  <c r="CZ3" i="10"/>
  <c r="CZ4" i="10"/>
  <c r="CZ5" i="10"/>
  <c r="CZ6" i="10"/>
  <c r="CZ7" i="10"/>
  <c r="CZ8" i="10"/>
  <c r="CZ9" i="10"/>
  <c r="CZ10" i="10"/>
  <c r="CZ11" i="10"/>
  <c r="CZ12" i="10"/>
  <c r="CZ13" i="10"/>
  <c r="CZ14" i="10"/>
  <c r="CZ15" i="10"/>
  <c r="CZ16" i="10"/>
  <c r="CZ17" i="10"/>
  <c r="CZ18" i="10"/>
  <c r="CZ19" i="10"/>
  <c r="CZ20" i="10"/>
  <c r="CZ21" i="10"/>
  <c r="CZ22" i="10"/>
  <c r="CZ23" i="10"/>
  <c r="CZ24" i="10"/>
  <c r="CZ25" i="10"/>
  <c r="CZ26" i="10"/>
  <c r="CZ27" i="10"/>
  <c r="CZ28" i="10"/>
  <c r="CZ29" i="10"/>
  <c r="CZ30" i="10"/>
  <c r="CZ31" i="10"/>
  <c r="CZ32" i="10"/>
  <c r="CZ33" i="10"/>
  <c r="CZ34" i="10"/>
  <c r="CZ35" i="10"/>
  <c r="CZ36" i="10"/>
  <c r="CZ37" i="10"/>
  <c r="CZ38" i="10"/>
  <c r="CZ39" i="10"/>
  <c r="CZ40" i="10"/>
  <c r="CZ41" i="10"/>
  <c r="CZ42" i="10"/>
  <c r="CZ43" i="10"/>
  <c r="CZ44" i="10"/>
  <c r="CZ45" i="10"/>
  <c r="CZ46" i="10"/>
  <c r="CZ47" i="10"/>
  <c r="CZ48" i="10"/>
  <c r="CZ49" i="10"/>
  <c r="CZ50" i="10"/>
  <c r="CZ51" i="10"/>
  <c r="CZ52" i="10"/>
  <c r="CZ53" i="10"/>
  <c r="CZ54" i="10"/>
  <c r="CZ55" i="10"/>
  <c r="CZ56" i="10"/>
  <c r="CZ57" i="10"/>
  <c r="CZ58" i="10"/>
  <c r="CZ59" i="10"/>
  <c r="CZ60" i="10"/>
  <c r="CZ61" i="10"/>
  <c r="CZ62" i="10"/>
  <c r="CZ63" i="10"/>
  <c r="CZ64" i="10"/>
  <c r="CZ65" i="10"/>
  <c r="CZ66" i="10"/>
  <c r="CZ67" i="10"/>
  <c r="CZ68" i="10"/>
  <c r="CZ69" i="10"/>
  <c r="CZ70" i="10"/>
  <c r="CZ71" i="10"/>
  <c r="CZ72" i="10"/>
  <c r="CZ73" i="10"/>
  <c r="CZ74" i="10"/>
  <c r="CZ75" i="10"/>
  <c r="CZ76" i="10"/>
  <c r="CZ77" i="10"/>
  <c r="CZ78" i="10"/>
  <c r="CZ79" i="10"/>
  <c r="CZ80" i="10"/>
  <c r="CZ81" i="10"/>
  <c r="CZ82" i="10"/>
  <c r="CZ83" i="10"/>
  <c r="CZ84" i="10"/>
  <c r="CZ85" i="10"/>
  <c r="CZ86" i="10"/>
  <c r="CZ87" i="10"/>
  <c r="CZ88" i="10"/>
  <c r="CZ89" i="10"/>
  <c r="CZ90" i="10"/>
  <c r="CZ91" i="10"/>
  <c r="CZ92" i="10"/>
  <c r="CZ93" i="10"/>
  <c r="CZ94" i="10"/>
  <c r="CZ95" i="10"/>
  <c r="CZ96" i="10"/>
  <c r="CZ97" i="10"/>
  <c r="CZ98" i="10"/>
  <c r="CZ99" i="10"/>
  <c r="CZ100" i="10"/>
  <c r="CZ101" i="10"/>
  <c r="CZ102" i="10"/>
  <c r="CZ103" i="10"/>
  <c r="CZ104" i="10"/>
  <c r="CZ105" i="10"/>
  <c r="CZ106" i="10"/>
  <c r="CZ107" i="10"/>
  <c r="CZ108" i="10"/>
  <c r="CZ109" i="10"/>
  <c r="CZ110" i="10"/>
  <c r="CZ111" i="10"/>
  <c r="CZ112" i="10"/>
  <c r="CZ113" i="10"/>
  <c r="CZ114" i="10"/>
  <c r="CZ115" i="10"/>
  <c r="CZ116" i="10"/>
  <c r="CZ117" i="10"/>
  <c r="CZ118" i="10"/>
  <c r="CZ119" i="10"/>
  <c r="CZ120" i="10"/>
  <c r="CZ121" i="10"/>
  <c r="CZ122" i="10"/>
  <c r="CZ123" i="10"/>
  <c r="CZ124" i="10"/>
  <c r="CZ125" i="10"/>
  <c r="CZ126" i="10"/>
  <c r="CZ127" i="10"/>
  <c r="CZ128" i="10"/>
  <c r="CZ129" i="10"/>
  <c r="CZ130" i="10"/>
  <c r="CZ131" i="10"/>
  <c r="CZ132" i="10"/>
  <c r="CZ133" i="10"/>
  <c r="CZ134" i="10"/>
  <c r="CZ135" i="10"/>
  <c r="CZ136" i="10"/>
  <c r="CZ137" i="10"/>
  <c r="CZ138" i="10"/>
  <c r="CZ139" i="10"/>
  <c r="CZ140" i="10"/>
  <c r="CZ141" i="10"/>
  <c r="CZ142" i="10"/>
  <c r="CZ143" i="10"/>
  <c r="CZ144" i="10"/>
  <c r="CZ145" i="10"/>
  <c r="CZ146" i="10"/>
  <c r="CZ147" i="10"/>
  <c r="CZ148" i="10"/>
  <c r="CZ149" i="10"/>
  <c r="CZ150" i="10"/>
  <c r="CZ151" i="10"/>
  <c r="CZ152" i="10"/>
  <c r="CZ153" i="10"/>
  <c r="CZ154" i="10"/>
  <c r="CZ155" i="10"/>
  <c r="CZ156" i="10"/>
  <c r="CZ157" i="10"/>
  <c r="CZ158" i="10"/>
  <c r="CZ159" i="10"/>
  <c r="CZ160" i="10"/>
  <c r="CZ161" i="10"/>
  <c r="CZ162" i="10"/>
  <c r="CZ163" i="10"/>
  <c r="CZ164" i="10"/>
  <c r="CZ165" i="10"/>
  <c r="CZ166" i="10"/>
  <c r="CZ167" i="10"/>
  <c r="CZ168" i="10"/>
  <c r="CZ169" i="10"/>
  <c r="CZ170" i="10"/>
  <c r="CZ171" i="10"/>
  <c r="CZ172" i="10"/>
  <c r="CZ173" i="10"/>
  <c r="CZ174" i="10"/>
  <c r="CZ175" i="10"/>
  <c r="CZ176" i="10"/>
  <c r="CZ177" i="10"/>
  <c r="CZ178" i="10"/>
  <c r="CZ179" i="10"/>
  <c r="CZ180" i="10"/>
  <c r="CZ181" i="10"/>
  <c r="CZ182" i="10"/>
  <c r="CZ183" i="10"/>
  <c r="CZ184" i="10"/>
  <c r="CZ185" i="10"/>
  <c r="CZ186" i="10"/>
  <c r="CZ187" i="10"/>
  <c r="CZ188" i="10"/>
  <c r="CZ189" i="10"/>
  <c r="CZ190" i="10"/>
  <c r="CZ191" i="10"/>
  <c r="CZ192" i="10"/>
  <c r="CZ193" i="10"/>
  <c r="CZ194" i="10"/>
  <c r="CZ195" i="10"/>
  <c r="CZ196" i="10"/>
  <c r="CZ197" i="10"/>
  <c r="CZ198" i="10"/>
  <c r="CZ199" i="10"/>
  <c r="CZ200" i="10"/>
  <c r="CZ201" i="10"/>
  <c r="CZ202" i="10"/>
  <c r="CZ203" i="10"/>
  <c r="CZ204" i="10"/>
  <c r="CZ205" i="10"/>
  <c r="CZ206" i="10"/>
  <c r="CZ207" i="10"/>
  <c r="CZ2" i="10"/>
  <c r="CN3" i="10"/>
  <c r="CN4" i="10"/>
  <c r="CN5" i="10"/>
  <c r="CN6" i="10"/>
  <c r="CN7" i="10"/>
  <c r="CN8" i="10"/>
  <c r="CN9" i="10"/>
  <c r="CN10" i="10"/>
  <c r="CN11" i="10"/>
  <c r="CN12" i="10"/>
  <c r="CN13" i="10"/>
  <c r="CN14" i="10"/>
  <c r="CN15" i="10"/>
  <c r="CN16" i="10"/>
  <c r="CN17" i="10"/>
  <c r="CN18" i="10"/>
  <c r="CN19" i="10"/>
  <c r="CN20" i="10"/>
  <c r="CN21" i="10"/>
  <c r="CN22" i="10"/>
  <c r="CN23" i="10"/>
  <c r="CN24" i="10"/>
  <c r="CN25" i="10"/>
  <c r="CN26" i="10"/>
  <c r="CN27" i="10"/>
  <c r="CN28" i="10"/>
  <c r="CN29" i="10"/>
  <c r="CN30" i="10"/>
  <c r="CN31" i="10"/>
  <c r="CN32" i="10"/>
  <c r="CN33" i="10"/>
  <c r="CN34" i="10"/>
  <c r="CN35" i="10"/>
  <c r="CN36" i="10"/>
  <c r="CN37" i="10"/>
  <c r="CN38" i="10"/>
  <c r="CN39" i="10"/>
  <c r="CN40" i="10"/>
  <c r="CN41" i="10"/>
  <c r="CN42" i="10"/>
  <c r="CN43" i="10"/>
  <c r="CN44" i="10"/>
  <c r="CN45" i="10"/>
  <c r="CN46" i="10"/>
  <c r="CN47" i="10"/>
  <c r="CN48" i="10"/>
  <c r="CN49" i="10"/>
  <c r="CN50" i="10"/>
  <c r="CN51" i="10"/>
  <c r="CN52" i="10"/>
  <c r="CN53" i="10"/>
  <c r="CN54" i="10"/>
  <c r="CN55" i="10"/>
  <c r="CN56" i="10"/>
  <c r="CN57" i="10"/>
  <c r="CN58" i="10"/>
  <c r="CN59" i="10"/>
  <c r="CN60" i="10"/>
  <c r="CN61" i="10"/>
  <c r="CN62" i="10"/>
  <c r="CN63" i="10"/>
  <c r="CN64" i="10"/>
  <c r="CN65" i="10"/>
  <c r="CN66" i="10"/>
  <c r="CN67" i="10"/>
  <c r="CN68" i="10"/>
  <c r="CN69" i="10"/>
  <c r="CN70" i="10"/>
  <c r="CN71" i="10"/>
  <c r="CN72" i="10"/>
  <c r="CN73" i="10"/>
  <c r="CN74" i="10"/>
  <c r="CN75" i="10"/>
  <c r="CN76" i="10"/>
  <c r="CN77" i="10"/>
  <c r="CN78" i="10"/>
  <c r="CN79" i="10"/>
  <c r="CN80" i="10"/>
  <c r="CN81" i="10"/>
  <c r="CN82" i="10"/>
  <c r="CN83" i="10"/>
  <c r="CN84" i="10"/>
  <c r="CN85" i="10"/>
  <c r="CN86" i="10"/>
  <c r="CN87" i="10"/>
  <c r="CN88" i="10"/>
  <c r="CN89" i="10"/>
  <c r="CN90" i="10"/>
  <c r="CN91" i="10"/>
  <c r="CN92" i="10"/>
  <c r="CN93" i="10"/>
  <c r="CN94" i="10"/>
  <c r="CN95" i="10"/>
  <c r="CN96" i="10"/>
  <c r="CN97" i="10"/>
  <c r="CN98" i="10"/>
  <c r="CN99" i="10"/>
  <c r="CN100" i="10"/>
  <c r="CN101" i="10"/>
  <c r="CN102" i="10"/>
  <c r="CN103" i="10"/>
  <c r="CN104" i="10"/>
  <c r="CN105" i="10"/>
  <c r="CN106" i="10"/>
  <c r="CN107" i="10"/>
  <c r="CN108" i="10"/>
  <c r="CN109" i="10"/>
  <c r="CN110" i="10"/>
  <c r="CN111" i="10"/>
  <c r="CN112" i="10"/>
  <c r="CN113" i="10"/>
  <c r="CN114" i="10"/>
  <c r="CN115" i="10"/>
  <c r="CN116" i="10"/>
  <c r="CN117" i="10"/>
  <c r="CN118" i="10"/>
  <c r="CN119" i="10"/>
  <c r="CN120" i="10"/>
  <c r="CN121" i="10"/>
  <c r="CN122" i="10"/>
  <c r="CN123" i="10"/>
  <c r="CN124" i="10"/>
  <c r="CN125" i="10"/>
  <c r="CN126" i="10"/>
  <c r="CN127" i="10"/>
  <c r="CN128" i="10"/>
  <c r="CN129" i="10"/>
  <c r="CN130" i="10"/>
  <c r="CN131" i="10"/>
  <c r="CN132" i="10"/>
  <c r="CN133" i="10"/>
  <c r="CN134" i="10"/>
  <c r="CN135" i="10"/>
  <c r="CN136" i="10"/>
  <c r="CN137" i="10"/>
  <c r="CN138" i="10"/>
  <c r="CN139" i="10"/>
  <c r="CN140" i="10"/>
  <c r="CN141" i="10"/>
  <c r="CN142" i="10"/>
  <c r="CN143" i="10"/>
  <c r="CN144" i="10"/>
  <c r="CN145" i="10"/>
  <c r="CN146" i="10"/>
  <c r="CN147" i="10"/>
  <c r="CN148" i="10"/>
  <c r="CN149" i="10"/>
  <c r="CN150" i="10"/>
  <c r="CN151" i="10"/>
  <c r="CN152" i="10"/>
  <c r="CN153" i="10"/>
  <c r="CN154" i="10"/>
  <c r="CN155" i="10"/>
  <c r="CN156" i="10"/>
  <c r="CN157" i="10"/>
  <c r="CN158" i="10"/>
  <c r="CN159" i="10"/>
  <c r="CN160" i="10"/>
  <c r="CN161" i="10"/>
  <c r="CN162" i="10"/>
  <c r="CN163" i="10"/>
  <c r="CN164" i="10"/>
  <c r="CN165" i="10"/>
  <c r="CN166" i="10"/>
  <c r="CN167" i="10"/>
  <c r="CN168" i="10"/>
  <c r="CN169" i="10"/>
  <c r="CN170" i="10"/>
  <c r="CN171" i="10"/>
  <c r="CN172" i="10"/>
  <c r="CN173" i="10"/>
  <c r="CN174" i="10"/>
  <c r="CN175" i="10"/>
  <c r="CN176" i="10"/>
  <c r="CN177" i="10"/>
  <c r="CN178" i="10"/>
  <c r="CN179" i="10"/>
  <c r="CN180" i="10"/>
  <c r="CN181" i="10"/>
  <c r="CN182" i="10"/>
  <c r="CN183" i="10"/>
  <c r="CN184" i="10"/>
  <c r="CN185" i="10"/>
  <c r="CN186" i="10"/>
  <c r="CN187" i="10"/>
  <c r="CN188" i="10"/>
  <c r="CN189" i="10"/>
  <c r="CN190" i="10"/>
  <c r="CN191" i="10"/>
  <c r="CN192" i="10"/>
  <c r="CN193" i="10"/>
  <c r="CN194" i="10"/>
  <c r="CN195" i="10"/>
  <c r="CN196" i="10"/>
  <c r="CN197" i="10"/>
  <c r="CN198" i="10"/>
  <c r="CN199" i="10"/>
  <c r="CN200" i="10"/>
  <c r="CN201" i="10"/>
  <c r="CN202" i="10"/>
  <c r="CN203" i="10"/>
  <c r="CN204" i="10"/>
  <c r="CN205" i="10"/>
  <c r="CN206" i="10"/>
  <c r="CN207" i="10"/>
  <c r="CN2" i="10"/>
  <c r="CB3" i="10"/>
  <c r="CB4" i="10"/>
  <c r="CB5" i="10"/>
  <c r="CB6" i="10"/>
  <c r="CB7" i="10"/>
  <c r="CB8" i="10"/>
  <c r="CB9" i="10"/>
  <c r="CB10" i="10"/>
  <c r="CB11" i="10"/>
  <c r="CB12" i="10"/>
  <c r="CB13" i="10"/>
  <c r="CB14" i="10"/>
  <c r="CB15" i="10"/>
  <c r="CB16" i="10"/>
  <c r="CB17" i="10"/>
  <c r="CB18" i="10"/>
  <c r="CB19" i="10"/>
  <c r="CB20" i="10"/>
  <c r="CB21" i="10"/>
  <c r="CB22" i="10"/>
  <c r="CB23" i="10"/>
  <c r="CB24" i="10"/>
  <c r="CB25" i="10"/>
  <c r="CB26" i="10"/>
  <c r="CB27" i="10"/>
  <c r="CB28" i="10"/>
  <c r="CB29" i="10"/>
  <c r="CB30" i="10"/>
  <c r="CB31" i="10"/>
  <c r="CB32" i="10"/>
  <c r="CB33" i="10"/>
  <c r="CB34" i="10"/>
  <c r="CB35" i="10"/>
  <c r="CB36" i="10"/>
  <c r="CB37" i="10"/>
  <c r="CB38" i="10"/>
  <c r="CB39" i="10"/>
  <c r="CB40" i="10"/>
  <c r="CB41" i="10"/>
  <c r="CB42" i="10"/>
  <c r="CB43" i="10"/>
  <c r="CB44" i="10"/>
  <c r="CB45" i="10"/>
  <c r="CB46" i="10"/>
  <c r="CB47" i="10"/>
  <c r="CB48" i="10"/>
  <c r="CB49" i="10"/>
  <c r="CB50" i="10"/>
  <c r="CB51" i="10"/>
  <c r="CB52" i="10"/>
  <c r="CB53" i="10"/>
  <c r="CB54" i="10"/>
  <c r="CB55" i="10"/>
  <c r="CB56" i="10"/>
  <c r="CB57" i="10"/>
  <c r="CB58" i="10"/>
  <c r="CB59" i="10"/>
  <c r="CB60" i="10"/>
  <c r="CB61" i="10"/>
  <c r="CB62" i="10"/>
  <c r="CB63" i="10"/>
  <c r="CB64" i="10"/>
  <c r="CB65" i="10"/>
  <c r="CB66" i="10"/>
  <c r="CB67" i="10"/>
  <c r="CB68" i="10"/>
  <c r="CB69" i="10"/>
  <c r="CB70" i="10"/>
  <c r="CB71" i="10"/>
  <c r="CB72" i="10"/>
  <c r="CB73" i="10"/>
  <c r="CB74" i="10"/>
  <c r="CB75" i="10"/>
  <c r="CB76" i="10"/>
  <c r="CB77" i="10"/>
  <c r="CB78" i="10"/>
  <c r="CB79" i="10"/>
  <c r="CB80" i="10"/>
  <c r="CB81" i="10"/>
  <c r="CB82" i="10"/>
  <c r="CB83" i="10"/>
  <c r="CB84" i="10"/>
  <c r="CB85" i="10"/>
  <c r="CB86" i="10"/>
  <c r="CB87" i="10"/>
  <c r="CB88" i="10"/>
  <c r="CB89" i="10"/>
  <c r="CB90" i="10"/>
  <c r="CB91" i="10"/>
  <c r="CB92" i="10"/>
  <c r="CB93" i="10"/>
  <c r="CB94" i="10"/>
  <c r="CB95" i="10"/>
  <c r="CB96" i="10"/>
  <c r="CB97" i="10"/>
  <c r="CB98" i="10"/>
  <c r="CB99" i="10"/>
  <c r="CB100" i="10"/>
  <c r="CB101" i="10"/>
  <c r="CB102" i="10"/>
  <c r="CB103" i="10"/>
  <c r="CB104" i="10"/>
  <c r="CB105" i="10"/>
  <c r="CB106" i="10"/>
  <c r="CB107" i="10"/>
  <c r="CB108" i="10"/>
  <c r="CB109" i="10"/>
  <c r="CB110" i="10"/>
  <c r="CB111" i="10"/>
  <c r="CB112" i="10"/>
  <c r="CB113" i="10"/>
  <c r="CB114" i="10"/>
  <c r="CB115" i="10"/>
  <c r="CB116" i="10"/>
  <c r="CB117" i="10"/>
  <c r="CB118" i="10"/>
  <c r="CB119" i="10"/>
  <c r="CB120" i="10"/>
  <c r="CB121" i="10"/>
  <c r="CB122" i="10"/>
  <c r="CB123" i="10"/>
  <c r="CB124" i="10"/>
  <c r="CB125" i="10"/>
  <c r="CB126" i="10"/>
  <c r="CB127" i="10"/>
  <c r="CB128" i="10"/>
  <c r="CB129" i="10"/>
  <c r="CB130" i="10"/>
  <c r="CB131" i="10"/>
  <c r="CB132" i="10"/>
  <c r="CB133" i="10"/>
  <c r="CB134" i="10"/>
  <c r="CB135" i="10"/>
  <c r="CB136" i="10"/>
  <c r="CB137" i="10"/>
  <c r="CB138" i="10"/>
  <c r="CB139" i="10"/>
  <c r="CB140" i="10"/>
  <c r="CB141" i="10"/>
  <c r="CB142" i="10"/>
  <c r="CB143" i="10"/>
  <c r="CB144" i="10"/>
  <c r="CB145" i="10"/>
  <c r="CB146" i="10"/>
  <c r="CB147" i="10"/>
  <c r="CB148" i="10"/>
  <c r="CB149" i="10"/>
  <c r="CB150" i="10"/>
  <c r="CB151" i="10"/>
  <c r="CB152" i="10"/>
  <c r="CB153" i="10"/>
  <c r="CB154" i="10"/>
  <c r="CB155" i="10"/>
  <c r="CB156" i="10"/>
  <c r="CB157" i="10"/>
  <c r="CB158" i="10"/>
  <c r="CB159" i="10"/>
  <c r="CB160" i="10"/>
  <c r="CB161" i="10"/>
  <c r="CB162" i="10"/>
  <c r="CB163" i="10"/>
  <c r="CB164" i="10"/>
  <c r="CB165" i="10"/>
  <c r="CB166" i="10"/>
  <c r="CB167" i="10"/>
  <c r="CB168" i="10"/>
  <c r="CB169" i="10"/>
  <c r="CB170" i="10"/>
  <c r="CB171" i="10"/>
  <c r="CB172" i="10"/>
  <c r="CB173" i="10"/>
  <c r="CB174" i="10"/>
  <c r="CB175" i="10"/>
  <c r="CB176" i="10"/>
  <c r="CB177" i="10"/>
  <c r="CB178" i="10"/>
  <c r="CB179" i="10"/>
  <c r="CB180" i="10"/>
  <c r="CB181" i="10"/>
  <c r="CB182" i="10"/>
  <c r="CB183" i="10"/>
  <c r="CB184" i="10"/>
  <c r="CB185" i="10"/>
  <c r="CB186" i="10"/>
  <c r="CB187" i="10"/>
  <c r="CB188" i="10"/>
  <c r="CB189" i="10"/>
  <c r="CB190" i="10"/>
  <c r="CB191" i="10"/>
  <c r="CB192" i="10"/>
  <c r="CB193" i="10"/>
  <c r="CB194" i="10"/>
  <c r="CB195" i="10"/>
  <c r="CB196" i="10"/>
  <c r="CB197" i="10"/>
  <c r="CB198" i="10"/>
  <c r="CB199" i="10"/>
  <c r="CB200" i="10"/>
  <c r="CB201" i="10"/>
  <c r="CB202" i="10"/>
  <c r="CB203" i="10"/>
  <c r="CB204" i="10"/>
  <c r="CB205" i="10"/>
  <c r="CB206" i="10"/>
  <c r="CB207" i="10"/>
  <c r="CB2" i="10"/>
  <c r="BP3" i="10"/>
  <c r="BP4" i="10"/>
  <c r="BP5" i="10"/>
  <c r="BP6" i="10"/>
  <c r="BP7" i="10"/>
  <c r="BP8" i="10"/>
  <c r="BP9" i="10"/>
  <c r="BP10" i="10"/>
  <c r="BP11" i="10"/>
  <c r="BP12" i="10"/>
  <c r="BP13" i="10"/>
  <c r="BP14" i="10"/>
  <c r="BP15" i="10"/>
  <c r="BP16" i="10"/>
  <c r="BP17" i="10"/>
  <c r="BP18" i="10"/>
  <c r="BP19" i="10"/>
  <c r="BP20" i="10"/>
  <c r="BP21" i="10"/>
  <c r="BP22" i="10"/>
  <c r="BP23" i="10"/>
  <c r="BP24" i="10"/>
  <c r="BP25" i="10"/>
  <c r="BP26" i="10"/>
  <c r="BP27" i="10"/>
  <c r="BP28" i="10"/>
  <c r="BP29" i="10"/>
  <c r="BP30" i="10"/>
  <c r="BP31" i="10"/>
  <c r="BP32" i="10"/>
  <c r="BP33" i="10"/>
  <c r="BP34" i="10"/>
  <c r="BP35" i="10"/>
  <c r="BP36" i="10"/>
  <c r="BP37" i="10"/>
  <c r="BP38" i="10"/>
  <c r="BP39" i="10"/>
  <c r="BP40" i="10"/>
  <c r="BP41" i="10"/>
  <c r="BP42" i="10"/>
  <c r="BP43" i="10"/>
  <c r="BP44" i="10"/>
  <c r="BP45" i="10"/>
  <c r="BP46" i="10"/>
  <c r="BP47" i="10"/>
  <c r="BP48" i="10"/>
  <c r="BP49" i="10"/>
  <c r="BP50" i="10"/>
  <c r="BP51" i="10"/>
  <c r="BP52" i="10"/>
  <c r="BP53" i="10"/>
  <c r="BP54" i="10"/>
  <c r="BP55" i="10"/>
  <c r="BP56" i="10"/>
  <c r="BP57" i="10"/>
  <c r="BP58" i="10"/>
  <c r="BP59" i="10"/>
  <c r="BP60" i="10"/>
  <c r="BP61" i="10"/>
  <c r="BP62" i="10"/>
  <c r="BP63" i="10"/>
  <c r="BP64" i="10"/>
  <c r="BP65" i="10"/>
  <c r="BP66" i="10"/>
  <c r="BP67" i="10"/>
  <c r="BP68" i="10"/>
  <c r="BP69" i="10"/>
  <c r="BP70" i="10"/>
  <c r="BP71" i="10"/>
  <c r="BP72" i="10"/>
  <c r="BP73" i="10"/>
  <c r="BP74" i="10"/>
  <c r="BP75" i="10"/>
  <c r="BP76" i="10"/>
  <c r="BP77" i="10"/>
  <c r="BP78" i="10"/>
  <c r="BP79" i="10"/>
  <c r="BP80" i="10"/>
  <c r="BP81" i="10"/>
  <c r="BP82" i="10"/>
  <c r="BP83" i="10"/>
  <c r="BP84" i="10"/>
  <c r="BP85" i="10"/>
  <c r="BP86" i="10"/>
  <c r="BP87" i="10"/>
  <c r="BP88" i="10"/>
  <c r="BP89" i="10"/>
  <c r="BP90" i="10"/>
  <c r="BP91" i="10"/>
  <c r="BP92" i="10"/>
  <c r="BP93" i="10"/>
  <c r="BP94" i="10"/>
  <c r="BP95" i="10"/>
  <c r="BP96" i="10"/>
  <c r="BP97" i="10"/>
  <c r="BP98" i="10"/>
  <c r="BP99" i="10"/>
  <c r="BP100" i="10"/>
  <c r="BP101" i="10"/>
  <c r="BP102" i="10"/>
  <c r="BP103" i="10"/>
  <c r="BP104" i="10"/>
  <c r="BP105" i="10"/>
  <c r="BP106" i="10"/>
  <c r="BP107" i="10"/>
  <c r="BP108" i="10"/>
  <c r="BP109" i="10"/>
  <c r="BP110" i="10"/>
  <c r="BP111" i="10"/>
  <c r="BP112" i="10"/>
  <c r="BP113" i="10"/>
  <c r="BP114" i="10"/>
  <c r="BP115" i="10"/>
  <c r="BP116" i="10"/>
  <c r="BP117" i="10"/>
  <c r="BP118" i="10"/>
  <c r="BP119" i="10"/>
  <c r="BP120" i="10"/>
  <c r="BP121" i="10"/>
  <c r="BP122" i="10"/>
  <c r="BP123" i="10"/>
  <c r="BP124" i="10"/>
  <c r="BP125" i="10"/>
  <c r="BP126" i="10"/>
  <c r="BP127" i="10"/>
  <c r="BP128" i="10"/>
  <c r="BP129" i="10"/>
  <c r="BP130" i="10"/>
  <c r="BP131" i="10"/>
  <c r="BP132" i="10"/>
  <c r="BP133" i="10"/>
  <c r="BP134" i="10"/>
  <c r="BP135" i="10"/>
  <c r="BP136" i="10"/>
  <c r="BP137" i="10"/>
  <c r="BP138" i="10"/>
  <c r="BP139" i="10"/>
  <c r="BP140" i="10"/>
  <c r="BP141" i="10"/>
  <c r="BP142" i="10"/>
  <c r="BP143" i="10"/>
  <c r="BP144" i="10"/>
  <c r="BP145" i="10"/>
  <c r="BP146" i="10"/>
  <c r="BP147" i="10"/>
  <c r="BP148" i="10"/>
  <c r="BP149" i="10"/>
  <c r="BP150" i="10"/>
  <c r="BP151" i="10"/>
  <c r="BP152" i="10"/>
  <c r="BP153" i="10"/>
  <c r="BP154" i="10"/>
  <c r="BP155" i="10"/>
  <c r="BP156" i="10"/>
  <c r="BP157" i="10"/>
  <c r="BP158" i="10"/>
  <c r="BP159" i="10"/>
  <c r="BP160" i="10"/>
  <c r="BP161" i="10"/>
  <c r="BP162" i="10"/>
  <c r="BP163" i="10"/>
  <c r="BP164" i="10"/>
  <c r="BP165" i="10"/>
  <c r="BP166" i="10"/>
  <c r="BP167" i="10"/>
  <c r="BP168" i="10"/>
  <c r="BP169" i="10"/>
  <c r="BP170" i="10"/>
  <c r="BP171" i="10"/>
  <c r="BP172" i="10"/>
  <c r="BP173" i="10"/>
  <c r="BP174" i="10"/>
  <c r="BP175" i="10"/>
  <c r="BP176" i="10"/>
  <c r="BP177" i="10"/>
  <c r="BP178" i="10"/>
  <c r="BP179" i="10"/>
  <c r="BP180" i="10"/>
  <c r="BP181" i="10"/>
  <c r="BP182" i="10"/>
  <c r="BP183" i="10"/>
  <c r="BP184" i="10"/>
  <c r="BP185" i="10"/>
  <c r="BP186" i="10"/>
  <c r="BP187" i="10"/>
  <c r="BP188" i="10"/>
  <c r="BP189" i="10"/>
  <c r="BP190" i="10"/>
  <c r="BP191" i="10"/>
  <c r="BP192" i="10"/>
  <c r="BP193" i="10"/>
  <c r="BP194" i="10"/>
  <c r="BP195" i="10"/>
  <c r="BP196" i="10"/>
  <c r="BP197" i="10"/>
  <c r="BP198" i="10"/>
  <c r="BP199" i="10"/>
  <c r="BP200" i="10"/>
  <c r="BP201" i="10"/>
  <c r="BP202" i="10"/>
  <c r="BP203" i="10"/>
  <c r="BP204" i="10"/>
  <c r="BP205" i="10"/>
  <c r="BP206" i="10"/>
  <c r="BP207" i="10"/>
  <c r="BP2" i="10"/>
  <c r="BD3" i="10"/>
  <c r="BD4" i="10"/>
  <c r="BD5" i="10"/>
  <c r="BD6" i="10"/>
  <c r="BD7" i="10"/>
  <c r="BD8" i="10"/>
  <c r="BD9" i="10"/>
  <c r="BD10" i="10"/>
  <c r="BD11" i="10"/>
  <c r="BD12" i="10"/>
  <c r="BD13" i="10"/>
  <c r="BD14" i="10"/>
  <c r="BD15" i="10"/>
  <c r="BD16" i="10"/>
  <c r="BD17" i="10"/>
  <c r="BD18" i="10"/>
  <c r="BD19" i="10"/>
  <c r="BD20" i="10"/>
  <c r="BD21" i="10"/>
  <c r="BD22" i="10"/>
  <c r="BD23" i="10"/>
  <c r="BD24" i="10"/>
  <c r="BD25" i="10"/>
  <c r="BD26" i="10"/>
  <c r="BD27" i="10"/>
  <c r="BD28" i="10"/>
  <c r="BD29" i="10"/>
  <c r="BD30" i="10"/>
  <c r="BD31" i="10"/>
  <c r="BD32" i="10"/>
  <c r="BD33" i="10"/>
  <c r="BD34" i="10"/>
  <c r="BD35" i="10"/>
  <c r="BD36" i="10"/>
  <c r="BD37" i="10"/>
  <c r="BD38" i="10"/>
  <c r="BD39" i="10"/>
  <c r="BD40" i="10"/>
  <c r="BD41" i="10"/>
  <c r="BD42" i="10"/>
  <c r="BD43" i="10"/>
  <c r="BD44" i="10"/>
  <c r="BD45" i="10"/>
  <c r="BD46" i="10"/>
  <c r="BD47" i="10"/>
  <c r="BD48" i="10"/>
  <c r="BD49" i="10"/>
  <c r="BD50" i="10"/>
  <c r="BD51" i="10"/>
  <c r="BD52" i="10"/>
  <c r="BD53" i="10"/>
  <c r="BD54" i="10"/>
  <c r="BD55" i="10"/>
  <c r="BD56" i="10"/>
  <c r="BD57" i="10"/>
  <c r="BD58" i="10"/>
  <c r="BD59" i="10"/>
  <c r="BD60" i="10"/>
  <c r="BD61" i="10"/>
  <c r="BD62" i="10"/>
  <c r="BD63" i="10"/>
  <c r="BD64" i="10"/>
  <c r="BD65" i="10"/>
  <c r="BD66" i="10"/>
  <c r="BD67" i="10"/>
  <c r="BD68" i="10"/>
  <c r="BD69" i="10"/>
  <c r="BD70" i="10"/>
  <c r="BD71" i="10"/>
  <c r="BD72" i="10"/>
  <c r="BD73" i="10"/>
  <c r="BD74" i="10"/>
  <c r="BD75" i="10"/>
  <c r="BD76" i="10"/>
  <c r="BD77" i="10"/>
  <c r="BD78" i="10"/>
  <c r="BD79" i="10"/>
  <c r="BD80" i="10"/>
  <c r="BD81" i="10"/>
  <c r="BD82" i="10"/>
  <c r="BD83" i="10"/>
  <c r="BD84" i="10"/>
  <c r="BD85" i="10"/>
  <c r="BD86" i="10"/>
  <c r="BD87" i="10"/>
  <c r="BD88" i="10"/>
  <c r="BD89" i="10"/>
  <c r="BD90" i="10"/>
  <c r="BD91" i="10"/>
  <c r="BD92" i="10"/>
  <c r="BD93" i="10"/>
  <c r="BD94" i="10"/>
  <c r="BD95" i="10"/>
  <c r="BD96" i="10"/>
  <c r="BD97" i="10"/>
  <c r="BD98" i="10"/>
  <c r="BD99" i="10"/>
  <c r="BD100" i="10"/>
  <c r="BD101" i="10"/>
  <c r="BD102" i="10"/>
  <c r="BD103" i="10"/>
  <c r="BD104" i="10"/>
  <c r="BD105" i="10"/>
  <c r="BD106" i="10"/>
  <c r="BD107" i="10"/>
  <c r="BD108" i="10"/>
  <c r="BD109" i="10"/>
  <c r="BD110" i="10"/>
  <c r="BD111" i="10"/>
  <c r="BD112" i="10"/>
  <c r="BD113" i="10"/>
  <c r="BD114" i="10"/>
  <c r="BD115" i="10"/>
  <c r="BD116" i="10"/>
  <c r="BD117" i="10"/>
  <c r="BD118" i="10"/>
  <c r="BD119" i="10"/>
  <c r="BD120" i="10"/>
  <c r="BD121" i="10"/>
  <c r="BD122" i="10"/>
  <c r="BD123" i="10"/>
  <c r="BD124" i="10"/>
  <c r="BD125" i="10"/>
  <c r="BD126" i="10"/>
  <c r="BD127" i="10"/>
  <c r="BD128" i="10"/>
  <c r="BD129" i="10"/>
  <c r="BD130" i="10"/>
  <c r="BD131" i="10"/>
  <c r="BD132" i="10"/>
  <c r="BD133" i="10"/>
  <c r="BD134" i="10"/>
  <c r="BD135" i="10"/>
  <c r="BD136" i="10"/>
  <c r="BD137" i="10"/>
  <c r="BD138" i="10"/>
  <c r="BD139" i="10"/>
  <c r="BD140" i="10"/>
  <c r="BD141" i="10"/>
  <c r="BD142" i="10"/>
  <c r="BD143" i="10"/>
  <c r="BD144" i="10"/>
  <c r="BD145" i="10"/>
  <c r="BD146" i="10"/>
  <c r="BD147" i="10"/>
  <c r="BD148" i="10"/>
  <c r="BD149" i="10"/>
  <c r="BD150" i="10"/>
  <c r="BD151" i="10"/>
  <c r="BD152" i="10"/>
  <c r="BD153" i="10"/>
  <c r="BD154" i="10"/>
  <c r="BD155" i="10"/>
  <c r="BD156" i="10"/>
  <c r="BD157" i="10"/>
  <c r="BD158" i="10"/>
  <c r="BD159" i="10"/>
  <c r="BD160" i="10"/>
  <c r="BD161" i="10"/>
  <c r="BD162" i="10"/>
  <c r="BD163" i="10"/>
  <c r="BD164" i="10"/>
  <c r="BD165" i="10"/>
  <c r="BD166" i="10"/>
  <c r="BD167" i="10"/>
  <c r="BD168" i="10"/>
  <c r="BD169" i="10"/>
  <c r="BD170" i="10"/>
  <c r="BD171" i="10"/>
  <c r="BD172" i="10"/>
  <c r="BD173" i="10"/>
  <c r="BD174" i="10"/>
  <c r="BD175" i="10"/>
  <c r="BD176" i="10"/>
  <c r="BD177" i="10"/>
  <c r="BD178" i="10"/>
  <c r="BD179" i="10"/>
  <c r="BD180" i="10"/>
  <c r="BD181" i="10"/>
  <c r="BD182" i="10"/>
  <c r="BD183" i="10"/>
  <c r="BD184" i="10"/>
  <c r="BD185" i="10"/>
  <c r="BD186" i="10"/>
  <c r="BD187" i="10"/>
  <c r="BD188" i="10"/>
  <c r="BD189" i="10"/>
  <c r="BD190" i="10"/>
  <c r="BD191" i="10"/>
  <c r="BD192" i="10"/>
  <c r="BD193" i="10"/>
  <c r="BD194" i="10"/>
  <c r="BD195" i="10"/>
  <c r="BD196" i="10"/>
  <c r="BD197" i="10"/>
  <c r="BD198" i="10"/>
  <c r="BD199" i="10"/>
  <c r="BD200" i="10"/>
  <c r="BD201" i="10"/>
  <c r="BD202" i="10"/>
  <c r="BD203" i="10"/>
  <c r="BD204" i="10"/>
  <c r="BD205" i="10"/>
  <c r="BD206" i="10"/>
  <c r="BD207" i="10"/>
  <c r="BD2" i="10"/>
  <c r="HQ191" i="10"/>
  <c r="AR191" i="10" s="1"/>
  <c r="HF3" i="10"/>
  <c r="HG3" i="10"/>
  <c r="HH3" i="10"/>
  <c r="HI3" i="10"/>
  <c r="HJ3" i="10"/>
  <c r="HK3" i="10"/>
  <c r="HL3" i="10"/>
  <c r="HM3" i="10"/>
  <c r="HN3" i="10"/>
  <c r="HO3" i="10"/>
  <c r="HP3" i="10"/>
  <c r="HF4" i="10"/>
  <c r="HG4" i="10"/>
  <c r="HH4" i="10"/>
  <c r="HI4" i="10"/>
  <c r="HJ4" i="10"/>
  <c r="HK4" i="10"/>
  <c r="HL4" i="10"/>
  <c r="HM4" i="10"/>
  <c r="HN4" i="10"/>
  <c r="HO4" i="10"/>
  <c r="HP4" i="10"/>
  <c r="HF5" i="10"/>
  <c r="HG5" i="10"/>
  <c r="HH5" i="10"/>
  <c r="HI5" i="10"/>
  <c r="HJ5" i="10"/>
  <c r="HK5" i="10"/>
  <c r="HL5" i="10"/>
  <c r="HM5" i="10"/>
  <c r="HN5" i="10"/>
  <c r="HO5" i="10"/>
  <c r="HP5" i="10"/>
  <c r="HF6" i="10"/>
  <c r="HG6" i="10"/>
  <c r="HH6" i="10"/>
  <c r="HI6" i="10"/>
  <c r="HJ6" i="10"/>
  <c r="HK6" i="10"/>
  <c r="HL6" i="10"/>
  <c r="HM6" i="10"/>
  <c r="HN6" i="10"/>
  <c r="HO6" i="10"/>
  <c r="HP6" i="10"/>
  <c r="HF7" i="10"/>
  <c r="HG7" i="10"/>
  <c r="HH7" i="10"/>
  <c r="HI7" i="10"/>
  <c r="HJ7" i="10"/>
  <c r="HK7" i="10"/>
  <c r="HL7" i="10"/>
  <c r="HM7" i="10"/>
  <c r="HN7" i="10"/>
  <c r="HO7" i="10"/>
  <c r="HP7" i="10"/>
  <c r="HF8" i="10"/>
  <c r="HG8" i="10"/>
  <c r="HH8" i="10"/>
  <c r="HI8" i="10"/>
  <c r="HJ8" i="10"/>
  <c r="HK8" i="10"/>
  <c r="HL8" i="10"/>
  <c r="HM8" i="10"/>
  <c r="HN8" i="10"/>
  <c r="HO8" i="10"/>
  <c r="HP8" i="10"/>
  <c r="HF9" i="10"/>
  <c r="HG9" i="10"/>
  <c r="HH9" i="10"/>
  <c r="HI9" i="10"/>
  <c r="HJ9" i="10"/>
  <c r="HK9" i="10"/>
  <c r="HL9" i="10"/>
  <c r="HM9" i="10"/>
  <c r="HN9" i="10"/>
  <c r="HO9" i="10"/>
  <c r="HP9" i="10"/>
  <c r="HF10" i="10"/>
  <c r="HG10" i="10"/>
  <c r="HH10" i="10"/>
  <c r="HI10" i="10"/>
  <c r="HJ10" i="10"/>
  <c r="HK10" i="10"/>
  <c r="HL10" i="10"/>
  <c r="HM10" i="10"/>
  <c r="HN10" i="10"/>
  <c r="HO10" i="10"/>
  <c r="HP10" i="10"/>
  <c r="HF11" i="10"/>
  <c r="HQ11" i="10" s="1"/>
  <c r="AR11" i="10" s="1"/>
  <c r="HG11" i="10"/>
  <c r="HH11" i="10"/>
  <c r="HI11" i="10"/>
  <c r="HJ11" i="10"/>
  <c r="HK11" i="10"/>
  <c r="HL11" i="10"/>
  <c r="HM11" i="10"/>
  <c r="HN11" i="10"/>
  <c r="HO11" i="10"/>
  <c r="HP11" i="10"/>
  <c r="HF12" i="10"/>
  <c r="HG12" i="10"/>
  <c r="HH12" i="10"/>
  <c r="HI12" i="10"/>
  <c r="HJ12" i="10"/>
  <c r="HK12" i="10"/>
  <c r="HL12" i="10"/>
  <c r="HM12" i="10"/>
  <c r="HN12" i="10"/>
  <c r="HO12" i="10"/>
  <c r="HP12" i="10"/>
  <c r="HF13" i="10"/>
  <c r="HG13" i="10"/>
  <c r="HH13" i="10"/>
  <c r="HI13" i="10"/>
  <c r="HJ13" i="10"/>
  <c r="HK13" i="10"/>
  <c r="HL13" i="10"/>
  <c r="HM13" i="10"/>
  <c r="HN13" i="10"/>
  <c r="HO13" i="10"/>
  <c r="HP13" i="10"/>
  <c r="HF14" i="10"/>
  <c r="HG14" i="10"/>
  <c r="HH14" i="10"/>
  <c r="HI14" i="10"/>
  <c r="HJ14" i="10"/>
  <c r="HK14" i="10"/>
  <c r="HL14" i="10"/>
  <c r="HM14" i="10"/>
  <c r="HN14" i="10"/>
  <c r="HO14" i="10"/>
  <c r="HP14" i="10"/>
  <c r="HF15" i="10"/>
  <c r="HG15" i="10"/>
  <c r="HH15" i="10"/>
  <c r="HI15" i="10"/>
  <c r="HJ15" i="10"/>
  <c r="HK15" i="10"/>
  <c r="HL15" i="10"/>
  <c r="HM15" i="10"/>
  <c r="HN15" i="10"/>
  <c r="HO15" i="10"/>
  <c r="HP15" i="10"/>
  <c r="HF16" i="10"/>
  <c r="HG16" i="10"/>
  <c r="HH16" i="10"/>
  <c r="HI16" i="10"/>
  <c r="HJ16" i="10"/>
  <c r="HK16" i="10"/>
  <c r="HL16" i="10"/>
  <c r="HM16" i="10"/>
  <c r="HN16" i="10"/>
  <c r="HO16" i="10"/>
  <c r="HP16" i="10"/>
  <c r="HF17" i="10"/>
  <c r="HG17" i="10"/>
  <c r="HH17" i="10"/>
  <c r="HI17" i="10"/>
  <c r="HJ17" i="10"/>
  <c r="HK17" i="10"/>
  <c r="HL17" i="10"/>
  <c r="HM17" i="10"/>
  <c r="HN17" i="10"/>
  <c r="HO17" i="10"/>
  <c r="HP17" i="10"/>
  <c r="HF18" i="10"/>
  <c r="HG18" i="10"/>
  <c r="HH18" i="10"/>
  <c r="HI18" i="10"/>
  <c r="HJ18" i="10"/>
  <c r="HK18" i="10"/>
  <c r="HL18" i="10"/>
  <c r="HM18" i="10"/>
  <c r="HN18" i="10"/>
  <c r="HO18" i="10"/>
  <c r="HP18" i="10"/>
  <c r="HF19" i="10"/>
  <c r="HG19" i="10"/>
  <c r="HH19" i="10"/>
  <c r="HI19" i="10"/>
  <c r="HJ19" i="10"/>
  <c r="HK19" i="10"/>
  <c r="HL19" i="10"/>
  <c r="HM19" i="10"/>
  <c r="HN19" i="10"/>
  <c r="HO19" i="10"/>
  <c r="HP19" i="10"/>
  <c r="HF20" i="10"/>
  <c r="HG20" i="10"/>
  <c r="HH20" i="10"/>
  <c r="HI20" i="10"/>
  <c r="HJ20" i="10"/>
  <c r="HK20" i="10"/>
  <c r="HL20" i="10"/>
  <c r="HM20" i="10"/>
  <c r="HN20" i="10"/>
  <c r="HO20" i="10"/>
  <c r="HP20" i="10"/>
  <c r="HF21" i="10"/>
  <c r="HG21" i="10"/>
  <c r="HH21" i="10"/>
  <c r="HI21" i="10"/>
  <c r="HJ21" i="10"/>
  <c r="HK21" i="10"/>
  <c r="HL21" i="10"/>
  <c r="HM21" i="10"/>
  <c r="HN21" i="10"/>
  <c r="HO21" i="10"/>
  <c r="HP21" i="10"/>
  <c r="HF22" i="10"/>
  <c r="HG22" i="10"/>
  <c r="HH22" i="10"/>
  <c r="HI22" i="10"/>
  <c r="HJ22" i="10"/>
  <c r="HK22" i="10"/>
  <c r="HL22" i="10"/>
  <c r="HM22" i="10"/>
  <c r="HN22" i="10"/>
  <c r="HO22" i="10"/>
  <c r="HP22" i="10"/>
  <c r="HF23" i="10"/>
  <c r="HG23" i="10"/>
  <c r="HH23" i="10"/>
  <c r="HI23" i="10"/>
  <c r="HJ23" i="10"/>
  <c r="HK23" i="10"/>
  <c r="HL23" i="10"/>
  <c r="HM23" i="10"/>
  <c r="HN23" i="10"/>
  <c r="HO23" i="10"/>
  <c r="HP23" i="10"/>
  <c r="HF24" i="10"/>
  <c r="HG24" i="10"/>
  <c r="HH24" i="10"/>
  <c r="HI24" i="10"/>
  <c r="HJ24" i="10"/>
  <c r="HK24" i="10"/>
  <c r="HL24" i="10"/>
  <c r="HM24" i="10"/>
  <c r="HN24" i="10"/>
  <c r="HO24" i="10"/>
  <c r="HP24" i="10"/>
  <c r="HF25" i="10"/>
  <c r="HG25" i="10"/>
  <c r="HH25" i="10"/>
  <c r="HI25" i="10"/>
  <c r="HJ25" i="10"/>
  <c r="HK25" i="10"/>
  <c r="HL25" i="10"/>
  <c r="HM25" i="10"/>
  <c r="HN25" i="10"/>
  <c r="HO25" i="10"/>
  <c r="HP25" i="10"/>
  <c r="HF26" i="10"/>
  <c r="HG26" i="10"/>
  <c r="HH26" i="10"/>
  <c r="HI26" i="10"/>
  <c r="HJ26" i="10"/>
  <c r="HK26" i="10"/>
  <c r="HL26" i="10"/>
  <c r="HM26" i="10"/>
  <c r="HN26" i="10"/>
  <c r="HO26" i="10"/>
  <c r="HP26" i="10"/>
  <c r="HF27" i="10"/>
  <c r="HG27" i="10"/>
  <c r="HH27" i="10"/>
  <c r="HI27" i="10"/>
  <c r="HJ27" i="10"/>
  <c r="HK27" i="10"/>
  <c r="HL27" i="10"/>
  <c r="HM27" i="10"/>
  <c r="HN27" i="10"/>
  <c r="HO27" i="10"/>
  <c r="HP27" i="10"/>
  <c r="HF28" i="10"/>
  <c r="HG28" i="10"/>
  <c r="HH28" i="10"/>
  <c r="HI28" i="10"/>
  <c r="HJ28" i="10"/>
  <c r="HK28" i="10"/>
  <c r="HL28" i="10"/>
  <c r="HM28" i="10"/>
  <c r="HN28" i="10"/>
  <c r="HO28" i="10"/>
  <c r="HP28" i="10"/>
  <c r="HF29" i="10"/>
  <c r="HG29" i="10"/>
  <c r="HH29" i="10"/>
  <c r="HI29" i="10"/>
  <c r="HJ29" i="10"/>
  <c r="HK29" i="10"/>
  <c r="HL29" i="10"/>
  <c r="HM29" i="10"/>
  <c r="HN29" i="10"/>
  <c r="HO29" i="10"/>
  <c r="HP29" i="10"/>
  <c r="HF30" i="10"/>
  <c r="HG30" i="10"/>
  <c r="HH30" i="10"/>
  <c r="HI30" i="10"/>
  <c r="HJ30" i="10"/>
  <c r="HK30" i="10"/>
  <c r="HL30" i="10"/>
  <c r="HM30" i="10"/>
  <c r="HN30" i="10"/>
  <c r="HO30" i="10"/>
  <c r="HP30" i="10"/>
  <c r="HF31" i="10"/>
  <c r="HQ31" i="10" s="1"/>
  <c r="AR31" i="10" s="1"/>
  <c r="HG31" i="10"/>
  <c r="HH31" i="10"/>
  <c r="HI31" i="10"/>
  <c r="HJ31" i="10"/>
  <c r="HK31" i="10"/>
  <c r="HL31" i="10"/>
  <c r="HM31" i="10"/>
  <c r="HN31" i="10"/>
  <c r="HO31" i="10"/>
  <c r="HP31" i="10"/>
  <c r="HF32" i="10"/>
  <c r="HG32" i="10"/>
  <c r="HH32" i="10"/>
  <c r="HI32" i="10"/>
  <c r="HJ32" i="10"/>
  <c r="HK32" i="10"/>
  <c r="HL32" i="10"/>
  <c r="HM32" i="10"/>
  <c r="HN32" i="10"/>
  <c r="HO32" i="10"/>
  <c r="HP32" i="10"/>
  <c r="HF33" i="10"/>
  <c r="HG33" i="10"/>
  <c r="HH33" i="10"/>
  <c r="HI33" i="10"/>
  <c r="HJ33" i="10"/>
  <c r="HK33" i="10"/>
  <c r="HL33" i="10"/>
  <c r="HM33" i="10"/>
  <c r="HN33" i="10"/>
  <c r="HO33" i="10"/>
  <c r="HP33" i="10"/>
  <c r="HF34" i="10"/>
  <c r="HG34" i="10"/>
  <c r="HH34" i="10"/>
  <c r="HI34" i="10"/>
  <c r="HJ34" i="10"/>
  <c r="HK34" i="10"/>
  <c r="HL34" i="10"/>
  <c r="HM34" i="10"/>
  <c r="HN34" i="10"/>
  <c r="HO34" i="10"/>
  <c r="HP34" i="10"/>
  <c r="HF35" i="10"/>
  <c r="HG35" i="10"/>
  <c r="HH35" i="10"/>
  <c r="HI35" i="10"/>
  <c r="HJ35" i="10"/>
  <c r="HK35" i="10"/>
  <c r="HL35" i="10"/>
  <c r="HM35" i="10"/>
  <c r="HN35" i="10"/>
  <c r="HO35" i="10"/>
  <c r="HP35" i="10"/>
  <c r="HF36" i="10"/>
  <c r="HG36" i="10"/>
  <c r="HH36" i="10"/>
  <c r="HI36" i="10"/>
  <c r="HJ36" i="10"/>
  <c r="HK36" i="10"/>
  <c r="HL36" i="10"/>
  <c r="HM36" i="10"/>
  <c r="HN36" i="10"/>
  <c r="HO36" i="10"/>
  <c r="HP36" i="10"/>
  <c r="HF37" i="10"/>
  <c r="HG37" i="10"/>
  <c r="HH37" i="10"/>
  <c r="HI37" i="10"/>
  <c r="HJ37" i="10"/>
  <c r="HK37" i="10"/>
  <c r="HL37" i="10"/>
  <c r="HM37" i="10"/>
  <c r="HN37" i="10"/>
  <c r="HO37" i="10"/>
  <c r="HP37" i="10"/>
  <c r="HF38" i="10"/>
  <c r="HG38" i="10"/>
  <c r="HH38" i="10"/>
  <c r="HI38" i="10"/>
  <c r="HJ38" i="10"/>
  <c r="HK38" i="10"/>
  <c r="HL38" i="10"/>
  <c r="HM38" i="10"/>
  <c r="HN38" i="10"/>
  <c r="HO38" i="10"/>
  <c r="HP38" i="10"/>
  <c r="HF39" i="10"/>
  <c r="HG39" i="10"/>
  <c r="HH39" i="10"/>
  <c r="HI39" i="10"/>
  <c r="HJ39" i="10"/>
  <c r="HK39" i="10"/>
  <c r="HL39" i="10"/>
  <c r="HM39" i="10"/>
  <c r="HN39" i="10"/>
  <c r="HO39" i="10"/>
  <c r="HP39" i="10"/>
  <c r="HF40" i="10"/>
  <c r="HG40" i="10"/>
  <c r="HH40" i="10"/>
  <c r="HI40" i="10"/>
  <c r="HJ40" i="10"/>
  <c r="HK40" i="10"/>
  <c r="HL40" i="10"/>
  <c r="HM40" i="10"/>
  <c r="HN40" i="10"/>
  <c r="HO40" i="10"/>
  <c r="HP40" i="10"/>
  <c r="HF41" i="10"/>
  <c r="HG41" i="10"/>
  <c r="HH41" i="10"/>
  <c r="HI41" i="10"/>
  <c r="HJ41" i="10"/>
  <c r="HK41" i="10"/>
  <c r="HL41" i="10"/>
  <c r="HM41" i="10"/>
  <c r="HN41" i="10"/>
  <c r="HO41" i="10"/>
  <c r="HP41" i="10"/>
  <c r="HF42" i="10"/>
  <c r="HG42" i="10"/>
  <c r="HH42" i="10"/>
  <c r="HI42" i="10"/>
  <c r="HJ42" i="10"/>
  <c r="HK42" i="10"/>
  <c r="HL42" i="10"/>
  <c r="HM42" i="10"/>
  <c r="HN42" i="10"/>
  <c r="HO42" i="10"/>
  <c r="HP42" i="10"/>
  <c r="HF43" i="10"/>
  <c r="HG43" i="10"/>
  <c r="HH43" i="10"/>
  <c r="HI43" i="10"/>
  <c r="HJ43" i="10"/>
  <c r="HK43" i="10"/>
  <c r="HL43" i="10"/>
  <c r="HM43" i="10"/>
  <c r="HN43" i="10"/>
  <c r="HO43" i="10"/>
  <c r="HP43" i="10"/>
  <c r="HF44" i="10"/>
  <c r="HG44" i="10"/>
  <c r="HH44" i="10"/>
  <c r="HI44" i="10"/>
  <c r="HJ44" i="10"/>
  <c r="HK44" i="10"/>
  <c r="HL44" i="10"/>
  <c r="HM44" i="10"/>
  <c r="HN44" i="10"/>
  <c r="HO44" i="10"/>
  <c r="HP44" i="10"/>
  <c r="HF45" i="10"/>
  <c r="HQ45" i="10" s="1"/>
  <c r="AR45" i="10" s="1"/>
  <c r="HG45" i="10"/>
  <c r="HH45" i="10"/>
  <c r="HI45" i="10"/>
  <c r="HJ45" i="10"/>
  <c r="HK45" i="10"/>
  <c r="HL45" i="10"/>
  <c r="HM45" i="10"/>
  <c r="HN45" i="10"/>
  <c r="HO45" i="10"/>
  <c r="HP45" i="10"/>
  <c r="HF46" i="10"/>
  <c r="HG46" i="10"/>
  <c r="HH46" i="10"/>
  <c r="HI46" i="10"/>
  <c r="HJ46" i="10"/>
  <c r="HK46" i="10"/>
  <c r="HL46" i="10"/>
  <c r="HM46" i="10"/>
  <c r="HN46" i="10"/>
  <c r="HO46" i="10"/>
  <c r="HP46" i="10"/>
  <c r="HF47" i="10"/>
  <c r="HG47" i="10"/>
  <c r="HH47" i="10"/>
  <c r="HI47" i="10"/>
  <c r="HJ47" i="10"/>
  <c r="HK47" i="10"/>
  <c r="HL47" i="10"/>
  <c r="HM47" i="10"/>
  <c r="HN47" i="10"/>
  <c r="HO47" i="10"/>
  <c r="HP47" i="10"/>
  <c r="HF48" i="10"/>
  <c r="HG48" i="10"/>
  <c r="HH48" i="10"/>
  <c r="HI48" i="10"/>
  <c r="HJ48" i="10"/>
  <c r="HK48" i="10"/>
  <c r="HL48" i="10"/>
  <c r="HM48" i="10"/>
  <c r="HN48" i="10"/>
  <c r="HO48" i="10"/>
  <c r="HP48" i="10"/>
  <c r="HF49" i="10"/>
  <c r="HG49" i="10"/>
  <c r="HH49" i="10"/>
  <c r="HI49" i="10"/>
  <c r="HJ49" i="10"/>
  <c r="HK49" i="10"/>
  <c r="HL49" i="10"/>
  <c r="HM49" i="10"/>
  <c r="HN49" i="10"/>
  <c r="HO49" i="10"/>
  <c r="HP49" i="10"/>
  <c r="HF50" i="10"/>
  <c r="HG50" i="10"/>
  <c r="HH50" i="10"/>
  <c r="HI50" i="10"/>
  <c r="HJ50" i="10"/>
  <c r="HK50" i="10"/>
  <c r="HL50" i="10"/>
  <c r="HM50" i="10"/>
  <c r="HN50" i="10"/>
  <c r="HO50" i="10"/>
  <c r="HP50" i="10"/>
  <c r="HF51" i="10"/>
  <c r="HG51" i="10"/>
  <c r="HH51" i="10"/>
  <c r="HI51" i="10"/>
  <c r="HQ51" i="10" s="1"/>
  <c r="AR51" i="10" s="1"/>
  <c r="HJ51" i="10"/>
  <c r="HK51" i="10"/>
  <c r="HL51" i="10"/>
  <c r="HM51" i="10"/>
  <c r="HN51" i="10"/>
  <c r="HO51" i="10"/>
  <c r="HP51" i="10"/>
  <c r="HF52" i="10"/>
  <c r="HG52" i="10"/>
  <c r="HH52" i="10"/>
  <c r="HI52" i="10"/>
  <c r="HJ52" i="10"/>
  <c r="HK52" i="10"/>
  <c r="HL52" i="10"/>
  <c r="HM52" i="10"/>
  <c r="HN52" i="10"/>
  <c r="HO52" i="10"/>
  <c r="HP52" i="10"/>
  <c r="HF53" i="10"/>
  <c r="HG53" i="10"/>
  <c r="HH53" i="10"/>
  <c r="HI53" i="10"/>
  <c r="HJ53" i="10"/>
  <c r="HK53" i="10"/>
  <c r="HL53" i="10"/>
  <c r="HM53" i="10"/>
  <c r="HN53" i="10"/>
  <c r="HO53" i="10"/>
  <c r="HP53" i="10"/>
  <c r="HF54" i="10"/>
  <c r="HG54" i="10"/>
  <c r="HH54" i="10"/>
  <c r="HI54" i="10"/>
  <c r="HJ54" i="10"/>
  <c r="HK54" i="10"/>
  <c r="HL54" i="10"/>
  <c r="HM54" i="10"/>
  <c r="HN54" i="10"/>
  <c r="HO54" i="10"/>
  <c r="HP54" i="10"/>
  <c r="HF55" i="10"/>
  <c r="HG55" i="10"/>
  <c r="HH55" i="10"/>
  <c r="HI55" i="10"/>
  <c r="HJ55" i="10"/>
  <c r="HK55" i="10"/>
  <c r="HL55" i="10"/>
  <c r="HM55" i="10"/>
  <c r="HN55" i="10"/>
  <c r="HO55" i="10"/>
  <c r="HP55" i="10"/>
  <c r="HF56" i="10"/>
  <c r="HG56" i="10"/>
  <c r="HH56" i="10"/>
  <c r="HI56" i="10"/>
  <c r="HJ56" i="10"/>
  <c r="HK56" i="10"/>
  <c r="HL56" i="10"/>
  <c r="HM56" i="10"/>
  <c r="HN56" i="10"/>
  <c r="HO56" i="10"/>
  <c r="HP56" i="10"/>
  <c r="HF57" i="10"/>
  <c r="HG57" i="10"/>
  <c r="HH57" i="10"/>
  <c r="HI57" i="10"/>
  <c r="HJ57" i="10"/>
  <c r="HK57" i="10"/>
  <c r="HL57" i="10"/>
  <c r="HM57" i="10"/>
  <c r="HN57" i="10"/>
  <c r="HO57" i="10"/>
  <c r="HP57" i="10"/>
  <c r="HF58" i="10"/>
  <c r="HG58" i="10"/>
  <c r="HH58" i="10"/>
  <c r="HI58" i="10"/>
  <c r="HJ58" i="10"/>
  <c r="HK58" i="10"/>
  <c r="HL58" i="10"/>
  <c r="HM58" i="10"/>
  <c r="HN58" i="10"/>
  <c r="HO58" i="10"/>
  <c r="HP58" i="10"/>
  <c r="HF59" i="10"/>
  <c r="HG59" i="10"/>
  <c r="HH59" i="10"/>
  <c r="HI59" i="10"/>
  <c r="HJ59" i="10"/>
  <c r="HK59" i="10"/>
  <c r="HL59" i="10"/>
  <c r="HM59" i="10"/>
  <c r="HN59" i="10"/>
  <c r="HO59" i="10"/>
  <c r="HP59" i="10"/>
  <c r="HF60" i="10"/>
  <c r="HG60" i="10"/>
  <c r="HH60" i="10"/>
  <c r="HI60" i="10"/>
  <c r="HJ60" i="10"/>
  <c r="HK60" i="10"/>
  <c r="HL60" i="10"/>
  <c r="HM60" i="10"/>
  <c r="HN60" i="10"/>
  <c r="HO60" i="10"/>
  <c r="HP60" i="10"/>
  <c r="HF61" i="10"/>
  <c r="HG61" i="10"/>
  <c r="HH61" i="10"/>
  <c r="HI61" i="10"/>
  <c r="HJ61" i="10"/>
  <c r="HK61" i="10"/>
  <c r="HL61" i="10"/>
  <c r="HM61" i="10"/>
  <c r="HN61" i="10"/>
  <c r="HO61" i="10"/>
  <c r="HP61" i="10"/>
  <c r="HF62" i="10"/>
  <c r="HG62" i="10"/>
  <c r="HH62" i="10"/>
  <c r="HI62" i="10"/>
  <c r="HJ62" i="10"/>
  <c r="HK62" i="10"/>
  <c r="HL62" i="10"/>
  <c r="HM62" i="10"/>
  <c r="HN62" i="10"/>
  <c r="HO62" i="10"/>
  <c r="HP62" i="10"/>
  <c r="HF63" i="10"/>
  <c r="HG63" i="10"/>
  <c r="HH63" i="10"/>
  <c r="HI63" i="10"/>
  <c r="HJ63" i="10"/>
  <c r="HK63" i="10"/>
  <c r="HL63" i="10"/>
  <c r="HM63" i="10"/>
  <c r="HN63" i="10"/>
  <c r="HO63" i="10"/>
  <c r="HP63" i="10"/>
  <c r="HF64" i="10"/>
  <c r="HG64" i="10"/>
  <c r="HH64" i="10"/>
  <c r="HI64" i="10"/>
  <c r="HJ64" i="10"/>
  <c r="HK64" i="10"/>
  <c r="HL64" i="10"/>
  <c r="HM64" i="10"/>
  <c r="HN64" i="10"/>
  <c r="HO64" i="10"/>
  <c r="HP64" i="10"/>
  <c r="HF65" i="10"/>
  <c r="HQ65" i="10" s="1"/>
  <c r="AR65" i="10" s="1"/>
  <c r="HG65" i="10"/>
  <c r="HH65" i="10"/>
  <c r="HI65" i="10"/>
  <c r="HJ65" i="10"/>
  <c r="HK65" i="10"/>
  <c r="HL65" i="10"/>
  <c r="HM65" i="10"/>
  <c r="HN65" i="10"/>
  <c r="HO65" i="10"/>
  <c r="HP65" i="10"/>
  <c r="HF66" i="10"/>
  <c r="HG66" i="10"/>
  <c r="HH66" i="10"/>
  <c r="HI66" i="10"/>
  <c r="HJ66" i="10"/>
  <c r="HK66" i="10"/>
  <c r="HL66" i="10"/>
  <c r="HM66" i="10"/>
  <c r="HN66" i="10"/>
  <c r="HO66" i="10"/>
  <c r="HP66" i="10"/>
  <c r="HF67" i="10"/>
  <c r="HG67" i="10"/>
  <c r="HH67" i="10"/>
  <c r="HI67" i="10"/>
  <c r="HJ67" i="10"/>
  <c r="HK67" i="10"/>
  <c r="HL67" i="10"/>
  <c r="HM67" i="10"/>
  <c r="HN67" i="10"/>
  <c r="HO67" i="10"/>
  <c r="HP67" i="10"/>
  <c r="HF68" i="10"/>
  <c r="HG68" i="10"/>
  <c r="HH68" i="10"/>
  <c r="HI68" i="10"/>
  <c r="HJ68" i="10"/>
  <c r="HK68" i="10"/>
  <c r="HL68" i="10"/>
  <c r="HM68" i="10"/>
  <c r="HN68" i="10"/>
  <c r="HO68" i="10"/>
  <c r="HP68" i="10"/>
  <c r="HF69" i="10"/>
  <c r="HG69" i="10"/>
  <c r="HH69" i="10"/>
  <c r="HI69" i="10"/>
  <c r="HJ69" i="10"/>
  <c r="HK69" i="10"/>
  <c r="HL69" i="10"/>
  <c r="HM69" i="10"/>
  <c r="HN69" i="10"/>
  <c r="HO69" i="10"/>
  <c r="HP69" i="10"/>
  <c r="HF70" i="10"/>
  <c r="HQ70" i="10" s="1"/>
  <c r="AR70" i="10" s="1"/>
  <c r="HG70" i="10"/>
  <c r="HH70" i="10"/>
  <c r="HI70" i="10"/>
  <c r="HJ70" i="10"/>
  <c r="HK70" i="10"/>
  <c r="HL70" i="10"/>
  <c r="HM70" i="10"/>
  <c r="HN70" i="10"/>
  <c r="HO70" i="10"/>
  <c r="HP70" i="10"/>
  <c r="HF71" i="10"/>
  <c r="HQ71" i="10" s="1"/>
  <c r="AR71" i="10" s="1"/>
  <c r="HG71" i="10"/>
  <c r="HH71" i="10"/>
  <c r="HI71" i="10"/>
  <c r="HJ71" i="10"/>
  <c r="HK71" i="10"/>
  <c r="HL71" i="10"/>
  <c r="HM71" i="10"/>
  <c r="HN71" i="10"/>
  <c r="HO71" i="10"/>
  <c r="HP71" i="10"/>
  <c r="HF72" i="10"/>
  <c r="HG72" i="10"/>
  <c r="HH72" i="10"/>
  <c r="HI72" i="10"/>
  <c r="HJ72" i="10"/>
  <c r="HK72" i="10"/>
  <c r="HL72" i="10"/>
  <c r="HM72" i="10"/>
  <c r="HN72" i="10"/>
  <c r="HO72" i="10"/>
  <c r="HP72" i="10"/>
  <c r="HF73" i="10"/>
  <c r="HG73" i="10"/>
  <c r="HH73" i="10"/>
  <c r="HI73" i="10"/>
  <c r="HJ73" i="10"/>
  <c r="HK73" i="10"/>
  <c r="HL73" i="10"/>
  <c r="HM73" i="10"/>
  <c r="HN73" i="10"/>
  <c r="HO73" i="10"/>
  <c r="HP73" i="10"/>
  <c r="HF74" i="10"/>
  <c r="HG74" i="10"/>
  <c r="HH74" i="10"/>
  <c r="HI74" i="10"/>
  <c r="HJ74" i="10"/>
  <c r="HK74" i="10"/>
  <c r="HL74" i="10"/>
  <c r="HM74" i="10"/>
  <c r="HN74" i="10"/>
  <c r="HO74" i="10"/>
  <c r="HP74" i="10"/>
  <c r="HF75" i="10"/>
  <c r="HG75" i="10"/>
  <c r="HH75" i="10"/>
  <c r="HI75" i="10"/>
  <c r="HJ75" i="10"/>
  <c r="HK75" i="10"/>
  <c r="HL75" i="10"/>
  <c r="HM75" i="10"/>
  <c r="HN75" i="10"/>
  <c r="HO75" i="10"/>
  <c r="HP75" i="10"/>
  <c r="HF76" i="10"/>
  <c r="HG76" i="10"/>
  <c r="HH76" i="10"/>
  <c r="HI76" i="10"/>
  <c r="HJ76" i="10"/>
  <c r="HK76" i="10"/>
  <c r="HL76" i="10"/>
  <c r="HM76" i="10"/>
  <c r="HN76" i="10"/>
  <c r="HO76" i="10"/>
  <c r="HP76" i="10"/>
  <c r="HF77" i="10"/>
  <c r="HG77" i="10"/>
  <c r="HH77" i="10"/>
  <c r="HI77" i="10"/>
  <c r="HJ77" i="10"/>
  <c r="HK77" i="10"/>
  <c r="HL77" i="10"/>
  <c r="HM77" i="10"/>
  <c r="HN77" i="10"/>
  <c r="HO77" i="10"/>
  <c r="HP77" i="10"/>
  <c r="HF78" i="10"/>
  <c r="HG78" i="10"/>
  <c r="HH78" i="10"/>
  <c r="HI78" i="10"/>
  <c r="HJ78" i="10"/>
  <c r="HK78" i="10"/>
  <c r="HL78" i="10"/>
  <c r="HM78" i="10"/>
  <c r="HN78" i="10"/>
  <c r="HO78" i="10"/>
  <c r="HP78" i="10"/>
  <c r="HF79" i="10"/>
  <c r="HG79" i="10"/>
  <c r="HH79" i="10"/>
  <c r="HI79" i="10"/>
  <c r="HJ79" i="10"/>
  <c r="HK79" i="10"/>
  <c r="HL79" i="10"/>
  <c r="HM79" i="10"/>
  <c r="HN79" i="10"/>
  <c r="HO79" i="10"/>
  <c r="HP79" i="10"/>
  <c r="HF80" i="10"/>
  <c r="HG80" i="10"/>
  <c r="HH80" i="10"/>
  <c r="HI80" i="10"/>
  <c r="HJ80" i="10"/>
  <c r="HK80" i="10"/>
  <c r="HL80" i="10"/>
  <c r="HM80" i="10"/>
  <c r="HN80" i="10"/>
  <c r="HO80" i="10"/>
  <c r="HP80" i="10"/>
  <c r="HF81" i="10"/>
  <c r="HG81" i="10"/>
  <c r="HH81" i="10"/>
  <c r="HI81" i="10"/>
  <c r="HJ81" i="10"/>
  <c r="HK81" i="10"/>
  <c r="HL81" i="10"/>
  <c r="HM81" i="10"/>
  <c r="HN81" i="10"/>
  <c r="HO81" i="10"/>
  <c r="HP81" i="10"/>
  <c r="HF82" i="10"/>
  <c r="HG82" i="10"/>
  <c r="HH82" i="10"/>
  <c r="HI82" i="10"/>
  <c r="HJ82" i="10"/>
  <c r="HK82" i="10"/>
  <c r="HL82" i="10"/>
  <c r="HM82" i="10"/>
  <c r="HN82" i="10"/>
  <c r="HO82" i="10"/>
  <c r="HP82" i="10"/>
  <c r="HF83" i="10"/>
  <c r="HG83" i="10"/>
  <c r="HH83" i="10"/>
  <c r="HI83" i="10"/>
  <c r="HJ83" i="10"/>
  <c r="HK83" i="10"/>
  <c r="HL83" i="10"/>
  <c r="HM83" i="10"/>
  <c r="HN83" i="10"/>
  <c r="HO83" i="10"/>
  <c r="HP83" i="10"/>
  <c r="HF84" i="10"/>
  <c r="HG84" i="10"/>
  <c r="HH84" i="10"/>
  <c r="HI84" i="10"/>
  <c r="HJ84" i="10"/>
  <c r="HK84" i="10"/>
  <c r="HL84" i="10"/>
  <c r="HM84" i="10"/>
  <c r="HN84" i="10"/>
  <c r="HO84" i="10"/>
  <c r="HP84" i="10"/>
  <c r="HF85" i="10"/>
  <c r="HQ85" i="10" s="1"/>
  <c r="AR85" i="10" s="1"/>
  <c r="HG85" i="10"/>
  <c r="HH85" i="10"/>
  <c r="HI85" i="10"/>
  <c r="HJ85" i="10"/>
  <c r="HK85" i="10"/>
  <c r="HL85" i="10"/>
  <c r="HM85" i="10"/>
  <c r="HN85" i="10"/>
  <c r="HO85" i="10"/>
  <c r="HP85" i="10"/>
  <c r="HF86" i="10"/>
  <c r="HG86" i="10"/>
  <c r="HH86" i="10"/>
  <c r="HI86" i="10"/>
  <c r="HJ86" i="10"/>
  <c r="HK86" i="10"/>
  <c r="HL86" i="10"/>
  <c r="HM86" i="10"/>
  <c r="HN86" i="10"/>
  <c r="HO86" i="10"/>
  <c r="HP86" i="10"/>
  <c r="HF87" i="10"/>
  <c r="HG87" i="10"/>
  <c r="HH87" i="10"/>
  <c r="HI87" i="10"/>
  <c r="HJ87" i="10"/>
  <c r="HK87" i="10"/>
  <c r="HL87" i="10"/>
  <c r="HM87" i="10"/>
  <c r="HN87" i="10"/>
  <c r="HO87" i="10"/>
  <c r="HP87" i="10"/>
  <c r="HF88" i="10"/>
  <c r="HG88" i="10"/>
  <c r="HH88" i="10"/>
  <c r="HI88" i="10"/>
  <c r="HJ88" i="10"/>
  <c r="HK88" i="10"/>
  <c r="HL88" i="10"/>
  <c r="HM88" i="10"/>
  <c r="HN88" i="10"/>
  <c r="HO88" i="10"/>
  <c r="HP88" i="10"/>
  <c r="HF89" i="10"/>
  <c r="HG89" i="10"/>
  <c r="HH89" i="10"/>
  <c r="HI89" i="10"/>
  <c r="HJ89" i="10"/>
  <c r="HK89" i="10"/>
  <c r="HL89" i="10"/>
  <c r="HM89" i="10"/>
  <c r="HN89" i="10"/>
  <c r="HO89" i="10"/>
  <c r="HP89" i="10"/>
  <c r="HF90" i="10"/>
  <c r="HG90" i="10"/>
  <c r="HH90" i="10"/>
  <c r="HI90" i="10"/>
  <c r="HJ90" i="10"/>
  <c r="HK90" i="10"/>
  <c r="HL90" i="10"/>
  <c r="HM90" i="10"/>
  <c r="HN90" i="10"/>
  <c r="HO90" i="10"/>
  <c r="HP90" i="10"/>
  <c r="HF91" i="10"/>
  <c r="HQ91" i="10" s="1"/>
  <c r="AR91" i="10" s="1"/>
  <c r="HG91" i="10"/>
  <c r="HH91" i="10"/>
  <c r="HI91" i="10"/>
  <c r="HJ91" i="10"/>
  <c r="HK91" i="10"/>
  <c r="HL91" i="10"/>
  <c r="HM91" i="10"/>
  <c r="HN91" i="10"/>
  <c r="HO91" i="10"/>
  <c r="HP91" i="10"/>
  <c r="HF92" i="10"/>
  <c r="HG92" i="10"/>
  <c r="HH92" i="10"/>
  <c r="HI92" i="10"/>
  <c r="HJ92" i="10"/>
  <c r="HK92" i="10"/>
  <c r="HL92" i="10"/>
  <c r="HM92" i="10"/>
  <c r="HN92" i="10"/>
  <c r="HO92" i="10"/>
  <c r="HP92" i="10"/>
  <c r="HF93" i="10"/>
  <c r="HG93" i="10"/>
  <c r="HH93" i="10"/>
  <c r="HI93" i="10"/>
  <c r="HJ93" i="10"/>
  <c r="HK93" i="10"/>
  <c r="HL93" i="10"/>
  <c r="HM93" i="10"/>
  <c r="HN93" i="10"/>
  <c r="HO93" i="10"/>
  <c r="HP93" i="10"/>
  <c r="HF94" i="10"/>
  <c r="HG94" i="10"/>
  <c r="HH94" i="10"/>
  <c r="HI94" i="10"/>
  <c r="HJ94" i="10"/>
  <c r="HK94" i="10"/>
  <c r="HL94" i="10"/>
  <c r="HM94" i="10"/>
  <c r="HN94" i="10"/>
  <c r="HO94" i="10"/>
  <c r="HP94" i="10"/>
  <c r="HF95" i="10"/>
  <c r="HG95" i="10"/>
  <c r="HH95" i="10"/>
  <c r="HI95" i="10"/>
  <c r="HJ95" i="10"/>
  <c r="HK95" i="10"/>
  <c r="HL95" i="10"/>
  <c r="HM95" i="10"/>
  <c r="HN95" i="10"/>
  <c r="HO95" i="10"/>
  <c r="HP95" i="10"/>
  <c r="HF96" i="10"/>
  <c r="HG96" i="10"/>
  <c r="HH96" i="10"/>
  <c r="HI96" i="10"/>
  <c r="HJ96" i="10"/>
  <c r="HK96" i="10"/>
  <c r="HL96" i="10"/>
  <c r="HM96" i="10"/>
  <c r="HN96" i="10"/>
  <c r="HO96" i="10"/>
  <c r="HP96" i="10"/>
  <c r="HF97" i="10"/>
  <c r="HG97" i="10"/>
  <c r="HH97" i="10"/>
  <c r="HI97" i="10"/>
  <c r="HJ97" i="10"/>
  <c r="HK97" i="10"/>
  <c r="HL97" i="10"/>
  <c r="HM97" i="10"/>
  <c r="HN97" i="10"/>
  <c r="HO97" i="10"/>
  <c r="HP97" i="10"/>
  <c r="HF98" i="10"/>
  <c r="HG98" i="10"/>
  <c r="HH98" i="10"/>
  <c r="HI98" i="10"/>
  <c r="HJ98" i="10"/>
  <c r="HK98" i="10"/>
  <c r="HL98" i="10"/>
  <c r="HM98" i="10"/>
  <c r="HN98" i="10"/>
  <c r="HO98" i="10"/>
  <c r="HP98" i="10"/>
  <c r="HF99" i="10"/>
  <c r="HG99" i="10"/>
  <c r="HH99" i="10"/>
  <c r="HI99" i="10"/>
  <c r="HJ99" i="10"/>
  <c r="HK99" i="10"/>
  <c r="HL99" i="10"/>
  <c r="HM99" i="10"/>
  <c r="HN99" i="10"/>
  <c r="HO99" i="10"/>
  <c r="HP99" i="10"/>
  <c r="HF100" i="10"/>
  <c r="HG100" i="10"/>
  <c r="HH100" i="10"/>
  <c r="HI100" i="10"/>
  <c r="HJ100" i="10"/>
  <c r="HK100" i="10"/>
  <c r="HL100" i="10"/>
  <c r="HM100" i="10"/>
  <c r="HN100" i="10"/>
  <c r="HO100" i="10"/>
  <c r="HP100" i="10"/>
  <c r="HF101" i="10"/>
  <c r="HG101" i="10"/>
  <c r="HH101" i="10"/>
  <c r="HI101" i="10"/>
  <c r="HJ101" i="10"/>
  <c r="HK101" i="10"/>
  <c r="HL101" i="10"/>
  <c r="HM101" i="10"/>
  <c r="HN101" i="10"/>
  <c r="HO101" i="10"/>
  <c r="HP101" i="10"/>
  <c r="HF102" i="10"/>
  <c r="HG102" i="10"/>
  <c r="HH102" i="10"/>
  <c r="HI102" i="10"/>
  <c r="HJ102" i="10"/>
  <c r="HK102" i="10"/>
  <c r="HL102" i="10"/>
  <c r="HM102" i="10"/>
  <c r="HN102" i="10"/>
  <c r="HO102" i="10"/>
  <c r="HP102" i="10"/>
  <c r="HF103" i="10"/>
  <c r="HG103" i="10"/>
  <c r="HH103" i="10"/>
  <c r="HI103" i="10"/>
  <c r="HJ103" i="10"/>
  <c r="HK103" i="10"/>
  <c r="HL103" i="10"/>
  <c r="HM103" i="10"/>
  <c r="HN103" i="10"/>
  <c r="HO103" i="10"/>
  <c r="HP103" i="10"/>
  <c r="HF104" i="10"/>
  <c r="HG104" i="10"/>
  <c r="HH104" i="10"/>
  <c r="HI104" i="10"/>
  <c r="HJ104" i="10"/>
  <c r="HK104" i="10"/>
  <c r="HL104" i="10"/>
  <c r="HM104" i="10"/>
  <c r="HN104" i="10"/>
  <c r="HO104" i="10"/>
  <c r="HP104" i="10"/>
  <c r="HF105" i="10"/>
  <c r="HQ105" i="10" s="1"/>
  <c r="AR105" i="10" s="1"/>
  <c r="HG105" i="10"/>
  <c r="HH105" i="10"/>
  <c r="HI105" i="10"/>
  <c r="HJ105" i="10"/>
  <c r="HK105" i="10"/>
  <c r="HL105" i="10"/>
  <c r="HM105" i="10"/>
  <c r="HN105" i="10"/>
  <c r="HO105" i="10"/>
  <c r="HP105" i="10"/>
  <c r="HF106" i="10"/>
  <c r="HG106" i="10"/>
  <c r="HH106" i="10"/>
  <c r="HI106" i="10"/>
  <c r="HJ106" i="10"/>
  <c r="HK106" i="10"/>
  <c r="HL106" i="10"/>
  <c r="HM106" i="10"/>
  <c r="HN106" i="10"/>
  <c r="HO106" i="10"/>
  <c r="HP106" i="10"/>
  <c r="HF107" i="10"/>
  <c r="HG107" i="10"/>
  <c r="HH107" i="10"/>
  <c r="HI107" i="10"/>
  <c r="HJ107" i="10"/>
  <c r="HK107" i="10"/>
  <c r="HL107" i="10"/>
  <c r="HM107" i="10"/>
  <c r="HN107" i="10"/>
  <c r="HO107" i="10"/>
  <c r="HP107" i="10"/>
  <c r="HF108" i="10"/>
  <c r="HG108" i="10"/>
  <c r="HH108" i="10"/>
  <c r="HI108" i="10"/>
  <c r="HJ108" i="10"/>
  <c r="HK108" i="10"/>
  <c r="HL108" i="10"/>
  <c r="HM108" i="10"/>
  <c r="HN108" i="10"/>
  <c r="HO108" i="10"/>
  <c r="HP108" i="10"/>
  <c r="HF109" i="10"/>
  <c r="HG109" i="10"/>
  <c r="HH109" i="10"/>
  <c r="HI109" i="10"/>
  <c r="HJ109" i="10"/>
  <c r="HK109" i="10"/>
  <c r="HL109" i="10"/>
  <c r="HM109" i="10"/>
  <c r="HN109" i="10"/>
  <c r="HO109" i="10"/>
  <c r="HP109" i="10"/>
  <c r="HF110" i="10"/>
  <c r="HG110" i="10"/>
  <c r="HH110" i="10"/>
  <c r="HI110" i="10"/>
  <c r="HJ110" i="10"/>
  <c r="HK110" i="10"/>
  <c r="HL110" i="10"/>
  <c r="HM110" i="10"/>
  <c r="HN110" i="10"/>
  <c r="HO110" i="10"/>
  <c r="HP110" i="10"/>
  <c r="HF111" i="10"/>
  <c r="HG111" i="10"/>
  <c r="HH111" i="10"/>
  <c r="HI111" i="10"/>
  <c r="HQ111" i="10" s="1"/>
  <c r="AR111" i="10" s="1"/>
  <c r="HJ111" i="10"/>
  <c r="HK111" i="10"/>
  <c r="HL111" i="10"/>
  <c r="HM111" i="10"/>
  <c r="HN111" i="10"/>
  <c r="HO111" i="10"/>
  <c r="HP111" i="10"/>
  <c r="HF112" i="10"/>
  <c r="HG112" i="10"/>
  <c r="HH112" i="10"/>
  <c r="HI112" i="10"/>
  <c r="HJ112" i="10"/>
  <c r="HK112" i="10"/>
  <c r="HL112" i="10"/>
  <c r="HM112" i="10"/>
  <c r="HN112" i="10"/>
  <c r="HO112" i="10"/>
  <c r="HP112" i="10"/>
  <c r="HF113" i="10"/>
  <c r="HG113" i="10"/>
  <c r="HH113" i="10"/>
  <c r="HI113" i="10"/>
  <c r="HJ113" i="10"/>
  <c r="HK113" i="10"/>
  <c r="HL113" i="10"/>
  <c r="HM113" i="10"/>
  <c r="HN113" i="10"/>
  <c r="HO113" i="10"/>
  <c r="HP113" i="10"/>
  <c r="HF114" i="10"/>
  <c r="HG114" i="10"/>
  <c r="HH114" i="10"/>
  <c r="HI114" i="10"/>
  <c r="HJ114" i="10"/>
  <c r="HK114" i="10"/>
  <c r="HL114" i="10"/>
  <c r="HM114" i="10"/>
  <c r="HN114" i="10"/>
  <c r="HO114" i="10"/>
  <c r="HP114" i="10"/>
  <c r="HF115" i="10"/>
  <c r="HG115" i="10"/>
  <c r="HH115" i="10"/>
  <c r="HI115" i="10"/>
  <c r="HJ115" i="10"/>
  <c r="HK115" i="10"/>
  <c r="HL115" i="10"/>
  <c r="HM115" i="10"/>
  <c r="HN115" i="10"/>
  <c r="HO115" i="10"/>
  <c r="HP115" i="10"/>
  <c r="HF116" i="10"/>
  <c r="HG116" i="10"/>
  <c r="HH116" i="10"/>
  <c r="HI116" i="10"/>
  <c r="HJ116" i="10"/>
  <c r="HK116" i="10"/>
  <c r="HL116" i="10"/>
  <c r="HM116" i="10"/>
  <c r="HN116" i="10"/>
  <c r="HO116" i="10"/>
  <c r="HP116" i="10"/>
  <c r="HF117" i="10"/>
  <c r="HG117" i="10"/>
  <c r="HH117" i="10"/>
  <c r="HI117" i="10"/>
  <c r="HJ117" i="10"/>
  <c r="HK117" i="10"/>
  <c r="HL117" i="10"/>
  <c r="HM117" i="10"/>
  <c r="HN117" i="10"/>
  <c r="HO117" i="10"/>
  <c r="HP117" i="10"/>
  <c r="HF118" i="10"/>
  <c r="HG118" i="10"/>
  <c r="HH118" i="10"/>
  <c r="HI118" i="10"/>
  <c r="HJ118" i="10"/>
  <c r="HK118" i="10"/>
  <c r="HL118" i="10"/>
  <c r="HM118" i="10"/>
  <c r="HN118" i="10"/>
  <c r="HO118" i="10"/>
  <c r="HP118" i="10"/>
  <c r="HF119" i="10"/>
  <c r="HG119" i="10"/>
  <c r="HH119" i="10"/>
  <c r="HI119" i="10"/>
  <c r="HJ119" i="10"/>
  <c r="HK119" i="10"/>
  <c r="HL119" i="10"/>
  <c r="HM119" i="10"/>
  <c r="HN119" i="10"/>
  <c r="HO119" i="10"/>
  <c r="HP119" i="10"/>
  <c r="HF120" i="10"/>
  <c r="HG120" i="10"/>
  <c r="HH120" i="10"/>
  <c r="HI120" i="10"/>
  <c r="HJ120" i="10"/>
  <c r="HK120" i="10"/>
  <c r="HL120" i="10"/>
  <c r="HM120" i="10"/>
  <c r="HN120" i="10"/>
  <c r="HO120" i="10"/>
  <c r="HP120" i="10"/>
  <c r="HF121" i="10"/>
  <c r="HG121" i="10"/>
  <c r="HH121" i="10"/>
  <c r="HI121" i="10"/>
  <c r="HJ121" i="10"/>
  <c r="HK121" i="10"/>
  <c r="HL121" i="10"/>
  <c r="HM121" i="10"/>
  <c r="HN121" i="10"/>
  <c r="HO121" i="10"/>
  <c r="HP121" i="10"/>
  <c r="HF122" i="10"/>
  <c r="HG122" i="10"/>
  <c r="HH122" i="10"/>
  <c r="HI122" i="10"/>
  <c r="HJ122" i="10"/>
  <c r="HK122" i="10"/>
  <c r="HL122" i="10"/>
  <c r="HM122" i="10"/>
  <c r="HN122" i="10"/>
  <c r="HO122" i="10"/>
  <c r="HP122" i="10"/>
  <c r="HF123" i="10"/>
  <c r="HG123" i="10"/>
  <c r="HH123" i="10"/>
  <c r="HI123" i="10"/>
  <c r="HJ123" i="10"/>
  <c r="HK123" i="10"/>
  <c r="HL123" i="10"/>
  <c r="HM123" i="10"/>
  <c r="HN123" i="10"/>
  <c r="HO123" i="10"/>
  <c r="HP123" i="10"/>
  <c r="HF124" i="10"/>
  <c r="HG124" i="10"/>
  <c r="HH124" i="10"/>
  <c r="HI124" i="10"/>
  <c r="HJ124" i="10"/>
  <c r="HK124" i="10"/>
  <c r="HL124" i="10"/>
  <c r="HM124" i="10"/>
  <c r="HN124" i="10"/>
  <c r="HO124" i="10"/>
  <c r="HP124" i="10"/>
  <c r="HF125" i="10"/>
  <c r="HQ125" i="10" s="1"/>
  <c r="AR125" i="10" s="1"/>
  <c r="HG125" i="10"/>
  <c r="HH125" i="10"/>
  <c r="HI125" i="10"/>
  <c r="HJ125" i="10"/>
  <c r="HK125" i="10"/>
  <c r="HL125" i="10"/>
  <c r="HM125" i="10"/>
  <c r="HN125" i="10"/>
  <c r="HO125" i="10"/>
  <c r="HP125" i="10"/>
  <c r="HF126" i="10"/>
  <c r="HG126" i="10"/>
  <c r="HH126" i="10"/>
  <c r="HI126" i="10"/>
  <c r="HJ126" i="10"/>
  <c r="HK126" i="10"/>
  <c r="HL126" i="10"/>
  <c r="HM126" i="10"/>
  <c r="HN126" i="10"/>
  <c r="HO126" i="10"/>
  <c r="HP126" i="10"/>
  <c r="HF127" i="10"/>
  <c r="HG127" i="10"/>
  <c r="HH127" i="10"/>
  <c r="HI127" i="10"/>
  <c r="HJ127" i="10"/>
  <c r="HK127" i="10"/>
  <c r="HL127" i="10"/>
  <c r="HM127" i="10"/>
  <c r="HN127" i="10"/>
  <c r="HO127" i="10"/>
  <c r="HP127" i="10"/>
  <c r="HF128" i="10"/>
  <c r="HG128" i="10"/>
  <c r="HH128" i="10"/>
  <c r="HI128" i="10"/>
  <c r="HJ128" i="10"/>
  <c r="HK128" i="10"/>
  <c r="HL128" i="10"/>
  <c r="HM128" i="10"/>
  <c r="HN128" i="10"/>
  <c r="HO128" i="10"/>
  <c r="HP128" i="10"/>
  <c r="HF129" i="10"/>
  <c r="HG129" i="10"/>
  <c r="HH129" i="10"/>
  <c r="HI129" i="10"/>
  <c r="HJ129" i="10"/>
  <c r="HK129" i="10"/>
  <c r="HL129" i="10"/>
  <c r="HM129" i="10"/>
  <c r="HN129" i="10"/>
  <c r="HO129" i="10"/>
  <c r="HP129" i="10"/>
  <c r="HF130" i="10"/>
  <c r="HG130" i="10"/>
  <c r="HH130" i="10"/>
  <c r="HI130" i="10"/>
  <c r="HJ130" i="10"/>
  <c r="HK130" i="10"/>
  <c r="HL130" i="10"/>
  <c r="HM130" i="10"/>
  <c r="HN130" i="10"/>
  <c r="HO130" i="10"/>
  <c r="HP130" i="10"/>
  <c r="HF131" i="10"/>
  <c r="HG131" i="10"/>
  <c r="HH131" i="10"/>
  <c r="HI131" i="10"/>
  <c r="HJ131" i="10"/>
  <c r="HQ131" i="10" s="1"/>
  <c r="AR131" i="10" s="1"/>
  <c r="HK131" i="10"/>
  <c r="HL131" i="10"/>
  <c r="HM131" i="10"/>
  <c r="HN131" i="10"/>
  <c r="HO131" i="10"/>
  <c r="HP131" i="10"/>
  <c r="HF132" i="10"/>
  <c r="HG132" i="10"/>
  <c r="HH132" i="10"/>
  <c r="HI132" i="10"/>
  <c r="HJ132" i="10"/>
  <c r="HK132" i="10"/>
  <c r="HL132" i="10"/>
  <c r="HM132" i="10"/>
  <c r="HN132" i="10"/>
  <c r="HO132" i="10"/>
  <c r="HP132" i="10"/>
  <c r="HF133" i="10"/>
  <c r="HG133" i="10"/>
  <c r="HH133" i="10"/>
  <c r="HI133" i="10"/>
  <c r="HJ133" i="10"/>
  <c r="HK133" i="10"/>
  <c r="HL133" i="10"/>
  <c r="HM133" i="10"/>
  <c r="HN133" i="10"/>
  <c r="HO133" i="10"/>
  <c r="HP133" i="10"/>
  <c r="HF134" i="10"/>
  <c r="HG134" i="10"/>
  <c r="HH134" i="10"/>
  <c r="HI134" i="10"/>
  <c r="HJ134" i="10"/>
  <c r="HK134" i="10"/>
  <c r="HL134" i="10"/>
  <c r="HM134" i="10"/>
  <c r="HN134" i="10"/>
  <c r="HO134" i="10"/>
  <c r="HP134" i="10"/>
  <c r="HF135" i="10"/>
  <c r="HG135" i="10"/>
  <c r="HH135" i="10"/>
  <c r="HI135" i="10"/>
  <c r="HJ135" i="10"/>
  <c r="HK135" i="10"/>
  <c r="HL135" i="10"/>
  <c r="HM135" i="10"/>
  <c r="HN135" i="10"/>
  <c r="HO135" i="10"/>
  <c r="HP135" i="10"/>
  <c r="HF136" i="10"/>
  <c r="HG136" i="10"/>
  <c r="HH136" i="10"/>
  <c r="HI136" i="10"/>
  <c r="HJ136" i="10"/>
  <c r="HK136" i="10"/>
  <c r="HL136" i="10"/>
  <c r="HM136" i="10"/>
  <c r="HN136" i="10"/>
  <c r="HO136" i="10"/>
  <c r="HP136" i="10"/>
  <c r="HF137" i="10"/>
  <c r="HG137" i="10"/>
  <c r="HH137" i="10"/>
  <c r="HI137" i="10"/>
  <c r="HJ137" i="10"/>
  <c r="HK137" i="10"/>
  <c r="HL137" i="10"/>
  <c r="HM137" i="10"/>
  <c r="HN137" i="10"/>
  <c r="HO137" i="10"/>
  <c r="HP137" i="10"/>
  <c r="HF138" i="10"/>
  <c r="HG138" i="10"/>
  <c r="HH138" i="10"/>
  <c r="HI138" i="10"/>
  <c r="HJ138" i="10"/>
  <c r="HK138" i="10"/>
  <c r="HL138" i="10"/>
  <c r="HM138" i="10"/>
  <c r="HN138" i="10"/>
  <c r="HO138" i="10"/>
  <c r="HP138" i="10"/>
  <c r="HF139" i="10"/>
  <c r="HG139" i="10"/>
  <c r="HH139" i="10"/>
  <c r="HI139" i="10"/>
  <c r="HJ139" i="10"/>
  <c r="HK139" i="10"/>
  <c r="HL139" i="10"/>
  <c r="HM139" i="10"/>
  <c r="HN139" i="10"/>
  <c r="HO139" i="10"/>
  <c r="HP139" i="10"/>
  <c r="HF140" i="10"/>
  <c r="HG140" i="10"/>
  <c r="HH140" i="10"/>
  <c r="HI140" i="10"/>
  <c r="HJ140" i="10"/>
  <c r="HK140" i="10"/>
  <c r="HL140" i="10"/>
  <c r="HM140" i="10"/>
  <c r="HN140" i="10"/>
  <c r="HO140" i="10"/>
  <c r="HP140" i="10"/>
  <c r="HF141" i="10"/>
  <c r="HG141" i="10"/>
  <c r="HH141" i="10"/>
  <c r="HI141" i="10"/>
  <c r="HJ141" i="10"/>
  <c r="HK141" i="10"/>
  <c r="HL141" i="10"/>
  <c r="HM141" i="10"/>
  <c r="HN141" i="10"/>
  <c r="HO141" i="10"/>
  <c r="HP141" i="10"/>
  <c r="HF142" i="10"/>
  <c r="HG142" i="10"/>
  <c r="HH142" i="10"/>
  <c r="HI142" i="10"/>
  <c r="HJ142" i="10"/>
  <c r="HK142" i="10"/>
  <c r="HL142" i="10"/>
  <c r="HM142" i="10"/>
  <c r="HN142" i="10"/>
  <c r="HO142" i="10"/>
  <c r="HP142" i="10"/>
  <c r="HF143" i="10"/>
  <c r="HG143" i="10"/>
  <c r="HH143" i="10"/>
  <c r="HI143" i="10"/>
  <c r="HJ143" i="10"/>
  <c r="HK143" i="10"/>
  <c r="HL143" i="10"/>
  <c r="HM143" i="10"/>
  <c r="HN143" i="10"/>
  <c r="HO143" i="10"/>
  <c r="HP143" i="10"/>
  <c r="HF144" i="10"/>
  <c r="HG144" i="10"/>
  <c r="HH144" i="10"/>
  <c r="HI144" i="10"/>
  <c r="HJ144" i="10"/>
  <c r="HK144" i="10"/>
  <c r="HL144" i="10"/>
  <c r="HM144" i="10"/>
  <c r="HN144" i="10"/>
  <c r="HO144" i="10"/>
  <c r="HP144" i="10"/>
  <c r="HF145" i="10"/>
  <c r="HQ145" i="10" s="1"/>
  <c r="AR145" i="10" s="1"/>
  <c r="HG145" i="10"/>
  <c r="HH145" i="10"/>
  <c r="HI145" i="10"/>
  <c r="HJ145" i="10"/>
  <c r="HK145" i="10"/>
  <c r="HL145" i="10"/>
  <c r="HM145" i="10"/>
  <c r="HN145" i="10"/>
  <c r="HO145" i="10"/>
  <c r="HP145" i="10"/>
  <c r="HF146" i="10"/>
  <c r="HG146" i="10"/>
  <c r="HH146" i="10"/>
  <c r="HI146" i="10"/>
  <c r="HJ146" i="10"/>
  <c r="HK146" i="10"/>
  <c r="HL146" i="10"/>
  <c r="HM146" i="10"/>
  <c r="HN146" i="10"/>
  <c r="HO146" i="10"/>
  <c r="HP146" i="10"/>
  <c r="HF147" i="10"/>
  <c r="HG147" i="10"/>
  <c r="HH147" i="10"/>
  <c r="HI147" i="10"/>
  <c r="HJ147" i="10"/>
  <c r="HK147" i="10"/>
  <c r="HL147" i="10"/>
  <c r="HM147" i="10"/>
  <c r="HN147" i="10"/>
  <c r="HO147" i="10"/>
  <c r="HP147" i="10"/>
  <c r="HF148" i="10"/>
  <c r="HG148" i="10"/>
  <c r="HH148" i="10"/>
  <c r="HI148" i="10"/>
  <c r="HJ148" i="10"/>
  <c r="HK148" i="10"/>
  <c r="HL148" i="10"/>
  <c r="HM148" i="10"/>
  <c r="HN148" i="10"/>
  <c r="HO148" i="10"/>
  <c r="HP148" i="10"/>
  <c r="HF149" i="10"/>
  <c r="HG149" i="10"/>
  <c r="HH149" i="10"/>
  <c r="HI149" i="10"/>
  <c r="HJ149" i="10"/>
  <c r="HK149" i="10"/>
  <c r="HL149" i="10"/>
  <c r="HM149" i="10"/>
  <c r="HN149" i="10"/>
  <c r="HO149" i="10"/>
  <c r="HP149" i="10"/>
  <c r="HF150" i="10"/>
  <c r="HG150" i="10"/>
  <c r="HH150" i="10"/>
  <c r="HI150" i="10"/>
  <c r="HJ150" i="10"/>
  <c r="HK150" i="10"/>
  <c r="HL150" i="10"/>
  <c r="HM150" i="10"/>
  <c r="HN150" i="10"/>
  <c r="HO150" i="10"/>
  <c r="HP150" i="10"/>
  <c r="HF151" i="10"/>
  <c r="HG151" i="10"/>
  <c r="HH151" i="10"/>
  <c r="HI151" i="10"/>
  <c r="HJ151" i="10"/>
  <c r="HK151" i="10"/>
  <c r="HL151" i="10"/>
  <c r="HM151" i="10"/>
  <c r="HN151" i="10"/>
  <c r="HO151" i="10"/>
  <c r="HQ151" i="10" s="1"/>
  <c r="AR151" i="10" s="1"/>
  <c r="HP151" i="10"/>
  <c r="HF152" i="10"/>
  <c r="HG152" i="10"/>
  <c r="HH152" i="10"/>
  <c r="HI152" i="10"/>
  <c r="HJ152" i="10"/>
  <c r="HK152" i="10"/>
  <c r="HL152" i="10"/>
  <c r="HM152" i="10"/>
  <c r="HN152" i="10"/>
  <c r="HO152" i="10"/>
  <c r="HP152" i="10"/>
  <c r="HF153" i="10"/>
  <c r="HG153" i="10"/>
  <c r="HH153" i="10"/>
  <c r="HI153" i="10"/>
  <c r="HJ153" i="10"/>
  <c r="HK153" i="10"/>
  <c r="HL153" i="10"/>
  <c r="HM153" i="10"/>
  <c r="HN153" i="10"/>
  <c r="HO153" i="10"/>
  <c r="HP153" i="10"/>
  <c r="HF154" i="10"/>
  <c r="HG154" i="10"/>
  <c r="HH154" i="10"/>
  <c r="HI154" i="10"/>
  <c r="HJ154" i="10"/>
  <c r="HK154" i="10"/>
  <c r="HL154" i="10"/>
  <c r="HM154" i="10"/>
  <c r="HN154" i="10"/>
  <c r="HO154" i="10"/>
  <c r="HP154" i="10"/>
  <c r="HF155" i="10"/>
  <c r="HG155" i="10"/>
  <c r="HH155" i="10"/>
  <c r="HI155" i="10"/>
  <c r="HJ155" i="10"/>
  <c r="HK155" i="10"/>
  <c r="HL155" i="10"/>
  <c r="HM155" i="10"/>
  <c r="HN155" i="10"/>
  <c r="HO155" i="10"/>
  <c r="HP155" i="10"/>
  <c r="HF156" i="10"/>
  <c r="HG156" i="10"/>
  <c r="HH156" i="10"/>
  <c r="HI156" i="10"/>
  <c r="HJ156" i="10"/>
  <c r="HK156" i="10"/>
  <c r="HL156" i="10"/>
  <c r="HM156" i="10"/>
  <c r="HN156" i="10"/>
  <c r="HO156" i="10"/>
  <c r="HP156" i="10"/>
  <c r="HF157" i="10"/>
  <c r="HG157" i="10"/>
  <c r="HH157" i="10"/>
  <c r="HI157" i="10"/>
  <c r="HJ157" i="10"/>
  <c r="HK157" i="10"/>
  <c r="HL157" i="10"/>
  <c r="HM157" i="10"/>
  <c r="HN157" i="10"/>
  <c r="HO157" i="10"/>
  <c r="HP157" i="10"/>
  <c r="HF158" i="10"/>
  <c r="HG158" i="10"/>
  <c r="HH158" i="10"/>
  <c r="HI158" i="10"/>
  <c r="HJ158" i="10"/>
  <c r="HK158" i="10"/>
  <c r="HL158" i="10"/>
  <c r="HM158" i="10"/>
  <c r="HN158" i="10"/>
  <c r="HO158" i="10"/>
  <c r="HP158" i="10"/>
  <c r="HF159" i="10"/>
  <c r="HG159" i="10"/>
  <c r="HH159" i="10"/>
  <c r="HI159" i="10"/>
  <c r="HJ159" i="10"/>
  <c r="HK159" i="10"/>
  <c r="HL159" i="10"/>
  <c r="HM159" i="10"/>
  <c r="HN159" i="10"/>
  <c r="HO159" i="10"/>
  <c r="HP159" i="10"/>
  <c r="HF160" i="10"/>
  <c r="HG160" i="10"/>
  <c r="HH160" i="10"/>
  <c r="HI160" i="10"/>
  <c r="HJ160" i="10"/>
  <c r="HK160" i="10"/>
  <c r="HL160" i="10"/>
  <c r="HM160" i="10"/>
  <c r="HN160" i="10"/>
  <c r="HO160" i="10"/>
  <c r="HP160" i="10"/>
  <c r="HF161" i="10"/>
  <c r="HG161" i="10"/>
  <c r="HH161" i="10"/>
  <c r="HI161" i="10"/>
  <c r="HJ161" i="10"/>
  <c r="HK161" i="10"/>
  <c r="HL161" i="10"/>
  <c r="HM161" i="10"/>
  <c r="HN161" i="10"/>
  <c r="HO161" i="10"/>
  <c r="HP161" i="10"/>
  <c r="HF162" i="10"/>
  <c r="HG162" i="10"/>
  <c r="HH162" i="10"/>
  <c r="HI162" i="10"/>
  <c r="HJ162" i="10"/>
  <c r="HK162" i="10"/>
  <c r="HL162" i="10"/>
  <c r="HM162" i="10"/>
  <c r="HN162" i="10"/>
  <c r="HO162" i="10"/>
  <c r="HP162" i="10"/>
  <c r="HF163" i="10"/>
  <c r="HG163" i="10"/>
  <c r="HH163" i="10"/>
  <c r="HI163" i="10"/>
  <c r="HJ163" i="10"/>
  <c r="HK163" i="10"/>
  <c r="HL163" i="10"/>
  <c r="HM163" i="10"/>
  <c r="HN163" i="10"/>
  <c r="HO163" i="10"/>
  <c r="HP163" i="10"/>
  <c r="HF164" i="10"/>
  <c r="HG164" i="10"/>
  <c r="HH164" i="10"/>
  <c r="HI164" i="10"/>
  <c r="HJ164" i="10"/>
  <c r="HK164" i="10"/>
  <c r="HL164" i="10"/>
  <c r="HM164" i="10"/>
  <c r="HN164" i="10"/>
  <c r="HO164" i="10"/>
  <c r="HP164" i="10"/>
  <c r="HF165" i="10"/>
  <c r="HQ165" i="10" s="1"/>
  <c r="AR165" i="10" s="1"/>
  <c r="HG165" i="10"/>
  <c r="HH165" i="10"/>
  <c r="HI165" i="10"/>
  <c r="HJ165" i="10"/>
  <c r="HK165" i="10"/>
  <c r="HL165" i="10"/>
  <c r="HM165" i="10"/>
  <c r="HN165" i="10"/>
  <c r="HO165" i="10"/>
  <c r="HP165" i="10"/>
  <c r="HF166" i="10"/>
  <c r="HG166" i="10"/>
  <c r="HH166" i="10"/>
  <c r="HI166" i="10"/>
  <c r="HJ166" i="10"/>
  <c r="HK166" i="10"/>
  <c r="HL166" i="10"/>
  <c r="HM166" i="10"/>
  <c r="HN166" i="10"/>
  <c r="HO166" i="10"/>
  <c r="HP166" i="10"/>
  <c r="HF167" i="10"/>
  <c r="HG167" i="10"/>
  <c r="HH167" i="10"/>
  <c r="HI167" i="10"/>
  <c r="HJ167" i="10"/>
  <c r="HK167" i="10"/>
  <c r="HL167" i="10"/>
  <c r="HM167" i="10"/>
  <c r="HN167" i="10"/>
  <c r="HO167" i="10"/>
  <c r="HP167" i="10"/>
  <c r="HF168" i="10"/>
  <c r="HG168" i="10"/>
  <c r="HH168" i="10"/>
  <c r="HI168" i="10"/>
  <c r="HJ168" i="10"/>
  <c r="HK168" i="10"/>
  <c r="HL168" i="10"/>
  <c r="HM168" i="10"/>
  <c r="HN168" i="10"/>
  <c r="HO168" i="10"/>
  <c r="HP168" i="10"/>
  <c r="HF169" i="10"/>
  <c r="HG169" i="10"/>
  <c r="HH169" i="10"/>
  <c r="HI169" i="10"/>
  <c r="HJ169" i="10"/>
  <c r="HK169" i="10"/>
  <c r="HL169" i="10"/>
  <c r="HM169" i="10"/>
  <c r="HN169" i="10"/>
  <c r="HO169" i="10"/>
  <c r="HP169" i="10"/>
  <c r="HF170" i="10"/>
  <c r="HG170" i="10"/>
  <c r="HH170" i="10"/>
  <c r="HI170" i="10"/>
  <c r="HJ170" i="10"/>
  <c r="HK170" i="10"/>
  <c r="HL170" i="10"/>
  <c r="HM170" i="10"/>
  <c r="HN170" i="10"/>
  <c r="HO170" i="10"/>
  <c r="HP170" i="10"/>
  <c r="HF171" i="10"/>
  <c r="HG171" i="10"/>
  <c r="HH171" i="10"/>
  <c r="HI171" i="10"/>
  <c r="HJ171" i="10"/>
  <c r="HK171" i="10"/>
  <c r="HL171" i="10"/>
  <c r="HM171" i="10"/>
  <c r="HN171" i="10"/>
  <c r="HO171" i="10"/>
  <c r="HP171" i="10"/>
  <c r="HQ171" i="10" s="1"/>
  <c r="AR171" i="10" s="1"/>
  <c r="HF172" i="10"/>
  <c r="HG172" i="10"/>
  <c r="HH172" i="10"/>
  <c r="HI172" i="10"/>
  <c r="HJ172" i="10"/>
  <c r="HK172" i="10"/>
  <c r="HL172" i="10"/>
  <c r="HM172" i="10"/>
  <c r="HN172" i="10"/>
  <c r="HO172" i="10"/>
  <c r="HP172" i="10"/>
  <c r="HF173" i="10"/>
  <c r="HG173" i="10"/>
  <c r="HH173" i="10"/>
  <c r="HI173" i="10"/>
  <c r="HJ173" i="10"/>
  <c r="HK173" i="10"/>
  <c r="HL173" i="10"/>
  <c r="HM173" i="10"/>
  <c r="HN173" i="10"/>
  <c r="HO173" i="10"/>
  <c r="HP173" i="10"/>
  <c r="HF174" i="10"/>
  <c r="HG174" i="10"/>
  <c r="HH174" i="10"/>
  <c r="HI174" i="10"/>
  <c r="HJ174" i="10"/>
  <c r="HK174" i="10"/>
  <c r="HL174" i="10"/>
  <c r="HM174" i="10"/>
  <c r="HN174" i="10"/>
  <c r="HO174" i="10"/>
  <c r="HP174" i="10"/>
  <c r="HF175" i="10"/>
  <c r="HG175" i="10"/>
  <c r="HH175" i="10"/>
  <c r="HI175" i="10"/>
  <c r="HJ175" i="10"/>
  <c r="HK175" i="10"/>
  <c r="HL175" i="10"/>
  <c r="HM175" i="10"/>
  <c r="HN175" i="10"/>
  <c r="HO175" i="10"/>
  <c r="HP175" i="10"/>
  <c r="HF176" i="10"/>
  <c r="HG176" i="10"/>
  <c r="HH176" i="10"/>
  <c r="HI176" i="10"/>
  <c r="HJ176" i="10"/>
  <c r="HK176" i="10"/>
  <c r="HL176" i="10"/>
  <c r="HM176" i="10"/>
  <c r="HN176" i="10"/>
  <c r="HO176" i="10"/>
  <c r="HP176" i="10"/>
  <c r="HF177" i="10"/>
  <c r="HG177" i="10"/>
  <c r="HH177" i="10"/>
  <c r="HI177" i="10"/>
  <c r="HJ177" i="10"/>
  <c r="HK177" i="10"/>
  <c r="HL177" i="10"/>
  <c r="HM177" i="10"/>
  <c r="HN177" i="10"/>
  <c r="HO177" i="10"/>
  <c r="HP177" i="10"/>
  <c r="HF178" i="10"/>
  <c r="HG178" i="10"/>
  <c r="HH178" i="10"/>
  <c r="HI178" i="10"/>
  <c r="HJ178" i="10"/>
  <c r="HK178" i="10"/>
  <c r="HL178" i="10"/>
  <c r="HM178" i="10"/>
  <c r="HN178" i="10"/>
  <c r="HO178" i="10"/>
  <c r="HP178" i="10"/>
  <c r="HF179" i="10"/>
  <c r="HG179" i="10"/>
  <c r="HH179" i="10"/>
  <c r="HI179" i="10"/>
  <c r="HJ179" i="10"/>
  <c r="HK179" i="10"/>
  <c r="HL179" i="10"/>
  <c r="HM179" i="10"/>
  <c r="HN179" i="10"/>
  <c r="HO179" i="10"/>
  <c r="HP179" i="10"/>
  <c r="HF180" i="10"/>
  <c r="HG180" i="10"/>
  <c r="HH180" i="10"/>
  <c r="HI180" i="10"/>
  <c r="HJ180" i="10"/>
  <c r="HK180" i="10"/>
  <c r="HL180" i="10"/>
  <c r="HM180" i="10"/>
  <c r="HN180" i="10"/>
  <c r="HO180" i="10"/>
  <c r="HP180" i="10"/>
  <c r="HF181" i="10"/>
  <c r="HG181" i="10"/>
  <c r="HH181" i="10"/>
  <c r="HI181" i="10"/>
  <c r="HJ181" i="10"/>
  <c r="HK181" i="10"/>
  <c r="HL181" i="10"/>
  <c r="HM181" i="10"/>
  <c r="HN181" i="10"/>
  <c r="HO181" i="10"/>
  <c r="HP181" i="10"/>
  <c r="HF182" i="10"/>
  <c r="HG182" i="10"/>
  <c r="HH182" i="10"/>
  <c r="HI182" i="10"/>
  <c r="HJ182" i="10"/>
  <c r="HK182" i="10"/>
  <c r="HL182" i="10"/>
  <c r="HM182" i="10"/>
  <c r="HN182" i="10"/>
  <c r="HO182" i="10"/>
  <c r="HP182" i="10"/>
  <c r="HF183" i="10"/>
  <c r="HG183" i="10"/>
  <c r="HH183" i="10"/>
  <c r="HI183" i="10"/>
  <c r="HJ183" i="10"/>
  <c r="HK183" i="10"/>
  <c r="HL183" i="10"/>
  <c r="HM183" i="10"/>
  <c r="HN183" i="10"/>
  <c r="HO183" i="10"/>
  <c r="HP183" i="10"/>
  <c r="HF184" i="10"/>
  <c r="HG184" i="10"/>
  <c r="HH184" i="10"/>
  <c r="HI184" i="10"/>
  <c r="HJ184" i="10"/>
  <c r="HK184" i="10"/>
  <c r="HL184" i="10"/>
  <c r="HM184" i="10"/>
  <c r="HN184" i="10"/>
  <c r="HO184" i="10"/>
  <c r="HP184" i="10"/>
  <c r="HF185" i="10"/>
  <c r="HQ185" i="10" s="1"/>
  <c r="AR185" i="10" s="1"/>
  <c r="HG185" i="10"/>
  <c r="HH185" i="10"/>
  <c r="HI185" i="10"/>
  <c r="HJ185" i="10"/>
  <c r="HK185" i="10"/>
  <c r="HL185" i="10"/>
  <c r="HM185" i="10"/>
  <c r="HN185" i="10"/>
  <c r="HO185" i="10"/>
  <c r="HP185" i="10"/>
  <c r="HF186" i="10"/>
  <c r="HG186" i="10"/>
  <c r="HH186" i="10"/>
  <c r="HI186" i="10"/>
  <c r="HJ186" i="10"/>
  <c r="HK186" i="10"/>
  <c r="HL186" i="10"/>
  <c r="HM186" i="10"/>
  <c r="HN186" i="10"/>
  <c r="HO186" i="10"/>
  <c r="HP186" i="10"/>
  <c r="HF187" i="10"/>
  <c r="HG187" i="10"/>
  <c r="HH187" i="10"/>
  <c r="HI187" i="10"/>
  <c r="HJ187" i="10"/>
  <c r="HK187" i="10"/>
  <c r="HL187" i="10"/>
  <c r="HM187" i="10"/>
  <c r="HN187" i="10"/>
  <c r="HO187" i="10"/>
  <c r="HP187" i="10"/>
  <c r="HF188" i="10"/>
  <c r="HG188" i="10"/>
  <c r="HH188" i="10"/>
  <c r="HI188" i="10"/>
  <c r="HJ188" i="10"/>
  <c r="HK188" i="10"/>
  <c r="HL188" i="10"/>
  <c r="HM188" i="10"/>
  <c r="HN188" i="10"/>
  <c r="HO188" i="10"/>
  <c r="HP188" i="10"/>
  <c r="HF189" i="10"/>
  <c r="HG189" i="10"/>
  <c r="HH189" i="10"/>
  <c r="HI189" i="10"/>
  <c r="HJ189" i="10"/>
  <c r="HK189" i="10"/>
  <c r="HL189" i="10"/>
  <c r="HM189" i="10"/>
  <c r="HN189" i="10"/>
  <c r="HO189" i="10"/>
  <c r="HP189" i="10"/>
  <c r="HF190" i="10"/>
  <c r="HG190" i="10"/>
  <c r="HH190" i="10"/>
  <c r="HI190" i="10"/>
  <c r="HJ190" i="10"/>
  <c r="HK190" i="10"/>
  <c r="HL190" i="10"/>
  <c r="HM190" i="10"/>
  <c r="HN190" i="10"/>
  <c r="HO190" i="10"/>
  <c r="HP190" i="10"/>
  <c r="HF191" i="10"/>
  <c r="HG191" i="10"/>
  <c r="HH191" i="10"/>
  <c r="HI191" i="10"/>
  <c r="HJ191" i="10"/>
  <c r="HK191" i="10"/>
  <c r="HL191" i="10"/>
  <c r="HM191" i="10"/>
  <c r="HN191" i="10"/>
  <c r="HO191" i="10"/>
  <c r="HP191" i="10"/>
  <c r="HF192" i="10"/>
  <c r="HG192" i="10"/>
  <c r="HH192" i="10"/>
  <c r="HI192" i="10"/>
  <c r="HJ192" i="10"/>
  <c r="HK192" i="10"/>
  <c r="HL192" i="10"/>
  <c r="HM192" i="10"/>
  <c r="HN192" i="10"/>
  <c r="HO192" i="10"/>
  <c r="HP192" i="10"/>
  <c r="HF193" i="10"/>
  <c r="HG193" i="10"/>
  <c r="HH193" i="10"/>
  <c r="HI193" i="10"/>
  <c r="HJ193" i="10"/>
  <c r="HK193" i="10"/>
  <c r="HL193" i="10"/>
  <c r="HM193" i="10"/>
  <c r="HN193" i="10"/>
  <c r="HO193" i="10"/>
  <c r="HP193" i="10"/>
  <c r="HF194" i="10"/>
  <c r="HG194" i="10"/>
  <c r="HH194" i="10"/>
  <c r="HI194" i="10"/>
  <c r="HJ194" i="10"/>
  <c r="HK194" i="10"/>
  <c r="HL194" i="10"/>
  <c r="HM194" i="10"/>
  <c r="HN194" i="10"/>
  <c r="HO194" i="10"/>
  <c r="HP194" i="10"/>
  <c r="HF195" i="10"/>
  <c r="HG195" i="10"/>
  <c r="HH195" i="10"/>
  <c r="HI195" i="10"/>
  <c r="HJ195" i="10"/>
  <c r="HK195" i="10"/>
  <c r="HL195" i="10"/>
  <c r="HM195" i="10"/>
  <c r="HN195" i="10"/>
  <c r="HO195" i="10"/>
  <c r="HP195" i="10"/>
  <c r="HF196" i="10"/>
  <c r="HG196" i="10"/>
  <c r="HH196" i="10"/>
  <c r="HI196" i="10"/>
  <c r="HJ196" i="10"/>
  <c r="HK196" i="10"/>
  <c r="HL196" i="10"/>
  <c r="HM196" i="10"/>
  <c r="HN196" i="10"/>
  <c r="HO196" i="10"/>
  <c r="HP196" i="10"/>
  <c r="HF197" i="10"/>
  <c r="HG197" i="10"/>
  <c r="HH197" i="10"/>
  <c r="HI197" i="10"/>
  <c r="HJ197" i="10"/>
  <c r="HK197" i="10"/>
  <c r="HL197" i="10"/>
  <c r="HM197" i="10"/>
  <c r="HN197" i="10"/>
  <c r="HO197" i="10"/>
  <c r="HP197" i="10"/>
  <c r="HF198" i="10"/>
  <c r="HG198" i="10"/>
  <c r="HH198" i="10"/>
  <c r="HI198" i="10"/>
  <c r="HJ198" i="10"/>
  <c r="HK198" i="10"/>
  <c r="HL198" i="10"/>
  <c r="HM198" i="10"/>
  <c r="HN198" i="10"/>
  <c r="HO198" i="10"/>
  <c r="HP198" i="10"/>
  <c r="HF199" i="10"/>
  <c r="HG199" i="10"/>
  <c r="HH199" i="10"/>
  <c r="HI199" i="10"/>
  <c r="HJ199" i="10"/>
  <c r="HK199" i="10"/>
  <c r="HL199" i="10"/>
  <c r="HM199" i="10"/>
  <c r="HN199" i="10"/>
  <c r="HO199" i="10"/>
  <c r="HP199" i="10"/>
  <c r="HF200" i="10"/>
  <c r="HG200" i="10"/>
  <c r="HH200" i="10"/>
  <c r="HI200" i="10"/>
  <c r="HJ200" i="10"/>
  <c r="HK200" i="10"/>
  <c r="HL200" i="10"/>
  <c r="HM200" i="10"/>
  <c r="HN200" i="10"/>
  <c r="HO200" i="10"/>
  <c r="HP200" i="10"/>
  <c r="HF201" i="10"/>
  <c r="HG201" i="10"/>
  <c r="HH201" i="10"/>
  <c r="HI201" i="10"/>
  <c r="HJ201" i="10"/>
  <c r="HK201" i="10"/>
  <c r="HL201" i="10"/>
  <c r="HM201" i="10"/>
  <c r="HN201" i="10"/>
  <c r="HO201" i="10"/>
  <c r="HP201" i="10"/>
  <c r="HF202" i="10"/>
  <c r="HG202" i="10"/>
  <c r="HH202" i="10"/>
  <c r="HI202" i="10"/>
  <c r="HJ202" i="10"/>
  <c r="HK202" i="10"/>
  <c r="HL202" i="10"/>
  <c r="HM202" i="10"/>
  <c r="HN202" i="10"/>
  <c r="HO202" i="10"/>
  <c r="HP202" i="10"/>
  <c r="HF203" i="10"/>
  <c r="HG203" i="10"/>
  <c r="HH203" i="10"/>
  <c r="HI203" i="10"/>
  <c r="HJ203" i="10"/>
  <c r="HK203" i="10"/>
  <c r="HL203" i="10"/>
  <c r="HM203" i="10"/>
  <c r="HN203" i="10"/>
  <c r="HO203" i="10"/>
  <c r="HP203" i="10"/>
  <c r="HF204" i="10"/>
  <c r="HG204" i="10"/>
  <c r="HH204" i="10"/>
  <c r="HI204" i="10"/>
  <c r="HJ204" i="10"/>
  <c r="HK204" i="10"/>
  <c r="HL204" i="10"/>
  <c r="HM204" i="10"/>
  <c r="HN204" i="10"/>
  <c r="HO204" i="10"/>
  <c r="HP204" i="10"/>
  <c r="HF205" i="10"/>
  <c r="HQ205" i="10" s="1"/>
  <c r="AR205" i="10" s="1"/>
  <c r="HG205" i="10"/>
  <c r="HH205" i="10"/>
  <c r="HI205" i="10"/>
  <c r="HJ205" i="10"/>
  <c r="HK205" i="10"/>
  <c r="HL205" i="10"/>
  <c r="HM205" i="10"/>
  <c r="HN205" i="10"/>
  <c r="HO205" i="10"/>
  <c r="HP205" i="10"/>
  <c r="HF206" i="10"/>
  <c r="HG206" i="10"/>
  <c r="HH206" i="10"/>
  <c r="HI206" i="10"/>
  <c r="HJ206" i="10"/>
  <c r="HK206" i="10"/>
  <c r="HL206" i="10"/>
  <c r="HM206" i="10"/>
  <c r="HN206" i="10"/>
  <c r="HO206" i="10"/>
  <c r="HP206" i="10"/>
  <c r="HF207" i="10"/>
  <c r="HG207" i="10"/>
  <c r="HH207" i="10"/>
  <c r="HI207" i="10"/>
  <c r="HJ207" i="10"/>
  <c r="HK207" i="10"/>
  <c r="HL207" i="10"/>
  <c r="HM207" i="10"/>
  <c r="HN207" i="10"/>
  <c r="HO207" i="10"/>
  <c r="HP207" i="10"/>
  <c r="HG2" i="10"/>
  <c r="HH2" i="10"/>
  <c r="HI2" i="10"/>
  <c r="HJ2" i="10"/>
  <c r="HK2" i="10"/>
  <c r="HL2" i="10"/>
  <c r="HM2" i="10"/>
  <c r="HN2" i="10"/>
  <c r="HO2" i="10"/>
  <c r="HP2" i="10"/>
  <c r="HF2" i="10"/>
  <c r="HQ5" i="10" l="1"/>
  <c r="AR5" i="10" s="1"/>
  <c r="HQ25" i="10"/>
  <c r="AR25" i="10" s="1"/>
  <c r="HQ190" i="10"/>
  <c r="AR190" i="10" s="1"/>
  <c r="HQ84" i="10"/>
  <c r="AR84" i="10" s="1"/>
  <c r="HQ24" i="10"/>
  <c r="AR24" i="10" s="1"/>
  <c r="HQ193" i="10"/>
  <c r="AR193" i="10" s="1"/>
  <c r="HQ173" i="10"/>
  <c r="AR173" i="10" s="1"/>
  <c r="HQ153" i="10"/>
  <c r="AR153" i="10" s="1"/>
  <c r="HQ133" i="10"/>
  <c r="AR133" i="10" s="1"/>
  <c r="HQ113" i="10"/>
  <c r="AR113" i="10" s="1"/>
  <c r="HQ93" i="10"/>
  <c r="AR93" i="10" s="1"/>
  <c r="HQ73" i="10"/>
  <c r="AR73" i="10" s="1"/>
  <c r="HQ53" i="10"/>
  <c r="AR53" i="10" s="1"/>
  <c r="HQ33" i="10"/>
  <c r="AR33" i="10" s="1"/>
  <c r="HQ13" i="10"/>
  <c r="AR13" i="10" s="1"/>
  <c r="HQ204" i="10"/>
  <c r="AR204" i="10" s="1"/>
  <c r="HQ164" i="10"/>
  <c r="AR164" i="10" s="1"/>
  <c r="HQ104" i="10"/>
  <c r="AR104" i="10" s="1"/>
  <c r="HQ64" i="10"/>
  <c r="AR64" i="10" s="1"/>
  <c r="HQ4" i="10"/>
  <c r="AR4" i="10" s="1"/>
  <c r="HQ202" i="10"/>
  <c r="AR202" i="10" s="1"/>
  <c r="HQ182" i="10"/>
  <c r="AR182" i="10" s="1"/>
  <c r="HQ162" i="10"/>
  <c r="AR162" i="10" s="1"/>
  <c r="HQ142" i="10"/>
  <c r="AR142" i="10" s="1"/>
  <c r="HQ122" i="10"/>
  <c r="AR122" i="10" s="1"/>
  <c r="HQ102" i="10"/>
  <c r="AR102" i="10" s="1"/>
  <c r="HQ82" i="10"/>
  <c r="AR82" i="10" s="1"/>
  <c r="HQ62" i="10"/>
  <c r="AR62" i="10" s="1"/>
  <c r="HQ42" i="10"/>
  <c r="AR42" i="10" s="1"/>
  <c r="HQ22" i="10"/>
  <c r="AR22" i="10" s="1"/>
  <c r="HQ184" i="10"/>
  <c r="AR184" i="10" s="1"/>
  <c r="HQ200" i="10"/>
  <c r="AR200" i="10" s="1"/>
  <c r="HQ180" i="10"/>
  <c r="AR180" i="10" s="1"/>
  <c r="HQ160" i="10"/>
  <c r="AR160" i="10" s="1"/>
  <c r="HQ140" i="10"/>
  <c r="AR140" i="10" s="1"/>
  <c r="HQ120" i="10"/>
  <c r="AR120" i="10" s="1"/>
  <c r="HQ100" i="10"/>
  <c r="AR100" i="10" s="1"/>
  <c r="HQ80" i="10"/>
  <c r="AR80" i="10" s="1"/>
  <c r="HQ60" i="10"/>
  <c r="AR60" i="10" s="1"/>
  <c r="HQ40" i="10"/>
  <c r="AR40" i="10" s="1"/>
  <c r="HQ20" i="10"/>
  <c r="AR20" i="10" s="1"/>
  <c r="HQ189" i="10"/>
  <c r="AR189" i="10" s="1"/>
  <c r="HQ169" i="10"/>
  <c r="AR169" i="10" s="1"/>
  <c r="HQ149" i="10"/>
  <c r="AR149" i="10" s="1"/>
  <c r="HQ129" i="10"/>
  <c r="AR129" i="10" s="1"/>
  <c r="HQ109" i="10"/>
  <c r="AR109" i="10" s="1"/>
  <c r="HQ89" i="10"/>
  <c r="AR89" i="10" s="1"/>
  <c r="HQ69" i="10"/>
  <c r="AR69" i="10" s="1"/>
  <c r="HQ49" i="10"/>
  <c r="AR49" i="10" s="1"/>
  <c r="HQ29" i="10"/>
  <c r="AR29" i="10" s="1"/>
  <c r="HQ9" i="10"/>
  <c r="AR9" i="10" s="1"/>
  <c r="HQ38" i="10"/>
  <c r="AR38" i="10" s="1"/>
  <c r="HQ18" i="10"/>
  <c r="AR18" i="10" s="1"/>
  <c r="HQ124" i="10"/>
  <c r="AR124" i="10" s="1"/>
  <c r="HQ44" i="10"/>
  <c r="AR44" i="10" s="1"/>
  <c r="HQ198" i="10"/>
  <c r="AR198" i="10" s="1"/>
  <c r="HQ158" i="10"/>
  <c r="AR158" i="10" s="1"/>
  <c r="HQ118" i="10"/>
  <c r="AR118" i="10" s="1"/>
  <c r="HQ58" i="10"/>
  <c r="AR58" i="10" s="1"/>
  <c r="HQ207" i="10"/>
  <c r="AR207" i="10" s="1"/>
  <c r="HQ187" i="10"/>
  <c r="AR187" i="10" s="1"/>
  <c r="HQ167" i="10"/>
  <c r="AR167" i="10" s="1"/>
  <c r="HQ147" i="10"/>
  <c r="AR147" i="10" s="1"/>
  <c r="HQ127" i="10"/>
  <c r="AR127" i="10" s="1"/>
  <c r="HQ107" i="10"/>
  <c r="AR107" i="10" s="1"/>
  <c r="HQ87" i="10"/>
  <c r="AR87" i="10" s="1"/>
  <c r="HQ67" i="10"/>
  <c r="AR67" i="10" s="1"/>
  <c r="HQ47" i="10"/>
  <c r="AR47" i="10" s="1"/>
  <c r="HQ27" i="10"/>
  <c r="AR27" i="10" s="1"/>
  <c r="HQ7" i="10"/>
  <c r="AR7" i="10" s="1"/>
  <c r="HQ144" i="10"/>
  <c r="AR144" i="10" s="1"/>
  <c r="HQ178" i="10"/>
  <c r="AR178" i="10" s="1"/>
  <c r="HQ138" i="10"/>
  <c r="AR138" i="10" s="1"/>
  <c r="HQ98" i="10"/>
  <c r="AR98" i="10" s="1"/>
  <c r="HQ78" i="10"/>
  <c r="AR78" i="10" s="1"/>
  <c r="HQ196" i="10"/>
  <c r="AR196" i="10" s="1"/>
  <c r="HQ176" i="10"/>
  <c r="AR176" i="10" s="1"/>
  <c r="HQ156" i="10"/>
  <c r="AR156" i="10" s="1"/>
  <c r="HQ136" i="10"/>
  <c r="AR136" i="10" s="1"/>
  <c r="HQ116" i="10"/>
  <c r="AR116" i="10" s="1"/>
  <c r="HQ96" i="10"/>
  <c r="AR96" i="10" s="1"/>
  <c r="HQ76" i="10"/>
  <c r="AR76" i="10" s="1"/>
  <c r="HQ56" i="10"/>
  <c r="AR56" i="10" s="1"/>
  <c r="HQ36" i="10"/>
  <c r="AR36" i="10" s="1"/>
  <c r="HQ16" i="10"/>
  <c r="AR16" i="10" s="1"/>
  <c r="HQ194" i="10"/>
  <c r="AR194" i="10" s="1"/>
  <c r="HQ174" i="10"/>
  <c r="AR174" i="10" s="1"/>
  <c r="HQ154" i="10"/>
  <c r="AR154" i="10" s="1"/>
  <c r="HQ134" i="10"/>
  <c r="AR134" i="10" s="1"/>
  <c r="HQ74" i="10"/>
  <c r="AR74" i="10" s="1"/>
  <c r="HQ54" i="10"/>
  <c r="AR54" i="10" s="1"/>
  <c r="HQ50" i="10"/>
  <c r="AR50" i="10" s="1"/>
  <c r="HQ23" i="10"/>
  <c r="AR23" i="10" s="1"/>
  <c r="HQ14" i="10"/>
  <c r="AR14" i="10" s="1"/>
  <c r="HQ10" i="10"/>
  <c r="AR10" i="10" s="1"/>
  <c r="HQ3" i="10"/>
  <c r="AR3" i="10" s="1"/>
  <c r="HQ114" i="10"/>
  <c r="AR114" i="10" s="1"/>
  <c r="HQ130" i="10"/>
  <c r="AR130" i="10" s="1"/>
  <c r="HQ94" i="10"/>
  <c r="AR94" i="10" s="1"/>
  <c r="HQ34" i="10"/>
  <c r="AR34" i="10" s="1"/>
  <c r="HQ192" i="10"/>
  <c r="AR192" i="10" s="1"/>
  <c r="HQ172" i="10"/>
  <c r="AR172" i="10" s="1"/>
  <c r="HQ152" i="10"/>
  <c r="AR152" i="10" s="1"/>
  <c r="HQ132" i="10"/>
  <c r="AR132" i="10" s="1"/>
  <c r="HQ112" i="10"/>
  <c r="AR112" i="10" s="1"/>
  <c r="HQ92" i="10"/>
  <c r="AR92" i="10" s="1"/>
  <c r="HQ72" i="10"/>
  <c r="AR72" i="10" s="1"/>
  <c r="HQ52" i="10"/>
  <c r="AR52" i="10" s="1"/>
  <c r="HQ32" i="10"/>
  <c r="AR32" i="10" s="1"/>
  <c r="HQ12" i="10"/>
  <c r="AR12" i="10" s="1"/>
  <c r="HQ170" i="10"/>
  <c r="AR170" i="10" s="1"/>
  <c r="HQ150" i="10"/>
  <c r="AR150" i="10" s="1"/>
  <c r="HQ110" i="10"/>
  <c r="AR110" i="10" s="1"/>
  <c r="HQ90" i="10"/>
  <c r="AR90" i="10" s="1"/>
  <c r="HQ30" i="10"/>
  <c r="AR30" i="10" s="1"/>
  <c r="HQ201" i="10"/>
  <c r="AR201" i="10" s="1"/>
  <c r="HQ181" i="10"/>
  <c r="AR181" i="10" s="1"/>
  <c r="HQ161" i="10"/>
  <c r="AR161" i="10" s="1"/>
  <c r="HQ141" i="10"/>
  <c r="AR141" i="10" s="1"/>
  <c r="HQ121" i="10"/>
  <c r="AR121" i="10" s="1"/>
  <c r="HQ101" i="10"/>
  <c r="AR101" i="10" s="1"/>
  <c r="HQ81" i="10"/>
  <c r="AR81" i="10" s="1"/>
  <c r="HQ61" i="10"/>
  <c r="AR61" i="10" s="1"/>
  <c r="HQ41" i="10"/>
  <c r="AR41" i="10" s="1"/>
  <c r="HQ21" i="10"/>
  <c r="AR21" i="10" s="1"/>
  <c r="HQ199" i="10"/>
  <c r="AR199" i="10" s="1"/>
  <c r="HQ179" i="10"/>
  <c r="AR179" i="10" s="1"/>
  <c r="HQ159" i="10"/>
  <c r="AR159" i="10" s="1"/>
  <c r="HQ139" i="10"/>
  <c r="AR139" i="10" s="1"/>
  <c r="HQ119" i="10"/>
  <c r="AR119" i="10" s="1"/>
  <c r="HQ99" i="10"/>
  <c r="AR99" i="10" s="1"/>
  <c r="HQ79" i="10"/>
  <c r="AR79" i="10" s="1"/>
  <c r="HQ59" i="10"/>
  <c r="AR59" i="10" s="1"/>
  <c r="HQ39" i="10"/>
  <c r="AR39" i="10" s="1"/>
  <c r="HQ19" i="10"/>
  <c r="AR19" i="10" s="1"/>
  <c r="HQ195" i="10"/>
  <c r="AR195" i="10" s="1"/>
  <c r="HQ175" i="10"/>
  <c r="AR175" i="10" s="1"/>
  <c r="HQ155" i="10"/>
  <c r="AR155" i="10" s="1"/>
  <c r="HQ135" i="10"/>
  <c r="AR135" i="10" s="1"/>
  <c r="HQ115" i="10"/>
  <c r="AR115" i="10" s="1"/>
  <c r="HQ95" i="10"/>
  <c r="AR95" i="10" s="1"/>
  <c r="HQ75" i="10"/>
  <c r="AR75" i="10" s="1"/>
  <c r="HQ55" i="10"/>
  <c r="AR55" i="10" s="1"/>
  <c r="HQ2" i="10"/>
  <c r="AR2" i="10" s="1"/>
  <c r="HQ203" i="10"/>
  <c r="AR203" i="10" s="1"/>
  <c r="HQ183" i="10"/>
  <c r="AR183" i="10" s="1"/>
  <c r="HQ163" i="10"/>
  <c r="AR163" i="10" s="1"/>
  <c r="HQ143" i="10"/>
  <c r="AR143" i="10" s="1"/>
  <c r="HQ123" i="10"/>
  <c r="AR123" i="10" s="1"/>
  <c r="HQ103" i="10"/>
  <c r="AR103" i="10" s="1"/>
  <c r="HQ83" i="10"/>
  <c r="AR83" i="10" s="1"/>
  <c r="HQ63" i="10"/>
  <c r="AR63" i="10" s="1"/>
  <c r="HQ43" i="10"/>
  <c r="AR43" i="10" s="1"/>
  <c r="HQ188" i="10"/>
  <c r="AR188" i="10" s="1"/>
  <c r="HQ168" i="10"/>
  <c r="AR168" i="10" s="1"/>
  <c r="HQ148" i="10"/>
  <c r="AR148" i="10" s="1"/>
  <c r="HQ128" i="10"/>
  <c r="AR128" i="10" s="1"/>
  <c r="HQ108" i="10"/>
  <c r="AR108" i="10" s="1"/>
  <c r="HQ88" i="10"/>
  <c r="AR88" i="10" s="1"/>
  <c r="HQ68" i="10"/>
  <c r="AR68" i="10" s="1"/>
  <c r="HQ48" i="10"/>
  <c r="AR48" i="10" s="1"/>
  <c r="HQ28" i="10"/>
  <c r="AR28" i="10" s="1"/>
  <c r="HQ8" i="10"/>
  <c r="AR8" i="10" s="1"/>
  <c r="HQ197" i="10"/>
  <c r="AR197" i="10" s="1"/>
  <c r="HQ177" i="10"/>
  <c r="AR177" i="10" s="1"/>
  <c r="HQ157" i="10"/>
  <c r="AR157" i="10" s="1"/>
  <c r="HQ137" i="10"/>
  <c r="AR137" i="10" s="1"/>
  <c r="HQ117" i="10"/>
  <c r="AR117" i="10" s="1"/>
  <c r="HQ97" i="10"/>
  <c r="AR97" i="10" s="1"/>
  <c r="HQ77" i="10"/>
  <c r="AR77" i="10" s="1"/>
  <c r="HQ57" i="10"/>
  <c r="AR57" i="10" s="1"/>
  <c r="HQ37" i="10"/>
  <c r="AR37" i="10" s="1"/>
  <c r="HQ17" i="10"/>
  <c r="AR17" i="10" s="1"/>
  <c r="HQ6" i="10"/>
  <c r="AR6" i="10" s="1"/>
  <c r="HQ206" i="10"/>
  <c r="AR206" i="10" s="1"/>
  <c r="HQ186" i="10"/>
  <c r="AR186" i="10" s="1"/>
  <c r="HQ166" i="10"/>
  <c r="AR166" i="10" s="1"/>
  <c r="HQ146" i="10"/>
  <c r="AR146" i="10" s="1"/>
  <c r="HQ126" i="10"/>
  <c r="AR126" i="10" s="1"/>
  <c r="HQ106" i="10"/>
  <c r="AR106" i="10" s="1"/>
  <c r="HQ86" i="10"/>
  <c r="AR86" i="10" s="1"/>
  <c r="HQ66" i="10"/>
  <c r="AR66" i="10" s="1"/>
  <c r="HQ46" i="10"/>
  <c r="AR46" i="10" s="1"/>
  <c r="HQ26" i="10"/>
  <c r="AR26" i="10" s="1"/>
  <c r="HQ35" i="10"/>
  <c r="AR35" i="10" s="1"/>
  <c r="HQ15" i="10"/>
  <c r="AR15" i="10" s="1"/>
  <c r="GS111" i="10"/>
  <c r="AP111" i="10" s="1"/>
  <c r="GH3" i="10"/>
  <c r="GI3" i="10"/>
  <c r="GJ3" i="10"/>
  <c r="GK3" i="10"/>
  <c r="GL3" i="10"/>
  <c r="GM3" i="10"/>
  <c r="GN3" i="10"/>
  <c r="GO3" i="10"/>
  <c r="GP3" i="10"/>
  <c r="GQ3" i="10"/>
  <c r="GR3" i="10"/>
  <c r="GH4" i="10"/>
  <c r="GI4" i="10"/>
  <c r="GJ4" i="10"/>
  <c r="GK4" i="10"/>
  <c r="GL4" i="10"/>
  <c r="GM4" i="10"/>
  <c r="GN4" i="10"/>
  <c r="GO4" i="10"/>
  <c r="GP4" i="10"/>
  <c r="GQ4" i="10"/>
  <c r="GR4" i="10"/>
  <c r="GH5" i="10"/>
  <c r="GI5" i="10"/>
  <c r="GJ5" i="10"/>
  <c r="GK5" i="10"/>
  <c r="GL5" i="10"/>
  <c r="GM5" i="10"/>
  <c r="GN5" i="10"/>
  <c r="GO5" i="10"/>
  <c r="GP5" i="10"/>
  <c r="GQ5" i="10"/>
  <c r="GR5" i="10"/>
  <c r="GH6" i="10"/>
  <c r="GI6" i="10"/>
  <c r="GJ6" i="10"/>
  <c r="GK6" i="10"/>
  <c r="GL6" i="10"/>
  <c r="GM6" i="10"/>
  <c r="GN6" i="10"/>
  <c r="GO6" i="10"/>
  <c r="GP6" i="10"/>
  <c r="GQ6" i="10"/>
  <c r="GR6" i="10"/>
  <c r="GH7" i="10"/>
  <c r="GI7" i="10"/>
  <c r="GJ7" i="10"/>
  <c r="GK7" i="10"/>
  <c r="GL7" i="10"/>
  <c r="GM7" i="10"/>
  <c r="GN7" i="10"/>
  <c r="GO7" i="10"/>
  <c r="GP7" i="10"/>
  <c r="GQ7" i="10"/>
  <c r="GR7" i="10"/>
  <c r="GH8" i="10"/>
  <c r="GI8" i="10"/>
  <c r="GJ8" i="10"/>
  <c r="GK8" i="10"/>
  <c r="GL8" i="10"/>
  <c r="GM8" i="10"/>
  <c r="GN8" i="10"/>
  <c r="GO8" i="10"/>
  <c r="GP8" i="10"/>
  <c r="GQ8" i="10"/>
  <c r="GR8" i="10"/>
  <c r="GH9" i="10"/>
  <c r="GI9" i="10"/>
  <c r="GJ9" i="10"/>
  <c r="GK9" i="10"/>
  <c r="GL9" i="10"/>
  <c r="GM9" i="10"/>
  <c r="GN9" i="10"/>
  <c r="GO9" i="10"/>
  <c r="GP9" i="10"/>
  <c r="GQ9" i="10"/>
  <c r="GR9" i="10"/>
  <c r="GH10" i="10"/>
  <c r="GI10" i="10"/>
  <c r="GJ10" i="10"/>
  <c r="GK10" i="10"/>
  <c r="GL10" i="10"/>
  <c r="GM10" i="10"/>
  <c r="GN10" i="10"/>
  <c r="GO10" i="10"/>
  <c r="GP10" i="10"/>
  <c r="GQ10" i="10"/>
  <c r="GR10" i="10"/>
  <c r="GH11" i="10"/>
  <c r="GI11" i="10"/>
  <c r="GJ11" i="10"/>
  <c r="GK11" i="10"/>
  <c r="GL11" i="10"/>
  <c r="GM11" i="10"/>
  <c r="GN11" i="10"/>
  <c r="GO11" i="10"/>
  <c r="GP11" i="10"/>
  <c r="GQ11" i="10"/>
  <c r="GR11" i="10"/>
  <c r="GH12" i="10"/>
  <c r="GI12" i="10"/>
  <c r="GJ12" i="10"/>
  <c r="GK12" i="10"/>
  <c r="GL12" i="10"/>
  <c r="GM12" i="10"/>
  <c r="GN12" i="10"/>
  <c r="GO12" i="10"/>
  <c r="GP12" i="10"/>
  <c r="GQ12" i="10"/>
  <c r="GR12" i="10"/>
  <c r="GH13" i="10"/>
  <c r="GI13" i="10"/>
  <c r="GJ13" i="10"/>
  <c r="GK13" i="10"/>
  <c r="GL13" i="10"/>
  <c r="GM13" i="10"/>
  <c r="GN13" i="10"/>
  <c r="GO13" i="10"/>
  <c r="GP13" i="10"/>
  <c r="GQ13" i="10"/>
  <c r="GR13" i="10"/>
  <c r="GH14" i="10"/>
  <c r="GI14" i="10"/>
  <c r="GJ14" i="10"/>
  <c r="GK14" i="10"/>
  <c r="GL14" i="10"/>
  <c r="GM14" i="10"/>
  <c r="GN14" i="10"/>
  <c r="GO14" i="10"/>
  <c r="GP14" i="10"/>
  <c r="GQ14" i="10"/>
  <c r="GR14" i="10"/>
  <c r="GH15" i="10"/>
  <c r="GI15" i="10"/>
  <c r="GJ15" i="10"/>
  <c r="GK15" i="10"/>
  <c r="GL15" i="10"/>
  <c r="GM15" i="10"/>
  <c r="GN15" i="10"/>
  <c r="GO15" i="10"/>
  <c r="GP15" i="10"/>
  <c r="GQ15" i="10"/>
  <c r="GR15" i="10"/>
  <c r="GH16" i="10"/>
  <c r="GI16" i="10"/>
  <c r="GJ16" i="10"/>
  <c r="GK16" i="10"/>
  <c r="GL16" i="10"/>
  <c r="GM16" i="10"/>
  <c r="GN16" i="10"/>
  <c r="GO16" i="10"/>
  <c r="GP16" i="10"/>
  <c r="GQ16" i="10"/>
  <c r="GR16" i="10"/>
  <c r="GH17" i="10"/>
  <c r="GI17" i="10"/>
  <c r="GJ17" i="10"/>
  <c r="GK17" i="10"/>
  <c r="GL17" i="10"/>
  <c r="GM17" i="10"/>
  <c r="GN17" i="10"/>
  <c r="GO17" i="10"/>
  <c r="GP17" i="10"/>
  <c r="GQ17" i="10"/>
  <c r="GR17" i="10"/>
  <c r="GH18" i="10"/>
  <c r="GI18" i="10"/>
  <c r="GJ18" i="10"/>
  <c r="GS18" i="10" s="1"/>
  <c r="AP18" i="10" s="1"/>
  <c r="GK18" i="10"/>
  <c r="GL18" i="10"/>
  <c r="GM18" i="10"/>
  <c r="GN18" i="10"/>
  <c r="GO18" i="10"/>
  <c r="GP18" i="10"/>
  <c r="GQ18" i="10"/>
  <c r="GR18" i="10"/>
  <c r="GH19" i="10"/>
  <c r="GI19" i="10"/>
  <c r="GJ19" i="10"/>
  <c r="GK19" i="10"/>
  <c r="GL19" i="10"/>
  <c r="GM19" i="10"/>
  <c r="GN19" i="10"/>
  <c r="GO19" i="10"/>
  <c r="GP19" i="10"/>
  <c r="GQ19" i="10"/>
  <c r="GR19" i="10"/>
  <c r="GH20" i="10"/>
  <c r="GI20" i="10"/>
  <c r="GJ20" i="10"/>
  <c r="GK20" i="10"/>
  <c r="GL20" i="10"/>
  <c r="GM20" i="10"/>
  <c r="GN20" i="10"/>
  <c r="GO20" i="10"/>
  <c r="GP20" i="10"/>
  <c r="GQ20" i="10"/>
  <c r="GR20" i="10"/>
  <c r="GH21" i="10"/>
  <c r="GI21" i="10"/>
  <c r="GJ21" i="10"/>
  <c r="GK21" i="10"/>
  <c r="GL21" i="10"/>
  <c r="GM21" i="10"/>
  <c r="GN21" i="10"/>
  <c r="GO21" i="10"/>
  <c r="GP21" i="10"/>
  <c r="GQ21" i="10"/>
  <c r="GR21" i="10"/>
  <c r="GH22" i="10"/>
  <c r="GI22" i="10"/>
  <c r="GJ22" i="10"/>
  <c r="GK22" i="10"/>
  <c r="GL22" i="10"/>
  <c r="GM22" i="10"/>
  <c r="GN22" i="10"/>
  <c r="GO22" i="10"/>
  <c r="GP22" i="10"/>
  <c r="GQ22" i="10"/>
  <c r="GR22" i="10"/>
  <c r="GH23" i="10"/>
  <c r="GI23" i="10"/>
  <c r="GJ23" i="10"/>
  <c r="GK23" i="10"/>
  <c r="GL23" i="10"/>
  <c r="GM23" i="10"/>
  <c r="GN23" i="10"/>
  <c r="GO23" i="10"/>
  <c r="GP23" i="10"/>
  <c r="GQ23" i="10"/>
  <c r="GR23" i="10"/>
  <c r="GH24" i="10"/>
  <c r="GI24" i="10"/>
  <c r="GJ24" i="10"/>
  <c r="GK24" i="10"/>
  <c r="GL24" i="10"/>
  <c r="GM24" i="10"/>
  <c r="GN24" i="10"/>
  <c r="GO24" i="10"/>
  <c r="GP24" i="10"/>
  <c r="GQ24" i="10"/>
  <c r="GR24" i="10"/>
  <c r="GH25" i="10"/>
  <c r="GI25" i="10"/>
  <c r="GJ25" i="10"/>
  <c r="GK25" i="10"/>
  <c r="GL25" i="10"/>
  <c r="GM25" i="10"/>
  <c r="GN25" i="10"/>
  <c r="GO25" i="10"/>
  <c r="GP25" i="10"/>
  <c r="GQ25" i="10"/>
  <c r="GR25" i="10"/>
  <c r="GH26" i="10"/>
  <c r="GI26" i="10"/>
  <c r="GJ26" i="10"/>
  <c r="GK26" i="10"/>
  <c r="GL26" i="10"/>
  <c r="GM26" i="10"/>
  <c r="GN26" i="10"/>
  <c r="GO26" i="10"/>
  <c r="GP26" i="10"/>
  <c r="GQ26" i="10"/>
  <c r="GR26" i="10"/>
  <c r="GH27" i="10"/>
  <c r="GI27" i="10"/>
  <c r="GJ27" i="10"/>
  <c r="GK27" i="10"/>
  <c r="GL27" i="10"/>
  <c r="GM27" i="10"/>
  <c r="GN27" i="10"/>
  <c r="GO27" i="10"/>
  <c r="GP27" i="10"/>
  <c r="GQ27" i="10"/>
  <c r="GR27" i="10"/>
  <c r="GH28" i="10"/>
  <c r="GI28" i="10"/>
  <c r="GJ28" i="10"/>
  <c r="GK28" i="10"/>
  <c r="GL28" i="10"/>
  <c r="GM28" i="10"/>
  <c r="GN28" i="10"/>
  <c r="GO28" i="10"/>
  <c r="GP28" i="10"/>
  <c r="GQ28" i="10"/>
  <c r="GR28" i="10"/>
  <c r="GH29" i="10"/>
  <c r="GI29" i="10"/>
  <c r="GJ29" i="10"/>
  <c r="GK29" i="10"/>
  <c r="GL29" i="10"/>
  <c r="GM29" i="10"/>
  <c r="GN29" i="10"/>
  <c r="GO29" i="10"/>
  <c r="GP29" i="10"/>
  <c r="GQ29" i="10"/>
  <c r="GR29" i="10"/>
  <c r="GH30" i="10"/>
  <c r="GI30" i="10"/>
  <c r="GJ30" i="10"/>
  <c r="GK30" i="10"/>
  <c r="GL30" i="10"/>
  <c r="GM30" i="10"/>
  <c r="GN30" i="10"/>
  <c r="GO30" i="10"/>
  <c r="GP30" i="10"/>
  <c r="GQ30" i="10"/>
  <c r="GR30" i="10"/>
  <c r="GH31" i="10"/>
  <c r="GI31" i="10"/>
  <c r="GJ31" i="10"/>
  <c r="GK31" i="10"/>
  <c r="GL31" i="10"/>
  <c r="GM31" i="10"/>
  <c r="GN31" i="10"/>
  <c r="GO31" i="10"/>
  <c r="GP31" i="10"/>
  <c r="GQ31" i="10"/>
  <c r="GR31" i="10"/>
  <c r="GH32" i="10"/>
  <c r="GI32" i="10"/>
  <c r="GJ32" i="10"/>
  <c r="GK32" i="10"/>
  <c r="GL32" i="10"/>
  <c r="GM32" i="10"/>
  <c r="GN32" i="10"/>
  <c r="GO32" i="10"/>
  <c r="GP32" i="10"/>
  <c r="GQ32" i="10"/>
  <c r="GR32" i="10"/>
  <c r="GH33" i="10"/>
  <c r="GI33" i="10"/>
  <c r="GJ33" i="10"/>
  <c r="GK33" i="10"/>
  <c r="GL33" i="10"/>
  <c r="GM33" i="10"/>
  <c r="GN33" i="10"/>
  <c r="GO33" i="10"/>
  <c r="GP33" i="10"/>
  <c r="GQ33" i="10"/>
  <c r="GR33" i="10"/>
  <c r="GH34" i="10"/>
  <c r="GI34" i="10"/>
  <c r="GJ34" i="10"/>
  <c r="GK34" i="10"/>
  <c r="GL34" i="10"/>
  <c r="GM34" i="10"/>
  <c r="GN34" i="10"/>
  <c r="GO34" i="10"/>
  <c r="GP34" i="10"/>
  <c r="GQ34" i="10"/>
  <c r="GR34" i="10"/>
  <c r="GH35" i="10"/>
  <c r="GI35" i="10"/>
  <c r="GJ35" i="10"/>
  <c r="GK35" i="10"/>
  <c r="GL35" i="10"/>
  <c r="GM35" i="10"/>
  <c r="GN35" i="10"/>
  <c r="GO35" i="10"/>
  <c r="GP35" i="10"/>
  <c r="GQ35" i="10"/>
  <c r="GR35" i="10"/>
  <c r="GH36" i="10"/>
  <c r="GI36" i="10"/>
  <c r="GJ36" i="10"/>
  <c r="GK36" i="10"/>
  <c r="GL36" i="10"/>
  <c r="GM36" i="10"/>
  <c r="GN36" i="10"/>
  <c r="GO36" i="10"/>
  <c r="GP36" i="10"/>
  <c r="GQ36" i="10"/>
  <c r="GR36" i="10"/>
  <c r="GH37" i="10"/>
  <c r="GI37" i="10"/>
  <c r="GJ37" i="10"/>
  <c r="GK37" i="10"/>
  <c r="GL37" i="10"/>
  <c r="GM37" i="10"/>
  <c r="GN37" i="10"/>
  <c r="GO37" i="10"/>
  <c r="GP37" i="10"/>
  <c r="GQ37" i="10"/>
  <c r="GR37" i="10"/>
  <c r="GH38" i="10"/>
  <c r="GI38" i="10"/>
  <c r="GJ38" i="10"/>
  <c r="GK38" i="10"/>
  <c r="GL38" i="10"/>
  <c r="GM38" i="10"/>
  <c r="GN38" i="10"/>
  <c r="GO38" i="10"/>
  <c r="GP38" i="10"/>
  <c r="GQ38" i="10"/>
  <c r="GR38" i="10"/>
  <c r="GH39" i="10"/>
  <c r="GI39" i="10"/>
  <c r="GJ39" i="10"/>
  <c r="GK39" i="10"/>
  <c r="GL39" i="10"/>
  <c r="GM39" i="10"/>
  <c r="GN39" i="10"/>
  <c r="GO39" i="10"/>
  <c r="GP39" i="10"/>
  <c r="GQ39" i="10"/>
  <c r="GR39" i="10"/>
  <c r="GH40" i="10"/>
  <c r="GS40" i="10" s="1"/>
  <c r="AP40" i="10" s="1"/>
  <c r="GI40" i="10"/>
  <c r="GJ40" i="10"/>
  <c r="GK40" i="10"/>
  <c r="GL40" i="10"/>
  <c r="GM40" i="10"/>
  <c r="GN40" i="10"/>
  <c r="GO40" i="10"/>
  <c r="GP40" i="10"/>
  <c r="GQ40" i="10"/>
  <c r="GR40" i="10"/>
  <c r="GH41" i="10"/>
  <c r="GI41" i="10"/>
  <c r="GJ41" i="10"/>
  <c r="GK41" i="10"/>
  <c r="GL41" i="10"/>
  <c r="GM41" i="10"/>
  <c r="GN41" i="10"/>
  <c r="GO41" i="10"/>
  <c r="GP41" i="10"/>
  <c r="GQ41" i="10"/>
  <c r="GR41" i="10"/>
  <c r="GH42" i="10"/>
  <c r="GI42" i="10"/>
  <c r="GJ42" i="10"/>
  <c r="GK42" i="10"/>
  <c r="GL42" i="10"/>
  <c r="GM42" i="10"/>
  <c r="GN42" i="10"/>
  <c r="GO42" i="10"/>
  <c r="GP42" i="10"/>
  <c r="GQ42" i="10"/>
  <c r="GR42" i="10"/>
  <c r="GH43" i="10"/>
  <c r="GI43" i="10"/>
  <c r="GJ43" i="10"/>
  <c r="GK43" i="10"/>
  <c r="GL43" i="10"/>
  <c r="GM43" i="10"/>
  <c r="GN43" i="10"/>
  <c r="GO43" i="10"/>
  <c r="GP43" i="10"/>
  <c r="GQ43" i="10"/>
  <c r="GR43" i="10"/>
  <c r="GH44" i="10"/>
  <c r="GI44" i="10"/>
  <c r="GJ44" i="10"/>
  <c r="GK44" i="10"/>
  <c r="GL44" i="10"/>
  <c r="GM44" i="10"/>
  <c r="GN44" i="10"/>
  <c r="GO44" i="10"/>
  <c r="GP44" i="10"/>
  <c r="GQ44" i="10"/>
  <c r="GR44" i="10"/>
  <c r="GH45" i="10"/>
  <c r="GI45" i="10"/>
  <c r="GJ45" i="10"/>
  <c r="GK45" i="10"/>
  <c r="GL45" i="10"/>
  <c r="GM45" i="10"/>
  <c r="GN45" i="10"/>
  <c r="GO45" i="10"/>
  <c r="GP45" i="10"/>
  <c r="GQ45" i="10"/>
  <c r="GR45" i="10"/>
  <c r="GH46" i="10"/>
  <c r="GI46" i="10"/>
  <c r="GJ46" i="10"/>
  <c r="GK46" i="10"/>
  <c r="GL46" i="10"/>
  <c r="GM46" i="10"/>
  <c r="GN46" i="10"/>
  <c r="GO46" i="10"/>
  <c r="GP46" i="10"/>
  <c r="GQ46" i="10"/>
  <c r="GR46" i="10"/>
  <c r="GH47" i="10"/>
  <c r="GI47" i="10"/>
  <c r="GJ47" i="10"/>
  <c r="GK47" i="10"/>
  <c r="GL47" i="10"/>
  <c r="GM47" i="10"/>
  <c r="GN47" i="10"/>
  <c r="GO47" i="10"/>
  <c r="GP47" i="10"/>
  <c r="GQ47" i="10"/>
  <c r="GR47" i="10"/>
  <c r="GH48" i="10"/>
  <c r="GI48" i="10"/>
  <c r="GJ48" i="10"/>
  <c r="GK48" i="10"/>
  <c r="GL48" i="10"/>
  <c r="GM48" i="10"/>
  <c r="GN48" i="10"/>
  <c r="GO48" i="10"/>
  <c r="GP48" i="10"/>
  <c r="GQ48" i="10"/>
  <c r="GR48" i="10"/>
  <c r="GH49" i="10"/>
  <c r="GI49" i="10"/>
  <c r="GJ49" i="10"/>
  <c r="GK49" i="10"/>
  <c r="GL49" i="10"/>
  <c r="GM49" i="10"/>
  <c r="GN49" i="10"/>
  <c r="GO49" i="10"/>
  <c r="GP49" i="10"/>
  <c r="GQ49" i="10"/>
  <c r="GR49" i="10"/>
  <c r="GH50" i="10"/>
  <c r="GI50" i="10"/>
  <c r="GJ50" i="10"/>
  <c r="GK50" i="10"/>
  <c r="GL50" i="10"/>
  <c r="GM50" i="10"/>
  <c r="GN50" i="10"/>
  <c r="GO50" i="10"/>
  <c r="GP50" i="10"/>
  <c r="GQ50" i="10"/>
  <c r="GR50" i="10"/>
  <c r="GH51" i="10"/>
  <c r="GI51" i="10"/>
  <c r="GJ51" i="10"/>
  <c r="GK51" i="10"/>
  <c r="GL51" i="10"/>
  <c r="GM51" i="10"/>
  <c r="GN51" i="10"/>
  <c r="GO51" i="10"/>
  <c r="GP51" i="10"/>
  <c r="GQ51" i="10"/>
  <c r="GR51" i="10"/>
  <c r="GH52" i="10"/>
  <c r="GI52" i="10"/>
  <c r="GJ52" i="10"/>
  <c r="GK52" i="10"/>
  <c r="GL52" i="10"/>
  <c r="GM52" i="10"/>
  <c r="GN52" i="10"/>
  <c r="GO52" i="10"/>
  <c r="GP52" i="10"/>
  <c r="GQ52" i="10"/>
  <c r="GR52" i="10"/>
  <c r="GH53" i="10"/>
  <c r="GI53" i="10"/>
  <c r="GJ53" i="10"/>
  <c r="GK53" i="10"/>
  <c r="GL53" i="10"/>
  <c r="GM53" i="10"/>
  <c r="GN53" i="10"/>
  <c r="GO53" i="10"/>
  <c r="GP53" i="10"/>
  <c r="GQ53" i="10"/>
  <c r="GR53" i="10"/>
  <c r="GH54" i="10"/>
  <c r="GI54" i="10"/>
  <c r="GJ54" i="10"/>
  <c r="GK54" i="10"/>
  <c r="GL54" i="10"/>
  <c r="GM54" i="10"/>
  <c r="GN54" i="10"/>
  <c r="GO54" i="10"/>
  <c r="GP54" i="10"/>
  <c r="GQ54" i="10"/>
  <c r="GR54" i="10"/>
  <c r="GH55" i="10"/>
  <c r="GI55" i="10"/>
  <c r="GJ55" i="10"/>
  <c r="GK55" i="10"/>
  <c r="GL55" i="10"/>
  <c r="GM55" i="10"/>
  <c r="GN55" i="10"/>
  <c r="GO55" i="10"/>
  <c r="GP55" i="10"/>
  <c r="GQ55" i="10"/>
  <c r="GR55" i="10"/>
  <c r="GH56" i="10"/>
  <c r="GI56" i="10"/>
  <c r="GJ56" i="10"/>
  <c r="GK56" i="10"/>
  <c r="GL56" i="10"/>
  <c r="GM56" i="10"/>
  <c r="GN56" i="10"/>
  <c r="GO56" i="10"/>
  <c r="GP56" i="10"/>
  <c r="GQ56" i="10"/>
  <c r="GR56" i="10"/>
  <c r="GH57" i="10"/>
  <c r="GI57" i="10"/>
  <c r="GJ57" i="10"/>
  <c r="GK57" i="10"/>
  <c r="GL57" i="10"/>
  <c r="GM57" i="10"/>
  <c r="GN57" i="10"/>
  <c r="GO57" i="10"/>
  <c r="GP57" i="10"/>
  <c r="GQ57" i="10"/>
  <c r="GR57" i="10"/>
  <c r="GH58" i="10"/>
  <c r="GI58" i="10"/>
  <c r="GJ58" i="10"/>
  <c r="GK58" i="10"/>
  <c r="GL58" i="10"/>
  <c r="GM58" i="10"/>
  <c r="GN58" i="10"/>
  <c r="GO58" i="10"/>
  <c r="GP58" i="10"/>
  <c r="GQ58" i="10"/>
  <c r="GR58" i="10"/>
  <c r="GH59" i="10"/>
  <c r="GS59" i="10" s="1"/>
  <c r="AP59" i="10" s="1"/>
  <c r="GI59" i="10"/>
  <c r="GJ59" i="10"/>
  <c r="GK59" i="10"/>
  <c r="GL59" i="10"/>
  <c r="GM59" i="10"/>
  <c r="GN59" i="10"/>
  <c r="GO59" i="10"/>
  <c r="GP59" i="10"/>
  <c r="GQ59" i="10"/>
  <c r="GR59" i="10"/>
  <c r="GH60" i="10"/>
  <c r="GS60" i="10" s="1"/>
  <c r="AP60" i="10" s="1"/>
  <c r="GI60" i="10"/>
  <c r="GJ60" i="10"/>
  <c r="GK60" i="10"/>
  <c r="GL60" i="10"/>
  <c r="GM60" i="10"/>
  <c r="GN60" i="10"/>
  <c r="GO60" i="10"/>
  <c r="GP60" i="10"/>
  <c r="GQ60" i="10"/>
  <c r="GR60" i="10"/>
  <c r="GH61" i="10"/>
  <c r="GI61" i="10"/>
  <c r="GJ61" i="10"/>
  <c r="GK61" i="10"/>
  <c r="GL61" i="10"/>
  <c r="GM61" i="10"/>
  <c r="GN61" i="10"/>
  <c r="GO61" i="10"/>
  <c r="GP61" i="10"/>
  <c r="GQ61" i="10"/>
  <c r="GR61" i="10"/>
  <c r="GH62" i="10"/>
  <c r="GI62" i="10"/>
  <c r="GJ62" i="10"/>
  <c r="GK62" i="10"/>
  <c r="GL62" i="10"/>
  <c r="GM62" i="10"/>
  <c r="GN62" i="10"/>
  <c r="GO62" i="10"/>
  <c r="GP62" i="10"/>
  <c r="GQ62" i="10"/>
  <c r="GR62" i="10"/>
  <c r="GH63" i="10"/>
  <c r="GI63" i="10"/>
  <c r="GJ63" i="10"/>
  <c r="GK63" i="10"/>
  <c r="GL63" i="10"/>
  <c r="GM63" i="10"/>
  <c r="GN63" i="10"/>
  <c r="GO63" i="10"/>
  <c r="GP63" i="10"/>
  <c r="GQ63" i="10"/>
  <c r="GR63" i="10"/>
  <c r="GH64" i="10"/>
  <c r="GI64" i="10"/>
  <c r="GJ64" i="10"/>
  <c r="GK64" i="10"/>
  <c r="GL64" i="10"/>
  <c r="GM64" i="10"/>
  <c r="GN64" i="10"/>
  <c r="GO64" i="10"/>
  <c r="GP64" i="10"/>
  <c r="GQ64" i="10"/>
  <c r="GR64" i="10"/>
  <c r="GH65" i="10"/>
  <c r="GI65" i="10"/>
  <c r="GJ65" i="10"/>
  <c r="GK65" i="10"/>
  <c r="GL65" i="10"/>
  <c r="GM65" i="10"/>
  <c r="GN65" i="10"/>
  <c r="GO65" i="10"/>
  <c r="GP65" i="10"/>
  <c r="GQ65" i="10"/>
  <c r="GR65" i="10"/>
  <c r="GH66" i="10"/>
  <c r="GI66" i="10"/>
  <c r="GJ66" i="10"/>
  <c r="GK66" i="10"/>
  <c r="GL66" i="10"/>
  <c r="GM66" i="10"/>
  <c r="GN66" i="10"/>
  <c r="GO66" i="10"/>
  <c r="GP66" i="10"/>
  <c r="GQ66" i="10"/>
  <c r="GR66" i="10"/>
  <c r="GH67" i="10"/>
  <c r="GI67" i="10"/>
  <c r="GJ67" i="10"/>
  <c r="GK67" i="10"/>
  <c r="GL67" i="10"/>
  <c r="GM67" i="10"/>
  <c r="GN67" i="10"/>
  <c r="GO67" i="10"/>
  <c r="GP67" i="10"/>
  <c r="GQ67" i="10"/>
  <c r="GR67" i="10"/>
  <c r="GH68" i="10"/>
  <c r="GI68" i="10"/>
  <c r="GJ68" i="10"/>
  <c r="GK68" i="10"/>
  <c r="GL68" i="10"/>
  <c r="GM68" i="10"/>
  <c r="GN68" i="10"/>
  <c r="GO68" i="10"/>
  <c r="GP68" i="10"/>
  <c r="GQ68" i="10"/>
  <c r="GR68" i="10"/>
  <c r="GH69" i="10"/>
  <c r="GI69" i="10"/>
  <c r="GJ69" i="10"/>
  <c r="GK69" i="10"/>
  <c r="GL69" i="10"/>
  <c r="GM69" i="10"/>
  <c r="GN69" i="10"/>
  <c r="GO69" i="10"/>
  <c r="GP69" i="10"/>
  <c r="GQ69" i="10"/>
  <c r="GR69" i="10"/>
  <c r="GH70" i="10"/>
  <c r="GI70" i="10"/>
  <c r="GJ70" i="10"/>
  <c r="GK70" i="10"/>
  <c r="GL70" i="10"/>
  <c r="GM70" i="10"/>
  <c r="GN70" i="10"/>
  <c r="GO70" i="10"/>
  <c r="GP70" i="10"/>
  <c r="GQ70" i="10"/>
  <c r="GR70" i="10"/>
  <c r="GH71" i="10"/>
  <c r="GI71" i="10"/>
  <c r="GJ71" i="10"/>
  <c r="GK71" i="10"/>
  <c r="GL71" i="10"/>
  <c r="GM71" i="10"/>
  <c r="GN71" i="10"/>
  <c r="GO71" i="10"/>
  <c r="GP71" i="10"/>
  <c r="GQ71" i="10"/>
  <c r="GR71" i="10"/>
  <c r="GH72" i="10"/>
  <c r="GI72" i="10"/>
  <c r="GJ72" i="10"/>
  <c r="GK72" i="10"/>
  <c r="GL72" i="10"/>
  <c r="GM72" i="10"/>
  <c r="GN72" i="10"/>
  <c r="GO72" i="10"/>
  <c r="GP72" i="10"/>
  <c r="GQ72" i="10"/>
  <c r="GR72" i="10"/>
  <c r="GH73" i="10"/>
  <c r="GI73" i="10"/>
  <c r="GJ73" i="10"/>
  <c r="GK73" i="10"/>
  <c r="GL73" i="10"/>
  <c r="GM73" i="10"/>
  <c r="GN73" i="10"/>
  <c r="GO73" i="10"/>
  <c r="GP73" i="10"/>
  <c r="GQ73" i="10"/>
  <c r="GR73" i="10"/>
  <c r="GH74" i="10"/>
  <c r="GI74" i="10"/>
  <c r="GJ74" i="10"/>
  <c r="GK74" i="10"/>
  <c r="GL74" i="10"/>
  <c r="GM74" i="10"/>
  <c r="GN74" i="10"/>
  <c r="GO74" i="10"/>
  <c r="GP74" i="10"/>
  <c r="GQ74" i="10"/>
  <c r="GR74" i="10"/>
  <c r="GH75" i="10"/>
  <c r="GI75" i="10"/>
  <c r="GJ75" i="10"/>
  <c r="GK75" i="10"/>
  <c r="GL75" i="10"/>
  <c r="GM75" i="10"/>
  <c r="GN75" i="10"/>
  <c r="GO75" i="10"/>
  <c r="GP75" i="10"/>
  <c r="GQ75" i="10"/>
  <c r="GR75" i="10"/>
  <c r="GH76" i="10"/>
  <c r="GI76" i="10"/>
  <c r="GJ76" i="10"/>
  <c r="GK76" i="10"/>
  <c r="GL76" i="10"/>
  <c r="GM76" i="10"/>
  <c r="GN76" i="10"/>
  <c r="GO76" i="10"/>
  <c r="GP76" i="10"/>
  <c r="GQ76" i="10"/>
  <c r="GR76" i="10"/>
  <c r="GH77" i="10"/>
  <c r="GI77" i="10"/>
  <c r="GJ77" i="10"/>
  <c r="GK77" i="10"/>
  <c r="GL77" i="10"/>
  <c r="GM77" i="10"/>
  <c r="GN77" i="10"/>
  <c r="GO77" i="10"/>
  <c r="GP77" i="10"/>
  <c r="GQ77" i="10"/>
  <c r="GR77" i="10"/>
  <c r="GH78" i="10"/>
  <c r="GI78" i="10"/>
  <c r="GJ78" i="10"/>
  <c r="GK78" i="10"/>
  <c r="GL78" i="10"/>
  <c r="GM78" i="10"/>
  <c r="GN78" i="10"/>
  <c r="GO78" i="10"/>
  <c r="GP78" i="10"/>
  <c r="GQ78" i="10"/>
  <c r="GR78" i="10"/>
  <c r="GH79" i="10"/>
  <c r="GI79" i="10"/>
  <c r="GJ79" i="10"/>
  <c r="GK79" i="10"/>
  <c r="GL79" i="10"/>
  <c r="GM79" i="10"/>
  <c r="GN79" i="10"/>
  <c r="GO79" i="10"/>
  <c r="GP79" i="10"/>
  <c r="GQ79" i="10"/>
  <c r="GR79" i="10"/>
  <c r="GH80" i="10"/>
  <c r="GS80" i="10" s="1"/>
  <c r="AP80" i="10" s="1"/>
  <c r="GI80" i="10"/>
  <c r="GJ80" i="10"/>
  <c r="GK80" i="10"/>
  <c r="GL80" i="10"/>
  <c r="GM80" i="10"/>
  <c r="GN80" i="10"/>
  <c r="GO80" i="10"/>
  <c r="GP80" i="10"/>
  <c r="GQ80" i="10"/>
  <c r="GR80" i="10"/>
  <c r="GH81" i="10"/>
  <c r="GI81" i="10"/>
  <c r="GJ81" i="10"/>
  <c r="GK81" i="10"/>
  <c r="GL81" i="10"/>
  <c r="GM81" i="10"/>
  <c r="GN81" i="10"/>
  <c r="GO81" i="10"/>
  <c r="GP81" i="10"/>
  <c r="GQ81" i="10"/>
  <c r="GR81" i="10"/>
  <c r="GH82" i="10"/>
  <c r="GI82" i="10"/>
  <c r="GJ82" i="10"/>
  <c r="GK82" i="10"/>
  <c r="GL82" i="10"/>
  <c r="GM82" i="10"/>
  <c r="GN82" i="10"/>
  <c r="GO82" i="10"/>
  <c r="GP82" i="10"/>
  <c r="GQ82" i="10"/>
  <c r="GR82" i="10"/>
  <c r="GH83" i="10"/>
  <c r="GI83" i="10"/>
  <c r="GJ83" i="10"/>
  <c r="GK83" i="10"/>
  <c r="GL83" i="10"/>
  <c r="GM83" i="10"/>
  <c r="GN83" i="10"/>
  <c r="GO83" i="10"/>
  <c r="GP83" i="10"/>
  <c r="GQ83" i="10"/>
  <c r="GR83" i="10"/>
  <c r="GH84" i="10"/>
  <c r="GI84" i="10"/>
  <c r="GJ84" i="10"/>
  <c r="GK84" i="10"/>
  <c r="GL84" i="10"/>
  <c r="GM84" i="10"/>
  <c r="GN84" i="10"/>
  <c r="GO84" i="10"/>
  <c r="GP84" i="10"/>
  <c r="GQ84" i="10"/>
  <c r="GR84" i="10"/>
  <c r="GH85" i="10"/>
  <c r="GI85" i="10"/>
  <c r="GJ85" i="10"/>
  <c r="GK85" i="10"/>
  <c r="GL85" i="10"/>
  <c r="GM85" i="10"/>
  <c r="GN85" i="10"/>
  <c r="GO85" i="10"/>
  <c r="GP85" i="10"/>
  <c r="GQ85" i="10"/>
  <c r="GR85" i="10"/>
  <c r="GH86" i="10"/>
  <c r="GI86" i="10"/>
  <c r="GJ86" i="10"/>
  <c r="GK86" i="10"/>
  <c r="GL86" i="10"/>
  <c r="GM86" i="10"/>
  <c r="GN86" i="10"/>
  <c r="GO86" i="10"/>
  <c r="GP86" i="10"/>
  <c r="GQ86" i="10"/>
  <c r="GR86" i="10"/>
  <c r="GH87" i="10"/>
  <c r="GI87" i="10"/>
  <c r="GJ87" i="10"/>
  <c r="GK87" i="10"/>
  <c r="GL87" i="10"/>
  <c r="GM87" i="10"/>
  <c r="GN87" i="10"/>
  <c r="GO87" i="10"/>
  <c r="GP87" i="10"/>
  <c r="GQ87" i="10"/>
  <c r="GR87" i="10"/>
  <c r="GH88" i="10"/>
  <c r="GI88" i="10"/>
  <c r="GJ88" i="10"/>
  <c r="GK88" i="10"/>
  <c r="GL88" i="10"/>
  <c r="GM88" i="10"/>
  <c r="GN88" i="10"/>
  <c r="GO88" i="10"/>
  <c r="GP88" i="10"/>
  <c r="GQ88" i="10"/>
  <c r="GR88" i="10"/>
  <c r="GH89" i="10"/>
  <c r="GI89" i="10"/>
  <c r="GJ89" i="10"/>
  <c r="GK89" i="10"/>
  <c r="GL89" i="10"/>
  <c r="GM89" i="10"/>
  <c r="GN89" i="10"/>
  <c r="GO89" i="10"/>
  <c r="GP89" i="10"/>
  <c r="GQ89" i="10"/>
  <c r="GR89" i="10"/>
  <c r="GH90" i="10"/>
  <c r="GI90" i="10"/>
  <c r="GJ90" i="10"/>
  <c r="GK90" i="10"/>
  <c r="GL90" i="10"/>
  <c r="GM90" i="10"/>
  <c r="GN90" i="10"/>
  <c r="GO90" i="10"/>
  <c r="GP90" i="10"/>
  <c r="GQ90" i="10"/>
  <c r="GR90" i="10"/>
  <c r="GH91" i="10"/>
  <c r="GI91" i="10"/>
  <c r="GJ91" i="10"/>
  <c r="GK91" i="10"/>
  <c r="GL91" i="10"/>
  <c r="GM91" i="10"/>
  <c r="GN91" i="10"/>
  <c r="GO91" i="10"/>
  <c r="GP91" i="10"/>
  <c r="GQ91" i="10"/>
  <c r="GR91" i="10"/>
  <c r="GH92" i="10"/>
  <c r="GI92" i="10"/>
  <c r="GJ92" i="10"/>
  <c r="GK92" i="10"/>
  <c r="GL92" i="10"/>
  <c r="GM92" i="10"/>
  <c r="GN92" i="10"/>
  <c r="GO92" i="10"/>
  <c r="GP92" i="10"/>
  <c r="GQ92" i="10"/>
  <c r="GR92" i="10"/>
  <c r="GH93" i="10"/>
  <c r="GI93" i="10"/>
  <c r="GJ93" i="10"/>
  <c r="GK93" i="10"/>
  <c r="GL93" i="10"/>
  <c r="GM93" i="10"/>
  <c r="GN93" i="10"/>
  <c r="GO93" i="10"/>
  <c r="GP93" i="10"/>
  <c r="GQ93" i="10"/>
  <c r="GR93" i="10"/>
  <c r="GH94" i="10"/>
  <c r="GI94" i="10"/>
  <c r="GJ94" i="10"/>
  <c r="GK94" i="10"/>
  <c r="GL94" i="10"/>
  <c r="GM94" i="10"/>
  <c r="GN94" i="10"/>
  <c r="GO94" i="10"/>
  <c r="GP94" i="10"/>
  <c r="GQ94" i="10"/>
  <c r="GR94" i="10"/>
  <c r="GH95" i="10"/>
  <c r="GI95" i="10"/>
  <c r="GJ95" i="10"/>
  <c r="GK95" i="10"/>
  <c r="GL95" i="10"/>
  <c r="GM95" i="10"/>
  <c r="GN95" i="10"/>
  <c r="GO95" i="10"/>
  <c r="GP95" i="10"/>
  <c r="GQ95" i="10"/>
  <c r="GR95" i="10"/>
  <c r="GH96" i="10"/>
  <c r="GI96" i="10"/>
  <c r="GJ96" i="10"/>
  <c r="GK96" i="10"/>
  <c r="GL96" i="10"/>
  <c r="GM96" i="10"/>
  <c r="GN96" i="10"/>
  <c r="GO96" i="10"/>
  <c r="GP96" i="10"/>
  <c r="GQ96" i="10"/>
  <c r="GR96" i="10"/>
  <c r="GH97" i="10"/>
  <c r="GI97" i="10"/>
  <c r="GJ97" i="10"/>
  <c r="GK97" i="10"/>
  <c r="GL97" i="10"/>
  <c r="GM97" i="10"/>
  <c r="GN97" i="10"/>
  <c r="GO97" i="10"/>
  <c r="GP97" i="10"/>
  <c r="GQ97" i="10"/>
  <c r="GR97" i="10"/>
  <c r="GH98" i="10"/>
  <c r="GI98" i="10"/>
  <c r="GJ98" i="10"/>
  <c r="GK98" i="10"/>
  <c r="GL98" i="10"/>
  <c r="GM98" i="10"/>
  <c r="GN98" i="10"/>
  <c r="GO98" i="10"/>
  <c r="GP98" i="10"/>
  <c r="GQ98" i="10"/>
  <c r="GR98" i="10"/>
  <c r="GH99" i="10"/>
  <c r="GI99" i="10"/>
  <c r="GJ99" i="10"/>
  <c r="GK99" i="10"/>
  <c r="GL99" i="10"/>
  <c r="GM99" i="10"/>
  <c r="GN99" i="10"/>
  <c r="GO99" i="10"/>
  <c r="GP99" i="10"/>
  <c r="GQ99" i="10"/>
  <c r="GR99" i="10"/>
  <c r="GH100" i="10"/>
  <c r="GS100" i="10" s="1"/>
  <c r="AP100" i="10" s="1"/>
  <c r="GI100" i="10"/>
  <c r="GJ100" i="10"/>
  <c r="GK100" i="10"/>
  <c r="GL100" i="10"/>
  <c r="GM100" i="10"/>
  <c r="GN100" i="10"/>
  <c r="GO100" i="10"/>
  <c r="GP100" i="10"/>
  <c r="GQ100" i="10"/>
  <c r="GR100" i="10"/>
  <c r="GH101" i="10"/>
  <c r="GI101" i="10"/>
  <c r="GJ101" i="10"/>
  <c r="GK101" i="10"/>
  <c r="GL101" i="10"/>
  <c r="GM101" i="10"/>
  <c r="GN101" i="10"/>
  <c r="GO101" i="10"/>
  <c r="GP101" i="10"/>
  <c r="GQ101" i="10"/>
  <c r="GR101" i="10"/>
  <c r="GH102" i="10"/>
  <c r="GI102" i="10"/>
  <c r="GJ102" i="10"/>
  <c r="GK102" i="10"/>
  <c r="GL102" i="10"/>
  <c r="GM102" i="10"/>
  <c r="GN102" i="10"/>
  <c r="GO102" i="10"/>
  <c r="GP102" i="10"/>
  <c r="GQ102" i="10"/>
  <c r="GR102" i="10"/>
  <c r="GH103" i="10"/>
  <c r="GI103" i="10"/>
  <c r="GJ103" i="10"/>
  <c r="GK103" i="10"/>
  <c r="GL103" i="10"/>
  <c r="GM103" i="10"/>
  <c r="GN103" i="10"/>
  <c r="GO103" i="10"/>
  <c r="GP103" i="10"/>
  <c r="GQ103" i="10"/>
  <c r="GR103" i="10"/>
  <c r="GH104" i="10"/>
  <c r="GI104" i="10"/>
  <c r="GJ104" i="10"/>
  <c r="GK104" i="10"/>
  <c r="GL104" i="10"/>
  <c r="GM104" i="10"/>
  <c r="GN104" i="10"/>
  <c r="GO104" i="10"/>
  <c r="GP104" i="10"/>
  <c r="GQ104" i="10"/>
  <c r="GR104" i="10"/>
  <c r="GH105" i="10"/>
  <c r="GI105" i="10"/>
  <c r="GJ105" i="10"/>
  <c r="GK105" i="10"/>
  <c r="GL105" i="10"/>
  <c r="GM105" i="10"/>
  <c r="GN105" i="10"/>
  <c r="GO105" i="10"/>
  <c r="GP105" i="10"/>
  <c r="GQ105" i="10"/>
  <c r="GR105" i="10"/>
  <c r="GH106" i="10"/>
  <c r="GI106" i="10"/>
  <c r="GJ106" i="10"/>
  <c r="GK106" i="10"/>
  <c r="GL106" i="10"/>
  <c r="GM106" i="10"/>
  <c r="GN106" i="10"/>
  <c r="GO106" i="10"/>
  <c r="GP106" i="10"/>
  <c r="GQ106" i="10"/>
  <c r="GR106" i="10"/>
  <c r="GH107" i="10"/>
  <c r="GI107" i="10"/>
  <c r="GJ107" i="10"/>
  <c r="GK107" i="10"/>
  <c r="GS107" i="10" s="1"/>
  <c r="AP107" i="10" s="1"/>
  <c r="GL107" i="10"/>
  <c r="GM107" i="10"/>
  <c r="GN107" i="10"/>
  <c r="GO107" i="10"/>
  <c r="GP107" i="10"/>
  <c r="GQ107" i="10"/>
  <c r="GR107" i="10"/>
  <c r="GH108" i="10"/>
  <c r="GI108" i="10"/>
  <c r="GJ108" i="10"/>
  <c r="GK108" i="10"/>
  <c r="GL108" i="10"/>
  <c r="GM108" i="10"/>
  <c r="GN108" i="10"/>
  <c r="GO108" i="10"/>
  <c r="GP108" i="10"/>
  <c r="GQ108" i="10"/>
  <c r="GR108" i="10"/>
  <c r="GH109" i="10"/>
  <c r="GI109" i="10"/>
  <c r="GJ109" i="10"/>
  <c r="GK109" i="10"/>
  <c r="GL109" i="10"/>
  <c r="GM109" i="10"/>
  <c r="GN109" i="10"/>
  <c r="GO109" i="10"/>
  <c r="GP109" i="10"/>
  <c r="GQ109" i="10"/>
  <c r="GR109" i="10"/>
  <c r="GH110" i="10"/>
  <c r="GI110" i="10"/>
  <c r="GJ110" i="10"/>
  <c r="GK110" i="10"/>
  <c r="GL110" i="10"/>
  <c r="GM110" i="10"/>
  <c r="GN110" i="10"/>
  <c r="GO110" i="10"/>
  <c r="GP110" i="10"/>
  <c r="GQ110" i="10"/>
  <c r="GR110" i="10"/>
  <c r="GH111" i="10"/>
  <c r="GI111" i="10"/>
  <c r="GJ111" i="10"/>
  <c r="GK111" i="10"/>
  <c r="GL111" i="10"/>
  <c r="GM111" i="10"/>
  <c r="GN111" i="10"/>
  <c r="GO111" i="10"/>
  <c r="GP111" i="10"/>
  <c r="GQ111" i="10"/>
  <c r="GR111" i="10"/>
  <c r="GH112" i="10"/>
  <c r="GI112" i="10"/>
  <c r="GJ112" i="10"/>
  <c r="GK112" i="10"/>
  <c r="GL112" i="10"/>
  <c r="GM112" i="10"/>
  <c r="GN112" i="10"/>
  <c r="GO112" i="10"/>
  <c r="GP112" i="10"/>
  <c r="GQ112" i="10"/>
  <c r="GR112" i="10"/>
  <c r="GH113" i="10"/>
  <c r="GI113" i="10"/>
  <c r="GJ113" i="10"/>
  <c r="GK113" i="10"/>
  <c r="GL113" i="10"/>
  <c r="GM113" i="10"/>
  <c r="GN113" i="10"/>
  <c r="GO113" i="10"/>
  <c r="GP113" i="10"/>
  <c r="GQ113" i="10"/>
  <c r="GR113" i="10"/>
  <c r="GH114" i="10"/>
  <c r="GI114" i="10"/>
  <c r="GJ114" i="10"/>
  <c r="GK114" i="10"/>
  <c r="GL114" i="10"/>
  <c r="GM114" i="10"/>
  <c r="GN114" i="10"/>
  <c r="GO114" i="10"/>
  <c r="GP114" i="10"/>
  <c r="GQ114" i="10"/>
  <c r="GR114" i="10"/>
  <c r="GH115" i="10"/>
  <c r="GI115" i="10"/>
  <c r="GJ115" i="10"/>
  <c r="GK115" i="10"/>
  <c r="GL115" i="10"/>
  <c r="GM115" i="10"/>
  <c r="GN115" i="10"/>
  <c r="GO115" i="10"/>
  <c r="GP115" i="10"/>
  <c r="GQ115" i="10"/>
  <c r="GR115" i="10"/>
  <c r="GH116" i="10"/>
  <c r="GI116" i="10"/>
  <c r="GJ116" i="10"/>
  <c r="GK116" i="10"/>
  <c r="GL116" i="10"/>
  <c r="GM116" i="10"/>
  <c r="GN116" i="10"/>
  <c r="GO116" i="10"/>
  <c r="GP116" i="10"/>
  <c r="GQ116" i="10"/>
  <c r="GR116" i="10"/>
  <c r="GH117" i="10"/>
  <c r="GI117" i="10"/>
  <c r="GJ117" i="10"/>
  <c r="GK117" i="10"/>
  <c r="GL117" i="10"/>
  <c r="GM117" i="10"/>
  <c r="GN117" i="10"/>
  <c r="GO117" i="10"/>
  <c r="GP117" i="10"/>
  <c r="GQ117" i="10"/>
  <c r="GR117" i="10"/>
  <c r="GH118" i="10"/>
  <c r="GI118" i="10"/>
  <c r="GJ118" i="10"/>
  <c r="GK118" i="10"/>
  <c r="GL118" i="10"/>
  <c r="GM118" i="10"/>
  <c r="GN118" i="10"/>
  <c r="GO118" i="10"/>
  <c r="GP118" i="10"/>
  <c r="GQ118" i="10"/>
  <c r="GR118" i="10"/>
  <c r="GH119" i="10"/>
  <c r="GS119" i="10" s="1"/>
  <c r="AP119" i="10" s="1"/>
  <c r="GI119" i="10"/>
  <c r="GJ119" i="10"/>
  <c r="GK119" i="10"/>
  <c r="GL119" i="10"/>
  <c r="GM119" i="10"/>
  <c r="GN119" i="10"/>
  <c r="GO119" i="10"/>
  <c r="GP119" i="10"/>
  <c r="GQ119" i="10"/>
  <c r="GR119" i="10"/>
  <c r="GH120" i="10"/>
  <c r="GS120" i="10" s="1"/>
  <c r="AP120" i="10" s="1"/>
  <c r="GI120" i="10"/>
  <c r="GJ120" i="10"/>
  <c r="GK120" i="10"/>
  <c r="GL120" i="10"/>
  <c r="GM120" i="10"/>
  <c r="GN120" i="10"/>
  <c r="GO120" i="10"/>
  <c r="GP120" i="10"/>
  <c r="GQ120" i="10"/>
  <c r="GR120" i="10"/>
  <c r="GH121" i="10"/>
  <c r="GI121" i="10"/>
  <c r="GJ121" i="10"/>
  <c r="GK121" i="10"/>
  <c r="GL121" i="10"/>
  <c r="GM121" i="10"/>
  <c r="GN121" i="10"/>
  <c r="GO121" i="10"/>
  <c r="GP121" i="10"/>
  <c r="GQ121" i="10"/>
  <c r="GR121" i="10"/>
  <c r="GH122" i="10"/>
  <c r="GI122" i="10"/>
  <c r="GJ122" i="10"/>
  <c r="GK122" i="10"/>
  <c r="GL122" i="10"/>
  <c r="GM122" i="10"/>
  <c r="GN122" i="10"/>
  <c r="GO122" i="10"/>
  <c r="GP122" i="10"/>
  <c r="GQ122" i="10"/>
  <c r="GR122" i="10"/>
  <c r="GH123" i="10"/>
  <c r="GI123" i="10"/>
  <c r="GJ123" i="10"/>
  <c r="GK123" i="10"/>
  <c r="GL123" i="10"/>
  <c r="GM123" i="10"/>
  <c r="GN123" i="10"/>
  <c r="GO123" i="10"/>
  <c r="GP123" i="10"/>
  <c r="GQ123" i="10"/>
  <c r="GR123" i="10"/>
  <c r="GH124" i="10"/>
  <c r="GI124" i="10"/>
  <c r="GJ124" i="10"/>
  <c r="GK124" i="10"/>
  <c r="GL124" i="10"/>
  <c r="GM124" i="10"/>
  <c r="GN124" i="10"/>
  <c r="GO124" i="10"/>
  <c r="GP124" i="10"/>
  <c r="GQ124" i="10"/>
  <c r="GR124" i="10"/>
  <c r="GH125" i="10"/>
  <c r="GI125" i="10"/>
  <c r="GJ125" i="10"/>
  <c r="GK125" i="10"/>
  <c r="GL125" i="10"/>
  <c r="GM125" i="10"/>
  <c r="GN125" i="10"/>
  <c r="GO125" i="10"/>
  <c r="GP125" i="10"/>
  <c r="GQ125" i="10"/>
  <c r="GR125" i="10"/>
  <c r="GH126" i="10"/>
  <c r="GI126" i="10"/>
  <c r="GJ126" i="10"/>
  <c r="GK126" i="10"/>
  <c r="GL126" i="10"/>
  <c r="GM126" i="10"/>
  <c r="GN126" i="10"/>
  <c r="GO126" i="10"/>
  <c r="GP126" i="10"/>
  <c r="GQ126" i="10"/>
  <c r="GR126" i="10"/>
  <c r="GH127" i="10"/>
  <c r="GI127" i="10"/>
  <c r="GJ127" i="10"/>
  <c r="GK127" i="10"/>
  <c r="GL127" i="10"/>
  <c r="GM127" i="10"/>
  <c r="GN127" i="10"/>
  <c r="GO127" i="10"/>
  <c r="GP127" i="10"/>
  <c r="GQ127" i="10"/>
  <c r="GR127" i="10"/>
  <c r="GH128" i="10"/>
  <c r="GI128" i="10"/>
  <c r="GJ128" i="10"/>
  <c r="GK128" i="10"/>
  <c r="GL128" i="10"/>
  <c r="GM128" i="10"/>
  <c r="GN128" i="10"/>
  <c r="GO128" i="10"/>
  <c r="GP128" i="10"/>
  <c r="GQ128" i="10"/>
  <c r="GR128" i="10"/>
  <c r="GH129" i="10"/>
  <c r="GI129" i="10"/>
  <c r="GJ129" i="10"/>
  <c r="GK129" i="10"/>
  <c r="GL129" i="10"/>
  <c r="GM129" i="10"/>
  <c r="GN129" i="10"/>
  <c r="GO129" i="10"/>
  <c r="GP129" i="10"/>
  <c r="GQ129" i="10"/>
  <c r="GR129" i="10"/>
  <c r="GH130" i="10"/>
  <c r="GI130" i="10"/>
  <c r="GJ130" i="10"/>
  <c r="GK130" i="10"/>
  <c r="GL130" i="10"/>
  <c r="GM130" i="10"/>
  <c r="GN130" i="10"/>
  <c r="GO130" i="10"/>
  <c r="GP130" i="10"/>
  <c r="GQ130" i="10"/>
  <c r="GR130" i="10"/>
  <c r="GH131" i="10"/>
  <c r="GI131" i="10"/>
  <c r="GJ131" i="10"/>
  <c r="GK131" i="10"/>
  <c r="GL131" i="10"/>
  <c r="GM131" i="10"/>
  <c r="GN131" i="10"/>
  <c r="GO131" i="10"/>
  <c r="GP131" i="10"/>
  <c r="GQ131" i="10"/>
  <c r="GR131" i="10"/>
  <c r="GH132" i="10"/>
  <c r="GI132" i="10"/>
  <c r="GJ132" i="10"/>
  <c r="GK132" i="10"/>
  <c r="GL132" i="10"/>
  <c r="GM132" i="10"/>
  <c r="GN132" i="10"/>
  <c r="GO132" i="10"/>
  <c r="GP132" i="10"/>
  <c r="GQ132" i="10"/>
  <c r="GR132" i="10"/>
  <c r="GH133" i="10"/>
  <c r="GI133" i="10"/>
  <c r="GJ133" i="10"/>
  <c r="GK133" i="10"/>
  <c r="GL133" i="10"/>
  <c r="GM133" i="10"/>
  <c r="GN133" i="10"/>
  <c r="GO133" i="10"/>
  <c r="GP133" i="10"/>
  <c r="GQ133" i="10"/>
  <c r="GR133" i="10"/>
  <c r="GH134" i="10"/>
  <c r="GI134" i="10"/>
  <c r="GJ134" i="10"/>
  <c r="GK134" i="10"/>
  <c r="GL134" i="10"/>
  <c r="GM134" i="10"/>
  <c r="GN134" i="10"/>
  <c r="GO134" i="10"/>
  <c r="GP134" i="10"/>
  <c r="GQ134" i="10"/>
  <c r="GR134" i="10"/>
  <c r="GH135" i="10"/>
  <c r="GI135" i="10"/>
  <c r="GJ135" i="10"/>
  <c r="GK135" i="10"/>
  <c r="GL135" i="10"/>
  <c r="GM135" i="10"/>
  <c r="GN135" i="10"/>
  <c r="GO135" i="10"/>
  <c r="GP135" i="10"/>
  <c r="GQ135" i="10"/>
  <c r="GR135" i="10"/>
  <c r="GH136" i="10"/>
  <c r="GI136" i="10"/>
  <c r="GJ136" i="10"/>
  <c r="GK136" i="10"/>
  <c r="GL136" i="10"/>
  <c r="GM136" i="10"/>
  <c r="GN136" i="10"/>
  <c r="GO136" i="10"/>
  <c r="GP136" i="10"/>
  <c r="GQ136" i="10"/>
  <c r="GR136" i="10"/>
  <c r="GH137" i="10"/>
  <c r="GI137" i="10"/>
  <c r="GJ137" i="10"/>
  <c r="GK137" i="10"/>
  <c r="GL137" i="10"/>
  <c r="GM137" i="10"/>
  <c r="GN137" i="10"/>
  <c r="GO137" i="10"/>
  <c r="GP137" i="10"/>
  <c r="GQ137" i="10"/>
  <c r="GR137" i="10"/>
  <c r="GH138" i="10"/>
  <c r="GI138" i="10"/>
  <c r="GJ138" i="10"/>
  <c r="GK138" i="10"/>
  <c r="GL138" i="10"/>
  <c r="GM138" i="10"/>
  <c r="GN138" i="10"/>
  <c r="GO138" i="10"/>
  <c r="GP138" i="10"/>
  <c r="GQ138" i="10"/>
  <c r="GR138" i="10"/>
  <c r="GH139" i="10"/>
  <c r="GI139" i="10"/>
  <c r="GJ139" i="10"/>
  <c r="GK139" i="10"/>
  <c r="GL139" i="10"/>
  <c r="GM139" i="10"/>
  <c r="GN139" i="10"/>
  <c r="GO139" i="10"/>
  <c r="GP139" i="10"/>
  <c r="GQ139" i="10"/>
  <c r="GR139" i="10"/>
  <c r="GH140" i="10"/>
  <c r="GI140" i="10"/>
  <c r="GJ140" i="10"/>
  <c r="GK140" i="10"/>
  <c r="GL140" i="10"/>
  <c r="GM140" i="10"/>
  <c r="GN140" i="10"/>
  <c r="GO140" i="10"/>
  <c r="GP140" i="10"/>
  <c r="GQ140" i="10"/>
  <c r="GR140" i="10"/>
  <c r="GH141" i="10"/>
  <c r="GI141" i="10"/>
  <c r="GJ141" i="10"/>
  <c r="GK141" i="10"/>
  <c r="GL141" i="10"/>
  <c r="GM141" i="10"/>
  <c r="GN141" i="10"/>
  <c r="GO141" i="10"/>
  <c r="GP141" i="10"/>
  <c r="GQ141" i="10"/>
  <c r="GR141" i="10"/>
  <c r="GH142" i="10"/>
  <c r="GI142" i="10"/>
  <c r="GJ142" i="10"/>
  <c r="GK142" i="10"/>
  <c r="GL142" i="10"/>
  <c r="GM142" i="10"/>
  <c r="GN142" i="10"/>
  <c r="GO142" i="10"/>
  <c r="GP142" i="10"/>
  <c r="GQ142" i="10"/>
  <c r="GR142" i="10"/>
  <c r="GH143" i="10"/>
  <c r="GI143" i="10"/>
  <c r="GJ143" i="10"/>
  <c r="GK143" i="10"/>
  <c r="GL143" i="10"/>
  <c r="GM143" i="10"/>
  <c r="GN143" i="10"/>
  <c r="GO143" i="10"/>
  <c r="GP143" i="10"/>
  <c r="GQ143" i="10"/>
  <c r="GR143" i="10"/>
  <c r="GH144" i="10"/>
  <c r="GI144" i="10"/>
  <c r="GJ144" i="10"/>
  <c r="GK144" i="10"/>
  <c r="GL144" i="10"/>
  <c r="GM144" i="10"/>
  <c r="GN144" i="10"/>
  <c r="GO144" i="10"/>
  <c r="GP144" i="10"/>
  <c r="GQ144" i="10"/>
  <c r="GR144" i="10"/>
  <c r="GH145" i="10"/>
  <c r="GI145" i="10"/>
  <c r="GJ145" i="10"/>
  <c r="GK145" i="10"/>
  <c r="GL145" i="10"/>
  <c r="GM145" i="10"/>
  <c r="GN145" i="10"/>
  <c r="GO145" i="10"/>
  <c r="GP145" i="10"/>
  <c r="GQ145" i="10"/>
  <c r="GR145" i="10"/>
  <c r="GH146" i="10"/>
  <c r="GI146" i="10"/>
  <c r="GJ146" i="10"/>
  <c r="GK146" i="10"/>
  <c r="GL146" i="10"/>
  <c r="GM146" i="10"/>
  <c r="GN146" i="10"/>
  <c r="GO146" i="10"/>
  <c r="GP146" i="10"/>
  <c r="GQ146" i="10"/>
  <c r="GR146" i="10"/>
  <c r="GH147" i="10"/>
  <c r="GI147" i="10"/>
  <c r="GJ147" i="10"/>
  <c r="GK147" i="10"/>
  <c r="GL147" i="10"/>
  <c r="GM147" i="10"/>
  <c r="GN147" i="10"/>
  <c r="GO147" i="10"/>
  <c r="GP147" i="10"/>
  <c r="GQ147" i="10"/>
  <c r="GR147" i="10"/>
  <c r="GH148" i="10"/>
  <c r="GI148" i="10"/>
  <c r="GJ148" i="10"/>
  <c r="GK148" i="10"/>
  <c r="GL148" i="10"/>
  <c r="GM148" i="10"/>
  <c r="GN148" i="10"/>
  <c r="GO148" i="10"/>
  <c r="GP148" i="10"/>
  <c r="GQ148" i="10"/>
  <c r="GR148" i="10"/>
  <c r="GH149" i="10"/>
  <c r="GI149" i="10"/>
  <c r="GJ149" i="10"/>
  <c r="GK149" i="10"/>
  <c r="GL149" i="10"/>
  <c r="GM149" i="10"/>
  <c r="GN149" i="10"/>
  <c r="GO149" i="10"/>
  <c r="GP149" i="10"/>
  <c r="GQ149" i="10"/>
  <c r="GR149" i="10"/>
  <c r="GH150" i="10"/>
  <c r="GI150" i="10"/>
  <c r="GJ150" i="10"/>
  <c r="GK150" i="10"/>
  <c r="GL150" i="10"/>
  <c r="GM150" i="10"/>
  <c r="GN150" i="10"/>
  <c r="GO150" i="10"/>
  <c r="GP150" i="10"/>
  <c r="GQ150" i="10"/>
  <c r="GR150" i="10"/>
  <c r="GH151" i="10"/>
  <c r="GI151" i="10"/>
  <c r="GJ151" i="10"/>
  <c r="GK151" i="10"/>
  <c r="GL151" i="10"/>
  <c r="GM151" i="10"/>
  <c r="GN151" i="10"/>
  <c r="GO151" i="10"/>
  <c r="GP151" i="10"/>
  <c r="GQ151" i="10"/>
  <c r="GR151" i="10"/>
  <c r="GH152" i="10"/>
  <c r="GI152" i="10"/>
  <c r="GJ152" i="10"/>
  <c r="GK152" i="10"/>
  <c r="GL152" i="10"/>
  <c r="GM152" i="10"/>
  <c r="GN152" i="10"/>
  <c r="GO152" i="10"/>
  <c r="GP152" i="10"/>
  <c r="GQ152" i="10"/>
  <c r="GR152" i="10"/>
  <c r="GH153" i="10"/>
  <c r="GI153" i="10"/>
  <c r="GJ153" i="10"/>
  <c r="GK153" i="10"/>
  <c r="GL153" i="10"/>
  <c r="GM153" i="10"/>
  <c r="GN153" i="10"/>
  <c r="GO153" i="10"/>
  <c r="GP153" i="10"/>
  <c r="GQ153" i="10"/>
  <c r="GR153" i="10"/>
  <c r="GH154" i="10"/>
  <c r="GI154" i="10"/>
  <c r="GJ154" i="10"/>
  <c r="GK154" i="10"/>
  <c r="GL154" i="10"/>
  <c r="GM154" i="10"/>
  <c r="GN154" i="10"/>
  <c r="GO154" i="10"/>
  <c r="GP154" i="10"/>
  <c r="GQ154" i="10"/>
  <c r="GR154" i="10"/>
  <c r="GH155" i="10"/>
  <c r="GI155" i="10"/>
  <c r="GJ155" i="10"/>
  <c r="GK155" i="10"/>
  <c r="GL155" i="10"/>
  <c r="GM155" i="10"/>
  <c r="GN155" i="10"/>
  <c r="GO155" i="10"/>
  <c r="GP155" i="10"/>
  <c r="GQ155" i="10"/>
  <c r="GR155" i="10"/>
  <c r="GH156" i="10"/>
  <c r="GI156" i="10"/>
  <c r="GJ156" i="10"/>
  <c r="GK156" i="10"/>
  <c r="GL156" i="10"/>
  <c r="GM156" i="10"/>
  <c r="GN156" i="10"/>
  <c r="GO156" i="10"/>
  <c r="GP156" i="10"/>
  <c r="GQ156" i="10"/>
  <c r="GR156" i="10"/>
  <c r="GH157" i="10"/>
  <c r="GI157" i="10"/>
  <c r="GJ157" i="10"/>
  <c r="GK157" i="10"/>
  <c r="GL157" i="10"/>
  <c r="GM157" i="10"/>
  <c r="GN157" i="10"/>
  <c r="GO157" i="10"/>
  <c r="GP157" i="10"/>
  <c r="GQ157" i="10"/>
  <c r="GR157" i="10"/>
  <c r="GH158" i="10"/>
  <c r="GI158" i="10"/>
  <c r="GJ158" i="10"/>
  <c r="GK158" i="10"/>
  <c r="GL158" i="10"/>
  <c r="GM158" i="10"/>
  <c r="GN158" i="10"/>
  <c r="GO158" i="10"/>
  <c r="GP158" i="10"/>
  <c r="GQ158" i="10"/>
  <c r="GR158" i="10"/>
  <c r="GH159" i="10"/>
  <c r="GI159" i="10"/>
  <c r="GJ159" i="10"/>
  <c r="GK159" i="10"/>
  <c r="GL159" i="10"/>
  <c r="GM159" i="10"/>
  <c r="GN159" i="10"/>
  <c r="GO159" i="10"/>
  <c r="GP159" i="10"/>
  <c r="GQ159" i="10"/>
  <c r="GR159" i="10"/>
  <c r="GH160" i="10"/>
  <c r="GS160" i="10" s="1"/>
  <c r="AP160" i="10" s="1"/>
  <c r="GI160" i="10"/>
  <c r="GJ160" i="10"/>
  <c r="GK160" i="10"/>
  <c r="GL160" i="10"/>
  <c r="GM160" i="10"/>
  <c r="GN160" i="10"/>
  <c r="GO160" i="10"/>
  <c r="GP160" i="10"/>
  <c r="GQ160" i="10"/>
  <c r="GR160" i="10"/>
  <c r="GH161" i="10"/>
  <c r="GI161" i="10"/>
  <c r="GJ161" i="10"/>
  <c r="GK161" i="10"/>
  <c r="GL161" i="10"/>
  <c r="GM161" i="10"/>
  <c r="GN161" i="10"/>
  <c r="GO161" i="10"/>
  <c r="GP161" i="10"/>
  <c r="GQ161" i="10"/>
  <c r="GR161" i="10"/>
  <c r="GH162" i="10"/>
  <c r="GI162" i="10"/>
  <c r="GJ162" i="10"/>
  <c r="GK162" i="10"/>
  <c r="GL162" i="10"/>
  <c r="GM162" i="10"/>
  <c r="GN162" i="10"/>
  <c r="GO162" i="10"/>
  <c r="GP162" i="10"/>
  <c r="GQ162" i="10"/>
  <c r="GR162" i="10"/>
  <c r="GH163" i="10"/>
  <c r="GI163" i="10"/>
  <c r="GJ163" i="10"/>
  <c r="GK163" i="10"/>
  <c r="GL163" i="10"/>
  <c r="GM163" i="10"/>
  <c r="GN163" i="10"/>
  <c r="GO163" i="10"/>
  <c r="GP163" i="10"/>
  <c r="GQ163" i="10"/>
  <c r="GR163" i="10"/>
  <c r="GH164" i="10"/>
  <c r="GI164" i="10"/>
  <c r="GJ164" i="10"/>
  <c r="GK164" i="10"/>
  <c r="GL164" i="10"/>
  <c r="GM164" i="10"/>
  <c r="GN164" i="10"/>
  <c r="GO164" i="10"/>
  <c r="GP164" i="10"/>
  <c r="GQ164" i="10"/>
  <c r="GR164" i="10"/>
  <c r="GH165" i="10"/>
  <c r="GI165" i="10"/>
  <c r="GJ165" i="10"/>
  <c r="GK165" i="10"/>
  <c r="GL165" i="10"/>
  <c r="GM165" i="10"/>
  <c r="GN165" i="10"/>
  <c r="GO165" i="10"/>
  <c r="GP165" i="10"/>
  <c r="GQ165" i="10"/>
  <c r="GR165" i="10"/>
  <c r="GH166" i="10"/>
  <c r="GI166" i="10"/>
  <c r="GJ166" i="10"/>
  <c r="GK166" i="10"/>
  <c r="GL166" i="10"/>
  <c r="GM166" i="10"/>
  <c r="GN166" i="10"/>
  <c r="GO166" i="10"/>
  <c r="GP166" i="10"/>
  <c r="GQ166" i="10"/>
  <c r="GR166" i="10"/>
  <c r="GH167" i="10"/>
  <c r="GI167" i="10"/>
  <c r="GJ167" i="10"/>
  <c r="GK167" i="10"/>
  <c r="GL167" i="10"/>
  <c r="GM167" i="10"/>
  <c r="GN167" i="10"/>
  <c r="GO167" i="10"/>
  <c r="GP167" i="10"/>
  <c r="GQ167" i="10"/>
  <c r="GR167" i="10"/>
  <c r="GH168" i="10"/>
  <c r="GI168" i="10"/>
  <c r="GJ168" i="10"/>
  <c r="GK168" i="10"/>
  <c r="GL168" i="10"/>
  <c r="GM168" i="10"/>
  <c r="GN168" i="10"/>
  <c r="GO168" i="10"/>
  <c r="GP168" i="10"/>
  <c r="GQ168" i="10"/>
  <c r="GR168" i="10"/>
  <c r="GH169" i="10"/>
  <c r="GI169" i="10"/>
  <c r="GJ169" i="10"/>
  <c r="GK169" i="10"/>
  <c r="GL169" i="10"/>
  <c r="GM169" i="10"/>
  <c r="GN169" i="10"/>
  <c r="GO169" i="10"/>
  <c r="GP169" i="10"/>
  <c r="GQ169" i="10"/>
  <c r="GR169" i="10"/>
  <c r="GH170" i="10"/>
  <c r="GI170" i="10"/>
  <c r="GJ170" i="10"/>
  <c r="GK170" i="10"/>
  <c r="GL170" i="10"/>
  <c r="GM170" i="10"/>
  <c r="GN170" i="10"/>
  <c r="GO170" i="10"/>
  <c r="GP170" i="10"/>
  <c r="GQ170" i="10"/>
  <c r="GR170" i="10"/>
  <c r="GH171" i="10"/>
  <c r="GI171" i="10"/>
  <c r="GJ171" i="10"/>
  <c r="GK171" i="10"/>
  <c r="GL171" i="10"/>
  <c r="GS171" i="10" s="1"/>
  <c r="AP171" i="10" s="1"/>
  <c r="GM171" i="10"/>
  <c r="GN171" i="10"/>
  <c r="GO171" i="10"/>
  <c r="GP171" i="10"/>
  <c r="GQ171" i="10"/>
  <c r="GR171" i="10"/>
  <c r="GH172" i="10"/>
  <c r="GI172" i="10"/>
  <c r="GJ172" i="10"/>
  <c r="GK172" i="10"/>
  <c r="GL172" i="10"/>
  <c r="GM172" i="10"/>
  <c r="GN172" i="10"/>
  <c r="GO172" i="10"/>
  <c r="GP172" i="10"/>
  <c r="GQ172" i="10"/>
  <c r="GR172" i="10"/>
  <c r="GH173" i="10"/>
  <c r="GI173" i="10"/>
  <c r="GJ173" i="10"/>
  <c r="GK173" i="10"/>
  <c r="GL173" i="10"/>
  <c r="GM173" i="10"/>
  <c r="GN173" i="10"/>
  <c r="GO173" i="10"/>
  <c r="GP173" i="10"/>
  <c r="GQ173" i="10"/>
  <c r="GR173" i="10"/>
  <c r="GH174" i="10"/>
  <c r="GI174" i="10"/>
  <c r="GJ174" i="10"/>
  <c r="GK174" i="10"/>
  <c r="GL174" i="10"/>
  <c r="GM174" i="10"/>
  <c r="GN174" i="10"/>
  <c r="GO174" i="10"/>
  <c r="GP174" i="10"/>
  <c r="GQ174" i="10"/>
  <c r="GR174" i="10"/>
  <c r="GH175" i="10"/>
  <c r="GI175" i="10"/>
  <c r="GJ175" i="10"/>
  <c r="GK175" i="10"/>
  <c r="GL175" i="10"/>
  <c r="GM175" i="10"/>
  <c r="GN175" i="10"/>
  <c r="GO175" i="10"/>
  <c r="GP175" i="10"/>
  <c r="GQ175" i="10"/>
  <c r="GR175" i="10"/>
  <c r="GH176" i="10"/>
  <c r="GI176" i="10"/>
  <c r="GJ176" i="10"/>
  <c r="GK176" i="10"/>
  <c r="GL176" i="10"/>
  <c r="GM176" i="10"/>
  <c r="GN176" i="10"/>
  <c r="GO176" i="10"/>
  <c r="GP176" i="10"/>
  <c r="GQ176" i="10"/>
  <c r="GR176" i="10"/>
  <c r="GH177" i="10"/>
  <c r="GI177" i="10"/>
  <c r="GJ177" i="10"/>
  <c r="GK177" i="10"/>
  <c r="GL177" i="10"/>
  <c r="GM177" i="10"/>
  <c r="GN177" i="10"/>
  <c r="GO177" i="10"/>
  <c r="GP177" i="10"/>
  <c r="GQ177" i="10"/>
  <c r="GR177" i="10"/>
  <c r="GH178" i="10"/>
  <c r="GI178" i="10"/>
  <c r="GJ178" i="10"/>
  <c r="GK178" i="10"/>
  <c r="GL178" i="10"/>
  <c r="GM178" i="10"/>
  <c r="GN178" i="10"/>
  <c r="GO178" i="10"/>
  <c r="GP178" i="10"/>
  <c r="GQ178" i="10"/>
  <c r="GR178" i="10"/>
  <c r="GH179" i="10"/>
  <c r="GI179" i="10"/>
  <c r="GJ179" i="10"/>
  <c r="GK179" i="10"/>
  <c r="GL179" i="10"/>
  <c r="GM179" i="10"/>
  <c r="GN179" i="10"/>
  <c r="GO179" i="10"/>
  <c r="GP179" i="10"/>
  <c r="GQ179" i="10"/>
  <c r="GR179" i="10"/>
  <c r="GH180" i="10"/>
  <c r="GI180" i="10"/>
  <c r="GJ180" i="10"/>
  <c r="GK180" i="10"/>
  <c r="GL180" i="10"/>
  <c r="GM180" i="10"/>
  <c r="GN180" i="10"/>
  <c r="GO180" i="10"/>
  <c r="GP180" i="10"/>
  <c r="GQ180" i="10"/>
  <c r="GR180" i="10"/>
  <c r="GH181" i="10"/>
  <c r="GI181" i="10"/>
  <c r="GJ181" i="10"/>
  <c r="GK181" i="10"/>
  <c r="GL181" i="10"/>
  <c r="GM181" i="10"/>
  <c r="GN181" i="10"/>
  <c r="GO181" i="10"/>
  <c r="GP181" i="10"/>
  <c r="GQ181" i="10"/>
  <c r="GR181" i="10"/>
  <c r="GH182" i="10"/>
  <c r="GI182" i="10"/>
  <c r="GJ182" i="10"/>
  <c r="GK182" i="10"/>
  <c r="GL182" i="10"/>
  <c r="GM182" i="10"/>
  <c r="GN182" i="10"/>
  <c r="GO182" i="10"/>
  <c r="GP182" i="10"/>
  <c r="GQ182" i="10"/>
  <c r="GR182" i="10"/>
  <c r="GH183" i="10"/>
  <c r="GI183" i="10"/>
  <c r="GJ183" i="10"/>
  <c r="GK183" i="10"/>
  <c r="GL183" i="10"/>
  <c r="GM183" i="10"/>
  <c r="GN183" i="10"/>
  <c r="GO183" i="10"/>
  <c r="GP183" i="10"/>
  <c r="GQ183" i="10"/>
  <c r="GR183" i="10"/>
  <c r="GH184" i="10"/>
  <c r="GI184" i="10"/>
  <c r="GJ184" i="10"/>
  <c r="GK184" i="10"/>
  <c r="GL184" i="10"/>
  <c r="GM184" i="10"/>
  <c r="GN184" i="10"/>
  <c r="GO184" i="10"/>
  <c r="GP184" i="10"/>
  <c r="GQ184" i="10"/>
  <c r="GR184" i="10"/>
  <c r="GH185" i="10"/>
  <c r="GI185" i="10"/>
  <c r="GJ185" i="10"/>
  <c r="GK185" i="10"/>
  <c r="GL185" i="10"/>
  <c r="GM185" i="10"/>
  <c r="GN185" i="10"/>
  <c r="GO185" i="10"/>
  <c r="GP185" i="10"/>
  <c r="GQ185" i="10"/>
  <c r="GR185" i="10"/>
  <c r="GH186" i="10"/>
  <c r="GI186" i="10"/>
  <c r="GJ186" i="10"/>
  <c r="GK186" i="10"/>
  <c r="GL186" i="10"/>
  <c r="GM186" i="10"/>
  <c r="GN186" i="10"/>
  <c r="GO186" i="10"/>
  <c r="GP186" i="10"/>
  <c r="GQ186" i="10"/>
  <c r="GR186" i="10"/>
  <c r="GH187" i="10"/>
  <c r="GI187" i="10"/>
  <c r="GJ187" i="10"/>
  <c r="GK187" i="10"/>
  <c r="GL187" i="10"/>
  <c r="GM187" i="10"/>
  <c r="GN187" i="10"/>
  <c r="GO187" i="10"/>
  <c r="GP187" i="10"/>
  <c r="GQ187" i="10"/>
  <c r="GR187" i="10"/>
  <c r="GH188" i="10"/>
  <c r="GI188" i="10"/>
  <c r="GJ188" i="10"/>
  <c r="GK188" i="10"/>
  <c r="GL188" i="10"/>
  <c r="GM188" i="10"/>
  <c r="GN188" i="10"/>
  <c r="GO188" i="10"/>
  <c r="GP188" i="10"/>
  <c r="GQ188" i="10"/>
  <c r="GR188" i="10"/>
  <c r="GH189" i="10"/>
  <c r="GI189" i="10"/>
  <c r="GJ189" i="10"/>
  <c r="GK189" i="10"/>
  <c r="GL189" i="10"/>
  <c r="GM189" i="10"/>
  <c r="GN189" i="10"/>
  <c r="GO189" i="10"/>
  <c r="GP189" i="10"/>
  <c r="GQ189" i="10"/>
  <c r="GR189" i="10"/>
  <c r="GH190" i="10"/>
  <c r="GI190" i="10"/>
  <c r="GJ190" i="10"/>
  <c r="GK190" i="10"/>
  <c r="GL190" i="10"/>
  <c r="GM190" i="10"/>
  <c r="GN190" i="10"/>
  <c r="GO190" i="10"/>
  <c r="GP190" i="10"/>
  <c r="GQ190" i="10"/>
  <c r="GR190" i="10"/>
  <c r="GH191" i="10"/>
  <c r="GI191" i="10"/>
  <c r="GJ191" i="10"/>
  <c r="GK191" i="10"/>
  <c r="GL191" i="10"/>
  <c r="GM191" i="10"/>
  <c r="GN191" i="10"/>
  <c r="GO191" i="10"/>
  <c r="GP191" i="10"/>
  <c r="GQ191" i="10"/>
  <c r="GR191" i="10"/>
  <c r="GH192" i="10"/>
  <c r="GI192" i="10"/>
  <c r="GJ192" i="10"/>
  <c r="GK192" i="10"/>
  <c r="GL192" i="10"/>
  <c r="GM192" i="10"/>
  <c r="GN192" i="10"/>
  <c r="GO192" i="10"/>
  <c r="GP192" i="10"/>
  <c r="GQ192" i="10"/>
  <c r="GR192" i="10"/>
  <c r="GH193" i="10"/>
  <c r="GI193" i="10"/>
  <c r="GJ193" i="10"/>
  <c r="GK193" i="10"/>
  <c r="GL193" i="10"/>
  <c r="GM193" i="10"/>
  <c r="GN193" i="10"/>
  <c r="GO193" i="10"/>
  <c r="GP193" i="10"/>
  <c r="GQ193" i="10"/>
  <c r="GR193" i="10"/>
  <c r="GH194" i="10"/>
  <c r="GI194" i="10"/>
  <c r="GJ194" i="10"/>
  <c r="GK194" i="10"/>
  <c r="GL194" i="10"/>
  <c r="GM194" i="10"/>
  <c r="GN194" i="10"/>
  <c r="GO194" i="10"/>
  <c r="GP194" i="10"/>
  <c r="GQ194" i="10"/>
  <c r="GR194" i="10"/>
  <c r="GH195" i="10"/>
  <c r="GI195" i="10"/>
  <c r="GJ195" i="10"/>
  <c r="GK195" i="10"/>
  <c r="GL195" i="10"/>
  <c r="GM195" i="10"/>
  <c r="GN195" i="10"/>
  <c r="GO195" i="10"/>
  <c r="GP195" i="10"/>
  <c r="GQ195" i="10"/>
  <c r="GR195" i="10"/>
  <c r="GH196" i="10"/>
  <c r="GI196" i="10"/>
  <c r="GJ196" i="10"/>
  <c r="GK196" i="10"/>
  <c r="GL196" i="10"/>
  <c r="GM196" i="10"/>
  <c r="GN196" i="10"/>
  <c r="GO196" i="10"/>
  <c r="GP196" i="10"/>
  <c r="GQ196" i="10"/>
  <c r="GR196" i="10"/>
  <c r="GH197" i="10"/>
  <c r="GI197" i="10"/>
  <c r="GJ197" i="10"/>
  <c r="GK197" i="10"/>
  <c r="GL197" i="10"/>
  <c r="GM197" i="10"/>
  <c r="GN197" i="10"/>
  <c r="GO197" i="10"/>
  <c r="GP197" i="10"/>
  <c r="GQ197" i="10"/>
  <c r="GR197" i="10"/>
  <c r="GH198" i="10"/>
  <c r="GI198" i="10"/>
  <c r="GJ198" i="10"/>
  <c r="GK198" i="10"/>
  <c r="GL198" i="10"/>
  <c r="GM198" i="10"/>
  <c r="GN198" i="10"/>
  <c r="GO198" i="10"/>
  <c r="GP198" i="10"/>
  <c r="GQ198" i="10"/>
  <c r="GR198" i="10"/>
  <c r="GH199" i="10"/>
  <c r="GI199" i="10"/>
  <c r="GJ199" i="10"/>
  <c r="GK199" i="10"/>
  <c r="GL199" i="10"/>
  <c r="GM199" i="10"/>
  <c r="GN199" i="10"/>
  <c r="GO199" i="10"/>
  <c r="GP199" i="10"/>
  <c r="GQ199" i="10"/>
  <c r="GR199" i="10"/>
  <c r="GH200" i="10"/>
  <c r="GI200" i="10"/>
  <c r="GJ200" i="10"/>
  <c r="GK200" i="10"/>
  <c r="GL200" i="10"/>
  <c r="GM200" i="10"/>
  <c r="GN200" i="10"/>
  <c r="GO200" i="10"/>
  <c r="GP200" i="10"/>
  <c r="GQ200" i="10"/>
  <c r="GR200" i="10"/>
  <c r="GH201" i="10"/>
  <c r="GI201" i="10"/>
  <c r="GJ201" i="10"/>
  <c r="GK201" i="10"/>
  <c r="GL201" i="10"/>
  <c r="GM201" i="10"/>
  <c r="GN201" i="10"/>
  <c r="GO201" i="10"/>
  <c r="GP201" i="10"/>
  <c r="GQ201" i="10"/>
  <c r="GR201" i="10"/>
  <c r="GH202" i="10"/>
  <c r="GI202" i="10"/>
  <c r="GJ202" i="10"/>
  <c r="GK202" i="10"/>
  <c r="GL202" i="10"/>
  <c r="GM202" i="10"/>
  <c r="GN202" i="10"/>
  <c r="GO202" i="10"/>
  <c r="GP202" i="10"/>
  <c r="GQ202" i="10"/>
  <c r="GR202" i="10"/>
  <c r="GH203" i="10"/>
  <c r="GI203" i="10"/>
  <c r="GJ203" i="10"/>
  <c r="GK203" i="10"/>
  <c r="GL203" i="10"/>
  <c r="GM203" i="10"/>
  <c r="GN203" i="10"/>
  <c r="GO203" i="10"/>
  <c r="GP203" i="10"/>
  <c r="GQ203" i="10"/>
  <c r="GR203" i="10"/>
  <c r="GH204" i="10"/>
  <c r="GI204" i="10"/>
  <c r="GJ204" i="10"/>
  <c r="GK204" i="10"/>
  <c r="GL204" i="10"/>
  <c r="GM204" i="10"/>
  <c r="GN204" i="10"/>
  <c r="GO204" i="10"/>
  <c r="GP204" i="10"/>
  <c r="GQ204" i="10"/>
  <c r="GR204" i="10"/>
  <c r="GH205" i="10"/>
  <c r="GI205" i="10"/>
  <c r="GJ205" i="10"/>
  <c r="GK205" i="10"/>
  <c r="GL205" i="10"/>
  <c r="GM205" i="10"/>
  <c r="GN205" i="10"/>
  <c r="GO205" i="10"/>
  <c r="GP205" i="10"/>
  <c r="GQ205" i="10"/>
  <c r="GR205" i="10"/>
  <c r="GH206" i="10"/>
  <c r="GI206" i="10"/>
  <c r="GJ206" i="10"/>
  <c r="GK206" i="10"/>
  <c r="GL206" i="10"/>
  <c r="GM206" i="10"/>
  <c r="GN206" i="10"/>
  <c r="GO206" i="10"/>
  <c r="GP206" i="10"/>
  <c r="GQ206" i="10"/>
  <c r="GR206" i="10"/>
  <c r="GH207" i="10"/>
  <c r="GI207" i="10"/>
  <c r="GJ207" i="10"/>
  <c r="GK207" i="10"/>
  <c r="GL207" i="10"/>
  <c r="GM207" i="10"/>
  <c r="GN207" i="10"/>
  <c r="GO207" i="10"/>
  <c r="GP207" i="10"/>
  <c r="GQ207" i="10"/>
  <c r="GR207" i="10"/>
  <c r="GI2" i="10"/>
  <c r="GJ2" i="10"/>
  <c r="GK2" i="10"/>
  <c r="GL2" i="10"/>
  <c r="GM2" i="10"/>
  <c r="GN2" i="10"/>
  <c r="GO2" i="10"/>
  <c r="GP2" i="10"/>
  <c r="GQ2" i="10"/>
  <c r="GR2" i="10"/>
  <c r="GH2" i="10"/>
  <c r="GG9" i="10"/>
  <c r="AO9" i="10" s="1"/>
  <c r="GG56" i="10"/>
  <c r="AO56" i="10" s="1"/>
  <c r="FV207" i="10"/>
  <c r="GT207" i="10" s="1"/>
  <c r="FW207" i="10"/>
  <c r="FX207" i="10"/>
  <c r="FY207" i="10"/>
  <c r="FZ207" i="10"/>
  <c r="GA207" i="10"/>
  <c r="GB207" i="10"/>
  <c r="GC207" i="10"/>
  <c r="HA207" i="10" s="1"/>
  <c r="GD207" i="10"/>
  <c r="GE207" i="10"/>
  <c r="HC207" i="10" s="1"/>
  <c r="GF207" i="10"/>
  <c r="HD207" i="10" s="1"/>
  <c r="FV3" i="10"/>
  <c r="FW3" i="10"/>
  <c r="GU3" i="10" s="1"/>
  <c r="FX3" i="10"/>
  <c r="FY3" i="10"/>
  <c r="FZ3" i="10"/>
  <c r="GA3" i="10"/>
  <c r="GY3" i="10" s="1"/>
  <c r="GB3" i="10"/>
  <c r="GC3" i="10"/>
  <c r="GD3" i="10"/>
  <c r="GE3" i="10"/>
  <c r="HC3" i="10" s="1"/>
  <c r="GF3" i="10"/>
  <c r="FV4" i="10"/>
  <c r="FW4" i="10"/>
  <c r="FX4" i="10"/>
  <c r="GV4" i="10" s="1"/>
  <c r="FY4" i="10"/>
  <c r="GW4" i="10" s="1"/>
  <c r="FZ4" i="10"/>
  <c r="GA4" i="10"/>
  <c r="GB4" i="10"/>
  <c r="GZ4" i="10" s="1"/>
  <c r="GC4" i="10"/>
  <c r="GD4" i="10"/>
  <c r="GE4" i="10"/>
  <c r="HC4" i="10" s="1"/>
  <c r="GF4" i="10"/>
  <c r="HD4" i="10" s="1"/>
  <c r="FV5" i="10"/>
  <c r="FW5" i="10"/>
  <c r="FX5" i="10"/>
  <c r="FY5" i="10"/>
  <c r="GW5" i="10" s="1"/>
  <c r="FZ5" i="10"/>
  <c r="GA5" i="10"/>
  <c r="GB5" i="10"/>
  <c r="GC5" i="10"/>
  <c r="HA5" i="10" s="1"/>
  <c r="GD5" i="10"/>
  <c r="GE5" i="10"/>
  <c r="GF5" i="10"/>
  <c r="FV6" i="10"/>
  <c r="GT6" i="10" s="1"/>
  <c r="FW6" i="10"/>
  <c r="GU6" i="10" s="1"/>
  <c r="FX6" i="10"/>
  <c r="FY6" i="10"/>
  <c r="FZ6" i="10"/>
  <c r="GX6" i="10" s="1"/>
  <c r="GA6" i="10"/>
  <c r="GB6" i="10"/>
  <c r="GC6" i="10"/>
  <c r="HA6" i="10" s="1"/>
  <c r="GD6" i="10"/>
  <c r="HB6" i="10" s="1"/>
  <c r="GE6" i="10"/>
  <c r="GF6" i="10"/>
  <c r="FV7" i="10"/>
  <c r="FW7" i="10"/>
  <c r="FX7" i="10"/>
  <c r="FY7" i="10"/>
  <c r="FZ7" i="10"/>
  <c r="GA7" i="10"/>
  <c r="GY7" i="10" s="1"/>
  <c r="GB7" i="10"/>
  <c r="GC7" i="10"/>
  <c r="GD7" i="10"/>
  <c r="GE7" i="10"/>
  <c r="HC7" i="10" s="1"/>
  <c r="GF7" i="10"/>
  <c r="HD7" i="10" s="1"/>
  <c r="FV8" i="10"/>
  <c r="GT8" i="10" s="1"/>
  <c r="FW8" i="10"/>
  <c r="FX8" i="10"/>
  <c r="GV8" i="10" s="1"/>
  <c r="FY8" i="10"/>
  <c r="FZ8" i="10"/>
  <c r="GA8" i="10"/>
  <c r="GY8" i="10" s="1"/>
  <c r="GB8" i="10"/>
  <c r="GZ8" i="10" s="1"/>
  <c r="GC8" i="10"/>
  <c r="GD8" i="10"/>
  <c r="GE8" i="10"/>
  <c r="GF8" i="10"/>
  <c r="HD8" i="10" s="1"/>
  <c r="FV9" i="10"/>
  <c r="FW9" i="10"/>
  <c r="FX9" i="10"/>
  <c r="FY9" i="10"/>
  <c r="GW9" i="10" s="1"/>
  <c r="FZ9" i="10"/>
  <c r="GA9" i="10"/>
  <c r="GB9" i="10"/>
  <c r="GC9" i="10"/>
  <c r="HA9" i="10" s="1"/>
  <c r="GD9" i="10"/>
  <c r="HB9" i="10" s="1"/>
  <c r="GE9" i="10"/>
  <c r="HC9" i="10" s="1"/>
  <c r="GF9" i="10"/>
  <c r="FV10" i="10"/>
  <c r="GT10" i="10" s="1"/>
  <c r="FW10" i="10"/>
  <c r="FX10" i="10"/>
  <c r="FY10" i="10"/>
  <c r="GW10" i="10" s="1"/>
  <c r="FZ10" i="10"/>
  <c r="GX10" i="10" s="1"/>
  <c r="GA10" i="10"/>
  <c r="GB10" i="10"/>
  <c r="GC10" i="10"/>
  <c r="GD10" i="10"/>
  <c r="HB10" i="10" s="1"/>
  <c r="GE10" i="10"/>
  <c r="GF10" i="10"/>
  <c r="FV11" i="10"/>
  <c r="FW11" i="10"/>
  <c r="GU11" i="10" s="1"/>
  <c r="FX11" i="10"/>
  <c r="FY11" i="10"/>
  <c r="FZ11" i="10"/>
  <c r="GA11" i="10"/>
  <c r="GY11" i="10" s="1"/>
  <c r="GB11" i="10"/>
  <c r="GZ11" i="10" s="1"/>
  <c r="GC11" i="10"/>
  <c r="HA11" i="10" s="1"/>
  <c r="GD11" i="10"/>
  <c r="GE11" i="10"/>
  <c r="HC11" i="10" s="1"/>
  <c r="GF11" i="10"/>
  <c r="FV12" i="10"/>
  <c r="FW12" i="10"/>
  <c r="GU12" i="10" s="1"/>
  <c r="FX12" i="10"/>
  <c r="GV12" i="10" s="1"/>
  <c r="FY12" i="10"/>
  <c r="FZ12" i="10"/>
  <c r="GA12" i="10"/>
  <c r="GB12" i="10"/>
  <c r="GZ12" i="10" s="1"/>
  <c r="GC12" i="10"/>
  <c r="GD12" i="10"/>
  <c r="GE12" i="10"/>
  <c r="GF12" i="10"/>
  <c r="HD12" i="10" s="1"/>
  <c r="FV13" i="10"/>
  <c r="FW13" i="10"/>
  <c r="FX13" i="10"/>
  <c r="FY13" i="10"/>
  <c r="GW13" i="10" s="1"/>
  <c r="FZ13" i="10"/>
  <c r="GX13" i="10" s="1"/>
  <c r="GA13" i="10"/>
  <c r="GY13" i="10" s="1"/>
  <c r="GB13" i="10"/>
  <c r="GC13" i="10"/>
  <c r="HA13" i="10" s="1"/>
  <c r="GD13" i="10"/>
  <c r="GE13" i="10"/>
  <c r="GF13" i="10"/>
  <c r="HD13" i="10" s="1"/>
  <c r="FV14" i="10"/>
  <c r="GT14" i="10" s="1"/>
  <c r="FW14" i="10"/>
  <c r="FX14" i="10"/>
  <c r="FY14" i="10"/>
  <c r="FZ14" i="10"/>
  <c r="GX14" i="10" s="1"/>
  <c r="GA14" i="10"/>
  <c r="GB14" i="10"/>
  <c r="GC14" i="10"/>
  <c r="GD14" i="10"/>
  <c r="HB14" i="10" s="1"/>
  <c r="GE14" i="10"/>
  <c r="GF14" i="10"/>
  <c r="FV15" i="10"/>
  <c r="FW15" i="10"/>
  <c r="GU15" i="10" s="1"/>
  <c r="FX15" i="10"/>
  <c r="GV15" i="10" s="1"/>
  <c r="FY15" i="10"/>
  <c r="GW15" i="10" s="1"/>
  <c r="FZ15" i="10"/>
  <c r="GA15" i="10"/>
  <c r="GY15" i="10" s="1"/>
  <c r="GB15" i="10"/>
  <c r="GC15" i="10"/>
  <c r="GD15" i="10"/>
  <c r="HB15" i="10" s="1"/>
  <c r="GE15" i="10"/>
  <c r="HC15" i="10" s="1"/>
  <c r="GF15" i="10"/>
  <c r="FV16" i="10"/>
  <c r="FW16" i="10"/>
  <c r="FX16" i="10"/>
  <c r="GV16" i="10" s="1"/>
  <c r="FY16" i="10"/>
  <c r="FZ16" i="10"/>
  <c r="GA16" i="10"/>
  <c r="GB16" i="10"/>
  <c r="GZ16" i="10" s="1"/>
  <c r="GC16" i="10"/>
  <c r="GD16" i="10"/>
  <c r="GE16" i="10"/>
  <c r="GF16" i="10"/>
  <c r="HD16" i="10" s="1"/>
  <c r="FV17" i="10"/>
  <c r="GT17" i="10" s="1"/>
  <c r="FW17" i="10"/>
  <c r="FX17" i="10"/>
  <c r="FY17" i="10"/>
  <c r="GW17" i="10" s="1"/>
  <c r="FZ17" i="10"/>
  <c r="GA17" i="10"/>
  <c r="GB17" i="10"/>
  <c r="GZ17" i="10" s="1"/>
  <c r="GC17" i="10"/>
  <c r="HA17" i="10" s="1"/>
  <c r="GD17" i="10"/>
  <c r="GE17" i="10"/>
  <c r="GF17" i="10"/>
  <c r="FV18" i="10"/>
  <c r="GT18" i="10" s="1"/>
  <c r="FW18" i="10"/>
  <c r="FX18" i="10"/>
  <c r="FY18" i="10"/>
  <c r="FZ18" i="10"/>
  <c r="GX18" i="10" s="1"/>
  <c r="GA18" i="10"/>
  <c r="GB18" i="10"/>
  <c r="GC18" i="10"/>
  <c r="GD18" i="10"/>
  <c r="HB18" i="10" s="1"/>
  <c r="GE18" i="10"/>
  <c r="HC18" i="10" s="1"/>
  <c r="GF18" i="10"/>
  <c r="HD18" i="10" s="1"/>
  <c r="FV19" i="10"/>
  <c r="FW19" i="10"/>
  <c r="GU19" i="10" s="1"/>
  <c r="FX19" i="10"/>
  <c r="FY19" i="10"/>
  <c r="FZ19" i="10"/>
  <c r="GX19" i="10" s="1"/>
  <c r="GA19" i="10"/>
  <c r="GY19" i="10" s="1"/>
  <c r="GB19" i="10"/>
  <c r="GC19" i="10"/>
  <c r="GD19" i="10"/>
  <c r="GE19" i="10"/>
  <c r="HC19" i="10" s="1"/>
  <c r="GF19" i="10"/>
  <c r="FV20" i="10"/>
  <c r="FW20" i="10"/>
  <c r="FX20" i="10"/>
  <c r="GV20" i="10" s="1"/>
  <c r="FY20" i="10"/>
  <c r="FZ20" i="10"/>
  <c r="GA20" i="10"/>
  <c r="GB20" i="10"/>
  <c r="GZ20" i="10" s="1"/>
  <c r="GC20" i="10"/>
  <c r="HA20" i="10" s="1"/>
  <c r="GD20" i="10"/>
  <c r="HB20" i="10" s="1"/>
  <c r="GE20" i="10"/>
  <c r="GF20" i="10"/>
  <c r="HD20" i="10" s="1"/>
  <c r="FV21" i="10"/>
  <c r="FW21" i="10"/>
  <c r="FX21" i="10"/>
  <c r="GV21" i="10" s="1"/>
  <c r="FY21" i="10"/>
  <c r="GW21" i="10" s="1"/>
  <c r="FZ21" i="10"/>
  <c r="GA21" i="10"/>
  <c r="GB21" i="10"/>
  <c r="GC21" i="10"/>
  <c r="HA21" i="10" s="1"/>
  <c r="GD21" i="10"/>
  <c r="GE21" i="10"/>
  <c r="GF21" i="10"/>
  <c r="FV22" i="10"/>
  <c r="FW22" i="10"/>
  <c r="FX22" i="10"/>
  <c r="FY22" i="10"/>
  <c r="FZ22" i="10"/>
  <c r="GX22" i="10" s="1"/>
  <c r="GA22" i="10"/>
  <c r="GY22" i="10" s="1"/>
  <c r="GB22" i="10"/>
  <c r="GZ22" i="10" s="1"/>
  <c r="GC22" i="10"/>
  <c r="GD22" i="10"/>
  <c r="HB22" i="10" s="1"/>
  <c r="GE22" i="10"/>
  <c r="GF22" i="10"/>
  <c r="FV23" i="10"/>
  <c r="FW23" i="10"/>
  <c r="GU23" i="10" s="1"/>
  <c r="FX23" i="10"/>
  <c r="FY23" i="10"/>
  <c r="FZ23" i="10"/>
  <c r="GA23" i="10"/>
  <c r="GY23" i="10" s="1"/>
  <c r="GB23" i="10"/>
  <c r="GC23" i="10"/>
  <c r="GD23" i="10"/>
  <c r="GE23" i="10"/>
  <c r="HC23" i="10" s="1"/>
  <c r="GF23" i="10"/>
  <c r="FV24" i="10"/>
  <c r="FW24" i="10"/>
  <c r="FX24" i="10"/>
  <c r="GV24" i="10" s="1"/>
  <c r="FY24" i="10"/>
  <c r="GW24" i="10" s="1"/>
  <c r="FZ24" i="10"/>
  <c r="GA24" i="10"/>
  <c r="GB24" i="10"/>
  <c r="GZ24" i="10" s="1"/>
  <c r="GC24" i="10"/>
  <c r="GD24" i="10"/>
  <c r="GE24" i="10"/>
  <c r="HC24" i="10" s="1"/>
  <c r="GF24" i="10"/>
  <c r="HD24" i="10" s="1"/>
  <c r="FV25" i="10"/>
  <c r="FW25" i="10"/>
  <c r="FX25" i="10"/>
  <c r="FY25" i="10"/>
  <c r="GW25" i="10" s="1"/>
  <c r="FZ25" i="10"/>
  <c r="GA25" i="10"/>
  <c r="GB25" i="10"/>
  <c r="GC25" i="10"/>
  <c r="HA25" i="10" s="1"/>
  <c r="GD25" i="10"/>
  <c r="GE25" i="10"/>
  <c r="GF25" i="10"/>
  <c r="FV26" i="10"/>
  <c r="GT26" i="10" s="1"/>
  <c r="FW26" i="10"/>
  <c r="GU26" i="10" s="1"/>
  <c r="FX26" i="10"/>
  <c r="FY26" i="10"/>
  <c r="FZ26" i="10"/>
  <c r="GX26" i="10" s="1"/>
  <c r="GA26" i="10"/>
  <c r="GB26" i="10"/>
  <c r="GC26" i="10"/>
  <c r="HA26" i="10" s="1"/>
  <c r="GD26" i="10"/>
  <c r="HB26" i="10" s="1"/>
  <c r="GE26" i="10"/>
  <c r="GF26" i="10"/>
  <c r="FV27" i="10"/>
  <c r="FW27" i="10"/>
  <c r="GU27" i="10" s="1"/>
  <c r="FX27" i="10"/>
  <c r="FY27" i="10"/>
  <c r="FZ27" i="10"/>
  <c r="GA27" i="10"/>
  <c r="GY27" i="10" s="1"/>
  <c r="GB27" i="10"/>
  <c r="GC27" i="10"/>
  <c r="GD27" i="10"/>
  <c r="GE27" i="10"/>
  <c r="HC27" i="10" s="1"/>
  <c r="GF27" i="10"/>
  <c r="HD27" i="10" s="1"/>
  <c r="FV28" i="10"/>
  <c r="GT28" i="10" s="1"/>
  <c r="FW28" i="10"/>
  <c r="FX28" i="10"/>
  <c r="GV28" i="10" s="1"/>
  <c r="FY28" i="10"/>
  <c r="FZ28" i="10"/>
  <c r="GA28" i="10"/>
  <c r="GY28" i="10" s="1"/>
  <c r="GB28" i="10"/>
  <c r="GZ28" i="10" s="1"/>
  <c r="GC28" i="10"/>
  <c r="GD28" i="10"/>
  <c r="GE28" i="10"/>
  <c r="GF28" i="10"/>
  <c r="HD28" i="10" s="1"/>
  <c r="FV29" i="10"/>
  <c r="FW29" i="10"/>
  <c r="FX29" i="10"/>
  <c r="FY29" i="10"/>
  <c r="GW29" i="10" s="1"/>
  <c r="FZ29" i="10"/>
  <c r="GA29" i="10"/>
  <c r="GB29" i="10"/>
  <c r="GC29" i="10"/>
  <c r="HA29" i="10" s="1"/>
  <c r="GD29" i="10"/>
  <c r="HB29" i="10" s="1"/>
  <c r="GE29" i="10"/>
  <c r="HC29" i="10" s="1"/>
  <c r="GF29" i="10"/>
  <c r="FV30" i="10"/>
  <c r="GT30" i="10" s="1"/>
  <c r="FW30" i="10"/>
  <c r="FX30" i="10"/>
  <c r="FY30" i="10"/>
  <c r="GW30" i="10" s="1"/>
  <c r="FZ30" i="10"/>
  <c r="GX30" i="10" s="1"/>
  <c r="GA30" i="10"/>
  <c r="GB30" i="10"/>
  <c r="GC30" i="10"/>
  <c r="GD30" i="10"/>
  <c r="HB30" i="10" s="1"/>
  <c r="GE30" i="10"/>
  <c r="GF30" i="10"/>
  <c r="FV31" i="10"/>
  <c r="FW31" i="10"/>
  <c r="GU31" i="10" s="1"/>
  <c r="FX31" i="10"/>
  <c r="FY31" i="10"/>
  <c r="FZ31" i="10"/>
  <c r="GA31" i="10"/>
  <c r="GY31" i="10" s="1"/>
  <c r="GB31" i="10"/>
  <c r="GZ31" i="10" s="1"/>
  <c r="GC31" i="10"/>
  <c r="HA31" i="10" s="1"/>
  <c r="GD31" i="10"/>
  <c r="GE31" i="10"/>
  <c r="HC31" i="10" s="1"/>
  <c r="GF31" i="10"/>
  <c r="FV32" i="10"/>
  <c r="FW32" i="10"/>
  <c r="GU32" i="10" s="1"/>
  <c r="FX32" i="10"/>
  <c r="GV32" i="10" s="1"/>
  <c r="FY32" i="10"/>
  <c r="FZ32" i="10"/>
  <c r="GA32" i="10"/>
  <c r="GB32" i="10"/>
  <c r="GZ32" i="10" s="1"/>
  <c r="GC32" i="10"/>
  <c r="GD32" i="10"/>
  <c r="GE32" i="10"/>
  <c r="GF32" i="10"/>
  <c r="HD32" i="10" s="1"/>
  <c r="FV33" i="10"/>
  <c r="FW33" i="10"/>
  <c r="FX33" i="10"/>
  <c r="FY33" i="10"/>
  <c r="GW33" i="10" s="1"/>
  <c r="FZ33" i="10"/>
  <c r="GX33" i="10" s="1"/>
  <c r="GA33" i="10"/>
  <c r="GY33" i="10" s="1"/>
  <c r="GB33" i="10"/>
  <c r="GC33" i="10"/>
  <c r="HA33" i="10" s="1"/>
  <c r="GD33" i="10"/>
  <c r="GE33" i="10"/>
  <c r="GF33" i="10"/>
  <c r="HD33" i="10" s="1"/>
  <c r="FV34" i="10"/>
  <c r="GT34" i="10" s="1"/>
  <c r="FW34" i="10"/>
  <c r="FX34" i="10"/>
  <c r="FY34" i="10"/>
  <c r="FZ34" i="10"/>
  <c r="GX34" i="10" s="1"/>
  <c r="GA34" i="10"/>
  <c r="GB34" i="10"/>
  <c r="GC34" i="10"/>
  <c r="GD34" i="10"/>
  <c r="HB34" i="10" s="1"/>
  <c r="GE34" i="10"/>
  <c r="GF34" i="10"/>
  <c r="FV35" i="10"/>
  <c r="FW35" i="10"/>
  <c r="GU35" i="10" s="1"/>
  <c r="FX35" i="10"/>
  <c r="GV35" i="10" s="1"/>
  <c r="FY35" i="10"/>
  <c r="GW35" i="10" s="1"/>
  <c r="FZ35" i="10"/>
  <c r="GA35" i="10"/>
  <c r="GY35" i="10" s="1"/>
  <c r="GB35" i="10"/>
  <c r="GC35" i="10"/>
  <c r="GD35" i="10"/>
  <c r="HB35" i="10" s="1"/>
  <c r="GE35" i="10"/>
  <c r="HC35" i="10" s="1"/>
  <c r="GF35" i="10"/>
  <c r="FV36" i="10"/>
  <c r="FW36" i="10"/>
  <c r="FX36" i="10"/>
  <c r="GV36" i="10" s="1"/>
  <c r="FY36" i="10"/>
  <c r="FZ36" i="10"/>
  <c r="GA36" i="10"/>
  <c r="GB36" i="10"/>
  <c r="GZ36" i="10" s="1"/>
  <c r="GC36" i="10"/>
  <c r="GD36" i="10"/>
  <c r="GE36" i="10"/>
  <c r="GF36" i="10"/>
  <c r="HD36" i="10" s="1"/>
  <c r="FV37" i="10"/>
  <c r="GT37" i="10" s="1"/>
  <c r="FW37" i="10"/>
  <c r="FX37" i="10"/>
  <c r="FY37" i="10"/>
  <c r="GW37" i="10" s="1"/>
  <c r="FZ37" i="10"/>
  <c r="GA37" i="10"/>
  <c r="GB37" i="10"/>
  <c r="GZ37" i="10" s="1"/>
  <c r="GC37" i="10"/>
  <c r="HA37" i="10" s="1"/>
  <c r="GD37" i="10"/>
  <c r="GE37" i="10"/>
  <c r="GF37" i="10"/>
  <c r="FV38" i="10"/>
  <c r="GT38" i="10" s="1"/>
  <c r="FW38" i="10"/>
  <c r="FX38" i="10"/>
  <c r="FY38" i="10"/>
  <c r="FZ38" i="10"/>
  <c r="GX38" i="10" s="1"/>
  <c r="GA38" i="10"/>
  <c r="GB38" i="10"/>
  <c r="GC38" i="10"/>
  <c r="GD38" i="10"/>
  <c r="HB38" i="10" s="1"/>
  <c r="GE38" i="10"/>
  <c r="HC38" i="10" s="1"/>
  <c r="GF38" i="10"/>
  <c r="HD38" i="10" s="1"/>
  <c r="FV39" i="10"/>
  <c r="FW39" i="10"/>
  <c r="GU39" i="10" s="1"/>
  <c r="FX39" i="10"/>
  <c r="FY39" i="10"/>
  <c r="FZ39" i="10"/>
  <c r="GX39" i="10" s="1"/>
  <c r="GA39" i="10"/>
  <c r="GY39" i="10" s="1"/>
  <c r="GB39" i="10"/>
  <c r="GC39" i="10"/>
  <c r="GD39" i="10"/>
  <c r="GE39" i="10"/>
  <c r="HC39" i="10" s="1"/>
  <c r="GF39" i="10"/>
  <c r="FV40" i="10"/>
  <c r="FW40" i="10"/>
  <c r="FX40" i="10"/>
  <c r="GV40" i="10" s="1"/>
  <c r="FY40" i="10"/>
  <c r="FZ40" i="10"/>
  <c r="GA40" i="10"/>
  <c r="GB40" i="10"/>
  <c r="GZ40" i="10" s="1"/>
  <c r="GC40" i="10"/>
  <c r="HA40" i="10" s="1"/>
  <c r="GD40" i="10"/>
  <c r="HB40" i="10" s="1"/>
  <c r="GE40" i="10"/>
  <c r="GF40" i="10"/>
  <c r="HD40" i="10" s="1"/>
  <c r="FV41" i="10"/>
  <c r="FW41" i="10"/>
  <c r="FX41" i="10"/>
  <c r="GV41" i="10" s="1"/>
  <c r="FY41" i="10"/>
  <c r="GW41" i="10" s="1"/>
  <c r="FZ41" i="10"/>
  <c r="GA41" i="10"/>
  <c r="GY41" i="10" s="1"/>
  <c r="GB41" i="10"/>
  <c r="GC41" i="10"/>
  <c r="HA41" i="10" s="1"/>
  <c r="GD41" i="10"/>
  <c r="GE41" i="10"/>
  <c r="GF41" i="10"/>
  <c r="FV42" i="10"/>
  <c r="FW42" i="10"/>
  <c r="FX42" i="10"/>
  <c r="FY42" i="10"/>
  <c r="FZ42" i="10"/>
  <c r="GX42" i="10" s="1"/>
  <c r="GA42" i="10"/>
  <c r="GY42" i="10" s="1"/>
  <c r="GB42" i="10"/>
  <c r="GZ42" i="10" s="1"/>
  <c r="GC42" i="10"/>
  <c r="GD42" i="10"/>
  <c r="HB42" i="10" s="1"/>
  <c r="GE42" i="10"/>
  <c r="GF42" i="10"/>
  <c r="FV43" i="10"/>
  <c r="FW43" i="10"/>
  <c r="GU43" i="10" s="1"/>
  <c r="FX43" i="10"/>
  <c r="FY43" i="10"/>
  <c r="GW43" i="10" s="1"/>
  <c r="FZ43" i="10"/>
  <c r="GA43" i="10"/>
  <c r="GY43" i="10" s="1"/>
  <c r="GB43" i="10"/>
  <c r="GC43" i="10"/>
  <c r="GD43" i="10"/>
  <c r="GE43" i="10"/>
  <c r="HC43" i="10" s="1"/>
  <c r="GF43" i="10"/>
  <c r="FV44" i="10"/>
  <c r="FW44" i="10"/>
  <c r="FX44" i="10"/>
  <c r="GV44" i="10" s="1"/>
  <c r="FY44" i="10"/>
  <c r="GW44" i="10" s="1"/>
  <c r="FZ44" i="10"/>
  <c r="GA44" i="10"/>
  <c r="GB44" i="10"/>
  <c r="GZ44" i="10" s="1"/>
  <c r="GC44" i="10"/>
  <c r="GD44" i="10"/>
  <c r="GE44" i="10"/>
  <c r="HC44" i="10" s="1"/>
  <c r="GF44" i="10"/>
  <c r="HD44" i="10" s="1"/>
  <c r="FV45" i="10"/>
  <c r="FW45" i="10"/>
  <c r="FX45" i="10"/>
  <c r="FY45" i="10"/>
  <c r="GW45" i="10" s="1"/>
  <c r="FZ45" i="10"/>
  <c r="GA45" i="10"/>
  <c r="GB45" i="10"/>
  <c r="GC45" i="10"/>
  <c r="HA45" i="10" s="1"/>
  <c r="GD45" i="10"/>
  <c r="GE45" i="10"/>
  <c r="GF45" i="10"/>
  <c r="FV46" i="10"/>
  <c r="GT46" i="10" s="1"/>
  <c r="FW46" i="10"/>
  <c r="GU46" i="10" s="1"/>
  <c r="FX46" i="10"/>
  <c r="FY46" i="10"/>
  <c r="FZ46" i="10"/>
  <c r="GX46" i="10" s="1"/>
  <c r="GA46" i="10"/>
  <c r="GB46" i="10"/>
  <c r="GC46" i="10"/>
  <c r="HA46" i="10" s="1"/>
  <c r="GD46" i="10"/>
  <c r="HB46" i="10" s="1"/>
  <c r="GE46" i="10"/>
  <c r="GF46" i="10"/>
  <c r="HD46" i="10" s="1"/>
  <c r="FV47" i="10"/>
  <c r="FW47" i="10"/>
  <c r="GU47" i="10" s="1"/>
  <c r="FX47" i="10"/>
  <c r="FY47" i="10"/>
  <c r="FZ47" i="10"/>
  <c r="GA47" i="10"/>
  <c r="GY47" i="10" s="1"/>
  <c r="GB47" i="10"/>
  <c r="GC47" i="10"/>
  <c r="GD47" i="10"/>
  <c r="GE47" i="10"/>
  <c r="HC47" i="10" s="1"/>
  <c r="GF47" i="10"/>
  <c r="HD47" i="10" s="1"/>
  <c r="FV48" i="10"/>
  <c r="GT48" i="10" s="1"/>
  <c r="FW48" i="10"/>
  <c r="FX48" i="10"/>
  <c r="GV48" i="10" s="1"/>
  <c r="FY48" i="10"/>
  <c r="FZ48" i="10"/>
  <c r="GA48" i="10"/>
  <c r="GY48" i="10" s="1"/>
  <c r="GB48" i="10"/>
  <c r="GZ48" i="10" s="1"/>
  <c r="GC48" i="10"/>
  <c r="GD48" i="10"/>
  <c r="HB48" i="10" s="1"/>
  <c r="GE48" i="10"/>
  <c r="GF48" i="10"/>
  <c r="HD48" i="10" s="1"/>
  <c r="FV49" i="10"/>
  <c r="FW49" i="10"/>
  <c r="FX49" i="10"/>
  <c r="FY49" i="10"/>
  <c r="GW49" i="10" s="1"/>
  <c r="FZ49" i="10"/>
  <c r="GA49" i="10"/>
  <c r="GB49" i="10"/>
  <c r="GC49" i="10"/>
  <c r="HA49" i="10" s="1"/>
  <c r="GD49" i="10"/>
  <c r="HB49" i="10" s="1"/>
  <c r="GE49" i="10"/>
  <c r="HC49" i="10" s="1"/>
  <c r="GF49" i="10"/>
  <c r="FV50" i="10"/>
  <c r="FW50" i="10"/>
  <c r="FX50" i="10"/>
  <c r="FY50" i="10"/>
  <c r="GW50" i="10" s="1"/>
  <c r="FZ50" i="10"/>
  <c r="GX50" i="10" s="1"/>
  <c r="GA50" i="10"/>
  <c r="GB50" i="10"/>
  <c r="GZ50" i="10" s="1"/>
  <c r="GC50" i="10"/>
  <c r="GD50" i="10"/>
  <c r="HB50" i="10" s="1"/>
  <c r="GE50" i="10"/>
  <c r="GF50" i="10"/>
  <c r="FV51" i="10"/>
  <c r="FW51" i="10"/>
  <c r="GU51" i="10" s="1"/>
  <c r="FX51" i="10"/>
  <c r="FY51" i="10"/>
  <c r="FZ51" i="10"/>
  <c r="GA51" i="10"/>
  <c r="GY51" i="10" s="1"/>
  <c r="GB51" i="10"/>
  <c r="GZ51" i="10" s="1"/>
  <c r="GC51" i="10"/>
  <c r="HA51" i="10" s="1"/>
  <c r="GD51" i="10"/>
  <c r="GE51" i="10"/>
  <c r="HC51" i="10" s="1"/>
  <c r="GF51" i="10"/>
  <c r="FV52" i="10"/>
  <c r="FW52" i="10"/>
  <c r="GU52" i="10" s="1"/>
  <c r="FX52" i="10"/>
  <c r="GV52" i="10" s="1"/>
  <c r="FY52" i="10"/>
  <c r="FZ52" i="10"/>
  <c r="GX52" i="10" s="1"/>
  <c r="GA52" i="10"/>
  <c r="GB52" i="10"/>
  <c r="GZ52" i="10" s="1"/>
  <c r="GC52" i="10"/>
  <c r="GD52" i="10"/>
  <c r="GE52" i="10"/>
  <c r="GF52" i="10"/>
  <c r="HD52" i="10" s="1"/>
  <c r="FV53" i="10"/>
  <c r="FW53" i="10"/>
  <c r="FX53" i="10"/>
  <c r="FY53" i="10"/>
  <c r="GW53" i="10" s="1"/>
  <c r="FZ53" i="10"/>
  <c r="GX53" i="10" s="1"/>
  <c r="GA53" i="10"/>
  <c r="GY53" i="10" s="1"/>
  <c r="GB53" i="10"/>
  <c r="GC53" i="10"/>
  <c r="HA53" i="10" s="1"/>
  <c r="GD53" i="10"/>
  <c r="GE53" i="10"/>
  <c r="GF53" i="10"/>
  <c r="HD53" i="10" s="1"/>
  <c r="FV54" i="10"/>
  <c r="GT54" i="10" s="1"/>
  <c r="FW54" i="10"/>
  <c r="FX54" i="10"/>
  <c r="GV54" i="10" s="1"/>
  <c r="FY54" i="10"/>
  <c r="FZ54" i="10"/>
  <c r="GX54" i="10" s="1"/>
  <c r="GA54" i="10"/>
  <c r="GB54" i="10"/>
  <c r="GC54" i="10"/>
  <c r="GD54" i="10"/>
  <c r="HB54" i="10" s="1"/>
  <c r="GE54" i="10"/>
  <c r="GF54" i="10"/>
  <c r="FV55" i="10"/>
  <c r="FW55" i="10"/>
  <c r="GU55" i="10" s="1"/>
  <c r="FX55" i="10"/>
  <c r="GV55" i="10" s="1"/>
  <c r="FY55" i="10"/>
  <c r="GW55" i="10" s="1"/>
  <c r="FZ55" i="10"/>
  <c r="GA55" i="10"/>
  <c r="GY55" i="10" s="1"/>
  <c r="GB55" i="10"/>
  <c r="GC55" i="10"/>
  <c r="GD55" i="10"/>
  <c r="HB55" i="10" s="1"/>
  <c r="GE55" i="10"/>
  <c r="HC55" i="10" s="1"/>
  <c r="GF55" i="10"/>
  <c r="FV56" i="10"/>
  <c r="GT56" i="10" s="1"/>
  <c r="FW56" i="10"/>
  <c r="FX56" i="10"/>
  <c r="GV56" i="10" s="1"/>
  <c r="FY56" i="10"/>
  <c r="FZ56" i="10"/>
  <c r="GA56" i="10"/>
  <c r="GB56" i="10"/>
  <c r="GZ56" i="10" s="1"/>
  <c r="GC56" i="10"/>
  <c r="GD56" i="10"/>
  <c r="GE56" i="10"/>
  <c r="GF56" i="10"/>
  <c r="HD56" i="10" s="1"/>
  <c r="FV57" i="10"/>
  <c r="GT57" i="10" s="1"/>
  <c r="FW57" i="10"/>
  <c r="FX57" i="10"/>
  <c r="FY57" i="10"/>
  <c r="GW57" i="10" s="1"/>
  <c r="FZ57" i="10"/>
  <c r="GA57" i="10"/>
  <c r="GB57" i="10"/>
  <c r="GZ57" i="10" s="1"/>
  <c r="GC57" i="10"/>
  <c r="HA57" i="10" s="1"/>
  <c r="GD57" i="10"/>
  <c r="GE57" i="10"/>
  <c r="HC57" i="10" s="1"/>
  <c r="GF57" i="10"/>
  <c r="FV58" i="10"/>
  <c r="FW58" i="10"/>
  <c r="FX58" i="10"/>
  <c r="FY58" i="10"/>
  <c r="FZ58" i="10"/>
  <c r="GX58" i="10" s="1"/>
  <c r="GA58" i="10"/>
  <c r="GB58" i="10"/>
  <c r="GC58" i="10"/>
  <c r="GD58" i="10"/>
  <c r="HB58" i="10" s="1"/>
  <c r="GE58" i="10"/>
  <c r="HC58" i="10" s="1"/>
  <c r="GF58" i="10"/>
  <c r="HD58" i="10" s="1"/>
  <c r="FV59" i="10"/>
  <c r="FW59" i="10"/>
  <c r="GU59" i="10" s="1"/>
  <c r="FX59" i="10"/>
  <c r="FY59" i="10"/>
  <c r="FZ59" i="10"/>
  <c r="GX59" i="10" s="1"/>
  <c r="GA59" i="10"/>
  <c r="GY59" i="10" s="1"/>
  <c r="GB59" i="10"/>
  <c r="GC59" i="10"/>
  <c r="HA59" i="10" s="1"/>
  <c r="GD59" i="10"/>
  <c r="GE59" i="10"/>
  <c r="HC59" i="10" s="1"/>
  <c r="GF59" i="10"/>
  <c r="FV60" i="10"/>
  <c r="FW60" i="10"/>
  <c r="FX60" i="10"/>
  <c r="GV60" i="10" s="1"/>
  <c r="FY60" i="10"/>
  <c r="FZ60" i="10"/>
  <c r="GA60" i="10"/>
  <c r="GB60" i="10"/>
  <c r="GZ60" i="10" s="1"/>
  <c r="GC60" i="10"/>
  <c r="HA60" i="10" s="1"/>
  <c r="GD60" i="10"/>
  <c r="HB60" i="10" s="1"/>
  <c r="GE60" i="10"/>
  <c r="GF60" i="10"/>
  <c r="HD60" i="10" s="1"/>
  <c r="FV61" i="10"/>
  <c r="FW61" i="10"/>
  <c r="FX61" i="10"/>
  <c r="GV61" i="10" s="1"/>
  <c r="FY61" i="10"/>
  <c r="GW61" i="10" s="1"/>
  <c r="FZ61" i="10"/>
  <c r="GA61" i="10"/>
  <c r="GY61" i="10" s="1"/>
  <c r="GB61" i="10"/>
  <c r="GC61" i="10"/>
  <c r="HA61" i="10" s="1"/>
  <c r="GD61" i="10"/>
  <c r="GE61" i="10"/>
  <c r="GF61" i="10"/>
  <c r="FV62" i="10"/>
  <c r="FW62" i="10"/>
  <c r="FX62" i="10"/>
  <c r="FY62" i="10"/>
  <c r="FZ62" i="10"/>
  <c r="GX62" i="10" s="1"/>
  <c r="GA62" i="10"/>
  <c r="GY62" i="10" s="1"/>
  <c r="GB62" i="10"/>
  <c r="GZ62" i="10" s="1"/>
  <c r="GC62" i="10"/>
  <c r="GD62" i="10"/>
  <c r="HB62" i="10" s="1"/>
  <c r="GE62" i="10"/>
  <c r="GF62" i="10"/>
  <c r="FV63" i="10"/>
  <c r="FW63" i="10"/>
  <c r="GU63" i="10" s="1"/>
  <c r="FX63" i="10"/>
  <c r="FY63" i="10"/>
  <c r="GW63" i="10" s="1"/>
  <c r="FZ63" i="10"/>
  <c r="GA63" i="10"/>
  <c r="GY63" i="10" s="1"/>
  <c r="GB63" i="10"/>
  <c r="GC63" i="10"/>
  <c r="GD63" i="10"/>
  <c r="GE63" i="10"/>
  <c r="HC63" i="10" s="1"/>
  <c r="GF63" i="10"/>
  <c r="FV64" i="10"/>
  <c r="FW64" i="10"/>
  <c r="FX64" i="10"/>
  <c r="GV64" i="10" s="1"/>
  <c r="FY64" i="10"/>
  <c r="GW64" i="10" s="1"/>
  <c r="FZ64" i="10"/>
  <c r="GA64" i="10"/>
  <c r="GB64" i="10"/>
  <c r="GZ64" i="10" s="1"/>
  <c r="GC64" i="10"/>
  <c r="GD64" i="10"/>
  <c r="GE64" i="10"/>
  <c r="HC64" i="10" s="1"/>
  <c r="GF64" i="10"/>
  <c r="HD64" i="10" s="1"/>
  <c r="FV65" i="10"/>
  <c r="FW65" i="10"/>
  <c r="GU65" i="10" s="1"/>
  <c r="FX65" i="10"/>
  <c r="FY65" i="10"/>
  <c r="GW65" i="10" s="1"/>
  <c r="FZ65" i="10"/>
  <c r="GA65" i="10"/>
  <c r="GB65" i="10"/>
  <c r="GC65" i="10"/>
  <c r="HA65" i="10" s="1"/>
  <c r="GD65" i="10"/>
  <c r="GE65" i="10"/>
  <c r="GF65" i="10"/>
  <c r="FV66" i="10"/>
  <c r="GT66" i="10" s="1"/>
  <c r="FW66" i="10"/>
  <c r="GU66" i="10" s="1"/>
  <c r="FX66" i="10"/>
  <c r="FY66" i="10"/>
  <c r="FZ66" i="10"/>
  <c r="GX66" i="10" s="1"/>
  <c r="GA66" i="10"/>
  <c r="GB66" i="10"/>
  <c r="GC66" i="10"/>
  <c r="HA66" i="10" s="1"/>
  <c r="GD66" i="10"/>
  <c r="HB66" i="10" s="1"/>
  <c r="GE66" i="10"/>
  <c r="GF66" i="10"/>
  <c r="HD66" i="10" s="1"/>
  <c r="FV67" i="10"/>
  <c r="FW67" i="10"/>
  <c r="GU67" i="10" s="1"/>
  <c r="FX67" i="10"/>
  <c r="FY67" i="10"/>
  <c r="FZ67" i="10"/>
  <c r="GA67" i="10"/>
  <c r="GY67" i="10" s="1"/>
  <c r="GB67" i="10"/>
  <c r="GC67" i="10"/>
  <c r="GD67" i="10"/>
  <c r="GE67" i="10"/>
  <c r="HC67" i="10" s="1"/>
  <c r="GF67" i="10"/>
  <c r="HD67" i="10" s="1"/>
  <c r="FV68" i="10"/>
  <c r="GT68" i="10" s="1"/>
  <c r="FW68" i="10"/>
  <c r="FX68" i="10"/>
  <c r="GV68" i="10" s="1"/>
  <c r="FY68" i="10"/>
  <c r="FZ68" i="10"/>
  <c r="GA68" i="10"/>
  <c r="GY68" i="10" s="1"/>
  <c r="GB68" i="10"/>
  <c r="GZ68" i="10" s="1"/>
  <c r="GC68" i="10"/>
  <c r="GD68" i="10"/>
  <c r="HB68" i="10" s="1"/>
  <c r="GE68" i="10"/>
  <c r="GF68" i="10"/>
  <c r="HD68" i="10" s="1"/>
  <c r="FV69" i="10"/>
  <c r="FW69" i="10"/>
  <c r="FX69" i="10"/>
  <c r="FY69" i="10"/>
  <c r="GW69" i="10" s="1"/>
  <c r="FZ69" i="10"/>
  <c r="GA69" i="10"/>
  <c r="GB69" i="10"/>
  <c r="GC69" i="10"/>
  <c r="HA69" i="10" s="1"/>
  <c r="GD69" i="10"/>
  <c r="HB69" i="10" s="1"/>
  <c r="GE69" i="10"/>
  <c r="HC69" i="10" s="1"/>
  <c r="GF69" i="10"/>
  <c r="FV70" i="10"/>
  <c r="FW70" i="10"/>
  <c r="FX70" i="10"/>
  <c r="FY70" i="10"/>
  <c r="GW70" i="10" s="1"/>
  <c r="FZ70" i="10"/>
  <c r="GX70" i="10" s="1"/>
  <c r="GA70" i="10"/>
  <c r="GB70" i="10"/>
  <c r="GZ70" i="10" s="1"/>
  <c r="GC70" i="10"/>
  <c r="GD70" i="10"/>
  <c r="HB70" i="10" s="1"/>
  <c r="GE70" i="10"/>
  <c r="GF70" i="10"/>
  <c r="FV71" i="10"/>
  <c r="FW71" i="10"/>
  <c r="GU71" i="10" s="1"/>
  <c r="FX71" i="10"/>
  <c r="FY71" i="10"/>
  <c r="FZ71" i="10"/>
  <c r="GA71" i="10"/>
  <c r="GY71" i="10" s="1"/>
  <c r="GB71" i="10"/>
  <c r="GZ71" i="10" s="1"/>
  <c r="GC71" i="10"/>
  <c r="HA71" i="10" s="1"/>
  <c r="GD71" i="10"/>
  <c r="GE71" i="10"/>
  <c r="HC71" i="10" s="1"/>
  <c r="GF71" i="10"/>
  <c r="FV72" i="10"/>
  <c r="FW72" i="10"/>
  <c r="GU72" i="10" s="1"/>
  <c r="FX72" i="10"/>
  <c r="GV72" i="10" s="1"/>
  <c r="FY72" i="10"/>
  <c r="FZ72" i="10"/>
  <c r="GX72" i="10" s="1"/>
  <c r="GA72" i="10"/>
  <c r="GB72" i="10"/>
  <c r="GZ72" i="10" s="1"/>
  <c r="GC72" i="10"/>
  <c r="GD72" i="10"/>
  <c r="GE72" i="10"/>
  <c r="GF72" i="10"/>
  <c r="HD72" i="10" s="1"/>
  <c r="FV73" i="10"/>
  <c r="FW73" i="10"/>
  <c r="FX73" i="10"/>
  <c r="FY73" i="10"/>
  <c r="GW73" i="10" s="1"/>
  <c r="FZ73" i="10"/>
  <c r="GX73" i="10" s="1"/>
  <c r="GA73" i="10"/>
  <c r="GY73" i="10" s="1"/>
  <c r="GB73" i="10"/>
  <c r="GC73" i="10"/>
  <c r="HA73" i="10" s="1"/>
  <c r="GD73" i="10"/>
  <c r="GE73" i="10"/>
  <c r="GF73" i="10"/>
  <c r="HD73" i="10" s="1"/>
  <c r="FV74" i="10"/>
  <c r="GT74" i="10" s="1"/>
  <c r="FW74" i="10"/>
  <c r="FX74" i="10"/>
  <c r="GV74" i="10" s="1"/>
  <c r="FY74" i="10"/>
  <c r="FZ74" i="10"/>
  <c r="GX74" i="10" s="1"/>
  <c r="GA74" i="10"/>
  <c r="GB74" i="10"/>
  <c r="GC74" i="10"/>
  <c r="GD74" i="10"/>
  <c r="HB74" i="10" s="1"/>
  <c r="GE74" i="10"/>
  <c r="GF74" i="10"/>
  <c r="FV75" i="10"/>
  <c r="FW75" i="10"/>
  <c r="GU75" i="10" s="1"/>
  <c r="FX75" i="10"/>
  <c r="GV75" i="10" s="1"/>
  <c r="FY75" i="10"/>
  <c r="GW75" i="10" s="1"/>
  <c r="FZ75" i="10"/>
  <c r="GA75" i="10"/>
  <c r="GY75" i="10" s="1"/>
  <c r="GB75" i="10"/>
  <c r="GC75" i="10"/>
  <c r="GD75" i="10"/>
  <c r="HB75" i="10" s="1"/>
  <c r="GE75" i="10"/>
  <c r="HC75" i="10" s="1"/>
  <c r="GF75" i="10"/>
  <c r="FV76" i="10"/>
  <c r="GT76" i="10" s="1"/>
  <c r="FW76" i="10"/>
  <c r="FX76" i="10"/>
  <c r="GV76" i="10" s="1"/>
  <c r="FY76" i="10"/>
  <c r="FZ76" i="10"/>
  <c r="GA76" i="10"/>
  <c r="GB76" i="10"/>
  <c r="GZ76" i="10" s="1"/>
  <c r="GC76" i="10"/>
  <c r="GD76" i="10"/>
  <c r="GE76" i="10"/>
  <c r="GF76" i="10"/>
  <c r="HD76" i="10" s="1"/>
  <c r="FV77" i="10"/>
  <c r="GT77" i="10" s="1"/>
  <c r="FW77" i="10"/>
  <c r="GU77" i="10" s="1"/>
  <c r="FX77" i="10"/>
  <c r="FY77" i="10"/>
  <c r="GW77" i="10" s="1"/>
  <c r="FZ77" i="10"/>
  <c r="GA77" i="10"/>
  <c r="GB77" i="10"/>
  <c r="GZ77" i="10" s="1"/>
  <c r="GC77" i="10"/>
  <c r="HA77" i="10" s="1"/>
  <c r="GD77" i="10"/>
  <c r="GE77" i="10"/>
  <c r="HC77" i="10" s="1"/>
  <c r="GF77" i="10"/>
  <c r="FV78" i="10"/>
  <c r="GT78" i="10" s="1"/>
  <c r="FW78" i="10"/>
  <c r="FX78" i="10"/>
  <c r="FY78" i="10"/>
  <c r="FZ78" i="10"/>
  <c r="GX78" i="10" s="1"/>
  <c r="GA78" i="10"/>
  <c r="GB78" i="10"/>
  <c r="GC78" i="10"/>
  <c r="GD78" i="10"/>
  <c r="HB78" i="10" s="1"/>
  <c r="GE78" i="10"/>
  <c r="HC78" i="10" s="1"/>
  <c r="GF78" i="10"/>
  <c r="HD78" i="10" s="1"/>
  <c r="FV79" i="10"/>
  <c r="FW79" i="10"/>
  <c r="GU79" i="10" s="1"/>
  <c r="FX79" i="10"/>
  <c r="FY79" i="10"/>
  <c r="FZ79" i="10"/>
  <c r="GX79" i="10" s="1"/>
  <c r="GA79" i="10"/>
  <c r="GY79" i="10" s="1"/>
  <c r="GB79" i="10"/>
  <c r="GC79" i="10"/>
  <c r="HA79" i="10" s="1"/>
  <c r="GD79" i="10"/>
  <c r="GE79" i="10"/>
  <c r="HC79" i="10" s="1"/>
  <c r="GF79" i="10"/>
  <c r="FV80" i="10"/>
  <c r="FW80" i="10"/>
  <c r="FX80" i="10"/>
  <c r="GV80" i="10" s="1"/>
  <c r="FY80" i="10"/>
  <c r="FZ80" i="10"/>
  <c r="GA80" i="10"/>
  <c r="GB80" i="10"/>
  <c r="GZ80" i="10" s="1"/>
  <c r="GC80" i="10"/>
  <c r="HA80" i="10" s="1"/>
  <c r="GD80" i="10"/>
  <c r="HB80" i="10" s="1"/>
  <c r="GE80" i="10"/>
  <c r="GF80" i="10"/>
  <c r="HD80" i="10" s="1"/>
  <c r="FV81" i="10"/>
  <c r="FW81" i="10"/>
  <c r="FX81" i="10"/>
  <c r="GV81" i="10" s="1"/>
  <c r="FY81" i="10"/>
  <c r="GW81" i="10" s="1"/>
  <c r="FZ81" i="10"/>
  <c r="GA81" i="10"/>
  <c r="GY81" i="10" s="1"/>
  <c r="GB81" i="10"/>
  <c r="GC81" i="10"/>
  <c r="HA81" i="10" s="1"/>
  <c r="GD81" i="10"/>
  <c r="GE81" i="10"/>
  <c r="GF81" i="10"/>
  <c r="FV82" i="10"/>
  <c r="FW82" i="10"/>
  <c r="FX82" i="10"/>
  <c r="FY82" i="10"/>
  <c r="FZ82" i="10"/>
  <c r="GX82" i="10" s="1"/>
  <c r="GA82" i="10"/>
  <c r="GY82" i="10" s="1"/>
  <c r="GB82" i="10"/>
  <c r="GZ82" i="10" s="1"/>
  <c r="GC82" i="10"/>
  <c r="GD82" i="10"/>
  <c r="HB82" i="10" s="1"/>
  <c r="GE82" i="10"/>
  <c r="GF82" i="10"/>
  <c r="FV83" i="10"/>
  <c r="FW83" i="10"/>
  <c r="GU83" i="10" s="1"/>
  <c r="FX83" i="10"/>
  <c r="FY83" i="10"/>
  <c r="GW83" i="10" s="1"/>
  <c r="FZ83" i="10"/>
  <c r="GA83" i="10"/>
  <c r="GY83" i="10" s="1"/>
  <c r="GB83" i="10"/>
  <c r="GC83" i="10"/>
  <c r="GD83" i="10"/>
  <c r="GE83" i="10"/>
  <c r="HC83" i="10" s="1"/>
  <c r="GF83" i="10"/>
  <c r="FV84" i="10"/>
  <c r="FW84" i="10"/>
  <c r="FX84" i="10"/>
  <c r="GV84" i="10" s="1"/>
  <c r="FY84" i="10"/>
  <c r="GW84" i="10" s="1"/>
  <c r="FZ84" i="10"/>
  <c r="GA84" i="10"/>
  <c r="GB84" i="10"/>
  <c r="GZ84" i="10" s="1"/>
  <c r="GC84" i="10"/>
  <c r="GD84" i="10"/>
  <c r="GE84" i="10"/>
  <c r="HC84" i="10" s="1"/>
  <c r="GF84" i="10"/>
  <c r="HD84" i="10" s="1"/>
  <c r="FV85" i="10"/>
  <c r="FW85" i="10"/>
  <c r="GU85" i="10" s="1"/>
  <c r="FX85" i="10"/>
  <c r="FY85" i="10"/>
  <c r="GW85" i="10" s="1"/>
  <c r="FZ85" i="10"/>
  <c r="GA85" i="10"/>
  <c r="GB85" i="10"/>
  <c r="GC85" i="10"/>
  <c r="HA85" i="10" s="1"/>
  <c r="GD85" i="10"/>
  <c r="GE85" i="10"/>
  <c r="GF85" i="10"/>
  <c r="FV86" i="10"/>
  <c r="GT86" i="10" s="1"/>
  <c r="FW86" i="10"/>
  <c r="GU86" i="10" s="1"/>
  <c r="FX86" i="10"/>
  <c r="FY86" i="10"/>
  <c r="FZ86" i="10"/>
  <c r="GX86" i="10" s="1"/>
  <c r="GA86" i="10"/>
  <c r="GB86" i="10"/>
  <c r="GC86" i="10"/>
  <c r="HA86" i="10" s="1"/>
  <c r="GD86" i="10"/>
  <c r="HB86" i="10" s="1"/>
  <c r="GE86" i="10"/>
  <c r="GF86" i="10"/>
  <c r="HD86" i="10" s="1"/>
  <c r="FV87" i="10"/>
  <c r="FW87" i="10"/>
  <c r="GU87" i="10" s="1"/>
  <c r="FX87" i="10"/>
  <c r="FY87" i="10"/>
  <c r="FZ87" i="10"/>
  <c r="GA87" i="10"/>
  <c r="GY87" i="10" s="1"/>
  <c r="GB87" i="10"/>
  <c r="GC87" i="10"/>
  <c r="GD87" i="10"/>
  <c r="GE87" i="10"/>
  <c r="HC87" i="10" s="1"/>
  <c r="GF87" i="10"/>
  <c r="HD87" i="10" s="1"/>
  <c r="FV88" i="10"/>
  <c r="GT88" i="10" s="1"/>
  <c r="FW88" i="10"/>
  <c r="FX88" i="10"/>
  <c r="GV88" i="10" s="1"/>
  <c r="FY88" i="10"/>
  <c r="FZ88" i="10"/>
  <c r="GA88" i="10"/>
  <c r="GY88" i="10" s="1"/>
  <c r="GB88" i="10"/>
  <c r="GZ88" i="10" s="1"/>
  <c r="GC88" i="10"/>
  <c r="GD88" i="10"/>
  <c r="HB88" i="10" s="1"/>
  <c r="GE88" i="10"/>
  <c r="GF88" i="10"/>
  <c r="HD88" i="10" s="1"/>
  <c r="FV89" i="10"/>
  <c r="FW89" i="10"/>
  <c r="FX89" i="10"/>
  <c r="FY89" i="10"/>
  <c r="GW89" i="10" s="1"/>
  <c r="FZ89" i="10"/>
  <c r="GA89" i="10"/>
  <c r="GB89" i="10"/>
  <c r="GC89" i="10"/>
  <c r="HA89" i="10" s="1"/>
  <c r="GD89" i="10"/>
  <c r="HB89" i="10" s="1"/>
  <c r="GE89" i="10"/>
  <c r="HC89" i="10" s="1"/>
  <c r="GF89" i="10"/>
  <c r="FV90" i="10"/>
  <c r="FW90" i="10"/>
  <c r="FX90" i="10"/>
  <c r="FY90" i="10"/>
  <c r="GW90" i="10" s="1"/>
  <c r="FZ90" i="10"/>
  <c r="GX90" i="10" s="1"/>
  <c r="GA90" i="10"/>
  <c r="GB90" i="10"/>
  <c r="GZ90" i="10" s="1"/>
  <c r="GC90" i="10"/>
  <c r="GD90" i="10"/>
  <c r="HB90" i="10" s="1"/>
  <c r="GE90" i="10"/>
  <c r="GF90" i="10"/>
  <c r="FV91" i="10"/>
  <c r="FW91" i="10"/>
  <c r="GU91" i="10" s="1"/>
  <c r="FX91" i="10"/>
  <c r="FY91" i="10"/>
  <c r="FZ91" i="10"/>
  <c r="GA91" i="10"/>
  <c r="GY91" i="10" s="1"/>
  <c r="GB91" i="10"/>
  <c r="GZ91" i="10" s="1"/>
  <c r="GC91" i="10"/>
  <c r="HA91" i="10" s="1"/>
  <c r="GD91" i="10"/>
  <c r="GE91" i="10"/>
  <c r="HC91" i="10" s="1"/>
  <c r="GF91" i="10"/>
  <c r="FV92" i="10"/>
  <c r="FW92" i="10"/>
  <c r="GU92" i="10" s="1"/>
  <c r="FX92" i="10"/>
  <c r="GV92" i="10" s="1"/>
  <c r="FY92" i="10"/>
  <c r="FZ92" i="10"/>
  <c r="GX92" i="10" s="1"/>
  <c r="GA92" i="10"/>
  <c r="GB92" i="10"/>
  <c r="GZ92" i="10" s="1"/>
  <c r="GC92" i="10"/>
  <c r="GD92" i="10"/>
  <c r="GE92" i="10"/>
  <c r="GF92" i="10"/>
  <c r="HD92" i="10" s="1"/>
  <c r="FV93" i="10"/>
  <c r="FW93" i="10"/>
  <c r="FX93" i="10"/>
  <c r="FY93" i="10"/>
  <c r="GW93" i="10" s="1"/>
  <c r="FZ93" i="10"/>
  <c r="GX93" i="10" s="1"/>
  <c r="GA93" i="10"/>
  <c r="GY93" i="10" s="1"/>
  <c r="GB93" i="10"/>
  <c r="GC93" i="10"/>
  <c r="HA93" i="10" s="1"/>
  <c r="GD93" i="10"/>
  <c r="GE93" i="10"/>
  <c r="GF93" i="10"/>
  <c r="HD93" i="10" s="1"/>
  <c r="FV94" i="10"/>
  <c r="FW94" i="10"/>
  <c r="FX94" i="10"/>
  <c r="GV94" i="10" s="1"/>
  <c r="FY94" i="10"/>
  <c r="FZ94" i="10"/>
  <c r="GX94" i="10" s="1"/>
  <c r="GA94" i="10"/>
  <c r="GB94" i="10"/>
  <c r="GC94" i="10"/>
  <c r="GD94" i="10"/>
  <c r="HB94" i="10" s="1"/>
  <c r="GE94" i="10"/>
  <c r="GF94" i="10"/>
  <c r="FV95" i="10"/>
  <c r="FW95" i="10"/>
  <c r="GU95" i="10" s="1"/>
  <c r="FX95" i="10"/>
  <c r="GV95" i="10" s="1"/>
  <c r="FY95" i="10"/>
  <c r="GW95" i="10" s="1"/>
  <c r="FZ95" i="10"/>
  <c r="GA95" i="10"/>
  <c r="GY95" i="10" s="1"/>
  <c r="GB95" i="10"/>
  <c r="GC95" i="10"/>
  <c r="GD95" i="10"/>
  <c r="HB95" i="10" s="1"/>
  <c r="GE95" i="10"/>
  <c r="HC95" i="10" s="1"/>
  <c r="GF95" i="10"/>
  <c r="FV96" i="10"/>
  <c r="GT96" i="10" s="1"/>
  <c r="FW96" i="10"/>
  <c r="FX96" i="10"/>
  <c r="GV96" i="10" s="1"/>
  <c r="FY96" i="10"/>
  <c r="FZ96" i="10"/>
  <c r="GA96" i="10"/>
  <c r="GB96" i="10"/>
  <c r="GZ96" i="10" s="1"/>
  <c r="GC96" i="10"/>
  <c r="GD96" i="10"/>
  <c r="GE96" i="10"/>
  <c r="GF96" i="10"/>
  <c r="HD96" i="10" s="1"/>
  <c r="FV97" i="10"/>
  <c r="GT97" i="10" s="1"/>
  <c r="FW97" i="10"/>
  <c r="GU97" i="10" s="1"/>
  <c r="FX97" i="10"/>
  <c r="FY97" i="10"/>
  <c r="GW97" i="10" s="1"/>
  <c r="FZ97" i="10"/>
  <c r="GA97" i="10"/>
  <c r="GB97" i="10"/>
  <c r="GZ97" i="10" s="1"/>
  <c r="GC97" i="10"/>
  <c r="HA97" i="10" s="1"/>
  <c r="GD97" i="10"/>
  <c r="GE97" i="10"/>
  <c r="HC97" i="10" s="1"/>
  <c r="GF97" i="10"/>
  <c r="FV98" i="10"/>
  <c r="GT98" i="10" s="1"/>
  <c r="FW98" i="10"/>
  <c r="FX98" i="10"/>
  <c r="FY98" i="10"/>
  <c r="FZ98" i="10"/>
  <c r="GX98" i="10" s="1"/>
  <c r="GA98" i="10"/>
  <c r="GB98" i="10"/>
  <c r="GC98" i="10"/>
  <c r="GD98" i="10"/>
  <c r="HB98" i="10" s="1"/>
  <c r="GE98" i="10"/>
  <c r="HC98" i="10" s="1"/>
  <c r="GF98" i="10"/>
  <c r="HD98" i="10" s="1"/>
  <c r="FV99" i="10"/>
  <c r="FW99" i="10"/>
  <c r="GU99" i="10" s="1"/>
  <c r="FX99" i="10"/>
  <c r="FY99" i="10"/>
  <c r="FZ99" i="10"/>
  <c r="GX99" i="10" s="1"/>
  <c r="GA99" i="10"/>
  <c r="GY99" i="10" s="1"/>
  <c r="GB99" i="10"/>
  <c r="GC99" i="10"/>
  <c r="HA99" i="10" s="1"/>
  <c r="GD99" i="10"/>
  <c r="GE99" i="10"/>
  <c r="HC99" i="10" s="1"/>
  <c r="GF99" i="10"/>
  <c r="FV100" i="10"/>
  <c r="FW100" i="10"/>
  <c r="FX100" i="10"/>
  <c r="GV100" i="10" s="1"/>
  <c r="FY100" i="10"/>
  <c r="FZ100" i="10"/>
  <c r="GA100" i="10"/>
  <c r="GB100" i="10"/>
  <c r="GZ100" i="10" s="1"/>
  <c r="GC100" i="10"/>
  <c r="HA100" i="10" s="1"/>
  <c r="GD100" i="10"/>
  <c r="HB100" i="10" s="1"/>
  <c r="GE100" i="10"/>
  <c r="GF100" i="10"/>
  <c r="HD100" i="10" s="1"/>
  <c r="FV101" i="10"/>
  <c r="FW101" i="10"/>
  <c r="FX101" i="10"/>
  <c r="GV101" i="10" s="1"/>
  <c r="FY101" i="10"/>
  <c r="GW101" i="10" s="1"/>
  <c r="FZ101" i="10"/>
  <c r="GA101" i="10"/>
  <c r="GY101" i="10" s="1"/>
  <c r="GB101" i="10"/>
  <c r="GC101" i="10"/>
  <c r="HA101" i="10" s="1"/>
  <c r="GD101" i="10"/>
  <c r="GE101" i="10"/>
  <c r="GF101" i="10"/>
  <c r="FV102" i="10"/>
  <c r="FW102" i="10"/>
  <c r="FX102" i="10"/>
  <c r="FY102" i="10"/>
  <c r="FZ102" i="10"/>
  <c r="GX102" i="10" s="1"/>
  <c r="GA102" i="10"/>
  <c r="GY102" i="10" s="1"/>
  <c r="GB102" i="10"/>
  <c r="GZ102" i="10" s="1"/>
  <c r="GC102" i="10"/>
  <c r="GD102" i="10"/>
  <c r="HB102" i="10" s="1"/>
  <c r="GE102" i="10"/>
  <c r="GF102" i="10"/>
  <c r="FV103" i="10"/>
  <c r="FW103" i="10"/>
  <c r="GU103" i="10" s="1"/>
  <c r="FX103" i="10"/>
  <c r="FY103" i="10"/>
  <c r="GW103" i="10" s="1"/>
  <c r="FZ103" i="10"/>
  <c r="GA103" i="10"/>
  <c r="GY103" i="10" s="1"/>
  <c r="GB103" i="10"/>
  <c r="GC103" i="10"/>
  <c r="GD103" i="10"/>
  <c r="GE103" i="10"/>
  <c r="HC103" i="10" s="1"/>
  <c r="GF103" i="10"/>
  <c r="FV104" i="10"/>
  <c r="FW104" i="10"/>
  <c r="FX104" i="10"/>
  <c r="GV104" i="10" s="1"/>
  <c r="FY104" i="10"/>
  <c r="GW104" i="10" s="1"/>
  <c r="FZ104" i="10"/>
  <c r="GX104" i="10" s="1"/>
  <c r="GA104" i="10"/>
  <c r="GB104" i="10"/>
  <c r="GZ104" i="10" s="1"/>
  <c r="GC104" i="10"/>
  <c r="GD104" i="10"/>
  <c r="GE104" i="10"/>
  <c r="HC104" i="10" s="1"/>
  <c r="GF104" i="10"/>
  <c r="HD104" i="10" s="1"/>
  <c r="FV105" i="10"/>
  <c r="FW105" i="10"/>
  <c r="GU105" i="10" s="1"/>
  <c r="FX105" i="10"/>
  <c r="FY105" i="10"/>
  <c r="GW105" i="10" s="1"/>
  <c r="FZ105" i="10"/>
  <c r="GA105" i="10"/>
  <c r="GB105" i="10"/>
  <c r="GC105" i="10"/>
  <c r="HA105" i="10" s="1"/>
  <c r="GD105" i="10"/>
  <c r="GE105" i="10"/>
  <c r="GF105" i="10"/>
  <c r="FV106" i="10"/>
  <c r="GT106" i="10" s="1"/>
  <c r="FW106" i="10"/>
  <c r="GU106" i="10" s="1"/>
  <c r="FX106" i="10"/>
  <c r="GV106" i="10" s="1"/>
  <c r="FY106" i="10"/>
  <c r="FZ106" i="10"/>
  <c r="GX106" i="10" s="1"/>
  <c r="GA106" i="10"/>
  <c r="GB106" i="10"/>
  <c r="GC106" i="10"/>
  <c r="HA106" i="10" s="1"/>
  <c r="GD106" i="10"/>
  <c r="HB106" i="10" s="1"/>
  <c r="GE106" i="10"/>
  <c r="GF106" i="10"/>
  <c r="HD106" i="10" s="1"/>
  <c r="FV107" i="10"/>
  <c r="FW107" i="10"/>
  <c r="GU107" i="10" s="1"/>
  <c r="FX107" i="10"/>
  <c r="FY107" i="10"/>
  <c r="FZ107" i="10"/>
  <c r="GA107" i="10"/>
  <c r="GY107" i="10" s="1"/>
  <c r="GB107" i="10"/>
  <c r="GC107" i="10"/>
  <c r="GD107" i="10"/>
  <c r="GE107" i="10"/>
  <c r="HC107" i="10" s="1"/>
  <c r="GF107" i="10"/>
  <c r="HD107" i="10" s="1"/>
  <c r="FV108" i="10"/>
  <c r="GT108" i="10" s="1"/>
  <c r="FW108" i="10"/>
  <c r="FX108" i="10"/>
  <c r="GV108" i="10" s="1"/>
  <c r="FY108" i="10"/>
  <c r="FZ108" i="10"/>
  <c r="GA108" i="10"/>
  <c r="GY108" i="10" s="1"/>
  <c r="GB108" i="10"/>
  <c r="GZ108" i="10" s="1"/>
  <c r="GC108" i="10"/>
  <c r="GD108" i="10"/>
  <c r="HB108" i="10" s="1"/>
  <c r="GE108" i="10"/>
  <c r="GF108" i="10"/>
  <c r="HD108" i="10" s="1"/>
  <c r="FV109" i="10"/>
  <c r="FW109" i="10"/>
  <c r="FX109" i="10"/>
  <c r="FY109" i="10"/>
  <c r="GW109" i="10" s="1"/>
  <c r="FZ109" i="10"/>
  <c r="GA109" i="10"/>
  <c r="GB109" i="10"/>
  <c r="GC109" i="10"/>
  <c r="HA109" i="10" s="1"/>
  <c r="GD109" i="10"/>
  <c r="HB109" i="10" s="1"/>
  <c r="GE109" i="10"/>
  <c r="HC109" i="10" s="1"/>
  <c r="GF109" i="10"/>
  <c r="FV110" i="10"/>
  <c r="FW110" i="10"/>
  <c r="FX110" i="10"/>
  <c r="FY110" i="10"/>
  <c r="GW110" i="10" s="1"/>
  <c r="FZ110" i="10"/>
  <c r="GX110" i="10" s="1"/>
  <c r="GA110" i="10"/>
  <c r="GB110" i="10"/>
  <c r="GZ110" i="10" s="1"/>
  <c r="GC110" i="10"/>
  <c r="GD110" i="10"/>
  <c r="HB110" i="10" s="1"/>
  <c r="GE110" i="10"/>
  <c r="GF110" i="10"/>
  <c r="FV111" i="10"/>
  <c r="FW111" i="10"/>
  <c r="GU111" i="10" s="1"/>
  <c r="FX111" i="10"/>
  <c r="FY111" i="10"/>
  <c r="FZ111" i="10"/>
  <c r="GA111" i="10"/>
  <c r="GY111" i="10" s="1"/>
  <c r="GB111" i="10"/>
  <c r="GZ111" i="10" s="1"/>
  <c r="GC111" i="10"/>
  <c r="HA111" i="10" s="1"/>
  <c r="GD111" i="10"/>
  <c r="GE111" i="10"/>
  <c r="HC111" i="10" s="1"/>
  <c r="GF111" i="10"/>
  <c r="FV112" i="10"/>
  <c r="FW112" i="10"/>
  <c r="GU112" i="10" s="1"/>
  <c r="FX112" i="10"/>
  <c r="GV112" i="10" s="1"/>
  <c r="FY112" i="10"/>
  <c r="FZ112" i="10"/>
  <c r="GA112" i="10"/>
  <c r="GB112" i="10"/>
  <c r="GZ112" i="10" s="1"/>
  <c r="GC112" i="10"/>
  <c r="GD112" i="10"/>
  <c r="GE112" i="10"/>
  <c r="GF112" i="10"/>
  <c r="HD112" i="10" s="1"/>
  <c r="FV113" i="10"/>
  <c r="FW113" i="10"/>
  <c r="FX113" i="10"/>
  <c r="FY113" i="10"/>
  <c r="GW113" i="10" s="1"/>
  <c r="FZ113" i="10"/>
  <c r="GX113" i="10" s="1"/>
  <c r="GA113" i="10"/>
  <c r="GY113" i="10" s="1"/>
  <c r="GB113" i="10"/>
  <c r="GC113" i="10"/>
  <c r="HA113" i="10" s="1"/>
  <c r="GD113" i="10"/>
  <c r="GE113" i="10"/>
  <c r="GF113" i="10"/>
  <c r="HD113" i="10" s="1"/>
  <c r="FV114" i="10"/>
  <c r="FW114" i="10"/>
  <c r="FX114" i="10"/>
  <c r="FY114" i="10"/>
  <c r="FZ114" i="10"/>
  <c r="GX114" i="10" s="1"/>
  <c r="GA114" i="10"/>
  <c r="GB114" i="10"/>
  <c r="GC114" i="10"/>
  <c r="GD114" i="10"/>
  <c r="HB114" i="10" s="1"/>
  <c r="GE114" i="10"/>
  <c r="GF114" i="10"/>
  <c r="FV115" i="10"/>
  <c r="FW115" i="10"/>
  <c r="GU115" i="10" s="1"/>
  <c r="FX115" i="10"/>
  <c r="GV115" i="10" s="1"/>
  <c r="FY115" i="10"/>
  <c r="GW115" i="10" s="1"/>
  <c r="FZ115" i="10"/>
  <c r="GA115" i="10"/>
  <c r="GY115" i="10" s="1"/>
  <c r="GB115" i="10"/>
  <c r="GC115" i="10"/>
  <c r="GD115" i="10"/>
  <c r="HB115" i="10" s="1"/>
  <c r="GE115" i="10"/>
  <c r="HC115" i="10" s="1"/>
  <c r="GF115" i="10"/>
  <c r="FV116" i="10"/>
  <c r="FW116" i="10"/>
  <c r="FX116" i="10"/>
  <c r="GV116" i="10" s="1"/>
  <c r="FY116" i="10"/>
  <c r="FZ116" i="10"/>
  <c r="GA116" i="10"/>
  <c r="GB116" i="10"/>
  <c r="GZ116" i="10" s="1"/>
  <c r="GC116" i="10"/>
  <c r="GD116" i="10"/>
  <c r="GE116" i="10"/>
  <c r="GF116" i="10"/>
  <c r="HD116" i="10" s="1"/>
  <c r="FV117" i="10"/>
  <c r="FW117" i="10"/>
  <c r="GU117" i="10" s="1"/>
  <c r="FX117" i="10"/>
  <c r="FY117" i="10"/>
  <c r="GW117" i="10" s="1"/>
  <c r="FZ117" i="10"/>
  <c r="GA117" i="10"/>
  <c r="GB117" i="10"/>
  <c r="GZ117" i="10" s="1"/>
  <c r="GC117" i="10"/>
  <c r="HA117" i="10" s="1"/>
  <c r="GD117" i="10"/>
  <c r="GE117" i="10"/>
  <c r="GF117" i="10"/>
  <c r="FV118" i="10"/>
  <c r="GT118" i="10" s="1"/>
  <c r="FW118" i="10"/>
  <c r="FX118" i="10"/>
  <c r="FY118" i="10"/>
  <c r="FZ118" i="10"/>
  <c r="GX118" i="10" s="1"/>
  <c r="GA118" i="10"/>
  <c r="GB118" i="10"/>
  <c r="GC118" i="10"/>
  <c r="HA118" i="10" s="1"/>
  <c r="GD118" i="10"/>
  <c r="HB118" i="10" s="1"/>
  <c r="GE118" i="10"/>
  <c r="HC118" i="10" s="1"/>
  <c r="GF118" i="10"/>
  <c r="HD118" i="10" s="1"/>
  <c r="FV119" i="10"/>
  <c r="FW119" i="10"/>
  <c r="GU119" i="10" s="1"/>
  <c r="FX119" i="10"/>
  <c r="FY119" i="10"/>
  <c r="FZ119" i="10"/>
  <c r="GX119" i="10" s="1"/>
  <c r="GA119" i="10"/>
  <c r="GY119" i="10" s="1"/>
  <c r="GB119" i="10"/>
  <c r="GC119" i="10"/>
  <c r="GD119" i="10"/>
  <c r="GE119" i="10"/>
  <c r="HC119" i="10" s="1"/>
  <c r="GF119" i="10"/>
  <c r="FV120" i="10"/>
  <c r="FW120" i="10"/>
  <c r="FX120" i="10"/>
  <c r="GV120" i="10" s="1"/>
  <c r="FY120" i="10"/>
  <c r="FZ120" i="10"/>
  <c r="GA120" i="10"/>
  <c r="GY120" i="10" s="1"/>
  <c r="GB120" i="10"/>
  <c r="GZ120" i="10" s="1"/>
  <c r="GC120" i="10"/>
  <c r="HA120" i="10" s="1"/>
  <c r="GD120" i="10"/>
  <c r="HB120" i="10" s="1"/>
  <c r="GE120" i="10"/>
  <c r="GF120" i="10"/>
  <c r="HD120" i="10" s="1"/>
  <c r="FV121" i="10"/>
  <c r="FW121" i="10"/>
  <c r="FX121" i="10"/>
  <c r="GV121" i="10" s="1"/>
  <c r="FY121" i="10"/>
  <c r="GW121" i="10" s="1"/>
  <c r="FZ121" i="10"/>
  <c r="GA121" i="10"/>
  <c r="GB121" i="10"/>
  <c r="GC121" i="10"/>
  <c r="HA121" i="10" s="1"/>
  <c r="GD121" i="10"/>
  <c r="GE121" i="10"/>
  <c r="GF121" i="10"/>
  <c r="FV122" i="10"/>
  <c r="FW122" i="10"/>
  <c r="FX122" i="10"/>
  <c r="FY122" i="10"/>
  <c r="GW122" i="10" s="1"/>
  <c r="FZ122" i="10"/>
  <c r="GX122" i="10" s="1"/>
  <c r="GA122" i="10"/>
  <c r="GY122" i="10" s="1"/>
  <c r="GB122" i="10"/>
  <c r="GZ122" i="10" s="1"/>
  <c r="GC122" i="10"/>
  <c r="GD122" i="10"/>
  <c r="HB122" i="10" s="1"/>
  <c r="GE122" i="10"/>
  <c r="GF122" i="10"/>
  <c r="FV123" i="10"/>
  <c r="FW123" i="10"/>
  <c r="GU123" i="10" s="1"/>
  <c r="FX123" i="10"/>
  <c r="FY123" i="10"/>
  <c r="FZ123" i="10"/>
  <c r="GA123" i="10"/>
  <c r="GY123" i="10" s="1"/>
  <c r="GB123" i="10"/>
  <c r="GC123" i="10"/>
  <c r="GD123" i="10"/>
  <c r="GE123" i="10"/>
  <c r="HC123" i="10" s="1"/>
  <c r="GF123" i="10"/>
  <c r="FV124" i="10"/>
  <c r="FW124" i="10"/>
  <c r="GU124" i="10" s="1"/>
  <c r="FX124" i="10"/>
  <c r="GV124" i="10" s="1"/>
  <c r="FY124" i="10"/>
  <c r="GW124" i="10" s="1"/>
  <c r="FZ124" i="10"/>
  <c r="GX124" i="10" s="1"/>
  <c r="GA124" i="10"/>
  <c r="GB124" i="10"/>
  <c r="GZ124" i="10" s="1"/>
  <c r="GC124" i="10"/>
  <c r="GD124" i="10"/>
  <c r="GE124" i="10"/>
  <c r="HC124" i="10" s="1"/>
  <c r="GF124" i="10"/>
  <c r="HD124" i="10" s="1"/>
  <c r="FV125" i="10"/>
  <c r="FW125" i="10"/>
  <c r="FX125" i="10"/>
  <c r="GV125" i="10" s="1"/>
  <c r="FY125" i="10"/>
  <c r="GW125" i="10" s="1"/>
  <c r="FZ125" i="10"/>
  <c r="GA125" i="10"/>
  <c r="GB125" i="10"/>
  <c r="GC125" i="10"/>
  <c r="HA125" i="10" s="1"/>
  <c r="GD125" i="10"/>
  <c r="GE125" i="10"/>
  <c r="GF125" i="10"/>
  <c r="HD125" i="10" s="1"/>
  <c r="FV126" i="10"/>
  <c r="FW126" i="10"/>
  <c r="GU126" i="10" s="1"/>
  <c r="FX126" i="10"/>
  <c r="GV126" i="10" s="1"/>
  <c r="FY126" i="10"/>
  <c r="FZ126" i="10"/>
  <c r="GX126" i="10" s="1"/>
  <c r="GA126" i="10"/>
  <c r="GB126" i="10"/>
  <c r="GC126" i="10"/>
  <c r="HA126" i="10" s="1"/>
  <c r="GD126" i="10"/>
  <c r="HB126" i="10" s="1"/>
  <c r="GE126" i="10"/>
  <c r="GF126" i="10"/>
  <c r="FV127" i="10"/>
  <c r="GT127" i="10" s="1"/>
  <c r="FW127" i="10"/>
  <c r="GU127" i="10" s="1"/>
  <c r="FX127" i="10"/>
  <c r="FY127" i="10"/>
  <c r="FZ127" i="10"/>
  <c r="GA127" i="10"/>
  <c r="GY127" i="10" s="1"/>
  <c r="GB127" i="10"/>
  <c r="GC127" i="10"/>
  <c r="GD127" i="10"/>
  <c r="HB127" i="10" s="1"/>
  <c r="GE127" i="10"/>
  <c r="HC127" i="10" s="1"/>
  <c r="GF127" i="10"/>
  <c r="HD127" i="10" s="1"/>
  <c r="FV128" i="10"/>
  <c r="GT128" i="10" s="1"/>
  <c r="FW128" i="10"/>
  <c r="FX128" i="10"/>
  <c r="GV128" i="10" s="1"/>
  <c r="FY128" i="10"/>
  <c r="FZ128" i="10"/>
  <c r="GA128" i="10"/>
  <c r="GY128" i="10" s="1"/>
  <c r="GB128" i="10"/>
  <c r="GZ128" i="10" s="1"/>
  <c r="GC128" i="10"/>
  <c r="GD128" i="10"/>
  <c r="GE128" i="10"/>
  <c r="HC128" i="10" s="1"/>
  <c r="GF128" i="10"/>
  <c r="HD128" i="10" s="1"/>
  <c r="FV129" i="10"/>
  <c r="FW129" i="10"/>
  <c r="FX129" i="10"/>
  <c r="FY129" i="10"/>
  <c r="GW129" i="10" s="1"/>
  <c r="FZ129" i="10"/>
  <c r="GA129" i="10"/>
  <c r="GB129" i="10"/>
  <c r="GZ129" i="10" s="1"/>
  <c r="GC129" i="10"/>
  <c r="HA129" i="10" s="1"/>
  <c r="GD129" i="10"/>
  <c r="HB129" i="10" s="1"/>
  <c r="GE129" i="10"/>
  <c r="HC129" i="10" s="1"/>
  <c r="GF129" i="10"/>
  <c r="FV130" i="10"/>
  <c r="FW130" i="10"/>
  <c r="FX130" i="10"/>
  <c r="FY130" i="10"/>
  <c r="GW130" i="10" s="1"/>
  <c r="FZ130" i="10"/>
  <c r="GX130" i="10" s="1"/>
  <c r="GA130" i="10"/>
  <c r="GB130" i="10"/>
  <c r="GC130" i="10"/>
  <c r="HA130" i="10" s="1"/>
  <c r="GD130" i="10"/>
  <c r="HB130" i="10" s="1"/>
  <c r="GE130" i="10"/>
  <c r="GF130" i="10"/>
  <c r="FV131" i="10"/>
  <c r="FW131" i="10"/>
  <c r="GU131" i="10" s="1"/>
  <c r="FX131" i="10"/>
  <c r="FY131" i="10"/>
  <c r="FZ131" i="10"/>
  <c r="GX131" i="10" s="1"/>
  <c r="GA131" i="10"/>
  <c r="GY131" i="10" s="1"/>
  <c r="GB131" i="10"/>
  <c r="GZ131" i="10" s="1"/>
  <c r="GC131" i="10"/>
  <c r="HA131" i="10" s="1"/>
  <c r="GD131" i="10"/>
  <c r="GE131" i="10"/>
  <c r="HC131" i="10" s="1"/>
  <c r="GF131" i="10"/>
  <c r="FV132" i="10"/>
  <c r="FW132" i="10"/>
  <c r="GU132" i="10" s="1"/>
  <c r="FX132" i="10"/>
  <c r="GV132" i="10" s="1"/>
  <c r="FY132" i="10"/>
  <c r="FZ132" i="10"/>
  <c r="GA132" i="10"/>
  <c r="GY132" i="10" s="1"/>
  <c r="GB132" i="10"/>
  <c r="GZ132" i="10" s="1"/>
  <c r="GC132" i="10"/>
  <c r="GD132" i="10"/>
  <c r="GE132" i="10"/>
  <c r="GF132" i="10"/>
  <c r="HD132" i="10" s="1"/>
  <c r="FV133" i="10"/>
  <c r="FW133" i="10"/>
  <c r="FX133" i="10"/>
  <c r="GV133" i="10" s="1"/>
  <c r="FY133" i="10"/>
  <c r="GW133" i="10" s="1"/>
  <c r="FZ133" i="10"/>
  <c r="GX133" i="10" s="1"/>
  <c r="GA133" i="10"/>
  <c r="GY133" i="10" s="1"/>
  <c r="GB133" i="10"/>
  <c r="GC133" i="10"/>
  <c r="HA133" i="10" s="1"/>
  <c r="GD133" i="10"/>
  <c r="GE133" i="10"/>
  <c r="GF133" i="10"/>
  <c r="HD133" i="10" s="1"/>
  <c r="FV134" i="10"/>
  <c r="FW134" i="10"/>
  <c r="FX134" i="10"/>
  <c r="FY134" i="10"/>
  <c r="GW134" i="10" s="1"/>
  <c r="FZ134" i="10"/>
  <c r="GX134" i="10" s="1"/>
  <c r="GA134" i="10"/>
  <c r="GB134" i="10"/>
  <c r="GC134" i="10"/>
  <c r="GD134" i="10"/>
  <c r="HB134" i="10" s="1"/>
  <c r="GE134" i="10"/>
  <c r="GF134" i="10"/>
  <c r="FV135" i="10"/>
  <c r="GT135" i="10" s="1"/>
  <c r="FW135" i="10"/>
  <c r="GU135" i="10" s="1"/>
  <c r="FX135" i="10"/>
  <c r="GV135" i="10" s="1"/>
  <c r="FY135" i="10"/>
  <c r="GW135" i="10" s="1"/>
  <c r="FZ135" i="10"/>
  <c r="GA135" i="10"/>
  <c r="GY135" i="10" s="1"/>
  <c r="GB135" i="10"/>
  <c r="GC135" i="10"/>
  <c r="GD135" i="10"/>
  <c r="HB135" i="10" s="1"/>
  <c r="GE135" i="10"/>
  <c r="HC135" i="10" s="1"/>
  <c r="GF135" i="10"/>
  <c r="FV136" i="10"/>
  <c r="FW136" i="10"/>
  <c r="GU136" i="10" s="1"/>
  <c r="FX136" i="10"/>
  <c r="GV136" i="10" s="1"/>
  <c r="FY136" i="10"/>
  <c r="FZ136" i="10"/>
  <c r="GA136" i="10"/>
  <c r="GB136" i="10"/>
  <c r="GZ136" i="10" s="1"/>
  <c r="GC136" i="10"/>
  <c r="GD136" i="10"/>
  <c r="GE136" i="10"/>
  <c r="HC136" i="10" s="1"/>
  <c r="GF136" i="10"/>
  <c r="HD136" i="10" s="1"/>
  <c r="FV137" i="10"/>
  <c r="FW137" i="10"/>
  <c r="GU137" i="10" s="1"/>
  <c r="FX137" i="10"/>
  <c r="FY137" i="10"/>
  <c r="GW137" i="10" s="1"/>
  <c r="FZ137" i="10"/>
  <c r="GA137" i="10"/>
  <c r="GB137" i="10"/>
  <c r="GZ137" i="10" s="1"/>
  <c r="GC137" i="10"/>
  <c r="HA137" i="10" s="1"/>
  <c r="GD137" i="10"/>
  <c r="GE137" i="10"/>
  <c r="GF137" i="10"/>
  <c r="HD137" i="10" s="1"/>
  <c r="FV138" i="10"/>
  <c r="GT138" i="10" s="1"/>
  <c r="FW138" i="10"/>
  <c r="FX138" i="10"/>
  <c r="FY138" i="10"/>
  <c r="FZ138" i="10"/>
  <c r="GX138" i="10" s="1"/>
  <c r="GA138" i="10"/>
  <c r="GB138" i="10"/>
  <c r="GC138" i="10"/>
  <c r="HA138" i="10" s="1"/>
  <c r="GD138" i="10"/>
  <c r="HB138" i="10" s="1"/>
  <c r="GE138" i="10"/>
  <c r="HC138" i="10" s="1"/>
  <c r="GF138" i="10"/>
  <c r="HD138" i="10" s="1"/>
  <c r="FV139" i="10"/>
  <c r="FW139" i="10"/>
  <c r="GU139" i="10" s="1"/>
  <c r="FX139" i="10"/>
  <c r="FY139" i="10"/>
  <c r="FZ139" i="10"/>
  <c r="GX139" i="10" s="1"/>
  <c r="GA139" i="10"/>
  <c r="GY139" i="10" s="1"/>
  <c r="GB139" i="10"/>
  <c r="GC139" i="10"/>
  <c r="GD139" i="10"/>
  <c r="HB139" i="10" s="1"/>
  <c r="GE139" i="10"/>
  <c r="HC139" i="10" s="1"/>
  <c r="GF139" i="10"/>
  <c r="FV140" i="10"/>
  <c r="FW140" i="10"/>
  <c r="FX140" i="10"/>
  <c r="GV140" i="10" s="1"/>
  <c r="FY140" i="10"/>
  <c r="FZ140" i="10"/>
  <c r="GA140" i="10"/>
  <c r="GY140" i="10" s="1"/>
  <c r="GB140" i="10"/>
  <c r="GZ140" i="10" s="1"/>
  <c r="GC140" i="10"/>
  <c r="HA140" i="10" s="1"/>
  <c r="GD140" i="10"/>
  <c r="HB140" i="10" s="1"/>
  <c r="GE140" i="10"/>
  <c r="GF140" i="10"/>
  <c r="HD140" i="10" s="1"/>
  <c r="FV141" i="10"/>
  <c r="FW141" i="10"/>
  <c r="FX141" i="10"/>
  <c r="GV141" i="10" s="1"/>
  <c r="FY141" i="10"/>
  <c r="GW141" i="10" s="1"/>
  <c r="FZ141" i="10"/>
  <c r="GA141" i="10"/>
  <c r="GB141" i="10"/>
  <c r="GZ141" i="10" s="1"/>
  <c r="GC141" i="10"/>
  <c r="HA141" i="10" s="1"/>
  <c r="GD141" i="10"/>
  <c r="GE141" i="10"/>
  <c r="GF141" i="10"/>
  <c r="FV142" i="10"/>
  <c r="FW142" i="10"/>
  <c r="FX142" i="10"/>
  <c r="GV142" i="10" s="1"/>
  <c r="FY142" i="10"/>
  <c r="GW142" i="10" s="1"/>
  <c r="FZ142" i="10"/>
  <c r="GX142" i="10" s="1"/>
  <c r="GA142" i="10"/>
  <c r="GY142" i="10" s="1"/>
  <c r="GB142" i="10"/>
  <c r="GZ142" i="10" s="1"/>
  <c r="GC142" i="10"/>
  <c r="GD142" i="10"/>
  <c r="HB142" i="10" s="1"/>
  <c r="GE142" i="10"/>
  <c r="GF142" i="10"/>
  <c r="FV143" i="10"/>
  <c r="FW143" i="10"/>
  <c r="GU143" i="10" s="1"/>
  <c r="FX143" i="10"/>
  <c r="FY143" i="10"/>
  <c r="FZ143" i="10"/>
  <c r="GX143" i="10" s="1"/>
  <c r="GA143" i="10"/>
  <c r="GY143" i="10" s="1"/>
  <c r="GB143" i="10"/>
  <c r="GC143" i="10"/>
  <c r="GD143" i="10"/>
  <c r="GE143" i="10"/>
  <c r="HC143" i="10" s="1"/>
  <c r="GF143" i="10"/>
  <c r="FV144" i="10"/>
  <c r="GT144" i="10" s="1"/>
  <c r="FW144" i="10"/>
  <c r="GU144" i="10" s="1"/>
  <c r="FX144" i="10"/>
  <c r="GV144" i="10" s="1"/>
  <c r="FY144" i="10"/>
  <c r="GW144" i="10" s="1"/>
  <c r="FZ144" i="10"/>
  <c r="GX144" i="10" s="1"/>
  <c r="GA144" i="10"/>
  <c r="GB144" i="10"/>
  <c r="GZ144" i="10" s="1"/>
  <c r="GC144" i="10"/>
  <c r="GD144" i="10"/>
  <c r="GE144" i="10"/>
  <c r="HC144" i="10" s="1"/>
  <c r="GF144" i="10"/>
  <c r="HD144" i="10" s="1"/>
  <c r="FV145" i="10"/>
  <c r="GT145" i="10" s="1"/>
  <c r="FW145" i="10"/>
  <c r="FX145" i="10"/>
  <c r="GV145" i="10" s="1"/>
  <c r="FY145" i="10"/>
  <c r="GW145" i="10" s="1"/>
  <c r="FZ145" i="10"/>
  <c r="GA145" i="10"/>
  <c r="GB145" i="10"/>
  <c r="GC145" i="10"/>
  <c r="HA145" i="10" s="1"/>
  <c r="GD145" i="10"/>
  <c r="GE145" i="10"/>
  <c r="HC145" i="10" s="1"/>
  <c r="GF145" i="10"/>
  <c r="HD145" i="10" s="1"/>
  <c r="FV146" i="10"/>
  <c r="FW146" i="10"/>
  <c r="GU146" i="10" s="1"/>
  <c r="FX146" i="10"/>
  <c r="GV146" i="10" s="1"/>
  <c r="FY146" i="10"/>
  <c r="FZ146" i="10"/>
  <c r="GX146" i="10" s="1"/>
  <c r="GA146" i="10"/>
  <c r="GB146" i="10"/>
  <c r="GC146" i="10"/>
  <c r="HA146" i="10" s="1"/>
  <c r="GD146" i="10"/>
  <c r="HB146" i="10" s="1"/>
  <c r="GE146" i="10"/>
  <c r="HC146" i="10" s="1"/>
  <c r="GF146" i="10"/>
  <c r="FV147" i="10"/>
  <c r="FW147" i="10"/>
  <c r="GU147" i="10" s="1"/>
  <c r="FX147" i="10"/>
  <c r="FY147" i="10"/>
  <c r="FZ147" i="10"/>
  <c r="GA147" i="10"/>
  <c r="GY147" i="10" s="1"/>
  <c r="GB147" i="10"/>
  <c r="GC147" i="10"/>
  <c r="HA147" i="10" s="1"/>
  <c r="GD147" i="10"/>
  <c r="HB147" i="10" s="1"/>
  <c r="GE147" i="10"/>
  <c r="HC147" i="10" s="1"/>
  <c r="GF147" i="10"/>
  <c r="HD147" i="10" s="1"/>
  <c r="FV148" i="10"/>
  <c r="GT148" i="10" s="1"/>
  <c r="FW148" i="10"/>
  <c r="FX148" i="10"/>
  <c r="GV148" i="10" s="1"/>
  <c r="FY148" i="10"/>
  <c r="FZ148" i="10"/>
  <c r="GA148" i="10"/>
  <c r="GY148" i="10" s="1"/>
  <c r="GB148" i="10"/>
  <c r="GZ148" i="10" s="1"/>
  <c r="GC148" i="10"/>
  <c r="HA148" i="10" s="1"/>
  <c r="GD148" i="10"/>
  <c r="GE148" i="10"/>
  <c r="HC148" i="10" s="1"/>
  <c r="GF148" i="10"/>
  <c r="HD148" i="10" s="1"/>
  <c r="FV149" i="10"/>
  <c r="FW149" i="10"/>
  <c r="FX149" i="10"/>
  <c r="FY149" i="10"/>
  <c r="GW149" i="10" s="1"/>
  <c r="FZ149" i="10"/>
  <c r="GA149" i="10"/>
  <c r="GY149" i="10" s="1"/>
  <c r="GB149" i="10"/>
  <c r="GZ149" i="10" s="1"/>
  <c r="GC149" i="10"/>
  <c r="HA149" i="10" s="1"/>
  <c r="GD149" i="10"/>
  <c r="HB149" i="10" s="1"/>
  <c r="GE149" i="10"/>
  <c r="HC149" i="10" s="1"/>
  <c r="GF149" i="10"/>
  <c r="FV150" i="10"/>
  <c r="FW150" i="10"/>
  <c r="FX150" i="10"/>
  <c r="FY150" i="10"/>
  <c r="GW150" i="10" s="1"/>
  <c r="FZ150" i="10"/>
  <c r="GX150" i="10" s="1"/>
  <c r="GA150" i="10"/>
  <c r="GY150" i="10" s="1"/>
  <c r="GB150" i="10"/>
  <c r="GC150" i="10"/>
  <c r="HA150" i="10" s="1"/>
  <c r="GD150" i="10"/>
  <c r="HB150" i="10" s="1"/>
  <c r="GE150" i="10"/>
  <c r="GF150" i="10"/>
  <c r="FV151" i="10"/>
  <c r="FW151" i="10"/>
  <c r="GU151" i="10" s="1"/>
  <c r="FX151" i="10"/>
  <c r="FY151" i="10"/>
  <c r="GW151" i="10" s="1"/>
  <c r="FZ151" i="10"/>
  <c r="GX151" i="10" s="1"/>
  <c r="GA151" i="10"/>
  <c r="GY151" i="10" s="1"/>
  <c r="GB151" i="10"/>
  <c r="GZ151" i="10" s="1"/>
  <c r="GC151" i="10"/>
  <c r="HA151" i="10" s="1"/>
  <c r="GD151" i="10"/>
  <c r="HB151" i="10" s="1"/>
  <c r="GE151" i="10"/>
  <c r="HC151" i="10" s="1"/>
  <c r="GF151" i="10"/>
  <c r="FV152" i="10"/>
  <c r="FW152" i="10"/>
  <c r="GU152" i="10" s="1"/>
  <c r="FX152" i="10"/>
  <c r="GV152" i="10" s="1"/>
  <c r="FY152" i="10"/>
  <c r="GW152" i="10" s="1"/>
  <c r="FZ152" i="10"/>
  <c r="GA152" i="10"/>
  <c r="GY152" i="10" s="1"/>
  <c r="GB152" i="10"/>
  <c r="GZ152" i="10" s="1"/>
  <c r="GC152" i="10"/>
  <c r="GD152" i="10"/>
  <c r="GE152" i="10"/>
  <c r="GF152" i="10"/>
  <c r="HD152" i="10" s="1"/>
  <c r="FV153" i="10"/>
  <c r="FW153" i="10"/>
  <c r="GU153" i="10" s="1"/>
  <c r="FX153" i="10"/>
  <c r="GV153" i="10" s="1"/>
  <c r="FY153" i="10"/>
  <c r="GW153" i="10" s="1"/>
  <c r="FZ153" i="10"/>
  <c r="GX153" i="10" s="1"/>
  <c r="GA153" i="10"/>
  <c r="GY153" i="10" s="1"/>
  <c r="GB153" i="10"/>
  <c r="GZ153" i="10" s="1"/>
  <c r="GC153" i="10"/>
  <c r="HA153" i="10" s="1"/>
  <c r="GD153" i="10"/>
  <c r="GE153" i="10"/>
  <c r="GF153" i="10"/>
  <c r="HD153" i="10" s="1"/>
  <c r="FV154" i="10"/>
  <c r="FW154" i="10"/>
  <c r="GU154" i="10" s="1"/>
  <c r="FX154" i="10"/>
  <c r="FY154" i="10"/>
  <c r="GW154" i="10" s="1"/>
  <c r="FZ154" i="10"/>
  <c r="GX154" i="10" s="1"/>
  <c r="GA154" i="10"/>
  <c r="GY154" i="10" s="1"/>
  <c r="GB154" i="10"/>
  <c r="GC154" i="10"/>
  <c r="GD154" i="10"/>
  <c r="HB154" i="10" s="1"/>
  <c r="GE154" i="10"/>
  <c r="GF154" i="10"/>
  <c r="HD154" i="10" s="1"/>
  <c r="FV155" i="10"/>
  <c r="GT155" i="10" s="1"/>
  <c r="FW155" i="10"/>
  <c r="GU155" i="10" s="1"/>
  <c r="FX155" i="10"/>
  <c r="GV155" i="10" s="1"/>
  <c r="FY155" i="10"/>
  <c r="GW155" i="10" s="1"/>
  <c r="FZ155" i="10"/>
  <c r="GX155" i="10" s="1"/>
  <c r="GA155" i="10"/>
  <c r="GY155" i="10" s="1"/>
  <c r="GB155" i="10"/>
  <c r="GC155" i="10"/>
  <c r="GD155" i="10"/>
  <c r="HB155" i="10" s="1"/>
  <c r="GE155" i="10"/>
  <c r="HC155" i="10" s="1"/>
  <c r="GF155" i="10"/>
  <c r="HD155" i="10" s="1"/>
  <c r="FV156" i="10"/>
  <c r="FW156" i="10"/>
  <c r="GU156" i="10" s="1"/>
  <c r="FX156" i="10"/>
  <c r="GV156" i="10" s="1"/>
  <c r="FY156" i="10"/>
  <c r="GW156" i="10" s="1"/>
  <c r="FZ156" i="10"/>
  <c r="GA156" i="10"/>
  <c r="GB156" i="10"/>
  <c r="GZ156" i="10" s="1"/>
  <c r="GC156" i="10"/>
  <c r="GD156" i="10"/>
  <c r="HB156" i="10" s="1"/>
  <c r="GE156" i="10"/>
  <c r="HC156" i="10" s="1"/>
  <c r="GF156" i="10"/>
  <c r="HD156" i="10" s="1"/>
  <c r="FV157" i="10"/>
  <c r="FW157" i="10"/>
  <c r="GU157" i="10" s="1"/>
  <c r="FX157" i="10"/>
  <c r="GV157" i="10" s="1"/>
  <c r="FY157" i="10"/>
  <c r="GW157" i="10" s="1"/>
  <c r="FZ157" i="10"/>
  <c r="GA157" i="10"/>
  <c r="GB157" i="10"/>
  <c r="GZ157" i="10" s="1"/>
  <c r="GC157" i="10"/>
  <c r="HA157" i="10" s="1"/>
  <c r="GD157" i="10"/>
  <c r="HB157" i="10" s="1"/>
  <c r="GE157" i="10"/>
  <c r="GF157" i="10"/>
  <c r="HD157" i="10" s="1"/>
  <c r="FV158" i="10"/>
  <c r="GT158" i="10" s="1"/>
  <c r="FW158" i="10"/>
  <c r="GU158" i="10" s="1"/>
  <c r="FX158" i="10"/>
  <c r="FY158" i="10"/>
  <c r="FZ158" i="10"/>
  <c r="GX158" i="10" s="1"/>
  <c r="GA158" i="10"/>
  <c r="GY158" i="10" s="1"/>
  <c r="GB158" i="10"/>
  <c r="GZ158" i="10" s="1"/>
  <c r="GC158" i="10"/>
  <c r="HA158" i="10" s="1"/>
  <c r="GD158" i="10"/>
  <c r="HB158" i="10" s="1"/>
  <c r="GE158" i="10"/>
  <c r="HC158" i="10" s="1"/>
  <c r="GF158" i="10"/>
  <c r="HD158" i="10" s="1"/>
  <c r="FV159" i="10"/>
  <c r="GT159" i="10" s="1"/>
  <c r="FW159" i="10"/>
  <c r="GU159" i="10" s="1"/>
  <c r="FX159" i="10"/>
  <c r="FY159" i="10"/>
  <c r="FZ159" i="10"/>
  <c r="GX159" i="10" s="1"/>
  <c r="GA159" i="10"/>
  <c r="GY159" i="10" s="1"/>
  <c r="GB159" i="10"/>
  <c r="GZ159" i="10" s="1"/>
  <c r="GC159" i="10"/>
  <c r="GD159" i="10"/>
  <c r="HB159" i="10" s="1"/>
  <c r="GE159" i="10"/>
  <c r="HC159" i="10" s="1"/>
  <c r="GF159" i="10"/>
  <c r="HD159" i="10" s="1"/>
  <c r="FV160" i="10"/>
  <c r="FW160" i="10"/>
  <c r="FX160" i="10"/>
  <c r="GV160" i="10" s="1"/>
  <c r="FY160" i="10"/>
  <c r="GW160" i="10" s="1"/>
  <c r="FZ160" i="10"/>
  <c r="GX160" i="10" s="1"/>
  <c r="GA160" i="10"/>
  <c r="GY160" i="10" s="1"/>
  <c r="GB160" i="10"/>
  <c r="GZ160" i="10" s="1"/>
  <c r="GC160" i="10"/>
  <c r="HA160" i="10" s="1"/>
  <c r="GD160" i="10"/>
  <c r="HB160" i="10" s="1"/>
  <c r="GE160" i="10"/>
  <c r="HC160" i="10" s="1"/>
  <c r="GF160" i="10"/>
  <c r="HD160" i="10" s="1"/>
  <c r="FV161" i="10"/>
  <c r="FW161" i="10"/>
  <c r="FX161" i="10"/>
  <c r="GV161" i="10" s="1"/>
  <c r="FY161" i="10"/>
  <c r="GW161" i="10" s="1"/>
  <c r="FZ161" i="10"/>
  <c r="GX161" i="10" s="1"/>
  <c r="GA161" i="10"/>
  <c r="GB161" i="10"/>
  <c r="GZ161" i="10" s="1"/>
  <c r="GC161" i="10"/>
  <c r="HA161" i="10" s="1"/>
  <c r="GD161" i="10"/>
  <c r="HB161" i="10" s="1"/>
  <c r="GE161" i="10"/>
  <c r="GF161" i="10"/>
  <c r="FV162" i="10"/>
  <c r="FW162" i="10"/>
  <c r="GU162" i="10" s="1"/>
  <c r="FX162" i="10"/>
  <c r="GV162" i="10" s="1"/>
  <c r="FY162" i="10"/>
  <c r="GW162" i="10" s="1"/>
  <c r="FZ162" i="10"/>
  <c r="GX162" i="10" s="1"/>
  <c r="GA162" i="10"/>
  <c r="GY162" i="10" s="1"/>
  <c r="GB162" i="10"/>
  <c r="GZ162" i="10" s="1"/>
  <c r="GC162" i="10"/>
  <c r="HA162" i="10" s="1"/>
  <c r="GD162" i="10"/>
  <c r="HB162" i="10" s="1"/>
  <c r="GE162" i="10"/>
  <c r="GF162" i="10"/>
  <c r="FV163" i="10"/>
  <c r="FW163" i="10"/>
  <c r="GU163" i="10" s="1"/>
  <c r="FX163" i="10"/>
  <c r="GV163" i="10" s="1"/>
  <c r="FY163" i="10"/>
  <c r="FZ163" i="10"/>
  <c r="GX163" i="10" s="1"/>
  <c r="GA163" i="10"/>
  <c r="GY163" i="10" s="1"/>
  <c r="GB163" i="10"/>
  <c r="GZ163" i="10" s="1"/>
  <c r="GC163" i="10"/>
  <c r="GD163" i="10"/>
  <c r="GE163" i="10"/>
  <c r="HC163" i="10" s="1"/>
  <c r="GF163" i="10"/>
  <c r="HD163" i="10" s="1"/>
  <c r="FV164" i="10"/>
  <c r="GT164" i="10" s="1"/>
  <c r="FW164" i="10"/>
  <c r="GU164" i="10" s="1"/>
  <c r="FX164" i="10"/>
  <c r="GV164" i="10" s="1"/>
  <c r="FY164" i="10"/>
  <c r="GW164" i="10" s="1"/>
  <c r="FZ164" i="10"/>
  <c r="GX164" i="10" s="1"/>
  <c r="GA164" i="10"/>
  <c r="GY164" i="10" s="1"/>
  <c r="GB164" i="10"/>
  <c r="GZ164" i="10" s="1"/>
  <c r="GC164" i="10"/>
  <c r="GD164" i="10"/>
  <c r="GE164" i="10"/>
  <c r="HC164" i="10" s="1"/>
  <c r="GF164" i="10"/>
  <c r="HD164" i="10" s="1"/>
  <c r="FV165" i="10"/>
  <c r="GT165" i="10" s="1"/>
  <c r="FW165" i="10"/>
  <c r="FX165" i="10"/>
  <c r="GV165" i="10" s="1"/>
  <c r="FY165" i="10"/>
  <c r="GW165" i="10" s="1"/>
  <c r="FZ165" i="10"/>
  <c r="GX165" i="10" s="1"/>
  <c r="GA165" i="10"/>
  <c r="GB165" i="10"/>
  <c r="GC165" i="10"/>
  <c r="HA165" i="10" s="1"/>
  <c r="GD165" i="10"/>
  <c r="HB165" i="10" s="1"/>
  <c r="GE165" i="10"/>
  <c r="HC165" i="10" s="1"/>
  <c r="GF165" i="10"/>
  <c r="HD165" i="10" s="1"/>
  <c r="FV166" i="10"/>
  <c r="FW166" i="10"/>
  <c r="GU166" i="10" s="1"/>
  <c r="FX166" i="10"/>
  <c r="GV166" i="10" s="1"/>
  <c r="FY166" i="10"/>
  <c r="GW166" i="10" s="1"/>
  <c r="FZ166" i="10"/>
  <c r="GX166" i="10" s="1"/>
  <c r="GA166" i="10"/>
  <c r="GB166" i="10"/>
  <c r="GC166" i="10"/>
  <c r="HA166" i="10" s="1"/>
  <c r="GD166" i="10"/>
  <c r="HB166" i="10" s="1"/>
  <c r="GE166" i="10"/>
  <c r="HC166" i="10" s="1"/>
  <c r="GF166" i="10"/>
  <c r="FV167" i="10"/>
  <c r="GT167" i="10" s="1"/>
  <c r="FW167" i="10"/>
  <c r="GU167" i="10" s="1"/>
  <c r="FX167" i="10"/>
  <c r="GV167" i="10" s="1"/>
  <c r="FY167" i="10"/>
  <c r="FZ167" i="10"/>
  <c r="GA167" i="10"/>
  <c r="GY167" i="10" s="1"/>
  <c r="GB167" i="10"/>
  <c r="GZ167" i="10" s="1"/>
  <c r="GC167" i="10"/>
  <c r="HA167" i="10" s="1"/>
  <c r="GD167" i="10"/>
  <c r="HB167" i="10" s="1"/>
  <c r="GE167" i="10"/>
  <c r="HC167" i="10" s="1"/>
  <c r="GF167" i="10"/>
  <c r="HD167" i="10" s="1"/>
  <c r="FV168" i="10"/>
  <c r="GT168" i="10" s="1"/>
  <c r="FW168" i="10"/>
  <c r="GU168" i="10" s="1"/>
  <c r="FX168" i="10"/>
  <c r="GV168" i="10" s="1"/>
  <c r="FY168" i="10"/>
  <c r="FZ168" i="10"/>
  <c r="GA168" i="10"/>
  <c r="GY168" i="10" s="1"/>
  <c r="GB168" i="10"/>
  <c r="GZ168" i="10" s="1"/>
  <c r="GC168" i="10"/>
  <c r="HA168" i="10" s="1"/>
  <c r="GD168" i="10"/>
  <c r="GE168" i="10"/>
  <c r="HC168" i="10" s="1"/>
  <c r="GF168" i="10"/>
  <c r="HD168" i="10" s="1"/>
  <c r="FV169" i="10"/>
  <c r="GT169" i="10" s="1"/>
  <c r="FW169" i="10"/>
  <c r="FX169" i="10"/>
  <c r="FY169" i="10"/>
  <c r="GW169" i="10" s="1"/>
  <c r="FZ169" i="10"/>
  <c r="GX169" i="10" s="1"/>
  <c r="GA169" i="10"/>
  <c r="GY169" i="10" s="1"/>
  <c r="GB169" i="10"/>
  <c r="GZ169" i="10" s="1"/>
  <c r="GC169" i="10"/>
  <c r="HA169" i="10" s="1"/>
  <c r="GD169" i="10"/>
  <c r="HB169" i="10" s="1"/>
  <c r="GE169" i="10"/>
  <c r="HC169" i="10" s="1"/>
  <c r="GF169" i="10"/>
  <c r="HD169" i="10" s="1"/>
  <c r="FV170" i="10"/>
  <c r="FW170" i="10"/>
  <c r="FX170" i="10"/>
  <c r="FY170" i="10"/>
  <c r="GW170" i="10" s="1"/>
  <c r="FZ170" i="10"/>
  <c r="GX170" i="10" s="1"/>
  <c r="GA170" i="10"/>
  <c r="GY170" i="10" s="1"/>
  <c r="GB170" i="10"/>
  <c r="GC170" i="10"/>
  <c r="HA170" i="10" s="1"/>
  <c r="GD170" i="10"/>
  <c r="HB170" i="10" s="1"/>
  <c r="GE170" i="10"/>
  <c r="HC170" i="10" s="1"/>
  <c r="GF170" i="10"/>
  <c r="FV171" i="10"/>
  <c r="FW171" i="10"/>
  <c r="GU171" i="10" s="1"/>
  <c r="FX171" i="10"/>
  <c r="GV171" i="10" s="1"/>
  <c r="FY171" i="10"/>
  <c r="GW171" i="10" s="1"/>
  <c r="FZ171" i="10"/>
  <c r="GX171" i="10" s="1"/>
  <c r="GA171" i="10"/>
  <c r="GY171" i="10" s="1"/>
  <c r="GB171" i="10"/>
  <c r="GZ171" i="10" s="1"/>
  <c r="GC171" i="10"/>
  <c r="HA171" i="10" s="1"/>
  <c r="GD171" i="10"/>
  <c r="HB171" i="10" s="1"/>
  <c r="GE171" i="10"/>
  <c r="HC171" i="10" s="1"/>
  <c r="GF171" i="10"/>
  <c r="FV172" i="10"/>
  <c r="FW172" i="10"/>
  <c r="GU172" i="10" s="1"/>
  <c r="FX172" i="10"/>
  <c r="GV172" i="10" s="1"/>
  <c r="FY172" i="10"/>
  <c r="GW172" i="10" s="1"/>
  <c r="FZ172" i="10"/>
  <c r="GA172" i="10"/>
  <c r="GY172" i="10" s="1"/>
  <c r="GB172" i="10"/>
  <c r="GZ172" i="10" s="1"/>
  <c r="GC172" i="10"/>
  <c r="HA172" i="10" s="1"/>
  <c r="GD172" i="10"/>
  <c r="GE172" i="10"/>
  <c r="GF172" i="10"/>
  <c r="HD172" i="10" s="1"/>
  <c r="FV173" i="10"/>
  <c r="FW173" i="10"/>
  <c r="GU173" i="10" s="1"/>
  <c r="FX173" i="10"/>
  <c r="GV173" i="10" s="1"/>
  <c r="FY173" i="10"/>
  <c r="GW173" i="10" s="1"/>
  <c r="FZ173" i="10"/>
  <c r="GX173" i="10" s="1"/>
  <c r="GA173" i="10"/>
  <c r="GY173" i="10" s="1"/>
  <c r="GB173" i="10"/>
  <c r="GZ173" i="10" s="1"/>
  <c r="GC173" i="10"/>
  <c r="HA173" i="10" s="1"/>
  <c r="GD173" i="10"/>
  <c r="GE173" i="10"/>
  <c r="GF173" i="10"/>
  <c r="HD173" i="10" s="1"/>
  <c r="FV174" i="10"/>
  <c r="FW174" i="10"/>
  <c r="GU174" i="10" s="1"/>
  <c r="FX174" i="10"/>
  <c r="FY174" i="10"/>
  <c r="GW174" i="10" s="1"/>
  <c r="FZ174" i="10"/>
  <c r="GX174" i="10" s="1"/>
  <c r="GA174" i="10"/>
  <c r="GY174" i="10" s="1"/>
  <c r="GB174" i="10"/>
  <c r="GC174" i="10"/>
  <c r="GD174" i="10"/>
  <c r="HB174" i="10" s="1"/>
  <c r="GE174" i="10"/>
  <c r="HC174" i="10" s="1"/>
  <c r="GF174" i="10"/>
  <c r="HD174" i="10" s="1"/>
  <c r="FV175" i="10"/>
  <c r="GT175" i="10" s="1"/>
  <c r="FW175" i="10"/>
  <c r="GU175" i="10" s="1"/>
  <c r="FX175" i="10"/>
  <c r="GV175" i="10" s="1"/>
  <c r="FY175" i="10"/>
  <c r="GW175" i="10" s="1"/>
  <c r="FZ175" i="10"/>
  <c r="GX175" i="10" s="1"/>
  <c r="GA175" i="10"/>
  <c r="GY175" i="10" s="1"/>
  <c r="GB175" i="10"/>
  <c r="GC175" i="10"/>
  <c r="GD175" i="10"/>
  <c r="HB175" i="10" s="1"/>
  <c r="GE175" i="10"/>
  <c r="HC175" i="10" s="1"/>
  <c r="GF175" i="10"/>
  <c r="HD175" i="10" s="1"/>
  <c r="FV176" i="10"/>
  <c r="FW176" i="10"/>
  <c r="GU176" i="10" s="1"/>
  <c r="FX176" i="10"/>
  <c r="GV176" i="10" s="1"/>
  <c r="FY176" i="10"/>
  <c r="GW176" i="10" s="1"/>
  <c r="FZ176" i="10"/>
  <c r="GA176" i="10"/>
  <c r="GB176" i="10"/>
  <c r="GZ176" i="10" s="1"/>
  <c r="GC176" i="10"/>
  <c r="HA176" i="10" s="1"/>
  <c r="GD176" i="10"/>
  <c r="HB176" i="10" s="1"/>
  <c r="GE176" i="10"/>
  <c r="HC176" i="10" s="1"/>
  <c r="GF176" i="10"/>
  <c r="HD176" i="10" s="1"/>
  <c r="FV177" i="10"/>
  <c r="FW177" i="10"/>
  <c r="GU177" i="10" s="1"/>
  <c r="FX177" i="10"/>
  <c r="GV177" i="10" s="1"/>
  <c r="FY177" i="10"/>
  <c r="GW177" i="10" s="1"/>
  <c r="FZ177" i="10"/>
  <c r="GA177" i="10"/>
  <c r="GB177" i="10"/>
  <c r="GZ177" i="10" s="1"/>
  <c r="GC177" i="10"/>
  <c r="HA177" i="10" s="1"/>
  <c r="GD177" i="10"/>
  <c r="HB177" i="10" s="1"/>
  <c r="GE177" i="10"/>
  <c r="GF177" i="10"/>
  <c r="HD177" i="10" s="1"/>
  <c r="FV178" i="10"/>
  <c r="GT178" i="10" s="1"/>
  <c r="FW178" i="10"/>
  <c r="GU178" i="10" s="1"/>
  <c r="FX178" i="10"/>
  <c r="FY178" i="10"/>
  <c r="FZ178" i="10"/>
  <c r="GX178" i="10" s="1"/>
  <c r="GA178" i="10"/>
  <c r="GY178" i="10" s="1"/>
  <c r="GB178" i="10"/>
  <c r="GZ178" i="10" s="1"/>
  <c r="GC178" i="10"/>
  <c r="HA178" i="10" s="1"/>
  <c r="GD178" i="10"/>
  <c r="HB178" i="10" s="1"/>
  <c r="GE178" i="10"/>
  <c r="HC178" i="10" s="1"/>
  <c r="GF178" i="10"/>
  <c r="HD178" i="10" s="1"/>
  <c r="FV179" i="10"/>
  <c r="GT179" i="10" s="1"/>
  <c r="FW179" i="10"/>
  <c r="GU179" i="10" s="1"/>
  <c r="FX179" i="10"/>
  <c r="FY179" i="10"/>
  <c r="FZ179" i="10"/>
  <c r="GX179" i="10" s="1"/>
  <c r="GA179" i="10"/>
  <c r="GY179" i="10" s="1"/>
  <c r="GB179" i="10"/>
  <c r="GZ179" i="10" s="1"/>
  <c r="GC179" i="10"/>
  <c r="GD179" i="10"/>
  <c r="HB179" i="10" s="1"/>
  <c r="GE179" i="10"/>
  <c r="HC179" i="10" s="1"/>
  <c r="GF179" i="10"/>
  <c r="HD179" i="10" s="1"/>
  <c r="FV180" i="10"/>
  <c r="FW180" i="10"/>
  <c r="FX180" i="10"/>
  <c r="GV180" i="10" s="1"/>
  <c r="FY180" i="10"/>
  <c r="GW180" i="10" s="1"/>
  <c r="FZ180" i="10"/>
  <c r="GX180" i="10" s="1"/>
  <c r="GA180" i="10"/>
  <c r="GY180" i="10" s="1"/>
  <c r="GB180" i="10"/>
  <c r="GZ180" i="10" s="1"/>
  <c r="GC180" i="10"/>
  <c r="HA180" i="10" s="1"/>
  <c r="GD180" i="10"/>
  <c r="HB180" i="10" s="1"/>
  <c r="GE180" i="10"/>
  <c r="HC180" i="10" s="1"/>
  <c r="GF180" i="10"/>
  <c r="HD180" i="10" s="1"/>
  <c r="FV181" i="10"/>
  <c r="FW181" i="10"/>
  <c r="FX181" i="10"/>
  <c r="GV181" i="10" s="1"/>
  <c r="FY181" i="10"/>
  <c r="GW181" i="10" s="1"/>
  <c r="FZ181" i="10"/>
  <c r="GX181" i="10" s="1"/>
  <c r="GA181" i="10"/>
  <c r="GB181" i="10"/>
  <c r="GZ181" i="10" s="1"/>
  <c r="GC181" i="10"/>
  <c r="HA181" i="10" s="1"/>
  <c r="GD181" i="10"/>
  <c r="HB181" i="10" s="1"/>
  <c r="GE181" i="10"/>
  <c r="GF181" i="10"/>
  <c r="FV182" i="10"/>
  <c r="FW182" i="10"/>
  <c r="GU182" i="10" s="1"/>
  <c r="FX182" i="10"/>
  <c r="GV182" i="10" s="1"/>
  <c r="FY182" i="10"/>
  <c r="GW182" i="10" s="1"/>
  <c r="FZ182" i="10"/>
  <c r="GX182" i="10" s="1"/>
  <c r="GA182" i="10"/>
  <c r="GY182" i="10" s="1"/>
  <c r="GB182" i="10"/>
  <c r="GZ182" i="10" s="1"/>
  <c r="GC182" i="10"/>
  <c r="HA182" i="10" s="1"/>
  <c r="GD182" i="10"/>
  <c r="HB182" i="10" s="1"/>
  <c r="GE182" i="10"/>
  <c r="GF182" i="10"/>
  <c r="FV183" i="10"/>
  <c r="FW183" i="10"/>
  <c r="GU183" i="10" s="1"/>
  <c r="FX183" i="10"/>
  <c r="GV183" i="10" s="1"/>
  <c r="FY183" i="10"/>
  <c r="FZ183" i="10"/>
  <c r="GX183" i="10" s="1"/>
  <c r="GA183" i="10"/>
  <c r="GY183" i="10" s="1"/>
  <c r="GB183" i="10"/>
  <c r="GZ183" i="10" s="1"/>
  <c r="GC183" i="10"/>
  <c r="GD183" i="10"/>
  <c r="GE183" i="10"/>
  <c r="HC183" i="10" s="1"/>
  <c r="GF183" i="10"/>
  <c r="HD183" i="10" s="1"/>
  <c r="FV184" i="10"/>
  <c r="GT184" i="10" s="1"/>
  <c r="FW184" i="10"/>
  <c r="GU184" i="10" s="1"/>
  <c r="FX184" i="10"/>
  <c r="GV184" i="10" s="1"/>
  <c r="FY184" i="10"/>
  <c r="GW184" i="10" s="1"/>
  <c r="FZ184" i="10"/>
  <c r="GX184" i="10" s="1"/>
  <c r="GA184" i="10"/>
  <c r="GY184" i="10" s="1"/>
  <c r="GB184" i="10"/>
  <c r="GZ184" i="10" s="1"/>
  <c r="GC184" i="10"/>
  <c r="GD184" i="10"/>
  <c r="GE184" i="10"/>
  <c r="HC184" i="10" s="1"/>
  <c r="GF184" i="10"/>
  <c r="HD184" i="10" s="1"/>
  <c r="FV185" i="10"/>
  <c r="FW185" i="10"/>
  <c r="FX185" i="10"/>
  <c r="GV185" i="10" s="1"/>
  <c r="FY185" i="10"/>
  <c r="GW185" i="10" s="1"/>
  <c r="FZ185" i="10"/>
  <c r="GX185" i="10" s="1"/>
  <c r="GA185" i="10"/>
  <c r="GB185" i="10"/>
  <c r="GC185" i="10"/>
  <c r="HA185" i="10" s="1"/>
  <c r="GD185" i="10"/>
  <c r="HB185" i="10" s="1"/>
  <c r="GE185" i="10"/>
  <c r="HC185" i="10" s="1"/>
  <c r="GF185" i="10"/>
  <c r="HD185" i="10" s="1"/>
  <c r="FV186" i="10"/>
  <c r="FW186" i="10"/>
  <c r="GU186" i="10" s="1"/>
  <c r="FX186" i="10"/>
  <c r="GV186" i="10" s="1"/>
  <c r="FY186" i="10"/>
  <c r="GW186" i="10" s="1"/>
  <c r="FZ186" i="10"/>
  <c r="GX186" i="10" s="1"/>
  <c r="GA186" i="10"/>
  <c r="GB186" i="10"/>
  <c r="GC186" i="10"/>
  <c r="HA186" i="10" s="1"/>
  <c r="GD186" i="10"/>
  <c r="HB186" i="10" s="1"/>
  <c r="GE186" i="10"/>
  <c r="HC186" i="10" s="1"/>
  <c r="GF186" i="10"/>
  <c r="FV187" i="10"/>
  <c r="FW187" i="10"/>
  <c r="GU187" i="10" s="1"/>
  <c r="FX187" i="10"/>
  <c r="GV187" i="10" s="1"/>
  <c r="FY187" i="10"/>
  <c r="FZ187" i="10"/>
  <c r="GA187" i="10"/>
  <c r="GY187" i="10" s="1"/>
  <c r="GB187" i="10"/>
  <c r="GZ187" i="10" s="1"/>
  <c r="GC187" i="10"/>
  <c r="HA187" i="10" s="1"/>
  <c r="GD187" i="10"/>
  <c r="HB187" i="10" s="1"/>
  <c r="GE187" i="10"/>
  <c r="HC187" i="10" s="1"/>
  <c r="GF187" i="10"/>
  <c r="HD187" i="10" s="1"/>
  <c r="FV188" i="10"/>
  <c r="GT188" i="10" s="1"/>
  <c r="FW188" i="10"/>
  <c r="GU188" i="10" s="1"/>
  <c r="FX188" i="10"/>
  <c r="GV188" i="10" s="1"/>
  <c r="FY188" i="10"/>
  <c r="FZ188" i="10"/>
  <c r="GA188" i="10"/>
  <c r="GY188" i="10" s="1"/>
  <c r="GB188" i="10"/>
  <c r="GZ188" i="10" s="1"/>
  <c r="GC188" i="10"/>
  <c r="HA188" i="10" s="1"/>
  <c r="GD188" i="10"/>
  <c r="GE188" i="10"/>
  <c r="HC188" i="10" s="1"/>
  <c r="GF188" i="10"/>
  <c r="HD188" i="10" s="1"/>
  <c r="FV189" i="10"/>
  <c r="GT189" i="10" s="1"/>
  <c r="FW189" i="10"/>
  <c r="FX189" i="10"/>
  <c r="FY189" i="10"/>
  <c r="GW189" i="10" s="1"/>
  <c r="FZ189" i="10"/>
  <c r="GX189" i="10" s="1"/>
  <c r="GA189" i="10"/>
  <c r="GY189" i="10" s="1"/>
  <c r="GB189" i="10"/>
  <c r="GZ189" i="10" s="1"/>
  <c r="GC189" i="10"/>
  <c r="HA189" i="10" s="1"/>
  <c r="GD189" i="10"/>
  <c r="HB189" i="10" s="1"/>
  <c r="GE189" i="10"/>
  <c r="HC189" i="10" s="1"/>
  <c r="GF189" i="10"/>
  <c r="HD189" i="10" s="1"/>
  <c r="FV190" i="10"/>
  <c r="FW190" i="10"/>
  <c r="FX190" i="10"/>
  <c r="FY190" i="10"/>
  <c r="GW190" i="10" s="1"/>
  <c r="FZ190" i="10"/>
  <c r="GX190" i="10" s="1"/>
  <c r="GA190" i="10"/>
  <c r="GY190" i="10" s="1"/>
  <c r="GB190" i="10"/>
  <c r="GC190" i="10"/>
  <c r="HA190" i="10" s="1"/>
  <c r="GD190" i="10"/>
  <c r="HB190" i="10" s="1"/>
  <c r="GE190" i="10"/>
  <c r="HC190" i="10" s="1"/>
  <c r="GF190" i="10"/>
  <c r="FV191" i="10"/>
  <c r="FW191" i="10"/>
  <c r="GU191" i="10" s="1"/>
  <c r="FX191" i="10"/>
  <c r="GV191" i="10" s="1"/>
  <c r="FY191" i="10"/>
  <c r="GW191" i="10" s="1"/>
  <c r="FZ191" i="10"/>
  <c r="GX191" i="10" s="1"/>
  <c r="GA191" i="10"/>
  <c r="GY191" i="10" s="1"/>
  <c r="GB191" i="10"/>
  <c r="GZ191" i="10" s="1"/>
  <c r="GC191" i="10"/>
  <c r="HA191" i="10" s="1"/>
  <c r="GD191" i="10"/>
  <c r="HB191" i="10" s="1"/>
  <c r="GE191" i="10"/>
  <c r="HC191" i="10" s="1"/>
  <c r="GF191" i="10"/>
  <c r="FV192" i="10"/>
  <c r="FW192" i="10"/>
  <c r="GU192" i="10" s="1"/>
  <c r="FX192" i="10"/>
  <c r="GV192" i="10" s="1"/>
  <c r="FY192" i="10"/>
  <c r="GW192" i="10" s="1"/>
  <c r="FZ192" i="10"/>
  <c r="GA192" i="10"/>
  <c r="GY192" i="10" s="1"/>
  <c r="GB192" i="10"/>
  <c r="GZ192" i="10" s="1"/>
  <c r="GC192" i="10"/>
  <c r="HA192" i="10" s="1"/>
  <c r="GD192" i="10"/>
  <c r="GE192" i="10"/>
  <c r="GF192" i="10"/>
  <c r="HD192" i="10" s="1"/>
  <c r="FV193" i="10"/>
  <c r="FW193" i="10"/>
  <c r="GU193" i="10" s="1"/>
  <c r="FX193" i="10"/>
  <c r="GV193" i="10" s="1"/>
  <c r="FY193" i="10"/>
  <c r="GW193" i="10" s="1"/>
  <c r="FZ193" i="10"/>
  <c r="GX193" i="10" s="1"/>
  <c r="GA193" i="10"/>
  <c r="GY193" i="10" s="1"/>
  <c r="GB193" i="10"/>
  <c r="GZ193" i="10" s="1"/>
  <c r="GC193" i="10"/>
  <c r="HA193" i="10" s="1"/>
  <c r="GD193" i="10"/>
  <c r="GE193" i="10"/>
  <c r="GF193" i="10"/>
  <c r="HD193" i="10" s="1"/>
  <c r="FV194" i="10"/>
  <c r="FW194" i="10"/>
  <c r="GU194" i="10" s="1"/>
  <c r="FX194" i="10"/>
  <c r="FY194" i="10"/>
  <c r="GW194" i="10" s="1"/>
  <c r="FZ194" i="10"/>
  <c r="GX194" i="10" s="1"/>
  <c r="GA194" i="10"/>
  <c r="GY194" i="10" s="1"/>
  <c r="GB194" i="10"/>
  <c r="GC194" i="10"/>
  <c r="GD194" i="10"/>
  <c r="HB194" i="10" s="1"/>
  <c r="GE194" i="10"/>
  <c r="HC194" i="10" s="1"/>
  <c r="GF194" i="10"/>
  <c r="HD194" i="10" s="1"/>
  <c r="FV195" i="10"/>
  <c r="GT195" i="10" s="1"/>
  <c r="FW195" i="10"/>
  <c r="GU195" i="10" s="1"/>
  <c r="FX195" i="10"/>
  <c r="GV195" i="10" s="1"/>
  <c r="FY195" i="10"/>
  <c r="GW195" i="10" s="1"/>
  <c r="FZ195" i="10"/>
  <c r="GX195" i="10" s="1"/>
  <c r="GA195" i="10"/>
  <c r="GY195" i="10" s="1"/>
  <c r="GB195" i="10"/>
  <c r="GC195" i="10"/>
  <c r="GD195" i="10"/>
  <c r="HB195" i="10" s="1"/>
  <c r="GE195" i="10"/>
  <c r="HC195" i="10" s="1"/>
  <c r="GF195" i="10"/>
  <c r="HD195" i="10" s="1"/>
  <c r="FV196" i="10"/>
  <c r="FW196" i="10"/>
  <c r="GU196" i="10" s="1"/>
  <c r="FX196" i="10"/>
  <c r="GV196" i="10" s="1"/>
  <c r="FY196" i="10"/>
  <c r="GW196" i="10" s="1"/>
  <c r="FZ196" i="10"/>
  <c r="GA196" i="10"/>
  <c r="GB196" i="10"/>
  <c r="GZ196" i="10" s="1"/>
  <c r="GC196" i="10"/>
  <c r="HA196" i="10" s="1"/>
  <c r="GD196" i="10"/>
  <c r="HB196" i="10" s="1"/>
  <c r="GE196" i="10"/>
  <c r="HC196" i="10" s="1"/>
  <c r="GF196" i="10"/>
  <c r="HD196" i="10" s="1"/>
  <c r="FV197" i="10"/>
  <c r="FW197" i="10"/>
  <c r="GU197" i="10" s="1"/>
  <c r="FX197" i="10"/>
  <c r="GV197" i="10" s="1"/>
  <c r="FY197" i="10"/>
  <c r="GW197" i="10" s="1"/>
  <c r="FZ197" i="10"/>
  <c r="GA197" i="10"/>
  <c r="GB197" i="10"/>
  <c r="GZ197" i="10" s="1"/>
  <c r="GC197" i="10"/>
  <c r="HA197" i="10" s="1"/>
  <c r="GD197" i="10"/>
  <c r="HB197" i="10" s="1"/>
  <c r="GE197" i="10"/>
  <c r="GF197" i="10"/>
  <c r="HD197" i="10" s="1"/>
  <c r="FV198" i="10"/>
  <c r="GT198" i="10" s="1"/>
  <c r="FW198" i="10"/>
  <c r="GU198" i="10" s="1"/>
  <c r="FX198" i="10"/>
  <c r="FY198" i="10"/>
  <c r="FZ198" i="10"/>
  <c r="GX198" i="10" s="1"/>
  <c r="GA198" i="10"/>
  <c r="GY198" i="10" s="1"/>
  <c r="GB198" i="10"/>
  <c r="GZ198" i="10" s="1"/>
  <c r="GC198" i="10"/>
  <c r="HA198" i="10" s="1"/>
  <c r="GD198" i="10"/>
  <c r="HB198" i="10" s="1"/>
  <c r="GE198" i="10"/>
  <c r="HC198" i="10" s="1"/>
  <c r="GF198" i="10"/>
  <c r="HD198" i="10" s="1"/>
  <c r="FV199" i="10"/>
  <c r="GT199" i="10" s="1"/>
  <c r="FW199" i="10"/>
  <c r="GU199" i="10" s="1"/>
  <c r="FX199" i="10"/>
  <c r="FY199" i="10"/>
  <c r="FZ199" i="10"/>
  <c r="GX199" i="10" s="1"/>
  <c r="GA199" i="10"/>
  <c r="GY199" i="10" s="1"/>
  <c r="GB199" i="10"/>
  <c r="GZ199" i="10" s="1"/>
  <c r="GC199" i="10"/>
  <c r="GD199" i="10"/>
  <c r="HB199" i="10" s="1"/>
  <c r="GE199" i="10"/>
  <c r="HC199" i="10" s="1"/>
  <c r="GF199" i="10"/>
  <c r="HD199" i="10" s="1"/>
  <c r="FV200" i="10"/>
  <c r="FW200" i="10"/>
  <c r="FX200" i="10"/>
  <c r="GV200" i="10" s="1"/>
  <c r="FY200" i="10"/>
  <c r="GW200" i="10" s="1"/>
  <c r="FZ200" i="10"/>
  <c r="GX200" i="10" s="1"/>
  <c r="GA200" i="10"/>
  <c r="GY200" i="10" s="1"/>
  <c r="GB200" i="10"/>
  <c r="GZ200" i="10" s="1"/>
  <c r="GC200" i="10"/>
  <c r="HA200" i="10" s="1"/>
  <c r="GD200" i="10"/>
  <c r="HB200" i="10" s="1"/>
  <c r="GE200" i="10"/>
  <c r="HC200" i="10" s="1"/>
  <c r="GF200" i="10"/>
  <c r="HD200" i="10" s="1"/>
  <c r="FV201" i="10"/>
  <c r="FW201" i="10"/>
  <c r="FX201" i="10"/>
  <c r="GV201" i="10" s="1"/>
  <c r="FY201" i="10"/>
  <c r="GW201" i="10" s="1"/>
  <c r="FZ201" i="10"/>
  <c r="GX201" i="10" s="1"/>
  <c r="GA201" i="10"/>
  <c r="GB201" i="10"/>
  <c r="GZ201" i="10" s="1"/>
  <c r="GC201" i="10"/>
  <c r="HA201" i="10" s="1"/>
  <c r="GD201" i="10"/>
  <c r="HB201" i="10" s="1"/>
  <c r="GE201" i="10"/>
  <c r="GF201" i="10"/>
  <c r="FV202" i="10"/>
  <c r="FW202" i="10"/>
  <c r="GU202" i="10" s="1"/>
  <c r="FX202" i="10"/>
  <c r="GV202" i="10" s="1"/>
  <c r="FY202" i="10"/>
  <c r="GW202" i="10" s="1"/>
  <c r="FZ202" i="10"/>
  <c r="GX202" i="10" s="1"/>
  <c r="GA202" i="10"/>
  <c r="GY202" i="10" s="1"/>
  <c r="GB202" i="10"/>
  <c r="GZ202" i="10" s="1"/>
  <c r="GC202" i="10"/>
  <c r="HA202" i="10" s="1"/>
  <c r="GD202" i="10"/>
  <c r="HB202" i="10" s="1"/>
  <c r="GE202" i="10"/>
  <c r="GF202" i="10"/>
  <c r="FV203" i="10"/>
  <c r="FW203" i="10"/>
  <c r="GU203" i="10" s="1"/>
  <c r="FX203" i="10"/>
  <c r="GV203" i="10" s="1"/>
  <c r="FY203" i="10"/>
  <c r="FZ203" i="10"/>
  <c r="GX203" i="10" s="1"/>
  <c r="GA203" i="10"/>
  <c r="GY203" i="10" s="1"/>
  <c r="GB203" i="10"/>
  <c r="GZ203" i="10" s="1"/>
  <c r="GC203" i="10"/>
  <c r="GD203" i="10"/>
  <c r="GE203" i="10"/>
  <c r="HC203" i="10" s="1"/>
  <c r="GF203" i="10"/>
  <c r="HD203" i="10" s="1"/>
  <c r="FV204" i="10"/>
  <c r="GT204" i="10" s="1"/>
  <c r="FW204" i="10"/>
  <c r="GU204" i="10" s="1"/>
  <c r="FX204" i="10"/>
  <c r="GV204" i="10" s="1"/>
  <c r="FY204" i="10"/>
  <c r="GW204" i="10" s="1"/>
  <c r="FZ204" i="10"/>
  <c r="GX204" i="10" s="1"/>
  <c r="GA204" i="10"/>
  <c r="GY204" i="10" s="1"/>
  <c r="GB204" i="10"/>
  <c r="GZ204" i="10" s="1"/>
  <c r="GC204" i="10"/>
  <c r="GD204" i="10"/>
  <c r="GE204" i="10"/>
  <c r="HC204" i="10" s="1"/>
  <c r="GF204" i="10"/>
  <c r="HD204" i="10" s="1"/>
  <c r="FV205" i="10"/>
  <c r="GT205" i="10" s="1"/>
  <c r="FW205" i="10"/>
  <c r="FX205" i="10"/>
  <c r="GV205" i="10" s="1"/>
  <c r="FY205" i="10"/>
  <c r="GW205" i="10" s="1"/>
  <c r="FZ205" i="10"/>
  <c r="GX205" i="10" s="1"/>
  <c r="GA205" i="10"/>
  <c r="GB205" i="10"/>
  <c r="GC205" i="10"/>
  <c r="HA205" i="10" s="1"/>
  <c r="GD205" i="10"/>
  <c r="HB205" i="10" s="1"/>
  <c r="GE205" i="10"/>
  <c r="HC205" i="10" s="1"/>
  <c r="GF205" i="10"/>
  <c r="HD205" i="10" s="1"/>
  <c r="FV206" i="10"/>
  <c r="FW206" i="10"/>
  <c r="GU206" i="10" s="1"/>
  <c r="FX206" i="10"/>
  <c r="GV206" i="10" s="1"/>
  <c r="FY206" i="10"/>
  <c r="GW206" i="10" s="1"/>
  <c r="FZ206" i="10"/>
  <c r="GX206" i="10" s="1"/>
  <c r="GA206" i="10"/>
  <c r="GB206" i="10"/>
  <c r="GC206" i="10"/>
  <c r="HA206" i="10" s="1"/>
  <c r="GD206" i="10"/>
  <c r="HB206" i="10" s="1"/>
  <c r="GE206" i="10"/>
  <c r="HC206" i="10" s="1"/>
  <c r="GF206" i="10"/>
  <c r="FW2" i="10"/>
  <c r="GU2" i="10" s="1"/>
  <c r="FX2" i="10"/>
  <c r="GV2" i="10" s="1"/>
  <c r="FY2" i="10"/>
  <c r="GW2" i="10" s="1"/>
  <c r="FZ2" i="10"/>
  <c r="GX2" i="10" s="1"/>
  <c r="GA2" i="10"/>
  <c r="GY2" i="10" s="1"/>
  <c r="GB2" i="10"/>
  <c r="GZ2" i="10" s="1"/>
  <c r="GC2" i="10"/>
  <c r="HA2" i="10" s="1"/>
  <c r="GD2" i="10"/>
  <c r="HB2" i="10" s="1"/>
  <c r="GE2" i="10"/>
  <c r="HC2" i="10" s="1"/>
  <c r="GF2" i="10"/>
  <c r="HD2" i="10" s="1"/>
  <c r="FV2" i="10"/>
  <c r="GT2" i="10" s="1"/>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N3"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P3" i="12"/>
  <c r="P4" i="12"/>
  <c r="P5" i="12"/>
  <c r="P6" i="12"/>
  <c r="P7" i="12"/>
  <c r="P8" i="12"/>
  <c r="P9" i="12"/>
  <c r="P10" i="12"/>
  <c r="P11" i="12"/>
  <c r="P12" i="12"/>
  <c r="P13" i="12"/>
  <c r="P14" i="12"/>
  <c r="P15" i="12"/>
  <c r="P16" i="12"/>
  <c r="P17" i="12"/>
  <c r="P18" i="12"/>
  <c r="P19" i="12"/>
  <c r="P20" i="12"/>
  <c r="P21" i="12"/>
  <c r="P22" i="12"/>
  <c r="P23" i="12"/>
  <c r="P24" i="12"/>
  <c r="P25" i="12"/>
  <c r="P26" i="12"/>
  <c r="P27" i="12"/>
  <c r="P28" i="12"/>
  <c r="P29" i="12"/>
  <c r="P30" i="12"/>
  <c r="P31" i="12"/>
  <c r="P32" i="12"/>
  <c r="P33" i="12"/>
  <c r="P34" i="12"/>
  <c r="P35" i="12"/>
  <c r="P36" i="12"/>
  <c r="P37" i="12"/>
  <c r="P38" i="12"/>
  <c r="P39" i="12"/>
  <c r="P40" i="12"/>
  <c r="P41" i="12"/>
  <c r="P42" i="12"/>
  <c r="P43" i="12"/>
  <c r="P44" i="12"/>
  <c r="P45" i="12"/>
  <c r="P46" i="12"/>
  <c r="P47" i="12"/>
  <c r="P48" i="12"/>
  <c r="P49" i="12"/>
  <c r="P50" i="12"/>
  <c r="P51" i="12"/>
  <c r="P52" i="12"/>
  <c r="P53" i="12"/>
  <c r="P54" i="12"/>
  <c r="P55" i="12"/>
  <c r="P56" i="12"/>
  <c r="P57" i="12"/>
  <c r="P58" i="12"/>
  <c r="P59" i="12"/>
  <c r="P60" i="12"/>
  <c r="P61" i="12"/>
  <c r="P62" i="12"/>
  <c r="P63" i="12"/>
  <c r="P64" i="12"/>
  <c r="P65" i="12"/>
  <c r="P66" i="12"/>
  <c r="P67" i="12"/>
  <c r="P68" i="12"/>
  <c r="P69" i="12"/>
  <c r="P70" i="12"/>
  <c r="P71" i="12"/>
  <c r="P72" i="12"/>
  <c r="P73" i="12"/>
  <c r="P74" i="12"/>
  <c r="P75" i="12"/>
  <c r="P76" i="12"/>
  <c r="P77" i="12"/>
  <c r="P78" i="12"/>
  <c r="P79" i="12"/>
  <c r="P80" i="12"/>
  <c r="P81" i="12"/>
  <c r="P82" i="12"/>
  <c r="P83" i="12"/>
  <c r="P84" i="12"/>
  <c r="P85" i="12"/>
  <c r="P86" i="12"/>
  <c r="P87" i="12"/>
  <c r="P88" i="12"/>
  <c r="P89" i="12"/>
  <c r="P90" i="12"/>
  <c r="P91" i="12"/>
  <c r="P92" i="12"/>
  <c r="P93" i="12"/>
  <c r="P94" i="12"/>
  <c r="P95" i="12"/>
  <c r="P96" i="12"/>
  <c r="P97" i="12"/>
  <c r="P98" i="12"/>
  <c r="P99" i="12"/>
  <c r="P100" i="12"/>
  <c r="P101"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V3" i="12"/>
  <c r="V4" i="12"/>
  <c r="V5" i="12"/>
  <c r="V6" i="12"/>
  <c r="V7" i="12"/>
  <c r="V8" i="12"/>
  <c r="V9" i="12"/>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X3" i="12"/>
  <c r="X4" i="12"/>
  <c r="X5" i="12"/>
  <c r="X6" i="12"/>
  <c r="X7" i="12"/>
  <c r="X8"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Z3" i="12"/>
  <c r="Z4" i="12"/>
  <c r="Z5" i="12"/>
  <c r="Z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AB3" i="12"/>
  <c r="AB4" i="12"/>
  <c r="AB5" i="12"/>
  <c r="AB6" i="12"/>
  <c r="AB7" i="12"/>
  <c r="AB8" i="12"/>
  <c r="AB9" i="12"/>
  <c r="AB10" i="12"/>
  <c r="AB11" i="12"/>
  <c r="AB12" i="12"/>
  <c r="AB13" i="12"/>
  <c r="AB14" i="12"/>
  <c r="AB15" i="12"/>
  <c r="AB16" i="12"/>
  <c r="AB17" i="12"/>
  <c r="AB18" i="12"/>
  <c r="AB19" i="12"/>
  <c r="AB20" i="12"/>
  <c r="AB21" i="12"/>
  <c r="AB22" i="12"/>
  <c r="AB23" i="12"/>
  <c r="AB24" i="12"/>
  <c r="AB25" i="12"/>
  <c r="AB26" i="12"/>
  <c r="AB27" i="12"/>
  <c r="AB28" i="12"/>
  <c r="AB29" i="12"/>
  <c r="AB30" i="12"/>
  <c r="AB31" i="12"/>
  <c r="AB32" i="12"/>
  <c r="AB33" i="12"/>
  <c r="AB34" i="12"/>
  <c r="AB35" i="12"/>
  <c r="AB36" i="12"/>
  <c r="AB37" i="12"/>
  <c r="AB38" i="12"/>
  <c r="AB39"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4" i="12"/>
  <c r="AB65" i="12"/>
  <c r="AB66" i="12"/>
  <c r="AB67" i="12"/>
  <c r="AB68" i="12"/>
  <c r="AB69" i="12"/>
  <c r="AB70" i="12"/>
  <c r="AB71" i="12"/>
  <c r="AB72" i="12"/>
  <c r="AB73" i="12"/>
  <c r="AB74" i="12"/>
  <c r="AB75" i="12"/>
  <c r="AB76" i="12"/>
  <c r="AB77" i="12"/>
  <c r="AB78" i="12"/>
  <c r="AB79" i="12"/>
  <c r="AB80" i="12"/>
  <c r="AB81" i="12"/>
  <c r="AB82" i="12"/>
  <c r="AB83" i="12"/>
  <c r="AB84" i="12"/>
  <c r="AB85" i="12"/>
  <c r="AB86" i="12"/>
  <c r="AB87" i="12"/>
  <c r="AB88" i="12"/>
  <c r="AB89" i="12"/>
  <c r="AB90" i="12"/>
  <c r="AB91" i="12"/>
  <c r="AB92" i="12"/>
  <c r="AB93" i="12"/>
  <c r="AB94" i="12"/>
  <c r="AB95" i="12"/>
  <c r="AB96" i="12"/>
  <c r="AB97" i="12"/>
  <c r="AB98" i="12"/>
  <c r="AB99" i="12"/>
  <c r="AB100" i="12"/>
  <c r="AB101" i="12"/>
  <c r="AD3" i="12"/>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28" i="12"/>
  <c r="AD29" i="12"/>
  <c r="AD30" i="12"/>
  <c r="AD31" i="12"/>
  <c r="AD32" i="12"/>
  <c r="AD33" i="12"/>
  <c r="AD34" i="12"/>
  <c r="AD35" i="12"/>
  <c r="AD36" i="12"/>
  <c r="AD37" i="12"/>
  <c r="AD38" i="12"/>
  <c r="AD39" i="12"/>
  <c r="AD40" i="12"/>
  <c r="AD41" i="12"/>
  <c r="AD42" i="12"/>
  <c r="AD43" i="12"/>
  <c r="AD44" i="12"/>
  <c r="AD45" i="12"/>
  <c r="AD46" i="12"/>
  <c r="AD47" i="12"/>
  <c r="AD48" i="12"/>
  <c r="AD49" i="12"/>
  <c r="AD50" i="12"/>
  <c r="AD51" i="12"/>
  <c r="AD52" i="12"/>
  <c r="AD53" i="12"/>
  <c r="AD54" i="12"/>
  <c r="AD55" i="12"/>
  <c r="AD56" i="12"/>
  <c r="AD57" i="12"/>
  <c r="AD58" i="12"/>
  <c r="AD59" i="12"/>
  <c r="AD60" i="12"/>
  <c r="AD61" i="12"/>
  <c r="AD62" i="12"/>
  <c r="AD63" i="12"/>
  <c r="AD64" i="12"/>
  <c r="AD65" i="12"/>
  <c r="AD66" i="12"/>
  <c r="AD67" i="12"/>
  <c r="AD68" i="12"/>
  <c r="AD69" i="12"/>
  <c r="AD70" i="12"/>
  <c r="AD71" i="12"/>
  <c r="AD72" i="12"/>
  <c r="AD73" i="12"/>
  <c r="AD74" i="12"/>
  <c r="AD75" i="12"/>
  <c r="AD76" i="12"/>
  <c r="AD77" i="12"/>
  <c r="AD78" i="12"/>
  <c r="AD79" i="12"/>
  <c r="AD80" i="12"/>
  <c r="AD81" i="12"/>
  <c r="AD82" i="12"/>
  <c r="AD83" i="12"/>
  <c r="AD84" i="12"/>
  <c r="AD85" i="12"/>
  <c r="AD86" i="12"/>
  <c r="AD87" i="12"/>
  <c r="AD88" i="12"/>
  <c r="AD89" i="12"/>
  <c r="AD90" i="12"/>
  <c r="AD91" i="12"/>
  <c r="AD92" i="12"/>
  <c r="AD93" i="12"/>
  <c r="AD94" i="12"/>
  <c r="AD95" i="12"/>
  <c r="AD96" i="12"/>
  <c r="AD97" i="12"/>
  <c r="AD98" i="12"/>
  <c r="AD99" i="12"/>
  <c r="AD100" i="12"/>
  <c r="AD101" i="12"/>
  <c r="AD2" i="12"/>
  <c r="B2" i="12"/>
  <c r="H2" i="12"/>
  <c r="J2" i="12"/>
  <c r="L2" i="12"/>
  <c r="N2" i="12"/>
  <c r="P2" i="12"/>
  <c r="R2" i="12"/>
  <c r="T2" i="12"/>
  <c r="V2" i="12"/>
  <c r="Z2" i="12"/>
  <c r="AB2" i="12"/>
  <c r="GS47" i="10" l="1"/>
  <c r="AP47" i="10" s="1"/>
  <c r="GT147" i="10"/>
  <c r="GG147" i="10"/>
  <c r="AO147" i="10" s="1"/>
  <c r="GS176" i="10"/>
  <c r="AP176" i="10" s="1"/>
  <c r="GS112" i="10"/>
  <c r="AP112" i="10" s="1"/>
  <c r="GT58" i="10"/>
  <c r="GG58" i="10"/>
  <c r="AO58" i="10" s="1"/>
  <c r="GU7" i="10"/>
  <c r="GG7" i="10"/>
  <c r="AO7" i="10" s="1"/>
  <c r="GS207" i="10"/>
  <c r="AP207" i="10" s="1"/>
  <c r="GS87" i="10"/>
  <c r="AP87" i="10" s="1"/>
  <c r="GS196" i="10"/>
  <c r="AP196" i="10" s="1"/>
  <c r="GS156" i="10"/>
  <c r="AP156" i="10" s="1"/>
  <c r="GS136" i="10"/>
  <c r="AP136" i="10" s="1"/>
  <c r="GT187" i="10"/>
  <c r="HE187" i="10" s="1"/>
  <c r="AQ187" i="10" s="1"/>
  <c r="GG187" i="10"/>
  <c r="AO187" i="10" s="1"/>
  <c r="GS116" i="10"/>
  <c r="AP116" i="10" s="1"/>
  <c r="GS52" i="10"/>
  <c r="AP52" i="10" s="1"/>
  <c r="GS61" i="10"/>
  <c r="AP61" i="10" s="1"/>
  <c r="GS179" i="10"/>
  <c r="AP179" i="10" s="1"/>
  <c r="GS168" i="10"/>
  <c r="AP168" i="10" s="1"/>
  <c r="GZ205" i="10"/>
  <c r="HB203" i="10"/>
  <c r="HD201" i="10"/>
  <c r="GU200" i="10"/>
  <c r="GW198" i="10"/>
  <c r="GY196" i="10"/>
  <c r="HA194" i="10"/>
  <c r="HC192" i="10"/>
  <c r="GV189" i="10"/>
  <c r="GX187" i="10"/>
  <c r="GZ185" i="10"/>
  <c r="HB183" i="10"/>
  <c r="HD181" i="10"/>
  <c r="GU180" i="10"/>
  <c r="GW178" i="10"/>
  <c r="HE178" i="10" s="1"/>
  <c r="AQ178" i="10" s="1"/>
  <c r="GY176" i="10"/>
  <c r="HE176" i="10" s="1"/>
  <c r="AQ176" i="10" s="1"/>
  <c r="HA174" i="10"/>
  <c r="HC172" i="10"/>
  <c r="GV169" i="10"/>
  <c r="HE169" i="10" s="1"/>
  <c r="AQ169" i="10" s="1"/>
  <c r="GX167" i="10"/>
  <c r="GZ165" i="10"/>
  <c r="HB163" i="10"/>
  <c r="HD161" i="10"/>
  <c r="GU160" i="10"/>
  <c r="GW158" i="10"/>
  <c r="GY156" i="10"/>
  <c r="HA154" i="10"/>
  <c r="HC152" i="10"/>
  <c r="GV149" i="10"/>
  <c r="GX147" i="10"/>
  <c r="GZ145" i="10"/>
  <c r="HB143" i="10"/>
  <c r="HD141" i="10"/>
  <c r="GU140" i="10"/>
  <c r="HE140" i="10" s="1"/>
  <c r="AQ140" i="10" s="1"/>
  <c r="GW138" i="10"/>
  <c r="GY136" i="10"/>
  <c r="HA134" i="10"/>
  <c r="HC132" i="10"/>
  <c r="GV129" i="10"/>
  <c r="GX127" i="10"/>
  <c r="GZ125" i="10"/>
  <c r="HB123" i="10"/>
  <c r="HD121" i="10"/>
  <c r="GU120" i="10"/>
  <c r="GW118" i="10"/>
  <c r="GY116" i="10"/>
  <c r="HA114" i="10"/>
  <c r="HC112" i="10"/>
  <c r="GV109" i="10"/>
  <c r="GX107" i="10"/>
  <c r="GZ105" i="10"/>
  <c r="HB103" i="10"/>
  <c r="GG145" i="10"/>
  <c r="AO145" i="10" s="1"/>
  <c r="GY205" i="10"/>
  <c r="HE205" i="10" s="1"/>
  <c r="AQ205" i="10" s="1"/>
  <c r="HC201" i="10"/>
  <c r="GT200" i="10"/>
  <c r="HE200" i="10" s="1"/>
  <c r="AQ200" i="10" s="1"/>
  <c r="GX196" i="10"/>
  <c r="HE196" i="10" s="1"/>
  <c r="AQ196" i="10" s="1"/>
  <c r="GZ194" i="10"/>
  <c r="HB192" i="10"/>
  <c r="HD190" i="10"/>
  <c r="GU189" i="10"/>
  <c r="GW187" i="10"/>
  <c r="HA183" i="10"/>
  <c r="HC181" i="10"/>
  <c r="GT180" i="10"/>
  <c r="GV178" i="10"/>
  <c r="GX176" i="10"/>
  <c r="GZ174" i="10"/>
  <c r="HB172" i="10"/>
  <c r="HD170" i="10"/>
  <c r="GU169" i="10"/>
  <c r="GW167" i="10"/>
  <c r="GY165" i="10"/>
  <c r="HA163" i="10"/>
  <c r="HC161" i="10"/>
  <c r="GT160" i="10"/>
  <c r="HE160" i="10" s="1"/>
  <c r="AQ160" i="10" s="1"/>
  <c r="GV158" i="10"/>
  <c r="GX156" i="10"/>
  <c r="GZ154" i="10"/>
  <c r="HB152" i="10"/>
  <c r="HD150" i="10"/>
  <c r="GU149" i="10"/>
  <c r="GW147" i="10"/>
  <c r="GY145" i="10"/>
  <c r="HA143" i="10"/>
  <c r="HC141" i="10"/>
  <c r="GT140" i="10"/>
  <c r="GV138" i="10"/>
  <c r="GX136" i="10"/>
  <c r="GZ134" i="10"/>
  <c r="HB132" i="10"/>
  <c r="HD130" i="10"/>
  <c r="GU129" i="10"/>
  <c r="GW127" i="10"/>
  <c r="GY125" i="10"/>
  <c r="HA123" i="10"/>
  <c r="HC121" i="10"/>
  <c r="GT120" i="10"/>
  <c r="GV118" i="10"/>
  <c r="HE118" i="10" s="1"/>
  <c r="AQ118" i="10" s="1"/>
  <c r="GX116" i="10"/>
  <c r="GZ114" i="10"/>
  <c r="HB112" i="10"/>
  <c r="HD110" i="10"/>
  <c r="GU109" i="10"/>
  <c r="GW107" i="10"/>
  <c r="GY105" i="10"/>
  <c r="HA103" i="10"/>
  <c r="GG105" i="10"/>
  <c r="AO105" i="10" s="1"/>
  <c r="GS191" i="10"/>
  <c r="AP191" i="10" s="1"/>
  <c r="GS187" i="10"/>
  <c r="AP187" i="10" s="1"/>
  <c r="GS180" i="10"/>
  <c r="AP180" i="10" s="1"/>
  <c r="GS131" i="10"/>
  <c r="AP131" i="10" s="1"/>
  <c r="GS127" i="10"/>
  <c r="AP127" i="10" s="1"/>
  <c r="GS71" i="10"/>
  <c r="AP71" i="10" s="1"/>
  <c r="GS67" i="10"/>
  <c r="AP67" i="10" s="1"/>
  <c r="GS20" i="10"/>
  <c r="AP20" i="10" s="1"/>
  <c r="GS11" i="10"/>
  <c r="AP11" i="10" s="1"/>
  <c r="HA203" i="10"/>
  <c r="GV198" i="10"/>
  <c r="HE198" i="10" s="1"/>
  <c r="AQ198" i="10" s="1"/>
  <c r="GY185" i="10"/>
  <c r="GU205" i="10"/>
  <c r="GW203" i="10"/>
  <c r="HC197" i="10"/>
  <c r="GT196" i="10"/>
  <c r="GV194" i="10"/>
  <c r="GX192" i="10"/>
  <c r="GZ190" i="10"/>
  <c r="HD186" i="10"/>
  <c r="GW183" i="10"/>
  <c r="GY181" i="10"/>
  <c r="HA179" i="10"/>
  <c r="HC177" i="10"/>
  <c r="GT176" i="10"/>
  <c r="GV174" i="10"/>
  <c r="GX172" i="10"/>
  <c r="GZ170" i="10"/>
  <c r="HB168" i="10"/>
  <c r="HD166" i="10"/>
  <c r="GU165" i="10"/>
  <c r="HE165" i="10" s="1"/>
  <c r="AQ165" i="10" s="1"/>
  <c r="GW163" i="10"/>
  <c r="GY161" i="10"/>
  <c r="HA159" i="10"/>
  <c r="HC157" i="10"/>
  <c r="GT156" i="10"/>
  <c r="HE156" i="10" s="1"/>
  <c r="AQ156" i="10" s="1"/>
  <c r="GV154" i="10"/>
  <c r="GX152" i="10"/>
  <c r="GZ150" i="10"/>
  <c r="HB148" i="10"/>
  <c r="HD146" i="10"/>
  <c r="GU145" i="10"/>
  <c r="GW143" i="10"/>
  <c r="GY141" i="10"/>
  <c r="HA139" i="10"/>
  <c r="HC137" i="10"/>
  <c r="GT136" i="10"/>
  <c r="GV134" i="10"/>
  <c r="GX132" i="10"/>
  <c r="GZ130" i="10"/>
  <c r="HB128" i="10"/>
  <c r="HE128" i="10" s="1"/>
  <c r="AQ128" i="10" s="1"/>
  <c r="HD126" i="10"/>
  <c r="GU125" i="10"/>
  <c r="GW123" i="10"/>
  <c r="GY121" i="10"/>
  <c r="HA119" i="10"/>
  <c r="HC117" i="10"/>
  <c r="GT116" i="10"/>
  <c r="GV114" i="10"/>
  <c r="GX112" i="10"/>
  <c r="GS189" i="10"/>
  <c r="AP189" i="10" s="1"/>
  <c r="GS169" i="10"/>
  <c r="AP169" i="10" s="1"/>
  <c r="GS149" i="10"/>
  <c r="AP149" i="10" s="1"/>
  <c r="GS129" i="10"/>
  <c r="AP129" i="10" s="1"/>
  <c r="GS109" i="10"/>
  <c r="AP109" i="10" s="1"/>
  <c r="GS89" i="10"/>
  <c r="AP89" i="10" s="1"/>
  <c r="GS69" i="10"/>
  <c r="AP69" i="10" s="1"/>
  <c r="GS58" i="10"/>
  <c r="AP58" i="10" s="1"/>
  <c r="GS49" i="10"/>
  <c r="AP49" i="10" s="1"/>
  <c r="GS38" i="10"/>
  <c r="AP38" i="10" s="1"/>
  <c r="GS29" i="10"/>
  <c r="AP29" i="10" s="1"/>
  <c r="GS9" i="10"/>
  <c r="AP9" i="10" s="1"/>
  <c r="GY201" i="10"/>
  <c r="GU185" i="10"/>
  <c r="GT185" i="10"/>
  <c r="GG185" i="10"/>
  <c r="AO185" i="10" s="1"/>
  <c r="GS198" i="10"/>
  <c r="AP198" i="10" s="1"/>
  <c r="GS178" i="10"/>
  <c r="AP178" i="10" s="1"/>
  <c r="GS158" i="10"/>
  <c r="AP158" i="10" s="1"/>
  <c r="GS138" i="10"/>
  <c r="AP138" i="10" s="1"/>
  <c r="GS118" i="10"/>
  <c r="AP118" i="10" s="1"/>
  <c r="GS98" i="10"/>
  <c r="AP98" i="10" s="1"/>
  <c r="GS78" i="10"/>
  <c r="AP78" i="10" s="1"/>
  <c r="HD206" i="10"/>
  <c r="HA199" i="10"/>
  <c r="HB188" i="10"/>
  <c r="GS167" i="10"/>
  <c r="AP167" i="10" s="1"/>
  <c r="GS147" i="10"/>
  <c r="AP147" i="10" s="1"/>
  <c r="GS27" i="10"/>
  <c r="AP27" i="10" s="1"/>
  <c r="GS96" i="10"/>
  <c r="AP96" i="10" s="1"/>
  <c r="GS76" i="10"/>
  <c r="AP76" i="10" s="1"/>
  <c r="GS56" i="10"/>
  <c r="AP56" i="10" s="1"/>
  <c r="GS36" i="10"/>
  <c r="AP36" i="10" s="1"/>
  <c r="GS16" i="10"/>
  <c r="AP16" i="10" s="1"/>
  <c r="GW146" i="10"/>
  <c r="HA142" i="10"/>
  <c r="HC140" i="10"/>
  <c r="GV137" i="10"/>
  <c r="GX135" i="10"/>
  <c r="GZ133" i="10"/>
  <c r="HB131" i="10"/>
  <c r="HD129" i="10"/>
  <c r="GU128" i="10"/>
  <c r="GW126" i="10"/>
  <c r="GY124" i="10"/>
  <c r="HA122" i="10"/>
  <c r="HC120" i="10"/>
  <c r="GV117" i="10"/>
  <c r="GX115" i="10"/>
  <c r="GZ113" i="10"/>
  <c r="HB111" i="10"/>
  <c r="HD109" i="10"/>
  <c r="GU108" i="10"/>
  <c r="GW106" i="10"/>
  <c r="GY104" i="10"/>
  <c r="HA102" i="10"/>
  <c r="HC100" i="10"/>
  <c r="GT99" i="10"/>
  <c r="GV97" i="10"/>
  <c r="GX95" i="10"/>
  <c r="GZ93" i="10"/>
  <c r="HB91" i="10"/>
  <c r="HD89" i="10"/>
  <c r="GU88" i="10"/>
  <c r="GW86" i="10"/>
  <c r="GY84" i="10"/>
  <c r="HA82" i="10"/>
  <c r="HC80" i="10"/>
  <c r="GT79" i="10"/>
  <c r="HE79" i="10" s="1"/>
  <c r="AQ79" i="10" s="1"/>
  <c r="GV77" i="10"/>
  <c r="GX75" i="10"/>
  <c r="GZ73" i="10"/>
  <c r="HB71" i="10"/>
  <c r="HD69" i="10"/>
  <c r="GU68" i="10"/>
  <c r="GW66" i="10"/>
  <c r="HE66" i="10" s="1"/>
  <c r="AQ66" i="10" s="1"/>
  <c r="GY64" i="10"/>
  <c r="HA62" i="10"/>
  <c r="HC60" i="10"/>
  <c r="GT59" i="10"/>
  <c r="GV57" i="10"/>
  <c r="GX55" i="10"/>
  <c r="GZ53" i="10"/>
  <c r="HB51" i="10"/>
  <c r="HD49" i="10"/>
  <c r="GU48" i="10"/>
  <c r="HE48" i="10" s="1"/>
  <c r="AQ48" i="10" s="1"/>
  <c r="GW46" i="10"/>
  <c r="GY44" i="10"/>
  <c r="HA42" i="10"/>
  <c r="HC40" i="10"/>
  <c r="GT39" i="10"/>
  <c r="HE39" i="10" s="1"/>
  <c r="AQ39" i="10" s="1"/>
  <c r="GV37" i="10"/>
  <c r="GX35" i="10"/>
  <c r="GZ33" i="10"/>
  <c r="HB31" i="10"/>
  <c r="HD29" i="10"/>
  <c r="GU28" i="10"/>
  <c r="GW26" i="10"/>
  <c r="GY24" i="10"/>
  <c r="HA22" i="10"/>
  <c r="HC20" i="10"/>
  <c r="GT19" i="10"/>
  <c r="GV17" i="10"/>
  <c r="GX15" i="10"/>
  <c r="GZ13" i="10"/>
  <c r="HB11" i="10"/>
  <c r="HD9" i="10"/>
  <c r="GU8" i="10"/>
  <c r="GW6" i="10"/>
  <c r="GY4" i="10"/>
  <c r="GS192" i="10"/>
  <c r="AP192" i="10" s="1"/>
  <c r="GS172" i="10"/>
  <c r="AP172" i="10" s="1"/>
  <c r="GS152" i="10"/>
  <c r="AP152" i="10" s="1"/>
  <c r="GS132" i="10"/>
  <c r="AP132" i="10" s="1"/>
  <c r="GS92" i="10"/>
  <c r="AP92" i="10" s="1"/>
  <c r="GS72" i="10"/>
  <c r="AP72" i="10" s="1"/>
  <c r="GS32" i="10"/>
  <c r="AP32" i="10" s="1"/>
  <c r="GS12" i="10"/>
  <c r="AP12" i="10" s="1"/>
  <c r="HD149" i="10"/>
  <c r="GU148" i="10"/>
  <c r="GY144" i="10"/>
  <c r="GT139" i="10"/>
  <c r="HE139" i="10" s="1"/>
  <c r="AQ139" i="10" s="1"/>
  <c r="GT119" i="10"/>
  <c r="GZ207" i="10"/>
  <c r="GS2" i="10"/>
  <c r="AP2" i="10" s="1"/>
  <c r="GS201" i="10"/>
  <c r="AP201" i="10" s="1"/>
  <c r="GS199" i="10"/>
  <c r="AP199" i="10" s="1"/>
  <c r="GS188" i="10"/>
  <c r="AP188" i="10" s="1"/>
  <c r="GS181" i="10"/>
  <c r="AP181" i="10" s="1"/>
  <c r="GS177" i="10"/>
  <c r="AP177" i="10" s="1"/>
  <c r="GS170" i="10"/>
  <c r="AP170" i="10" s="1"/>
  <c r="GS161" i="10"/>
  <c r="AP161" i="10" s="1"/>
  <c r="GS159" i="10"/>
  <c r="AP159" i="10" s="1"/>
  <c r="GS157" i="10"/>
  <c r="AP157" i="10" s="1"/>
  <c r="GS151" i="10"/>
  <c r="AP151" i="10" s="1"/>
  <c r="GS150" i="10"/>
  <c r="AP150" i="10" s="1"/>
  <c r="GS148" i="10"/>
  <c r="AP148" i="10" s="1"/>
  <c r="GS141" i="10"/>
  <c r="AP141" i="10" s="1"/>
  <c r="GS139" i="10"/>
  <c r="AP139" i="10" s="1"/>
  <c r="GS137" i="10"/>
  <c r="AP137" i="10" s="1"/>
  <c r="GS130" i="10"/>
  <c r="AP130" i="10" s="1"/>
  <c r="GS128" i="10"/>
  <c r="AP128" i="10" s="1"/>
  <c r="GS121" i="10"/>
  <c r="AP121" i="10" s="1"/>
  <c r="GS117" i="10"/>
  <c r="AP117" i="10" s="1"/>
  <c r="GS110" i="10"/>
  <c r="AP110" i="10" s="1"/>
  <c r="GS108" i="10"/>
  <c r="AP108" i="10" s="1"/>
  <c r="GS101" i="10"/>
  <c r="AP101" i="10" s="1"/>
  <c r="GS99" i="10"/>
  <c r="AP99" i="10" s="1"/>
  <c r="GS97" i="10"/>
  <c r="AP97" i="10" s="1"/>
  <c r="GS91" i="10"/>
  <c r="AP91" i="10" s="1"/>
  <c r="GS90" i="10"/>
  <c r="AP90" i="10" s="1"/>
  <c r="GS88" i="10"/>
  <c r="AP88" i="10" s="1"/>
  <c r="GS81" i="10"/>
  <c r="AP81" i="10" s="1"/>
  <c r="GS79" i="10"/>
  <c r="AP79" i="10" s="1"/>
  <c r="GS77" i="10"/>
  <c r="AP77" i="10" s="1"/>
  <c r="GS70" i="10"/>
  <c r="AP70" i="10" s="1"/>
  <c r="GS68" i="10"/>
  <c r="AP68" i="10" s="1"/>
  <c r="GS57" i="10"/>
  <c r="AP57" i="10" s="1"/>
  <c r="GS51" i="10"/>
  <c r="AP51" i="10" s="1"/>
  <c r="GS50" i="10"/>
  <c r="AP50" i="10" s="1"/>
  <c r="GS48" i="10"/>
  <c r="AP48" i="10" s="1"/>
  <c r="GS41" i="10"/>
  <c r="AP41" i="10" s="1"/>
  <c r="GS39" i="10"/>
  <c r="AP39" i="10" s="1"/>
  <c r="GS37" i="10"/>
  <c r="AP37" i="10" s="1"/>
  <c r="GS31" i="10"/>
  <c r="AP31" i="10" s="1"/>
  <c r="GS30" i="10"/>
  <c r="AP30" i="10" s="1"/>
  <c r="GS28" i="10"/>
  <c r="AP28" i="10" s="1"/>
  <c r="GS21" i="10"/>
  <c r="AP21" i="10" s="1"/>
  <c r="GS19" i="10"/>
  <c r="AP19" i="10" s="1"/>
  <c r="GS17" i="10"/>
  <c r="AP17" i="10" s="1"/>
  <c r="GS10" i="10"/>
  <c r="AP10" i="10" s="1"/>
  <c r="GS8" i="10"/>
  <c r="AP8" i="10" s="1"/>
  <c r="HA156" i="10"/>
  <c r="HC154" i="10"/>
  <c r="GV151" i="10"/>
  <c r="GX149" i="10"/>
  <c r="GZ147" i="10"/>
  <c r="HB145" i="10"/>
  <c r="HD143" i="10"/>
  <c r="GU142" i="10"/>
  <c r="HD101" i="10"/>
  <c r="GU100" i="10"/>
  <c r="GW98" i="10"/>
  <c r="GY96" i="10"/>
  <c r="HA94" i="10"/>
  <c r="HC92" i="10"/>
  <c r="GV89" i="10"/>
  <c r="GX87" i="10"/>
  <c r="GZ85" i="10"/>
  <c r="HB83" i="10"/>
  <c r="HD81" i="10"/>
  <c r="GU80" i="10"/>
  <c r="GW78" i="10"/>
  <c r="GY76" i="10"/>
  <c r="HA74" i="10"/>
  <c r="HC72" i="10"/>
  <c r="GV69" i="10"/>
  <c r="GX67" i="10"/>
  <c r="GZ65" i="10"/>
  <c r="HB63" i="10"/>
  <c r="HD61" i="10"/>
  <c r="GU60" i="10"/>
  <c r="GW58" i="10"/>
  <c r="GY56" i="10"/>
  <c r="HA54" i="10"/>
  <c r="HC52" i="10"/>
  <c r="GV49" i="10"/>
  <c r="GX47" i="10"/>
  <c r="GZ45" i="10"/>
  <c r="HB43" i="10"/>
  <c r="HD41" i="10"/>
  <c r="GU40" i="10"/>
  <c r="GW38" i="10"/>
  <c r="GY36" i="10"/>
  <c r="HA34" i="10"/>
  <c r="HC32" i="10"/>
  <c r="GV29" i="10"/>
  <c r="GX27" i="10"/>
  <c r="GZ25" i="10"/>
  <c r="HB23" i="10"/>
  <c r="HD21" i="10"/>
  <c r="GU20" i="10"/>
  <c r="GW18" i="10"/>
  <c r="GY16" i="10"/>
  <c r="HA14" i="10"/>
  <c r="HC12" i="10"/>
  <c r="GV9" i="10"/>
  <c r="GX7" i="10"/>
  <c r="GZ5" i="10"/>
  <c r="HB3" i="10"/>
  <c r="HC101" i="10"/>
  <c r="GT100" i="10"/>
  <c r="GV98" i="10"/>
  <c r="GX96" i="10"/>
  <c r="GZ94" i="10"/>
  <c r="HB92" i="10"/>
  <c r="HD90" i="10"/>
  <c r="GU89" i="10"/>
  <c r="GW87" i="10"/>
  <c r="GY85" i="10"/>
  <c r="HA83" i="10"/>
  <c r="HC81" i="10"/>
  <c r="GT80" i="10"/>
  <c r="GV78" i="10"/>
  <c r="GX76" i="10"/>
  <c r="GZ74" i="10"/>
  <c r="HB72" i="10"/>
  <c r="HD70" i="10"/>
  <c r="GU69" i="10"/>
  <c r="GW67" i="10"/>
  <c r="HE67" i="10" s="1"/>
  <c r="AQ67" i="10" s="1"/>
  <c r="GY65" i="10"/>
  <c r="HA63" i="10"/>
  <c r="HC61" i="10"/>
  <c r="GT60" i="10"/>
  <c r="GV58" i="10"/>
  <c r="GX56" i="10"/>
  <c r="GZ54" i="10"/>
  <c r="HB52" i="10"/>
  <c r="HD50" i="10"/>
  <c r="GU49" i="10"/>
  <c r="GW47" i="10"/>
  <c r="GY45" i="10"/>
  <c r="HA43" i="10"/>
  <c r="HC41" i="10"/>
  <c r="GT40" i="10"/>
  <c r="GV38" i="10"/>
  <c r="GX36" i="10"/>
  <c r="GZ34" i="10"/>
  <c r="HB32" i="10"/>
  <c r="HD30" i="10"/>
  <c r="GU29" i="10"/>
  <c r="GW27" i="10"/>
  <c r="GY25" i="10"/>
  <c r="HA23" i="10"/>
  <c r="HC21" i="10"/>
  <c r="GT20" i="10"/>
  <c r="GV18" i="10"/>
  <c r="GX16" i="10"/>
  <c r="GZ14" i="10"/>
  <c r="HB12" i="10"/>
  <c r="HD10" i="10"/>
  <c r="GU9" i="10"/>
  <c r="GW7" i="10"/>
  <c r="GY5" i="10"/>
  <c r="HA3" i="10"/>
  <c r="HA152" i="10"/>
  <c r="HC150" i="10"/>
  <c r="GT149" i="10"/>
  <c r="HE149" i="10" s="1"/>
  <c r="AQ149" i="10" s="1"/>
  <c r="GV147" i="10"/>
  <c r="HE147" i="10" s="1"/>
  <c r="AQ147" i="10" s="1"/>
  <c r="GX145" i="10"/>
  <c r="GZ143" i="10"/>
  <c r="HB141" i="10"/>
  <c r="HD139" i="10"/>
  <c r="GU138" i="10"/>
  <c r="GW136" i="10"/>
  <c r="GY134" i="10"/>
  <c r="HA132" i="10"/>
  <c r="HC130" i="10"/>
  <c r="GT129" i="10"/>
  <c r="GV127" i="10"/>
  <c r="GX125" i="10"/>
  <c r="GZ123" i="10"/>
  <c r="HB121" i="10"/>
  <c r="HD119" i="10"/>
  <c r="GU118" i="10"/>
  <c r="GW116" i="10"/>
  <c r="GY114" i="10"/>
  <c r="HA112" i="10"/>
  <c r="HC110" i="10"/>
  <c r="GT109" i="10"/>
  <c r="GV107" i="10"/>
  <c r="GX105" i="10"/>
  <c r="GZ103" i="10"/>
  <c r="HB101" i="10"/>
  <c r="HD99" i="10"/>
  <c r="GU98" i="10"/>
  <c r="GW96" i="10"/>
  <c r="GY94" i="10"/>
  <c r="HA92" i="10"/>
  <c r="HC90" i="10"/>
  <c r="GT89" i="10"/>
  <c r="GV87" i="10"/>
  <c r="GX85" i="10"/>
  <c r="GZ83" i="10"/>
  <c r="HB81" i="10"/>
  <c r="HD79" i="10"/>
  <c r="GU78" i="10"/>
  <c r="GW76" i="10"/>
  <c r="GY74" i="10"/>
  <c r="HA72" i="10"/>
  <c r="HC70" i="10"/>
  <c r="GT69" i="10"/>
  <c r="GV67" i="10"/>
  <c r="GX65" i="10"/>
  <c r="GZ63" i="10"/>
  <c r="HB61" i="10"/>
  <c r="HD59" i="10"/>
  <c r="GU58" i="10"/>
  <c r="GW56" i="10"/>
  <c r="GY54" i="10"/>
  <c r="HA52" i="10"/>
  <c r="HC50" i="10"/>
  <c r="GT49" i="10"/>
  <c r="GV47" i="10"/>
  <c r="GX45" i="10"/>
  <c r="GZ43" i="10"/>
  <c r="HB41" i="10"/>
  <c r="HD39" i="10"/>
  <c r="GU38" i="10"/>
  <c r="GW36" i="10"/>
  <c r="GY34" i="10"/>
  <c r="HA32" i="10"/>
  <c r="HC30" i="10"/>
  <c r="GT29" i="10"/>
  <c r="HE29" i="10" s="1"/>
  <c r="AQ29" i="10" s="1"/>
  <c r="GV27" i="10"/>
  <c r="GX25" i="10"/>
  <c r="GZ23" i="10"/>
  <c r="HB21" i="10"/>
  <c r="HD19" i="10"/>
  <c r="GU18" i="10"/>
  <c r="GW16" i="10"/>
  <c r="GY14" i="10"/>
  <c r="HA12" i="10"/>
  <c r="HC10" i="10"/>
  <c r="GT9" i="10"/>
  <c r="GV7" i="10"/>
  <c r="GX5" i="10"/>
  <c r="GZ3" i="10"/>
  <c r="GX123" i="10"/>
  <c r="GZ121" i="10"/>
  <c r="HB119" i="10"/>
  <c r="HD117" i="10"/>
  <c r="GU116" i="10"/>
  <c r="GW114" i="10"/>
  <c r="GY112" i="10"/>
  <c r="HA110" i="10"/>
  <c r="HC108" i="10"/>
  <c r="GT107" i="10"/>
  <c r="GV105" i="10"/>
  <c r="GX103" i="10"/>
  <c r="GZ101" i="10"/>
  <c r="HB99" i="10"/>
  <c r="HD97" i="10"/>
  <c r="GU96" i="10"/>
  <c r="GW94" i="10"/>
  <c r="GY92" i="10"/>
  <c r="HA90" i="10"/>
  <c r="HC88" i="10"/>
  <c r="GT87" i="10"/>
  <c r="GV85" i="10"/>
  <c r="GX83" i="10"/>
  <c r="GZ81" i="10"/>
  <c r="HB79" i="10"/>
  <c r="HD77" i="10"/>
  <c r="GU76" i="10"/>
  <c r="GW74" i="10"/>
  <c r="GY72" i="10"/>
  <c r="HA70" i="10"/>
  <c r="HC68" i="10"/>
  <c r="GT67" i="10"/>
  <c r="GV65" i="10"/>
  <c r="GX63" i="10"/>
  <c r="GZ61" i="10"/>
  <c r="HB59" i="10"/>
  <c r="HD57" i="10"/>
  <c r="GU56" i="10"/>
  <c r="GW54" i="10"/>
  <c r="GY52" i="10"/>
  <c r="HA50" i="10"/>
  <c r="HC48" i="10"/>
  <c r="GT47" i="10"/>
  <c r="GV45" i="10"/>
  <c r="GX43" i="10"/>
  <c r="GZ41" i="10"/>
  <c r="HB39" i="10"/>
  <c r="HD37" i="10"/>
  <c r="GU36" i="10"/>
  <c r="GW34" i="10"/>
  <c r="GY32" i="10"/>
  <c r="HA30" i="10"/>
  <c r="HC28" i="10"/>
  <c r="GT27" i="10"/>
  <c r="HE27" i="10" s="1"/>
  <c r="AQ27" i="10" s="1"/>
  <c r="GX23" i="10"/>
  <c r="GZ21" i="10"/>
  <c r="HB19" i="10"/>
  <c r="HD17" i="10"/>
  <c r="GU16" i="10"/>
  <c r="GW14" i="10"/>
  <c r="GY12" i="10"/>
  <c r="HA10" i="10"/>
  <c r="HC8" i="10"/>
  <c r="GT7" i="10"/>
  <c r="GX3" i="10"/>
  <c r="GG107" i="10"/>
  <c r="AO107" i="10" s="1"/>
  <c r="GS200" i="10"/>
  <c r="AP200" i="10" s="1"/>
  <c r="GS140" i="10"/>
  <c r="AP140" i="10" s="1"/>
  <c r="GT50" i="10"/>
  <c r="GG50" i="10"/>
  <c r="AO50" i="10" s="1"/>
  <c r="GV86" i="10"/>
  <c r="GG86" i="10"/>
  <c r="AO86" i="10" s="1"/>
  <c r="GV66" i="10"/>
  <c r="GG66" i="10"/>
  <c r="AO66" i="10" s="1"/>
  <c r="GX64" i="10"/>
  <c r="GG64" i="10"/>
  <c r="AO64" i="10" s="1"/>
  <c r="GU57" i="10"/>
  <c r="GG57" i="10"/>
  <c r="AO57" i="10" s="1"/>
  <c r="GV6" i="10"/>
  <c r="HE6" i="10" s="1"/>
  <c r="AQ6" i="10" s="1"/>
  <c r="GG6" i="10"/>
  <c r="AO6" i="10" s="1"/>
  <c r="GG104" i="10"/>
  <c r="AO104" i="10" s="1"/>
  <c r="HE2" i="10"/>
  <c r="AQ2" i="10" s="1"/>
  <c r="GT177" i="10"/>
  <c r="HE177" i="10" s="1"/>
  <c r="AQ177" i="10" s="1"/>
  <c r="GG177" i="10"/>
  <c r="AO177" i="10" s="1"/>
  <c r="GT157" i="10"/>
  <c r="GG157" i="10"/>
  <c r="AO157" i="10" s="1"/>
  <c r="GT137" i="10"/>
  <c r="GG137" i="10"/>
  <c r="AO137" i="10" s="1"/>
  <c r="GG180" i="10"/>
  <c r="AO180" i="10" s="1"/>
  <c r="GG140" i="10"/>
  <c r="AO140" i="10" s="1"/>
  <c r="GG100" i="10"/>
  <c r="AO100" i="10" s="1"/>
  <c r="GG55" i="10"/>
  <c r="AO55" i="10" s="1"/>
  <c r="GT206" i="10"/>
  <c r="GG206" i="10"/>
  <c r="AO206" i="10" s="1"/>
  <c r="GT186" i="10"/>
  <c r="GG186" i="10"/>
  <c r="AO186" i="10" s="1"/>
  <c r="GT166" i="10"/>
  <c r="GG166" i="10"/>
  <c r="AO166" i="10" s="1"/>
  <c r="GT146" i="10"/>
  <c r="GG146" i="10"/>
  <c r="AO146" i="10" s="1"/>
  <c r="GT126" i="10"/>
  <c r="GG126" i="10"/>
  <c r="AO126" i="10" s="1"/>
  <c r="GG179" i="10"/>
  <c r="AO179" i="10" s="1"/>
  <c r="GG139" i="10"/>
  <c r="AO139" i="10" s="1"/>
  <c r="GG99" i="10"/>
  <c r="AO99" i="10" s="1"/>
  <c r="GG49" i="10"/>
  <c r="AO49" i="10" s="1"/>
  <c r="GT170" i="10"/>
  <c r="GG170" i="10"/>
  <c r="AO170" i="10" s="1"/>
  <c r="GT110" i="10"/>
  <c r="GG110" i="10"/>
  <c r="AO110" i="10" s="1"/>
  <c r="GT197" i="10"/>
  <c r="GG197" i="10"/>
  <c r="AO197" i="10" s="1"/>
  <c r="GG13" i="10"/>
  <c r="AO13" i="10" s="1"/>
  <c r="GG178" i="10"/>
  <c r="AO178" i="10" s="1"/>
  <c r="GG138" i="10"/>
  <c r="AO138" i="10" s="1"/>
  <c r="GG98" i="10"/>
  <c r="AO98" i="10" s="1"/>
  <c r="GG48" i="10"/>
  <c r="AO48" i="10" s="1"/>
  <c r="GX44" i="10"/>
  <c r="GG44" i="10"/>
  <c r="AO44" i="10" s="1"/>
  <c r="GU37" i="10"/>
  <c r="GG37" i="10"/>
  <c r="AO37" i="10" s="1"/>
  <c r="GX4" i="10"/>
  <c r="GG4" i="10"/>
  <c r="AO4" i="10" s="1"/>
  <c r="GT117" i="10"/>
  <c r="GG117" i="10"/>
  <c r="AO117" i="10" s="1"/>
  <c r="GG176" i="10"/>
  <c r="AO176" i="10" s="1"/>
  <c r="GG136" i="10"/>
  <c r="AO136" i="10" s="1"/>
  <c r="GG96" i="10"/>
  <c r="AO96" i="10" s="1"/>
  <c r="GG47" i="10"/>
  <c r="AO47" i="10" s="1"/>
  <c r="GS205" i="10"/>
  <c r="AP205" i="10" s="1"/>
  <c r="GS185" i="10"/>
  <c r="AP185" i="10" s="1"/>
  <c r="GS165" i="10"/>
  <c r="AP165" i="10" s="1"/>
  <c r="GS145" i="10"/>
  <c r="AP145" i="10" s="1"/>
  <c r="GS125" i="10"/>
  <c r="AP125" i="10" s="1"/>
  <c r="GS105" i="10"/>
  <c r="AP105" i="10" s="1"/>
  <c r="GS85" i="10"/>
  <c r="AP85" i="10" s="1"/>
  <c r="GS65" i="10"/>
  <c r="AP65" i="10" s="1"/>
  <c r="GS45" i="10"/>
  <c r="AP45" i="10" s="1"/>
  <c r="GS25" i="10"/>
  <c r="AP25" i="10" s="1"/>
  <c r="GS5" i="10"/>
  <c r="AP5" i="10" s="1"/>
  <c r="GG59" i="10"/>
  <c r="AO59" i="10" s="1"/>
  <c r="GX84" i="10"/>
  <c r="GG84" i="10"/>
  <c r="AO84" i="10" s="1"/>
  <c r="GV46" i="10"/>
  <c r="HE46" i="10" s="1"/>
  <c r="AQ46" i="10" s="1"/>
  <c r="GG46" i="10"/>
  <c r="AO46" i="10" s="1"/>
  <c r="GX24" i="10"/>
  <c r="GG24" i="10"/>
  <c r="AO24" i="10" s="1"/>
  <c r="GG184" i="10"/>
  <c r="AO184" i="10" s="1"/>
  <c r="GT193" i="10"/>
  <c r="GG193" i="10"/>
  <c r="AO193" i="10" s="1"/>
  <c r="GT173" i="10"/>
  <c r="GG173" i="10"/>
  <c r="AO173" i="10" s="1"/>
  <c r="GT153" i="10"/>
  <c r="GG153" i="10"/>
  <c r="AO153" i="10" s="1"/>
  <c r="GG133" i="10"/>
  <c r="AO133" i="10" s="1"/>
  <c r="GG113" i="10"/>
  <c r="AO113" i="10" s="1"/>
  <c r="GG93" i="10"/>
  <c r="AO93" i="10" s="1"/>
  <c r="GG73" i="10"/>
  <c r="AO73" i="10" s="1"/>
  <c r="GG53" i="10"/>
  <c r="AO53" i="10" s="1"/>
  <c r="GG33" i="10"/>
  <c r="AO33" i="10" s="1"/>
  <c r="GG175" i="10"/>
  <c r="AO175" i="10" s="1"/>
  <c r="GG135" i="10"/>
  <c r="AO135" i="10" s="1"/>
  <c r="GG95" i="10"/>
  <c r="AO95" i="10" s="1"/>
  <c r="GG40" i="10"/>
  <c r="AO40" i="10" s="1"/>
  <c r="GS194" i="10"/>
  <c r="AP194" i="10" s="1"/>
  <c r="GS174" i="10"/>
  <c r="AP174" i="10" s="1"/>
  <c r="GS154" i="10"/>
  <c r="AP154" i="10" s="1"/>
  <c r="GS134" i="10"/>
  <c r="AP134" i="10" s="1"/>
  <c r="GS114" i="10"/>
  <c r="AP114" i="10" s="1"/>
  <c r="GS94" i="10"/>
  <c r="AP94" i="10" s="1"/>
  <c r="GS74" i="10"/>
  <c r="AP74" i="10" s="1"/>
  <c r="GS54" i="10"/>
  <c r="AP54" i="10" s="1"/>
  <c r="GS34" i="10"/>
  <c r="AP34" i="10" s="1"/>
  <c r="GS14" i="10"/>
  <c r="AP14" i="10" s="1"/>
  <c r="GT142" i="10"/>
  <c r="GG142" i="10"/>
  <c r="AO142" i="10" s="1"/>
  <c r="GT122" i="10"/>
  <c r="GG122" i="10"/>
  <c r="AO122" i="10" s="1"/>
  <c r="GT102" i="10"/>
  <c r="GG102" i="10"/>
  <c r="AO102" i="10" s="1"/>
  <c r="GT82" i="10"/>
  <c r="GG82" i="10"/>
  <c r="AO82" i="10" s="1"/>
  <c r="GT62" i="10"/>
  <c r="GG62" i="10"/>
  <c r="AO62" i="10" s="1"/>
  <c r="GT42" i="10"/>
  <c r="GG42" i="10"/>
  <c r="AO42" i="10" s="1"/>
  <c r="GT22" i="10"/>
  <c r="GG22" i="10"/>
  <c r="AO22" i="10" s="1"/>
  <c r="GG169" i="10"/>
  <c r="AO169" i="10" s="1"/>
  <c r="GG129" i="10"/>
  <c r="AO129" i="10" s="1"/>
  <c r="GG89" i="10"/>
  <c r="AO89" i="10" s="1"/>
  <c r="GG39" i="10"/>
  <c r="AO39" i="10" s="1"/>
  <c r="GS203" i="10"/>
  <c r="AP203" i="10" s="1"/>
  <c r="GS183" i="10"/>
  <c r="AP183" i="10" s="1"/>
  <c r="GS163" i="10"/>
  <c r="AP163" i="10" s="1"/>
  <c r="GS143" i="10"/>
  <c r="AP143" i="10" s="1"/>
  <c r="GS123" i="10"/>
  <c r="AP123" i="10" s="1"/>
  <c r="GS103" i="10"/>
  <c r="AP103" i="10" s="1"/>
  <c r="GS83" i="10"/>
  <c r="AP83" i="10" s="1"/>
  <c r="GS63" i="10"/>
  <c r="AP63" i="10" s="1"/>
  <c r="GS43" i="10"/>
  <c r="AP43" i="10" s="1"/>
  <c r="GS23" i="10"/>
  <c r="AP23" i="10" s="1"/>
  <c r="GS3" i="10"/>
  <c r="AP3" i="10" s="1"/>
  <c r="GT111" i="10"/>
  <c r="GG111" i="10"/>
  <c r="AO111" i="10" s="1"/>
  <c r="GT91" i="10"/>
  <c r="GG91" i="10"/>
  <c r="AO91" i="10" s="1"/>
  <c r="GT71" i="10"/>
  <c r="GG71" i="10"/>
  <c r="AO71" i="10" s="1"/>
  <c r="GT51" i="10"/>
  <c r="GG51" i="10"/>
  <c r="AO51" i="10" s="1"/>
  <c r="GT31" i="10"/>
  <c r="GG31" i="10"/>
  <c r="AO31" i="10" s="1"/>
  <c r="GT11" i="10"/>
  <c r="GG11" i="10"/>
  <c r="AO11" i="10" s="1"/>
  <c r="GG2" i="10"/>
  <c r="AO2" i="10" s="1"/>
  <c r="GG168" i="10"/>
  <c r="AO168" i="10" s="1"/>
  <c r="GG128" i="10"/>
  <c r="AO128" i="10" s="1"/>
  <c r="GG88" i="10"/>
  <c r="AO88" i="10" s="1"/>
  <c r="GG38" i="10"/>
  <c r="AO38" i="10" s="1"/>
  <c r="GG207" i="10"/>
  <c r="AO207" i="10" s="1"/>
  <c r="GG167" i="10"/>
  <c r="AO167" i="10" s="1"/>
  <c r="GG127" i="10"/>
  <c r="AO127" i="10" s="1"/>
  <c r="GG87" i="10"/>
  <c r="AO87" i="10" s="1"/>
  <c r="GG36" i="10"/>
  <c r="AO36" i="10" s="1"/>
  <c r="GT202" i="10"/>
  <c r="GG202" i="10"/>
  <c r="AO202" i="10" s="1"/>
  <c r="GT191" i="10"/>
  <c r="GG191" i="10"/>
  <c r="AO191" i="10" s="1"/>
  <c r="GT171" i="10"/>
  <c r="GG171" i="10"/>
  <c r="AO171" i="10" s="1"/>
  <c r="HE180" i="10"/>
  <c r="AQ180" i="10" s="1"/>
  <c r="HE189" i="10"/>
  <c r="AQ189" i="10" s="1"/>
  <c r="HE49" i="10"/>
  <c r="AQ49" i="10" s="1"/>
  <c r="GG205" i="10"/>
  <c r="AO205" i="10" s="1"/>
  <c r="GG165" i="10"/>
  <c r="AO165" i="10" s="1"/>
  <c r="GG125" i="10"/>
  <c r="AO125" i="10" s="1"/>
  <c r="GG80" i="10"/>
  <c r="AO80" i="10" s="1"/>
  <c r="GG35" i="10"/>
  <c r="AO35" i="10" s="1"/>
  <c r="GS197" i="10"/>
  <c r="AP197" i="10" s="1"/>
  <c r="GS190" i="10"/>
  <c r="AP190" i="10" s="1"/>
  <c r="GT130" i="10"/>
  <c r="GG130" i="10"/>
  <c r="AO130" i="10" s="1"/>
  <c r="GT70" i="10"/>
  <c r="GG70" i="10"/>
  <c r="AO70" i="10" s="1"/>
  <c r="HE158" i="10"/>
  <c r="AQ158" i="10" s="1"/>
  <c r="HE58" i="10"/>
  <c r="AQ58" i="10" s="1"/>
  <c r="GG204" i="10"/>
  <c r="AO204" i="10" s="1"/>
  <c r="GG164" i="10"/>
  <c r="AO164" i="10" s="1"/>
  <c r="GG124" i="10"/>
  <c r="AO124" i="10" s="1"/>
  <c r="GG79" i="10"/>
  <c r="AO79" i="10" s="1"/>
  <c r="GG29" i="10"/>
  <c r="AO29" i="10" s="1"/>
  <c r="GU17" i="10"/>
  <c r="GG17" i="10"/>
  <c r="AO17" i="10" s="1"/>
  <c r="HE167" i="10"/>
  <c r="AQ167" i="10" s="1"/>
  <c r="GV25" i="10"/>
  <c r="GG25" i="10"/>
  <c r="AO25" i="10" s="1"/>
  <c r="GV5" i="10"/>
  <c r="GG5" i="10"/>
  <c r="AO5" i="10" s="1"/>
  <c r="GG200" i="10"/>
  <c r="AO200" i="10" s="1"/>
  <c r="GG160" i="10"/>
  <c r="AO160" i="10" s="1"/>
  <c r="GG120" i="10"/>
  <c r="AO120" i="10" s="1"/>
  <c r="GG78" i="10"/>
  <c r="AO78" i="10" s="1"/>
  <c r="GG28" i="10"/>
  <c r="AO28" i="10" s="1"/>
  <c r="GT151" i="10"/>
  <c r="GG151" i="10"/>
  <c r="AO151" i="10" s="1"/>
  <c r="GU45" i="10"/>
  <c r="GG45" i="10"/>
  <c r="AO45" i="10" s="1"/>
  <c r="GG199" i="10"/>
  <c r="AO199" i="10" s="1"/>
  <c r="GG159" i="10"/>
  <c r="AO159" i="10" s="1"/>
  <c r="GG27" i="10"/>
  <c r="AO27" i="10" s="1"/>
  <c r="GG8" i="10"/>
  <c r="AO8" i="10" s="1"/>
  <c r="GG76" i="10"/>
  <c r="AO76" i="10" s="1"/>
  <c r="HE185" i="10"/>
  <c r="AQ185" i="10" s="1"/>
  <c r="HE145" i="10"/>
  <c r="AQ145" i="10" s="1"/>
  <c r="GV143" i="10"/>
  <c r="GX141" i="10"/>
  <c r="GZ139" i="10"/>
  <c r="HB137" i="10"/>
  <c r="HD135" i="10"/>
  <c r="GU134" i="10"/>
  <c r="GW132" i="10"/>
  <c r="GY130" i="10"/>
  <c r="HA128" i="10"/>
  <c r="HC126" i="10"/>
  <c r="GT125" i="10"/>
  <c r="GV123" i="10"/>
  <c r="GX121" i="10"/>
  <c r="GZ119" i="10"/>
  <c r="HB117" i="10"/>
  <c r="HD115" i="10"/>
  <c r="GU114" i="10"/>
  <c r="GW112" i="10"/>
  <c r="GY110" i="10"/>
  <c r="HA108" i="10"/>
  <c r="HE108" i="10" s="1"/>
  <c r="AQ108" i="10" s="1"/>
  <c r="HC106" i="10"/>
  <c r="GT105" i="10"/>
  <c r="GV103" i="10"/>
  <c r="GX101" i="10"/>
  <c r="GZ99" i="10"/>
  <c r="HB97" i="10"/>
  <c r="HD95" i="10"/>
  <c r="GU94" i="10"/>
  <c r="GW92" i="10"/>
  <c r="GY90" i="10"/>
  <c r="HA88" i="10"/>
  <c r="HC86" i="10"/>
  <c r="GT85" i="10"/>
  <c r="GG85" i="10"/>
  <c r="AO85" i="10" s="1"/>
  <c r="GV83" i="10"/>
  <c r="GX81" i="10"/>
  <c r="GZ79" i="10"/>
  <c r="HB77" i="10"/>
  <c r="HD75" i="10"/>
  <c r="GU74" i="10"/>
  <c r="GW72" i="10"/>
  <c r="GY70" i="10"/>
  <c r="HA68" i="10"/>
  <c r="HC66" i="10"/>
  <c r="GT65" i="10"/>
  <c r="GG65" i="10"/>
  <c r="AO65" i="10" s="1"/>
  <c r="GV63" i="10"/>
  <c r="GX61" i="10"/>
  <c r="GZ59" i="10"/>
  <c r="HB57" i="10"/>
  <c r="HD55" i="10"/>
  <c r="GG198" i="10"/>
  <c r="AO198" i="10" s="1"/>
  <c r="GG158" i="10"/>
  <c r="AO158" i="10" s="1"/>
  <c r="GG118" i="10"/>
  <c r="AO118" i="10" s="1"/>
  <c r="GG75" i="10"/>
  <c r="AO75" i="10" s="1"/>
  <c r="GG20" i="10"/>
  <c r="AO20" i="10" s="1"/>
  <c r="GS206" i="10"/>
  <c r="AP206" i="10" s="1"/>
  <c r="GS186" i="10"/>
  <c r="AP186" i="10" s="1"/>
  <c r="GS166" i="10"/>
  <c r="AP166" i="10" s="1"/>
  <c r="GS146" i="10"/>
  <c r="AP146" i="10" s="1"/>
  <c r="GS126" i="10"/>
  <c r="AP126" i="10" s="1"/>
  <c r="GS106" i="10"/>
  <c r="AP106" i="10" s="1"/>
  <c r="GS86" i="10"/>
  <c r="AP86" i="10" s="1"/>
  <c r="GS66" i="10"/>
  <c r="AP66" i="10" s="1"/>
  <c r="GS46" i="10"/>
  <c r="AP46" i="10" s="1"/>
  <c r="GS26" i="10"/>
  <c r="AP26" i="10" s="1"/>
  <c r="GS6" i="10"/>
  <c r="AP6" i="10" s="1"/>
  <c r="GT190" i="10"/>
  <c r="GG190" i="10"/>
  <c r="AO190" i="10" s="1"/>
  <c r="GT150" i="10"/>
  <c r="GG150" i="10"/>
  <c r="AO150" i="10" s="1"/>
  <c r="GG119" i="10"/>
  <c r="AO119" i="10" s="1"/>
  <c r="GT194" i="10"/>
  <c r="GG194" i="10"/>
  <c r="AO194" i="10" s="1"/>
  <c r="GT174" i="10"/>
  <c r="HE174" i="10" s="1"/>
  <c r="AQ174" i="10" s="1"/>
  <c r="GG174" i="10"/>
  <c r="AO174" i="10" s="1"/>
  <c r="GT154" i="10"/>
  <c r="GG154" i="10"/>
  <c r="AO154" i="10" s="1"/>
  <c r="GT134" i="10"/>
  <c r="GG134" i="10"/>
  <c r="AO134" i="10" s="1"/>
  <c r="GT114" i="10"/>
  <c r="GG114" i="10"/>
  <c r="AO114" i="10" s="1"/>
  <c r="GT94" i="10"/>
  <c r="GG94" i="10"/>
  <c r="AO94" i="10" s="1"/>
  <c r="GG196" i="10"/>
  <c r="AO196" i="10" s="1"/>
  <c r="GG156" i="10"/>
  <c r="AO156" i="10" s="1"/>
  <c r="GG116" i="10"/>
  <c r="AO116" i="10" s="1"/>
  <c r="GG69" i="10"/>
  <c r="AO69" i="10" s="1"/>
  <c r="GG19" i="10"/>
  <c r="AO19" i="10" s="1"/>
  <c r="GS195" i="10"/>
  <c r="AP195" i="10" s="1"/>
  <c r="GS175" i="10"/>
  <c r="AP175" i="10" s="1"/>
  <c r="GS155" i="10"/>
  <c r="AP155" i="10" s="1"/>
  <c r="GS135" i="10"/>
  <c r="AP135" i="10" s="1"/>
  <c r="GS115" i="10"/>
  <c r="AP115" i="10" s="1"/>
  <c r="GS95" i="10"/>
  <c r="AP95" i="10" s="1"/>
  <c r="GS75" i="10"/>
  <c r="AP75" i="10" s="1"/>
  <c r="GS55" i="10"/>
  <c r="AP55" i="10" s="1"/>
  <c r="GS35" i="10"/>
  <c r="AP35" i="10" s="1"/>
  <c r="GS15" i="10"/>
  <c r="AP15" i="10" s="1"/>
  <c r="GT203" i="10"/>
  <c r="GG203" i="10"/>
  <c r="AO203" i="10" s="1"/>
  <c r="GT183" i="10"/>
  <c r="GG183" i="10"/>
  <c r="AO183" i="10" s="1"/>
  <c r="GT163" i="10"/>
  <c r="GG163" i="10"/>
  <c r="AO163" i="10" s="1"/>
  <c r="GT143" i="10"/>
  <c r="GG143" i="10"/>
  <c r="AO143" i="10" s="1"/>
  <c r="GT123" i="10"/>
  <c r="GG123" i="10"/>
  <c r="AO123" i="10" s="1"/>
  <c r="GT103" i="10"/>
  <c r="GG103" i="10"/>
  <c r="AO103" i="10" s="1"/>
  <c r="GT83" i="10"/>
  <c r="GG83" i="10"/>
  <c r="AO83" i="10" s="1"/>
  <c r="GT63" i="10"/>
  <c r="GG63" i="10"/>
  <c r="AO63" i="10" s="1"/>
  <c r="GT43" i="10"/>
  <c r="GG43" i="10"/>
  <c r="AO43" i="10" s="1"/>
  <c r="GT23" i="10"/>
  <c r="GG23" i="10"/>
  <c r="AO23" i="10" s="1"/>
  <c r="GT3" i="10"/>
  <c r="GG3" i="10"/>
  <c r="AO3" i="10" s="1"/>
  <c r="GG195" i="10"/>
  <c r="AO195" i="10" s="1"/>
  <c r="GG155" i="10"/>
  <c r="AO155" i="10" s="1"/>
  <c r="GG115" i="10"/>
  <c r="AO115" i="10" s="1"/>
  <c r="GG68" i="10"/>
  <c r="AO68" i="10" s="1"/>
  <c r="GG18" i="10"/>
  <c r="AO18" i="10" s="1"/>
  <c r="GS204" i="10"/>
  <c r="AP204" i="10" s="1"/>
  <c r="GS184" i="10"/>
  <c r="AP184" i="10" s="1"/>
  <c r="GS164" i="10"/>
  <c r="AP164" i="10" s="1"/>
  <c r="GS144" i="10"/>
  <c r="AP144" i="10" s="1"/>
  <c r="GS124" i="10"/>
  <c r="AP124" i="10" s="1"/>
  <c r="GS104" i="10"/>
  <c r="AP104" i="10" s="1"/>
  <c r="GS84" i="10"/>
  <c r="AP84" i="10" s="1"/>
  <c r="GS64" i="10"/>
  <c r="AP64" i="10" s="1"/>
  <c r="GS44" i="10"/>
  <c r="AP44" i="10" s="1"/>
  <c r="GS24" i="10"/>
  <c r="AP24" i="10" s="1"/>
  <c r="GS4" i="10"/>
  <c r="AP4" i="10" s="1"/>
  <c r="GV26" i="10"/>
  <c r="HE26" i="10" s="1"/>
  <c r="AQ26" i="10" s="1"/>
  <c r="GG26" i="10"/>
  <c r="AO26" i="10" s="1"/>
  <c r="GT162" i="10"/>
  <c r="GG162" i="10"/>
  <c r="AO162" i="10" s="1"/>
  <c r="GT131" i="10"/>
  <c r="GG131" i="10"/>
  <c r="AO131" i="10" s="1"/>
  <c r="GZ206" i="10"/>
  <c r="HB204" i="10"/>
  <c r="GU201" i="10"/>
  <c r="GW199" i="10"/>
  <c r="GY197" i="10"/>
  <c r="HA195" i="10"/>
  <c r="HC193" i="10"/>
  <c r="GV190" i="10"/>
  <c r="GX188" i="10"/>
  <c r="GZ186" i="10"/>
  <c r="HB184" i="10"/>
  <c r="HD182" i="10"/>
  <c r="GU181" i="10"/>
  <c r="GW179" i="10"/>
  <c r="HE179" i="10" s="1"/>
  <c r="AQ179" i="10" s="1"/>
  <c r="GY177" i="10"/>
  <c r="HA175" i="10"/>
  <c r="HC173" i="10"/>
  <c r="GT172" i="10"/>
  <c r="GG172" i="10"/>
  <c r="AO172" i="10" s="1"/>
  <c r="GV170" i="10"/>
  <c r="GX168" i="10"/>
  <c r="GZ166" i="10"/>
  <c r="HB164" i="10"/>
  <c r="HD162" i="10"/>
  <c r="GU161" i="10"/>
  <c r="GW159" i="10"/>
  <c r="HE159" i="10" s="1"/>
  <c r="AQ159" i="10" s="1"/>
  <c r="GY157" i="10"/>
  <c r="HA155" i="10"/>
  <c r="HC153" i="10"/>
  <c r="GT152" i="10"/>
  <c r="HE152" i="10" s="1"/>
  <c r="AQ152" i="10" s="1"/>
  <c r="GG152" i="10"/>
  <c r="AO152" i="10" s="1"/>
  <c r="GV150" i="10"/>
  <c r="GX148" i="10"/>
  <c r="GZ146" i="10"/>
  <c r="HB144" i="10"/>
  <c r="HD142" i="10"/>
  <c r="GU141" i="10"/>
  <c r="GW139" i="10"/>
  <c r="GY137" i="10"/>
  <c r="HA135" i="10"/>
  <c r="HC133" i="10"/>
  <c r="GT132" i="10"/>
  <c r="GG132" i="10"/>
  <c r="AO132" i="10" s="1"/>
  <c r="GV130" i="10"/>
  <c r="GX128" i="10"/>
  <c r="GZ126" i="10"/>
  <c r="HB124" i="10"/>
  <c r="HD122" i="10"/>
  <c r="GU121" i="10"/>
  <c r="GW119" i="10"/>
  <c r="GY117" i="10"/>
  <c r="HA115" i="10"/>
  <c r="HC113" i="10"/>
  <c r="GT112" i="10"/>
  <c r="HE112" i="10" s="1"/>
  <c r="AQ112" i="10" s="1"/>
  <c r="GG112" i="10"/>
  <c r="AO112" i="10" s="1"/>
  <c r="GV110" i="10"/>
  <c r="GX108" i="10"/>
  <c r="GZ106" i="10"/>
  <c r="HB104" i="10"/>
  <c r="HD102" i="10"/>
  <c r="GU101" i="10"/>
  <c r="GW99" i="10"/>
  <c r="GY97" i="10"/>
  <c r="HA95" i="10"/>
  <c r="HC93" i="10"/>
  <c r="GT92" i="10"/>
  <c r="GG92" i="10"/>
  <c r="AO92" i="10" s="1"/>
  <c r="GV90" i="10"/>
  <c r="GX88" i="10"/>
  <c r="GZ86" i="10"/>
  <c r="HB84" i="10"/>
  <c r="HD82" i="10"/>
  <c r="GU81" i="10"/>
  <c r="GW79" i="10"/>
  <c r="GY77" i="10"/>
  <c r="HA75" i="10"/>
  <c r="HC73" i="10"/>
  <c r="GT72" i="10"/>
  <c r="GG72" i="10"/>
  <c r="AO72" i="10" s="1"/>
  <c r="GV70" i="10"/>
  <c r="GX68" i="10"/>
  <c r="GZ66" i="10"/>
  <c r="HB64" i="10"/>
  <c r="HD62" i="10"/>
  <c r="GU61" i="10"/>
  <c r="GW59" i="10"/>
  <c r="GY57" i="10"/>
  <c r="HA55" i="10"/>
  <c r="HC53" i="10"/>
  <c r="GT52" i="10"/>
  <c r="GG52" i="10"/>
  <c r="AO52" i="10" s="1"/>
  <c r="GV50" i="10"/>
  <c r="GX48" i="10"/>
  <c r="GZ46" i="10"/>
  <c r="HB44" i="10"/>
  <c r="HD42" i="10"/>
  <c r="GU41" i="10"/>
  <c r="GW39" i="10"/>
  <c r="GY37" i="10"/>
  <c r="HA35" i="10"/>
  <c r="HC33" i="10"/>
  <c r="GT32" i="10"/>
  <c r="GG32" i="10"/>
  <c r="AO32" i="10" s="1"/>
  <c r="GV30" i="10"/>
  <c r="GX28" i="10"/>
  <c r="GZ26" i="10"/>
  <c r="HB24" i="10"/>
  <c r="HD22" i="10"/>
  <c r="GU21" i="10"/>
  <c r="GW19" i="10"/>
  <c r="GY17" i="10"/>
  <c r="HA15" i="10"/>
  <c r="HC13" i="10"/>
  <c r="GT12" i="10"/>
  <c r="GG12" i="10"/>
  <c r="AO12" i="10" s="1"/>
  <c r="GV10" i="10"/>
  <c r="GX8" i="10"/>
  <c r="GZ6" i="10"/>
  <c r="HB4" i="10"/>
  <c r="GG189" i="10"/>
  <c r="AO189" i="10" s="1"/>
  <c r="GG149" i="10"/>
  <c r="AO149" i="10" s="1"/>
  <c r="GG109" i="10"/>
  <c r="AO109" i="10" s="1"/>
  <c r="GG67" i="10"/>
  <c r="AO67" i="10" s="1"/>
  <c r="GG16" i="10"/>
  <c r="AO16" i="10" s="1"/>
  <c r="GS193" i="10"/>
  <c r="AP193" i="10" s="1"/>
  <c r="GS173" i="10"/>
  <c r="AP173" i="10" s="1"/>
  <c r="GS153" i="10"/>
  <c r="AP153" i="10" s="1"/>
  <c r="GS133" i="10"/>
  <c r="AP133" i="10" s="1"/>
  <c r="GS113" i="10"/>
  <c r="AP113" i="10" s="1"/>
  <c r="GS93" i="10"/>
  <c r="AP93" i="10" s="1"/>
  <c r="GS73" i="10"/>
  <c r="AP73" i="10" s="1"/>
  <c r="GS53" i="10"/>
  <c r="AP53" i="10" s="1"/>
  <c r="GS33" i="10"/>
  <c r="AP33" i="10" s="1"/>
  <c r="GS13" i="10"/>
  <c r="AP13" i="10" s="1"/>
  <c r="GS7" i="10"/>
  <c r="AP7" i="10" s="1"/>
  <c r="GT90" i="10"/>
  <c r="GG90" i="10"/>
  <c r="AO90" i="10" s="1"/>
  <c r="GG144" i="10"/>
  <c r="AO144" i="10" s="1"/>
  <c r="GT182" i="10"/>
  <c r="GG182" i="10"/>
  <c r="AO182" i="10" s="1"/>
  <c r="HD202" i="10"/>
  <c r="GT192" i="10"/>
  <c r="GG192" i="10"/>
  <c r="AO192" i="10" s="1"/>
  <c r="GY206" i="10"/>
  <c r="HA204" i="10"/>
  <c r="HE204" i="10" s="1"/>
  <c r="AQ204" i="10" s="1"/>
  <c r="HC202" i="10"/>
  <c r="GT201" i="10"/>
  <c r="GG201" i="10"/>
  <c r="AO201" i="10" s="1"/>
  <c r="GV199" i="10"/>
  <c r="HE199" i="10" s="1"/>
  <c r="AQ199" i="10" s="1"/>
  <c r="GX197" i="10"/>
  <c r="GZ195" i="10"/>
  <c r="HE195" i="10" s="1"/>
  <c r="AQ195" i="10" s="1"/>
  <c r="HB193" i="10"/>
  <c r="HD191" i="10"/>
  <c r="GU190" i="10"/>
  <c r="GW188" i="10"/>
  <c r="GY186" i="10"/>
  <c r="HA184" i="10"/>
  <c r="HC182" i="10"/>
  <c r="GT181" i="10"/>
  <c r="GG181" i="10"/>
  <c r="AO181" i="10" s="1"/>
  <c r="GV179" i="10"/>
  <c r="GX177" i="10"/>
  <c r="GZ175" i="10"/>
  <c r="HE175" i="10" s="1"/>
  <c r="AQ175" i="10" s="1"/>
  <c r="HB173" i="10"/>
  <c r="HD171" i="10"/>
  <c r="GU170" i="10"/>
  <c r="GW168" i="10"/>
  <c r="HE168" i="10" s="1"/>
  <c r="AQ168" i="10" s="1"/>
  <c r="GY166" i="10"/>
  <c r="HA164" i="10"/>
  <c r="HE164" i="10" s="1"/>
  <c r="AQ164" i="10" s="1"/>
  <c r="HC162" i="10"/>
  <c r="GT161" i="10"/>
  <c r="HE161" i="10" s="1"/>
  <c r="AQ161" i="10" s="1"/>
  <c r="GG161" i="10"/>
  <c r="AO161" i="10" s="1"/>
  <c r="GV159" i="10"/>
  <c r="GX157" i="10"/>
  <c r="GZ155" i="10"/>
  <c r="HB153" i="10"/>
  <c r="HD151" i="10"/>
  <c r="GU150" i="10"/>
  <c r="GW148" i="10"/>
  <c r="GY146" i="10"/>
  <c r="HA144" i="10"/>
  <c r="HC142" i="10"/>
  <c r="GT141" i="10"/>
  <c r="GG141" i="10"/>
  <c r="AO141" i="10" s="1"/>
  <c r="GV139" i="10"/>
  <c r="GX137" i="10"/>
  <c r="GZ135" i="10"/>
  <c r="HE135" i="10" s="1"/>
  <c r="AQ135" i="10" s="1"/>
  <c r="HB133" i="10"/>
  <c r="HD131" i="10"/>
  <c r="GU130" i="10"/>
  <c r="GW128" i="10"/>
  <c r="GY126" i="10"/>
  <c r="HA124" i="10"/>
  <c r="HC122" i="10"/>
  <c r="GT121" i="10"/>
  <c r="GG121" i="10"/>
  <c r="AO121" i="10" s="1"/>
  <c r="GV119" i="10"/>
  <c r="HE119" i="10" s="1"/>
  <c r="AQ119" i="10" s="1"/>
  <c r="GX117" i="10"/>
  <c r="GZ115" i="10"/>
  <c r="HB113" i="10"/>
  <c r="HD111" i="10"/>
  <c r="GU110" i="10"/>
  <c r="GW108" i="10"/>
  <c r="GY106" i="10"/>
  <c r="HA104" i="10"/>
  <c r="HC102" i="10"/>
  <c r="GT101" i="10"/>
  <c r="GG101" i="10"/>
  <c r="AO101" i="10" s="1"/>
  <c r="GV99" i="10"/>
  <c r="HE99" i="10" s="1"/>
  <c r="AQ99" i="10" s="1"/>
  <c r="GX97" i="10"/>
  <c r="HE97" i="10" s="1"/>
  <c r="AQ97" i="10" s="1"/>
  <c r="GZ95" i="10"/>
  <c r="HB93" i="10"/>
  <c r="HD91" i="10"/>
  <c r="GU90" i="10"/>
  <c r="GW88" i="10"/>
  <c r="GY86" i="10"/>
  <c r="HA84" i="10"/>
  <c r="HC82" i="10"/>
  <c r="GT81" i="10"/>
  <c r="GG81" i="10"/>
  <c r="AO81" i="10" s="1"/>
  <c r="GV79" i="10"/>
  <c r="GX77" i="10"/>
  <c r="GZ75" i="10"/>
  <c r="HB73" i="10"/>
  <c r="HD71" i="10"/>
  <c r="GU70" i="10"/>
  <c r="GW68" i="10"/>
  <c r="HE68" i="10" s="1"/>
  <c r="AQ68" i="10" s="1"/>
  <c r="GY66" i="10"/>
  <c r="HA64" i="10"/>
  <c r="HC62" i="10"/>
  <c r="GT61" i="10"/>
  <c r="HE61" i="10" s="1"/>
  <c r="AQ61" i="10" s="1"/>
  <c r="GG61" i="10"/>
  <c r="AO61" i="10" s="1"/>
  <c r="GV59" i="10"/>
  <c r="GX57" i="10"/>
  <c r="GZ55" i="10"/>
  <c r="HB53" i="10"/>
  <c r="HD51" i="10"/>
  <c r="GU50" i="10"/>
  <c r="GW48" i="10"/>
  <c r="GY46" i="10"/>
  <c r="HA44" i="10"/>
  <c r="HC42" i="10"/>
  <c r="GT41" i="10"/>
  <c r="GG41" i="10"/>
  <c r="AO41" i="10" s="1"/>
  <c r="GV39" i="10"/>
  <c r="GX37" i="10"/>
  <c r="GZ35" i="10"/>
  <c r="HB33" i="10"/>
  <c r="HD31" i="10"/>
  <c r="GU30" i="10"/>
  <c r="GW28" i="10"/>
  <c r="GY26" i="10"/>
  <c r="HA24" i="10"/>
  <c r="HC22" i="10"/>
  <c r="GT21" i="10"/>
  <c r="GG21" i="10"/>
  <c r="AO21" i="10" s="1"/>
  <c r="GV19" i="10"/>
  <c r="GX17" i="10"/>
  <c r="GZ15" i="10"/>
  <c r="HB13" i="10"/>
  <c r="HD11" i="10"/>
  <c r="GU10" i="10"/>
  <c r="HE10" i="10" s="1"/>
  <c r="AQ10" i="10" s="1"/>
  <c r="GW8" i="10"/>
  <c r="GY6" i="10"/>
  <c r="HA4" i="10"/>
  <c r="GG188" i="10"/>
  <c r="AO188" i="10" s="1"/>
  <c r="GG148" i="10"/>
  <c r="AO148" i="10" s="1"/>
  <c r="GG108" i="10"/>
  <c r="AO108" i="10" s="1"/>
  <c r="GG60" i="10"/>
  <c r="AO60" i="10" s="1"/>
  <c r="GG15" i="10"/>
  <c r="AO15" i="10" s="1"/>
  <c r="GS202" i="10"/>
  <c r="AP202" i="10" s="1"/>
  <c r="GS182" i="10"/>
  <c r="AP182" i="10" s="1"/>
  <c r="GS162" i="10"/>
  <c r="AP162" i="10" s="1"/>
  <c r="GS142" i="10"/>
  <c r="AP142" i="10" s="1"/>
  <c r="GS122" i="10"/>
  <c r="AP122" i="10" s="1"/>
  <c r="GS102" i="10"/>
  <c r="AP102" i="10" s="1"/>
  <c r="GS82" i="10"/>
  <c r="AP82" i="10" s="1"/>
  <c r="GS62" i="10"/>
  <c r="AP62" i="10" s="1"/>
  <c r="GS42" i="10"/>
  <c r="AP42" i="10" s="1"/>
  <c r="GS22" i="10"/>
  <c r="AP22" i="10" s="1"/>
  <c r="GG106" i="10"/>
  <c r="AO106" i="10" s="1"/>
  <c r="HA39" i="10"/>
  <c r="HC37" i="10"/>
  <c r="GT36" i="10"/>
  <c r="GV34" i="10"/>
  <c r="GX32" i="10"/>
  <c r="GZ30" i="10"/>
  <c r="HB28" i="10"/>
  <c r="HD26" i="10"/>
  <c r="GU25" i="10"/>
  <c r="GW23" i="10"/>
  <c r="GY21" i="10"/>
  <c r="HA19" i="10"/>
  <c r="HC17" i="10"/>
  <c r="GT16" i="10"/>
  <c r="GV14" i="10"/>
  <c r="GX12" i="10"/>
  <c r="GZ10" i="10"/>
  <c r="HB8" i="10"/>
  <c r="HD6" i="10"/>
  <c r="GU5" i="10"/>
  <c r="GW3" i="10"/>
  <c r="GU54" i="10"/>
  <c r="GW52" i="10"/>
  <c r="GY50" i="10"/>
  <c r="HA48" i="10"/>
  <c r="HC46" i="10"/>
  <c r="GT45" i="10"/>
  <c r="GV43" i="10"/>
  <c r="GX41" i="10"/>
  <c r="GZ39" i="10"/>
  <c r="HB37" i="10"/>
  <c r="HD35" i="10"/>
  <c r="GU34" i="10"/>
  <c r="GW32" i="10"/>
  <c r="GY30" i="10"/>
  <c r="HA28" i="10"/>
  <c r="HC26" i="10"/>
  <c r="GT25" i="10"/>
  <c r="GV23" i="10"/>
  <c r="GX21" i="10"/>
  <c r="GZ19" i="10"/>
  <c r="HB17" i="10"/>
  <c r="HD15" i="10"/>
  <c r="GU14" i="10"/>
  <c r="GW12" i="10"/>
  <c r="GY10" i="10"/>
  <c r="HA8" i="10"/>
  <c r="HC6" i="10"/>
  <c r="GT5" i="10"/>
  <c r="GV3" i="10"/>
  <c r="HE54" i="10"/>
  <c r="AQ54" i="10" s="1"/>
  <c r="HB207" i="10"/>
  <c r="GG97" i="10"/>
  <c r="AO97" i="10" s="1"/>
  <c r="GG77" i="10"/>
  <c r="AO77" i="10" s="1"/>
  <c r="GY207" i="10"/>
  <c r="GG74" i="10"/>
  <c r="AO74" i="10" s="1"/>
  <c r="GG54" i="10"/>
  <c r="AO54" i="10" s="1"/>
  <c r="GG34" i="10"/>
  <c r="AO34" i="10" s="1"/>
  <c r="GG14" i="10"/>
  <c r="AO14" i="10" s="1"/>
  <c r="GX207" i="10"/>
  <c r="HC116" i="10"/>
  <c r="GT115" i="10"/>
  <c r="GV113" i="10"/>
  <c r="GX111" i="10"/>
  <c r="GZ109" i="10"/>
  <c r="HB107" i="10"/>
  <c r="HD105" i="10"/>
  <c r="GU104" i="10"/>
  <c r="GW102" i="10"/>
  <c r="GY100" i="10"/>
  <c r="HA98" i="10"/>
  <c r="HC96" i="10"/>
  <c r="GT95" i="10"/>
  <c r="GV93" i="10"/>
  <c r="GX91" i="10"/>
  <c r="GZ89" i="10"/>
  <c r="HB87" i="10"/>
  <c r="HD85" i="10"/>
  <c r="GU84" i="10"/>
  <c r="GW82" i="10"/>
  <c r="GY80" i="10"/>
  <c r="HE80" i="10" s="1"/>
  <c r="AQ80" i="10" s="1"/>
  <c r="HA78" i="10"/>
  <c r="HE78" i="10" s="1"/>
  <c r="AQ78" i="10" s="1"/>
  <c r="HC76" i="10"/>
  <c r="GT75" i="10"/>
  <c r="GV73" i="10"/>
  <c r="GX71" i="10"/>
  <c r="GZ69" i="10"/>
  <c r="HB67" i="10"/>
  <c r="HD65" i="10"/>
  <c r="GU64" i="10"/>
  <c r="GW62" i="10"/>
  <c r="GY60" i="10"/>
  <c r="HA58" i="10"/>
  <c r="HC56" i="10"/>
  <c r="GT55" i="10"/>
  <c r="GV53" i="10"/>
  <c r="GX51" i="10"/>
  <c r="GZ49" i="10"/>
  <c r="HB47" i="10"/>
  <c r="HD45" i="10"/>
  <c r="GU44" i="10"/>
  <c r="GW42" i="10"/>
  <c r="GY40" i="10"/>
  <c r="HA38" i="10"/>
  <c r="HC36" i="10"/>
  <c r="GT35" i="10"/>
  <c r="GV33" i="10"/>
  <c r="GX31" i="10"/>
  <c r="GZ29" i="10"/>
  <c r="HB27" i="10"/>
  <c r="HD25" i="10"/>
  <c r="GU24" i="10"/>
  <c r="GW22" i="10"/>
  <c r="GY20" i="10"/>
  <c r="HA18" i="10"/>
  <c r="HC16" i="10"/>
  <c r="GT15" i="10"/>
  <c r="GV13" i="10"/>
  <c r="GX11" i="10"/>
  <c r="GZ9" i="10"/>
  <c r="HB7" i="10"/>
  <c r="HD5" i="10"/>
  <c r="GU4" i="10"/>
  <c r="GW207" i="10"/>
  <c r="GX140" i="10"/>
  <c r="GZ138" i="10"/>
  <c r="HB136" i="10"/>
  <c r="HD134" i="10"/>
  <c r="GU133" i="10"/>
  <c r="GW131" i="10"/>
  <c r="GY129" i="10"/>
  <c r="HA127" i="10"/>
  <c r="HC125" i="10"/>
  <c r="GT124" i="10"/>
  <c r="GV122" i="10"/>
  <c r="GX120" i="10"/>
  <c r="GZ118" i="10"/>
  <c r="HB116" i="10"/>
  <c r="HD114" i="10"/>
  <c r="GU113" i="10"/>
  <c r="GW111" i="10"/>
  <c r="GY109" i="10"/>
  <c r="HA107" i="10"/>
  <c r="HC105" i="10"/>
  <c r="GT104" i="10"/>
  <c r="GV102" i="10"/>
  <c r="GX100" i="10"/>
  <c r="GZ98" i="10"/>
  <c r="HB96" i="10"/>
  <c r="HD94" i="10"/>
  <c r="GU93" i="10"/>
  <c r="GW91" i="10"/>
  <c r="GY89" i="10"/>
  <c r="HA87" i="10"/>
  <c r="HC85" i="10"/>
  <c r="GT84" i="10"/>
  <c r="GV82" i="10"/>
  <c r="GX80" i="10"/>
  <c r="GZ78" i="10"/>
  <c r="HB76" i="10"/>
  <c r="HD74" i="10"/>
  <c r="GU73" i="10"/>
  <c r="GW71" i="10"/>
  <c r="GY69" i="10"/>
  <c r="HE69" i="10" s="1"/>
  <c r="AQ69" i="10" s="1"/>
  <c r="HA67" i="10"/>
  <c r="HC65" i="10"/>
  <c r="GT64" i="10"/>
  <c r="GV62" i="10"/>
  <c r="GX60" i="10"/>
  <c r="GZ58" i="10"/>
  <c r="HB56" i="10"/>
  <c r="HD54" i="10"/>
  <c r="GU53" i="10"/>
  <c r="GW51" i="10"/>
  <c r="GY49" i="10"/>
  <c r="HA47" i="10"/>
  <c r="HC45" i="10"/>
  <c r="GT44" i="10"/>
  <c r="GV42" i="10"/>
  <c r="GX40" i="10"/>
  <c r="GZ38" i="10"/>
  <c r="HB36" i="10"/>
  <c r="HD34" i="10"/>
  <c r="GU33" i="10"/>
  <c r="GW31" i="10"/>
  <c r="GY29" i="10"/>
  <c r="HA27" i="10"/>
  <c r="HC25" i="10"/>
  <c r="GT24" i="10"/>
  <c r="GV22" i="10"/>
  <c r="GX20" i="10"/>
  <c r="GZ18" i="10"/>
  <c r="HB16" i="10"/>
  <c r="HD14" i="10"/>
  <c r="GU13" i="10"/>
  <c r="GW11" i="10"/>
  <c r="GY9" i="10"/>
  <c r="HA7" i="10"/>
  <c r="HC5" i="10"/>
  <c r="GT4" i="10"/>
  <c r="GV207" i="10"/>
  <c r="GW140" i="10"/>
  <c r="GY138" i="10"/>
  <c r="HE138" i="10" s="1"/>
  <c r="AQ138" i="10" s="1"/>
  <c r="HA136" i="10"/>
  <c r="HE136" i="10" s="1"/>
  <c r="AQ136" i="10" s="1"/>
  <c r="HC134" i="10"/>
  <c r="GT133" i="10"/>
  <c r="GV131" i="10"/>
  <c r="GX129" i="10"/>
  <c r="GZ127" i="10"/>
  <c r="HB125" i="10"/>
  <c r="HD123" i="10"/>
  <c r="GU122" i="10"/>
  <c r="GW120" i="10"/>
  <c r="GY118" i="10"/>
  <c r="HA116" i="10"/>
  <c r="HC114" i="10"/>
  <c r="GT113" i="10"/>
  <c r="GV111" i="10"/>
  <c r="GX109" i="10"/>
  <c r="GZ107" i="10"/>
  <c r="HB105" i="10"/>
  <c r="HD103" i="10"/>
  <c r="GU102" i="10"/>
  <c r="GW100" i="10"/>
  <c r="HE100" i="10" s="1"/>
  <c r="AQ100" i="10" s="1"/>
  <c r="GY98" i="10"/>
  <c r="HE98" i="10" s="1"/>
  <c r="AQ98" i="10" s="1"/>
  <c r="HA96" i="10"/>
  <c r="HC94" i="10"/>
  <c r="GT93" i="10"/>
  <c r="GV91" i="10"/>
  <c r="GX89" i="10"/>
  <c r="GZ87" i="10"/>
  <c r="HB85" i="10"/>
  <c r="HD83" i="10"/>
  <c r="GU82" i="10"/>
  <c r="GW80" i="10"/>
  <c r="GY78" i="10"/>
  <c r="HA76" i="10"/>
  <c r="HC74" i="10"/>
  <c r="GT73" i="10"/>
  <c r="GV71" i="10"/>
  <c r="GX69" i="10"/>
  <c r="GZ67" i="10"/>
  <c r="HB65" i="10"/>
  <c r="HD63" i="10"/>
  <c r="GU62" i="10"/>
  <c r="GW60" i="10"/>
  <c r="GY58" i="10"/>
  <c r="HA56" i="10"/>
  <c r="HC54" i="10"/>
  <c r="GT53" i="10"/>
  <c r="GV51" i="10"/>
  <c r="GX49" i="10"/>
  <c r="GZ47" i="10"/>
  <c r="HB45" i="10"/>
  <c r="HD43" i="10"/>
  <c r="GU42" i="10"/>
  <c r="GW40" i="10"/>
  <c r="GY38" i="10"/>
  <c r="HA36" i="10"/>
  <c r="HC34" i="10"/>
  <c r="GT33" i="10"/>
  <c r="GV31" i="10"/>
  <c r="GX29" i="10"/>
  <c r="GZ27" i="10"/>
  <c r="HB25" i="10"/>
  <c r="HD23" i="10"/>
  <c r="GU22" i="10"/>
  <c r="GW20" i="10"/>
  <c r="GY18" i="10"/>
  <c r="HA16" i="10"/>
  <c r="HC14" i="10"/>
  <c r="GT13" i="10"/>
  <c r="GV11" i="10"/>
  <c r="GX9" i="10"/>
  <c r="GZ7" i="10"/>
  <c r="HB5" i="10"/>
  <c r="HD3" i="10"/>
  <c r="GU207" i="10"/>
  <c r="GG30" i="10"/>
  <c r="AO30" i="10" s="1"/>
  <c r="GG10" i="10"/>
  <c r="AO10" i="10" s="1"/>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M3198"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2"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HE154" i="10" l="1"/>
  <c r="AQ154" i="10" s="1"/>
  <c r="HE73" i="10"/>
  <c r="AQ73" i="10" s="1"/>
  <c r="HE109" i="10"/>
  <c r="AQ109" i="10" s="1"/>
  <c r="HE47" i="10"/>
  <c r="AQ47" i="10" s="1"/>
  <c r="HE37" i="10"/>
  <c r="AQ37" i="10" s="1"/>
  <c r="HE194" i="10"/>
  <c r="AQ194" i="10" s="1"/>
  <c r="HE4" i="10"/>
  <c r="AQ4" i="10" s="1"/>
  <c r="HE207" i="10"/>
  <c r="AQ207" i="10" s="1"/>
  <c r="HE38" i="10"/>
  <c r="AQ38" i="10" s="1"/>
  <c r="HE74" i="10"/>
  <c r="AQ74" i="10" s="1"/>
  <c r="HE14" i="10"/>
  <c r="AQ14" i="10" s="1"/>
  <c r="HE83" i="10"/>
  <c r="AQ83" i="10" s="1"/>
  <c r="HE201" i="10"/>
  <c r="AQ201" i="10" s="1"/>
  <c r="HE40" i="10"/>
  <c r="AQ40" i="10" s="1"/>
  <c r="HE76" i="10"/>
  <c r="AQ76" i="10" s="1"/>
  <c r="HE15" i="10"/>
  <c r="AQ15" i="10" s="1"/>
  <c r="HE106" i="10"/>
  <c r="AQ106" i="10" s="1"/>
  <c r="HE103" i="10"/>
  <c r="AQ103" i="10" s="1"/>
  <c r="HE85" i="10"/>
  <c r="AQ85" i="10" s="1"/>
  <c r="HE7" i="10"/>
  <c r="AQ7" i="10" s="1"/>
  <c r="HE116" i="10"/>
  <c r="AQ116" i="10" s="1"/>
  <c r="HE77" i="10"/>
  <c r="AQ77" i="10" s="1"/>
  <c r="HE192" i="10"/>
  <c r="AQ192" i="10" s="1"/>
  <c r="HE9" i="10"/>
  <c r="AQ9" i="10" s="1"/>
  <c r="HE125" i="10"/>
  <c r="AQ125" i="10" s="1"/>
  <c r="HE22" i="10"/>
  <c r="AQ22" i="10" s="1"/>
  <c r="HE107" i="10"/>
  <c r="AQ107" i="10" s="1"/>
  <c r="HE120" i="10"/>
  <c r="AQ120" i="10" s="1"/>
  <c r="HE91" i="10"/>
  <c r="AQ91" i="10" s="1"/>
  <c r="HE86" i="10"/>
  <c r="AQ86" i="10" s="1"/>
  <c r="HE148" i="10"/>
  <c r="AQ148" i="10" s="1"/>
  <c r="HE143" i="10"/>
  <c r="AQ143" i="10" s="1"/>
  <c r="HE59" i="10"/>
  <c r="AQ59" i="10" s="1"/>
  <c r="HE87" i="10"/>
  <c r="AQ87" i="10" s="1"/>
  <c r="HE17" i="10"/>
  <c r="AQ17" i="10" s="1"/>
  <c r="HE111" i="10"/>
  <c r="AQ111" i="10" s="1"/>
  <c r="HE52" i="10"/>
  <c r="AQ52" i="10" s="1"/>
  <c r="HE89" i="10"/>
  <c r="AQ89" i="10" s="1"/>
  <c r="HE28" i="10"/>
  <c r="AQ28" i="10" s="1"/>
  <c r="HE163" i="10"/>
  <c r="AQ163" i="10" s="1"/>
  <c r="HE18" i="10"/>
  <c r="AQ18" i="10" s="1"/>
  <c r="HE127" i="10"/>
  <c r="AQ127" i="10" s="1"/>
  <c r="HE30" i="10"/>
  <c r="AQ30" i="10" s="1"/>
  <c r="HE72" i="10"/>
  <c r="AQ72" i="10" s="1"/>
  <c r="HE172" i="10"/>
  <c r="AQ172" i="10" s="1"/>
  <c r="HE94" i="10"/>
  <c r="AQ94" i="10" s="1"/>
  <c r="HE137" i="10"/>
  <c r="AQ137" i="10" s="1"/>
  <c r="HE20" i="10"/>
  <c r="AQ20" i="10" s="1"/>
  <c r="HE56" i="10"/>
  <c r="AQ56" i="10" s="1"/>
  <c r="HE129" i="10"/>
  <c r="AQ129" i="10" s="1"/>
  <c r="HE16" i="10"/>
  <c r="AQ16" i="10" s="1"/>
  <c r="HE21" i="10"/>
  <c r="AQ21" i="10" s="1"/>
  <c r="HE88" i="10"/>
  <c r="AQ88" i="10" s="1"/>
  <c r="HE155" i="10"/>
  <c r="AQ155" i="10" s="1"/>
  <c r="HE188" i="10"/>
  <c r="AQ188" i="10" s="1"/>
  <c r="HE8" i="10"/>
  <c r="AQ8" i="10" s="1"/>
  <c r="HE131" i="10"/>
  <c r="AQ131" i="10" s="1"/>
  <c r="HE183" i="10"/>
  <c r="AQ183" i="10" s="1"/>
  <c r="HE19" i="10"/>
  <c r="AQ19" i="10" s="1"/>
  <c r="HE184" i="10"/>
  <c r="AQ184" i="10" s="1"/>
  <c r="HE34" i="10"/>
  <c r="AQ34" i="10" s="1"/>
  <c r="HE57" i="10"/>
  <c r="AQ57" i="10" s="1"/>
  <c r="HE157" i="10"/>
  <c r="AQ157" i="10" s="1"/>
  <c r="HE60" i="10"/>
  <c r="AQ60" i="10" s="1"/>
  <c r="HE96" i="10"/>
  <c r="AQ96" i="10" s="1"/>
  <c r="HE133" i="10"/>
  <c r="AQ133" i="10" s="1"/>
  <c r="HE144" i="10"/>
  <c r="AQ144" i="10" s="1"/>
  <c r="HE203" i="10"/>
  <c r="AQ203" i="10" s="1"/>
  <c r="HE44" i="10"/>
  <c r="AQ44" i="10" s="1"/>
  <c r="HE55" i="10"/>
  <c r="AQ55" i="10" s="1"/>
  <c r="HE162" i="10"/>
  <c r="AQ162" i="10" s="1"/>
  <c r="HE190" i="10"/>
  <c r="AQ190" i="10" s="1"/>
  <c r="HE62" i="10"/>
  <c r="AQ62" i="10" s="1"/>
  <c r="HE182" i="10"/>
  <c r="AQ182" i="10" s="1"/>
  <c r="HE124" i="10"/>
  <c r="AQ124" i="10" s="1"/>
  <c r="HE12" i="10"/>
  <c r="AQ12" i="10" s="1"/>
  <c r="HE3" i="10"/>
  <c r="AQ3" i="10" s="1"/>
  <c r="HE114" i="10"/>
  <c r="AQ114" i="10" s="1"/>
  <c r="HE126" i="10"/>
  <c r="AQ126" i="10" s="1"/>
  <c r="HE84" i="10"/>
  <c r="AQ84" i="10" s="1"/>
  <c r="HE90" i="10"/>
  <c r="AQ90" i="10" s="1"/>
  <c r="HE95" i="10"/>
  <c r="AQ95" i="10" s="1"/>
  <c r="HE5" i="10"/>
  <c r="AQ5" i="10" s="1"/>
  <c r="HE82" i="10"/>
  <c r="AQ82" i="10" s="1"/>
  <c r="HE170" i="10"/>
  <c r="AQ170" i="10" s="1"/>
  <c r="HE13" i="10"/>
  <c r="AQ13" i="10" s="1"/>
  <c r="HE23" i="10"/>
  <c r="AQ23" i="10" s="1"/>
  <c r="HE134" i="10"/>
  <c r="AQ134" i="10" s="1"/>
  <c r="HE65" i="10"/>
  <c r="AQ65" i="10" s="1"/>
  <c r="HE146" i="10"/>
  <c r="AQ146" i="10" s="1"/>
  <c r="HE45" i="10"/>
  <c r="AQ45" i="10" s="1"/>
  <c r="HE102" i="10"/>
  <c r="AQ102" i="10" s="1"/>
  <c r="HE121" i="10"/>
  <c r="AQ121" i="10" s="1"/>
  <c r="HE150" i="10"/>
  <c r="AQ150" i="10" s="1"/>
  <c r="HE53" i="10"/>
  <c r="AQ53" i="10" s="1"/>
  <c r="HE43" i="10"/>
  <c r="AQ43" i="10" s="1"/>
  <c r="HE151" i="10"/>
  <c r="AQ151" i="10" s="1"/>
  <c r="HE166" i="10"/>
  <c r="AQ166" i="10" s="1"/>
  <c r="HE24" i="10"/>
  <c r="AQ24" i="10" s="1"/>
  <c r="HE101" i="10"/>
  <c r="AQ101" i="10" s="1"/>
  <c r="HE105" i="10"/>
  <c r="AQ105" i="10" s="1"/>
  <c r="HE122" i="10"/>
  <c r="AQ122" i="10" s="1"/>
  <c r="HE93" i="10"/>
  <c r="AQ93" i="10" s="1"/>
  <c r="HE63" i="10"/>
  <c r="AQ63" i="10" s="1"/>
  <c r="HE70" i="10"/>
  <c r="AQ70" i="10" s="1"/>
  <c r="HE186" i="10"/>
  <c r="AQ186" i="10" s="1"/>
  <c r="HE64" i="10"/>
  <c r="AQ64" i="10" s="1"/>
  <c r="HE36" i="10"/>
  <c r="AQ36" i="10" s="1"/>
  <c r="HE11" i="10"/>
  <c r="AQ11" i="10" s="1"/>
  <c r="HE142" i="10"/>
  <c r="AQ142" i="10" s="1"/>
  <c r="HE117" i="10"/>
  <c r="AQ117" i="10" s="1"/>
  <c r="HE197" i="10"/>
  <c r="AQ197" i="10" s="1"/>
  <c r="HE35" i="10"/>
  <c r="AQ35" i="10" s="1"/>
  <c r="HE92" i="10"/>
  <c r="AQ92" i="10" s="1"/>
  <c r="HE130" i="10"/>
  <c r="AQ130" i="10" s="1"/>
  <c r="HE206" i="10"/>
  <c r="AQ206" i="10" s="1"/>
  <c r="HE104" i="10"/>
  <c r="AQ104" i="10" s="1"/>
  <c r="HE41" i="10"/>
  <c r="AQ41" i="10" s="1"/>
  <c r="HE141" i="10"/>
  <c r="AQ141" i="10" s="1"/>
  <c r="HE171" i="10"/>
  <c r="AQ171" i="10" s="1"/>
  <c r="HE31" i="10"/>
  <c r="AQ31" i="10" s="1"/>
  <c r="HE153" i="10"/>
  <c r="AQ153" i="10" s="1"/>
  <c r="HE75" i="10"/>
  <c r="AQ75" i="10" s="1"/>
  <c r="HE191" i="10"/>
  <c r="AQ191" i="10" s="1"/>
  <c r="HE51" i="10"/>
  <c r="AQ51" i="10" s="1"/>
  <c r="HE173" i="10"/>
  <c r="AQ173" i="10" s="1"/>
  <c r="HE113" i="10"/>
  <c r="AQ113" i="10" s="1"/>
  <c r="HE115" i="10"/>
  <c r="AQ115" i="10" s="1"/>
  <c r="HE25" i="10"/>
  <c r="AQ25" i="10" s="1"/>
  <c r="HE32" i="10"/>
  <c r="AQ32" i="10" s="1"/>
  <c r="HE132" i="10"/>
  <c r="AQ132" i="10" s="1"/>
  <c r="HE123" i="10"/>
  <c r="AQ123" i="10" s="1"/>
  <c r="HE110" i="10"/>
  <c r="AQ110" i="10" s="1"/>
  <c r="HE42" i="10"/>
  <c r="AQ42" i="10" s="1"/>
  <c r="HE33" i="10"/>
  <c r="AQ33" i="10" s="1"/>
  <c r="HE81" i="10"/>
  <c r="AQ81" i="10" s="1"/>
  <c r="HE181" i="10"/>
  <c r="AQ181" i="10" s="1"/>
  <c r="HE202" i="10"/>
  <c r="AQ202" i="10" s="1"/>
  <c r="HE71" i="10"/>
  <c r="AQ71" i="10" s="1"/>
  <c r="HE193" i="10"/>
  <c r="AQ193" i="10" s="1"/>
  <c r="HE50" i="10"/>
  <c r="AQ50" i="10" s="1"/>
</calcChain>
</file>

<file path=xl/sharedStrings.xml><?xml version="1.0" encoding="utf-8"?>
<sst xmlns="http://schemas.openxmlformats.org/spreadsheetml/2006/main" count="109080" uniqueCount="2213">
  <si>
    <t>Associated Vegetation</t>
  </si>
  <si>
    <t>Identification Notes</t>
  </si>
  <si>
    <t>NOBO Detected?</t>
  </si>
  <si>
    <t>Notes</t>
  </si>
  <si>
    <t>SGB</t>
  </si>
  <si>
    <t>F</t>
  </si>
  <si>
    <t>MNB</t>
  </si>
  <si>
    <t>SBB</t>
  </si>
  <si>
    <t>R</t>
  </si>
  <si>
    <t>N</t>
  </si>
  <si>
    <t>BUTT</t>
  </si>
  <si>
    <t>BB</t>
  </si>
  <si>
    <t>priv022</t>
  </si>
  <si>
    <t>pre</t>
  </si>
  <si>
    <t>SG</t>
  </si>
  <si>
    <t>priv021</t>
  </si>
  <si>
    <t>priv020</t>
  </si>
  <si>
    <t>priv019</t>
  </si>
  <si>
    <t>Red admiral</t>
  </si>
  <si>
    <t>priv027</t>
  </si>
  <si>
    <t>KM</t>
  </si>
  <si>
    <t>HB</t>
  </si>
  <si>
    <t>priv028</t>
  </si>
  <si>
    <t>NA</t>
  </si>
  <si>
    <t>priv026</t>
  </si>
  <si>
    <t>priv029</t>
  </si>
  <si>
    <t>priv031</t>
  </si>
  <si>
    <t>priv032</t>
  </si>
  <si>
    <t>priv030</t>
  </si>
  <si>
    <t>priv024</t>
  </si>
  <si>
    <t>39°33'33"N, 97°2'32"W
moved point15m south 
along transect to avoid
 barbed wire fencing</t>
  </si>
  <si>
    <t>priv023</t>
  </si>
  <si>
    <t>priv025</t>
  </si>
  <si>
    <t>39°33'20"N, 97°2'23"W
Lucinda's 3rd point by cows and road brown, bigger
white, little</t>
  </si>
  <si>
    <t>priv048</t>
  </si>
  <si>
    <t>post</t>
  </si>
  <si>
    <t>grass</t>
  </si>
  <si>
    <t>yellow, John Clare (1 point only)</t>
  </si>
  <si>
    <t>Fritillary</t>
  </si>
  <si>
    <t>white</t>
  </si>
  <si>
    <t>priv053</t>
  </si>
  <si>
    <t>Zebra Swallowtail</t>
  </si>
  <si>
    <t>video on S's phone</t>
  </si>
  <si>
    <t>priv052 removed from sampling</t>
  </si>
  <si>
    <t>priv039</t>
  </si>
  <si>
    <t>1st PBPN, grass fields</t>
  </si>
  <si>
    <t>little gray</t>
  </si>
  <si>
    <t>priv037</t>
  </si>
  <si>
    <t>Field Conifers = Red Cedar, Priv 037 (2nd PBPN...Faraway)</t>
  </si>
  <si>
    <t>priv038</t>
  </si>
  <si>
    <t>High flying</t>
  </si>
  <si>
    <t>priv040</t>
  </si>
  <si>
    <t>priv041</t>
  </si>
  <si>
    <t>high flying</t>
  </si>
  <si>
    <t>fritillary</t>
  </si>
  <si>
    <t>priv046</t>
  </si>
  <si>
    <t>Black &amp; white, small</t>
  </si>
  <si>
    <t>white, small</t>
  </si>
  <si>
    <t>burnt orange</t>
  </si>
  <si>
    <t xml:space="preserve">1/6 (lower/bigger chunk of land) PBPN </t>
  </si>
  <si>
    <t>priv047</t>
  </si>
  <si>
    <t>2/6 PBPN, open field, drive to gate entrance</t>
  </si>
  <si>
    <t>yellow sweet clover</t>
  </si>
  <si>
    <t>priv044</t>
  </si>
  <si>
    <t>3/6 open field PBPN</t>
  </si>
  <si>
    <t>priv042</t>
  </si>
  <si>
    <t>See Kara's photos</t>
  </si>
  <si>
    <t>priv045</t>
  </si>
  <si>
    <t>5/6 PBPN</t>
  </si>
  <si>
    <t>priv043</t>
  </si>
  <si>
    <t>6/6 PBPN, last point</t>
  </si>
  <si>
    <t>white spp.</t>
  </si>
  <si>
    <t>wohlgemuth; did transect S--&gt; N to avoid charged fence;
removed from sampling because it is a post treatment hayfield</t>
  </si>
  <si>
    <t>hay field</t>
  </si>
  <si>
    <t>priv060</t>
  </si>
  <si>
    <t>high flying, by tree, American persimmons in bloom</t>
  </si>
  <si>
    <t>on tree bark</t>
  </si>
  <si>
    <t>priv058</t>
  </si>
  <si>
    <t>oxeye daisy</t>
  </si>
  <si>
    <t>priv059</t>
  </si>
  <si>
    <t>3/3 Lance Reed</t>
  </si>
  <si>
    <t>priv017</t>
  </si>
  <si>
    <t>CB</t>
  </si>
  <si>
    <t>variegated fritillary</t>
  </si>
  <si>
    <t>priv015</t>
  </si>
  <si>
    <t>small, black</t>
  </si>
  <si>
    <t>larry davisson's 1st point very nice</t>
  </si>
  <si>
    <t>CJ Blew</t>
  </si>
  <si>
    <t>priv016</t>
  </si>
  <si>
    <t>2nd Davisson point</t>
  </si>
  <si>
    <t>priv014</t>
  </si>
  <si>
    <t>Prescribed burn recovery, poor soil quality, dirt &amp; rock patch</t>
  </si>
  <si>
    <t>priv013</t>
  </si>
  <si>
    <t>priv010</t>
  </si>
  <si>
    <t>questionmark/comma</t>
  </si>
  <si>
    <t>small, dark</t>
  </si>
  <si>
    <t>pokeweed</t>
  </si>
  <si>
    <t>eyes on wings</t>
  </si>
  <si>
    <t>slimflowerscurfpea</t>
  </si>
  <si>
    <t>priv005</t>
  </si>
  <si>
    <t>monarch</t>
  </si>
  <si>
    <t>shrub</t>
  </si>
  <si>
    <t>priv009</t>
  </si>
  <si>
    <t>priv006</t>
  </si>
  <si>
    <t>variegated fritilary</t>
  </si>
  <si>
    <t>skipper</t>
  </si>
  <si>
    <t>priv011</t>
  </si>
  <si>
    <t>priv004</t>
  </si>
  <si>
    <t>yellowsweetclover</t>
  </si>
  <si>
    <t>priv008</t>
  </si>
  <si>
    <t>regal fritillary</t>
  </si>
  <si>
    <t>priv007</t>
  </si>
  <si>
    <t>hackberry sapling</t>
  </si>
  <si>
    <t>priv012</t>
  </si>
  <si>
    <t>crescent</t>
  </si>
  <si>
    <t>priv001</t>
  </si>
  <si>
    <t>yes</t>
  </si>
  <si>
    <t>NOBO, DICK, GRSP, EAME, AMRO</t>
  </si>
  <si>
    <t>priv002</t>
  </si>
  <si>
    <t>priv003</t>
  </si>
  <si>
    <t>did not conduct survey because of cows</t>
  </si>
  <si>
    <t>priv061</t>
  </si>
  <si>
    <t>unkown</t>
  </si>
  <si>
    <t>question mark</t>
  </si>
  <si>
    <t>unknown</t>
  </si>
  <si>
    <t>Gorgone checkerspot</t>
  </si>
  <si>
    <t>priv062</t>
  </si>
  <si>
    <t>sulphur</t>
  </si>
  <si>
    <t>remove?</t>
  </si>
  <si>
    <t>medium brown</t>
  </si>
  <si>
    <t>muskthistle</t>
  </si>
  <si>
    <t>small, white</t>
  </si>
  <si>
    <t>dogwood</t>
  </si>
  <si>
    <t>medium, white</t>
  </si>
  <si>
    <t>Papilio glaucus</t>
  </si>
  <si>
    <t>medium, brown</t>
  </si>
  <si>
    <t>mimosa</t>
  </si>
  <si>
    <t>priv033</t>
  </si>
  <si>
    <t>priv036</t>
  </si>
  <si>
    <t>medium, black</t>
  </si>
  <si>
    <t>priv034</t>
  </si>
  <si>
    <t>sulfurcinquefoil</t>
  </si>
  <si>
    <t>black with yellow edge</t>
  </si>
  <si>
    <t>priv035</t>
  </si>
  <si>
    <t>vervain</t>
  </si>
  <si>
    <t>silver spotted skipper</t>
  </si>
  <si>
    <t>t-post</t>
  </si>
  <si>
    <t>white trifolium</t>
  </si>
  <si>
    <t>spangled fritillary</t>
  </si>
  <si>
    <t>IS</t>
  </si>
  <si>
    <t>Nymphalidae</t>
  </si>
  <si>
    <t>Pieridae</t>
  </si>
  <si>
    <t>eastern tailed blue</t>
  </si>
  <si>
    <t>ragweed</t>
  </si>
  <si>
    <t>hackberry emperor</t>
  </si>
  <si>
    <t>dogbane</t>
  </si>
  <si>
    <t>Papilionidae</t>
  </si>
  <si>
    <t>nymphalidae</t>
  </si>
  <si>
    <t>orange</t>
  </si>
  <si>
    <t>gray</t>
  </si>
  <si>
    <t>emperor</t>
  </si>
  <si>
    <t>tree</t>
  </si>
  <si>
    <t>prairierose</t>
  </si>
  <si>
    <t>cedar forest dominant</t>
  </si>
  <si>
    <t>priv055</t>
  </si>
  <si>
    <t>bartlett, 1st visit</t>
  </si>
  <si>
    <t>priv056</t>
  </si>
  <si>
    <t>** no pollinator survey, too windy, Denchfield 1st visit</t>
  </si>
  <si>
    <t>empty BVT</t>
  </si>
  <si>
    <t>saw green striped lizard</t>
  </si>
  <si>
    <t>small sulphur</t>
  </si>
  <si>
    <t>unknown, light color</t>
  </si>
  <si>
    <t>blew hayfield, recently cut and bailed hay now just grass</t>
  </si>
  <si>
    <t>*** second visit to site, first time surveying priv003 due to cows visit 1</t>
  </si>
  <si>
    <t>flew at me, did not land but hovered</t>
  </si>
  <si>
    <t>no BVT left, only BB</t>
  </si>
  <si>
    <t>narrowleafmountainmint</t>
  </si>
  <si>
    <t xml:space="preserve">no pollinators this survey, none walking in or out. </t>
  </si>
  <si>
    <t>common sootywing</t>
  </si>
  <si>
    <t>dirt</t>
  </si>
  <si>
    <t>whitemouthdayflower</t>
  </si>
  <si>
    <t>dark with lighter abdomen</t>
  </si>
  <si>
    <t>on clipboard</t>
  </si>
  <si>
    <t>medium gray</t>
  </si>
  <si>
    <t>Junonia coenia</t>
  </si>
  <si>
    <t>uprightpraireconeflower</t>
  </si>
  <si>
    <t>grizzled skipper</t>
  </si>
  <si>
    <t>purpleprairieclover</t>
  </si>
  <si>
    <t>stump</t>
  </si>
  <si>
    <t>red admiral</t>
  </si>
  <si>
    <t>viceroy</t>
  </si>
  <si>
    <t>black swallowtail</t>
  </si>
  <si>
    <t>meade, close to road, cows this time around</t>
  </si>
  <si>
    <t>hoaryvervain</t>
  </si>
  <si>
    <t>by pond; dragonflies</t>
  </si>
  <si>
    <t>azure</t>
  </si>
  <si>
    <t xml:space="preserve">checkered white </t>
  </si>
  <si>
    <t>None</t>
  </si>
  <si>
    <t>great spangled fritillary</t>
  </si>
  <si>
    <t>common milkweed</t>
  </si>
  <si>
    <t>hovering me/circling</t>
  </si>
  <si>
    <t>none</t>
  </si>
  <si>
    <t>sulphur, small</t>
  </si>
  <si>
    <t>blue backpack</t>
  </si>
  <si>
    <t>no bee bowls or bvt</t>
  </si>
  <si>
    <t>unknown, black medium</t>
  </si>
  <si>
    <t>small white</t>
  </si>
  <si>
    <t>by blue vain trap</t>
  </si>
  <si>
    <t>THIS TRANSECT WAS FULLY CLEARCUT BY THE TIME WE ARRIVED FOR OUR 3rd VISIT</t>
  </si>
  <si>
    <t>nymphalidae, large, orange</t>
  </si>
  <si>
    <t xml:space="preserve">nymphalidae, large, orange/brown; </t>
  </si>
  <si>
    <t>nymph dark</t>
  </si>
  <si>
    <t>possibly common wood nymph</t>
  </si>
  <si>
    <t>virginia mountain mint</t>
  </si>
  <si>
    <t>narrow leaf mountain mint</t>
  </si>
  <si>
    <t>leaf</t>
  </si>
  <si>
    <t>papilionidae, black</t>
  </si>
  <si>
    <t>muddy on transect and nearby, charred circle from prescribed burn and herbicide spray ~10m from transect. Horses present and nearby, hoofprints in soil</t>
  </si>
  <si>
    <t>nymphalidae, small</t>
  </si>
  <si>
    <t>small lycaenidae</t>
  </si>
  <si>
    <t>NOBO heard in a neighboring field</t>
  </si>
  <si>
    <t>field was mowed following day while traps were out (7/9/24)</t>
  </si>
  <si>
    <t>unknown, dark, medium</t>
  </si>
  <si>
    <t>common wood nymph</t>
  </si>
  <si>
    <t>flew over transect</t>
  </si>
  <si>
    <t>white paper on clipboard</t>
  </si>
  <si>
    <t>small black unknown</t>
  </si>
  <si>
    <t>dainty sulphur</t>
  </si>
  <si>
    <t>white spp., medium</t>
  </si>
  <si>
    <t>unknown, gray, fast-flying</t>
  </si>
  <si>
    <t>sandy anthills present, mix of tall and short grass as well as bare ground</t>
  </si>
  <si>
    <t>unknown, brown</t>
  </si>
  <si>
    <t>unknown, small, tan</t>
  </si>
  <si>
    <t>white spp., small</t>
  </si>
  <si>
    <t>common checkered skipper</t>
  </si>
  <si>
    <t>brown/gray small Lycaenidae</t>
  </si>
  <si>
    <t>dull Pieridae</t>
  </si>
  <si>
    <t>flying around cedar, landed afterwards</t>
  </si>
  <si>
    <t>bare ground</t>
  </si>
  <si>
    <t>stick</t>
  </si>
  <si>
    <t>unknown, dark gray</t>
  </si>
  <si>
    <t>hawthorne</t>
  </si>
  <si>
    <t>eastern tiger swallowtail</t>
  </si>
  <si>
    <t>medium white pieridae, cabbage white</t>
  </si>
  <si>
    <t>cow pies, disturbed grass from sleeping cows, wind picked up occasionally</t>
  </si>
  <si>
    <t>large yellow, possibly P. glaucus</t>
  </si>
  <si>
    <t>no</t>
  </si>
  <si>
    <t>hovering over Psoralidium</t>
  </si>
  <si>
    <t>hovered me</t>
  </si>
  <si>
    <t>Too windy</t>
  </si>
  <si>
    <t>unknown, small</t>
  </si>
  <si>
    <t>long antenae</t>
  </si>
  <si>
    <t>Too hot (Temp &gt;95)</t>
  </si>
  <si>
    <t>fiery skipper</t>
  </si>
  <si>
    <t>near BVT</t>
  </si>
  <si>
    <t>blue Lycaenidae</t>
  </si>
  <si>
    <t>whitesweetclover</t>
  </si>
  <si>
    <t>landed on white paper</t>
  </si>
  <si>
    <t>P. glaucus</t>
  </si>
  <si>
    <t>unknown, medium dark</t>
  </si>
  <si>
    <t>most likley common wood nymph</t>
  </si>
  <si>
    <t>hovering around self</t>
  </si>
  <si>
    <t>small, possibly skipper</t>
  </si>
  <si>
    <t>small blue Lycaenidae</t>
  </si>
  <si>
    <t>small checkerspot/pearl crescent</t>
  </si>
  <si>
    <t>checkerspot/pearl crescent</t>
  </si>
  <si>
    <t>whitepraireclover</t>
  </si>
  <si>
    <t>amber wings</t>
  </si>
  <si>
    <t>see veg survey</t>
  </si>
  <si>
    <t>clipboard</t>
  </si>
  <si>
    <t xml:space="preserve">sulphur </t>
  </si>
  <si>
    <t>black-eyed susan</t>
  </si>
  <si>
    <t>orange, unknown</t>
  </si>
  <si>
    <t>black walnut leaf</t>
  </si>
  <si>
    <t xml:space="preserve">question mark or comma </t>
  </si>
  <si>
    <t>mourning cloak</t>
  </si>
  <si>
    <t>unknown, small dark</t>
  </si>
  <si>
    <t>recent burning</t>
  </si>
  <si>
    <t>aster leaf</t>
  </si>
  <si>
    <t>tiny white/gray</t>
  </si>
  <si>
    <t>blue vervain</t>
  </si>
  <si>
    <t>small, orange and black nymphalidae</t>
  </si>
  <si>
    <t>unknown, dark</t>
  </si>
  <si>
    <t>tiny white</t>
  </si>
  <si>
    <t>small, white with black</t>
  </si>
  <si>
    <t>illinoisbundleflower</t>
  </si>
  <si>
    <t>near yellow bookbag</t>
  </si>
  <si>
    <t>on white paper</t>
  </si>
  <si>
    <t>small Pieridae</t>
  </si>
  <si>
    <t>pricklylettuce</t>
  </si>
  <si>
    <t>roughleafdogwood</t>
  </si>
  <si>
    <t>coarse woody debris</t>
  </si>
  <si>
    <t>western ironweed</t>
  </si>
  <si>
    <t>prunus spp.</t>
  </si>
  <si>
    <t>coralberry</t>
  </si>
  <si>
    <t>silvery checkerspot</t>
  </si>
  <si>
    <t>medium white</t>
  </si>
  <si>
    <t>buffalobur</t>
  </si>
  <si>
    <t>leaflitter</t>
  </si>
  <si>
    <t>whitevervain</t>
  </si>
  <si>
    <t>snowonthemountain</t>
  </si>
  <si>
    <t>wind occasionally picked up to 5</t>
  </si>
  <si>
    <t>sulphur, high fly</t>
  </si>
  <si>
    <t>redcedar</t>
  </si>
  <si>
    <t>blue/gray Lycaenidae</t>
  </si>
  <si>
    <t>small orange and black Nymphalidae</t>
  </si>
  <si>
    <t>canadense</t>
  </si>
  <si>
    <t>fieldbindweed</t>
  </si>
  <si>
    <t xml:space="preserve">Convolvulus </t>
  </si>
  <si>
    <t xml:space="preserve">arvensis </t>
  </si>
  <si>
    <t>Medicago</t>
  </si>
  <si>
    <t>lupulina</t>
  </si>
  <si>
    <t>Achillea</t>
  </si>
  <si>
    <t>millefolium</t>
  </si>
  <si>
    <t>Erigeron</t>
  </si>
  <si>
    <t>annuus</t>
  </si>
  <si>
    <t>Melilotus</t>
  </si>
  <si>
    <t>officinalis</t>
  </si>
  <si>
    <t>greenantelopehorn</t>
  </si>
  <si>
    <t>Asclepias</t>
  </si>
  <si>
    <t>viridis</t>
  </si>
  <si>
    <t>lightpoppymallow</t>
  </si>
  <si>
    <t>Callirhoe</t>
  </si>
  <si>
    <t>alcaeoides</t>
  </si>
  <si>
    <t>tallbluewildindigo</t>
  </si>
  <si>
    <t>Baptisia</t>
  </si>
  <si>
    <t>australis</t>
  </si>
  <si>
    <t>legume</t>
  </si>
  <si>
    <t>pic on karas phone 1545</t>
  </si>
  <si>
    <t>whiteblue-eyedgrass</t>
  </si>
  <si>
    <t>Sisyrinchium</t>
  </si>
  <si>
    <t>albidum</t>
  </si>
  <si>
    <t>fieldpennycress</t>
  </si>
  <si>
    <t>Thlaspi</t>
  </si>
  <si>
    <t>arvense</t>
  </si>
  <si>
    <t>pic on karas phone 1623</t>
  </si>
  <si>
    <t>westerntansymustard</t>
  </si>
  <si>
    <t>Descurainia</t>
  </si>
  <si>
    <t>pinnata</t>
  </si>
  <si>
    <t>pic on karas phone 1626</t>
  </si>
  <si>
    <t>Ellisia</t>
  </si>
  <si>
    <t>nyctelea</t>
  </si>
  <si>
    <t>video Kara's phone 1629</t>
  </si>
  <si>
    <t>garlicmustard</t>
  </si>
  <si>
    <t>Alliaria</t>
  </si>
  <si>
    <t>petiolata</t>
  </si>
  <si>
    <t>Ohlde's 1st point, left BVT 
39°34'5"N, 96°56'52"W</t>
  </si>
  <si>
    <t>yellowsundrop</t>
  </si>
  <si>
    <t>Oenothera</t>
  </si>
  <si>
    <t>pic on karas phone 1300</t>
  </si>
  <si>
    <t>slenderyellowwoodsorrel</t>
  </si>
  <si>
    <t>Oxalis</t>
  </si>
  <si>
    <t>dillenii</t>
  </si>
  <si>
    <t>pic on skylar's phone13:44</t>
  </si>
  <si>
    <t>groundcherries</t>
  </si>
  <si>
    <t>Physalis</t>
  </si>
  <si>
    <t>virginiana</t>
  </si>
  <si>
    <t>pic on skylar's phone13:46</t>
  </si>
  <si>
    <t>past pond @ Ohlde's property</t>
  </si>
  <si>
    <t xml:space="preserve">Medicago </t>
  </si>
  <si>
    <t>towermustard</t>
  </si>
  <si>
    <t>Turritus</t>
  </si>
  <si>
    <t>glabra</t>
  </si>
  <si>
    <t>prairiepeppergrass</t>
  </si>
  <si>
    <t>Lepidium</t>
  </si>
  <si>
    <t>densiflorum</t>
  </si>
  <si>
    <t>pic on karas phone 1037</t>
  </si>
  <si>
    <t>arvensis</t>
  </si>
  <si>
    <t>Galium</t>
  </si>
  <si>
    <t>aparine</t>
  </si>
  <si>
    <t>perforatum</t>
  </si>
  <si>
    <t>Hypericum</t>
  </si>
  <si>
    <t>Psoralidium</t>
  </si>
  <si>
    <t>tenuiflorum</t>
  </si>
  <si>
    <t>Red Clover</t>
  </si>
  <si>
    <t>Trifolium</t>
  </si>
  <si>
    <t>pratense</t>
  </si>
  <si>
    <t>Jonathan Clare (1 point at site)</t>
  </si>
  <si>
    <t>arkansana</t>
  </si>
  <si>
    <t>Rosa</t>
  </si>
  <si>
    <t>Dianthus</t>
  </si>
  <si>
    <t>armeria</t>
  </si>
  <si>
    <t>wildgarlic</t>
  </si>
  <si>
    <t>Allium</t>
  </si>
  <si>
    <t>Kara phone 1353</t>
  </si>
  <si>
    <t>hempdogbane</t>
  </si>
  <si>
    <t>Apocynum</t>
  </si>
  <si>
    <t>cannabinum</t>
  </si>
  <si>
    <t>Cornus</t>
  </si>
  <si>
    <t>drummondii</t>
  </si>
  <si>
    <t>phlox</t>
  </si>
  <si>
    <t>Phlox</t>
  </si>
  <si>
    <t>pic on karasphone 1641; maybe praire phlox</t>
  </si>
  <si>
    <t>oxeyedaisy</t>
  </si>
  <si>
    <t>Leucanthemum</t>
  </si>
  <si>
    <t>vulgare</t>
  </si>
  <si>
    <t>redclover</t>
  </si>
  <si>
    <t>whiteclover</t>
  </si>
  <si>
    <t>repens</t>
  </si>
  <si>
    <t>Solanum</t>
  </si>
  <si>
    <t>carolinense</t>
  </si>
  <si>
    <t>mowed field/wheat, CJ Blew point</t>
  </si>
  <si>
    <t>winecupmallow</t>
  </si>
  <si>
    <t>involucrata</t>
  </si>
  <si>
    <t>Hymenopappus</t>
  </si>
  <si>
    <t xml:space="preserve"> scabiosaeus</t>
  </si>
  <si>
    <t>scabiosaeus</t>
  </si>
  <si>
    <t>Phytolacca</t>
  </si>
  <si>
    <t>americana</t>
  </si>
  <si>
    <t>alba</t>
  </si>
  <si>
    <t>Pyrrhopappus</t>
  </si>
  <si>
    <t>pic on S's phone at 1134 (6/4/2024)</t>
  </si>
  <si>
    <t>Commelina</t>
  </si>
  <si>
    <t>communis</t>
  </si>
  <si>
    <t>spotted horsemint</t>
  </si>
  <si>
    <t>Monarda</t>
  </si>
  <si>
    <t>punctata</t>
  </si>
  <si>
    <t>oxalis sp.</t>
  </si>
  <si>
    <t>lambsquarters</t>
  </si>
  <si>
    <t>Chenopodium</t>
  </si>
  <si>
    <t>album</t>
  </si>
  <si>
    <t>DJs phone, 1250</t>
  </si>
  <si>
    <t>hairyruellia</t>
  </si>
  <si>
    <t>Ruellia</t>
  </si>
  <si>
    <t>DICK, EAME, NOBO</t>
  </si>
  <si>
    <t>Rudbeckia</t>
  </si>
  <si>
    <t>hirta</t>
  </si>
  <si>
    <t>whiteavens</t>
  </si>
  <si>
    <t>Geum</t>
  </si>
  <si>
    <t>Y, DJ</t>
  </si>
  <si>
    <t>cursed crowfoot</t>
  </si>
  <si>
    <t>Ranunculus</t>
  </si>
  <si>
    <t>sceleratus</t>
  </si>
  <si>
    <t>Torilis</t>
  </si>
  <si>
    <t>Mimosa</t>
  </si>
  <si>
    <t>pudica</t>
  </si>
  <si>
    <t>count each inflorescence as 1 flower per stem</t>
  </si>
  <si>
    <t>smoothsumac</t>
  </si>
  <si>
    <t>Rhus</t>
  </si>
  <si>
    <t>purpleconeflower</t>
  </si>
  <si>
    <t>Echinacea</t>
  </si>
  <si>
    <t>ruellia</t>
  </si>
  <si>
    <t>humilis</t>
  </si>
  <si>
    <t>yellowsalsify</t>
  </si>
  <si>
    <t>Tragopogon</t>
  </si>
  <si>
    <t>dubius</t>
  </si>
  <si>
    <t>Carduus</t>
  </si>
  <si>
    <t>nutans</t>
  </si>
  <si>
    <t>Verbena</t>
  </si>
  <si>
    <t>stricta</t>
  </si>
  <si>
    <t>Thistle</t>
  </si>
  <si>
    <t>Potentilla</t>
  </si>
  <si>
    <t>recta</t>
  </si>
  <si>
    <t>prairerose</t>
  </si>
  <si>
    <t>flower/stem by inflorescence</t>
  </si>
  <si>
    <t>lobelia</t>
  </si>
  <si>
    <t>Lobelia</t>
  </si>
  <si>
    <t>Hylodesmum</t>
  </si>
  <si>
    <t>by inflorescence \</t>
  </si>
  <si>
    <t>by inflorescence</t>
  </si>
  <si>
    <t xml:space="preserve">by inflorescence </t>
  </si>
  <si>
    <t>Pycnanthemum</t>
  </si>
  <si>
    <t>falsedaisy</t>
  </si>
  <si>
    <t>Eclipta</t>
  </si>
  <si>
    <t>prostrata</t>
  </si>
  <si>
    <t>Bartlet</t>
  </si>
  <si>
    <t>Denchfield; 38°9'29"N, 95°22'48W = west of original point, 
close to fence because of cows...bee bowl at the middle</t>
  </si>
  <si>
    <t>prairietea</t>
  </si>
  <si>
    <t>Croton</t>
  </si>
  <si>
    <t>monanthogynus</t>
  </si>
  <si>
    <t>smells like gasoline, big gas trucks nearby</t>
  </si>
  <si>
    <t>laciniata</t>
  </si>
  <si>
    <t>spottedhorsemint</t>
  </si>
  <si>
    <t>by plant</t>
  </si>
  <si>
    <t>whiteprairieclover</t>
  </si>
  <si>
    <t>Dalea</t>
  </si>
  <si>
    <t>candida</t>
  </si>
  <si>
    <t>yes, Skylar phone 1005</t>
  </si>
  <si>
    <t>*no survey taken for kspriv014  visit 2, danger cows</t>
  </si>
  <si>
    <t>lanceleaffrogfruit</t>
  </si>
  <si>
    <t>Phyla</t>
  </si>
  <si>
    <t>lanceolata</t>
  </si>
  <si>
    <t>one large plant with 63 heads</t>
  </si>
  <si>
    <t>Psoralea</t>
  </si>
  <si>
    <t>Ratibida</t>
  </si>
  <si>
    <t>inflorescence</t>
  </si>
  <si>
    <t>by individual flower, not inflorescence</t>
  </si>
  <si>
    <t>purpurea</t>
  </si>
  <si>
    <t>by individual flowers</t>
  </si>
  <si>
    <t>rostratum</t>
  </si>
  <si>
    <t>by individual flower</t>
  </si>
  <si>
    <t>whorledmilkweed</t>
  </si>
  <si>
    <t>verticillata</t>
  </si>
  <si>
    <t>Teucrium</t>
  </si>
  <si>
    <t>Cirsium</t>
  </si>
  <si>
    <t>Verbascum</t>
  </si>
  <si>
    <t>thapsus</t>
  </si>
  <si>
    <t>mothmullen</t>
  </si>
  <si>
    <t>blattaria</t>
  </si>
  <si>
    <t>pic on S phone, 1743</t>
  </si>
  <si>
    <t>urticifolia</t>
  </si>
  <si>
    <t>beebalm</t>
  </si>
  <si>
    <t>Desmodium</t>
  </si>
  <si>
    <t>glutinosum</t>
  </si>
  <si>
    <t>catnip</t>
  </si>
  <si>
    <t>Nepeta</t>
  </si>
  <si>
    <t>cataria</t>
  </si>
  <si>
    <t>pic on S phone, 1759</t>
  </si>
  <si>
    <t>common hedge parsley</t>
  </si>
  <si>
    <t>black medic</t>
  </si>
  <si>
    <t>pointedleafticktrefoil</t>
  </si>
  <si>
    <t>Desmanthus</t>
  </si>
  <si>
    <t>whitewildindigo</t>
  </si>
  <si>
    <t>palespikedlobelia</t>
  </si>
  <si>
    <t>spicata</t>
  </si>
  <si>
    <t>leadplant</t>
  </si>
  <si>
    <t>Amorpha</t>
  </si>
  <si>
    <t>canescens</t>
  </si>
  <si>
    <t>ACTIVE CLEAR CUTTING</t>
  </si>
  <si>
    <t>wildcarrot</t>
  </si>
  <si>
    <t>Daucus</t>
  </si>
  <si>
    <t>carota</t>
  </si>
  <si>
    <t>pointed-leavedticktrefoil</t>
  </si>
  <si>
    <t>tenuifolium</t>
  </si>
  <si>
    <t>westernironweed</t>
  </si>
  <si>
    <t>Vernonia</t>
  </si>
  <si>
    <t>baldwinii</t>
  </si>
  <si>
    <t>springladiestresses</t>
  </si>
  <si>
    <t>Spiranthes</t>
  </si>
  <si>
    <t>vernalis</t>
  </si>
  <si>
    <t>Lactuca</t>
  </si>
  <si>
    <t>canadensis</t>
  </si>
  <si>
    <t>primrosewillows</t>
  </si>
  <si>
    <t>Ludwigia</t>
  </si>
  <si>
    <t>horses, charred areas from recent burning, recent
herbicide treatment</t>
  </si>
  <si>
    <t>wildflowers from nearby farm field are gone, this is a grass 
field that used to have hay before it was cut and bailed</t>
  </si>
  <si>
    <t>erecta</t>
  </si>
  <si>
    <t>prairiesunflower</t>
  </si>
  <si>
    <t>Helianthus</t>
  </si>
  <si>
    <t>pauciflorus</t>
  </si>
  <si>
    <t>by single stem, not disc flowers</t>
  </si>
  <si>
    <t>camphorweed</t>
  </si>
  <si>
    <t>Heterotheca</t>
  </si>
  <si>
    <t>subaxillaris</t>
  </si>
  <si>
    <t>maximiliansunflower</t>
  </si>
  <si>
    <t>maximiliani</t>
  </si>
  <si>
    <t>alfalfa</t>
  </si>
  <si>
    <t>sativa</t>
  </si>
  <si>
    <t>albus</t>
  </si>
  <si>
    <t>altissimum</t>
  </si>
  <si>
    <t>spottedsurge</t>
  </si>
  <si>
    <t>Euphorbia</t>
  </si>
  <si>
    <t>maculata</t>
  </si>
  <si>
    <t>angulata</t>
  </si>
  <si>
    <t>ptychanthum</t>
  </si>
  <si>
    <t>cannabis</t>
  </si>
  <si>
    <t>Cannabis</t>
  </si>
  <si>
    <t>dulcamara</t>
  </si>
  <si>
    <t>dayflower nearby, not flowering</t>
  </si>
  <si>
    <t>groovedyellowflax</t>
  </si>
  <si>
    <t>Linum</t>
  </si>
  <si>
    <t>sulcatum</t>
  </si>
  <si>
    <t>Skylar photo 1125</t>
  </si>
  <si>
    <t>Phryma</t>
  </si>
  <si>
    <t>leptostachya</t>
  </si>
  <si>
    <t>Skylar photo 1128</t>
  </si>
  <si>
    <t>illinoistick-trefoil</t>
  </si>
  <si>
    <t>illinoense</t>
  </si>
  <si>
    <t>mothmullein</t>
  </si>
  <si>
    <t>S phone1425</t>
  </si>
  <si>
    <t>marginata</t>
  </si>
  <si>
    <t>S phone 1440</t>
  </si>
  <si>
    <t>Plumeless thistle (broad-winged?)</t>
  </si>
  <si>
    <t>starting to die, counted individual flowers not inflorescence</t>
  </si>
  <si>
    <t>by individual flower not inflorescence, starting to die</t>
  </si>
  <si>
    <t>legume/pea</t>
  </si>
  <si>
    <t>Vicia</t>
  </si>
  <si>
    <t>meadowpink</t>
  </si>
  <si>
    <t>Sabatia</t>
  </si>
  <si>
    <t>campestris</t>
  </si>
  <si>
    <t>woolycroton</t>
  </si>
  <si>
    <t>capitatus</t>
  </si>
  <si>
    <t>Pic on S phone 1341</t>
  </si>
  <si>
    <t>wingedloosestrife</t>
  </si>
  <si>
    <t>Lythrum</t>
  </si>
  <si>
    <t>alatum</t>
  </si>
  <si>
    <t>illinoisticktrefoil</t>
  </si>
  <si>
    <t>grayheadedconeflower</t>
  </si>
  <si>
    <t>S photo, 1809</t>
  </si>
  <si>
    <t>nineantherpraireclover</t>
  </si>
  <si>
    <t>enneandra</t>
  </si>
  <si>
    <t>hastata</t>
  </si>
  <si>
    <t>serriola</t>
  </si>
  <si>
    <t>greencarpetweed</t>
  </si>
  <si>
    <t>Mollugo</t>
  </si>
  <si>
    <t>skunkweed</t>
  </si>
  <si>
    <t>texensis</t>
  </si>
  <si>
    <t>tropiccroton</t>
  </si>
  <si>
    <t>glandulosus</t>
  </si>
  <si>
    <t>horseweed</t>
  </si>
  <si>
    <t>Symphoricarpos</t>
  </si>
  <si>
    <t>orbiculatus</t>
  </si>
  <si>
    <t>velvetweed</t>
  </si>
  <si>
    <t>curtiflora</t>
  </si>
  <si>
    <t>dandelion</t>
  </si>
  <si>
    <t>Taraxacum</t>
  </si>
  <si>
    <t>officinale</t>
  </si>
  <si>
    <t>buffalo-bur</t>
  </si>
  <si>
    <t>virginiastickseed</t>
  </si>
  <si>
    <t>Hackelia</t>
  </si>
  <si>
    <t>hairyhawkweed</t>
  </si>
  <si>
    <t>Hieracium</t>
  </si>
  <si>
    <t>gronovii</t>
  </si>
  <si>
    <t>spottedspurge</t>
  </si>
  <si>
    <t>goldenrod</t>
  </si>
  <si>
    <t>Solidago</t>
  </si>
  <si>
    <t>Lespedeza</t>
  </si>
  <si>
    <t>cuneata</t>
  </si>
  <si>
    <t>woolymilkwort</t>
  </si>
  <si>
    <t>Polygala</t>
  </si>
  <si>
    <t>Comments</t>
  </si>
  <si>
    <t>canopy_25S</t>
  </si>
  <si>
    <t>canopy_20S</t>
  </si>
  <si>
    <t>canopy_15S</t>
  </si>
  <si>
    <t>canopy_10S</t>
  </si>
  <si>
    <t>canopy_5S</t>
  </si>
  <si>
    <t>canopy_0</t>
  </si>
  <si>
    <t>canopy_5N</t>
  </si>
  <si>
    <t>canopy_10N</t>
  </si>
  <si>
    <t>canopy_15N</t>
  </si>
  <si>
    <t>canopy_20N</t>
  </si>
  <si>
    <t>canopy_25N</t>
  </si>
  <si>
    <t>canopy_Total</t>
  </si>
  <si>
    <t>tallsapling_25S</t>
  </si>
  <si>
    <t>tallsapling_20S</t>
  </si>
  <si>
    <t>tallsapling_15S</t>
  </si>
  <si>
    <t>tallsapling_10S</t>
  </si>
  <si>
    <t>tallsapling_5S</t>
  </si>
  <si>
    <t>tallsapling_0</t>
  </si>
  <si>
    <t>tallsapling_5N</t>
  </si>
  <si>
    <t>tallsapling_10N</t>
  </si>
  <si>
    <t>tallsapling_15N</t>
  </si>
  <si>
    <t>tallsapling_20N</t>
  </si>
  <si>
    <t>tallsapling_25N</t>
  </si>
  <si>
    <t>tallsapling_Total</t>
  </si>
  <si>
    <t>shortsapling_25S</t>
  </si>
  <si>
    <t>shortapling_20S</t>
  </si>
  <si>
    <t>shortsapling_15S</t>
  </si>
  <si>
    <t>shortsapling_10S</t>
  </si>
  <si>
    <t>shortsapling_5S</t>
  </si>
  <si>
    <t>shortsapling_0</t>
  </si>
  <si>
    <t>shortsapling_5N</t>
  </si>
  <si>
    <t>shortsapling_10N</t>
  </si>
  <si>
    <t>shortsapling_15N</t>
  </si>
  <si>
    <t>shortsapling_20N</t>
  </si>
  <si>
    <t>shortsapling_25N</t>
  </si>
  <si>
    <t>shortsapling_Total</t>
  </si>
  <si>
    <t>tallshrub_25S</t>
  </si>
  <si>
    <t>tallshrub_20S</t>
  </si>
  <si>
    <t>tallshrub_15S</t>
  </si>
  <si>
    <t>tallshrub_10S</t>
  </si>
  <si>
    <t>tallshrub_5S</t>
  </si>
  <si>
    <t>tallshrub_0</t>
  </si>
  <si>
    <t>tallshrub_5N</t>
  </si>
  <si>
    <t>tallshrub_10N</t>
  </si>
  <si>
    <t>tallshrub_15N</t>
  </si>
  <si>
    <t>tallshrub_20N</t>
  </si>
  <si>
    <t>tallshrub_25N</t>
  </si>
  <si>
    <t>tallshrub_Total</t>
  </si>
  <si>
    <t>shortshrub_25S</t>
  </si>
  <si>
    <t>shortshrub_20S</t>
  </si>
  <si>
    <t>shortshrub_15S</t>
  </si>
  <si>
    <t>shortshrub_10S</t>
  </si>
  <si>
    <t>shortshrub_5S</t>
  </si>
  <si>
    <t>shortshrub_0</t>
  </si>
  <si>
    <t>shortshrub_5N</t>
  </si>
  <si>
    <t>shortshrub_10N</t>
  </si>
  <si>
    <t>shortshrub_15N</t>
  </si>
  <si>
    <t>shortshrub_20N</t>
  </si>
  <si>
    <t>shortshrub_25N</t>
  </si>
  <si>
    <t>smallshrub_Total</t>
  </si>
  <si>
    <t>forb_25S</t>
  </si>
  <si>
    <t>forb_20S</t>
  </si>
  <si>
    <t>forb_15S</t>
  </si>
  <si>
    <t>forb_10S</t>
  </si>
  <si>
    <t>forb_5S</t>
  </si>
  <si>
    <t>forb_0</t>
  </si>
  <si>
    <t>forb_5N</t>
  </si>
  <si>
    <t>forb_10N</t>
  </si>
  <si>
    <t>forb_15N</t>
  </si>
  <si>
    <t>forb_20N</t>
  </si>
  <si>
    <t>forb_25N</t>
  </si>
  <si>
    <t>forb_Total</t>
  </si>
  <si>
    <t>tallgrass_25S</t>
  </si>
  <si>
    <t>tallgrass_20S</t>
  </si>
  <si>
    <t>tallgrass_15S</t>
  </si>
  <si>
    <t>tallgrass_10S</t>
  </si>
  <si>
    <t>tallgrass_5S</t>
  </si>
  <si>
    <t>tallgrass_0</t>
  </si>
  <si>
    <t>tallgrass_5N</t>
  </si>
  <si>
    <t>tallgrass_10N</t>
  </si>
  <si>
    <t>tallgrass_15N</t>
  </si>
  <si>
    <t>tallgrass_20N</t>
  </si>
  <si>
    <t>tallgrass_25N</t>
  </si>
  <si>
    <t>tallgrass_Total</t>
  </si>
  <si>
    <t>shortgrass_25S</t>
  </si>
  <si>
    <t>shortgrass_20S</t>
  </si>
  <si>
    <t>shortgrass_15S</t>
  </si>
  <si>
    <t>shortgrass_10S</t>
  </si>
  <si>
    <t>shortgrass_5S</t>
  </si>
  <si>
    <t>shortgrass_0</t>
  </si>
  <si>
    <t>shortgrass_5N</t>
  </si>
  <si>
    <t>shortgrass_10N</t>
  </si>
  <si>
    <t>shortgrass_15N</t>
  </si>
  <si>
    <t>shortgrass_20N</t>
  </si>
  <si>
    <t>shortgrass_25N</t>
  </si>
  <si>
    <t>shortgrass_Total</t>
  </si>
  <si>
    <t>coarsewoodydebris_25S</t>
  </si>
  <si>
    <t>coarsewoodydebris_20S</t>
  </si>
  <si>
    <t>coarsewoodydebris_15S</t>
  </si>
  <si>
    <t>coarsewoodydebris_10S</t>
  </si>
  <si>
    <t>coarsewoodydebris_5S</t>
  </si>
  <si>
    <t>coarsewoodydebris_0</t>
  </si>
  <si>
    <t>coarsewoodydebris_5N</t>
  </si>
  <si>
    <t>coarsewoodydebris_10N</t>
  </si>
  <si>
    <t>coarsewoodydebris_15N</t>
  </si>
  <si>
    <t>coarsewoodydebris_20N</t>
  </si>
  <si>
    <t>coarsewoodydebris_25N</t>
  </si>
  <si>
    <t>coarsewoodydebris_Total</t>
  </si>
  <si>
    <t>leaflitter/grasslitter_25S</t>
  </si>
  <si>
    <t>leaflitter/grasslitter_20S</t>
  </si>
  <si>
    <t>leaflitter/grasslitter_15S</t>
  </si>
  <si>
    <t>leaflitter/grasslitter_10S</t>
  </si>
  <si>
    <t>leaflitter/grasslitter_5S</t>
  </si>
  <si>
    <t>leaflitter/grasslitter_0</t>
  </si>
  <si>
    <t>leaflitter/grasslitter_5N</t>
  </si>
  <si>
    <t>leaflitter/grasslitter_10N</t>
  </si>
  <si>
    <t>leaflitter/grasslitter_15N</t>
  </si>
  <si>
    <t>leaflitter/grasslitter_20N</t>
  </si>
  <si>
    <t>leaflitter/grasslitter_25N</t>
  </si>
  <si>
    <t>leaflitter/grasslitter_Total</t>
  </si>
  <si>
    <t>bareground_25S</t>
  </si>
  <si>
    <t>bareground_20S</t>
  </si>
  <si>
    <t>bareground_15S</t>
  </si>
  <si>
    <t>bareground_10S</t>
  </si>
  <si>
    <t>bareground_5S</t>
  </si>
  <si>
    <t>bareground_0</t>
  </si>
  <si>
    <t>bareground_5N</t>
  </si>
  <si>
    <t>bareground_10N</t>
  </si>
  <si>
    <t>bareground_15N</t>
  </si>
  <si>
    <t>bareground_20N</t>
  </si>
  <si>
    <t>bareground_25N</t>
  </si>
  <si>
    <t>bareground_Total</t>
  </si>
  <si>
    <t>approach land on NE 1500 Rd. coming from west. 
turn left onto propertyjust before or at the small oil rig 
building. find the gravel path and drive until you reach a
 gate. drive leftmost path along electric fence. Building with
 red roof ~1/2 mile south of point. small oil rig near point.</t>
  </si>
  <si>
    <t>Minimize driving over areas where stumps have been
removed (check for safest roue for yourself &amp; the car!)
Start at central gate when routing to each poin to avoid
running over stumps.
Always take clearest path when possible</t>
  </si>
  <si>
    <t>Call Skylar for guidance the first time.....SEE 
DESCRIPTION ON SHEET&lt;FIND COORDINATES&gt;
From the central gate, facing west, take the middle left
path to the pond. IF and ONLY IF the path directly next to 
the pond is mowed, clear, and not too muddy, carefully 
drive that path. IF the path is not safe for the car, safely
park and walk around the pond to the point. It is helpful to
have 1 tech drive slowly and the other walking in front of 
the car to check for mud/stumps/potential issues. If the 
path is safe, carefully drive to the back of the property
following the path. Park along the path and walk to the 
point. Return to central gate after completing this transect.</t>
  </si>
  <si>
    <t>Go back to central gate for EACH point. From the central 
gate, drive on north-facing path until you reach a red gate
on your right. Park the car there and walk to the point in 
the field.</t>
  </si>
  <si>
    <t xml:space="preserve">Enter by "warning fiber optic underground cable" on 
Lynx Rd. (open gate). Follow fence and tree line past 
small ditch before heading in towards the point. </t>
  </si>
  <si>
    <t>south of 24th rd.</t>
  </si>
  <si>
    <t>park alongside road near fence/gates. walk alongside
 electric fence to point</t>
  </si>
  <si>
    <t>cows may be in pasture</t>
  </si>
  <si>
    <t>PBPN</t>
  </si>
  <si>
    <t xml:space="preserve">Drive to the end of M road. Park and enter at gate at
(39.2487344N, -95.8122893W) </t>
  </si>
  <si>
    <t>park and enter near ( 39.2529511N, -95.7937643W) and
 get through barbed wire</t>
  </si>
  <si>
    <t>two tall wood pieces making a gate near (39.2456729N, -95.7984279W). good way to get between priv045 and priv043.</t>
  </si>
  <si>
    <t>park and enter at gate near (39.2595525N, -95.7937378W)
 follow power lines to point</t>
  </si>
  <si>
    <t>park and enter near (39.3674010N, -95.8306741W) walk 
towards pond (39.3680073N, -95.8290638W) continue to 
head to point</t>
  </si>
  <si>
    <t>park and enter near (39.3637221N, -95.8307191W)</t>
  </si>
  <si>
    <t>Park at gate (39.2456729, -95.7984279) and 
walk into field</t>
  </si>
  <si>
    <t>Park and enter (39.2527998, -95.8122893), 
crawl under/through barbed wire fence</t>
  </si>
  <si>
    <t>This point requires descending down into drainage 
ditch and climbing back up on the other side before
 walking to point...drainage ditch is the easiest way 
to get in and out.</t>
  </si>
  <si>
    <t>Park on N Rd at 39.2529509, -95.7937555</t>
  </si>
  <si>
    <t>From L road/the gate, walk east around the pond then
 cross the land bridge that wraps around the pond 
towards the south. When you reach (39.3448993, 
-95.8229665), head east towards point, 
through the woods and across the creek. 
once across the creek, follow the tree line
 north until you reach the point. This point is
 easy to get lost in when trying to get back 
to the car so it is really helpful to flag trees as you go 
(making it easier to retrace your steps in the dense woods)</t>
  </si>
  <si>
    <t>park/enter at gate (39.3470876, -95.8229665)</t>
  </si>
  <si>
    <t>do not create own driving path on PBPN lands even
 if gate is open</t>
  </si>
  <si>
    <t>Park in gravel driveway by the picinic tables 
(39°14'22"N, 95°35'21"W), then 
walk NE  to point</t>
  </si>
  <si>
    <t>Park at the end of the driveway, walk down to point</t>
  </si>
  <si>
    <t xml:space="preserve">drive to very end of M Rd. off of 174 Rd. There will be an 
entrance area park off to side on M Rd. </t>
  </si>
  <si>
    <t>This site was clearcut during our sampling season</t>
  </si>
  <si>
    <t>If driving on a pre-made path, park near the inside gate
 at 39°46'12" N 97°19'40"W</t>
  </si>
  <si>
    <t>Park at the entrance gate (39°46'12"N, 97°19'39") or open
gate and drive through a little. Only drive through the field 
if there is a visible path (you can stay on old paths as 
much as you want, just try not to create new paths)</t>
  </si>
  <si>
    <t xml:space="preserve">Park on SE 120 Avenue and enter field through
/under barbed wire, then walk to point. </t>
  </si>
  <si>
    <t xml:space="preserve">park on SE 120 Ave. </t>
  </si>
  <si>
    <t>pull into gate on fountain green road at 
37°50'21"N, 98°0'0"W</t>
  </si>
  <si>
    <t>hayfield, looks much different post-mow 
(which is when this veg survey was completed). Was
 mowed after 3rd visit during bee bowl collection</t>
  </si>
  <si>
    <t>park at gate at corner of W Greenfield Rd and S Sego Rd. 
walk along W Greenfield to reach point</t>
  </si>
  <si>
    <t>park at gate at corner of W Greenfield Rd and S Sego Rd. 
enter gate to reach point</t>
  </si>
  <si>
    <t xml:space="preserve">park at gate at corner of W Greenfield Rd and S Sego Rd. 
OR park at gate on S Fairview road. </t>
  </si>
  <si>
    <t>fire did not occur in 2024 field season but there was 
evidence of previous fire</t>
  </si>
  <si>
    <t>can park at gate on sego and greenfield and do in one 
round or park at gate on S Fairview for 13 and 14</t>
  </si>
  <si>
    <t>turn on NE 90th Ave off of Hudson Rd. Pull into driveway on
rght hand side about 1/2 mile down 90th ave to enter. 
Park at the end of the grass driveway at 
38°6'22"N, 98°34'52"W</t>
  </si>
  <si>
    <t>cows may be rotated between the 4 fields 
during season</t>
  </si>
  <si>
    <t>park on NE 90th Ave.</t>
  </si>
  <si>
    <t>park and enter by point on NE 100th st or walk from other 
points</t>
  </si>
  <si>
    <t xml:space="preserve">Park on W Longview Road at 37°57'20"N, 98°19'15"W
Go through/under fence &amp; walk through field 
towards the north. </t>
  </si>
  <si>
    <t>horses sometimes found roaming this field</t>
  </si>
  <si>
    <t xml:space="preserve">Park on W Longview Road at 37°57'20"N, 98°19'15"W
Go through/under fence &amp; walk around tree line 
curving towards the east until you are directly north 
of the point. Enter the woods through there until you 
reach the point. </t>
  </si>
  <si>
    <t>Park on S Avery Rd @ 37°59'6"N, 98°18'27"W near
where it intersects with West Mills Ave. Enter the field 
through the fence where there are less trees to make it 
easier on you.</t>
  </si>
  <si>
    <t>Park on S Avery Rd @ 37°59'6"N, 98°18'27"W and enter 
fence (Skylar may have some photos for reference)</t>
  </si>
  <si>
    <t>Park at the end of the driveway by the house, walk 
east to point</t>
  </si>
  <si>
    <t>Park at the end of the driveway by the house, walk 
west to point, path behind house that leads near point</t>
  </si>
  <si>
    <t>Park in driveway (37°59'14"N, 98°19'1"W), walk west 
to point</t>
  </si>
  <si>
    <t>Park in driveway (37°59'14"N, 98°19'1"W), walk east 
to point</t>
  </si>
  <si>
    <t>Park on 16th Rd, walk to point</t>
  </si>
  <si>
    <t>Park on Wildcat road</t>
  </si>
  <si>
    <t xml:space="preserve">Park on Wildcat road, but not too close to the house 
across the field because they are different landowners. </t>
  </si>
  <si>
    <t xml:space="preserve">park on wildcat road, will have to enter through barbed wire </t>
  </si>
  <si>
    <t>Park at the entrance gate (39°46'12"N, 97°19'39") or open
gate and drive through a little. Only drive through the field 
if there is a visible path (you can stay on old paths as 
much as you want, just try not to create new paths). If 
driving on a pre-made path, park near the inside gate
at 39°46'12"" N 97°19'40""W"</t>
  </si>
  <si>
    <t xml:space="preserve">point is about 20 meters S of small pond </t>
  </si>
  <si>
    <t>From Thunder road, turn right onto 1st road. From 1st rd.
 turn right onto Wagon Train rd. Follow that road to Ohlde
 points (the road name changes to 22000 rd.)
Park on 22000 Rd at (39°33'59"N, 96°57'2"W)</t>
  </si>
  <si>
    <t>We usually do 4 transects at Ohlde, go back to car,
 reload &amp; take a break before finishing the last three,
 but do what works best for you.</t>
  </si>
  <si>
    <t>Park on 22000 Rd</t>
  </si>
  <si>
    <t>Park on 22000 Rd at (39°33'59"N, 96°57'2"W)</t>
  </si>
  <si>
    <t>Park at the end of the grass driveway at 
38°6'22"N, 98°34'52"W</t>
  </si>
  <si>
    <t>skipper (Poanes spp.)</t>
  </si>
  <si>
    <t>questionmark</t>
  </si>
  <si>
    <t>small brown</t>
  </si>
  <si>
    <t>white.</t>
  </si>
  <si>
    <t>eastern black swallowtail</t>
  </si>
  <si>
    <t>slufure</t>
  </si>
  <si>
    <t>nymph (Anaea genus)</t>
  </si>
  <si>
    <t>sulphurcinquefoil</t>
  </si>
  <si>
    <t>white/sulphur</t>
  </si>
  <si>
    <t>small pale sulphur</t>
  </si>
  <si>
    <t>pale sulphur, medium</t>
  </si>
  <si>
    <t>vibrant yellow sulphur, medium</t>
  </si>
  <si>
    <t>medium sulphur</t>
  </si>
  <si>
    <t>small sulphur, vibrant</t>
  </si>
  <si>
    <t>tiny sulphur</t>
  </si>
  <si>
    <t>Nymphalidae, Very high flying ~25-30ft</t>
  </si>
  <si>
    <t>unknown, high flying, small</t>
  </si>
  <si>
    <t>Nypmhalidae</t>
  </si>
  <si>
    <t>checkerspot</t>
  </si>
  <si>
    <t>WB</t>
  </si>
  <si>
    <t>MEGACHILE</t>
  </si>
  <si>
    <t>VERY BIG</t>
  </si>
  <si>
    <t>TINY PALE?</t>
  </si>
  <si>
    <t>SMALL &amp; ORANGE (LYCANID SIZE)</t>
  </si>
  <si>
    <t>MO</t>
  </si>
  <si>
    <t>conservation_practice</t>
  </si>
  <si>
    <t>state</t>
  </si>
  <si>
    <t>treatment_status</t>
  </si>
  <si>
    <t>short_point_id</t>
  </si>
  <si>
    <t>full_point_id</t>
  </si>
  <si>
    <t>wildlife_hab_planting</t>
  </si>
  <si>
    <t>prescribed_grazing</t>
  </si>
  <si>
    <t>month</t>
  </si>
  <si>
    <t>day</t>
  </si>
  <si>
    <t>year</t>
  </si>
  <si>
    <t>visit</t>
  </si>
  <si>
    <t>time</t>
  </si>
  <si>
    <t>observer</t>
  </si>
  <si>
    <t>temp_f</t>
  </si>
  <si>
    <t>wind</t>
  </si>
  <si>
    <t>cloud</t>
  </si>
  <si>
    <t>morphospecies</t>
  </si>
  <si>
    <t>distance</t>
  </si>
  <si>
    <t>behavior</t>
  </si>
  <si>
    <t>lat</t>
  </si>
  <si>
    <t>long</t>
  </si>
  <si>
    <t>landowner_name</t>
  </si>
  <si>
    <t>ks_priv001</t>
  </si>
  <si>
    <t>ks_priv002</t>
  </si>
  <si>
    <t>ks_priv003</t>
  </si>
  <si>
    <t>ks_priv004</t>
  </si>
  <si>
    <t>ks_priv005</t>
  </si>
  <si>
    <t>ks_priv006</t>
  </si>
  <si>
    <t>ks_priv007</t>
  </si>
  <si>
    <t>ks_priv008</t>
  </si>
  <si>
    <t>ks_priv009</t>
  </si>
  <si>
    <t>ks_priv010</t>
  </si>
  <si>
    <t>ks_priv011</t>
  </si>
  <si>
    <t>ks_priv012</t>
  </si>
  <si>
    <t>ks_priv013</t>
  </si>
  <si>
    <t>ks_priv014</t>
  </si>
  <si>
    <t>ks_priv015</t>
  </si>
  <si>
    <t>ks_priv016</t>
  </si>
  <si>
    <t>ks_priv017</t>
  </si>
  <si>
    <t>ks_priv019</t>
  </si>
  <si>
    <t>ks_priv020</t>
  </si>
  <si>
    <t>ks_priv021</t>
  </si>
  <si>
    <t>ks_priv022</t>
  </si>
  <si>
    <t>ks_priv023</t>
  </si>
  <si>
    <t>ks_priv024</t>
  </si>
  <si>
    <t>ks_priv025</t>
  </si>
  <si>
    <t>ks_priv026</t>
  </si>
  <si>
    <t>ks_priv027</t>
  </si>
  <si>
    <t>ks_priv028</t>
  </si>
  <si>
    <t>ks_priv029</t>
  </si>
  <si>
    <t>ks_priv030</t>
  </si>
  <si>
    <t>ks_priv031</t>
  </si>
  <si>
    <t>ks_priv032</t>
  </si>
  <si>
    <t>ks_priv033</t>
  </si>
  <si>
    <t>ks_priv034</t>
  </si>
  <si>
    <t>ks_priv035</t>
  </si>
  <si>
    <t>ks_priv036</t>
  </si>
  <si>
    <t>ks_priv037</t>
  </si>
  <si>
    <t>ks_priv038</t>
  </si>
  <si>
    <t>ks_priv039</t>
  </si>
  <si>
    <t>ks_priv040</t>
  </si>
  <si>
    <t>ks_priv041</t>
  </si>
  <si>
    <t>ks_priv042</t>
  </si>
  <si>
    <t>ks_priv043</t>
  </si>
  <si>
    <t>ks_priv044</t>
  </si>
  <si>
    <t>ks_priv045</t>
  </si>
  <si>
    <t>ks_priv046</t>
  </si>
  <si>
    <t>ks_priv047</t>
  </si>
  <si>
    <t>ks_priv048</t>
  </si>
  <si>
    <t>ks_priv053</t>
  </si>
  <si>
    <t>ks_priv055</t>
  </si>
  <si>
    <t>ks_priv056</t>
  </si>
  <si>
    <t>ks_priv058</t>
  </si>
  <si>
    <t>ks_priv059</t>
  </si>
  <si>
    <t>ks_priv060</t>
  </si>
  <si>
    <t>ks_priv061</t>
  </si>
  <si>
    <t>ks_priv062</t>
  </si>
  <si>
    <t>ks</t>
  </si>
  <si>
    <t>mo</t>
  </si>
  <si>
    <t>priv018</t>
  </si>
  <si>
    <t>priv049</t>
  </si>
  <si>
    <t>priv050</t>
  </si>
  <si>
    <t>priv051</t>
  </si>
  <si>
    <t>mo_priv001</t>
  </si>
  <si>
    <t>mo_priv002</t>
  </si>
  <si>
    <t>mo_priv003</t>
  </si>
  <si>
    <t>mo_priv004</t>
  </si>
  <si>
    <t>mo_priv005</t>
  </si>
  <si>
    <t>mo_priv006</t>
  </si>
  <si>
    <t>mo_priv007</t>
  </si>
  <si>
    <t>mo_priv008</t>
  </si>
  <si>
    <t>mo_priv009</t>
  </si>
  <si>
    <t>mo_priv010</t>
  </si>
  <si>
    <t>mo_priv011</t>
  </si>
  <si>
    <t>mo_priv012</t>
  </si>
  <si>
    <t>mo_priv013</t>
  </si>
  <si>
    <t>mo_priv014</t>
  </si>
  <si>
    <t>mo_priv015</t>
  </si>
  <si>
    <t>mo_priv016</t>
  </si>
  <si>
    <t>mo_priv017</t>
  </si>
  <si>
    <t>mo_priv018</t>
  </si>
  <si>
    <t>mo_priv019</t>
  </si>
  <si>
    <t>mo_priv020</t>
  </si>
  <si>
    <t>mo_priv021</t>
  </si>
  <si>
    <t>mo_priv022</t>
  </si>
  <si>
    <t>mo_priv023</t>
  </si>
  <si>
    <t>mo_priv024</t>
  </si>
  <si>
    <t>mo_priv025</t>
  </si>
  <si>
    <t>mo_priv026</t>
  </si>
  <si>
    <t>mo_priv027</t>
  </si>
  <si>
    <t>mo_priv028</t>
  </si>
  <si>
    <t>mo_priv029</t>
  </si>
  <si>
    <t>mo_priv030</t>
  </si>
  <si>
    <t>mo_priv031</t>
  </si>
  <si>
    <t>mo_priv032</t>
  </si>
  <si>
    <t>mo_priv033</t>
  </si>
  <si>
    <t>mo_priv034</t>
  </si>
  <si>
    <t>mo_priv035</t>
  </si>
  <si>
    <t>mo_priv036</t>
  </si>
  <si>
    <t>mo_priv037</t>
  </si>
  <si>
    <t>mo_priv038</t>
  </si>
  <si>
    <t>mo_priv039</t>
  </si>
  <si>
    <t>mo_priv040</t>
  </si>
  <si>
    <t>mo_priv041</t>
  </si>
  <si>
    <t>mo_priv042</t>
  </si>
  <si>
    <t>mo_priv043</t>
  </si>
  <si>
    <t>mo_priv044</t>
  </si>
  <si>
    <t>mo_priv045</t>
  </si>
  <si>
    <t>mo_priv046</t>
  </si>
  <si>
    <t>mo_priv047</t>
  </si>
  <si>
    <t>mo_priv048</t>
  </si>
  <si>
    <t>mo_priv049</t>
  </si>
  <si>
    <t>mo_priv050</t>
  </si>
  <si>
    <t>mo_priv051</t>
  </si>
  <si>
    <t>Coreopsis</t>
  </si>
  <si>
    <t>Penstemon</t>
  </si>
  <si>
    <t>Pastinaca</t>
  </si>
  <si>
    <t>Securigera</t>
  </si>
  <si>
    <t>Rubus</t>
  </si>
  <si>
    <t>Lotus</t>
  </si>
  <si>
    <t>Prunella</t>
  </si>
  <si>
    <t>Cerastium</t>
  </si>
  <si>
    <t>Packera</t>
  </si>
  <si>
    <t>Veronica</t>
  </si>
  <si>
    <t>Lamium</t>
  </si>
  <si>
    <t>Barbarea</t>
  </si>
  <si>
    <t>Capsella</t>
  </si>
  <si>
    <t>Malva</t>
  </si>
  <si>
    <t>Valerianella</t>
  </si>
  <si>
    <t>Triodanis</t>
  </si>
  <si>
    <t>Cichorium</t>
  </si>
  <si>
    <t>Sanicula</t>
  </si>
  <si>
    <t>Gaillardia</t>
  </si>
  <si>
    <t>Heliopsis</t>
  </si>
  <si>
    <t>Calystegia</t>
  </si>
  <si>
    <t>"Mountain Mint"</t>
  </si>
  <si>
    <t>Ageratina</t>
  </si>
  <si>
    <t>Eryngium</t>
  </si>
  <si>
    <t>Parthenium</t>
  </si>
  <si>
    <t>Cynanchum</t>
  </si>
  <si>
    <t>partridgepea</t>
  </si>
  <si>
    <t>Chamaecrista</t>
  </si>
  <si>
    <t>fasciculata</t>
  </si>
  <si>
    <t>Convolvulus</t>
  </si>
  <si>
    <t>Amphiachyris</t>
  </si>
  <si>
    <t>Salvia</t>
  </si>
  <si>
    <t>Cuphea</t>
  </si>
  <si>
    <t>Kummerowia</t>
  </si>
  <si>
    <t>Eupatorium</t>
  </si>
  <si>
    <t>Liatris</t>
  </si>
  <si>
    <t>Ipomea</t>
  </si>
  <si>
    <t xml:space="preserve">Desmodium </t>
  </si>
  <si>
    <t>roundconeflower</t>
  </si>
  <si>
    <t>Western ironweed</t>
  </si>
  <si>
    <t>corniculatus</t>
  </si>
  <si>
    <t>triloba</t>
  </si>
  <si>
    <t>fleabane</t>
  </si>
  <si>
    <t>indianblanket</t>
  </si>
  <si>
    <t>pulchella</t>
  </si>
  <si>
    <t>Persicaria</t>
  </si>
  <si>
    <t>thistle</t>
  </si>
  <si>
    <t>white vervain</t>
  </si>
  <si>
    <t>likely green/eastern black (small)</t>
  </si>
  <si>
    <t>WB, 1213</t>
  </si>
  <si>
    <t>common mullein</t>
  </si>
  <si>
    <t>queenanne'slace</t>
  </si>
  <si>
    <t>WB, 1226</t>
  </si>
  <si>
    <t>WB, 1229</t>
  </si>
  <si>
    <t>chicory</t>
  </si>
  <si>
    <t>intybus</t>
  </si>
  <si>
    <t>woolcroton</t>
  </si>
  <si>
    <t>S, 1131</t>
  </si>
  <si>
    <t>bullthistle</t>
  </si>
  <si>
    <t>buttercup</t>
  </si>
  <si>
    <t>KM, 1350</t>
  </si>
  <si>
    <t>10 flowers on this inflorescence</t>
  </si>
  <si>
    <t>KM, 1358</t>
  </si>
  <si>
    <t>tallgreenmilkweed</t>
  </si>
  <si>
    <t>hirtella</t>
  </si>
  <si>
    <t>amur honeysuckle</t>
  </si>
  <si>
    <t>Lonicera</t>
  </si>
  <si>
    <t>maackii</t>
  </si>
  <si>
    <t>giantbluesage</t>
  </si>
  <si>
    <t>azura</t>
  </si>
  <si>
    <t>literally consumed by 6ft tall ragweed</t>
  </si>
  <si>
    <t>pricklyfanpetal</t>
  </si>
  <si>
    <t>Sida</t>
  </si>
  <si>
    <t>spinosa</t>
  </si>
  <si>
    <t>noddingspurge</t>
  </si>
  <si>
    <t>smartweedlow</t>
  </si>
  <si>
    <t>Polygonum</t>
  </si>
  <si>
    <t>whitesnakeroot</t>
  </si>
  <si>
    <t>altissima</t>
  </si>
  <si>
    <t>DJM</t>
  </si>
  <si>
    <t>species</t>
  </si>
  <si>
    <t>common_name</t>
  </si>
  <si>
    <t>genus</t>
  </si>
  <si>
    <t>stems</t>
  </si>
  <si>
    <t>flowers_per_stem</t>
  </si>
  <si>
    <t>flowers</t>
  </si>
  <si>
    <t>Reece Johnson</t>
  </si>
  <si>
    <t>Danny Gatton</t>
  </si>
  <si>
    <t>Marcus Romero</t>
  </si>
  <si>
    <t>Larry Davisson</t>
  </si>
  <si>
    <t>Altair (Denchfield)</t>
  </si>
  <si>
    <t>Lance Reed</t>
  </si>
  <si>
    <t>Matt Kenkel</t>
  </si>
  <si>
    <t>Darren Bartlett</t>
  </si>
  <si>
    <t>Johnathan Clare</t>
  </si>
  <si>
    <t>Jill Miller</t>
  </si>
  <si>
    <t>Tim Ohlde</t>
  </si>
  <si>
    <t>Lucinda Stuenkel</t>
  </si>
  <si>
    <t>Stephen Mead</t>
  </si>
  <si>
    <t>IS/WB</t>
  </si>
  <si>
    <t>PUT THE POINT INTO YOUR GPS (GOOGLE MAPS WORKS BEST) AND DRIVE TO THE HOUSE, PARK IN DRIVEWAY, AND THEN WALK LIKE 5 FEET TO THE POINT.</t>
  </si>
  <si>
    <t>N/A</t>
  </si>
  <si>
    <t>PUT THE POINT INTO YOUR GPS (GOOGLE MAPS WORKS BEST) AND DRIVE UNTIL YOU SEE A GATE AND YOU ARE IN LINE WITH THE POINT. PULL OFF THE ROAD AND WALK THROUGH THAT GATE UNTIL YOU REACH THE POINT.</t>
  </si>
  <si>
    <t>POINT RAN EAST-WEST</t>
  </si>
  <si>
    <t>PUT THE POINT IN YOUR GPS (GOOGLE MAPS WORKS BEST) AND DRIVE TO IT, ITS ACROSS FROM A HOUSE AND BEHIND A DUMPSTER ON THE INTERSECTION OF A PAVED AND GRAVEL ROAD. PARK BY THE DUMPSTER.</t>
  </si>
  <si>
    <t>PUT THE POINT INTO YOUR GPS (GOOGLE MAPS WORKS BEST) AND DRIVE IT UNTIL YOU SEE A PAVED DRIVEWAY, DRIVE UP THE DRIVEWAY UNTIL YOU ARE IN LINE WITH THE POINT, THEN WALK DIRECTLY TO THE POINT.</t>
  </si>
  <si>
    <t>PUT INTO TO GPS AND DRIVE UNTIL YOU ARE IN LINE WITH THE POINT, SHOULD BE PAST THE DRIVE WAY THE POINT 4 IS AT, AND THEN PULL OVER ON THE ROAD AND WALK TO THE POINT.</t>
  </si>
  <si>
    <t>PUT INTO GPS, DRIVE TO GATE, PARKING ON THE SIDE OF THE GRAVEL ROAD, TYPICALLY HAS A PUDDLE UNDER IT. OPEN THE BARBED WIRE GATE AND THEN WALK THROUGH THE PASTURE BACK TO THE POINT ON TOP OF THE HILL WITH THE WOOD PILE ON IT.</t>
  </si>
  <si>
    <t>USE GOOGLE MAPS TO DRIVE TO THE POINT, HEAD TO THE EDGE OF THE CORN FIELD BY THE FENCE LINE CREATED BY THE HOUSE NEXT TO THE FIELD, PULL OF TO THE SIDE OF THE ROAD AND PARK HERE. WALK THE FENCE LINE BACK TO THE CORNER OF THE CORN FIELD THAT THE POINT IS LOCATED IN.</t>
  </si>
  <si>
    <t xml:space="preserve">PUT THE POINT INTO GOOGLE MAPS, IT WILL TAKE YOU TO A HOUSE, THIS POINT IS BEHIND THE HOUSE IN THE BACK YARD BY THE TREE LINE </t>
  </si>
  <si>
    <t>STARTED AS TALL GRASS BECAME LAWN</t>
  </si>
  <si>
    <t>PUT THE POINT INTO GOOGLE MAPS, IT WILL TAKE YOU TO A HOUSE, THIS POINT IS IN FRONT OF THE HOUSE IN THE FRONT YARD BY THE TREE LINE</t>
  </si>
  <si>
    <t>PUT INTO GOOGLE MAPS, DRIVE INTO DRIVEWAY, PARK IN FRONT OF TRAILERS/ PLAYSET, WALK THROUGH OPENING IN TREELINE BEHING PLAYSET AND THEN TURN RIGHT TOWARDS THE POND. USE MAP TO FIND EXACT SPOT FOR POINT</t>
  </si>
  <si>
    <t>TURNED EAST WEST</t>
  </si>
  <si>
    <t>PUT INTO GOOGLE MAPS, DRIVE INTO GRAVEL DRIVEWAY, SHOULD BE A HOUSE ON TOP OF A HILL. WALK TO THE RIGHT (FACING UP DRIVEWAY TOWARDS HOUSE) TO THE POINT</t>
  </si>
  <si>
    <t>PUT INTO GOOGLE MAPS, DRIVE INTO GRAVEL DRIVEWAY, SHOULD BE A HOUSE ON TOP OF A HILL. WALK UP THE DRIVEWAY THEN TURN RIGHT FOLLOWING THE MOWED PATHWAY, THE POINT WILL BE ON THE LEFT DOWN THE HILL</t>
  </si>
  <si>
    <t>PUT POINT INTO GOOGLE MAPS, IT WILL BRING YOU TO A SOY BEAN FIELD, WALK THROUGH THE GATE, THEN TO THE CLOSE TREELINE TO THE LEFT SIDE OF THE SOYBEAN FIELD, THROUGH AN OPENING IN THE TREELINE BY A POND LIES YOUR SITE.</t>
  </si>
  <si>
    <t>PUT INTO GOOGLE MAPS AND PARK ON THE SIDE OF THE ROAD PERPENDICULAR TO THE POINT. WALK IN FROM THERE.</t>
  </si>
  <si>
    <t>PUT INTO GOOGLE MAPS, ONCE AT THE HOUSE ON THE GRAVEL ROAD DRIVE PAST IT AND THE BARN, TURN LEFT ONTO THE DIRT ROAD BY THE SILO, THEN HEAD THROUGH THE GAP IN THE FENCE ON YOUR LEFT (HAS TONS OF TIRES BY IT).</t>
  </si>
  <si>
    <t>PUT POINT INTO GOOGLE MAPS AND PULL INTO THE DRIVE WAY. PARK BEHIND THE HOUSE. WALK TO THE LEFT TO THE POINT THROUGH THE GATE AT THE BACK YARD. STAY HYDRATED, GOOD LUCK.</t>
  </si>
  <si>
    <t>PUT POINT INTO GOOGLE MAPS AND PULL INTO THE DRIVE WAY. PARK BEHIND THE HOUSE. WALK DIRECTLY TO THE POINT THROUGH THE GATE AT THE BACK YARD. STAY HYDRATED, GOOD LUCK.</t>
  </si>
  <si>
    <t xml:space="preserve">PUT POINT INTO GOOGLE MAPS AND PULL INTO THE DRIVE WAY. PARK BEHIND THE HOUSE. WALK TO THE POINT TOWARDS THE RIGHT THROUGH THE GATE AT THE BACK YARD. </t>
  </si>
  <si>
    <t>PUT INTO GOOGLE MAPS, PARK NEAR POND ON SIDE OFGRAVEL DRIVEWAY, FOLLOW THE MOWED PATHWAY BACK TO THE POINT.</t>
  </si>
  <si>
    <t>PUT INTO GOOGLE MAPS, PARK ON SIDE OF DRIVEWAY PARALLEL TO THE POINT, WALK UP THE MOWED PATH TOWARDS THE FENCE/TREELINE THEN CUT IN RIHT TOWARDS YOUR POINT</t>
  </si>
  <si>
    <t>PUT INTO GOOGLE MAPS, PARK IN DRIVE WAY NEXT TO HOUSE, WALK PAST CHICKEN COUPS TO FIELD WHERE POINT IS.</t>
  </si>
  <si>
    <t>PUT INTO MAPS, DRIVE DOWN GRAVEL ROAD, ON THE CREST OF A HILL ON THE LEFT WILL BE A GATE WITH A CHAIN ON IT, UNDO THE CHAIN AND DRIVE THROUGH THE GATE, PARK AND THEN WALK TO THE POINT.</t>
  </si>
  <si>
    <t>PUT INTO GPS, PULL UP PARALLEL TO THE CORNFIELD AND PARK ON THE SIDE OF THE ROAD. WALK IN ON THE POINT FROM THERE</t>
  </si>
  <si>
    <t>PUT POINT INTO GPS THEN DRIVE THROUGH GATE, ONCE ON TOP OF THE HILL THE POINT WILL BE TO YOUR LEFT.</t>
  </si>
  <si>
    <t>PUT POINT INTO GPS THEN DRIVE THROUGH GATE, ONCE ON TOP OF THE HILL, DRIVE THROUGH THE NEXT GATE, THE POINT WILL BE ON YOUR RIGHT.</t>
  </si>
  <si>
    <t>PUT INTO GPS, DRIVE BEHIND HOUSE, PARK PARALLEL TO POINT, HOP ELECTRIC FENCE AND WALK TO THE POINT.</t>
  </si>
  <si>
    <t>PUT INTO GPS, PULL UP TO GATE, DUCK UNDER SIDE OR HOP GATE, WALK THROUGH RAGWEED FIELD TO THE POINT.</t>
  </si>
  <si>
    <t>Thorne Brothers</t>
  </si>
  <si>
    <t>Falconer Russel</t>
  </si>
  <si>
    <t>Pat Thorne</t>
  </si>
  <si>
    <t>Clinton Wade Beall</t>
  </si>
  <si>
    <t>Jeff (Klank) Miller</t>
  </si>
  <si>
    <t>Harry Bell</t>
  </si>
  <si>
    <t>Keith Roihala</t>
  </si>
  <si>
    <t>Jeff Osmenden</t>
  </si>
  <si>
    <t>Randy Horinne</t>
  </si>
  <si>
    <t>Sharon Clay</t>
  </si>
  <si>
    <t>no sampling, wind</t>
  </si>
  <si>
    <t>plantigo</t>
  </si>
  <si>
    <t>pastinaca</t>
  </si>
  <si>
    <t>lycaenidae</t>
  </si>
  <si>
    <t>swallowtail</t>
  </si>
  <si>
    <t>meliodis</t>
  </si>
  <si>
    <t>potentilla</t>
  </si>
  <si>
    <t>trifolium</t>
  </si>
  <si>
    <t>Pieridae?</t>
  </si>
  <si>
    <t>Nymphalidae, BIG</t>
  </si>
  <si>
    <t>dandelion leaf</t>
  </si>
  <si>
    <t>grapevine</t>
  </si>
  <si>
    <t>Fleabane</t>
  </si>
  <si>
    <t>pearl crescent</t>
  </si>
  <si>
    <t>BIG, DARK swallowtail</t>
  </si>
  <si>
    <t>BLACK swallowtail</t>
  </si>
  <si>
    <t>low flying, eventually landed on clipboard</t>
  </si>
  <si>
    <t>measuring tape</t>
  </si>
  <si>
    <t>circled me</t>
  </si>
  <si>
    <t>birds foot trefoil</t>
  </si>
  <si>
    <t>comma</t>
  </si>
  <si>
    <t>sulphur, BIG</t>
  </si>
  <si>
    <t>yellow?</t>
  </si>
  <si>
    <t>yellow ?</t>
  </si>
  <si>
    <t>Hesperiidae (Hesperiidae)</t>
  </si>
  <si>
    <t>mowed</t>
  </si>
  <si>
    <t>bush</t>
  </si>
  <si>
    <t>puddling</t>
  </si>
  <si>
    <t>Ragweed</t>
  </si>
  <si>
    <t>Parsley</t>
  </si>
  <si>
    <t>Hylaeus</t>
  </si>
  <si>
    <t>behind house, mowed</t>
  </si>
  <si>
    <t>rattlesnake master</t>
  </si>
  <si>
    <t>false sunflower</t>
  </si>
  <si>
    <t>sunflower</t>
  </si>
  <si>
    <t>mountain mint</t>
  </si>
  <si>
    <t>coneflower</t>
  </si>
  <si>
    <t>ROUND coneflower</t>
  </si>
  <si>
    <t>Not conducted because of wind</t>
  </si>
  <si>
    <t>swallowtail (yellow and black)</t>
  </si>
  <si>
    <t>Veronia</t>
  </si>
  <si>
    <t>forb</t>
  </si>
  <si>
    <t>common buckeye</t>
  </si>
  <si>
    <t>tiger swallowtail</t>
  </si>
  <si>
    <t>WB 12:49; MEGAPHILE, COLLECTING leaf</t>
  </si>
  <si>
    <t>water jug</t>
  </si>
  <si>
    <t>brown eye susan</t>
  </si>
  <si>
    <t>indian blanket flower</t>
  </si>
  <si>
    <t>small hite</t>
  </si>
  <si>
    <t>small Nymphalidae</t>
  </si>
  <si>
    <t>grass litter</t>
  </si>
  <si>
    <t>wooly croton</t>
  </si>
  <si>
    <t>PALE sulphur</t>
  </si>
  <si>
    <t>tiny</t>
  </si>
  <si>
    <t>cow</t>
  </si>
  <si>
    <t>carrot</t>
  </si>
  <si>
    <t>comment</t>
  </si>
  <si>
    <t>Luke Rehbein</t>
  </si>
  <si>
    <t>Jonathan Wilson</t>
  </si>
  <si>
    <t>Sean Fitzpatrick</t>
  </si>
  <si>
    <t>Randal Russell</t>
  </si>
  <si>
    <t>Robert Sherman Thomas</t>
  </si>
  <si>
    <t>Brookes Reid</t>
  </si>
  <si>
    <t>Alan Heitmann</t>
  </si>
  <si>
    <t>Tony (Anthony) McCauslin</t>
  </si>
  <si>
    <t>Tony Roush</t>
  </si>
  <si>
    <t>Tad Carnahan</t>
  </si>
  <si>
    <t>prescribed_burning</t>
  </si>
  <si>
    <t>brush_management</t>
  </si>
  <si>
    <t>not_enrolled_in_NRCS</t>
  </si>
  <si>
    <t>no_bees</t>
  </si>
  <si>
    <t>survey_not_conducted</t>
  </si>
  <si>
    <t>&lt;- gray columns not cleaned</t>
  </si>
  <si>
    <t>Notes/Photos</t>
  </si>
  <si>
    <t>nightshade</t>
  </si>
  <si>
    <t>plumeless thistle</t>
  </si>
  <si>
    <t>foxglovebeardtongue</t>
  </si>
  <si>
    <t>digitalis</t>
  </si>
  <si>
    <t>wildparsnip</t>
  </si>
  <si>
    <t>uprightprairieconeflower</t>
  </si>
  <si>
    <t>columnifera</t>
  </si>
  <si>
    <t>walker, 16:27</t>
  </si>
  <si>
    <t>falsesunflower</t>
  </si>
  <si>
    <t>helianthoides</t>
  </si>
  <si>
    <t>floweringspurge</t>
  </si>
  <si>
    <t>corollata</t>
  </si>
  <si>
    <t>yarrow</t>
  </si>
  <si>
    <t>parsley</t>
  </si>
  <si>
    <t>pepperweed</t>
  </si>
  <si>
    <t>mountainmint</t>
  </si>
  <si>
    <t>medicago</t>
  </si>
  <si>
    <t>parsnip</t>
  </si>
  <si>
    <t>mullein</t>
  </si>
  <si>
    <t>NOBO</t>
  </si>
  <si>
    <t>snakeroot</t>
  </si>
  <si>
    <t>aster</t>
  </si>
  <si>
    <t>indigo</t>
  </si>
  <si>
    <t>st.johnswort</t>
  </si>
  <si>
    <t>plainscoreopsis</t>
  </si>
  <si>
    <t>tinctoria</t>
  </si>
  <si>
    <t>Medicago and Trifolium Y growing next to each other, hard to distinguish</t>
  </si>
  <si>
    <t>uprightyellowwoodsorrell</t>
  </si>
  <si>
    <t>whorrelledmilkweed</t>
  </si>
  <si>
    <t>rattlesnakemaster</t>
  </si>
  <si>
    <t>inflorescences</t>
  </si>
  <si>
    <t>flowers_or_inflorescences</t>
  </si>
  <si>
    <t>Astralagus</t>
  </si>
  <si>
    <t>Unknown</t>
  </si>
  <si>
    <t>sp.</t>
  </si>
  <si>
    <t>SG/KM</t>
  </si>
  <si>
    <t>directions</t>
  </si>
  <si>
    <t>perc_canopy</t>
  </si>
  <si>
    <t>perc_tallsap</t>
  </si>
  <si>
    <t>perc_shortsap</t>
  </si>
  <si>
    <t>perc_tallshrub</t>
  </si>
  <si>
    <t>perc_shortshrub</t>
  </si>
  <si>
    <t>perc_forb</t>
  </si>
  <si>
    <t>perc_tallgrass</t>
  </si>
  <si>
    <t>perc_shortgrass</t>
  </si>
  <si>
    <t>perc_CWD</t>
  </si>
  <si>
    <t>perc_litter</t>
  </si>
  <si>
    <t>perc_bare</t>
  </si>
  <si>
    <t>heavily mowed</t>
  </si>
  <si>
    <t>na</t>
  </si>
  <si>
    <t>light mowing</t>
  </si>
  <si>
    <t>ragweed grows a lot</t>
  </si>
  <si>
    <t>corn growth</t>
  </si>
  <si>
    <t>ragweed growth</t>
  </si>
  <si>
    <t>grazing intensity (cattle)</t>
  </si>
  <si>
    <t>patch herbicide &amp; 
&amp; light mowing in 
some areas by the 
house &amp; driveway</t>
  </si>
  <si>
    <t>grazing intensity (horse&amp;cattle)</t>
  </si>
  <si>
    <t>native hay grass was heavily
 mowed during 3rd visit</t>
  </si>
  <si>
    <t>clearcut/cedar canopy
removed</t>
  </si>
  <si>
    <t>fire applied</t>
  </si>
  <si>
    <t>surrounding area was mowed</t>
  </si>
  <si>
    <t>DRIVE TO THE HOUSE OFF OF noRWAY RD AND WALK TO THE BACK RIGHT OF THE FIELD, OPEN THE BARBWIRE/ ELECTRIC FENCES, THEN HIKE DOWN TO THE POINT IN THE TREELINE.</t>
  </si>
  <si>
    <t>DRIVE TO THE HOUSE OFF OF noRWAY RD AND WALK TO THE BACK LEFT OF THE FIELD, OPEN THE BARBWIRE FENCE, THEN HIKE DOWN TO THE POINT USING YOUR MAP.</t>
  </si>
  <si>
    <t>DRIVE TO THE HOUSE OFF OF noRWAY ROAD AND WALK STRAIGHT BACK BEHIND THE HOUSE TO THE POINT.</t>
  </si>
  <si>
    <t>DRIVE DOWN noRWAY ROAD, ONCE PARALLEL WITH THE POINT ON GOOGLE MAPS YOU WILL SEE A BARBED WIRE GATE, PULL OFF IN FRONT OF THE GATE, THEN WALK BACK TOWARDS THE POND, THE POINT IS RIGHT THERE.</t>
  </si>
  <si>
    <t>FROM THE GATE YOU WALK TO POINT 10 FROM, WALK BACK TO THE BACK LEFT OF THE FIELD AND GO THROUGH THAT BARBWIRE/ ELECTRIC GATE, THEN FOLLOW THAT FENCE LINE UNTIL YOU SEE AnoTHER GATE ON YOUR LEFT AND GO THROUGH THAT BARBEDWIRE/ ELECTRIC GATE, THEN WALK DOWN THE PASTURE TO THE POINT.</t>
  </si>
  <si>
    <t>DRIVE DOWN noRWAY ROAD PAST THE GATE THAT YOU USE TO GET TO POINTS 10/11 UNTIL YOU SEE A T N THE ROAD (WOULD CONNECT TO noRWAY ROAD) ACROSS FROM THIS T IS A GATE, USE THIS BARBED WIRE/ELECTRIC GATE TO WALK BACK TO YOUR POINT.</t>
  </si>
  <si>
    <t>PUT INTO GOOGLE MAPS, IT WILL TAKE YOU TO A GATED DRIVEWAY. ENTER THE CODE (9876 FOR noW MAY CHANGE?) THEN DRIVE UP THE DRIVE WAY TO THE HOUSE. WALK BEHIND TO THE POINT</t>
  </si>
  <si>
    <t>PUT INTO GOOGLE MAPS, IT WILL TAKE YOU TO A GATED DRIVEWAY. ENTER THE CODE (9876 FOR noW MAY CHANGE?) THEN DRIVE UP THE DRIVE WAY TO THE HOUSE. WALK BEHIND AND PAST POINT 19 TO THE POINT.</t>
  </si>
  <si>
    <t>32408 O HIGHWAY IN MAPS, PARK TO THE RIGHT OF THE HOUSE. WALK DOWN TO THE BACK RIGHT CORNER (IF FACING HOUSE) AND FOLLOW THAT TRAIL. DO noT TURN OFF OF TRAIL, YOU SHOULD PASS A CREEK AND A CLEARING BEFORE GETTING TO THE CLEARING THAT YOUR POINT IS IN.</t>
  </si>
  <si>
    <t>PUT INTO GPS, PARK AT GATE noT FARM, HOP THE GATE THEN WALK TO POINTS.</t>
  </si>
  <si>
    <t>PUT INTO GPS, DRIVE PAST THE DRIVE WAY TO THE BACK OF THE FIELD, WALK THROUGH THE ELECTRIC FENCE, THEN TURN LEFT INTO THE CLEARING THROUGH AnoTHER ELECTRIC FENCE. FOLLOW THE TRAIL UNTIL YOU HIT THE WOODED AREA THAT THE TRANSECT IS IN</t>
  </si>
  <si>
    <t>PUT POINT INTO GPS THEN DRIVE THROUGH GATE, ONCE ON TOP OF THE HILL DRIVE THROUGH THE FNEXT GATE, PAST POINT 49, THROUGH AnoTHER GATE, THEN DRIVE TO THE NEXT GATE YOU SEE, UNDO THE ELECTRIC FENCE AND WALK TO THE POINT FROM THERE..</t>
  </si>
  <si>
    <t>nobo</t>
  </si>
  <si>
    <t>redcedar_can_50m</t>
  </si>
  <si>
    <t>recedar_saps_50m</t>
  </si>
  <si>
    <t>definition</t>
  </si>
  <si>
    <t>variable</t>
  </si>
  <si>
    <t>dataset</t>
  </si>
  <si>
    <t>veg</t>
  </si>
  <si>
    <t>redcedar_can_oc</t>
  </si>
  <si>
    <t>recedar_saps_oc</t>
  </si>
  <si>
    <t>red cedar canopy trees (DBH &gt;= 10cm) on ocular tube</t>
  </si>
  <si>
    <t>red cedar saplings (DBH &lt; 10cm) on ocular tube</t>
  </si>
  <si>
    <t>red cedar canopy trees (DBH &gt;= 10cm) within 50m of point center</t>
  </si>
  <si>
    <t>red cedar saplings (DBH &lt; 10cm) within 50m of point center</t>
  </si>
  <si>
    <t>Note by DJ: Discussion with Walker later indicated that the osage trees showed signs of cutting so this datum reflect that</t>
  </si>
  <si>
    <t>yes/no: large, within-season changes to vegetation occurred within the treatment polygon</t>
  </si>
  <si>
    <t>description of any large, within-season changes to vegetation occurred within the treatment polygon</t>
  </si>
  <si>
    <t>yes/no: small, within-season changes to vegetation occurred within the treatment polygon</t>
  </si>
  <si>
    <t>description of any small, within-season changes to vegetation occurred within the treatment polygon</t>
  </si>
  <si>
    <t>yes/no: evidence of recent prescribed fire within treatment polygon</t>
  </si>
  <si>
    <t>yes/no: detected livestock droppings within treatment polygon</t>
  </si>
  <si>
    <t>yes/no: evidence of tree/shrub removal within treatment polygon</t>
  </si>
  <si>
    <t>yes/no: large, within-season changes to vegetation occurred within 50m of point center</t>
  </si>
  <si>
    <t>description of any large, within-season changes to vegetation occurred within 50m of point center</t>
  </si>
  <si>
    <t>yes/no: small, within-season changes to vegetation occurred within 50m of point center</t>
  </si>
  <si>
    <t>description of any small, within-season changes to vegetation occurred within 50m of point center</t>
  </si>
  <si>
    <t>yes/no: detected livestock droppings within 50m of point center</t>
  </si>
  <si>
    <t>yes/no: evidence of recent prescribed fire within 50m of point center</t>
  </si>
  <si>
    <t>yes/no: evidence of tree/shrub removal within 50m of point center</t>
  </si>
  <si>
    <t>lg_chng_poly</t>
  </si>
  <si>
    <t>lg_chng_poly_desc</t>
  </si>
  <si>
    <t>sm_chng_poly</t>
  </si>
  <si>
    <t>sm_chng_poly_desc</t>
  </si>
  <si>
    <t>droppings_poly</t>
  </si>
  <si>
    <t>fire_poly</t>
  </si>
  <si>
    <t>woody_rem_poly</t>
  </si>
  <si>
    <t>lg_chng_50m</t>
  </si>
  <si>
    <t>lg_chng_50m_desc</t>
  </si>
  <si>
    <t>sm_chng_50m</t>
  </si>
  <si>
    <t>sm_chng_50m_desc</t>
  </si>
  <si>
    <t>droppings_50m</t>
  </si>
  <si>
    <t>fire_50m</t>
  </si>
  <si>
    <t>woody_rem_50m</t>
  </si>
  <si>
    <t>fire/herbicide</t>
  </si>
  <si>
    <t>clearcut at priv037</t>
  </si>
  <si>
    <t>cedars clearcut</t>
  </si>
  <si>
    <t>percent canopy from ocular tube (summarized)</t>
  </si>
  <si>
    <t>percent forb from ocular tube (summarized)</t>
  </si>
  <si>
    <t>percent tall sapling (&gt;=1m) from ocular tube (summarized)</t>
  </si>
  <si>
    <t>percent short sapling (&lt;1m) from ocular tube (summarized)</t>
  </si>
  <si>
    <t>percent tall shrub (&gt;=1m) from ocular tube (summarized)</t>
  </si>
  <si>
    <t>percent short shrub (&lt;1m) from ocular tube (summarized)</t>
  </si>
  <si>
    <t>percent tall sapling (&gt;=0.5m) from ocular tube (summarized)</t>
  </si>
  <si>
    <t>percent short sapling (&lt;0.5m) from ocular tube (summarized)</t>
  </si>
  <si>
    <t>percent coarse woody debris (CWD) from ocular tube (summarized)</t>
  </si>
  <si>
    <t>percent leaf litter from ocular tube (summarized)</t>
  </si>
  <si>
    <t>percent bare ground from ocular tube (summarized)</t>
  </si>
  <si>
    <t>sap_25S</t>
  </si>
  <si>
    <t>sap_20S</t>
  </si>
  <si>
    <t>sap_15S</t>
  </si>
  <si>
    <t>sap_10S</t>
  </si>
  <si>
    <t>sap_5S</t>
  </si>
  <si>
    <t>sap_0</t>
  </si>
  <si>
    <t>sap_5N</t>
  </si>
  <si>
    <t>sap_10N</t>
  </si>
  <si>
    <t>sap_15N</t>
  </si>
  <si>
    <t>sap_20N</t>
  </si>
  <si>
    <t>sap_25N</t>
  </si>
  <si>
    <t>sap_Total</t>
  </si>
  <si>
    <t>shrub_25S</t>
  </si>
  <si>
    <t>shrub_20S</t>
  </si>
  <si>
    <t>shrub_15S</t>
  </si>
  <si>
    <t>shrub_10S</t>
  </si>
  <si>
    <t>shrub_5S</t>
  </si>
  <si>
    <t>shrub_0</t>
  </si>
  <si>
    <t>shrub_5N</t>
  </si>
  <si>
    <t>shrub_10N</t>
  </si>
  <si>
    <t>shrub_15N</t>
  </si>
  <si>
    <t>shrub_20N</t>
  </si>
  <si>
    <t>shrub_25N</t>
  </si>
  <si>
    <t>shrub_Total</t>
  </si>
  <si>
    <t>anywoody_25S</t>
  </si>
  <si>
    <t>anywoody_20S</t>
  </si>
  <si>
    <t>anywoody_15S</t>
  </si>
  <si>
    <t>anywoody_10S</t>
  </si>
  <si>
    <t>anywoody_5S</t>
  </si>
  <si>
    <t>anywoody_0</t>
  </si>
  <si>
    <t>anywoody_5N</t>
  </si>
  <si>
    <t>anywoody_10N</t>
  </si>
  <si>
    <t>anywoody_15N</t>
  </si>
  <si>
    <t>anywoody_20N</t>
  </si>
  <si>
    <t>anywoody_25N</t>
  </si>
  <si>
    <t>anywoody_Total</t>
  </si>
  <si>
    <t>anygrass_25S</t>
  </si>
  <si>
    <t>anygrass_20S</t>
  </si>
  <si>
    <t>anygrass_15S</t>
  </si>
  <si>
    <t>anygrass_10S</t>
  </si>
  <si>
    <t>anygrass_5S</t>
  </si>
  <si>
    <t>anygrass_0</t>
  </si>
  <si>
    <t>anygrass_5N</t>
  </si>
  <si>
    <t>anygrass_10N</t>
  </si>
  <si>
    <t>anygrass_15N</t>
  </si>
  <si>
    <t>anygrass_20N</t>
  </si>
  <si>
    <t>anygrass_25N</t>
  </si>
  <si>
    <t>anygrass_Total</t>
  </si>
  <si>
    <t>perc_anysap</t>
  </si>
  <si>
    <t>perc_anyshrub</t>
  </si>
  <si>
    <t>perc_anywoody</t>
  </si>
  <si>
    <t>perc_anygrass</t>
  </si>
  <si>
    <t>treatment_status_24</t>
  </si>
  <si>
    <t>treatment_status_25</t>
  </si>
  <si>
    <t>KS</t>
  </si>
  <si>
    <t>RR</t>
  </si>
  <si>
    <t>very low flying</t>
  </si>
  <si>
    <t>low flying</t>
  </si>
  <si>
    <t>pieridae</t>
  </si>
  <si>
    <t>saw a BB flying 5m off transect before survey began</t>
  </si>
  <si>
    <t>MC</t>
  </si>
  <si>
    <t>n/a</t>
  </si>
  <si>
    <t>no pollinators detected</t>
  </si>
  <si>
    <t>hovering</t>
  </si>
  <si>
    <t>nymphalidae?</t>
  </si>
  <si>
    <t>flyover</t>
  </si>
  <si>
    <t>CB/BB</t>
  </si>
  <si>
    <t>flew by fast so couldn't get an accurate ID</t>
  </si>
  <si>
    <t>yellow sundrop</t>
  </si>
  <si>
    <t>hesperiidae? RR; 10:17</t>
  </si>
  <si>
    <t>green antelopehorn</t>
  </si>
  <si>
    <t>dark yellow, no dark outlines</t>
  </si>
  <si>
    <t>survey completed E to W</t>
  </si>
  <si>
    <t>papilionidae</t>
  </si>
  <si>
    <t>survey completed E to W, drive by</t>
  </si>
  <si>
    <t>survey completed E to W, flyover</t>
  </si>
  <si>
    <t>yellow sweetclover</t>
  </si>
  <si>
    <t>small dark BUTT with blue on the underside of wing</t>
  </si>
  <si>
    <t>drive by</t>
  </si>
  <si>
    <t>small + black</t>
  </si>
  <si>
    <t>very interested in my orange pencil</t>
  </si>
  <si>
    <t>yellow, bigger</t>
  </si>
  <si>
    <t>yellow, no image</t>
  </si>
  <si>
    <t>very low flying, completed E to W</t>
  </si>
  <si>
    <t>completed E to W</t>
  </si>
  <si>
    <t>wild blue indigo</t>
  </si>
  <si>
    <t>completed E to W, picture MC 10:46</t>
  </si>
  <si>
    <t>slimflower scurfpea</t>
  </si>
  <si>
    <t>very small, white, lycaenidae?</t>
  </si>
  <si>
    <t>too far to distinguish</t>
  </si>
  <si>
    <t>pieridae?</t>
  </si>
  <si>
    <t>tall grass</t>
  </si>
  <si>
    <t>sulfur cinquefoil</t>
  </si>
  <si>
    <t>spring azure</t>
  </si>
  <si>
    <t>roughleaf dogwood</t>
  </si>
  <si>
    <t>spring/summer azure</t>
  </si>
  <si>
    <t>high flying/flyover</t>
  </si>
  <si>
    <t>no black spots that I could see</t>
  </si>
  <si>
    <t>burnt orange, monarch colorings but not a monarch (viceroy or lady?)</t>
  </si>
  <si>
    <t>large, dark coloring, white border on wings</t>
  </si>
  <si>
    <t>high flying, 2 great spangled fritillary BUTT before timer began</t>
  </si>
  <si>
    <t>tiny, white</t>
  </si>
  <si>
    <t>yellow with black boarder on wings</t>
  </si>
  <si>
    <t>pieridae - whites</t>
  </si>
  <si>
    <t>fly-by</t>
  </si>
  <si>
    <t>skipper?, white details on wings, big fuzzy body</t>
  </si>
  <si>
    <t>no orange spots</t>
  </si>
  <si>
    <t>very fast flyby</t>
  </si>
  <si>
    <t>mud</t>
  </si>
  <si>
    <t>smooth sumac</t>
  </si>
  <si>
    <t>gossamer</t>
  </si>
  <si>
    <t>western false gromwell</t>
  </si>
  <si>
    <t>white cabbage</t>
  </si>
  <si>
    <t>flyby</t>
  </si>
  <si>
    <t>wild indigo</t>
  </si>
  <si>
    <t>daisy fleabane</t>
  </si>
  <si>
    <t>large, orange w/ black. not frittilary</t>
  </si>
  <si>
    <t>musk thistle</t>
  </si>
  <si>
    <t>low flying around downed tree</t>
  </si>
  <si>
    <t>yellow, with black border on wings</t>
  </si>
  <si>
    <t>flying very eratically. kept circling me and flying into my body</t>
  </si>
  <si>
    <t>medium sized, dark orange with black markings</t>
  </si>
  <si>
    <t>monarch?</t>
  </si>
  <si>
    <t>woody debris</t>
  </si>
  <si>
    <t>zebra swallowtail</t>
  </si>
  <si>
    <t>Comma? scalloped wings, orange with white and black dots</t>
  </si>
  <si>
    <t>unable to conduct survey due to high winds</t>
  </si>
  <si>
    <t>medium sized, dark colored, pic at 10:32</t>
  </si>
  <si>
    <t>purple prairie clover</t>
  </si>
  <si>
    <t>flying circles around morgan</t>
  </si>
  <si>
    <t>small, black, no distinct features</t>
  </si>
  <si>
    <t>skipper (very orange)</t>
  </si>
  <si>
    <t>prairie milkweed</t>
  </si>
  <si>
    <t>medium, dark colored, too far to tell</t>
  </si>
  <si>
    <t>whorled milkweed</t>
  </si>
  <si>
    <t>soapy water container</t>
  </si>
  <si>
    <t>white clover</t>
  </si>
  <si>
    <t>juniper hairstreak</t>
  </si>
  <si>
    <t>medium black</t>
  </si>
  <si>
    <t>heard a NOBO while walking through field, did not call during survey</t>
  </si>
  <si>
    <t>large fritillary, heard a NOBO while walking through field, did not call during survey</t>
  </si>
  <si>
    <t>unable to conduct survey due to strong winds</t>
  </si>
  <si>
    <t>crescent?</t>
  </si>
  <si>
    <t>medium orange</t>
  </si>
  <si>
    <t>medium light orange/ tan with white lower wings</t>
  </si>
  <si>
    <t>wavyleaf thistle</t>
  </si>
  <si>
    <t>spotted st. johns wort</t>
  </si>
  <si>
    <t>gray-headed coneflower</t>
  </si>
  <si>
    <t>large amount of pollen on legs</t>
  </si>
  <si>
    <t>flying around morgan's head</t>
  </si>
  <si>
    <t>flowers covered in wasp and beetle species</t>
  </si>
  <si>
    <t>hoary vervain</t>
  </si>
  <si>
    <t>med size, dark brown</t>
  </si>
  <si>
    <t>wood nymph?</t>
  </si>
  <si>
    <t>backlit tan/ white underwing with lots of spots</t>
  </si>
  <si>
    <t>med orange with black wings tips</t>
  </si>
  <si>
    <t>wood nymph</t>
  </si>
  <si>
    <t>missiouri goldenrod</t>
  </si>
  <si>
    <t>med gray with speckling</t>
  </si>
  <si>
    <t>small, tan, fast</t>
  </si>
  <si>
    <t>flying around white sweetclover</t>
  </si>
  <si>
    <t>flying around smooth sumac</t>
  </si>
  <si>
    <t>reeds</t>
  </si>
  <si>
    <t>livestock dropping</t>
  </si>
  <si>
    <t>small, white with black details</t>
  </si>
  <si>
    <t>survey cut 5 minutes short due to thunder</t>
  </si>
  <si>
    <t>pointed-leaved tick trefoil</t>
  </si>
  <si>
    <t>ombre orange to black</t>
  </si>
  <si>
    <t>tall bellflower</t>
  </si>
  <si>
    <t>tree bark</t>
  </si>
  <si>
    <t>fresh cow prints next to transect, didn't see any cows</t>
  </si>
  <si>
    <t>oak tree</t>
  </si>
  <si>
    <t>skipper?</t>
  </si>
  <si>
    <t>crescent?, had to cut survey short by two minutes due to cows</t>
  </si>
  <si>
    <t>low flying, had to cut survey short by two minutes due to cows</t>
  </si>
  <si>
    <t>had to cut survey short by two minutes due to cows</t>
  </si>
  <si>
    <t>flyover, had to cut survey short by two minutes due to cows</t>
  </si>
  <si>
    <t>american germander</t>
  </si>
  <si>
    <t>pencil</t>
  </si>
  <si>
    <t>medium, orange, very backlit</t>
  </si>
  <si>
    <t>snow-on-the-mountain</t>
  </si>
  <si>
    <t>unable to survey due to rain</t>
  </si>
  <si>
    <t>unable to survey due to wind</t>
  </si>
  <si>
    <t>black/dark brown, medium sized</t>
  </si>
  <si>
    <t>giant swallowtail</t>
  </si>
  <si>
    <t>plastic container</t>
  </si>
  <si>
    <t>medium brown with large white line across wing</t>
  </si>
  <si>
    <t>meadow pink</t>
  </si>
  <si>
    <t>JA</t>
  </si>
  <si>
    <t>hovering tickseed</t>
  </si>
  <si>
    <t>land cress</t>
  </si>
  <si>
    <t>post, planted the NRCS mix last winter</t>
  </si>
  <si>
    <t>planted NRCS seed mix last winter, not much growing yet. Transect oriented E-W</t>
  </si>
  <si>
    <t>very low flyover</t>
  </si>
  <si>
    <t>yellowcress (see continuation from RR or JA)</t>
  </si>
  <si>
    <t>Grass</t>
  </si>
  <si>
    <t>brushfoot</t>
  </si>
  <si>
    <t>Yes</t>
  </si>
  <si>
    <t>red clover</t>
  </si>
  <si>
    <t>slender yellow woodsorrel</t>
  </si>
  <si>
    <t>unknown bee</t>
  </si>
  <si>
    <t>flyover, very fast bee</t>
  </si>
  <si>
    <t>hemp dogbane</t>
  </si>
  <si>
    <t>flyover, wind gusts</t>
  </si>
  <si>
    <t>viceroy/monarch</t>
  </si>
  <si>
    <t>wind gusts</t>
  </si>
  <si>
    <t>lanceleaf coreopsis</t>
  </si>
  <si>
    <t>foxglove beardtongue</t>
  </si>
  <si>
    <t>flyover, together</t>
  </si>
  <si>
    <t>common yarrow</t>
  </si>
  <si>
    <t>rock</t>
  </si>
  <si>
    <t>field cup bindweed</t>
  </si>
  <si>
    <t>thistle (unbloomed)</t>
  </si>
  <si>
    <t>sweet clover</t>
  </si>
  <si>
    <t>hop trefoil</t>
  </si>
  <si>
    <t>sulphur cinquefoil</t>
  </si>
  <si>
    <t>Post</t>
  </si>
  <si>
    <t>BV trap</t>
  </si>
  <si>
    <t>wild parsnip</t>
  </si>
  <si>
    <t>cabbage white</t>
  </si>
  <si>
    <t>Just mowed</t>
  </si>
  <si>
    <t>Pre</t>
  </si>
  <si>
    <t>No</t>
  </si>
  <si>
    <t>Monarch</t>
  </si>
  <si>
    <t>butterfly milkweed</t>
  </si>
  <si>
    <t>pink flagging</t>
  </si>
  <si>
    <t>coreopsis</t>
  </si>
  <si>
    <t>nodding thistle</t>
  </si>
  <si>
    <t>walnut sapling</t>
  </si>
  <si>
    <t>carolina rose</t>
  </si>
  <si>
    <t>carolina horsenettle</t>
  </si>
  <si>
    <t>Crown vetch</t>
  </si>
  <si>
    <t>Erigeron strigosus</t>
  </si>
  <si>
    <t>upright prairie coneflower</t>
  </si>
  <si>
    <t>monarch/ viceroy</t>
  </si>
  <si>
    <t>white sweet clover</t>
  </si>
  <si>
    <t>Daucus carota</t>
  </si>
  <si>
    <t>gray headed coneflower</t>
  </si>
  <si>
    <t>Butterfly milkweed</t>
  </si>
  <si>
    <t>common ragweed</t>
  </si>
  <si>
    <t>prarie blazing star</t>
  </si>
  <si>
    <t>real feel 94</t>
  </si>
  <si>
    <t>very low flyover, real feel 94</t>
  </si>
  <si>
    <t>dark skipper</t>
  </si>
  <si>
    <t>unknown Pieridae</t>
  </si>
  <si>
    <t>Eastern tailed blue</t>
  </si>
  <si>
    <t>black morph tiger swallowtail</t>
  </si>
  <si>
    <t>real feel 95</t>
  </si>
  <si>
    <t>flyover, real feel 95</t>
  </si>
  <si>
    <t>unknown Nymphalidae</t>
  </si>
  <si>
    <t>crown vetch</t>
  </si>
  <si>
    <t>ribwort plantain</t>
  </si>
  <si>
    <t>hovering me</t>
  </si>
  <si>
    <t>survey sheet</t>
  </si>
  <si>
    <t>wild carrot</t>
  </si>
  <si>
    <t>tall goldenrod (no flowers)</t>
  </si>
  <si>
    <t>purple coneflower</t>
  </si>
  <si>
    <t>real feel 92</t>
  </si>
  <si>
    <t>flyover, real feel 92</t>
  </si>
  <si>
    <t>unknown Papilionidae</t>
  </si>
  <si>
    <t>fly at me</t>
  </si>
  <si>
    <t>field seems dry/plants pretty dried up</t>
  </si>
  <si>
    <t>pollinator survey not conducted because it was raining</t>
  </si>
  <si>
    <t>white indigo</t>
  </si>
  <si>
    <t>real feel 98</t>
  </si>
  <si>
    <t>flyover, real feel 98</t>
  </si>
  <si>
    <t>silver checkerspot</t>
  </si>
  <si>
    <t>mulberry</t>
  </si>
  <si>
    <t>showy tick trefoil</t>
  </si>
  <si>
    <t>baldwins ironweed</t>
  </si>
  <si>
    <t>nymphalidae, high flying</t>
  </si>
  <si>
    <t>real feel 101</t>
  </si>
  <si>
    <t>flyover, realfeel 101</t>
  </si>
  <si>
    <t>real feel 106</t>
  </si>
  <si>
    <t>cocklebur</t>
  </si>
  <si>
    <t>priv052</t>
  </si>
  <si>
    <t>real feel 97</t>
  </si>
  <si>
    <t>flyover, real feel 97</t>
  </si>
  <si>
    <t>black tiger swallowtail</t>
  </si>
  <si>
    <t>fly by small tree</t>
  </si>
  <si>
    <t>flying aroung ironweed</t>
  </si>
  <si>
    <t>hairstreak</t>
  </si>
  <si>
    <t>in robber fly's arms - carried away</t>
  </si>
  <si>
    <t>clover</t>
  </si>
  <si>
    <t>real feel104</t>
  </si>
  <si>
    <t>very low flying, real feel104</t>
  </si>
  <si>
    <t>flyover, real feel104</t>
  </si>
  <si>
    <t>legs are covered in pollen, bee moving rapidly between flowers</t>
  </si>
  <si>
    <t>RR, 10:10</t>
  </si>
  <si>
    <t>winecup mallow</t>
  </si>
  <si>
    <t>RR, 10:11</t>
  </si>
  <si>
    <t>light poppymallow</t>
  </si>
  <si>
    <t>Myosotis</t>
  </si>
  <si>
    <t>verna</t>
  </si>
  <si>
    <t>MC, 11:09</t>
  </si>
  <si>
    <t>early forget-me-not</t>
  </si>
  <si>
    <t>Tradescantia</t>
  </si>
  <si>
    <t>occidentalis</t>
  </si>
  <si>
    <t>MC, 11:13</t>
  </si>
  <si>
    <t>prairie spiderwort</t>
  </si>
  <si>
    <t>strigosus</t>
  </si>
  <si>
    <t>MC, 11:21</t>
  </si>
  <si>
    <t>RR, 14:32</t>
  </si>
  <si>
    <t>Geranium</t>
  </si>
  <si>
    <t>carolinianum</t>
  </si>
  <si>
    <t>RR, 14:34</t>
  </si>
  <si>
    <t>carolina cranesbill</t>
  </si>
  <si>
    <t>began early due to cows</t>
  </si>
  <si>
    <t>veronica speedwell</t>
  </si>
  <si>
    <t>RR, 11:05</t>
  </si>
  <si>
    <t>Stellaria</t>
  </si>
  <si>
    <t>media</t>
  </si>
  <si>
    <t>common chickweed</t>
  </si>
  <si>
    <t>Linaria</t>
  </si>
  <si>
    <t>texana</t>
  </si>
  <si>
    <t>RR, 11:13</t>
  </si>
  <si>
    <t>texas toadflax</t>
  </si>
  <si>
    <t>MC, 12:37</t>
  </si>
  <si>
    <t>corn speedwell</t>
  </si>
  <si>
    <t>MC, 12:46</t>
  </si>
  <si>
    <t>cursed buttercup</t>
  </si>
  <si>
    <t>RR, 10:01</t>
  </si>
  <si>
    <t>multiflora</t>
  </si>
  <si>
    <t>RR, 10:05</t>
  </si>
  <si>
    <t>multiflora rose</t>
  </si>
  <si>
    <t>RR, 10:26</t>
  </si>
  <si>
    <t>no flowers detected</t>
  </si>
  <si>
    <t>Slender Yellow Woodsorrel</t>
  </si>
  <si>
    <t>MC, 9:56</t>
  </si>
  <si>
    <t>Pediomelum</t>
  </si>
  <si>
    <t>RR, 10:31</t>
  </si>
  <si>
    <t>tall blue wild indigo</t>
  </si>
  <si>
    <t>RR, 10:33</t>
  </si>
  <si>
    <t>yellow sundrops</t>
  </si>
  <si>
    <t>Glandularia</t>
  </si>
  <si>
    <t>rose vervain</t>
  </si>
  <si>
    <t>RR, 14:00</t>
  </si>
  <si>
    <t>prairie groundsel</t>
  </si>
  <si>
    <t>MC, 11:47</t>
  </si>
  <si>
    <t>white blue-eyed grass</t>
  </si>
  <si>
    <t>RR, 12:55</t>
  </si>
  <si>
    <t>catchweed bedstraw</t>
  </si>
  <si>
    <t>MC, 10:08</t>
  </si>
  <si>
    <t>MC, 10:13</t>
  </si>
  <si>
    <t>RR, 10:55</t>
  </si>
  <si>
    <t>prairie rose</t>
  </si>
  <si>
    <t>pilosa</t>
  </si>
  <si>
    <t>RR, 13:30</t>
  </si>
  <si>
    <t>prairie phlox</t>
  </si>
  <si>
    <t>MC, 15:46</t>
  </si>
  <si>
    <t>Delphinium</t>
  </si>
  <si>
    <t>MC, 16:01</t>
  </si>
  <si>
    <t>wild blue larkspur</t>
  </si>
  <si>
    <t>odorata</t>
  </si>
  <si>
    <t>clustered sanicle</t>
  </si>
  <si>
    <t>ramosissima</t>
  </si>
  <si>
    <t>MC, 13:29</t>
  </si>
  <si>
    <t>no flowers detected. W to E due to steepness and water in cervace running N to S.</t>
  </si>
  <si>
    <t>RR, 11:52</t>
  </si>
  <si>
    <t>campestre</t>
  </si>
  <si>
    <t>RR, 11:55</t>
  </si>
  <si>
    <t>MC, 11:22</t>
  </si>
  <si>
    <t>RR, 10:35</t>
  </si>
  <si>
    <t>deptford pink</t>
  </si>
  <si>
    <t>Arenaria</t>
  </si>
  <si>
    <t>serpyllifolia</t>
  </si>
  <si>
    <t>RR, 10:52</t>
  </si>
  <si>
    <t>thymed-leaved sandwort</t>
  </si>
  <si>
    <t>perfoliata</t>
  </si>
  <si>
    <t>clasping venus's looking glass</t>
  </si>
  <si>
    <t>RR, 10:07</t>
  </si>
  <si>
    <t>Cyclospermum</t>
  </si>
  <si>
    <t>leptophyllum</t>
  </si>
  <si>
    <t>RR, 12:41</t>
  </si>
  <si>
    <t>marsh parsley</t>
  </si>
  <si>
    <t>RR, 12:46</t>
  </si>
  <si>
    <t>nuttallii</t>
  </si>
  <si>
    <t>catclaw briar</t>
  </si>
  <si>
    <t>yellow salsify</t>
  </si>
  <si>
    <t>RR, 11:07</t>
  </si>
  <si>
    <t>MC, 11:36</t>
  </si>
  <si>
    <t>field bindweed</t>
  </si>
  <si>
    <t>RR, 11:59</t>
  </si>
  <si>
    <t>RR, 11:24</t>
  </si>
  <si>
    <t>white avens</t>
  </si>
  <si>
    <t>Rorippa</t>
  </si>
  <si>
    <t>MC, 10:06</t>
  </si>
  <si>
    <t>yellowcress sp.</t>
  </si>
  <si>
    <t>RR, 10:32</t>
  </si>
  <si>
    <t>common st. john's-wort</t>
  </si>
  <si>
    <t>RR, 12:57</t>
  </si>
  <si>
    <t>grooved yellow flax</t>
  </si>
  <si>
    <t>hairy ruellia</t>
  </si>
  <si>
    <t>white sweetclover</t>
  </si>
  <si>
    <t>RR, 10:46</t>
  </si>
  <si>
    <t>wild garlic</t>
  </si>
  <si>
    <t>MC, 11:31</t>
  </si>
  <si>
    <t>black snakeroot</t>
  </si>
  <si>
    <t>RR, 12:30</t>
  </si>
  <si>
    <t>simplex</t>
  </si>
  <si>
    <t>MC, 13:05</t>
  </si>
  <si>
    <t>narrowleaf vervain</t>
  </si>
  <si>
    <t>RR, 11:20</t>
  </si>
  <si>
    <t>Senega</t>
  </si>
  <si>
    <t>sanguinea</t>
  </si>
  <si>
    <t>MC, 12:22</t>
  </si>
  <si>
    <t>field milkwort</t>
  </si>
  <si>
    <t>MC, 12:23</t>
  </si>
  <si>
    <t>RR, 10:19</t>
  </si>
  <si>
    <t>RR, 10:21</t>
  </si>
  <si>
    <t>Actaea</t>
  </si>
  <si>
    <t>racemosa</t>
  </si>
  <si>
    <t>MC, 12:33</t>
  </si>
  <si>
    <t>Rumex</t>
  </si>
  <si>
    <t>crispus</t>
  </si>
  <si>
    <t>MC, 10:19</t>
  </si>
  <si>
    <t>curled dock</t>
  </si>
  <si>
    <t>CB flying over transect, NOBO present</t>
  </si>
  <si>
    <t>huge BB, 1 CB present</t>
  </si>
  <si>
    <t>viridiflora</t>
  </si>
  <si>
    <t>MC, 10:31</t>
  </si>
  <si>
    <t>green comet milkweed</t>
  </si>
  <si>
    <t>MC, 10:37</t>
  </si>
  <si>
    <t>illinois tick trefoil</t>
  </si>
  <si>
    <t>Grindelia</t>
  </si>
  <si>
    <t>squarrosa</t>
  </si>
  <si>
    <t>curlycup gumweed</t>
  </si>
  <si>
    <t>1CB and HB present, NOBO present</t>
  </si>
  <si>
    <t>RR, 12:09</t>
  </si>
  <si>
    <t>MC, 12:24</t>
  </si>
  <si>
    <t>MC, 10:22</t>
  </si>
  <si>
    <t>winged loosestrife</t>
  </si>
  <si>
    <t>RR, 11:10</t>
  </si>
  <si>
    <t>MC, 12:14</t>
  </si>
  <si>
    <t>white prairie clover</t>
  </si>
  <si>
    <t>MC, 12:54</t>
  </si>
  <si>
    <t>RR, 12:56</t>
  </si>
  <si>
    <t>maximilian sunflower</t>
  </si>
  <si>
    <t>MC, 11:08</t>
  </si>
  <si>
    <t>narrowleaf mountainmint</t>
  </si>
  <si>
    <t>MC, 10:58</t>
  </si>
  <si>
    <t>MC, 12:39</t>
  </si>
  <si>
    <t>MC, 10:28</t>
  </si>
  <si>
    <t>MC, 10:30</t>
  </si>
  <si>
    <t>pointed-leaved tick-trefoil</t>
  </si>
  <si>
    <t>fistulosa</t>
  </si>
  <si>
    <t>MC, 10:32</t>
  </si>
  <si>
    <t>wild bergamont</t>
  </si>
  <si>
    <t>punctatum</t>
  </si>
  <si>
    <t>RR, 11:30</t>
  </si>
  <si>
    <t>spotted st.john's-wort</t>
  </si>
  <si>
    <t>whitemouth dayflower</t>
  </si>
  <si>
    <t>MC, 10:09</t>
  </si>
  <si>
    <t>MC, 10:12</t>
  </si>
  <si>
    <t>illinois bundleflower</t>
  </si>
  <si>
    <t>stenophylla</t>
  </si>
  <si>
    <t>MC,10:16</t>
  </si>
  <si>
    <t>slimleaf milkweed</t>
  </si>
  <si>
    <t>leavenworthii</t>
  </si>
  <si>
    <t>MC, 10:23</t>
  </si>
  <si>
    <t>leavenworth's tickseed</t>
  </si>
  <si>
    <t>RR, 10:29</t>
  </si>
  <si>
    <t>plains coreopsis</t>
  </si>
  <si>
    <t>undulatum</t>
  </si>
  <si>
    <t>MC, 10:39</t>
  </si>
  <si>
    <t>RR, 10:53</t>
  </si>
  <si>
    <t>MC, 11:10</t>
  </si>
  <si>
    <t>dakota mock vervain</t>
  </si>
  <si>
    <t>missouriensis</t>
  </si>
  <si>
    <t>missouri goldenrod</t>
  </si>
  <si>
    <t>goldenrod just began blooming</t>
  </si>
  <si>
    <t>RR, 11:32</t>
  </si>
  <si>
    <t>no flowers detected, hoary vervain throughout the field</t>
  </si>
  <si>
    <t>RR, 9:02</t>
  </si>
  <si>
    <t>Agrimonia</t>
  </si>
  <si>
    <t>gryposepala</t>
  </si>
  <si>
    <t>RR, 9:03</t>
  </si>
  <si>
    <t>tall hairy agrimony</t>
  </si>
  <si>
    <t>grey-headed coneflower</t>
  </si>
  <si>
    <t>MC, 11:01</t>
  </si>
  <si>
    <t>common sunflower</t>
  </si>
  <si>
    <t>field is mostly tall forbes</t>
  </si>
  <si>
    <t>partridge pea</t>
  </si>
  <si>
    <t>emulans</t>
  </si>
  <si>
    <t>MC, 12:18</t>
  </si>
  <si>
    <t>eastern black nightshade</t>
  </si>
  <si>
    <t>Campanulastrum</t>
  </si>
  <si>
    <t>americanum</t>
  </si>
  <si>
    <t>MC, 12:27</t>
  </si>
  <si>
    <t>RR, 9:48</t>
  </si>
  <si>
    <t>parviflora</t>
  </si>
  <si>
    <t>RR, 10:40</t>
  </si>
  <si>
    <t>swamp agrimony</t>
  </si>
  <si>
    <t>RR, 11:11</t>
  </si>
  <si>
    <t>vulgaris</t>
  </si>
  <si>
    <t>common wintercress</t>
  </si>
  <si>
    <t>Cardamine</t>
  </si>
  <si>
    <t>RR, 10:22</t>
  </si>
  <si>
    <t>sand bittercress</t>
  </si>
  <si>
    <t>SG, 1234</t>
  </si>
  <si>
    <t>common mouse-ear chickweed</t>
  </si>
  <si>
    <t>Cruciata</t>
  </si>
  <si>
    <t>piedmont bedstraw</t>
  </si>
  <si>
    <t>SG, 1259</t>
  </si>
  <si>
    <t>SG, 1305</t>
  </si>
  <si>
    <t>JA12:10</t>
  </si>
  <si>
    <t>JA, 1209</t>
  </si>
  <si>
    <t>JA,1213</t>
  </si>
  <si>
    <t>fontanum</t>
  </si>
  <si>
    <t>JA,1208</t>
  </si>
  <si>
    <t>field pennycress</t>
  </si>
  <si>
    <t>JA, 1514</t>
  </si>
  <si>
    <t>JA, 1517</t>
  </si>
  <si>
    <t>RR, 10:24</t>
  </si>
  <si>
    <t>E to W</t>
  </si>
  <si>
    <t>common cinquefoil</t>
  </si>
  <si>
    <t>Ambrosia</t>
  </si>
  <si>
    <t>artemisiifolia</t>
  </si>
  <si>
    <t>JA, 11:10</t>
  </si>
  <si>
    <t>E to W, no flowers detected</t>
  </si>
  <si>
    <t>JA,13:37</t>
  </si>
  <si>
    <t>amplexicaule</t>
  </si>
  <si>
    <t>JA, 1342</t>
  </si>
  <si>
    <t>henbit</t>
  </si>
  <si>
    <t>bursa-pastoris</t>
  </si>
  <si>
    <t>JA,1344</t>
  </si>
  <si>
    <t>shepherd's purse</t>
  </si>
  <si>
    <t>JA,1345</t>
  </si>
  <si>
    <t>hirsuta</t>
  </si>
  <si>
    <t>JA, 1408</t>
  </si>
  <si>
    <t>hairy bittercress</t>
  </si>
  <si>
    <t>JA, 1412</t>
  </si>
  <si>
    <t>JA, 1415</t>
  </si>
  <si>
    <t>angustifolium</t>
  </si>
  <si>
    <t>JA,1254</t>
  </si>
  <si>
    <t>blue-eyed grass</t>
  </si>
  <si>
    <t>JA, 1255</t>
  </si>
  <si>
    <t>Fragaria</t>
  </si>
  <si>
    <t>JA, 1302</t>
  </si>
  <si>
    <t>wild strawberry</t>
  </si>
  <si>
    <t>JA, 1304</t>
  </si>
  <si>
    <t>prairie blue-eyed grass</t>
  </si>
  <si>
    <t>JA, 1310</t>
  </si>
  <si>
    <t>grandiflora</t>
  </si>
  <si>
    <t>SG, 1258</t>
  </si>
  <si>
    <t>large-flowered tickseed</t>
  </si>
  <si>
    <t>SG, 1301</t>
  </si>
  <si>
    <t>macrosperma</t>
  </si>
  <si>
    <t>JA,1512</t>
  </si>
  <si>
    <t>common dandelion</t>
  </si>
  <si>
    <t>planted the NRCS mix last winter</t>
  </si>
  <si>
    <t>peregrina</t>
  </si>
  <si>
    <t>SG, 1525</t>
  </si>
  <si>
    <t>purselane speedwell</t>
  </si>
  <si>
    <t>SG and JA</t>
  </si>
  <si>
    <t>altissimus</t>
  </si>
  <si>
    <t>RR, 1133</t>
  </si>
  <si>
    <t>tall dock</t>
  </si>
  <si>
    <t>RR, 1136</t>
  </si>
  <si>
    <t>lots of NOBO on this site</t>
  </si>
  <si>
    <t>poison ivy woods</t>
  </si>
  <si>
    <t>aquatica</t>
  </si>
  <si>
    <t>water chickweed</t>
  </si>
  <si>
    <t>Viola</t>
  </si>
  <si>
    <t>sororia</t>
  </si>
  <si>
    <t>common blue violet</t>
  </si>
  <si>
    <t xml:space="preserve">Plantago </t>
  </si>
  <si>
    <t>JA,1150</t>
  </si>
  <si>
    <t>virginicum</t>
  </si>
  <si>
    <t>JA,1201</t>
  </si>
  <si>
    <t>virginia pepperweed</t>
  </si>
  <si>
    <t>JA,1203</t>
  </si>
  <si>
    <t>JA,1222</t>
  </si>
  <si>
    <t>black raspberry</t>
  </si>
  <si>
    <t>SG, 1326</t>
  </si>
  <si>
    <t>SG, 1333</t>
  </si>
  <si>
    <t>Hypoxis</t>
  </si>
  <si>
    <t>SG, 1338</t>
  </si>
  <si>
    <t>yellow star grass</t>
  </si>
  <si>
    <t>RR, 1319</t>
  </si>
  <si>
    <t>RR, 1326</t>
  </si>
  <si>
    <t>RR, 1329</t>
  </si>
  <si>
    <t>Sharon Clay property, met Drew Summers from Quail/pheasants forever</t>
  </si>
  <si>
    <t>velutinum</t>
  </si>
  <si>
    <t>large field chickweed</t>
  </si>
  <si>
    <t>green antelopehorns</t>
  </si>
  <si>
    <t>JA,1234</t>
  </si>
  <si>
    <t>green milkweed</t>
  </si>
  <si>
    <t>JA1237</t>
  </si>
  <si>
    <t>drummond's woodsorrel</t>
  </si>
  <si>
    <t>pallidus</t>
  </si>
  <si>
    <t>pale beardtongue</t>
  </si>
  <si>
    <t>JA, 1433</t>
  </si>
  <si>
    <t>SG, 1040</t>
  </si>
  <si>
    <t>SG, 1038 JA,1037</t>
  </si>
  <si>
    <t>thyme-leaved sandwort</t>
  </si>
  <si>
    <t>purpureum</t>
  </si>
  <si>
    <t>purple deadnettle</t>
  </si>
  <si>
    <t>SG, 1053</t>
  </si>
  <si>
    <t>JA,1046</t>
  </si>
  <si>
    <t>JA1047</t>
  </si>
  <si>
    <t>wind gusts up to 28mph today low air quality</t>
  </si>
  <si>
    <t>Conium</t>
  </si>
  <si>
    <t>maculatum</t>
  </si>
  <si>
    <t>JA,1200</t>
  </si>
  <si>
    <t>poison hemlock</t>
  </si>
  <si>
    <t>no pollinator traps today...too windy, will come back for pollinator surveys next week</t>
  </si>
  <si>
    <t>JA,1111</t>
  </si>
  <si>
    <t>strict forget-me-not</t>
  </si>
  <si>
    <t>JA,1116</t>
  </si>
  <si>
    <t>JA,1119</t>
  </si>
  <si>
    <t>JA,1232</t>
  </si>
  <si>
    <t>largeseed forget-me-not</t>
  </si>
  <si>
    <t>fruticosus</t>
  </si>
  <si>
    <t>blackberry</t>
  </si>
  <si>
    <t>bitter wintercress</t>
  </si>
  <si>
    <t>large variance in stem/flower</t>
  </si>
  <si>
    <t>virdis</t>
  </si>
  <si>
    <t>JA,1506</t>
  </si>
  <si>
    <t>JA, 1527</t>
  </si>
  <si>
    <t>sardous</t>
  </si>
  <si>
    <t>hairy buttercup</t>
  </si>
  <si>
    <t>Macrosperma</t>
  </si>
  <si>
    <t>JA,1011</t>
  </si>
  <si>
    <t>annual fleabane</t>
  </si>
  <si>
    <t>cardinianum</t>
  </si>
  <si>
    <t>carolina geranium</t>
  </si>
  <si>
    <t>radiata</t>
  </si>
  <si>
    <t>beaked cornsalad</t>
  </si>
  <si>
    <t>JA, 1428</t>
  </si>
  <si>
    <t>JA, 1432</t>
  </si>
  <si>
    <t>latifolium</t>
  </si>
  <si>
    <t>bird's foot trefoil</t>
  </si>
  <si>
    <t>redcedar sapling on transect ~10in tall</t>
  </si>
  <si>
    <t>not yet mowed, ~ hip-heigh grass</t>
  </si>
  <si>
    <t>JA,1149</t>
  </si>
  <si>
    <t xml:space="preserve">Just mowed  </t>
  </si>
  <si>
    <t>just mowed, no cows this time</t>
  </si>
  <si>
    <t>Luecanthemum</t>
  </si>
  <si>
    <t>JA,1007</t>
  </si>
  <si>
    <t>JA,1010</t>
  </si>
  <si>
    <t>JA,1012</t>
  </si>
  <si>
    <t>pale-spiked lobelia</t>
  </si>
  <si>
    <t>ohiensis</t>
  </si>
  <si>
    <t>JA,1020</t>
  </si>
  <si>
    <t>ohio spiderwort</t>
  </si>
  <si>
    <t>JA.1203</t>
  </si>
  <si>
    <t>JA,1210</t>
  </si>
  <si>
    <t>JA,1315</t>
  </si>
  <si>
    <t>Plantago</t>
  </si>
  <si>
    <t>JA,1317</t>
  </si>
  <si>
    <t>JA,1019</t>
  </si>
  <si>
    <t>used to be alfalfa but mowed/cut now - Jake took photos</t>
  </si>
  <si>
    <t>JA,1048</t>
  </si>
  <si>
    <t>virginia spiderwort</t>
  </si>
  <si>
    <t>varia</t>
  </si>
  <si>
    <t>JA,1051</t>
  </si>
  <si>
    <t>indiana hemp</t>
  </si>
  <si>
    <t>JA,1050</t>
  </si>
  <si>
    <t>carolina</t>
  </si>
  <si>
    <t>JA,1207</t>
  </si>
  <si>
    <t>tuberosa</t>
  </si>
  <si>
    <t>JA,1214</t>
  </si>
  <si>
    <t>calycinum</t>
  </si>
  <si>
    <t>JA,1015</t>
  </si>
  <si>
    <t xml:space="preserve">Daucus </t>
  </si>
  <si>
    <t>JA,1016</t>
  </si>
  <si>
    <t>JA,1017</t>
  </si>
  <si>
    <t>JA,1024</t>
  </si>
  <si>
    <t>moth mullein</t>
  </si>
  <si>
    <t>Erysimum</t>
  </si>
  <si>
    <t>cheiranthoides</t>
  </si>
  <si>
    <t>JA,1033</t>
  </si>
  <si>
    <t>treacle mustard</t>
  </si>
  <si>
    <t>sepium</t>
  </si>
  <si>
    <t>JA,1036</t>
  </si>
  <si>
    <t>hedge bindweed</t>
  </si>
  <si>
    <t>Lysimachia</t>
  </si>
  <si>
    <t>SG, 1121</t>
  </si>
  <si>
    <t>scarlet pimpernel</t>
  </si>
  <si>
    <t>setigera</t>
  </si>
  <si>
    <t>climbing prairie rose</t>
  </si>
  <si>
    <t>cutleaf evening primrose</t>
  </si>
  <si>
    <t>maculosa</t>
  </si>
  <si>
    <t>ladys thumb</t>
  </si>
  <si>
    <t>musk/nodding thistle</t>
  </si>
  <si>
    <t>spreading hedge parsley</t>
  </si>
  <si>
    <t>SG, 1032</t>
  </si>
  <si>
    <t>spotted lady's thumb</t>
  </si>
  <si>
    <t>SG, 1212</t>
  </si>
  <si>
    <t>syriaca</t>
  </si>
  <si>
    <t>decandra</t>
  </si>
  <si>
    <t>american lopseed</t>
  </si>
  <si>
    <t>norvegica</t>
  </si>
  <si>
    <t>rough cinquefoil</t>
  </si>
  <si>
    <t>brown-eyed susan</t>
  </si>
  <si>
    <t>palmata</t>
  </si>
  <si>
    <t>prairie coreopsis</t>
  </si>
  <si>
    <t>flowering spurge</t>
  </si>
  <si>
    <t>simple cinquefoil</t>
  </si>
  <si>
    <t>Sambucus</t>
  </si>
  <si>
    <t>common elderberry</t>
  </si>
  <si>
    <t>rhombifolia</t>
  </si>
  <si>
    <t>arrowleaf sida</t>
  </si>
  <si>
    <t>slender mountainmint</t>
  </si>
  <si>
    <t>dubium</t>
  </si>
  <si>
    <t>lesser trefoil</t>
  </si>
  <si>
    <t xml:space="preserve"> narrowleaf mountainmint</t>
  </si>
  <si>
    <t xml:space="preserve">Rosa </t>
  </si>
  <si>
    <t>Sativa</t>
  </si>
  <si>
    <t>purple crown vetch</t>
  </si>
  <si>
    <t xml:space="preserve"> beebalm</t>
  </si>
  <si>
    <t>Drymocallis</t>
  </si>
  <si>
    <t>arguta</t>
  </si>
  <si>
    <t>tall cinquefoil</t>
  </si>
  <si>
    <t>Digitalis</t>
  </si>
  <si>
    <t>penstemon</t>
  </si>
  <si>
    <t>integrifolium</t>
  </si>
  <si>
    <t>Wild quinine</t>
  </si>
  <si>
    <t xml:space="preserve">Lotus </t>
  </si>
  <si>
    <t>spring ladies tress</t>
  </si>
  <si>
    <t>viscosissima</t>
  </si>
  <si>
    <t>blue waxweed</t>
  </si>
  <si>
    <t>spotted St. johns wort</t>
  </si>
  <si>
    <t>vente conmigo</t>
  </si>
  <si>
    <t>JA, 1318</t>
  </si>
  <si>
    <t>JA, 942</t>
  </si>
  <si>
    <t>asiatic dayflower</t>
  </si>
  <si>
    <t>millefolium f.rosea</t>
  </si>
  <si>
    <t>perfoliatum</t>
  </si>
  <si>
    <t>boneset</t>
  </si>
  <si>
    <t>great mullein</t>
  </si>
  <si>
    <t>SG, 1319</t>
  </si>
  <si>
    <t>SG, 1323</t>
  </si>
  <si>
    <t>Glycine</t>
  </si>
  <si>
    <t>max</t>
  </si>
  <si>
    <t>soybean</t>
  </si>
  <si>
    <t>canada lettuce</t>
  </si>
  <si>
    <t>pycnostachya</t>
  </si>
  <si>
    <t>prairie blazing star</t>
  </si>
  <si>
    <t xml:space="preserve">Prunella </t>
  </si>
  <si>
    <t>common selfheal</t>
  </si>
  <si>
    <t>purple milkwort</t>
  </si>
  <si>
    <t>SG, 1312</t>
  </si>
  <si>
    <t>mutilum</t>
  </si>
  <si>
    <t>dwarf st. john's wort</t>
  </si>
  <si>
    <t>Carota</t>
  </si>
  <si>
    <t>JA, 1010</t>
  </si>
  <si>
    <t>yuccifolium</t>
  </si>
  <si>
    <t>JA, 1012</t>
  </si>
  <si>
    <t xml:space="preserve">Ruellia </t>
  </si>
  <si>
    <t>prairie coneflower</t>
  </si>
  <si>
    <t>wild quinine</t>
  </si>
  <si>
    <t>SG, 1004</t>
  </si>
  <si>
    <t>virginianum</t>
  </si>
  <si>
    <t>JA,1000</t>
  </si>
  <si>
    <t>virgina mountainmint</t>
  </si>
  <si>
    <t xml:space="preserve">Verbena </t>
  </si>
  <si>
    <t>laeve</t>
  </si>
  <si>
    <t>SG, 1049</t>
  </si>
  <si>
    <t>honey-vine climbing milkweed</t>
  </si>
  <si>
    <t>lotus</t>
  </si>
  <si>
    <t>JA, 954</t>
  </si>
  <si>
    <t>JA,958</t>
  </si>
  <si>
    <t>lactea</t>
  </si>
  <si>
    <t>white false indigo</t>
  </si>
  <si>
    <t>dracunculodies</t>
  </si>
  <si>
    <t>JA,945</t>
  </si>
  <si>
    <t>prairie broomweed</t>
  </si>
  <si>
    <t>nigrum</t>
  </si>
  <si>
    <t>JA, 1331</t>
  </si>
  <si>
    <t>black nightshade</t>
  </si>
  <si>
    <t>striata</t>
  </si>
  <si>
    <t>SG, 1143</t>
  </si>
  <si>
    <t>japanese clover</t>
  </si>
  <si>
    <t>tall growth</t>
  </si>
  <si>
    <t>sprayed?</t>
  </si>
  <si>
    <t>flowers died off</t>
  </si>
  <si>
    <t>heavy growth</t>
  </si>
  <si>
    <t>John Clare</t>
  </si>
  <si>
    <t>Darren Barlett</t>
  </si>
  <si>
    <t>Altiar (Denchfield)</t>
  </si>
  <si>
    <t>large scale brush removal and evidence of a burn</t>
  </si>
  <si>
    <t>Thorne Bros</t>
  </si>
  <si>
    <t xml:space="preserve">post </t>
  </si>
  <si>
    <t>Russel Falconer</t>
  </si>
  <si>
    <t>yes, mowed point 009 after visit 3, before visit 4....additionally, point 012 will be mowed like its surrounding field but landowner has not yet reached that part with the mower</t>
  </si>
  <si>
    <t>yes, mowed point 009 after visit 3, but before visit 4</t>
  </si>
  <si>
    <t xml:space="preserve">no </t>
  </si>
  <si>
    <t>yes, nearby pond dried up and full of vegetation by the end of the season</t>
  </si>
  <si>
    <t>Jeff Miller</t>
  </si>
  <si>
    <t>Keith Roihlla</t>
  </si>
  <si>
    <t>Randall (Randy) Russell</t>
  </si>
  <si>
    <t>yes, mowed after visit 3 but before visit 4</t>
  </si>
  <si>
    <t>patch herbicide spraying for lespideza just a few days before visit 4</t>
  </si>
  <si>
    <t>Randy Horine</t>
  </si>
  <si>
    <t>grazing intensity (cattle rotation)</t>
  </si>
  <si>
    <t>yes, mowed and bailed hay after V3</t>
  </si>
  <si>
    <t>yes, mowed and bailed hay after visit 3</t>
  </si>
  <si>
    <t>mo_priv052</t>
  </si>
  <si>
    <t>mo_priv053</t>
  </si>
  <si>
    <t>was added in on the 4th visit to Randy Horinne in 2025 after calling and discussing land management treatment practices…this is a new area on the property where Randy is actually doing Rx grazing</t>
  </si>
  <si>
    <t>Back side of Randy's property in the big field</t>
  </si>
  <si>
    <t>na- hayfield</t>
  </si>
  <si>
    <t>intermediate post</t>
  </si>
  <si>
    <t>na - neither</t>
  </si>
  <si>
    <t>spotted skipper</t>
  </si>
  <si>
    <t>darker</t>
  </si>
  <si>
    <t>NO SURVEY TOO WINDY; gray</t>
  </si>
  <si>
    <t>mowed after 3rd visit; tiny sulphur</t>
  </si>
  <si>
    <t>observer's arm</t>
  </si>
  <si>
    <t>canada clearweed</t>
  </si>
  <si>
    <t>chinese bush clover</t>
  </si>
  <si>
    <t>chickasaw plum</t>
  </si>
  <si>
    <t>Erigeron annuus</t>
  </si>
  <si>
    <t>Cornus drummondii</t>
  </si>
  <si>
    <t>flying over</t>
  </si>
  <si>
    <t>bush clover</t>
  </si>
  <si>
    <t>hay</t>
  </si>
  <si>
    <t>hovering CHP</t>
  </si>
  <si>
    <t>illinois bundle flower</t>
  </si>
  <si>
    <t>lambs quarter</t>
  </si>
  <si>
    <t>Leucanthemum vulgare</t>
  </si>
  <si>
    <t xml:space="preserve"> common yarrow</t>
  </si>
  <si>
    <t>prickly lettuce</t>
  </si>
  <si>
    <t>Nepeta cataria</t>
  </si>
  <si>
    <t>Verbena stricta</t>
  </si>
  <si>
    <t xml:space="preserve"> planted the NRCS mix last winter</t>
  </si>
  <si>
    <t>too windy</t>
  </si>
  <si>
    <t>no pollinators</t>
  </si>
  <si>
    <t>large fritillary</t>
  </si>
  <si>
    <t>unknown (black)</t>
  </si>
  <si>
    <t>black unknown</t>
  </si>
  <si>
    <t>Halictus</t>
  </si>
  <si>
    <t>large</t>
  </si>
  <si>
    <t>leafcutter</t>
  </si>
  <si>
    <t>medium</t>
  </si>
  <si>
    <t>dark</t>
  </si>
  <si>
    <t>2/3 Lance Reed, oil drills, pond, this point specifically has many coniferous trees and no overstory; medium, white, gray speckles</t>
  </si>
  <si>
    <t>medium, deep orange</t>
  </si>
  <si>
    <t>medium orange, nymph; near BVT</t>
  </si>
  <si>
    <t>dark, medium</t>
  </si>
  <si>
    <t>med nymph</t>
  </si>
  <si>
    <t xml:space="preserve"> </t>
  </si>
  <si>
    <t>wasps, pond near, cow pies, wind picked up; medium sulphur; multiple nobo calling</t>
  </si>
  <si>
    <t>Rained the day before; nobo call during pick up</t>
  </si>
  <si>
    <t>multiple nobo calling</t>
  </si>
  <si>
    <t>white blue eyed grass</t>
  </si>
  <si>
    <t xml:space="preserve"> cannabinum</t>
  </si>
  <si>
    <t>green nightshade</t>
  </si>
  <si>
    <t>tall green milkweed</t>
  </si>
  <si>
    <t xml:space="preserve"> pedemontana</t>
  </si>
  <si>
    <t>american jumpseed</t>
  </si>
  <si>
    <t>aunt lucy</t>
  </si>
  <si>
    <t>carolina woolywhite</t>
  </si>
  <si>
    <t>chinese bushclover</t>
  </si>
  <si>
    <t>creeping thistle</t>
  </si>
  <si>
    <t>cutleaf ground cherry</t>
  </si>
  <si>
    <t>Total_bare</t>
  </si>
  <si>
    <t>Total_anysap</t>
  </si>
  <si>
    <t>Total_anyshrub</t>
  </si>
  <si>
    <t>Total_anywoody</t>
  </si>
  <si>
    <t>Total_anygrass</t>
  </si>
  <si>
    <t>Total_litter</t>
  </si>
  <si>
    <t>Total_CWD</t>
  </si>
  <si>
    <t>Total_shortgrass</t>
  </si>
  <si>
    <t>Total_tallgrass</t>
  </si>
  <si>
    <t>Total_forb</t>
  </si>
  <si>
    <t>Total_shortshrub</t>
  </si>
  <si>
    <t>Total_tallshrub</t>
  </si>
  <si>
    <t>Total_shortsap</t>
  </si>
  <si>
    <t>Total_tallsap</t>
  </si>
  <si>
    <t>Total_canopy</t>
  </si>
  <si>
    <t>perc_anywoodyunder</t>
  </si>
  <si>
    <t>expected_26_treatment</t>
  </si>
  <si>
    <t>Replace</t>
  </si>
  <si>
    <t>post (planted 2025)</t>
  </si>
  <si>
    <t>post (planted 2024)</t>
  </si>
  <si>
    <t>Replace with 052</t>
  </si>
  <si>
    <t>Replace with 053</t>
  </si>
  <si>
    <t>Probably functionally "pre" but technically 4 years post...additional new seed mix added 2025 (probably bc first time didn’t work)</t>
  </si>
  <si>
    <t>intermediate post? (planted 2025)</t>
  </si>
  <si>
    <t>early post? (planted 2025)</t>
  </si>
  <si>
    <t>early post? (planted 2023)</t>
  </si>
  <si>
    <t>early post (just planted)</t>
  </si>
  <si>
    <t>early post (planted May 1st)</t>
  </si>
  <si>
    <t xml:space="preserve">Jeff miller says they do not ever manage the one area where our point was but the land is managed. </t>
  </si>
  <si>
    <t>pre/post? Maybe void</t>
  </si>
  <si>
    <t>early post (just planted in May)</t>
  </si>
  <si>
    <t>intermediate post (planted 2025)</t>
  </si>
  <si>
    <t>early post (just planted in spring)</t>
  </si>
  <si>
    <t>intermediate post (planted 2024)</t>
  </si>
  <si>
    <t>early post (planting planned before 2026 field season)</t>
  </si>
  <si>
    <t>Jeff Osmenson</t>
  </si>
  <si>
    <t>Make sure they are enough distance apart!!</t>
  </si>
  <si>
    <t>post (visit 4 only) - are they even far enough apart?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</si>
</sst>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color rgb="FF000000"/>
      <name val="Arial"/>
      <scheme val="minor"/>
    </font>
    <font>
      <sz val="10"/>
      <color rgb="FF000000"/>
      <name val="Arial"/>
      <family val="2"/>
      <scheme val="minor"/>
    </font>
    <font>
      <sz val="10"/>
      <name val="Arial"/>
      <family val="2"/>
      <scheme val="minor"/>
    </font>
    <font>
      <sz val="11"/>
      <color rgb="FF000000"/>
      <name val="Calibri"/>
      <family val="2"/>
    </font>
    <font>
      <sz val="9"/>
      <color rgb="FF242424"/>
      <name val="Segoe UI"/>
      <family val="2"/>
    </font>
    <font>
      <sz val="12"/>
      <color rgb="FF000000"/>
      <name val="Calibri"/>
      <family val="2"/>
    </font>
    <font>
      <sz val="11"/>
      <color theme="4" tint="-0.249977111117893"/>
      <name val="Calibri"/>
      <family val="2"/>
    </font>
    <font>
      <sz val="11"/>
      <color rgb="FFFF0000"/>
      <name val="Calibri"/>
      <family val="2"/>
    </font>
    <font>
      <sz val="11"/>
      <color theme="1"/>
      <name val="Calibri"/>
      <family val="2"/>
    </font>
    <font>
      <b/>
      <sz val="11"/>
      <color rgb="FF000000"/>
      <name val="Calibri"/>
      <family val="2"/>
    </font>
    <font>
      <sz val="11"/>
      <color theme="4"/>
      <name val="Calibri"/>
      <family val="2"/>
    </font>
    <font>
      <sz val="11"/>
      <name val="Calibri"/>
      <family val="2"/>
    </font>
    <font>
      <sz val="8"/>
      <name val="Arial"/>
      <family val="2"/>
      <scheme val="minor"/>
    </font>
    <font>
      <sz val="11"/>
      <color rgb="FF000000"/>
      <name val="Aptos Narrow"/>
      <family val="2"/>
    </font>
    <font>
      <sz val="11"/>
      <color rgb="FFFF0000"/>
      <name val="Aptos Narrow"/>
      <family val="2"/>
    </font>
    <font>
      <sz val="10"/>
      <color rgb="FFFF0000"/>
      <name val="Arial"/>
      <family val="2"/>
      <scheme val="minor"/>
    </font>
  </fonts>
  <fills count="23">
    <fill>
      <patternFill patternType="none"/>
    </fill>
    <fill>
      <patternFill patternType="gray125"/>
    </fill>
    <fill>
      <patternFill patternType="solid">
        <fgColor rgb="FFFFFFFF"/>
        <bgColor rgb="FFFFFFFF"/>
      </patternFill>
    </fill>
    <fill>
      <patternFill patternType="solid">
        <fgColor rgb="FF00FFFF"/>
        <bgColor rgb="FF00FFFF"/>
      </patternFill>
    </fill>
    <fill>
      <patternFill patternType="solid">
        <fgColor rgb="FFFFFF00"/>
        <bgColor rgb="FFFFFF00"/>
      </patternFill>
    </fill>
    <fill>
      <patternFill patternType="solid">
        <fgColor rgb="FFFFFF00"/>
        <bgColor indexed="64"/>
      </patternFill>
    </fill>
    <fill>
      <patternFill patternType="solid">
        <fgColor rgb="FFFFFFFF"/>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70">
    <xf numFmtId="0" fontId="0" fillId="0" borderId="0" xfId="0"/>
    <xf numFmtId="0" fontId="5" fillId="6" borderId="0" xfId="0" applyFont="1" applyFill="1" applyAlignment="1">
      <alignment horizontal="right" vertical="center"/>
    </xf>
    <xf numFmtId="0" fontId="3" fillId="0" borderId="0" xfId="0" applyFont="1" applyAlignment="1">
      <alignment horizontal="center" vertical="center"/>
    </xf>
    <xf numFmtId="0" fontId="3" fillId="7" borderId="0" xfId="0" applyFont="1" applyFill="1" applyAlignment="1">
      <alignment horizontal="center" vertical="center"/>
    </xf>
    <xf numFmtId="0" fontId="3" fillId="0" borderId="0" xfId="0" applyFont="1" applyAlignment="1">
      <alignment horizontal="center"/>
    </xf>
    <xf numFmtId="0" fontId="6" fillId="0" borderId="0" xfId="0" applyFont="1" applyAlignment="1">
      <alignment horizontal="center"/>
    </xf>
    <xf numFmtId="20" fontId="6" fillId="0" borderId="0" xfId="0" applyNumberFormat="1" applyFont="1" applyAlignment="1">
      <alignment horizontal="center"/>
    </xf>
    <xf numFmtId="0" fontId="6" fillId="4" borderId="0" xfId="0" applyFont="1" applyFill="1" applyAlignment="1">
      <alignment horizontal="center"/>
    </xf>
    <xf numFmtId="0" fontId="6" fillId="0" borderId="0" xfId="0" applyFont="1"/>
    <xf numFmtId="0" fontId="8"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xf>
    <xf numFmtId="0" fontId="3" fillId="2" borderId="0" xfId="0" applyFont="1" applyFill="1" applyAlignment="1">
      <alignment horizontal="center" vertical="center"/>
    </xf>
    <xf numFmtId="0" fontId="7" fillId="0" borderId="0" xfId="0" applyFont="1" applyAlignment="1">
      <alignment horizontal="center" vertical="center"/>
    </xf>
    <xf numFmtId="0" fontId="8" fillId="3" borderId="0" xfId="0" applyFont="1" applyFill="1" applyAlignment="1">
      <alignment horizontal="center" vertical="center"/>
    </xf>
    <xf numFmtId="0" fontId="6" fillId="2" borderId="0" xfId="0" applyFont="1" applyFill="1" applyAlignment="1">
      <alignment horizontal="center"/>
    </xf>
    <xf numFmtId="3" fontId="8" fillId="0" borderId="0" xfId="0" applyNumberFormat="1" applyFont="1" applyAlignment="1">
      <alignment horizontal="center" vertical="center"/>
    </xf>
    <xf numFmtId="0" fontId="11" fillId="0" borderId="0" xfId="0" applyFont="1" applyAlignment="1">
      <alignment horizontal="center"/>
    </xf>
    <xf numFmtId="0" fontId="11" fillId="0" borderId="0" xfId="0" applyFont="1" applyAlignment="1">
      <alignment horizontal="center" vertical="center"/>
    </xf>
    <xf numFmtId="0" fontId="3" fillId="0" borderId="0" xfId="0" quotePrefix="1" applyFont="1" applyAlignment="1">
      <alignment horizontal="center"/>
    </xf>
    <xf numFmtId="0" fontId="3" fillId="0" borderId="0" xfId="0" applyFont="1" applyAlignment="1">
      <alignment vertical="center"/>
    </xf>
    <xf numFmtId="49" fontId="3" fillId="0" borderId="0" xfId="0" applyNumberFormat="1" applyFont="1" applyAlignment="1">
      <alignment horizontal="center" vertical="center"/>
    </xf>
    <xf numFmtId="0" fontId="3" fillId="22" borderId="0" xfId="0" applyFont="1" applyFill="1" applyAlignment="1">
      <alignment vertical="center"/>
    </xf>
    <xf numFmtId="0" fontId="3" fillId="21" borderId="0" xfId="0" applyFont="1" applyFill="1" applyAlignment="1">
      <alignment vertical="center"/>
    </xf>
    <xf numFmtId="0" fontId="3" fillId="8" borderId="0" xfId="0" applyFont="1" applyFill="1" applyAlignment="1">
      <alignment vertical="center"/>
    </xf>
    <xf numFmtId="0" fontId="3" fillId="9" borderId="0" xfId="0" applyFont="1" applyFill="1" applyAlignment="1">
      <alignment vertical="center"/>
    </xf>
    <xf numFmtId="0" fontId="3" fillId="17" borderId="0" xfId="0" applyFont="1" applyFill="1" applyAlignment="1">
      <alignment vertical="center"/>
    </xf>
    <xf numFmtId="0" fontId="3" fillId="16" borderId="0" xfId="0" applyFont="1" applyFill="1" applyAlignment="1">
      <alignment vertical="center"/>
    </xf>
    <xf numFmtId="0" fontId="3" fillId="20" borderId="0" xfId="0" applyFont="1" applyFill="1" applyAlignment="1">
      <alignment vertical="center"/>
    </xf>
    <xf numFmtId="0" fontId="3" fillId="19" borderId="0" xfId="0" applyFont="1" applyFill="1" applyAlignment="1">
      <alignment vertical="center"/>
    </xf>
    <xf numFmtId="0" fontId="3" fillId="18" borderId="0" xfId="0" applyFont="1" applyFill="1" applyAlignment="1">
      <alignment vertical="center"/>
    </xf>
    <xf numFmtId="0" fontId="3" fillId="15" borderId="0" xfId="0" applyFont="1" applyFill="1" applyAlignment="1">
      <alignment vertical="center"/>
    </xf>
    <xf numFmtId="0" fontId="3" fillId="14" borderId="0" xfId="0" applyFont="1" applyFill="1" applyAlignment="1">
      <alignment vertical="center"/>
    </xf>
    <xf numFmtId="0" fontId="3" fillId="11" borderId="0" xfId="0" applyFont="1" applyFill="1" applyAlignment="1">
      <alignment vertical="center"/>
    </xf>
    <xf numFmtId="0" fontId="3" fillId="13" borderId="0" xfId="0" applyFont="1" applyFill="1" applyAlignment="1">
      <alignment vertical="center"/>
    </xf>
    <xf numFmtId="0" fontId="3" fillId="12" borderId="0" xfId="0" applyFont="1" applyFill="1" applyAlignment="1">
      <alignment vertical="center"/>
    </xf>
    <xf numFmtId="0" fontId="3" fillId="10" borderId="0" xfId="0" applyFont="1" applyFill="1" applyAlignment="1">
      <alignment vertical="center"/>
    </xf>
    <xf numFmtId="0" fontId="3" fillId="7" borderId="0" xfId="0" applyFont="1" applyFill="1" applyAlignment="1">
      <alignment vertical="center"/>
    </xf>
    <xf numFmtId="0" fontId="6" fillId="0" borderId="0" xfId="0" applyFont="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vertical="center"/>
    </xf>
    <xf numFmtId="0" fontId="6" fillId="5" borderId="0" xfId="0" applyFont="1" applyFill="1" applyAlignment="1">
      <alignment horizontal="center" vertical="center"/>
    </xf>
    <xf numFmtId="0" fontId="11" fillId="0" borderId="0" xfId="0" applyFont="1" applyAlignment="1">
      <alignment vertical="center"/>
    </xf>
    <xf numFmtId="0" fontId="13" fillId="0" borderId="0" xfId="0" applyFont="1" applyAlignment="1">
      <alignment horizontal="center" vertical="center"/>
    </xf>
    <xf numFmtId="0" fontId="13" fillId="5" borderId="0" xfId="0" applyFont="1" applyFill="1" applyAlignment="1">
      <alignment horizontal="center" vertical="center"/>
    </xf>
    <xf numFmtId="0" fontId="6" fillId="4" borderId="0" xfId="0" applyFont="1" applyFill="1" applyAlignment="1">
      <alignment horizontal="center" vertical="center"/>
    </xf>
    <xf numFmtId="3" fontId="6" fillId="0" borderId="0" xfId="0" applyNumberFormat="1" applyFont="1" applyAlignment="1">
      <alignment horizontal="center" vertical="center"/>
    </xf>
    <xf numFmtId="1" fontId="6" fillId="0" borderId="0" xfId="0" applyNumberFormat="1" applyFont="1" applyAlignment="1">
      <alignment horizontal="center" vertical="center"/>
    </xf>
    <xf numFmtId="0" fontId="8" fillId="5" borderId="0" xfId="0" applyFont="1" applyFill="1" applyAlignment="1">
      <alignment horizontal="center" vertical="center"/>
    </xf>
    <xf numFmtId="0" fontId="8" fillId="4" borderId="0" xfId="0" applyFont="1" applyFill="1" applyAlignment="1">
      <alignment horizontal="center" vertical="center"/>
    </xf>
    <xf numFmtId="0" fontId="3" fillId="5" borderId="0" xfId="0" applyFont="1" applyFill="1" applyAlignment="1">
      <alignment horizontal="center" vertical="center"/>
    </xf>
    <xf numFmtId="0" fontId="10"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xf>
    <xf numFmtId="0" fontId="4" fillId="6" borderId="0" xfId="0" applyFont="1" applyFill="1" applyAlignment="1">
      <alignment horizontal="right" vertical="center"/>
    </xf>
    <xf numFmtId="0" fontId="0" fillId="0" borderId="0" xfId="0" applyAlignment="1">
      <alignment horizontal="center" vertical="center" wrapText="1"/>
    </xf>
    <xf numFmtId="0" fontId="2" fillId="0" borderId="0" xfId="0" applyFont="1" applyAlignment="1">
      <alignment horizontal="center" vertical="center" wrapText="1"/>
    </xf>
    <xf numFmtId="1" fontId="0" fillId="0" borderId="0" xfId="0" applyNumberFormat="1" applyAlignment="1">
      <alignment horizontal="center" vertical="center"/>
    </xf>
    <xf numFmtId="1" fontId="1" fillId="0" borderId="0" xfId="0" applyNumberFormat="1" applyFont="1" applyAlignment="1">
      <alignment horizontal="center" vertical="center"/>
    </xf>
    <xf numFmtId="1" fontId="2" fillId="0" borderId="0" xfId="0" applyNumberFormat="1" applyFont="1" applyAlignment="1">
      <alignment horizontal="center" vertical="center"/>
    </xf>
    <xf numFmtId="1" fontId="11" fillId="0" borderId="0" xfId="0" applyNumberFormat="1" applyFont="1" applyAlignment="1">
      <alignment horizontal="center" vertical="center"/>
    </xf>
    <xf numFmtId="1" fontId="3" fillId="0" borderId="0" xfId="0" applyNumberFormat="1" applyFont="1" applyAlignment="1">
      <alignment horizontal="center" vertical="center"/>
    </xf>
    <xf numFmtId="1" fontId="3" fillId="5" borderId="0" xfId="0" applyNumberFormat="1" applyFont="1" applyFill="1" applyAlignment="1">
      <alignment horizontal="center" vertical="center"/>
    </xf>
    <xf numFmtId="1" fontId="6" fillId="5" borderId="0" xfId="0" applyNumberFormat="1" applyFont="1" applyFill="1" applyAlignment="1">
      <alignment horizontal="center" vertical="center"/>
    </xf>
    <xf numFmtId="0" fontId="3" fillId="5" borderId="0" xfId="0" applyFont="1" applyFill="1" applyAlignment="1">
      <alignment vertical="center"/>
    </xf>
    <xf numFmtId="0" fontId="11" fillId="5" borderId="0" xfId="0" applyFont="1" applyFill="1" applyAlignment="1">
      <alignment vertical="center"/>
    </xf>
    <xf numFmtId="0" fontId="14" fillId="0" borderId="0" xfId="0" applyFont="1" applyAlignment="1">
      <alignment horizontal="center" vertical="center"/>
    </xf>
    <xf numFmtId="0" fontId="15" fillId="0" borderId="0" xfId="0" applyFont="1" applyAlignment="1">
      <alignment horizontal="center" vertical="center"/>
    </xf>
    <xf numFmtId="0" fontId="13" fillId="0" borderId="0" xfId="0" applyFont="1" applyFill="1" applyAlignment="1">
      <alignment horizontal="center" vertical="center"/>
    </xf>
    <xf numFmtId="0" fontId="1" fillId="5"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6220"/>
  <sheetViews>
    <sheetView workbookViewId="0">
      <pane xSplit="1" ySplit="1" topLeftCell="B2" activePane="bottomRight" state="frozen"/>
      <selection pane="topRight" activeCell="B1" sqref="B1"/>
      <selection pane="bottomLeft" activeCell="A2" sqref="A2"/>
      <selection pane="bottomRight" activeCell="X18" sqref="X18"/>
    </sheetView>
  </sheetViews>
  <sheetFormatPr defaultColWidth="12.7109375" defaultRowHeight="14.45" customHeight="1" x14ac:dyDescent="0.2"/>
  <cols>
    <col min="1" max="1" width="12.85546875" style="2" bestFit="1" customWidth="1"/>
    <col min="2" max="2" width="11.28515625" style="2" bestFit="1" customWidth="1"/>
    <col min="3" max="3" width="5.140625" style="2" customWidth="1"/>
    <col min="4" max="4" width="19.42578125" style="2" bestFit="1" customWidth="1"/>
    <col min="5" max="5" width="15.28515625" style="2" bestFit="1" customWidth="1"/>
    <col min="6" max="6" width="6.42578125" style="2" bestFit="1" customWidth="1"/>
    <col min="7" max="7" width="4" style="2" bestFit="1" customWidth="1"/>
    <col min="8" max="8" width="5.140625" style="2" bestFit="1" customWidth="1"/>
    <col min="9" max="9" width="4.42578125" style="2" bestFit="1" customWidth="1"/>
    <col min="10" max="10" width="5.5703125" style="2" bestFit="1" customWidth="1"/>
    <col min="11" max="11" width="8.140625" style="2" bestFit="1" customWidth="1"/>
    <col min="12" max="12" width="7" style="2" bestFit="1" customWidth="1"/>
    <col min="13" max="13" width="5" style="2" bestFit="1" customWidth="1"/>
    <col min="14" max="14" width="5.5703125" style="2" bestFit="1" customWidth="1"/>
    <col min="15" max="15" width="19.42578125" style="2" bestFit="1" customWidth="1"/>
    <col min="16" max="16" width="7.5703125" style="2" bestFit="1" customWidth="1"/>
    <col min="17" max="17" width="7.7109375" style="2" bestFit="1" customWidth="1"/>
    <col min="18" max="18" width="18.42578125" style="2" customWidth="1"/>
    <col min="19" max="19" width="9.140625" style="2" customWidth="1"/>
    <col min="20" max="20" width="14.28515625" style="2" customWidth="1"/>
    <col min="21" max="21" width="12.85546875" style="2" customWidth="1"/>
    <col min="22" max="22" width="23" style="2" bestFit="1" customWidth="1"/>
    <col min="23" max="16384" width="12.7109375" style="2"/>
  </cols>
  <sheetData>
    <row r="1" spans="1:22" ht="14.45" customHeight="1" x14ac:dyDescent="0.2">
      <c r="A1" s="2" t="s">
        <v>842</v>
      </c>
      <c r="B1" s="2" t="s">
        <v>843</v>
      </c>
      <c r="C1" s="2" t="s">
        <v>840</v>
      </c>
      <c r="D1" s="2" t="s">
        <v>839</v>
      </c>
      <c r="E1" s="2" t="s">
        <v>841</v>
      </c>
      <c r="F1" s="2" t="s">
        <v>846</v>
      </c>
      <c r="G1" s="2" t="s">
        <v>847</v>
      </c>
      <c r="H1" s="2" t="s">
        <v>848</v>
      </c>
      <c r="I1" s="2" t="s">
        <v>849</v>
      </c>
      <c r="J1" s="2" t="s">
        <v>850</v>
      </c>
      <c r="K1" s="2" t="s">
        <v>851</v>
      </c>
      <c r="L1" s="2" t="s">
        <v>852</v>
      </c>
      <c r="M1" s="2" t="s">
        <v>853</v>
      </c>
      <c r="N1" s="2" t="s">
        <v>854</v>
      </c>
      <c r="O1" s="2" t="s">
        <v>855</v>
      </c>
      <c r="P1" s="2" t="s">
        <v>856</v>
      </c>
      <c r="Q1" s="2" t="s">
        <v>857</v>
      </c>
      <c r="R1" s="3" t="s">
        <v>0</v>
      </c>
      <c r="S1" s="3" t="s">
        <v>1</v>
      </c>
      <c r="T1" s="3" t="s">
        <v>2</v>
      </c>
      <c r="U1" s="3" t="s">
        <v>3</v>
      </c>
      <c r="V1" s="13" t="s">
        <v>1186</v>
      </c>
    </row>
    <row r="2" spans="1:22" ht="14.45" customHeight="1" x14ac:dyDescent="0.2">
      <c r="A2" s="9" t="s">
        <v>12</v>
      </c>
      <c r="B2" s="9" t="s">
        <v>881</v>
      </c>
      <c r="C2" s="9" t="s">
        <v>916</v>
      </c>
      <c r="D2" s="9" t="str">
        <f>VLOOKUP(B2,point_locs!B:J,4,FALSE)</f>
        <v>prescribed_burning</v>
      </c>
      <c r="E2" s="9" t="str">
        <f>VLOOKUP(B2,point_locs!B:J,5,FALSE)</f>
        <v>pre</v>
      </c>
      <c r="F2" s="9">
        <v>5</v>
      </c>
      <c r="G2" s="9">
        <v>20</v>
      </c>
      <c r="H2" s="9">
        <v>2024</v>
      </c>
      <c r="I2" s="9">
        <v>1</v>
      </c>
      <c r="J2" s="9">
        <v>1410</v>
      </c>
      <c r="K2" s="9" t="s">
        <v>14</v>
      </c>
      <c r="L2" s="9">
        <v>80</v>
      </c>
      <c r="M2" s="9">
        <v>2</v>
      </c>
      <c r="N2" s="9">
        <v>75</v>
      </c>
      <c r="O2" s="9" t="s">
        <v>10</v>
      </c>
      <c r="P2" s="9">
        <v>2.2000000000000002</v>
      </c>
      <c r="Q2" s="9" t="s">
        <v>5</v>
      </c>
      <c r="R2" s="9" t="s">
        <v>201</v>
      </c>
      <c r="S2" s="9"/>
    </row>
    <row r="3" spans="1:22" ht="14.45" customHeight="1" x14ac:dyDescent="0.2">
      <c r="A3" s="9" t="s">
        <v>12</v>
      </c>
      <c r="B3" s="9" t="s">
        <v>881</v>
      </c>
      <c r="C3" s="9" t="s">
        <v>916</v>
      </c>
      <c r="D3" s="9" t="str">
        <f>VLOOKUP(B3,point_locs!B:J,4,FALSE)</f>
        <v>prescribed_burning</v>
      </c>
      <c r="E3" s="9" t="str">
        <f>VLOOKUP(B3,point_locs!B:J,5,FALSE)</f>
        <v>pre</v>
      </c>
      <c r="F3" s="9">
        <v>5</v>
      </c>
      <c r="G3" s="9">
        <v>20</v>
      </c>
      <c r="H3" s="9">
        <v>2024</v>
      </c>
      <c r="I3" s="9">
        <v>1</v>
      </c>
      <c r="J3" s="9">
        <v>1410</v>
      </c>
      <c r="K3" s="9" t="s">
        <v>14</v>
      </c>
      <c r="L3" s="9">
        <v>80</v>
      </c>
      <c r="M3" s="9">
        <v>2</v>
      </c>
      <c r="N3" s="9">
        <v>75</v>
      </c>
      <c r="O3" s="9" t="s">
        <v>10</v>
      </c>
      <c r="P3" s="9">
        <v>0.5</v>
      </c>
      <c r="Q3" s="9" t="s">
        <v>5</v>
      </c>
      <c r="R3" s="9" t="s">
        <v>201</v>
      </c>
      <c r="S3" s="9"/>
    </row>
    <row r="4" spans="1:22" ht="14.45" customHeight="1" x14ac:dyDescent="0.2">
      <c r="A4" s="9" t="s">
        <v>12</v>
      </c>
      <c r="B4" s="9" t="s">
        <v>881</v>
      </c>
      <c r="C4" s="9" t="s">
        <v>916</v>
      </c>
      <c r="D4" s="9" t="str">
        <f>VLOOKUP(B4,point_locs!B:J,4,FALSE)</f>
        <v>prescribed_burning</v>
      </c>
      <c r="E4" s="9" t="str">
        <f>VLOOKUP(B4,point_locs!B:J,5,FALSE)</f>
        <v>pre</v>
      </c>
      <c r="F4" s="9">
        <v>5</v>
      </c>
      <c r="G4" s="9">
        <v>20</v>
      </c>
      <c r="H4" s="9">
        <v>2024</v>
      </c>
      <c r="I4" s="9">
        <v>1</v>
      </c>
      <c r="J4" s="9">
        <v>1410</v>
      </c>
      <c r="K4" s="9" t="s">
        <v>14</v>
      </c>
      <c r="L4" s="9">
        <v>80</v>
      </c>
      <c r="M4" s="9">
        <v>2</v>
      </c>
      <c r="N4" s="9">
        <v>75</v>
      </c>
      <c r="O4" s="9" t="s">
        <v>10</v>
      </c>
      <c r="P4" s="9">
        <v>0.5</v>
      </c>
      <c r="Q4" s="9" t="s">
        <v>9</v>
      </c>
      <c r="R4" s="9" t="s">
        <v>2140</v>
      </c>
      <c r="S4" s="9"/>
    </row>
    <row r="5" spans="1:22" ht="14.45" customHeight="1" x14ac:dyDescent="0.2">
      <c r="A5" s="9" t="s">
        <v>12</v>
      </c>
      <c r="B5" s="9" t="s">
        <v>881</v>
      </c>
      <c r="C5" s="9" t="s">
        <v>916</v>
      </c>
      <c r="D5" s="9" t="str">
        <f>VLOOKUP(B5,point_locs!B:J,4,FALSE)</f>
        <v>prescribed_burning</v>
      </c>
      <c r="E5" s="9" t="str">
        <f>VLOOKUP(B5,point_locs!B:J,5,FALSE)</f>
        <v>pre</v>
      </c>
      <c r="F5" s="9">
        <v>5</v>
      </c>
      <c r="G5" s="9">
        <v>20</v>
      </c>
      <c r="H5" s="9">
        <v>2024</v>
      </c>
      <c r="I5" s="9">
        <v>1</v>
      </c>
      <c r="J5" s="9">
        <v>1410</v>
      </c>
      <c r="K5" s="9" t="s">
        <v>14</v>
      </c>
      <c r="L5" s="9">
        <v>80</v>
      </c>
      <c r="M5" s="9">
        <v>2</v>
      </c>
      <c r="N5" s="9">
        <v>75</v>
      </c>
      <c r="O5" s="9" t="s">
        <v>11</v>
      </c>
      <c r="P5" s="9">
        <v>0.25</v>
      </c>
      <c r="Q5" s="9" t="s">
        <v>5</v>
      </c>
      <c r="R5" s="9" t="s">
        <v>201</v>
      </c>
      <c r="S5" s="9"/>
    </row>
    <row r="6" spans="1:22" ht="14.45" customHeight="1" x14ac:dyDescent="0.2">
      <c r="A6" s="9" t="s">
        <v>15</v>
      </c>
      <c r="B6" s="9" t="s">
        <v>880</v>
      </c>
      <c r="C6" s="9" t="s">
        <v>916</v>
      </c>
      <c r="D6" s="9" t="str">
        <f>VLOOKUP(B6,point_locs!B:J,4,FALSE)</f>
        <v>prescribed_burning</v>
      </c>
      <c r="E6" s="9" t="str">
        <f>VLOOKUP(B6,point_locs!B:J,5,FALSE)</f>
        <v>pre</v>
      </c>
      <c r="F6" s="9">
        <v>5</v>
      </c>
      <c r="G6" s="9">
        <v>20</v>
      </c>
      <c r="H6" s="9">
        <v>2024</v>
      </c>
      <c r="I6" s="9">
        <v>1</v>
      </c>
      <c r="J6" s="9">
        <v>1512</v>
      </c>
      <c r="K6" s="9" t="s">
        <v>14</v>
      </c>
      <c r="L6" s="9">
        <v>82</v>
      </c>
      <c r="M6" s="9">
        <v>4</v>
      </c>
      <c r="N6" s="9">
        <v>100</v>
      </c>
      <c r="O6" s="9" t="s">
        <v>10</v>
      </c>
      <c r="P6" s="9">
        <v>3</v>
      </c>
      <c r="Q6" s="9" t="s">
        <v>5</v>
      </c>
      <c r="R6" s="9" t="s">
        <v>201</v>
      </c>
      <c r="S6" s="9"/>
    </row>
    <row r="7" spans="1:22" ht="14.45" customHeight="1" x14ac:dyDescent="0.2">
      <c r="A7" s="9" t="s">
        <v>15</v>
      </c>
      <c r="B7" s="9" t="s">
        <v>880</v>
      </c>
      <c r="C7" s="9" t="s">
        <v>916</v>
      </c>
      <c r="D7" s="9" t="str">
        <f>VLOOKUP(B7,point_locs!B:J,4,FALSE)</f>
        <v>prescribed_burning</v>
      </c>
      <c r="E7" s="9" t="str">
        <f>VLOOKUP(B7,point_locs!B:J,5,FALSE)</f>
        <v>pre</v>
      </c>
      <c r="F7" s="9">
        <v>5</v>
      </c>
      <c r="G7" s="9">
        <v>20</v>
      </c>
      <c r="H7" s="9">
        <v>2024</v>
      </c>
      <c r="I7" s="9">
        <v>1</v>
      </c>
      <c r="J7" s="9">
        <v>1512</v>
      </c>
      <c r="K7" s="9" t="s">
        <v>14</v>
      </c>
      <c r="L7" s="9">
        <v>82</v>
      </c>
      <c r="M7" s="9">
        <v>4</v>
      </c>
      <c r="N7" s="9">
        <v>100</v>
      </c>
      <c r="O7" s="9" t="s">
        <v>10</v>
      </c>
      <c r="P7" s="9">
        <v>4.25</v>
      </c>
      <c r="Q7" s="9" t="s">
        <v>5</v>
      </c>
      <c r="R7" s="9" t="s">
        <v>201</v>
      </c>
      <c r="S7" s="9"/>
    </row>
    <row r="8" spans="1:22" ht="14.45" customHeight="1" x14ac:dyDescent="0.2">
      <c r="A8" s="9" t="s">
        <v>16</v>
      </c>
      <c r="B8" s="9" t="s">
        <v>879</v>
      </c>
      <c r="C8" s="9" t="s">
        <v>916</v>
      </c>
      <c r="D8" s="9" t="str">
        <f>VLOOKUP(B8,point_locs!B:J,4,FALSE)</f>
        <v>prescribed_burning</v>
      </c>
      <c r="E8" s="9" t="str">
        <f>VLOOKUP(B8,point_locs!B:J,5,FALSE)</f>
        <v>pre</v>
      </c>
      <c r="F8" s="9">
        <v>5</v>
      </c>
      <c r="G8" s="9">
        <v>20</v>
      </c>
      <c r="H8" s="9">
        <v>2024</v>
      </c>
      <c r="I8" s="9">
        <v>1</v>
      </c>
      <c r="J8" s="9">
        <v>1540</v>
      </c>
      <c r="K8" s="9" t="s">
        <v>14</v>
      </c>
      <c r="L8" s="9">
        <v>83</v>
      </c>
      <c r="M8" s="9">
        <v>4</v>
      </c>
      <c r="N8" s="9">
        <v>100</v>
      </c>
      <c r="O8" s="9" t="s">
        <v>10</v>
      </c>
      <c r="P8" s="9">
        <v>3.5</v>
      </c>
      <c r="Q8" s="9" t="s">
        <v>5</v>
      </c>
      <c r="R8" s="9" t="s">
        <v>201</v>
      </c>
      <c r="S8" s="9"/>
    </row>
    <row r="9" spans="1:22" ht="14.45" customHeight="1" x14ac:dyDescent="0.2">
      <c r="A9" s="9" t="s">
        <v>17</v>
      </c>
      <c r="B9" s="9" t="s">
        <v>878</v>
      </c>
      <c r="C9" s="9" t="s">
        <v>916</v>
      </c>
      <c r="D9" s="9" t="str">
        <f>VLOOKUP(B9,point_locs!B:J,4,FALSE)</f>
        <v>prescribed_burning</v>
      </c>
      <c r="E9" s="9" t="str">
        <f>VLOOKUP(B9,point_locs!B:J,5,FALSE)</f>
        <v>pre</v>
      </c>
      <c r="F9" s="9">
        <v>5</v>
      </c>
      <c r="G9" s="9">
        <v>20</v>
      </c>
      <c r="H9" s="9">
        <v>2024</v>
      </c>
      <c r="I9" s="9">
        <v>1</v>
      </c>
      <c r="J9" s="9">
        <v>1617</v>
      </c>
      <c r="K9" s="9" t="s">
        <v>14</v>
      </c>
      <c r="L9" s="9">
        <v>83</v>
      </c>
      <c r="M9" s="9">
        <v>2</v>
      </c>
      <c r="N9" s="9">
        <v>75</v>
      </c>
      <c r="O9" s="9" t="s">
        <v>10</v>
      </c>
      <c r="P9" s="9">
        <v>0.75</v>
      </c>
      <c r="Q9" s="9" t="s">
        <v>5</v>
      </c>
      <c r="R9" s="9" t="s">
        <v>201</v>
      </c>
      <c r="S9" s="9" t="s">
        <v>18</v>
      </c>
    </row>
    <row r="10" spans="1:22" ht="14.45" customHeight="1" x14ac:dyDescent="0.2">
      <c r="A10" s="9" t="s">
        <v>17</v>
      </c>
      <c r="B10" s="9" t="s">
        <v>878</v>
      </c>
      <c r="C10" s="9" t="s">
        <v>916</v>
      </c>
      <c r="D10" s="9" t="str">
        <f>VLOOKUP(B10,point_locs!B:J,4,FALSE)</f>
        <v>prescribed_burning</v>
      </c>
      <c r="E10" s="9" t="str">
        <f>VLOOKUP(B10,point_locs!B:J,5,FALSE)</f>
        <v>pre</v>
      </c>
      <c r="F10" s="9">
        <v>5</v>
      </c>
      <c r="G10" s="9">
        <v>20</v>
      </c>
      <c r="H10" s="9">
        <v>2024</v>
      </c>
      <c r="I10" s="9">
        <v>1</v>
      </c>
      <c r="J10" s="9">
        <v>1617</v>
      </c>
      <c r="K10" s="9" t="s">
        <v>14</v>
      </c>
      <c r="L10" s="9">
        <v>83</v>
      </c>
      <c r="M10" s="9">
        <v>2</v>
      </c>
      <c r="N10" s="9">
        <v>75</v>
      </c>
      <c r="O10" s="9" t="s">
        <v>11</v>
      </c>
      <c r="P10" s="9">
        <v>0.25</v>
      </c>
      <c r="Q10" s="9" t="s">
        <v>5</v>
      </c>
      <c r="R10" s="9" t="s">
        <v>201</v>
      </c>
      <c r="S10" s="9"/>
    </row>
    <row r="11" spans="1:22" ht="14.45" customHeight="1" x14ac:dyDescent="0.2">
      <c r="A11" s="9" t="s">
        <v>19</v>
      </c>
      <c r="B11" s="9" t="s">
        <v>886</v>
      </c>
      <c r="C11" s="9" t="s">
        <v>916</v>
      </c>
      <c r="D11" s="9" t="str">
        <f>VLOOKUP(B11,point_locs!B:J,4,FALSE)</f>
        <v>prescribed_burning</v>
      </c>
      <c r="E11" s="9" t="str">
        <f>VLOOKUP(B11,point_locs!B:J,5,FALSE)</f>
        <v>pre</v>
      </c>
      <c r="F11" s="9">
        <v>5</v>
      </c>
      <c r="G11" s="9">
        <v>21</v>
      </c>
      <c r="H11" s="9">
        <v>2024</v>
      </c>
      <c r="I11" s="9">
        <v>1</v>
      </c>
      <c r="J11" s="9">
        <v>1020</v>
      </c>
      <c r="K11" s="9" t="s">
        <v>20</v>
      </c>
      <c r="L11" s="9">
        <v>77</v>
      </c>
      <c r="M11" s="9">
        <v>4</v>
      </c>
      <c r="N11" s="9">
        <v>75</v>
      </c>
      <c r="O11" s="9" t="s">
        <v>21</v>
      </c>
      <c r="P11" s="9">
        <v>0.5</v>
      </c>
      <c r="Q11" s="9" t="s">
        <v>5</v>
      </c>
      <c r="R11" s="9" t="s">
        <v>201</v>
      </c>
      <c r="S11" s="9"/>
    </row>
    <row r="12" spans="1:22" ht="14.45" customHeight="1" x14ac:dyDescent="0.2">
      <c r="A12" s="9" t="s">
        <v>19</v>
      </c>
      <c r="B12" s="9" t="s">
        <v>886</v>
      </c>
      <c r="C12" s="9" t="s">
        <v>916</v>
      </c>
      <c r="D12" s="9" t="str">
        <f>VLOOKUP(B12,point_locs!B:J,4,FALSE)</f>
        <v>prescribed_burning</v>
      </c>
      <c r="E12" s="9" t="str">
        <f>VLOOKUP(B12,point_locs!B:J,5,FALSE)</f>
        <v>pre</v>
      </c>
      <c r="F12" s="9">
        <v>5</v>
      </c>
      <c r="G12" s="9">
        <v>21</v>
      </c>
      <c r="H12" s="9">
        <v>2024</v>
      </c>
      <c r="I12" s="9">
        <v>1</v>
      </c>
      <c r="J12" s="9">
        <v>1020</v>
      </c>
      <c r="K12" s="9" t="s">
        <v>20</v>
      </c>
      <c r="L12" s="9">
        <v>77</v>
      </c>
      <c r="M12" s="9">
        <v>4</v>
      </c>
      <c r="N12" s="9">
        <v>75</v>
      </c>
      <c r="O12" s="9" t="s">
        <v>10</v>
      </c>
      <c r="P12" s="9">
        <v>3.5</v>
      </c>
      <c r="Q12" s="9" t="s">
        <v>8</v>
      </c>
      <c r="R12" s="9" t="s">
        <v>201</v>
      </c>
      <c r="S12" s="9"/>
    </row>
    <row r="13" spans="1:22" ht="14.45" customHeight="1" x14ac:dyDescent="0.2">
      <c r="A13" s="9" t="s">
        <v>29</v>
      </c>
      <c r="B13" s="9" t="s">
        <v>883</v>
      </c>
      <c r="C13" s="9" t="s">
        <v>916</v>
      </c>
      <c r="D13" s="9" t="str">
        <f>VLOOKUP(B13,point_locs!B:J,4,FALSE)</f>
        <v>prescribed_burning</v>
      </c>
      <c r="E13" s="9" t="str">
        <f>VLOOKUP(B13,point_locs!B:J,5,FALSE)</f>
        <v>pre</v>
      </c>
      <c r="F13" s="9">
        <v>5</v>
      </c>
      <c r="G13" s="9">
        <v>22</v>
      </c>
      <c r="H13" s="9">
        <v>2024</v>
      </c>
      <c r="I13" s="9">
        <v>1</v>
      </c>
      <c r="J13" s="9">
        <v>1027</v>
      </c>
      <c r="K13" s="9" t="s">
        <v>14</v>
      </c>
      <c r="L13" s="9">
        <v>65</v>
      </c>
      <c r="M13" s="9">
        <v>3</v>
      </c>
      <c r="N13" s="9">
        <v>0</v>
      </c>
      <c r="O13" s="9" t="s">
        <v>10</v>
      </c>
      <c r="P13" s="9">
        <v>3.5</v>
      </c>
      <c r="Q13" s="9" t="s">
        <v>8</v>
      </c>
      <c r="R13" s="9" t="s">
        <v>201</v>
      </c>
      <c r="S13" s="9"/>
    </row>
    <row r="14" spans="1:22" ht="14.45" customHeight="1" x14ac:dyDescent="0.2">
      <c r="A14" s="9" t="s">
        <v>29</v>
      </c>
      <c r="B14" s="9" t="s">
        <v>883</v>
      </c>
      <c r="C14" s="9" t="s">
        <v>916</v>
      </c>
      <c r="D14" s="9" t="str">
        <f>VLOOKUP(B14,point_locs!B:J,4,FALSE)</f>
        <v>prescribed_burning</v>
      </c>
      <c r="E14" s="9" t="str">
        <f>VLOOKUP(B14,point_locs!B:J,5,FALSE)</f>
        <v>pre</v>
      </c>
      <c r="F14" s="9">
        <v>5</v>
      </c>
      <c r="G14" s="9">
        <v>22</v>
      </c>
      <c r="H14" s="9">
        <v>2024</v>
      </c>
      <c r="I14" s="9">
        <v>1</v>
      </c>
      <c r="J14" s="9">
        <v>1027</v>
      </c>
      <c r="K14" s="9" t="s">
        <v>14</v>
      </c>
      <c r="L14" s="9">
        <v>65</v>
      </c>
      <c r="M14" s="9">
        <v>3</v>
      </c>
      <c r="N14" s="9">
        <v>0</v>
      </c>
      <c r="O14" s="9" t="s">
        <v>10</v>
      </c>
      <c r="P14" s="9">
        <v>5.25</v>
      </c>
      <c r="Q14" s="9" t="s">
        <v>5</v>
      </c>
      <c r="R14" s="9" t="s">
        <v>201</v>
      </c>
      <c r="S14" s="9"/>
    </row>
    <row r="15" spans="1:22" ht="14.45" customHeight="1" x14ac:dyDescent="0.2">
      <c r="A15" s="9" t="s">
        <v>29</v>
      </c>
      <c r="B15" s="9" t="s">
        <v>883</v>
      </c>
      <c r="C15" s="9" t="s">
        <v>916</v>
      </c>
      <c r="D15" s="9" t="str">
        <f>VLOOKUP(B15,point_locs!B:J,4,FALSE)</f>
        <v>prescribed_burning</v>
      </c>
      <c r="E15" s="9" t="str">
        <f>VLOOKUP(B15,point_locs!B:J,5,FALSE)</f>
        <v>pre</v>
      </c>
      <c r="F15" s="9">
        <v>5</v>
      </c>
      <c r="G15" s="9">
        <v>22</v>
      </c>
      <c r="H15" s="9">
        <v>2024</v>
      </c>
      <c r="I15" s="9">
        <v>1</v>
      </c>
      <c r="J15" s="9">
        <v>1027</v>
      </c>
      <c r="K15" s="9" t="s">
        <v>14</v>
      </c>
      <c r="L15" s="9">
        <v>65</v>
      </c>
      <c r="M15" s="9">
        <v>3</v>
      </c>
      <c r="N15" s="9">
        <v>0</v>
      </c>
      <c r="O15" s="9" t="s">
        <v>11</v>
      </c>
      <c r="P15" s="9">
        <v>1</v>
      </c>
      <c r="Q15" s="9" t="s">
        <v>9</v>
      </c>
      <c r="R15" s="9" t="s">
        <v>201</v>
      </c>
      <c r="S15" s="9"/>
    </row>
    <row r="16" spans="1:22" ht="14.45" customHeight="1" x14ac:dyDescent="0.2">
      <c r="A16" s="9" t="s">
        <v>29</v>
      </c>
      <c r="B16" s="9" t="s">
        <v>883</v>
      </c>
      <c r="C16" s="9" t="s">
        <v>916</v>
      </c>
      <c r="D16" s="9" t="str">
        <f>VLOOKUP(B16,point_locs!B:J,4,FALSE)</f>
        <v>prescribed_burning</v>
      </c>
      <c r="E16" s="9" t="str">
        <f>VLOOKUP(B16,point_locs!B:J,5,FALSE)</f>
        <v>pre</v>
      </c>
      <c r="F16" s="9">
        <v>5</v>
      </c>
      <c r="G16" s="9">
        <v>22</v>
      </c>
      <c r="H16" s="9">
        <v>2024</v>
      </c>
      <c r="I16" s="9">
        <v>1</v>
      </c>
      <c r="J16" s="9">
        <v>1027</v>
      </c>
      <c r="K16" s="9" t="s">
        <v>14</v>
      </c>
      <c r="L16" s="9">
        <v>65</v>
      </c>
      <c r="M16" s="9">
        <v>3</v>
      </c>
      <c r="N16" s="9">
        <v>0</v>
      </c>
      <c r="O16" s="9" t="s">
        <v>10</v>
      </c>
      <c r="P16" s="9">
        <v>2.5</v>
      </c>
      <c r="Q16" s="9" t="s">
        <v>9</v>
      </c>
      <c r="R16" s="9" t="s">
        <v>201</v>
      </c>
      <c r="S16" s="9"/>
    </row>
    <row r="17" spans="1:21" ht="14.45" customHeight="1" x14ac:dyDescent="0.2">
      <c r="A17" s="9" t="s">
        <v>31</v>
      </c>
      <c r="B17" s="9" t="s">
        <v>882</v>
      </c>
      <c r="C17" s="9" t="s">
        <v>916</v>
      </c>
      <c r="D17" s="9" t="str">
        <f>VLOOKUP(B17,point_locs!B:J,4,FALSE)</f>
        <v>prescribed_burning</v>
      </c>
      <c r="E17" s="9" t="str">
        <f>VLOOKUP(B17,point_locs!B:J,5,FALSE)</f>
        <v>pre</v>
      </c>
      <c r="F17" s="9">
        <v>5</v>
      </c>
      <c r="G17" s="9">
        <v>22</v>
      </c>
      <c r="H17" s="9">
        <v>2024</v>
      </c>
      <c r="I17" s="9">
        <v>1</v>
      </c>
      <c r="J17" s="9">
        <v>1111</v>
      </c>
      <c r="K17" s="9" t="s">
        <v>14</v>
      </c>
      <c r="L17" s="9">
        <v>67</v>
      </c>
      <c r="M17" s="9">
        <v>3</v>
      </c>
      <c r="N17" s="9">
        <v>0</v>
      </c>
      <c r="O17" s="9" t="s">
        <v>10</v>
      </c>
      <c r="P17" s="9">
        <v>12</v>
      </c>
      <c r="Q17" s="9" t="s">
        <v>5</v>
      </c>
      <c r="R17" s="9" t="s">
        <v>201</v>
      </c>
      <c r="S17" s="9" t="s">
        <v>255</v>
      </c>
    </row>
    <row r="18" spans="1:21" ht="14.45" customHeight="1" x14ac:dyDescent="0.2">
      <c r="A18" s="9" t="s">
        <v>31</v>
      </c>
      <c r="B18" s="9" t="s">
        <v>882</v>
      </c>
      <c r="C18" s="9" t="s">
        <v>916</v>
      </c>
      <c r="D18" s="9" t="str">
        <f>VLOOKUP(B18,point_locs!B:J,4,FALSE)</f>
        <v>prescribed_burning</v>
      </c>
      <c r="E18" s="9" t="str">
        <f>VLOOKUP(B18,point_locs!B:J,5,FALSE)</f>
        <v>pre</v>
      </c>
      <c r="F18" s="9">
        <v>5</v>
      </c>
      <c r="G18" s="9">
        <v>22</v>
      </c>
      <c r="H18" s="9">
        <v>2024</v>
      </c>
      <c r="I18" s="9">
        <v>1</v>
      </c>
      <c r="J18" s="9">
        <v>1111</v>
      </c>
      <c r="K18" s="9" t="s">
        <v>14</v>
      </c>
      <c r="L18" s="9">
        <v>67</v>
      </c>
      <c r="M18" s="9">
        <v>3</v>
      </c>
      <c r="N18" s="9">
        <v>0</v>
      </c>
      <c r="O18" s="9" t="s">
        <v>10</v>
      </c>
      <c r="P18" s="9">
        <v>0.1</v>
      </c>
      <c r="Q18" s="9" t="s">
        <v>5</v>
      </c>
      <c r="R18" s="9" t="s">
        <v>201</v>
      </c>
      <c r="S18" s="9"/>
    </row>
    <row r="19" spans="1:21" ht="14.45" customHeight="1" x14ac:dyDescent="0.2">
      <c r="A19" s="9" t="s">
        <v>31</v>
      </c>
      <c r="B19" s="9" t="s">
        <v>882</v>
      </c>
      <c r="C19" s="9" t="s">
        <v>916</v>
      </c>
      <c r="D19" s="9" t="str">
        <f>VLOOKUP(B19,point_locs!B:J,4,FALSE)</f>
        <v>prescribed_burning</v>
      </c>
      <c r="E19" s="9" t="str">
        <f>VLOOKUP(B19,point_locs!B:J,5,FALSE)</f>
        <v>pre</v>
      </c>
      <c r="F19" s="9">
        <v>5</v>
      </c>
      <c r="G19" s="9">
        <v>22</v>
      </c>
      <c r="H19" s="9">
        <v>2024</v>
      </c>
      <c r="I19" s="9">
        <v>1</v>
      </c>
      <c r="J19" s="9">
        <v>1111</v>
      </c>
      <c r="K19" s="9" t="s">
        <v>14</v>
      </c>
      <c r="L19" s="9">
        <v>67</v>
      </c>
      <c r="M19" s="9">
        <v>3</v>
      </c>
      <c r="N19" s="9">
        <v>0</v>
      </c>
      <c r="O19" s="9" t="s">
        <v>11</v>
      </c>
      <c r="P19" s="9">
        <v>1.25</v>
      </c>
      <c r="Q19" s="9" t="s">
        <v>5</v>
      </c>
      <c r="R19" s="9" t="s">
        <v>201</v>
      </c>
      <c r="S19" s="9"/>
    </row>
    <row r="20" spans="1:21" ht="14.45" customHeight="1" x14ac:dyDescent="0.2">
      <c r="A20" s="9" t="s">
        <v>32</v>
      </c>
      <c r="B20" s="9" t="s">
        <v>884</v>
      </c>
      <c r="C20" s="9" t="s">
        <v>916</v>
      </c>
      <c r="D20" s="9" t="str">
        <f>VLOOKUP(B20,point_locs!B:J,4,FALSE)</f>
        <v>prescribed_burning</v>
      </c>
      <c r="E20" s="9" t="str">
        <f>VLOOKUP(B20,point_locs!B:J,5,FALSE)</f>
        <v>pre</v>
      </c>
      <c r="F20" s="9">
        <v>5</v>
      </c>
      <c r="G20" s="9">
        <v>22</v>
      </c>
      <c r="H20" s="9">
        <v>2024</v>
      </c>
      <c r="I20" s="9">
        <v>1</v>
      </c>
      <c r="J20" s="9">
        <v>1148</v>
      </c>
      <c r="K20" s="9" t="s">
        <v>14</v>
      </c>
      <c r="L20" s="9">
        <v>68</v>
      </c>
      <c r="M20" s="9">
        <v>2</v>
      </c>
      <c r="N20" s="9">
        <v>0</v>
      </c>
      <c r="O20" s="9" t="s">
        <v>10</v>
      </c>
      <c r="P20" s="9">
        <v>0.3</v>
      </c>
      <c r="Q20" s="9" t="s">
        <v>5</v>
      </c>
      <c r="R20" s="9" t="s">
        <v>201</v>
      </c>
      <c r="S20" s="9"/>
    </row>
    <row r="21" spans="1:21" ht="14.45" customHeight="1" x14ac:dyDescent="0.2">
      <c r="A21" s="9" t="s">
        <v>32</v>
      </c>
      <c r="B21" s="9" t="s">
        <v>884</v>
      </c>
      <c r="C21" s="9" t="s">
        <v>916</v>
      </c>
      <c r="D21" s="9" t="str">
        <f>VLOOKUP(B21,point_locs!B:J,4,FALSE)</f>
        <v>prescribed_burning</v>
      </c>
      <c r="E21" s="9" t="str">
        <f>VLOOKUP(B21,point_locs!B:J,5,FALSE)</f>
        <v>pre</v>
      </c>
      <c r="F21" s="9">
        <v>5</v>
      </c>
      <c r="G21" s="9">
        <v>22</v>
      </c>
      <c r="H21" s="9">
        <v>2024</v>
      </c>
      <c r="I21" s="9">
        <v>1</v>
      </c>
      <c r="J21" s="9">
        <v>1148</v>
      </c>
      <c r="K21" s="9" t="s">
        <v>14</v>
      </c>
      <c r="L21" s="9">
        <v>68</v>
      </c>
      <c r="M21" s="9">
        <v>2</v>
      </c>
      <c r="N21" s="9">
        <v>0</v>
      </c>
      <c r="O21" s="9" t="s">
        <v>10</v>
      </c>
      <c r="P21" s="9">
        <v>1</v>
      </c>
      <c r="Q21" s="9" t="s">
        <v>8</v>
      </c>
      <c r="R21" s="9" t="s">
        <v>201</v>
      </c>
      <c r="S21" s="9" t="s">
        <v>255</v>
      </c>
    </row>
    <row r="22" spans="1:21" ht="14.45" customHeight="1" x14ac:dyDescent="0.2">
      <c r="A22" s="9" t="s">
        <v>32</v>
      </c>
      <c r="B22" s="9" t="s">
        <v>884</v>
      </c>
      <c r="C22" s="9" t="s">
        <v>916</v>
      </c>
      <c r="D22" s="9" t="str">
        <f>VLOOKUP(B22,point_locs!B:J,4,FALSE)</f>
        <v>prescribed_burning</v>
      </c>
      <c r="E22" s="9" t="str">
        <f>VLOOKUP(B22,point_locs!B:J,5,FALSE)</f>
        <v>pre</v>
      </c>
      <c r="F22" s="9">
        <v>5</v>
      </c>
      <c r="G22" s="9">
        <v>22</v>
      </c>
      <c r="H22" s="9">
        <v>2024</v>
      </c>
      <c r="I22" s="9">
        <v>1</v>
      </c>
      <c r="J22" s="9">
        <v>1148</v>
      </c>
      <c r="K22" s="9" t="s">
        <v>14</v>
      </c>
      <c r="L22" s="9">
        <v>68</v>
      </c>
      <c r="M22" s="9">
        <v>2</v>
      </c>
      <c r="N22" s="9">
        <v>0</v>
      </c>
      <c r="O22" s="9" t="s">
        <v>10</v>
      </c>
      <c r="P22" s="9">
        <v>0.75</v>
      </c>
      <c r="Q22" s="9" t="s">
        <v>8</v>
      </c>
      <c r="R22" s="9" t="s">
        <v>201</v>
      </c>
      <c r="S22" s="2" t="s">
        <v>255</v>
      </c>
    </row>
    <row r="23" spans="1:21" ht="14.45" customHeight="1" x14ac:dyDescent="0.2">
      <c r="A23" s="9" t="s">
        <v>32</v>
      </c>
      <c r="B23" s="9" t="s">
        <v>884</v>
      </c>
      <c r="C23" s="9" t="s">
        <v>916</v>
      </c>
      <c r="D23" s="9" t="str">
        <f>VLOOKUP(B23,point_locs!B:J,4,FALSE)</f>
        <v>prescribed_burning</v>
      </c>
      <c r="E23" s="9" t="str">
        <f>VLOOKUP(B23,point_locs!B:J,5,FALSE)</f>
        <v>pre</v>
      </c>
      <c r="F23" s="9">
        <v>5</v>
      </c>
      <c r="G23" s="9">
        <v>22</v>
      </c>
      <c r="H23" s="9">
        <v>2024</v>
      </c>
      <c r="I23" s="9">
        <v>1</v>
      </c>
      <c r="J23" s="9">
        <v>1148</v>
      </c>
      <c r="K23" s="9" t="s">
        <v>14</v>
      </c>
      <c r="L23" s="9">
        <v>68</v>
      </c>
      <c r="M23" s="9">
        <v>2</v>
      </c>
      <c r="N23" s="9">
        <v>0</v>
      </c>
      <c r="O23" s="9" t="s">
        <v>10</v>
      </c>
      <c r="P23" s="9">
        <v>0.5</v>
      </c>
      <c r="Q23" s="9" t="s">
        <v>8</v>
      </c>
      <c r="R23" s="9" t="s">
        <v>201</v>
      </c>
      <c r="S23" s="9" t="s">
        <v>39</v>
      </c>
    </row>
    <row r="24" spans="1:21" ht="14.45" customHeight="1" x14ac:dyDescent="0.2">
      <c r="A24" s="9" t="s">
        <v>32</v>
      </c>
      <c r="B24" s="9" t="s">
        <v>884</v>
      </c>
      <c r="C24" s="9" t="s">
        <v>916</v>
      </c>
      <c r="D24" s="9" t="str">
        <f>VLOOKUP(B24,point_locs!B:J,4,FALSE)</f>
        <v>prescribed_burning</v>
      </c>
      <c r="E24" s="9" t="str">
        <f>VLOOKUP(B24,point_locs!B:J,5,FALSE)</f>
        <v>pre</v>
      </c>
      <c r="F24" s="9">
        <v>5</v>
      </c>
      <c r="G24" s="9">
        <v>22</v>
      </c>
      <c r="H24" s="9">
        <v>2024</v>
      </c>
      <c r="I24" s="9">
        <v>1</v>
      </c>
      <c r="J24" s="9">
        <v>1148</v>
      </c>
      <c r="K24" s="9" t="s">
        <v>14</v>
      </c>
      <c r="L24" s="9">
        <v>68</v>
      </c>
      <c r="M24" s="9">
        <v>2</v>
      </c>
      <c r="N24" s="9">
        <v>0</v>
      </c>
      <c r="O24" s="9" t="s">
        <v>10</v>
      </c>
      <c r="P24" s="9">
        <v>0.25</v>
      </c>
      <c r="Q24" s="9" t="s">
        <v>5</v>
      </c>
      <c r="R24" s="9" t="s">
        <v>201</v>
      </c>
      <c r="S24" s="9"/>
    </row>
    <row r="25" spans="1:21" ht="14.45" customHeight="1" x14ac:dyDescent="0.2">
      <c r="A25" s="9" t="s">
        <v>32</v>
      </c>
      <c r="B25" s="9" t="s">
        <v>884</v>
      </c>
      <c r="C25" s="9" t="s">
        <v>916</v>
      </c>
      <c r="D25" s="9" t="str">
        <f>VLOOKUP(B25,point_locs!B:J,4,FALSE)</f>
        <v>prescribed_burning</v>
      </c>
      <c r="E25" s="9" t="str">
        <f>VLOOKUP(B25,point_locs!B:J,5,FALSE)</f>
        <v>pre</v>
      </c>
      <c r="F25" s="9">
        <v>5</v>
      </c>
      <c r="G25" s="9">
        <v>22</v>
      </c>
      <c r="H25" s="9">
        <v>2024</v>
      </c>
      <c r="I25" s="9">
        <v>1</v>
      </c>
      <c r="J25" s="9">
        <v>1148</v>
      </c>
      <c r="K25" s="9" t="s">
        <v>14</v>
      </c>
      <c r="L25" s="9">
        <v>68</v>
      </c>
      <c r="M25" s="9">
        <v>2</v>
      </c>
      <c r="N25" s="9">
        <v>0</v>
      </c>
      <c r="O25" s="9" t="s">
        <v>11</v>
      </c>
      <c r="P25" s="9">
        <v>11</v>
      </c>
      <c r="Q25" s="9" t="s">
        <v>5</v>
      </c>
      <c r="R25" s="9" t="s">
        <v>201</v>
      </c>
      <c r="S25" s="9"/>
    </row>
    <row r="26" spans="1:21" ht="14.45" customHeight="1" x14ac:dyDescent="0.2">
      <c r="A26" s="9" t="s">
        <v>34</v>
      </c>
      <c r="B26" s="9" t="s">
        <v>907</v>
      </c>
      <c r="C26" s="9" t="s">
        <v>916</v>
      </c>
      <c r="D26" s="9" t="str">
        <f>VLOOKUP(B26,point_locs!B:J,4,FALSE)</f>
        <v>brush_management</v>
      </c>
      <c r="E26" s="9" t="str">
        <f>VLOOKUP(B26,point_locs!B:J,5,FALSE)</f>
        <v>post</v>
      </c>
      <c r="F26" s="9">
        <v>5</v>
      </c>
      <c r="G26" s="9">
        <v>23</v>
      </c>
      <c r="H26" s="9">
        <v>2024</v>
      </c>
      <c r="I26" s="9">
        <v>1</v>
      </c>
      <c r="J26" s="9">
        <v>1410</v>
      </c>
      <c r="K26" s="9" t="s">
        <v>20</v>
      </c>
      <c r="L26" s="9">
        <v>80</v>
      </c>
      <c r="M26" s="9">
        <v>2</v>
      </c>
      <c r="N26" s="9">
        <v>0</v>
      </c>
      <c r="O26" s="9" t="s">
        <v>10</v>
      </c>
      <c r="P26" s="9">
        <v>2</v>
      </c>
      <c r="Q26" s="9" t="s">
        <v>5</v>
      </c>
      <c r="R26" s="9" t="s">
        <v>36</v>
      </c>
      <c r="S26" s="9"/>
    </row>
    <row r="27" spans="1:21" ht="14.45" customHeight="1" x14ac:dyDescent="0.2">
      <c r="A27" s="9" t="s">
        <v>34</v>
      </c>
      <c r="B27" s="9" t="s">
        <v>907</v>
      </c>
      <c r="C27" s="9" t="s">
        <v>916</v>
      </c>
      <c r="D27" s="9" t="str">
        <f>VLOOKUP(B27,point_locs!B:J,4,FALSE)</f>
        <v>brush_management</v>
      </c>
      <c r="E27" s="9" t="str">
        <f>VLOOKUP(B27,point_locs!B:J,5,FALSE)</f>
        <v>post</v>
      </c>
      <c r="F27" s="9">
        <v>5</v>
      </c>
      <c r="G27" s="9">
        <v>23</v>
      </c>
      <c r="H27" s="9">
        <v>2024</v>
      </c>
      <c r="I27" s="9">
        <v>1</v>
      </c>
      <c r="J27" s="9">
        <v>1410</v>
      </c>
      <c r="K27" s="9" t="s">
        <v>20</v>
      </c>
      <c r="L27" s="9">
        <v>80</v>
      </c>
      <c r="M27" s="9">
        <v>2</v>
      </c>
      <c r="N27" s="9">
        <v>0</v>
      </c>
      <c r="O27" s="9" t="s">
        <v>10</v>
      </c>
      <c r="P27" s="9">
        <v>3.5</v>
      </c>
      <c r="Q27" s="9" t="s">
        <v>9</v>
      </c>
      <c r="R27" s="9" t="s">
        <v>2139</v>
      </c>
      <c r="S27" s="9" t="s">
        <v>255</v>
      </c>
    </row>
    <row r="28" spans="1:21" ht="14.45" customHeight="1" x14ac:dyDescent="0.2">
      <c r="A28" s="9" t="s">
        <v>34</v>
      </c>
      <c r="B28" s="9" t="s">
        <v>907</v>
      </c>
      <c r="C28" s="9" t="s">
        <v>916</v>
      </c>
      <c r="D28" s="9" t="str">
        <f>VLOOKUP(B28,point_locs!B:J,4,FALSE)</f>
        <v>brush_management</v>
      </c>
      <c r="E28" s="9" t="str">
        <f>VLOOKUP(B28,point_locs!B:J,5,FALSE)</f>
        <v>post</v>
      </c>
      <c r="F28" s="9">
        <v>5</v>
      </c>
      <c r="G28" s="9">
        <v>23</v>
      </c>
      <c r="H28" s="9">
        <v>2024</v>
      </c>
      <c r="I28" s="9">
        <v>1</v>
      </c>
      <c r="J28" s="9">
        <v>1410</v>
      </c>
      <c r="K28" s="9" t="s">
        <v>20</v>
      </c>
      <c r="L28" s="9">
        <v>80</v>
      </c>
      <c r="M28" s="9">
        <v>2</v>
      </c>
      <c r="N28" s="9">
        <v>0</v>
      </c>
      <c r="O28" s="9" t="s">
        <v>10</v>
      </c>
      <c r="P28" s="9">
        <v>1</v>
      </c>
      <c r="Q28" s="9" t="s">
        <v>5</v>
      </c>
      <c r="R28" s="9" t="s">
        <v>201</v>
      </c>
      <c r="S28" s="9" t="s">
        <v>54</v>
      </c>
    </row>
    <row r="29" spans="1:21" ht="14.45" customHeight="1" x14ac:dyDescent="0.2">
      <c r="A29" s="9" t="s">
        <v>34</v>
      </c>
      <c r="B29" s="9" t="s">
        <v>907</v>
      </c>
      <c r="C29" s="9" t="s">
        <v>916</v>
      </c>
      <c r="D29" s="9" t="str">
        <f>VLOOKUP(B29,point_locs!B:J,4,FALSE)</f>
        <v>brush_management</v>
      </c>
      <c r="E29" s="9" t="str">
        <f>VLOOKUP(B29,point_locs!B:J,5,FALSE)</f>
        <v>post</v>
      </c>
      <c r="F29" s="9">
        <v>5</v>
      </c>
      <c r="G29" s="9">
        <v>23</v>
      </c>
      <c r="H29" s="9">
        <v>2024</v>
      </c>
      <c r="I29" s="9">
        <v>1</v>
      </c>
      <c r="J29" s="9">
        <v>1410</v>
      </c>
      <c r="K29" s="9" t="s">
        <v>20</v>
      </c>
      <c r="L29" s="9">
        <v>80</v>
      </c>
      <c r="M29" s="9">
        <v>2</v>
      </c>
      <c r="N29" s="9">
        <v>0</v>
      </c>
      <c r="O29" s="9" t="s">
        <v>10</v>
      </c>
      <c r="P29" s="9">
        <v>0.5</v>
      </c>
      <c r="Q29" s="9" t="s">
        <v>5</v>
      </c>
      <c r="R29" s="9" t="s">
        <v>201</v>
      </c>
      <c r="S29" s="9" t="s">
        <v>39</v>
      </c>
    </row>
    <row r="30" spans="1:21" ht="14.45" customHeight="1" x14ac:dyDescent="0.2">
      <c r="A30" s="9" t="s">
        <v>34</v>
      </c>
      <c r="B30" s="9" t="s">
        <v>907</v>
      </c>
      <c r="C30" s="9" t="s">
        <v>916</v>
      </c>
      <c r="D30" s="9" t="str">
        <f>VLOOKUP(B30,point_locs!B:J,4,FALSE)</f>
        <v>brush_management</v>
      </c>
      <c r="E30" s="9" t="str">
        <f>VLOOKUP(B30,point_locs!B:J,5,FALSE)</f>
        <v>post</v>
      </c>
      <c r="F30" s="9">
        <v>5</v>
      </c>
      <c r="G30" s="9">
        <v>23</v>
      </c>
      <c r="H30" s="9">
        <v>2024</v>
      </c>
      <c r="I30" s="9">
        <v>1</v>
      </c>
      <c r="J30" s="9">
        <v>1410</v>
      </c>
      <c r="K30" s="9" t="s">
        <v>20</v>
      </c>
      <c r="L30" s="9">
        <v>80</v>
      </c>
      <c r="M30" s="9">
        <v>2</v>
      </c>
      <c r="N30" s="9">
        <v>0</v>
      </c>
      <c r="O30" s="9" t="s">
        <v>4</v>
      </c>
      <c r="P30" s="9">
        <v>0.5</v>
      </c>
      <c r="Q30" s="9" t="s">
        <v>8</v>
      </c>
      <c r="R30" s="9" t="s">
        <v>201</v>
      </c>
      <c r="S30" s="9" t="s">
        <v>38</v>
      </c>
      <c r="U30" s="10"/>
    </row>
    <row r="31" spans="1:21" ht="14.45" customHeight="1" x14ac:dyDescent="0.2">
      <c r="A31" s="9" t="s">
        <v>34</v>
      </c>
      <c r="B31" s="9" t="s">
        <v>907</v>
      </c>
      <c r="C31" s="9" t="s">
        <v>916</v>
      </c>
      <c r="D31" s="9" t="str">
        <f>VLOOKUP(B31,point_locs!B:J,4,FALSE)</f>
        <v>brush_management</v>
      </c>
      <c r="E31" s="9" t="str">
        <f>VLOOKUP(B31,point_locs!B:J,5,FALSE)</f>
        <v>post</v>
      </c>
      <c r="F31" s="9">
        <v>5</v>
      </c>
      <c r="G31" s="9">
        <v>23</v>
      </c>
      <c r="H31" s="9">
        <v>2024</v>
      </c>
      <c r="I31" s="9">
        <v>1</v>
      </c>
      <c r="J31" s="9">
        <v>1410</v>
      </c>
      <c r="K31" s="9" t="s">
        <v>20</v>
      </c>
      <c r="L31" s="9">
        <v>80</v>
      </c>
      <c r="M31" s="9">
        <v>2</v>
      </c>
      <c r="N31" s="9">
        <v>0</v>
      </c>
      <c r="O31" s="9" t="s">
        <v>10</v>
      </c>
      <c r="P31" s="9">
        <v>2</v>
      </c>
      <c r="Q31" s="9" t="s">
        <v>5</v>
      </c>
      <c r="R31" s="9" t="s">
        <v>201</v>
      </c>
      <c r="S31" s="9"/>
      <c r="U31" s="9"/>
    </row>
    <row r="32" spans="1:21" ht="14.45" customHeight="1" x14ac:dyDescent="0.2">
      <c r="A32" s="9" t="s">
        <v>40</v>
      </c>
      <c r="B32" s="9" t="s">
        <v>908</v>
      </c>
      <c r="C32" s="9" t="s">
        <v>916</v>
      </c>
      <c r="D32" s="9" t="str">
        <f>VLOOKUP(B32,point_locs!B:J,4,FALSE)</f>
        <v>brush_management</v>
      </c>
      <c r="E32" s="9" t="str">
        <f>VLOOKUP(B32,point_locs!B:J,5,FALSE)</f>
        <v>post</v>
      </c>
      <c r="F32" s="9">
        <v>5</v>
      </c>
      <c r="G32" s="9">
        <v>23</v>
      </c>
      <c r="H32" s="9">
        <v>2024</v>
      </c>
      <c r="I32" s="9">
        <v>1</v>
      </c>
      <c r="J32" s="9">
        <v>1540</v>
      </c>
      <c r="K32" s="9" t="s">
        <v>20</v>
      </c>
      <c r="L32" s="9">
        <v>83</v>
      </c>
      <c r="M32" s="9">
        <v>2</v>
      </c>
      <c r="N32" s="9">
        <v>0</v>
      </c>
      <c r="O32" s="9" t="s">
        <v>10</v>
      </c>
      <c r="P32" s="9">
        <v>2.5</v>
      </c>
      <c r="Q32" s="9" t="s">
        <v>5</v>
      </c>
      <c r="R32" s="9" t="s">
        <v>201</v>
      </c>
      <c r="S32" s="9" t="s">
        <v>41</v>
      </c>
      <c r="U32" s="9"/>
    </row>
    <row r="33" spans="1:21" ht="14.45" customHeight="1" x14ac:dyDescent="0.2">
      <c r="A33" s="9" t="s">
        <v>40</v>
      </c>
      <c r="B33" s="9" t="s">
        <v>908</v>
      </c>
      <c r="C33" s="9" t="s">
        <v>916</v>
      </c>
      <c r="D33" s="9" t="str">
        <f>VLOOKUP(B33,point_locs!B:J,4,FALSE)</f>
        <v>brush_management</v>
      </c>
      <c r="E33" s="9" t="str">
        <f>VLOOKUP(B33,point_locs!B:J,5,FALSE)</f>
        <v>post</v>
      </c>
      <c r="F33" s="9">
        <v>5</v>
      </c>
      <c r="G33" s="9">
        <v>23</v>
      </c>
      <c r="H33" s="9">
        <v>2024</v>
      </c>
      <c r="I33" s="9">
        <v>1</v>
      </c>
      <c r="J33" s="9">
        <v>1540</v>
      </c>
      <c r="K33" s="9" t="s">
        <v>20</v>
      </c>
      <c r="L33" s="9">
        <v>83</v>
      </c>
      <c r="M33" s="9">
        <v>2</v>
      </c>
      <c r="N33" s="9">
        <v>0</v>
      </c>
      <c r="O33" s="9" t="s">
        <v>10</v>
      </c>
      <c r="P33" s="9">
        <v>1</v>
      </c>
      <c r="Q33" s="9" t="s">
        <v>5</v>
      </c>
      <c r="R33" s="9" t="s">
        <v>201</v>
      </c>
      <c r="S33" s="9" t="s">
        <v>54</v>
      </c>
      <c r="U33" s="9"/>
    </row>
    <row r="34" spans="1:21" ht="14.45" customHeight="1" x14ac:dyDescent="0.2">
      <c r="A34" s="9" t="s">
        <v>44</v>
      </c>
      <c r="B34" s="9" t="s">
        <v>898</v>
      </c>
      <c r="C34" s="9" t="s">
        <v>916</v>
      </c>
      <c r="D34" s="9" t="str">
        <f>VLOOKUP(B34,point_locs!B:J,4,FALSE)</f>
        <v>not_enrolled_in_NRCS</v>
      </c>
      <c r="E34" s="9" t="str">
        <f>VLOOKUP(B34,point_locs!B:J,5,FALSE)</f>
        <v>pre</v>
      </c>
      <c r="F34" s="9">
        <v>5</v>
      </c>
      <c r="G34" s="9">
        <v>27</v>
      </c>
      <c r="H34" s="9">
        <v>2024</v>
      </c>
      <c r="I34" s="9">
        <v>1</v>
      </c>
      <c r="J34" s="9">
        <v>1051</v>
      </c>
      <c r="K34" s="9" t="s">
        <v>14</v>
      </c>
      <c r="L34" s="9">
        <v>72</v>
      </c>
      <c r="M34" s="9">
        <v>3</v>
      </c>
      <c r="N34" s="9">
        <v>0</v>
      </c>
      <c r="O34" s="9" t="s">
        <v>10</v>
      </c>
      <c r="P34" s="9">
        <v>3</v>
      </c>
      <c r="Q34" s="9" t="s">
        <v>5</v>
      </c>
      <c r="R34" s="9" t="s">
        <v>201</v>
      </c>
      <c r="S34" s="9"/>
      <c r="U34" s="9"/>
    </row>
    <row r="35" spans="1:21" ht="14.45" customHeight="1" x14ac:dyDescent="0.2">
      <c r="A35" s="9" t="s">
        <v>44</v>
      </c>
      <c r="B35" s="9" t="s">
        <v>898</v>
      </c>
      <c r="C35" s="9" t="s">
        <v>916</v>
      </c>
      <c r="D35" s="9" t="str">
        <f>VLOOKUP(B35,point_locs!B:J,4,FALSE)</f>
        <v>not_enrolled_in_NRCS</v>
      </c>
      <c r="E35" s="9" t="str">
        <f>VLOOKUP(B35,point_locs!B:J,5,FALSE)</f>
        <v>pre</v>
      </c>
      <c r="F35" s="9">
        <v>5</v>
      </c>
      <c r="G35" s="9">
        <v>27</v>
      </c>
      <c r="H35" s="9">
        <v>2024</v>
      </c>
      <c r="I35" s="9">
        <v>1</v>
      </c>
      <c r="J35" s="9">
        <v>1051</v>
      </c>
      <c r="K35" s="9" t="s">
        <v>14</v>
      </c>
      <c r="L35" s="9">
        <v>72</v>
      </c>
      <c r="M35" s="9">
        <v>3</v>
      </c>
      <c r="N35" s="9">
        <v>0</v>
      </c>
      <c r="O35" s="9" t="s">
        <v>10</v>
      </c>
      <c r="P35" s="9">
        <v>0.75</v>
      </c>
      <c r="Q35" s="9" t="s">
        <v>5</v>
      </c>
      <c r="R35" s="9" t="s">
        <v>201</v>
      </c>
      <c r="S35" s="9"/>
      <c r="U35" s="9"/>
    </row>
    <row r="36" spans="1:21" ht="14.45" customHeight="1" x14ac:dyDescent="0.2">
      <c r="A36" s="9" t="s">
        <v>47</v>
      </c>
      <c r="B36" s="9" t="s">
        <v>896</v>
      </c>
      <c r="C36" s="9" t="s">
        <v>916</v>
      </c>
      <c r="D36" s="9" t="str">
        <f>VLOOKUP(B36,point_locs!B:J,4,FALSE)</f>
        <v>not_enrolled_in_NRCS</v>
      </c>
      <c r="E36" s="9" t="str">
        <f>VLOOKUP(B36,point_locs!B:J,5,FALSE)</f>
        <v>pre</v>
      </c>
      <c r="F36" s="9">
        <v>5</v>
      </c>
      <c r="G36" s="9">
        <v>27</v>
      </c>
      <c r="H36" s="9">
        <v>2024</v>
      </c>
      <c r="I36" s="9">
        <v>1</v>
      </c>
      <c r="J36" s="9">
        <v>1140</v>
      </c>
      <c r="K36" s="9" t="s">
        <v>14</v>
      </c>
      <c r="L36" s="9">
        <v>75</v>
      </c>
      <c r="M36" s="9">
        <v>3</v>
      </c>
      <c r="N36" s="9">
        <v>0</v>
      </c>
      <c r="O36" s="9" t="s">
        <v>10</v>
      </c>
      <c r="P36" s="9">
        <v>2.5</v>
      </c>
      <c r="Q36" s="9" t="s">
        <v>5</v>
      </c>
      <c r="R36" s="9" t="s">
        <v>201</v>
      </c>
      <c r="S36" s="9"/>
      <c r="U36" s="9"/>
    </row>
    <row r="37" spans="1:21" ht="14.45" customHeight="1" x14ac:dyDescent="0.2">
      <c r="A37" s="9" t="s">
        <v>47</v>
      </c>
      <c r="B37" s="9" t="s">
        <v>896</v>
      </c>
      <c r="C37" s="9" t="s">
        <v>916</v>
      </c>
      <c r="D37" s="9" t="str">
        <f>VLOOKUP(B37,point_locs!B:J,4,FALSE)</f>
        <v>not_enrolled_in_NRCS</v>
      </c>
      <c r="E37" s="9" t="str">
        <f>VLOOKUP(B37,point_locs!B:J,5,FALSE)</f>
        <v>pre</v>
      </c>
      <c r="F37" s="9">
        <v>5</v>
      </c>
      <c r="G37" s="9">
        <v>27</v>
      </c>
      <c r="H37" s="9">
        <v>2024</v>
      </c>
      <c r="I37" s="9">
        <v>1</v>
      </c>
      <c r="J37" s="9">
        <v>1140</v>
      </c>
      <c r="K37" s="9" t="s">
        <v>14</v>
      </c>
      <c r="L37" s="9">
        <v>75</v>
      </c>
      <c r="M37" s="9">
        <v>3</v>
      </c>
      <c r="N37" s="9">
        <v>0</v>
      </c>
      <c r="O37" s="9" t="s">
        <v>11</v>
      </c>
      <c r="P37" s="9">
        <v>4</v>
      </c>
      <c r="Q37" s="9" t="s">
        <v>5</v>
      </c>
      <c r="R37" s="9" t="s">
        <v>201</v>
      </c>
      <c r="S37" s="9"/>
      <c r="U37" s="9"/>
    </row>
    <row r="38" spans="1:21" ht="14.45" customHeight="1" x14ac:dyDescent="0.2">
      <c r="A38" s="9" t="s">
        <v>49</v>
      </c>
      <c r="B38" s="9" t="s">
        <v>897</v>
      </c>
      <c r="C38" s="9" t="s">
        <v>916</v>
      </c>
      <c r="D38" s="9" t="str">
        <f>VLOOKUP(B38,point_locs!B:J,4,FALSE)</f>
        <v>not_enrolled_in_NRCS</v>
      </c>
      <c r="E38" s="9" t="str">
        <f>VLOOKUP(B38,point_locs!B:J,5,FALSE)</f>
        <v>pre</v>
      </c>
      <c r="F38" s="9">
        <v>5</v>
      </c>
      <c r="G38" s="9">
        <v>27</v>
      </c>
      <c r="H38" s="9">
        <v>2024</v>
      </c>
      <c r="I38" s="9">
        <v>1</v>
      </c>
      <c r="J38" s="9">
        <v>1214</v>
      </c>
      <c r="K38" s="9" t="s">
        <v>14</v>
      </c>
      <c r="L38" s="9">
        <v>76</v>
      </c>
      <c r="M38" s="9">
        <v>3</v>
      </c>
      <c r="N38" s="9">
        <v>0</v>
      </c>
      <c r="O38" s="9" t="s">
        <v>11</v>
      </c>
      <c r="P38" s="9">
        <v>1</v>
      </c>
      <c r="Q38" s="9" t="s">
        <v>5</v>
      </c>
      <c r="R38" s="9" t="s">
        <v>201</v>
      </c>
      <c r="S38" s="9"/>
      <c r="U38" s="9"/>
    </row>
    <row r="39" spans="1:21" ht="14.45" customHeight="1" x14ac:dyDescent="0.2">
      <c r="A39" s="9" t="s">
        <v>49</v>
      </c>
      <c r="B39" s="9" t="s">
        <v>897</v>
      </c>
      <c r="C39" s="9" t="s">
        <v>916</v>
      </c>
      <c r="D39" s="9" t="str">
        <f>VLOOKUP(B39,point_locs!B:J,4,FALSE)</f>
        <v>not_enrolled_in_NRCS</v>
      </c>
      <c r="E39" s="9" t="str">
        <f>VLOOKUP(B39,point_locs!B:J,5,FALSE)</f>
        <v>pre</v>
      </c>
      <c r="F39" s="9">
        <v>5</v>
      </c>
      <c r="G39" s="9">
        <v>27</v>
      </c>
      <c r="H39" s="9">
        <v>2024</v>
      </c>
      <c r="I39" s="9">
        <v>1</v>
      </c>
      <c r="J39" s="9">
        <v>1214</v>
      </c>
      <c r="K39" s="9" t="s">
        <v>14</v>
      </c>
      <c r="L39" s="9">
        <v>76</v>
      </c>
      <c r="M39" s="9">
        <v>3</v>
      </c>
      <c r="N39" s="9">
        <v>0</v>
      </c>
      <c r="O39" s="9" t="s">
        <v>11</v>
      </c>
      <c r="P39" s="9">
        <v>2.25</v>
      </c>
      <c r="Q39" s="9" t="s">
        <v>5</v>
      </c>
      <c r="R39" s="9" t="s">
        <v>201</v>
      </c>
      <c r="S39" s="9"/>
      <c r="U39" s="9" t="s">
        <v>50</v>
      </c>
    </row>
    <row r="40" spans="1:21" ht="14.45" customHeight="1" x14ac:dyDescent="0.2">
      <c r="A40" s="9" t="s">
        <v>49</v>
      </c>
      <c r="B40" s="9" t="s">
        <v>897</v>
      </c>
      <c r="C40" s="9" t="s">
        <v>916</v>
      </c>
      <c r="D40" s="9" t="str">
        <f>VLOOKUP(B40,point_locs!B:J,4,FALSE)</f>
        <v>not_enrolled_in_NRCS</v>
      </c>
      <c r="E40" s="9" t="str">
        <f>VLOOKUP(B40,point_locs!B:J,5,FALSE)</f>
        <v>pre</v>
      </c>
      <c r="F40" s="9">
        <v>5</v>
      </c>
      <c r="G40" s="9">
        <v>27</v>
      </c>
      <c r="H40" s="9">
        <v>2024</v>
      </c>
      <c r="I40" s="9">
        <v>1</v>
      </c>
      <c r="J40" s="9">
        <v>1214</v>
      </c>
      <c r="K40" s="9" t="s">
        <v>14</v>
      </c>
      <c r="L40" s="9">
        <v>76</v>
      </c>
      <c r="M40" s="9">
        <v>3</v>
      </c>
      <c r="N40" s="9">
        <v>0</v>
      </c>
      <c r="O40" s="9" t="s">
        <v>11</v>
      </c>
      <c r="P40" s="9">
        <v>3.5</v>
      </c>
      <c r="Q40" s="9" t="s">
        <v>5</v>
      </c>
      <c r="R40" s="9" t="s">
        <v>201</v>
      </c>
      <c r="S40" s="9"/>
      <c r="U40" s="9" t="s">
        <v>50</v>
      </c>
    </row>
    <row r="41" spans="1:21" ht="14.45" customHeight="1" x14ac:dyDescent="0.2">
      <c r="A41" s="9" t="s">
        <v>51</v>
      </c>
      <c r="B41" s="9" t="s">
        <v>899</v>
      </c>
      <c r="C41" s="9" t="s">
        <v>916</v>
      </c>
      <c r="D41" s="9" t="str">
        <f>VLOOKUP(B41,point_locs!B:J,4,FALSE)</f>
        <v>not_enrolled_in_NRCS</v>
      </c>
      <c r="E41" s="9" t="str">
        <f>VLOOKUP(B41,point_locs!B:J,5,FALSE)</f>
        <v>pre</v>
      </c>
      <c r="F41" s="9">
        <v>5</v>
      </c>
      <c r="G41" s="9">
        <v>27</v>
      </c>
      <c r="H41" s="9">
        <v>2024</v>
      </c>
      <c r="I41" s="9">
        <v>1</v>
      </c>
      <c r="J41" s="9">
        <v>1305</v>
      </c>
      <c r="K41" s="9" t="s">
        <v>14</v>
      </c>
      <c r="L41" s="9">
        <v>77</v>
      </c>
      <c r="M41" s="9">
        <v>3</v>
      </c>
      <c r="N41" s="9">
        <v>0</v>
      </c>
      <c r="O41" s="9" t="s">
        <v>10</v>
      </c>
      <c r="P41" s="9">
        <v>2.5</v>
      </c>
      <c r="Q41" s="9" t="s">
        <v>5</v>
      </c>
      <c r="R41" s="9" t="s">
        <v>201</v>
      </c>
      <c r="S41" s="9"/>
      <c r="U41" s="9" t="s">
        <v>53</v>
      </c>
    </row>
    <row r="42" spans="1:21" ht="14.45" customHeight="1" x14ac:dyDescent="0.2">
      <c r="A42" s="9" t="s">
        <v>52</v>
      </c>
      <c r="B42" s="9" t="s">
        <v>900</v>
      </c>
      <c r="C42" s="9" t="s">
        <v>916</v>
      </c>
      <c r="D42" s="9" t="str">
        <f>VLOOKUP(B42,point_locs!B:J,4,FALSE)</f>
        <v>not_enrolled_in_NRCS</v>
      </c>
      <c r="E42" s="9" t="str">
        <f>VLOOKUP(B42,point_locs!B:J,5,FALSE)</f>
        <v>pre</v>
      </c>
      <c r="F42" s="9">
        <v>5</v>
      </c>
      <c r="G42" s="9">
        <v>27</v>
      </c>
      <c r="H42" s="9">
        <v>2024</v>
      </c>
      <c r="I42" s="9">
        <v>1</v>
      </c>
      <c r="J42" s="9">
        <v>1345</v>
      </c>
      <c r="K42" s="9" t="s">
        <v>14</v>
      </c>
      <c r="L42" s="9">
        <v>78</v>
      </c>
      <c r="M42" s="9">
        <v>3</v>
      </c>
      <c r="N42" s="9">
        <v>0</v>
      </c>
      <c r="O42" s="9" t="s">
        <v>10</v>
      </c>
      <c r="P42" s="9">
        <v>9.5</v>
      </c>
      <c r="Q42" s="9" t="s">
        <v>5</v>
      </c>
      <c r="R42" s="9" t="s">
        <v>201</v>
      </c>
      <c r="S42" s="9"/>
      <c r="U42" s="9" t="s">
        <v>23</v>
      </c>
    </row>
    <row r="43" spans="1:21" ht="14.45" customHeight="1" x14ac:dyDescent="0.2">
      <c r="A43" s="9" t="s">
        <v>52</v>
      </c>
      <c r="B43" s="9" t="s">
        <v>900</v>
      </c>
      <c r="C43" s="9" t="s">
        <v>916</v>
      </c>
      <c r="D43" s="9" t="str">
        <f>VLOOKUP(B43,point_locs!B:J,4,FALSE)</f>
        <v>not_enrolled_in_NRCS</v>
      </c>
      <c r="E43" s="9" t="str">
        <f>VLOOKUP(B43,point_locs!B:J,5,FALSE)</f>
        <v>pre</v>
      </c>
      <c r="F43" s="9">
        <v>5</v>
      </c>
      <c r="G43" s="9">
        <v>27</v>
      </c>
      <c r="H43" s="9">
        <v>2024</v>
      </c>
      <c r="I43" s="9">
        <v>1</v>
      </c>
      <c r="J43" s="9">
        <v>1345</v>
      </c>
      <c r="K43" s="9" t="s">
        <v>14</v>
      </c>
      <c r="L43" s="9">
        <v>78</v>
      </c>
      <c r="M43" s="9">
        <v>3</v>
      </c>
      <c r="N43" s="9">
        <v>0</v>
      </c>
      <c r="O43" s="9" t="s">
        <v>10</v>
      </c>
      <c r="P43" s="9">
        <v>5.75</v>
      </c>
      <c r="Q43" s="9" t="s">
        <v>5</v>
      </c>
      <c r="R43" s="9" t="s">
        <v>201</v>
      </c>
      <c r="S43" s="2" t="s">
        <v>255</v>
      </c>
      <c r="U43" s="9" t="s">
        <v>23</v>
      </c>
    </row>
    <row r="44" spans="1:21" ht="14.45" customHeight="1" x14ac:dyDescent="0.2">
      <c r="A44" s="9" t="s">
        <v>52</v>
      </c>
      <c r="B44" s="9" t="s">
        <v>900</v>
      </c>
      <c r="C44" s="9" t="s">
        <v>916</v>
      </c>
      <c r="D44" s="9" t="str">
        <f>VLOOKUP(B44,point_locs!B:J,4,FALSE)</f>
        <v>not_enrolled_in_NRCS</v>
      </c>
      <c r="E44" s="9" t="str">
        <f>VLOOKUP(B44,point_locs!B:J,5,FALSE)</f>
        <v>pre</v>
      </c>
      <c r="F44" s="9">
        <v>5</v>
      </c>
      <c r="G44" s="9">
        <v>27</v>
      </c>
      <c r="H44" s="9">
        <v>2024</v>
      </c>
      <c r="I44" s="9">
        <v>1</v>
      </c>
      <c r="J44" s="9">
        <v>1345</v>
      </c>
      <c r="K44" s="9" t="s">
        <v>14</v>
      </c>
      <c r="L44" s="9">
        <v>78</v>
      </c>
      <c r="M44" s="9">
        <v>3</v>
      </c>
      <c r="N44" s="9">
        <v>0</v>
      </c>
      <c r="O44" s="9" t="s">
        <v>10</v>
      </c>
      <c r="P44" s="9">
        <v>0.5</v>
      </c>
      <c r="Q44" s="9" t="s">
        <v>5</v>
      </c>
      <c r="R44" s="9" t="s">
        <v>201</v>
      </c>
      <c r="S44" s="2" t="s">
        <v>255</v>
      </c>
      <c r="U44" s="9" t="s">
        <v>23</v>
      </c>
    </row>
    <row r="45" spans="1:21" ht="14.45" customHeight="1" x14ac:dyDescent="0.2">
      <c r="A45" s="9" t="s">
        <v>52</v>
      </c>
      <c r="B45" s="9" t="s">
        <v>900</v>
      </c>
      <c r="C45" s="9" t="s">
        <v>916</v>
      </c>
      <c r="D45" s="9" t="str">
        <f>VLOOKUP(B45,point_locs!B:J,4,FALSE)</f>
        <v>not_enrolled_in_NRCS</v>
      </c>
      <c r="E45" s="9" t="str">
        <f>VLOOKUP(B45,point_locs!B:J,5,FALSE)</f>
        <v>pre</v>
      </c>
      <c r="F45" s="9">
        <v>5</v>
      </c>
      <c r="G45" s="9">
        <v>27</v>
      </c>
      <c r="H45" s="9">
        <v>2024</v>
      </c>
      <c r="I45" s="9">
        <v>1</v>
      </c>
      <c r="J45" s="9">
        <v>1345</v>
      </c>
      <c r="K45" s="9" t="s">
        <v>14</v>
      </c>
      <c r="L45" s="9">
        <v>78</v>
      </c>
      <c r="M45" s="9">
        <v>3</v>
      </c>
      <c r="N45" s="9">
        <v>0</v>
      </c>
      <c r="O45" s="9" t="s">
        <v>10</v>
      </c>
      <c r="P45" s="9">
        <v>1</v>
      </c>
      <c r="Q45" s="9" t="s">
        <v>5</v>
      </c>
      <c r="R45" s="9" t="s">
        <v>201</v>
      </c>
      <c r="S45" s="2" t="s">
        <v>255</v>
      </c>
      <c r="U45" s="9"/>
    </row>
    <row r="46" spans="1:21" ht="14.45" customHeight="1" x14ac:dyDescent="0.2">
      <c r="A46" s="9" t="s">
        <v>52</v>
      </c>
      <c r="B46" s="9" t="s">
        <v>900</v>
      </c>
      <c r="C46" s="9" t="s">
        <v>916</v>
      </c>
      <c r="D46" s="9" t="str">
        <f>VLOOKUP(B46,point_locs!B:J,4,FALSE)</f>
        <v>not_enrolled_in_NRCS</v>
      </c>
      <c r="E46" s="9" t="str">
        <f>VLOOKUP(B46,point_locs!B:J,5,FALSE)</f>
        <v>pre</v>
      </c>
      <c r="F46" s="9">
        <v>5</v>
      </c>
      <c r="G46" s="9">
        <v>27</v>
      </c>
      <c r="H46" s="9">
        <v>2024</v>
      </c>
      <c r="I46" s="9">
        <v>1</v>
      </c>
      <c r="J46" s="9">
        <v>1345</v>
      </c>
      <c r="K46" s="9" t="s">
        <v>14</v>
      </c>
      <c r="L46" s="9">
        <v>78</v>
      </c>
      <c r="M46" s="9">
        <v>3</v>
      </c>
      <c r="N46" s="9">
        <v>0</v>
      </c>
      <c r="O46" s="9" t="s">
        <v>6</v>
      </c>
      <c r="P46" s="9">
        <v>0.25</v>
      </c>
      <c r="Q46" s="9" t="s">
        <v>5</v>
      </c>
      <c r="R46" s="9" t="s">
        <v>201</v>
      </c>
      <c r="S46" s="2" t="s">
        <v>255</v>
      </c>
      <c r="U46" s="9"/>
    </row>
    <row r="47" spans="1:21" ht="14.45" customHeight="1" x14ac:dyDescent="0.2">
      <c r="A47" s="9" t="s">
        <v>52</v>
      </c>
      <c r="B47" s="9" t="s">
        <v>900</v>
      </c>
      <c r="C47" s="9" t="s">
        <v>916</v>
      </c>
      <c r="D47" s="9" t="str">
        <f>VLOOKUP(B47,point_locs!B:J,4,FALSE)</f>
        <v>not_enrolled_in_NRCS</v>
      </c>
      <c r="E47" s="9" t="str">
        <f>VLOOKUP(B47,point_locs!B:J,5,FALSE)</f>
        <v>pre</v>
      </c>
      <c r="F47" s="9">
        <v>5</v>
      </c>
      <c r="G47" s="9">
        <v>27</v>
      </c>
      <c r="H47" s="9">
        <v>2024</v>
      </c>
      <c r="I47" s="9">
        <v>1</v>
      </c>
      <c r="J47" s="9">
        <v>1345</v>
      </c>
      <c r="K47" s="9" t="s">
        <v>14</v>
      </c>
      <c r="L47" s="9">
        <v>78</v>
      </c>
      <c r="M47" s="9">
        <v>3</v>
      </c>
      <c r="N47" s="9">
        <v>0</v>
      </c>
      <c r="O47" s="9" t="s">
        <v>10</v>
      </c>
      <c r="P47" s="9">
        <v>0.25</v>
      </c>
      <c r="Q47" s="9" t="s">
        <v>5</v>
      </c>
      <c r="R47" s="9" t="s">
        <v>201</v>
      </c>
      <c r="S47" s="9" t="s">
        <v>150</v>
      </c>
      <c r="U47" s="9"/>
    </row>
    <row r="48" spans="1:21" ht="14.45" customHeight="1" x14ac:dyDescent="0.2">
      <c r="A48" s="9" t="s">
        <v>52</v>
      </c>
      <c r="B48" s="9" t="s">
        <v>900</v>
      </c>
      <c r="C48" s="9" t="s">
        <v>916</v>
      </c>
      <c r="D48" s="9" t="str">
        <f>VLOOKUP(B48,point_locs!B:J,4,FALSE)</f>
        <v>not_enrolled_in_NRCS</v>
      </c>
      <c r="E48" s="9" t="str">
        <f>VLOOKUP(B48,point_locs!B:J,5,FALSE)</f>
        <v>pre</v>
      </c>
      <c r="F48" s="9">
        <v>5</v>
      </c>
      <c r="G48" s="9">
        <v>27</v>
      </c>
      <c r="H48" s="9">
        <v>2024</v>
      </c>
      <c r="I48" s="9">
        <v>1</v>
      </c>
      <c r="J48" s="9">
        <v>1345</v>
      </c>
      <c r="K48" s="9" t="s">
        <v>14</v>
      </c>
      <c r="L48" s="9">
        <v>78</v>
      </c>
      <c r="M48" s="9">
        <v>3</v>
      </c>
      <c r="N48" s="9">
        <v>0</v>
      </c>
      <c r="O48" s="9" t="s">
        <v>10</v>
      </c>
      <c r="P48" s="9">
        <v>0.75</v>
      </c>
      <c r="Q48" s="9" t="s">
        <v>5</v>
      </c>
      <c r="R48" s="9" t="s">
        <v>201</v>
      </c>
      <c r="S48" s="9" t="s">
        <v>39</v>
      </c>
      <c r="U48" s="9" t="s">
        <v>30</v>
      </c>
    </row>
    <row r="49" spans="1:21" ht="14.45" customHeight="1" x14ac:dyDescent="0.2">
      <c r="A49" s="9" t="s">
        <v>52</v>
      </c>
      <c r="B49" s="9" t="s">
        <v>900</v>
      </c>
      <c r="C49" s="9" t="s">
        <v>916</v>
      </c>
      <c r="D49" s="9" t="str">
        <f>VLOOKUP(B49,point_locs!B:J,4,FALSE)</f>
        <v>not_enrolled_in_NRCS</v>
      </c>
      <c r="E49" s="9" t="str">
        <f>VLOOKUP(B49,point_locs!B:J,5,FALSE)</f>
        <v>pre</v>
      </c>
      <c r="F49" s="9">
        <v>5</v>
      </c>
      <c r="G49" s="9">
        <v>27</v>
      </c>
      <c r="H49" s="9">
        <v>2024</v>
      </c>
      <c r="I49" s="9">
        <v>1</v>
      </c>
      <c r="J49" s="9">
        <v>1345</v>
      </c>
      <c r="K49" s="9" t="s">
        <v>14</v>
      </c>
      <c r="L49" s="9">
        <v>78</v>
      </c>
      <c r="M49" s="9">
        <v>3</v>
      </c>
      <c r="N49" s="9">
        <v>0</v>
      </c>
      <c r="O49" s="9" t="s">
        <v>10</v>
      </c>
      <c r="P49" s="9">
        <v>2</v>
      </c>
      <c r="Q49" s="9" t="s">
        <v>5</v>
      </c>
      <c r="R49" s="9" t="s">
        <v>201</v>
      </c>
      <c r="S49" s="9"/>
      <c r="U49" s="9" t="s">
        <v>50</v>
      </c>
    </row>
    <row r="50" spans="1:21" ht="14.45" customHeight="1" x14ac:dyDescent="0.2">
      <c r="A50" s="9" t="s">
        <v>52</v>
      </c>
      <c r="B50" s="9" t="s">
        <v>900</v>
      </c>
      <c r="C50" s="9" t="s">
        <v>916</v>
      </c>
      <c r="D50" s="9" t="str">
        <f>VLOOKUP(B50,point_locs!B:J,4,FALSE)</f>
        <v>not_enrolled_in_NRCS</v>
      </c>
      <c r="E50" s="9" t="str">
        <f>VLOOKUP(B50,point_locs!B:J,5,FALSE)</f>
        <v>pre</v>
      </c>
      <c r="F50" s="9">
        <v>5</v>
      </c>
      <c r="G50" s="9">
        <v>27</v>
      </c>
      <c r="H50" s="9">
        <v>2024</v>
      </c>
      <c r="I50" s="9">
        <v>1</v>
      </c>
      <c r="J50" s="9">
        <v>1345</v>
      </c>
      <c r="K50" s="9" t="s">
        <v>14</v>
      </c>
      <c r="L50" s="9">
        <v>78</v>
      </c>
      <c r="M50" s="9">
        <v>3</v>
      </c>
      <c r="N50" s="9">
        <v>0</v>
      </c>
      <c r="O50" s="9" t="s">
        <v>10</v>
      </c>
      <c r="P50" s="9">
        <v>1</v>
      </c>
      <c r="Q50" s="9" t="s">
        <v>5</v>
      </c>
      <c r="R50" s="9" t="s">
        <v>201</v>
      </c>
      <c r="S50" s="9" t="s">
        <v>105</v>
      </c>
      <c r="U50" s="9"/>
    </row>
    <row r="51" spans="1:21" ht="14.45" customHeight="1" x14ac:dyDescent="0.2">
      <c r="A51" s="9" t="s">
        <v>52</v>
      </c>
      <c r="B51" s="9" t="s">
        <v>900</v>
      </c>
      <c r="C51" s="9" t="s">
        <v>916</v>
      </c>
      <c r="D51" s="9" t="str">
        <f>VLOOKUP(B51,point_locs!B:J,4,FALSE)</f>
        <v>not_enrolled_in_NRCS</v>
      </c>
      <c r="E51" s="9" t="str">
        <f>VLOOKUP(B51,point_locs!B:J,5,FALSE)</f>
        <v>pre</v>
      </c>
      <c r="F51" s="9">
        <v>5</v>
      </c>
      <c r="G51" s="9">
        <v>27</v>
      </c>
      <c r="H51" s="9">
        <v>2024</v>
      </c>
      <c r="I51" s="9">
        <v>1</v>
      </c>
      <c r="J51" s="9">
        <v>1345</v>
      </c>
      <c r="K51" s="9" t="s">
        <v>14</v>
      </c>
      <c r="L51" s="9">
        <v>78</v>
      </c>
      <c r="M51" s="9">
        <v>3</v>
      </c>
      <c r="N51" s="9">
        <v>0</v>
      </c>
      <c r="O51" s="9" t="s">
        <v>10</v>
      </c>
      <c r="P51" s="9">
        <v>0</v>
      </c>
      <c r="Q51" s="9" t="s">
        <v>5</v>
      </c>
      <c r="R51" s="9" t="s">
        <v>201</v>
      </c>
      <c r="S51" s="9" t="s">
        <v>124</v>
      </c>
      <c r="U51" s="9"/>
    </row>
    <row r="52" spans="1:21" ht="14.45" customHeight="1" x14ac:dyDescent="0.2">
      <c r="A52" s="9" t="s">
        <v>52</v>
      </c>
      <c r="B52" s="9" t="s">
        <v>900</v>
      </c>
      <c r="C52" s="9" t="s">
        <v>916</v>
      </c>
      <c r="D52" s="9" t="str">
        <f>VLOOKUP(B52,point_locs!B:J,4,FALSE)</f>
        <v>not_enrolled_in_NRCS</v>
      </c>
      <c r="E52" s="9" t="str">
        <f>VLOOKUP(B52,point_locs!B:J,5,FALSE)</f>
        <v>pre</v>
      </c>
      <c r="F52" s="9">
        <v>5</v>
      </c>
      <c r="G52" s="9">
        <v>27</v>
      </c>
      <c r="H52" s="9">
        <v>2024</v>
      </c>
      <c r="I52" s="9">
        <v>1</v>
      </c>
      <c r="J52" s="9">
        <v>1345</v>
      </c>
      <c r="K52" s="9" t="s">
        <v>14</v>
      </c>
      <c r="L52" s="9">
        <v>78</v>
      </c>
      <c r="M52" s="9">
        <v>3</v>
      </c>
      <c r="N52" s="9">
        <v>0</v>
      </c>
      <c r="O52" s="9" t="s">
        <v>10</v>
      </c>
      <c r="P52" s="9">
        <v>3</v>
      </c>
      <c r="Q52" s="9" t="s">
        <v>5</v>
      </c>
      <c r="R52" s="9" t="s">
        <v>201</v>
      </c>
      <c r="S52" s="9" t="s">
        <v>54</v>
      </c>
      <c r="U52" s="12" t="s">
        <v>33</v>
      </c>
    </row>
    <row r="53" spans="1:21" ht="14.45" customHeight="1" x14ac:dyDescent="0.2">
      <c r="A53" s="9" t="s">
        <v>55</v>
      </c>
      <c r="B53" s="9" t="s">
        <v>905</v>
      </c>
      <c r="C53" s="9" t="s">
        <v>916</v>
      </c>
      <c r="D53" s="9" t="str">
        <f>VLOOKUP(B53,point_locs!B:J,4,FALSE)</f>
        <v>not_enrolled_in_NRCS</v>
      </c>
      <c r="E53" s="9" t="str">
        <f>VLOOKUP(B53,point_locs!B:J,5,FALSE)</f>
        <v>pre</v>
      </c>
      <c r="F53" s="9">
        <v>5</v>
      </c>
      <c r="G53" s="9">
        <v>27</v>
      </c>
      <c r="H53" s="9">
        <v>2024</v>
      </c>
      <c r="I53" s="9">
        <v>1</v>
      </c>
      <c r="J53" s="9">
        <v>1525</v>
      </c>
      <c r="K53" s="9" t="s">
        <v>14</v>
      </c>
      <c r="L53" s="9">
        <v>80</v>
      </c>
      <c r="M53" s="9">
        <v>3</v>
      </c>
      <c r="N53" s="9">
        <v>0</v>
      </c>
      <c r="O53" s="9" t="s">
        <v>10</v>
      </c>
      <c r="P53" s="9">
        <v>0.2</v>
      </c>
      <c r="Q53" s="9" t="s">
        <v>5</v>
      </c>
      <c r="R53" s="9" t="s">
        <v>201</v>
      </c>
      <c r="S53" s="9" t="s">
        <v>105</v>
      </c>
      <c r="U53" s="12"/>
    </row>
    <row r="54" spans="1:21" ht="14.45" customHeight="1" x14ac:dyDescent="0.2">
      <c r="A54" s="9" t="s">
        <v>55</v>
      </c>
      <c r="B54" s="9" t="s">
        <v>905</v>
      </c>
      <c r="C54" s="9" t="s">
        <v>916</v>
      </c>
      <c r="D54" s="9" t="str">
        <f>VLOOKUP(B54,point_locs!B:J,4,FALSE)</f>
        <v>not_enrolled_in_NRCS</v>
      </c>
      <c r="E54" s="9" t="str">
        <f>VLOOKUP(B54,point_locs!B:J,5,FALSE)</f>
        <v>pre</v>
      </c>
      <c r="F54" s="9">
        <v>5</v>
      </c>
      <c r="G54" s="9">
        <v>27</v>
      </c>
      <c r="H54" s="9">
        <v>2024</v>
      </c>
      <c r="I54" s="9">
        <v>1</v>
      </c>
      <c r="J54" s="9">
        <v>1525</v>
      </c>
      <c r="K54" s="9" t="s">
        <v>14</v>
      </c>
      <c r="L54" s="9">
        <v>80</v>
      </c>
      <c r="M54" s="9">
        <v>3</v>
      </c>
      <c r="N54" s="9">
        <v>0</v>
      </c>
      <c r="O54" s="9" t="s">
        <v>10</v>
      </c>
      <c r="P54" s="9">
        <v>3</v>
      </c>
      <c r="Q54" s="9" t="s">
        <v>5</v>
      </c>
      <c r="R54" s="9" t="s">
        <v>201</v>
      </c>
      <c r="S54" s="9" t="s">
        <v>56</v>
      </c>
      <c r="U54" s="9"/>
    </row>
    <row r="55" spans="1:21" ht="14.45" customHeight="1" x14ac:dyDescent="0.2">
      <c r="A55" s="9" t="s">
        <v>55</v>
      </c>
      <c r="B55" s="9" t="s">
        <v>905</v>
      </c>
      <c r="C55" s="9" t="s">
        <v>916</v>
      </c>
      <c r="D55" s="9" t="str">
        <f>VLOOKUP(B55,point_locs!B:J,4,FALSE)</f>
        <v>not_enrolled_in_NRCS</v>
      </c>
      <c r="E55" s="9" t="str">
        <f>VLOOKUP(B55,point_locs!B:J,5,FALSE)</f>
        <v>pre</v>
      </c>
      <c r="F55" s="9">
        <v>5</v>
      </c>
      <c r="G55" s="9">
        <v>27</v>
      </c>
      <c r="H55" s="9">
        <v>2024</v>
      </c>
      <c r="I55" s="9">
        <v>1</v>
      </c>
      <c r="J55" s="9">
        <v>1525</v>
      </c>
      <c r="K55" s="9" t="s">
        <v>14</v>
      </c>
      <c r="L55" s="9">
        <v>80</v>
      </c>
      <c r="M55" s="9">
        <v>3</v>
      </c>
      <c r="N55" s="9">
        <v>0</v>
      </c>
      <c r="O55" s="9" t="s">
        <v>10</v>
      </c>
      <c r="P55" s="9">
        <v>0.75</v>
      </c>
      <c r="Q55" s="9" t="s">
        <v>5</v>
      </c>
      <c r="R55" s="9" t="s">
        <v>201</v>
      </c>
      <c r="S55" s="9" t="s">
        <v>57</v>
      </c>
      <c r="U55" s="9"/>
    </row>
    <row r="56" spans="1:21" ht="14.45" customHeight="1" x14ac:dyDescent="0.2">
      <c r="A56" s="9" t="s">
        <v>55</v>
      </c>
      <c r="B56" s="9" t="s">
        <v>905</v>
      </c>
      <c r="C56" s="9" t="s">
        <v>916</v>
      </c>
      <c r="D56" s="9" t="str">
        <f>VLOOKUP(B56,point_locs!B:J,4,FALSE)</f>
        <v>not_enrolled_in_NRCS</v>
      </c>
      <c r="E56" s="9" t="str">
        <f>VLOOKUP(B56,point_locs!B:J,5,FALSE)</f>
        <v>pre</v>
      </c>
      <c r="F56" s="9">
        <v>5</v>
      </c>
      <c r="G56" s="9">
        <v>27</v>
      </c>
      <c r="H56" s="9">
        <v>2024</v>
      </c>
      <c r="I56" s="9">
        <v>1</v>
      </c>
      <c r="J56" s="9">
        <v>1525</v>
      </c>
      <c r="K56" s="9" t="s">
        <v>14</v>
      </c>
      <c r="L56" s="9">
        <v>80</v>
      </c>
      <c r="M56" s="9">
        <v>3</v>
      </c>
      <c r="N56" s="9">
        <v>0</v>
      </c>
      <c r="O56" s="9" t="s">
        <v>10</v>
      </c>
      <c r="P56" s="9">
        <v>3.5</v>
      </c>
      <c r="Q56" s="9" t="s">
        <v>5</v>
      </c>
      <c r="R56" s="9" t="s">
        <v>201</v>
      </c>
      <c r="S56" s="9" t="s">
        <v>58</v>
      </c>
      <c r="U56" s="9"/>
    </row>
    <row r="57" spans="1:21" ht="14.45" customHeight="1" x14ac:dyDescent="0.2">
      <c r="A57" s="9" t="s">
        <v>55</v>
      </c>
      <c r="B57" s="9" t="s">
        <v>905</v>
      </c>
      <c r="C57" s="9" t="s">
        <v>916</v>
      </c>
      <c r="D57" s="9" t="str">
        <f>VLOOKUP(B57,point_locs!B:J,4,FALSE)</f>
        <v>not_enrolled_in_NRCS</v>
      </c>
      <c r="E57" s="9" t="str">
        <f>VLOOKUP(B57,point_locs!B:J,5,FALSE)</f>
        <v>pre</v>
      </c>
      <c r="F57" s="9">
        <v>5</v>
      </c>
      <c r="G57" s="9">
        <v>27</v>
      </c>
      <c r="H57" s="9">
        <v>2024</v>
      </c>
      <c r="I57" s="9">
        <v>1</v>
      </c>
      <c r="J57" s="9">
        <v>1525</v>
      </c>
      <c r="K57" s="9" t="s">
        <v>14</v>
      </c>
      <c r="L57" s="9">
        <v>80</v>
      </c>
      <c r="M57" s="9">
        <v>3</v>
      </c>
      <c r="N57" s="9">
        <v>0</v>
      </c>
      <c r="O57" s="9" t="s">
        <v>10</v>
      </c>
      <c r="P57" s="9">
        <v>0</v>
      </c>
      <c r="Q57" s="9" t="s">
        <v>5</v>
      </c>
      <c r="R57" s="9" t="s">
        <v>201</v>
      </c>
      <c r="S57" s="9"/>
      <c r="U57" s="9"/>
    </row>
    <row r="58" spans="1:21" ht="14.45" customHeight="1" x14ac:dyDescent="0.2">
      <c r="A58" s="9" t="s">
        <v>60</v>
      </c>
      <c r="B58" s="9" t="s">
        <v>906</v>
      </c>
      <c r="C58" s="9" t="s">
        <v>916</v>
      </c>
      <c r="D58" s="9" t="str">
        <f>VLOOKUP(B58,point_locs!B:J,4,FALSE)</f>
        <v>not_enrolled_in_NRCS</v>
      </c>
      <c r="E58" s="9" t="str">
        <f>VLOOKUP(B58,point_locs!B:J,5,FALSE)</f>
        <v>pre</v>
      </c>
      <c r="F58" s="9">
        <v>5</v>
      </c>
      <c r="G58" s="9">
        <v>27</v>
      </c>
      <c r="H58" s="9">
        <v>2024</v>
      </c>
      <c r="I58" s="9">
        <v>1</v>
      </c>
      <c r="J58" s="9">
        <v>1608</v>
      </c>
      <c r="K58" s="9" t="s">
        <v>14</v>
      </c>
      <c r="L58" s="9">
        <v>80</v>
      </c>
      <c r="M58" s="9">
        <v>3</v>
      </c>
      <c r="N58" s="9">
        <v>0</v>
      </c>
      <c r="O58" s="9" t="s">
        <v>10</v>
      </c>
      <c r="P58" s="9">
        <v>1.5</v>
      </c>
      <c r="Q58" s="9" t="s">
        <v>5</v>
      </c>
      <c r="R58" s="9" t="s">
        <v>201</v>
      </c>
      <c r="S58" s="2" t="s">
        <v>255</v>
      </c>
      <c r="U58" s="9" t="s">
        <v>37</v>
      </c>
    </row>
    <row r="59" spans="1:21" ht="14.45" customHeight="1" x14ac:dyDescent="0.2">
      <c r="A59" s="9" t="s">
        <v>60</v>
      </c>
      <c r="B59" s="9" t="s">
        <v>906</v>
      </c>
      <c r="C59" s="9" t="s">
        <v>916</v>
      </c>
      <c r="D59" s="9" t="str">
        <f>VLOOKUP(B59,point_locs!B:J,4,FALSE)</f>
        <v>not_enrolled_in_NRCS</v>
      </c>
      <c r="E59" s="9" t="str">
        <f>VLOOKUP(B59,point_locs!B:J,5,FALSE)</f>
        <v>pre</v>
      </c>
      <c r="F59" s="9">
        <v>5</v>
      </c>
      <c r="G59" s="9">
        <v>27</v>
      </c>
      <c r="H59" s="9">
        <v>2024</v>
      </c>
      <c r="I59" s="9">
        <v>1</v>
      </c>
      <c r="J59" s="9">
        <v>1608</v>
      </c>
      <c r="K59" s="9" t="s">
        <v>14</v>
      </c>
      <c r="L59" s="9">
        <v>80</v>
      </c>
      <c r="M59" s="9">
        <v>3</v>
      </c>
      <c r="N59" s="9">
        <v>0</v>
      </c>
      <c r="O59" s="9" t="s">
        <v>6</v>
      </c>
      <c r="P59" s="9">
        <v>0.3</v>
      </c>
      <c r="Q59" s="9" t="s">
        <v>9</v>
      </c>
      <c r="R59" s="9" t="s">
        <v>62</v>
      </c>
      <c r="S59" s="9"/>
      <c r="U59" s="9"/>
    </row>
    <row r="60" spans="1:21" ht="14.45" customHeight="1" x14ac:dyDescent="0.2">
      <c r="A60" s="9" t="s">
        <v>63</v>
      </c>
      <c r="B60" s="9" t="s">
        <v>903</v>
      </c>
      <c r="C60" s="9" t="s">
        <v>916</v>
      </c>
      <c r="D60" s="9" t="str">
        <f>VLOOKUP(B60,point_locs!B:J,4,FALSE)</f>
        <v>not_enrolled_in_NRCS</v>
      </c>
      <c r="E60" s="9" t="str">
        <f>VLOOKUP(B60,point_locs!B:J,5,FALSE)</f>
        <v>pre</v>
      </c>
      <c r="F60" s="9">
        <v>5</v>
      </c>
      <c r="G60" s="9">
        <v>27</v>
      </c>
      <c r="H60" s="9">
        <v>2024</v>
      </c>
      <c r="I60" s="9">
        <v>1</v>
      </c>
      <c r="J60" s="9">
        <v>1640</v>
      </c>
      <c r="K60" s="9" t="s">
        <v>14</v>
      </c>
      <c r="L60" s="9">
        <v>80</v>
      </c>
      <c r="M60" s="9">
        <v>3</v>
      </c>
      <c r="N60" s="9">
        <v>25</v>
      </c>
      <c r="O60" s="9" t="s">
        <v>11</v>
      </c>
      <c r="P60" s="9">
        <v>0.5</v>
      </c>
      <c r="Q60" s="9" t="s">
        <v>5</v>
      </c>
      <c r="R60" s="9" t="s">
        <v>201</v>
      </c>
      <c r="S60" s="9"/>
      <c r="U60" s="9"/>
    </row>
    <row r="61" spans="1:21" ht="14.45" customHeight="1" x14ac:dyDescent="0.2">
      <c r="A61" s="9" t="s">
        <v>63</v>
      </c>
      <c r="B61" s="9" t="s">
        <v>903</v>
      </c>
      <c r="C61" s="9" t="s">
        <v>916</v>
      </c>
      <c r="D61" s="9" t="str">
        <f>VLOOKUP(B61,point_locs!B:J,4,FALSE)</f>
        <v>not_enrolled_in_NRCS</v>
      </c>
      <c r="E61" s="9" t="str">
        <f>VLOOKUP(B61,point_locs!B:J,5,FALSE)</f>
        <v>pre</v>
      </c>
      <c r="F61" s="9">
        <v>5</v>
      </c>
      <c r="G61" s="9">
        <v>27</v>
      </c>
      <c r="H61" s="9">
        <v>2024</v>
      </c>
      <c r="I61" s="9">
        <v>1</v>
      </c>
      <c r="J61" s="9">
        <v>1640</v>
      </c>
      <c r="K61" s="9" t="s">
        <v>14</v>
      </c>
      <c r="L61" s="9">
        <v>80</v>
      </c>
      <c r="M61" s="9">
        <v>3</v>
      </c>
      <c r="N61" s="9">
        <v>25</v>
      </c>
      <c r="O61" s="9" t="s">
        <v>10</v>
      </c>
      <c r="P61" s="9">
        <v>0.25</v>
      </c>
      <c r="Q61" s="9" t="s">
        <v>5</v>
      </c>
      <c r="R61" s="9" t="s">
        <v>201</v>
      </c>
      <c r="S61" s="9"/>
      <c r="U61" s="9"/>
    </row>
    <row r="62" spans="1:21" ht="14.45" customHeight="1" x14ac:dyDescent="0.2">
      <c r="A62" s="9" t="s">
        <v>63</v>
      </c>
      <c r="B62" s="9" t="s">
        <v>903</v>
      </c>
      <c r="C62" s="9" t="s">
        <v>916</v>
      </c>
      <c r="D62" s="9" t="str">
        <f>VLOOKUP(B62,point_locs!B:J,4,FALSE)</f>
        <v>not_enrolled_in_NRCS</v>
      </c>
      <c r="E62" s="9" t="str">
        <f>VLOOKUP(B62,point_locs!B:J,5,FALSE)</f>
        <v>pre</v>
      </c>
      <c r="F62" s="9">
        <v>5</v>
      </c>
      <c r="G62" s="9">
        <v>27</v>
      </c>
      <c r="H62" s="9">
        <v>2024</v>
      </c>
      <c r="I62" s="9">
        <v>1</v>
      </c>
      <c r="J62" s="9">
        <v>1640</v>
      </c>
      <c r="K62" s="9" t="s">
        <v>14</v>
      </c>
      <c r="L62" s="9">
        <v>80</v>
      </c>
      <c r="M62" s="9">
        <v>3</v>
      </c>
      <c r="N62" s="9">
        <v>25</v>
      </c>
      <c r="O62" s="9" t="s">
        <v>11</v>
      </c>
      <c r="P62" s="9">
        <v>13</v>
      </c>
      <c r="Q62" s="9" t="s">
        <v>5</v>
      </c>
      <c r="R62" s="9" t="s">
        <v>201</v>
      </c>
      <c r="S62" s="9"/>
      <c r="U62" s="9"/>
    </row>
    <row r="63" spans="1:21" ht="14.45" customHeight="1" x14ac:dyDescent="0.2">
      <c r="A63" s="9" t="s">
        <v>63</v>
      </c>
      <c r="B63" s="9" t="s">
        <v>903</v>
      </c>
      <c r="C63" s="9" t="s">
        <v>916</v>
      </c>
      <c r="D63" s="9" t="str">
        <f>VLOOKUP(B63,point_locs!B:J,4,FALSE)</f>
        <v>not_enrolled_in_NRCS</v>
      </c>
      <c r="E63" s="9" t="str">
        <f>VLOOKUP(B63,point_locs!B:J,5,FALSE)</f>
        <v>pre</v>
      </c>
      <c r="F63" s="9">
        <v>5</v>
      </c>
      <c r="G63" s="9">
        <v>27</v>
      </c>
      <c r="H63" s="9">
        <v>2024</v>
      </c>
      <c r="I63" s="9">
        <v>1</v>
      </c>
      <c r="J63" s="9">
        <v>1640</v>
      </c>
      <c r="K63" s="9" t="s">
        <v>14</v>
      </c>
      <c r="L63" s="9">
        <v>80</v>
      </c>
      <c r="M63" s="9">
        <v>3</v>
      </c>
      <c r="N63" s="9">
        <v>25</v>
      </c>
      <c r="O63" s="9" t="s">
        <v>10</v>
      </c>
      <c r="P63" s="9">
        <v>0</v>
      </c>
      <c r="Q63" s="9" t="s">
        <v>5</v>
      </c>
      <c r="R63" s="9" t="s">
        <v>201</v>
      </c>
      <c r="S63" s="9"/>
      <c r="U63" s="9"/>
    </row>
    <row r="64" spans="1:21" ht="14.45" customHeight="1" x14ac:dyDescent="0.2">
      <c r="A64" s="9" t="s">
        <v>65</v>
      </c>
      <c r="B64" s="9" t="s">
        <v>901</v>
      </c>
      <c r="C64" s="9" t="s">
        <v>916</v>
      </c>
      <c r="D64" s="9" t="str">
        <f>VLOOKUP(B64,point_locs!B:J,4,FALSE)</f>
        <v>not_enrolled_in_NRCS</v>
      </c>
      <c r="E64" s="9" t="str">
        <f>VLOOKUP(B64,point_locs!B:J,5,FALSE)</f>
        <v>pre</v>
      </c>
      <c r="F64" s="9">
        <v>5</v>
      </c>
      <c r="G64" s="9">
        <v>27</v>
      </c>
      <c r="H64" s="9">
        <v>2024</v>
      </c>
      <c r="I64" s="9">
        <v>1</v>
      </c>
      <c r="J64" s="9">
        <v>1714</v>
      </c>
      <c r="K64" s="9" t="s">
        <v>14</v>
      </c>
      <c r="L64" s="9">
        <v>80</v>
      </c>
      <c r="M64" s="9">
        <v>3</v>
      </c>
      <c r="N64" s="9">
        <v>0</v>
      </c>
      <c r="O64" s="9" t="s">
        <v>10</v>
      </c>
      <c r="P64" s="9">
        <v>2.5</v>
      </c>
      <c r="Q64" s="9" t="s">
        <v>9</v>
      </c>
      <c r="R64" s="9" t="s">
        <v>132</v>
      </c>
      <c r="S64" s="9"/>
      <c r="U64" s="9" t="s">
        <v>42</v>
      </c>
    </row>
    <row r="65" spans="1:21" ht="14.45" customHeight="1" x14ac:dyDescent="0.2">
      <c r="A65" s="9" t="s">
        <v>65</v>
      </c>
      <c r="B65" s="9" t="s">
        <v>901</v>
      </c>
      <c r="C65" s="9" t="s">
        <v>916</v>
      </c>
      <c r="D65" s="9" t="str">
        <f>VLOOKUP(B65,point_locs!B:J,4,FALSE)</f>
        <v>not_enrolled_in_NRCS</v>
      </c>
      <c r="E65" s="9" t="str">
        <f>VLOOKUP(B65,point_locs!B:J,5,FALSE)</f>
        <v>pre</v>
      </c>
      <c r="F65" s="9">
        <v>5</v>
      </c>
      <c r="G65" s="9">
        <v>27</v>
      </c>
      <c r="H65" s="9">
        <v>2024</v>
      </c>
      <c r="I65" s="9">
        <v>1</v>
      </c>
      <c r="J65" s="9">
        <v>1714</v>
      </c>
      <c r="K65" s="9" t="s">
        <v>14</v>
      </c>
      <c r="L65" s="9">
        <v>80</v>
      </c>
      <c r="M65" s="9">
        <v>3</v>
      </c>
      <c r="N65" s="9">
        <v>0</v>
      </c>
      <c r="O65" s="9" t="s">
        <v>10</v>
      </c>
      <c r="P65" s="9">
        <v>0.1</v>
      </c>
      <c r="Q65" s="9" t="s">
        <v>8</v>
      </c>
      <c r="R65" s="9" t="s">
        <v>201</v>
      </c>
      <c r="S65" s="9"/>
      <c r="U65" s="9"/>
    </row>
    <row r="66" spans="1:21" ht="14.45" customHeight="1" x14ac:dyDescent="0.2">
      <c r="A66" s="9" t="s">
        <v>65</v>
      </c>
      <c r="B66" s="9" t="s">
        <v>901</v>
      </c>
      <c r="C66" s="9" t="s">
        <v>916</v>
      </c>
      <c r="D66" s="9" t="str">
        <f>VLOOKUP(B66,point_locs!B:J,4,FALSE)</f>
        <v>not_enrolled_in_NRCS</v>
      </c>
      <c r="E66" s="9" t="str">
        <f>VLOOKUP(B66,point_locs!B:J,5,FALSE)</f>
        <v>pre</v>
      </c>
      <c r="F66" s="9">
        <v>5</v>
      </c>
      <c r="G66" s="9">
        <v>27</v>
      </c>
      <c r="H66" s="9">
        <v>2024</v>
      </c>
      <c r="I66" s="9">
        <v>1</v>
      </c>
      <c r="J66" s="9">
        <v>1714</v>
      </c>
      <c r="K66" s="9" t="s">
        <v>14</v>
      </c>
      <c r="L66" s="9">
        <v>80</v>
      </c>
      <c r="M66" s="9">
        <v>3</v>
      </c>
      <c r="N66" s="9">
        <v>0</v>
      </c>
      <c r="O66" s="9" t="s">
        <v>10</v>
      </c>
      <c r="P66" s="9">
        <v>0.5</v>
      </c>
      <c r="Q66" s="9" t="s">
        <v>8</v>
      </c>
      <c r="R66" s="9" t="s">
        <v>201</v>
      </c>
      <c r="S66" s="9"/>
      <c r="T66" s="13"/>
      <c r="U66" s="13" t="s">
        <v>43</v>
      </c>
    </row>
    <row r="67" spans="1:21" ht="14.45" customHeight="1" x14ac:dyDescent="0.2">
      <c r="A67" s="9" t="s">
        <v>65</v>
      </c>
      <c r="B67" s="9" t="s">
        <v>901</v>
      </c>
      <c r="C67" s="9" t="s">
        <v>916</v>
      </c>
      <c r="D67" s="9" t="str">
        <f>VLOOKUP(B67,point_locs!B:J,4,FALSE)</f>
        <v>not_enrolled_in_NRCS</v>
      </c>
      <c r="E67" s="9" t="str">
        <f>VLOOKUP(B67,point_locs!B:J,5,FALSE)</f>
        <v>pre</v>
      </c>
      <c r="F67" s="9">
        <v>5</v>
      </c>
      <c r="G67" s="9">
        <v>27</v>
      </c>
      <c r="H67" s="9">
        <v>2024</v>
      </c>
      <c r="I67" s="9">
        <v>1</v>
      </c>
      <c r="J67" s="9">
        <v>1714</v>
      </c>
      <c r="K67" s="9" t="s">
        <v>14</v>
      </c>
      <c r="L67" s="9">
        <v>80</v>
      </c>
      <c r="M67" s="9">
        <v>3</v>
      </c>
      <c r="N67" s="9">
        <v>0</v>
      </c>
      <c r="O67" s="9" t="s">
        <v>10</v>
      </c>
      <c r="P67" s="9">
        <v>0.25</v>
      </c>
      <c r="Q67" s="9" t="s">
        <v>5</v>
      </c>
      <c r="R67" s="9" t="s">
        <v>201</v>
      </c>
      <c r="S67" s="9"/>
      <c r="T67" s="13"/>
      <c r="U67" s="13"/>
    </row>
    <row r="68" spans="1:21" ht="14.45" customHeight="1" x14ac:dyDescent="0.2">
      <c r="A68" s="9" t="s">
        <v>67</v>
      </c>
      <c r="B68" s="9" t="s">
        <v>904</v>
      </c>
      <c r="C68" s="9" t="s">
        <v>916</v>
      </c>
      <c r="D68" s="9" t="str">
        <f>VLOOKUP(B68,point_locs!B:J,4,FALSE)</f>
        <v>not_enrolled_in_NRCS</v>
      </c>
      <c r="E68" s="9" t="str">
        <f>VLOOKUP(B68,point_locs!B:J,5,FALSE)</f>
        <v>pre</v>
      </c>
      <c r="F68" s="9">
        <v>5</v>
      </c>
      <c r="G68" s="9">
        <v>27</v>
      </c>
      <c r="H68" s="9">
        <v>2024</v>
      </c>
      <c r="I68" s="9">
        <v>1</v>
      </c>
      <c r="J68" s="9">
        <v>1810</v>
      </c>
      <c r="K68" s="9" t="s">
        <v>14</v>
      </c>
      <c r="L68" s="9">
        <v>81</v>
      </c>
      <c r="M68" s="9">
        <v>3</v>
      </c>
      <c r="N68" s="9">
        <v>25</v>
      </c>
      <c r="O68" s="9" t="s">
        <v>10</v>
      </c>
      <c r="P68" s="9">
        <v>5.5</v>
      </c>
      <c r="Q68" s="9" t="s">
        <v>5</v>
      </c>
      <c r="R68" s="9" t="s">
        <v>201</v>
      </c>
      <c r="S68" s="9"/>
      <c r="T68" s="13"/>
      <c r="U68" s="13"/>
    </row>
    <row r="69" spans="1:21" ht="14.45" customHeight="1" x14ac:dyDescent="0.2">
      <c r="A69" s="9" t="s">
        <v>67</v>
      </c>
      <c r="B69" s="9" t="s">
        <v>904</v>
      </c>
      <c r="C69" s="9" t="s">
        <v>916</v>
      </c>
      <c r="D69" s="9" t="str">
        <f>VLOOKUP(B69,point_locs!B:J,4,FALSE)</f>
        <v>not_enrolled_in_NRCS</v>
      </c>
      <c r="E69" s="9" t="str">
        <f>VLOOKUP(B69,point_locs!B:J,5,FALSE)</f>
        <v>pre</v>
      </c>
      <c r="F69" s="9">
        <v>5</v>
      </c>
      <c r="G69" s="9">
        <v>27</v>
      </c>
      <c r="H69" s="9">
        <v>2024</v>
      </c>
      <c r="I69" s="9">
        <v>1</v>
      </c>
      <c r="J69" s="9">
        <v>1810</v>
      </c>
      <c r="K69" s="9" t="s">
        <v>14</v>
      </c>
      <c r="L69" s="9">
        <v>81</v>
      </c>
      <c r="M69" s="9">
        <v>3</v>
      </c>
      <c r="N69" s="9">
        <v>25</v>
      </c>
      <c r="O69" s="9" t="s">
        <v>10</v>
      </c>
      <c r="P69" s="9">
        <v>0.1</v>
      </c>
      <c r="Q69" s="9" t="s">
        <v>8</v>
      </c>
      <c r="R69" s="9" t="s">
        <v>201</v>
      </c>
      <c r="S69" s="9"/>
      <c r="U69" s="9" t="s">
        <v>45</v>
      </c>
    </row>
    <row r="70" spans="1:21" ht="14.45" customHeight="1" x14ac:dyDescent="0.2">
      <c r="A70" s="9" t="s">
        <v>67</v>
      </c>
      <c r="B70" s="9" t="s">
        <v>904</v>
      </c>
      <c r="C70" s="9" t="s">
        <v>916</v>
      </c>
      <c r="D70" s="9" t="str">
        <f>VLOOKUP(B70,point_locs!B:J,4,FALSE)</f>
        <v>not_enrolled_in_NRCS</v>
      </c>
      <c r="E70" s="9" t="str">
        <f>VLOOKUP(B70,point_locs!B:J,5,FALSE)</f>
        <v>pre</v>
      </c>
      <c r="F70" s="9">
        <v>5</v>
      </c>
      <c r="G70" s="9">
        <v>27</v>
      </c>
      <c r="H70" s="9">
        <v>2024</v>
      </c>
      <c r="I70" s="9">
        <v>1</v>
      </c>
      <c r="J70" s="9">
        <v>1810</v>
      </c>
      <c r="K70" s="9" t="s">
        <v>14</v>
      </c>
      <c r="L70" s="9">
        <v>81</v>
      </c>
      <c r="M70" s="9">
        <v>3</v>
      </c>
      <c r="N70" s="9">
        <v>25</v>
      </c>
      <c r="O70" s="9" t="s">
        <v>10</v>
      </c>
      <c r="P70" s="9">
        <v>0.25</v>
      </c>
      <c r="Q70" s="9" t="s">
        <v>8</v>
      </c>
      <c r="R70" s="9" t="s">
        <v>201</v>
      </c>
      <c r="S70" s="9"/>
      <c r="U70" s="9" t="s">
        <v>46</v>
      </c>
    </row>
    <row r="71" spans="1:21" ht="14.45" customHeight="1" x14ac:dyDescent="0.2">
      <c r="A71" s="9" t="s">
        <v>69</v>
      </c>
      <c r="B71" s="9" t="s">
        <v>902</v>
      </c>
      <c r="C71" s="9" t="s">
        <v>916</v>
      </c>
      <c r="D71" s="9" t="str">
        <f>VLOOKUP(B71,point_locs!B:J,4,FALSE)</f>
        <v>not_enrolled_in_NRCS</v>
      </c>
      <c r="E71" s="9" t="str">
        <f>VLOOKUP(B71,point_locs!B:J,5,FALSE)</f>
        <v>pre</v>
      </c>
      <c r="F71" s="9">
        <v>5</v>
      </c>
      <c r="G71" s="9">
        <v>27</v>
      </c>
      <c r="H71" s="9">
        <v>2024</v>
      </c>
      <c r="I71" s="9">
        <v>1</v>
      </c>
      <c r="J71" s="9">
        <v>1831</v>
      </c>
      <c r="K71" s="9" t="s">
        <v>14</v>
      </c>
      <c r="L71" s="9">
        <v>80</v>
      </c>
      <c r="M71" s="9">
        <v>3</v>
      </c>
      <c r="N71" s="9">
        <v>0</v>
      </c>
      <c r="O71" s="9" t="s">
        <v>10</v>
      </c>
      <c r="P71" s="9">
        <v>2.25</v>
      </c>
      <c r="Q71" s="9" t="s">
        <v>5</v>
      </c>
      <c r="R71" s="9" t="s">
        <v>201</v>
      </c>
      <c r="S71" s="9"/>
      <c r="U71" s="9" t="s">
        <v>48</v>
      </c>
    </row>
    <row r="72" spans="1:21" ht="14.45" customHeight="1" x14ac:dyDescent="0.2">
      <c r="A72" s="9" t="s">
        <v>74</v>
      </c>
      <c r="B72" s="9" t="s">
        <v>913</v>
      </c>
      <c r="C72" s="9" t="s">
        <v>916</v>
      </c>
      <c r="D72" s="9" t="str">
        <f>VLOOKUP(B72,point_locs!B:J,4,FALSE)</f>
        <v>brush_management</v>
      </c>
      <c r="E72" s="9" t="str">
        <f>VLOOKUP(B72,point_locs!B:J,5,FALSE)</f>
        <v>pre</v>
      </c>
      <c r="F72" s="9">
        <v>5</v>
      </c>
      <c r="G72" s="9">
        <v>29</v>
      </c>
      <c r="H72" s="9">
        <v>2024</v>
      </c>
      <c r="I72" s="9">
        <v>1</v>
      </c>
      <c r="J72" s="9">
        <v>1340</v>
      </c>
      <c r="K72" s="9" t="s">
        <v>14</v>
      </c>
      <c r="L72" s="9">
        <v>78</v>
      </c>
      <c r="M72" s="9">
        <v>1</v>
      </c>
      <c r="N72" s="9">
        <v>25</v>
      </c>
      <c r="O72" s="9" t="s">
        <v>21</v>
      </c>
      <c r="P72" s="9">
        <v>1.25</v>
      </c>
      <c r="Q72" s="9" t="s">
        <v>9</v>
      </c>
      <c r="R72" s="9" t="s">
        <v>62</v>
      </c>
      <c r="S72" s="9"/>
      <c r="U72" s="9"/>
    </row>
    <row r="73" spans="1:21" ht="14.45" customHeight="1" x14ac:dyDescent="0.2">
      <c r="A73" s="9" t="s">
        <v>74</v>
      </c>
      <c r="B73" s="9" t="s">
        <v>913</v>
      </c>
      <c r="C73" s="9" t="s">
        <v>916</v>
      </c>
      <c r="D73" s="9" t="str">
        <f>VLOOKUP(B73,point_locs!B:J,4,FALSE)</f>
        <v>brush_management</v>
      </c>
      <c r="E73" s="9" t="str">
        <f>VLOOKUP(B73,point_locs!B:J,5,FALSE)</f>
        <v>pre</v>
      </c>
      <c r="F73" s="9">
        <v>5</v>
      </c>
      <c r="G73" s="9">
        <v>29</v>
      </c>
      <c r="H73" s="9">
        <v>2024</v>
      </c>
      <c r="I73" s="9">
        <v>1</v>
      </c>
      <c r="J73" s="9">
        <v>1340</v>
      </c>
      <c r="K73" s="9" t="s">
        <v>14</v>
      </c>
      <c r="L73" s="9">
        <v>78</v>
      </c>
      <c r="M73" s="9">
        <v>1</v>
      </c>
      <c r="N73" s="9">
        <v>25</v>
      </c>
      <c r="O73" s="9" t="s">
        <v>21</v>
      </c>
      <c r="P73" s="9">
        <v>1.25</v>
      </c>
      <c r="Q73" s="9" t="s">
        <v>9</v>
      </c>
      <c r="R73" s="9" t="s">
        <v>62</v>
      </c>
      <c r="S73" s="9"/>
      <c r="U73" s="9"/>
    </row>
    <row r="74" spans="1:21" ht="14.45" customHeight="1" x14ac:dyDescent="0.2">
      <c r="A74" s="9" t="s">
        <v>74</v>
      </c>
      <c r="B74" s="9" t="s">
        <v>913</v>
      </c>
      <c r="C74" s="9" t="s">
        <v>916</v>
      </c>
      <c r="D74" s="9" t="str">
        <f>VLOOKUP(B74,point_locs!B:J,4,FALSE)</f>
        <v>brush_management</v>
      </c>
      <c r="E74" s="9" t="str">
        <f>VLOOKUP(B74,point_locs!B:J,5,FALSE)</f>
        <v>pre</v>
      </c>
      <c r="F74" s="9">
        <v>5</v>
      </c>
      <c r="G74" s="9">
        <v>29</v>
      </c>
      <c r="H74" s="9">
        <v>2024</v>
      </c>
      <c r="I74" s="9">
        <v>1</v>
      </c>
      <c r="J74" s="9">
        <v>1340</v>
      </c>
      <c r="K74" s="9" t="s">
        <v>14</v>
      </c>
      <c r="L74" s="9">
        <v>78</v>
      </c>
      <c r="M74" s="9">
        <v>1</v>
      </c>
      <c r="N74" s="9">
        <v>25</v>
      </c>
      <c r="O74" s="9" t="s">
        <v>10</v>
      </c>
      <c r="P74" s="9">
        <v>2</v>
      </c>
      <c r="Q74" s="9" t="s">
        <v>5</v>
      </c>
      <c r="R74" s="9" t="s">
        <v>201</v>
      </c>
      <c r="S74" s="9"/>
      <c r="U74" s="9"/>
    </row>
    <row r="75" spans="1:21" ht="14.45" customHeight="1" x14ac:dyDescent="0.2">
      <c r="A75" s="9" t="s">
        <v>74</v>
      </c>
      <c r="B75" s="9" t="s">
        <v>913</v>
      </c>
      <c r="C75" s="9" t="s">
        <v>916</v>
      </c>
      <c r="D75" s="9" t="str">
        <f>VLOOKUP(B75,point_locs!B:J,4,FALSE)</f>
        <v>brush_management</v>
      </c>
      <c r="E75" s="9" t="str">
        <f>VLOOKUP(B75,point_locs!B:J,5,FALSE)</f>
        <v>pre</v>
      </c>
      <c r="F75" s="9">
        <v>5</v>
      </c>
      <c r="G75" s="9">
        <v>29</v>
      </c>
      <c r="H75" s="9">
        <v>2024</v>
      </c>
      <c r="I75" s="9">
        <v>1</v>
      </c>
      <c r="J75" s="9">
        <v>1340</v>
      </c>
      <c r="K75" s="9" t="s">
        <v>14</v>
      </c>
      <c r="L75" s="9">
        <v>78</v>
      </c>
      <c r="M75" s="9">
        <v>1</v>
      </c>
      <c r="N75" s="9">
        <v>25</v>
      </c>
      <c r="O75" s="9" t="s">
        <v>11</v>
      </c>
      <c r="P75" s="9">
        <v>0.5</v>
      </c>
      <c r="Q75" s="9" t="s">
        <v>9</v>
      </c>
      <c r="R75" s="9" t="s">
        <v>1387</v>
      </c>
      <c r="S75" s="9"/>
      <c r="U75" s="9"/>
    </row>
    <row r="76" spans="1:21" ht="14.45" customHeight="1" x14ac:dyDescent="0.2">
      <c r="A76" s="9" t="s">
        <v>74</v>
      </c>
      <c r="B76" s="9" t="s">
        <v>913</v>
      </c>
      <c r="C76" s="9" t="s">
        <v>916</v>
      </c>
      <c r="D76" s="9" t="str">
        <f>VLOOKUP(B76,point_locs!B:J,4,FALSE)</f>
        <v>brush_management</v>
      </c>
      <c r="E76" s="9" t="str">
        <f>VLOOKUP(B76,point_locs!B:J,5,FALSE)</f>
        <v>pre</v>
      </c>
      <c r="F76" s="9">
        <v>5</v>
      </c>
      <c r="G76" s="9">
        <v>29</v>
      </c>
      <c r="H76" s="9">
        <v>2024</v>
      </c>
      <c r="I76" s="9">
        <v>1</v>
      </c>
      <c r="J76" s="9">
        <v>1340</v>
      </c>
      <c r="K76" s="9" t="s">
        <v>14</v>
      </c>
      <c r="L76" s="9">
        <v>78</v>
      </c>
      <c r="M76" s="9">
        <v>1</v>
      </c>
      <c r="N76" s="9">
        <v>25</v>
      </c>
      <c r="O76" s="9" t="s">
        <v>11</v>
      </c>
      <c r="P76" s="9">
        <v>2.5</v>
      </c>
      <c r="Q76" s="9" t="s">
        <v>5</v>
      </c>
      <c r="R76" s="9" t="s">
        <v>201</v>
      </c>
      <c r="S76" s="9"/>
      <c r="U76" s="9"/>
    </row>
    <row r="77" spans="1:21" ht="14.45" customHeight="1" x14ac:dyDescent="0.2">
      <c r="A77" s="9" t="s">
        <v>74</v>
      </c>
      <c r="B77" s="9" t="s">
        <v>913</v>
      </c>
      <c r="C77" s="9" t="s">
        <v>916</v>
      </c>
      <c r="D77" s="9" t="str">
        <f>VLOOKUP(B77,point_locs!B:J,4,FALSE)</f>
        <v>brush_management</v>
      </c>
      <c r="E77" s="9" t="str">
        <f>VLOOKUP(B77,point_locs!B:J,5,FALSE)</f>
        <v>pre</v>
      </c>
      <c r="F77" s="9">
        <v>5</v>
      </c>
      <c r="G77" s="9">
        <v>29</v>
      </c>
      <c r="H77" s="9">
        <v>2024</v>
      </c>
      <c r="I77" s="9">
        <v>1</v>
      </c>
      <c r="J77" s="9">
        <v>1340</v>
      </c>
      <c r="K77" s="9" t="s">
        <v>14</v>
      </c>
      <c r="L77" s="9">
        <v>78</v>
      </c>
      <c r="M77" s="9">
        <v>1</v>
      </c>
      <c r="N77" s="9">
        <v>25</v>
      </c>
      <c r="O77" s="9" t="s">
        <v>11</v>
      </c>
      <c r="P77" s="9">
        <v>3.5</v>
      </c>
      <c r="Q77" s="9" t="s">
        <v>5</v>
      </c>
      <c r="R77" s="9" t="s">
        <v>201</v>
      </c>
      <c r="S77" s="9"/>
      <c r="U77" s="9"/>
    </row>
    <row r="78" spans="1:21" ht="14.45" customHeight="1" x14ac:dyDescent="0.2">
      <c r="A78" s="9" t="s">
        <v>74</v>
      </c>
      <c r="B78" s="9" t="s">
        <v>913</v>
      </c>
      <c r="C78" s="9" t="s">
        <v>916</v>
      </c>
      <c r="D78" s="9" t="str">
        <f>VLOOKUP(B78,point_locs!B:J,4,FALSE)</f>
        <v>brush_management</v>
      </c>
      <c r="E78" s="9" t="str">
        <f>VLOOKUP(B78,point_locs!B:J,5,FALSE)</f>
        <v>pre</v>
      </c>
      <c r="F78" s="9">
        <v>5</v>
      </c>
      <c r="G78" s="9">
        <v>29</v>
      </c>
      <c r="H78" s="9">
        <v>2024</v>
      </c>
      <c r="I78" s="9">
        <v>1</v>
      </c>
      <c r="J78" s="9">
        <v>1340</v>
      </c>
      <c r="K78" s="9" t="s">
        <v>14</v>
      </c>
      <c r="L78" s="9">
        <v>78</v>
      </c>
      <c r="M78" s="9">
        <v>1</v>
      </c>
      <c r="N78" s="9">
        <v>25</v>
      </c>
      <c r="O78" s="9" t="s">
        <v>11</v>
      </c>
      <c r="P78" s="9">
        <v>5</v>
      </c>
      <c r="Q78" s="9" t="s">
        <v>5</v>
      </c>
      <c r="R78" s="9" t="s">
        <v>201</v>
      </c>
      <c r="S78" s="9"/>
      <c r="U78" s="9"/>
    </row>
    <row r="79" spans="1:21" ht="14.45" customHeight="1" x14ac:dyDescent="0.2">
      <c r="A79" s="9" t="s">
        <v>74</v>
      </c>
      <c r="B79" s="9" t="s">
        <v>913</v>
      </c>
      <c r="C79" s="9" t="s">
        <v>916</v>
      </c>
      <c r="D79" s="9" t="str">
        <f>VLOOKUP(B79,point_locs!B:J,4,FALSE)</f>
        <v>brush_management</v>
      </c>
      <c r="E79" s="9" t="str">
        <f>VLOOKUP(B79,point_locs!B:J,5,FALSE)</f>
        <v>pre</v>
      </c>
      <c r="F79" s="9">
        <v>5</v>
      </c>
      <c r="G79" s="9">
        <v>29</v>
      </c>
      <c r="H79" s="9">
        <v>2024</v>
      </c>
      <c r="I79" s="9">
        <v>1</v>
      </c>
      <c r="J79" s="9">
        <v>1340</v>
      </c>
      <c r="K79" s="9" t="s">
        <v>14</v>
      </c>
      <c r="L79" s="9">
        <v>78</v>
      </c>
      <c r="M79" s="9">
        <v>1</v>
      </c>
      <c r="N79" s="9">
        <v>25</v>
      </c>
      <c r="O79" s="9" t="s">
        <v>10</v>
      </c>
      <c r="P79" s="9">
        <v>0.25</v>
      </c>
      <c r="Q79" s="9" t="s">
        <v>5</v>
      </c>
      <c r="R79" s="9" t="s">
        <v>201</v>
      </c>
      <c r="S79" s="9"/>
      <c r="U79" s="9"/>
    </row>
    <row r="80" spans="1:21" ht="14.45" customHeight="1" x14ac:dyDescent="0.2">
      <c r="A80" s="9" t="s">
        <v>74</v>
      </c>
      <c r="B80" s="9" t="s">
        <v>913</v>
      </c>
      <c r="C80" s="9" t="s">
        <v>916</v>
      </c>
      <c r="D80" s="9" t="str">
        <f>VLOOKUP(B80,point_locs!B:J,4,FALSE)</f>
        <v>brush_management</v>
      </c>
      <c r="E80" s="9" t="str">
        <f>VLOOKUP(B80,point_locs!B:J,5,FALSE)</f>
        <v>pre</v>
      </c>
      <c r="F80" s="9">
        <v>5</v>
      </c>
      <c r="G80" s="9">
        <v>29</v>
      </c>
      <c r="H80" s="9">
        <v>2024</v>
      </c>
      <c r="I80" s="9">
        <v>1</v>
      </c>
      <c r="J80" s="9">
        <v>1340</v>
      </c>
      <c r="K80" s="9" t="s">
        <v>14</v>
      </c>
      <c r="L80" s="9">
        <v>78</v>
      </c>
      <c r="M80" s="9">
        <v>1</v>
      </c>
      <c r="N80" s="9">
        <v>25</v>
      </c>
      <c r="O80" s="9" t="s">
        <v>10</v>
      </c>
      <c r="P80" s="9">
        <v>2.25</v>
      </c>
      <c r="Q80" s="9" t="s">
        <v>8</v>
      </c>
      <c r="R80" s="9" t="s">
        <v>201</v>
      </c>
      <c r="S80" s="9"/>
      <c r="U80" s="9" t="s">
        <v>59</v>
      </c>
    </row>
    <row r="81" spans="1:21" ht="14.45" customHeight="1" x14ac:dyDescent="0.2">
      <c r="A81" s="9" t="s">
        <v>74</v>
      </c>
      <c r="B81" s="9" t="s">
        <v>913</v>
      </c>
      <c r="C81" s="9" t="s">
        <v>916</v>
      </c>
      <c r="D81" s="9" t="str">
        <f>VLOOKUP(B81,point_locs!B:J,4,FALSE)</f>
        <v>brush_management</v>
      </c>
      <c r="E81" s="9" t="str">
        <f>VLOOKUP(B81,point_locs!B:J,5,FALSE)</f>
        <v>pre</v>
      </c>
      <c r="F81" s="9">
        <v>5</v>
      </c>
      <c r="G81" s="9">
        <v>29</v>
      </c>
      <c r="H81" s="9">
        <v>2024</v>
      </c>
      <c r="I81" s="9">
        <v>1</v>
      </c>
      <c r="J81" s="9">
        <v>1340</v>
      </c>
      <c r="K81" s="9" t="s">
        <v>14</v>
      </c>
      <c r="L81" s="9">
        <v>78</v>
      </c>
      <c r="M81" s="9">
        <v>1</v>
      </c>
      <c r="N81" s="9">
        <v>25</v>
      </c>
      <c r="O81" s="9" t="s">
        <v>10</v>
      </c>
      <c r="P81" s="9">
        <v>2.25</v>
      </c>
      <c r="Q81" s="9" t="s">
        <v>8</v>
      </c>
      <c r="R81" s="9" t="s">
        <v>201</v>
      </c>
      <c r="S81" s="9"/>
      <c r="U81" s="9" t="s">
        <v>61</v>
      </c>
    </row>
    <row r="82" spans="1:21" ht="14.45" customHeight="1" x14ac:dyDescent="0.2">
      <c r="A82" s="9" t="s">
        <v>74</v>
      </c>
      <c r="B82" s="9" t="s">
        <v>913</v>
      </c>
      <c r="C82" s="9" t="s">
        <v>916</v>
      </c>
      <c r="D82" s="9" t="str">
        <f>VLOOKUP(B82,point_locs!B:J,4,FALSE)</f>
        <v>brush_management</v>
      </c>
      <c r="E82" s="9" t="str">
        <f>VLOOKUP(B82,point_locs!B:J,5,FALSE)</f>
        <v>pre</v>
      </c>
      <c r="F82" s="9">
        <v>5</v>
      </c>
      <c r="G82" s="9">
        <v>29</v>
      </c>
      <c r="H82" s="9">
        <v>2024</v>
      </c>
      <c r="I82" s="9">
        <v>1</v>
      </c>
      <c r="J82" s="9">
        <v>1340</v>
      </c>
      <c r="K82" s="9" t="s">
        <v>14</v>
      </c>
      <c r="L82" s="9">
        <v>78</v>
      </c>
      <c r="M82" s="9">
        <v>1</v>
      </c>
      <c r="N82" s="9">
        <v>25</v>
      </c>
      <c r="O82" s="9" t="s">
        <v>10</v>
      </c>
      <c r="P82" s="9">
        <v>2.5</v>
      </c>
      <c r="Q82" s="9" t="s">
        <v>5</v>
      </c>
      <c r="R82" s="9" t="s">
        <v>201</v>
      </c>
      <c r="S82" s="9"/>
      <c r="U82" s="9"/>
    </row>
    <row r="83" spans="1:21" ht="14.45" customHeight="1" x14ac:dyDescent="0.2">
      <c r="A83" s="9" t="s">
        <v>74</v>
      </c>
      <c r="B83" s="9" t="s">
        <v>913</v>
      </c>
      <c r="C83" s="9" t="s">
        <v>916</v>
      </c>
      <c r="D83" s="9" t="str">
        <f>VLOOKUP(B83,point_locs!B:J,4,FALSE)</f>
        <v>brush_management</v>
      </c>
      <c r="E83" s="9" t="str">
        <f>VLOOKUP(B83,point_locs!B:J,5,FALSE)</f>
        <v>pre</v>
      </c>
      <c r="F83" s="9">
        <v>5</v>
      </c>
      <c r="G83" s="9">
        <v>29</v>
      </c>
      <c r="H83" s="9">
        <v>2024</v>
      </c>
      <c r="I83" s="9">
        <v>1</v>
      </c>
      <c r="J83" s="9">
        <v>1340</v>
      </c>
      <c r="K83" s="9" t="s">
        <v>14</v>
      </c>
      <c r="L83" s="9">
        <v>78</v>
      </c>
      <c r="M83" s="9">
        <v>1</v>
      </c>
      <c r="N83" s="9">
        <v>25</v>
      </c>
      <c r="O83" s="9" t="s">
        <v>10</v>
      </c>
      <c r="P83" s="9">
        <v>2.5</v>
      </c>
      <c r="Q83" s="9" t="s">
        <v>5</v>
      </c>
      <c r="R83" s="9" t="s">
        <v>201</v>
      </c>
      <c r="S83" s="9" t="s">
        <v>150</v>
      </c>
      <c r="U83" s="9"/>
    </row>
    <row r="84" spans="1:21" ht="14.45" customHeight="1" x14ac:dyDescent="0.2">
      <c r="A84" s="9" t="s">
        <v>77</v>
      </c>
      <c r="B84" s="9" t="s">
        <v>911</v>
      </c>
      <c r="C84" s="9" t="s">
        <v>916</v>
      </c>
      <c r="D84" s="9" t="str">
        <f>VLOOKUP(B84,point_locs!B:J,4,FALSE)</f>
        <v>brush_management</v>
      </c>
      <c r="E84" s="9" t="str">
        <f>VLOOKUP(B84,point_locs!B:J,5,FALSE)</f>
        <v>pre</v>
      </c>
      <c r="F84" s="9">
        <v>5</v>
      </c>
      <c r="G84" s="9">
        <v>29</v>
      </c>
      <c r="H84" s="9">
        <v>2024</v>
      </c>
      <c r="I84" s="9">
        <v>1</v>
      </c>
      <c r="J84" s="9">
        <v>1440</v>
      </c>
      <c r="K84" s="9" t="s">
        <v>14</v>
      </c>
      <c r="L84" s="9">
        <v>79</v>
      </c>
      <c r="M84" s="9">
        <v>1</v>
      </c>
      <c r="N84" s="9">
        <v>0</v>
      </c>
      <c r="O84" s="9" t="s">
        <v>10</v>
      </c>
      <c r="P84" s="9">
        <v>0.1</v>
      </c>
      <c r="Q84" s="9" t="s">
        <v>5</v>
      </c>
      <c r="R84" s="9" t="s">
        <v>201</v>
      </c>
      <c r="S84" s="9"/>
      <c r="U84" s="9" t="s">
        <v>64</v>
      </c>
    </row>
    <row r="85" spans="1:21" ht="14.45" customHeight="1" x14ac:dyDescent="0.2">
      <c r="A85" s="9" t="s">
        <v>77</v>
      </c>
      <c r="B85" s="9" t="s">
        <v>911</v>
      </c>
      <c r="C85" s="9" t="s">
        <v>916</v>
      </c>
      <c r="D85" s="9" t="str">
        <f>VLOOKUP(B85,point_locs!B:J,4,FALSE)</f>
        <v>brush_management</v>
      </c>
      <c r="E85" s="9" t="str">
        <f>VLOOKUP(B85,point_locs!B:J,5,FALSE)</f>
        <v>pre</v>
      </c>
      <c r="F85" s="9">
        <v>5</v>
      </c>
      <c r="G85" s="9">
        <v>29</v>
      </c>
      <c r="H85" s="9">
        <v>2024</v>
      </c>
      <c r="I85" s="9">
        <v>1</v>
      </c>
      <c r="J85" s="9">
        <v>1440</v>
      </c>
      <c r="K85" s="9" t="s">
        <v>14</v>
      </c>
      <c r="L85" s="9">
        <v>79</v>
      </c>
      <c r="M85" s="9">
        <v>1</v>
      </c>
      <c r="N85" s="9">
        <v>0</v>
      </c>
      <c r="O85" s="9" t="s">
        <v>10</v>
      </c>
      <c r="P85" s="9">
        <v>3</v>
      </c>
      <c r="Q85" s="9" t="s">
        <v>8</v>
      </c>
      <c r="R85" s="9" t="s">
        <v>78</v>
      </c>
      <c r="S85" s="9"/>
      <c r="U85" s="9"/>
    </row>
    <row r="86" spans="1:21" ht="14.45" customHeight="1" x14ac:dyDescent="0.2">
      <c r="A86" s="9" t="s">
        <v>77</v>
      </c>
      <c r="B86" s="9" t="s">
        <v>911</v>
      </c>
      <c r="C86" s="9" t="s">
        <v>916</v>
      </c>
      <c r="D86" s="9" t="str">
        <f>VLOOKUP(B86,point_locs!B:J,4,FALSE)</f>
        <v>brush_management</v>
      </c>
      <c r="E86" s="9" t="str">
        <f>VLOOKUP(B86,point_locs!B:J,5,FALSE)</f>
        <v>pre</v>
      </c>
      <c r="F86" s="9">
        <v>5</v>
      </c>
      <c r="G86" s="9">
        <v>29</v>
      </c>
      <c r="H86" s="9">
        <v>2024</v>
      </c>
      <c r="I86" s="9">
        <v>1</v>
      </c>
      <c r="J86" s="9">
        <v>1440</v>
      </c>
      <c r="K86" s="9" t="s">
        <v>14</v>
      </c>
      <c r="L86" s="9">
        <v>79</v>
      </c>
      <c r="M86" s="9">
        <v>1</v>
      </c>
      <c r="N86" s="9">
        <v>0</v>
      </c>
      <c r="O86" s="9" t="s">
        <v>4</v>
      </c>
      <c r="P86" s="9">
        <v>0.75</v>
      </c>
      <c r="Q86" s="9" t="s">
        <v>9</v>
      </c>
      <c r="R86" s="9" t="s">
        <v>78</v>
      </c>
      <c r="S86" s="9"/>
      <c r="U86" s="9"/>
    </row>
    <row r="87" spans="1:21" ht="14.45" customHeight="1" x14ac:dyDescent="0.2">
      <c r="A87" s="9" t="s">
        <v>77</v>
      </c>
      <c r="B87" s="9" t="s">
        <v>911</v>
      </c>
      <c r="C87" s="9" t="s">
        <v>916</v>
      </c>
      <c r="D87" s="9" t="str">
        <f>VLOOKUP(B87,point_locs!B:J,4,FALSE)</f>
        <v>brush_management</v>
      </c>
      <c r="E87" s="9" t="str">
        <f>VLOOKUP(B87,point_locs!B:J,5,FALSE)</f>
        <v>pre</v>
      </c>
      <c r="F87" s="9">
        <v>5</v>
      </c>
      <c r="G87" s="9">
        <v>29</v>
      </c>
      <c r="H87" s="9">
        <v>2024</v>
      </c>
      <c r="I87" s="9">
        <v>1</v>
      </c>
      <c r="J87" s="9">
        <v>1440</v>
      </c>
      <c r="K87" s="9" t="s">
        <v>14</v>
      </c>
      <c r="L87" s="9">
        <v>79</v>
      </c>
      <c r="M87" s="9">
        <v>1</v>
      </c>
      <c r="N87" s="9">
        <v>0</v>
      </c>
      <c r="O87" s="9" t="s">
        <v>10</v>
      </c>
      <c r="P87" s="9">
        <v>0.25</v>
      </c>
      <c r="Q87" s="9" t="s">
        <v>5</v>
      </c>
      <c r="R87" s="9" t="s">
        <v>201</v>
      </c>
      <c r="S87" s="9"/>
      <c r="U87" s="9" t="s">
        <v>66</v>
      </c>
    </row>
    <row r="88" spans="1:21" ht="14.45" customHeight="1" x14ac:dyDescent="0.2">
      <c r="A88" s="9" t="s">
        <v>77</v>
      </c>
      <c r="B88" s="9" t="s">
        <v>911</v>
      </c>
      <c r="C88" s="9" t="s">
        <v>916</v>
      </c>
      <c r="D88" s="9" t="str">
        <f>VLOOKUP(B88,point_locs!B:J,4,FALSE)</f>
        <v>brush_management</v>
      </c>
      <c r="E88" s="9" t="str">
        <f>VLOOKUP(B88,point_locs!B:J,5,FALSE)</f>
        <v>pre</v>
      </c>
      <c r="F88" s="9">
        <v>5</v>
      </c>
      <c r="G88" s="9">
        <v>29</v>
      </c>
      <c r="H88" s="9">
        <v>2024</v>
      </c>
      <c r="I88" s="9">
        <v>1</v>
      </c>
      <c r="J88" s="9">
        <v>1440</v>
      </c>
      <c r="K88" s="9" t="s">
        <v>14</v>
      </c>
      <c r="L88" s="9">
        <v>79</v>
      </c>
      <c r="M88" s="9">
        <v>1</v>
      </c>
      <c r="N88" s="9">
        <v>0</v>
      </c>
      <c r="O88" s="9" t="s">
        <v>11</v>
      </c>
      <c r="P88" s="9">
        <v>2.5</v>
      </c>
      <c r="Q88" s="9" t="s">
        <v>5</v>
      </c>
      <c r="R88" s="9" t="s">
        <v>201</v>
      </c>
      <c r="S88" s="9"/>
      <c r="U88" s="9"/>
    </row>
    <row r="89" spans="1:21" ht="14.45" customHeight="1" x14ac:dyDescent="0.2">
      <c r="A89" s="9" t="s">
        <v>77</v>
      </c>
      <c r="B89" s="9" t="s">
        <v>911</v>
      </c>
      <c r="C89" s="9" t="s">
        <v>916</v>
      </c>
      <c r="D89" s="9" t="str">
        <f>VLOOKUP(B89,point_locs!B:J,4,FALSE)</f>
        <v>brush_management</v>
      </c>
      <c r="E89" s="9" t="str">
        <f>VLOOKUP(B89,point_locs!B:J,5,FALSE)</f>
        <v>pre</v>
      </c>
      <c r="F89" s="9">
        <v>5</v>
      </c>
      <c r="G89" s="9">
        <v>29</v>
      </c>
      <c r="H89" s="9">
        <v>2024</v>
      </c>
      <c r="I89" s="9">
        <v>1</v>
      </c>
      <c r="J89" s="9">
        <v>1440</v>
      </c>
      <c r="K89" s="9" t="s">
        <v>14</v>
      </c>
      <c r="L89" s="9">
        <v>79</v>
      </c>
      <c r="M89" s="9">
        <v>1</v>
      </c>
      <c r="N89" s="9">
        <v>0</v>
      </c>
      <c r="O89" s="9" t="s">
        <v>10</v>
      </c>
      <c r="P89" s="9">
        <v>1</v>
      </c>
      <c r="Q89" s="9" t="s">
        <v>5</v>
      </c>
      <c r="R89" s="9" t="s">
        <v>201</v>
      </c>
      <c r="S89" s="9"/>
      <c r="U89" s="9"/>
    </row>
    <row r="90" spans="1:21" ht="14.45" customHeight="1" x14ac:dyDescent="0.2">
      <c r="A90" s="9" t="s">
        <v>77</v>
      </c>
      <c r="B90" s="9" t="s">
        <v>911</v>
      </c>
      <c r="C90" s="9" t="s">
        <v>916</v>
      </c>
      <c r="D90" s="9" t="str">
        <f>VLOOKUP(B90,point_locs!B:J,4,FALSE)</f>
        <v>brush_management</v>
      </c>
      <c r="E90" s="9" t="str">
        <f>VLOOKUP(B90,point_locs!B:J,5,FALSE)</f>
        <v>pre</v>
      </c>
      <c r="F90" s="9">
        <v>5</v>
      </c>
      <c r="G90" s="9">
        <v>29</v>
      </c>
      <c r="H90" s="9">
        <v>2024</v>
      </c>
      <c r="I90" s="9">
        <v>1</v>
      </c>
      <c r="J90" s="9">
        <v>1440</v>
      </c>
      <c r="K90" s="9" t="s">
        <v>14</v>
      </c>
      <c r="L90" s="9">
        <v>79</v>
      </c>
      <c r="M90" s="9">
        <v>1</v>
      </c>
      <c r="N90" s="9">
        <v>0</v>
      </c>
      <c r="O90" s="9" t="s">
        <v>10</v>
      </c>
      <c r="P90" s="9">
        <v>1.25</v>
      </c>
      <c r="Q90" s="9" t="s">
        <v>5</v>
      </c>
      <c r="R90" s="9" t="s">
        <v>201</v>
      </c>
      <c r="S90" s="9"/>
      <c r="U90" s="9"/>
    </row>
    <row r="91" spans="1:21" ht="14.45" customHeight="1" x14ac:dyDescent="0.2">
      <c r="A91" s="9" t="s">
        <v>79</v>
      </c>
      <c r="B91" s="9" t="s">
        <v>912</v>
      </c>
      <c r="C91" s="9" t="s">
        <v>916</v>
      </c>
      <c r="D91" s="9" t="str">
        <f>VLOOKUP(B91,point_locs!B:J,4,FALSE)</f>
        <v>brush_management</v>
      </c>
      <c r="E91" s="9" t="str">
        <f>VLOOKUP(B91,point_locs!B:J,5,FALSE)</f>
        <v>pre</v>
      </c>
      <c r="F91" s="9">
        <v>5</v>
      </c>
      <c r="G91" s="9">
        <v>29</v>
      </c>
      <c r="H91" s="9">
        <v>2024</v>
      </c>
      <c r="I91" s="9">
        <v>1</v>
      </c>
      <c r="J91" s="9">
        <v>1516</v>
      </c>
      <c r="K91" s="9" t="s">
        <v>14</v>
      </c>
      <c r="L91" s="9">
        <v>79</v>
      </c>
      <c r="M91" s="9">
        <v>1</v>
      </c>
      <c r="N91" s="9">
        <v>0</v>
      </c>
      <c r="O91" s="9" t="s">
        <v>10</v>
      </c>
      <c r="P91" s="9">
        <v>12.5</v>
      </c>
      <c r="Q91" s="9" t="s">
        <v>5</v>
      </c>
      <c r="R91" s="9" t="s">
        <v>201</v>
      </c>
      <c r="S91" s="9"/>
      <c r="U91" s="9" t="s">
        <v>68</v>
      </c>
    </row>
    <row r="92" spans="1:21" ht="14.45" customHeight="1" x14ac:dyDescent="0.2">
      <c r="A92" s="9" t="s">
        <v>79</v>
      </c>
      <c r="B92" s="9" t="s">
        <v>912</v>
      </c>
      <c r="C92" s="9" t="s">
        <v>916</v>
      </c>
      <c r="D92" s="9" t="str">
        <f>VLOOKUP(B92,point_locs!B:J,4,FALSE)</f>
        <v>brush_management</v>
      </c>
      <c r="E92" s="9" t="str">
        <f>VLOOKUP(B92,point_locs!B:J,5,FALSE)</f>
        <v>pre</v>
      </c>
      <c r="F92" s="9">
        <v>5</v>
      </c>
      <c r="G92" s="9">
        <v>29</v>
      </c>
      <c r="H92" s="9">
        <v>2024</v>
      </c>
      <c r="I92" s="9">
        <v>1</v>
      </c>
      <c r="J92" s="9">
        <v>1516</v>
      </c>
      <c r="K92" s="9" t="s">
        <v>14</v>
      </c>
      <c r="L92" s="9">
        <v>79</v>
      </c>
      <c r="M92" s="9">
        <v>1</v>
      </c>
      <c r="N92" s="9">
        <v>0</v>
      </c>
      <c r="O92" s="9" t="s">
        <v>10</v>
      </c>
      <c r="P92" s="9">
        <v>2</v>
      </c>
      <c r="Q92" s="9" t="s">
        <v>5</v>
      </c>
      <c r="R92" s="9" t="s">
        <v>201</v>
      </c>
      <c r="S92" s="9"/>
      <c r="U92" s="9"/>
    </row>
    <row r="93" spans="1:21" ht="14.45" customHeight="1" x14ac:dyDescent="0.2">
      <c r="A93" s="9" t="s">
        <v>79</v>
      </c>
      <c r="B93" s="9" t="s">
        <v>912</v>
      </c>
      <c r="C93" s="9" t="s">
        <v>916</v>
      </c>
      <c r="D93" s="9" t="str">
        <f>VLOOKUP(B93,point_locs!B:J,4,FALSE)</f>
        <v>brush_management</v>
      </c>
      <c r="E93" s="9" t="str">
        <f>VLOOKUP(B93,point_locs!B:J,5,FALSE)</f>
        <v>pre</v>
      </c>
      <c r="F93" s="9">
        <v>5</v>
      </c>
      <c r="G93" s="9">
        <v>29</v>
      </c>
      <c r="H93" s="9">
        <v>2024</v>
      </c>
      <c r="I93" s="9">
        <v>1</v>
      </c>
      <c r="J93" s="9">
        <v>1516</v>
      </c>
      <c r="K93" s="9" t="s">
        <v>14</v>
      </c>
      <c r="L93" s="9">
        <v>79</v>
      </c>
      <c r="M93" s="9">
        <v>1</v>
      </c>
      <c r="N93" s="9">
        <v>0</v>
      </c>
      <c r="O93" s="9" t="s">
        <v>10</v>
      </c>
      <c r="P93" s="9">
        <v>2.75</v>
      </c>
      <c r="Q93" s="9" t="s">
        <v>5</v>
      </c>
      <c r="R93" s="9" t="s">
        <v>201</v>
      </c>
      <c r="S93" s="9"/>
      <c r="U93" s="9"/>
    </row>
    <row r="94" spans="1:21" ht="14.45" customHeight="1" x14ac:dyDescent="0.2">
      <c r="A94" s="9" t="s">
        <v>79</v>
      </c>
      <c r="B94" s="9" t="s">
        <v>912</v>
      </c>
      <c r="C94" s="9" t="s">
        <v>916</v>
      </c>
      <c r="D94" s="9" t="str">
        <f>VLOOKUP(B94,point_locs!B:J,4,FALSE)</f>
        <v>brush_management</v>
      </c>
      <c r="E94" s="9" t="str">
        <f>VLOOKUP(B94,point_locs!B:J,5,FALSE)</f>
        <v>pre</v>
      </c>
      <c r="F94" s="9">
        <v>5</v>
      </c>
      <c r="G94" s="9">
        <v>29</v>
      </c>
      <c r="H94" s="9">
        <v>2024</v>
      </c>
      <c r="I94" s="9">
        <v>1</v>
      </c>
      <c r="J94" s="9">
        <v>1516</v>
      </c>
      <c r="K94" s="9" t="s">
        <v>14</v>
      </c>
      <c r="L94" s="9">
        <v>79</v>
      </c>
      <c r="M94" s="9">
        <v>1</v>
      </c>
      <c r="N94" s="9">
        <v>0</v>
      </c>
      <c r="O94" s="9" t="s">
        <v>10</v>
      </c>
      <c r="P94" s="9">
        <v>4</v>
      </c>
      <c r="Q94" s="9" t="s">
        <v>5</v>
      </c>
      <c r="R94" s="9" t="s">
        <v>201</v>
      </c>
      <c r="S94" s="9"/>
      <c r="U94" s="9" t="s">
        <v>70</v>
      </c>
    </row>
    <row r="95" spans="1:21" ht="14.45" customHeight="1" x14ac:dyDescent="0.2">
      <c r="A95" s="9" t="s">
        <v>79</v>
      </c>
      <c r="B95" s="9" t="s">
        <v>912</v>
      </c>
      <c r="C95" s="9" t="s">
        <v>916</v>
      </c>
      <c r="D95" s="9" t="str">
        <f>VLOOKUP(B95,point_locs!B:J,4,FALSE)</f>
        <v>brush_management</v>
      </c>
      <c r="E95" s="9" t="str">
        <f>VLOOKUP(B95,point_locs!B:J,5,FALSE)</f>
        <v>pre</v>
      </c>
      <c r="F95" s="9">
        <v>5</v>
      </c>
      <c r="G95" s="9">
        <v>29</v>
      </c>
      <c r="H95" s="9">
        <v>2024</v>
      </c>
      <c r="I95" s="9">
        <v>1</v>
      </c>
      <c r="J95" s="9">
        <v>1516</v>
      </c>
      <c r="K95" s="9" t="s">
        <v>14</v>
      </c>
      <c r="L95" s="9">
        <v>79</v>
      </c>
      <c r="M95" s="9">
        <v>1</v>
      </c>
      <c r="N95" s="9">
        <v>0</v>
      </c>
      <c r="O95" s="9" t="s">
        <v>10</v>
      </c>
      <c r="P95" s="9">
        <v>5</v>
      </c>
      <c r="Q95" s="9" t="s">
        <v>8</v>
      </c>
      <c r="R95" s="9" t="s">
        <v>78</v>
      </c>
      <c r="S95" s="9" t="s">
        <v>127</v>
      </c>
      <c r="U95" s="13" t="s">
        <v>72</v>
      </c>
    </row>
    <row r="96" spans="1:21" ht="14.45" customHeight="1" x14ac:dyDescent="0.2">
      <c r="A96" s="9" t="s">
        <v>81</v>
      </c>
      <c r="B96" s="9" t="s">
        <v>877</v>
      </c>
      <c r="C96" s="9" t="s">
        <v>916</v>
      </c>
      <c r="D96" s="9" t="str">
        <f>VLOOKUP(B96,point_locs!B:J,4,FALSE)</f>
        <v>prescribed_burning</v>
      </c>
      <c r="E96" s="9" t="str">
        <f>VLOOKUP(B96,point_locs!B:J,5,FALSE)</f>
        <v>post</v>
      </c>
      <c r="F96" s="9">
        <v>5</v>
      </c>
      <c r="G96" s="9">
        <v>30</v>
      </c>
      <c r="H96" s="9">
        <v>2024</v>
      </c>
      <c r="I96" s="9">
        <v>1</v>
      </c>
      <c r="J96" s="9">
        <v>1436</v>
      </c>
      <c r="K96" s="9" t="s">
        <v>20</v>
      </c>
      <c r="L96" s="9">
        <v>75</v>
      </c>
      <c r="M96" s="9">
        <v>3</v>
      </c>
      <c r="N96" s="9">
        <v>50</v>
      </c>
      <c r="O96" s="9" t="s">
        <v>82</v>
      </c>
      <c r="P96" s="9">
        <v>1.25</v>
      </c>
      <c r="Q96" s="9" t="s">
        <v>5</v>
      </c>
      <c r="R96" s="9" t="s">
        <v>201</v>
      </c>
      <c r="S96" s="9" t="s">
        <v>83</v>
      </c>
      <c r="U96" s="13"/>
    </row>
    <row r="97" spans="1:21" ht="14.45" customHeight="1" x14ac:dyDescent="0.2">
      <c r="A97" s="9" t="s">
        <v>81</v>
      </c>
      <c r="B97" s="9" t="s">
        <v>877</v>
      </c>
      <c r="C97" s="9" t="s">
        <v>916</v>
      </c>
      <c r="D97" s="9" t="str">
        <f>VLOOKUP(B97,point_locs!B:J,4,FALSE)</f>
        <v>prescribed_burning</v>
      </c>
      <c r="E97" s="9" t="str">
        <f>VLOOKUP(B97,point_locs!B:J,5,FALSE)</f>
        <v>post</v>
      </c>
      <c r="F97" s="9">
        <v>5</v>
      </c>
      <c r="G97" s="9">
        <v>30</v>
      </c>
      <c r="H97" s="9">
        <v>2024</v>
      </c>
      <c r="I97" s="9">
        <v>1</v>
      </c>
      <c r="J97" s="9">
        <v>1436</v>
      </c>
      <c r="K97" s="9" t="s">
        <v>20</v>
      </c>
      <c r="L97" s="9">
        <v>75</v>
      </c>
      <c r="M97" s="9">
        <v>3</v>
      </c>
      <c r="N97" s="9">
        <v>50</v>
      </c>
      <c r="O97" s="9" t="s">
        <v>10</v>
      </c>
      <c r="P97" s="9">
        <v>0.25</v>
      </c>
      <c r="Q97" s="9" t="s">
        <v>5</v>
      </c>
      <c r="R97" s="9" t="s">
        <v>201</v>
      </c>
      <c r="S97" s="9" t="s">
        <v>83</v>
      </c>
      <c r="U97" s="13"/>
    </row>
    <row r="98" spans="1:21" ht="14.45" customHeight="1" x14ac:dyDescent="0.2">
      <c r="A98" s="9" t="s">
        <v>81</v>
      </c>
      <c r="B98" s="9" t="s">
        <v>877</v>
      </c>
      <c r="C98" s="9" t="s">
        <v>916</v>
      </c>
      <c r="D98" s="9" t="str">
        <f>VLOOKUP(B98,point_locs!B:J,4,FALSE)</f>
        <v>prescribed_burning</v>
      </c>
      <c r="E98" s="9" t="str">
        <f>VLOOKUP(B98,point_locs!B:J,5,FALSE)</f>
        <v>post</v>
      </c>
      <c r="F98" s="9">
        <v>5</v>
      </c>
      <c r="G98" s="9">
        <v>30</v>
      </c>
      <c r="H98" s="9">
        <v>2024</v>
      </c>
      <c r="I98" s="9">
        <v>1</v>
      </c>
      <c r="J98" s="9">
        <v>1436</v>
      </c>
      <c r="K98" s="9" t="s">
        <v>20</v>
      </c>
      <c r="L98" s="9">
        <v>75</v>
      </c>
      <c r="M98" s="9">
        <v>3</v>
      </c>
      <c r="N98" s="9">
        <v>50</v>
      </c>
      <c r="O98" s="9" t="s">
        <v>10</v>
      </c>
      <c r="P98" s="9">
        <v>2</v>
      </c>
      <c r="Q98" s="9" t="s">
        <v>5</v>
      </c>
      <c r="R98" s="9" t="s">
        <v>201</v>
      </c>
      <c r="S98" s="9" t="s">
        <v>83</v>
      </c>
      <c r="U98" s="13"/>
    </row>
    <row r="99" spans="1:21" ht="14.45" customHeight="1" x14ac:dyDescent="0.2">
      <c r="A99" s="9" t="s">
        <v>81</v>
      </c>
      <c r="B99" s="9" t="s">
        <v>877</v>
      </c>
      <c r="C99" s="9" t="s">
        <v>916</v>
      </c>
      <c r="D99" s="9" t="str">
        <f>VLOOKUP(B99,point_locs!B:J,4,FALSE)</f>
        <v>prescribed_burning</v>
      </c>
      <c r="E99" s="9" t="str">
        <f>VLOOKUP(B99,point_locs!B:J,5,FALSE)</f>
        <v>post</v>
      </c>
      <c r="F99" s="9">
        <v>5</v>
      </c>
      <c r="G99" s="9">
        <v>30</v>
      </c>
      <c r="H99" s="9">
        <v>2024</v>
      </c>
      <c r="I99" s="9">
        <v>1</v>
      </c>
      <c r="J99" s="9">
        <v>1436</v>
      </c>
      <c r="K99" s="9" t="s">
        <v>20</v>
      </c>
      <c r="L99" s="9">
        <v>75</v>
      </c>
      <c r="M99" s="9">
        <v>3</v>
      </c>
      <c r="N99" s="9">
        <v>50</v>
      </c>
      <c r="O99" s="9" t="s">
        <v>10</v>
      </c>
      <c r="P99" s="9">
        <v>1.5</v>
      </c>
      <c r="Q99" s="9" t="s">
        <v>5</v>
      </c>
      <c r="R99" s="9" t="s">
        <v>201</v>
      </c>
      <c r="S99" s="9" t="s">
        <v>83</v>
      </c>
      <c r="U99" s="13"/>
    </row>
    <row r="100" spans="1:21" ht="14.45" customHeight="1" x14ac:dyDescent="0.2">
      <c r="A100" s="9" t="s">
        <v>81</v>
      </c>
      <c r="B100" s="9" t="s">
        <v>877</v>
      </c>
      <c r="C100" s="9" t="s">
        <v>916</v>
      </c>
      <c r="D100" s="9" t="str">
        <f>VLOOKUP(B100,point_locs!B:J,4,FALSE)</f>
        <v>prescribed_burning</v>
      </c>
      <c r="E100" s="9" t="str">
        <f>VLOOKUP(B100,point_locs!B:J,5,FALSE)</f>
        <v>post</v>
      </c>
      <c r="F100" s="9">
        <v>5</v>
      </c>
      <c r="G100" s="9">
        <v>30</v>
      </c>
      <c r="H100" s="9">
        <v>2024</v>
      </c>
      <c r="I100" s="9">
        <v>1</v>
      </c>
      <c r="J100" s="9">
        <v>1436</v>
      </c>
      <c r="K100" s="9" t="s">
        <v>20</v>
      </c>
      <c r="L100" s="9">
        <v>75</v>
      </c>
      <c r="M100" s="9">
        <v>3</v>
      </c>
      <c r="N100" s="9">
        <v>50</v>
      </c>
      <c r="O100" s="9" t="s">
        <v>10</v>
      </c>
      <c r="P100" s="9">
        <v>2</v>
      </c>
      <c r="Q100" s="9" t="s">
        <v>5</v>
      </c>
      <c r="R100" s="9" t="s">
        <v>201</v>
      </c>
      <c r="S100" s="9" t="s">
        <v>83</v>
      </c>
      <c r="U100" s="13"/>
    </row>
    <row r="101" spans="1:21" ht="14.45" customHeight="1" x14ac:dyDescent="0.2">
      <c r="A101" s="9" t="s">
        <v>81</v>
      </c>
      <c r="B101" s="9" t="s">
        <v>877</v>
      </c>
      <c r="C101" s="9" t="s">
        <v>916</v>
      </c>
      <c r="D101" s="9" t="str">
        <f>VLOOKUP(B101,point_locs!B:J,4,FALSE)</f>
        <v>prescribed_burning</v>
      </c>
      <c r="E101" s="9" t="str">
        <f>VLOOKUP(B101,point_locs!B:J,5,FALSE)</f>
        <v>post</v>
      </c>
      <c r="F101" s="9">
        <v>5</v>
      </c>
      <c r="G101" s="9">
        <v>30</v>
      </c>
      <c r="H101" s="9">
        <v>2024</v>
      </c>
      <c r="I101" s="9">
        <v>1</v>
      </c>
      <c r="J101" s="9">
        <v>1436</v>
      </c>
      <c r="K101" s="9" t="s">
        <v>20</v>
      </c>
      <c r="L101" s="9">
        <v>75</v>
      </c>
      <c r="M101" s="9">
        <v>3</v>
      </c>
      <c r="N101" s="9">
        <v>50</v>
      </c>
      <c r="O101" s="9" t="s">
        <v>10</v>
      </c>
      <c r="P101" s="9">
        <v>2</v>
      </c>
      <c r="Q101" s="9" t="s">
        <v>5</v>
      </c>
      <c r="R101" s="9" t="s">
        <v>201</v>
      </c>
      <c r="S101" s="9" t="s">
        <v>83</v>
      </c>
      <c r="U101" s="13"/>
    </row>
    <row r="102" spans="1:21" ht="14.45" customHeight="1" x14ac:dyDescent="0.2">
      <c r="A102" s="9" t="s">
        <v>81</v>
      </c>
      <c r="B102" s="9" t="s">
        <v>877</v>
      </c>
      <c r="C102" s="9" t="s">
        <v>916</v>
      </c>
      <c r="D102" s="9" t="str">
        <f>VLOOKUP(B102,point_locs!B:J,4,FALSE)</f>
        <v>prescribed_burning</v>
      </c>
      <c r="E102" s="9" t="str">
        <f>VLOOKUP(B102,point_locs!B:J,5,FALSE)</f>
        <v>post</v>
      </c>
      <c r="F102" s="9">
        <v>5</v>
      </c>
      <c r="G102" s="9">
        <v>30</v>
      </c>
      <c r="H102" s="9">
        <v>2024</v>
      </c>
      <c r="I102" s="9">
        <v>1</v>
      </c>
      <c r="J102" s="9">
        <v>1436</v>
      </c>
      <c r="K102" s="9" t="s">
        <v>20</v>
      </c>
      <c r="L102" s="9">
        <v>75</v>
      </c>
      <c r="M102" s="9">
        <v>3</v>
      </c>
      <c r="N102" s="9">
        <v>50</v>
      </c>
      <c r="O102" s="9" t="s">
        <v>10</v>
      </c>
      <c r="P102" s="9">
        <v>3</v>
      </c>
      <c r="Q102" s="9" t="s">
        <v>5</v>
      </c>
      <c r="R102" s="9" t="s">
        <v>201</v>
      </c>
      <c r="S102" s="9" t="s">
        <v>127</v>
      </c>
      <c r="U102" s="13"/>
    </row>
    <row r="103" spans="1:21" ht="14.45" customHeight="1" x14ac:dyDescent="0.2">
      <c r="A103" s="9" t="s">
        <v>81</v>
      </c>
      <c r="B103" s="9" t="s">
        <v>877</v>
      </c>
      <c r="C103" s="9" t="s">
        <v>916</v>
      </c>
      <c r="D103" s="9" t="str">
        <f>VLOOKUP(B103,point_locs!B:J,4,FALSE)</f>
        <v>prescribed_burning</v>
      </c>
      <c r="E103" s="9" t="str">
        <f>VLOOKUP(B103,point_locs!B:J,5,FALSE)</f>
        <v>post</v>
      </c>
      <c r="F103" s="9">
        <v>5</v>
      </c>
      <c r="G103" s="9">
        <v>30</v>
      </c>
      <c r="H103" s="9">
        <v>2024</v>
      </c>
      <c r="I103" s="9">
        <v>1</v>
      </c>
      <c r="J103" s="9">
        <v>1436</v>
      </c>
      <c r="K103" s="9" t="s">
        <v>20</v>
      </c>
      <c r="L103" s="9">
        <v>75</v>
      </c>
      <c r="M103" s="9">
        <v>3</v>
      </c>
      <c r="N103" s="9">
        <v>50</v>
      </c>
      <c r="O103" s="9" t="s">
        <v>10</v>
      </c>
      <c r="P103" s="9">
        <v>11</v>
      </c>
      <c r="Q103" s="9" t="s">
        <v>5</v>
      </c>
      <c r="R103" s="9" t="s">
        <v>201</v>
      </c>
      <c r="S103" s="9" t="s">
        <v>2148</v>
      </c>
      <c r="U103" s="18" t="s">
        <v>2149</v>
      </c>
    </row>
    <row r="104" spans="1:21" ht="14.45" customHeight="1" x14ac:dyDescent="0.2">
      <c r="A104" s="9" t="s">
        <v>81</v>
      </c>
      <c r="B104" s="9" t="s">
        <v>877</v>
      </c>
      <c r="C104" s="9" t="s">
        <v>916</v>
      </c>
      <c r="D104" s="9" t="str">
        <f>VLOOKUP(B104,point_locs!B:J,4,FALSE)</f>
        <v>prescribed_burning</v>
      </c>
      <c r="E104" s="9" t="str">
        <f>VLOOKUP(B104,point_locs!B:J,5,FALSE)</f>
        <v>post</v>
      </c>
      <c r="F104" s="9">
        <v>5</v>
      </c>
      <c r="G104" s="9">
        <v>30</v>
      </c>
      <c r="H104" s="9">
        <v>2024</v>
      </c>
      <c r="I104" s="9">
        <v>1</v>
      </c>
      <c r="J104" s="9">
        <v>1436</v>
      </c>
      <c r="K104" s="9" t="s">
        <v>20</v>
      </c>
      <c r="L104" s="9">
        <v>75</v>
      </c>
      <c r="M104" s="9">
        <v>3</v>
      </c>
      <c r="N104" s="9">
        <v>50</v>
      </c>
      <c r="O104" s="9" t="s">
        <v>10</v>
      </c>
      <c r="P104" s="9">
        <v>3</v>
      </c>
      <c r="Q104" s="9" t="s">
        <v>5</v>
      </c>
      <c r="R104" s="9" t="s">
        <v>201</v>
      </c>
      <c r="S104" s="9" t="s">
        <v>39</v>
      </c>
      <c r="U104" s="13"/>
    </row>
    <row r="105" spans="1:21" ht="14.45" customHeight="1" x14ac:dyDescent="0.2">
      <c r="A105" s="9" t="s">
        <v>81</v>
      </c>
      <c r="B105" s="9" t="s">
        <v>877</v>
      </c>
      <c r="C105" s="9" t="s">
        <v>916</v>
      </c>
      <c r="D105" s="9" t="str">
        <f>VLOOKUP(B105,point_locs!B:J,4,FALSE)</f>
        <v>prescribed_burning</v>
      </c>
      <c r="E105" s="9" t="str">
        <f>VLOOKUP(B105,point_locs!B:J,5,FALSE)</f>
        <v>post</v>
      </c>
      <c r="F105" s="9">
        <v>5</v>
      </c>
      <c r="G105" s="9">
        <v>30</v>
      </c>
      <c r="H105" s="9">
        <v>2024</v>
      </c>
      <c r="I105" s="9">
        <v>1</v>
      </c>
      <c r="J105" s="9">
        <v>1436</v>
      </c>
      <c r="K105" s="9" t="s">
        <v>20</v>
      </c>
      <c r="L105" s="9">
        <v>75</v>
      </c>
      <c r="M105" s="9">
        <v>3</v>
      </c>
      <c r="N105" s="9">
        <v>50</v>
      </c>
      <c r="O105" s="9" t="s">
        <v>10</v>
      </c>
      <c r="P105" s="9">
        <v>1</v>
      </c>
      <c r="Q105" s="9" t="s">
        <v>5</v>
      </c>
      <c r="R105" s="9" t="s">
        <v>201</v>
      </c>
      <c r="S105" s="9" t="s">
        <v>83</v>
      </c>
      <c r="U105" s="13"/>
    </row>
    <row r="106" spans="1:21" ht="14.45" customHeight="1" x14ac:dyDescent="0.2">
      <c r="A106" s="9" t="s">
        <v>81</v>
      </c>
      <c r="B106" s="9" t="s">
        <v>877</v>
      </c>
      <c r="C106" s="9" t="s">
        <v>916</v>
      </c>
      <c r="D106" s="9" t="str">
        <f>VLOOKUP(B106,point_locs!B:J,4,FALSE)</f>
        <v>prescribed_burning</v>
      </c>
      <c r="E106" s="9" t="str">
        <f>VLOOKUP(B106,point_locs!B:J,5,FALSE)</f>
        <v>post</v>
      </c>
      <c r="F106" s="9">
        <v>5</v>
      </c>
      <c r="G106" s="9">
        <v>30</v>
      </c>
      <c r="H106" s="9">
        <v>2024</v>
      </c>
      <c r="I106" s="9">
        <v>1</v>
      </c>
      <c r="J106" s="9">
        <v>1436</v>
      </c>
      <c r="K106" s="9" t="s">
        <v>20</v>
      </c>
      <c r="L106" s="9">
        <v>75</v>
      </c>
      <c r="M106" s="9">
        <v>3</v>
      </c>
      <c r="N106" s="9">
        <v>50</v>
      </c>
      <c r="O106" s="9" t="s">
        <v>10</v>
      </c>
      <c r="P106" s="9">
        <v>0.25</v>
      </c>
      <c r="Q106" s="9" t="s">
        <v>8</v>
      </c>
      <c r="R106" s="9" t="s">
        <v>2135</v>
      </c>
      <c r="S106" s="9" t="s">
        <v>83</v>
      </c>
      <c r="T106" s="9"/>
      <c r="U106" s="13" t="s">
        <v>73</v>
      </c>
    </row>
    <row r="107" spans="1:21" ht="14.45" customHeight="1" x14ac:dyDescent="0.2">
      <c r="A107" s="9" t="s">
        <v>81</v>
      </c>
      <c r="B107" s="9" t="s">
        <v>877</v>
      </c>
      <c r="C107" s="9" t="s">
        <v>916</v>
      </c>
      <c r="D107" s="9" t="str">
        <f>VLOOKUP(B107,point_locs!B:J,4,FALSE)</f>
        <v>prescribed_burning</v>
      </c>
      <c r="E107" s="9" t="str">
        <f>VLOOKUP(B107,point_locs!B:J,5,FALSE)</f>
        <v>post</v>
      </c>
      <c r="F107" s="9">
        <v>5</v>
      </c>
      <c r="G107" s="9">
        <v>30</v>
      </c>
      <c r="H107" s="9">
        <v>2024</v>
      </c>
      <c r="I107" s="9">
        <v>1</v>
      </c>
      <c r="J107" s="9">
        <v>1436</v>
      </c>
      <c r="K107" s="9" t="s">
        <v>20</v>
      </c>
      <c r="L107" s="9">
        <v>75</v>
      </c>
      <c r="M107" s="9">
        <v>3</v>
      </c>
      <c r="N107" s="9">
        <v>50</v>
      </c>
      <c r="O107" s="9" t="s">
        <v>10</v>
      </c>
      <c r="P107" s="9">
        <v>8</v>
      </c>
      <c r="Q107" s="9" t="s">
        <v>5</v>
      </c>
      <c r="R107" s="9" t="s">
        <v>201</v>
      </c>
      <c r="S107" s="9" t="s">
        <v>83</v>
      </c>
      <c r="U107" s="9"/>
    </row>
    <row r="108" spans="1:21" ht="14.45" customHeight="1" x14ac:dyDescent="0.2">
      <c r="A108" s="9" t="s">
        <v>84</v>
      </c>
      <c r="B108" s="9" t="s">
        <v>875</v>
      </c>
      <c r="C108" s="9" t="s">
        <v>916</v>
      </c>
      <c r="D108" s="9" t="str">
        <f>VLOOKUP(B108,point_locs!B:J,4,FALSE)</f>
        <v>prescribed_burning</v>
      </c>
      <c r="E108" s="9" t="str">
        <f>VLOOKUP(B108,point_locs!B:J,5,FALSE)</f>
        <v>pre</v>
      </c>
      <c r="F108" s="9">
        <v>5</v>
      </c>
      <c r="G108" s="9">
        <v>30</v>
      </c>
      <c r="H108" s="9">
        <v>2024</v>
      </c>
      <c r="I108" s="9">
        <v>1</v>
      </c>
      <c r="J108" s="9">
        <v>1029</v>
      </c>
      <c r="K108" s="9" t="s">
        <v>14</v>
      </c>
      <c r="L108" s="9">
        <v>70</v>
      </c>
      <c r="M108" s="9">
        <v>1</v>
      </c>
      <c r="N108" s="9">
        <v>100</v>
      </c>
      <c r="O108" s="9" t="s">
        <v>10</v>
      </c>
      <c r="P108" s="9">
        <v>6.5</v>
      </c>
      <c r="Q108" s="9" t="s">
        <v>5</v>
      </c>
      <c r="R108" s="9" t="s">
        <v>201</v>
      </c>
      <c r="S108" s="9" t="s">
        <v>85</v>
      </c>
      <c r="U108" s="9"/>
    </row>
    <row r="109" spans="1:21" ht="14.45" customHeight="1" x14ac:dyDescent="0.2">
      <c r="A109" s="9" t="s">
        <v>84</v>
      </c>
      <c r="B109" s="9" t="s">
        <v>875</v>
      </c>
      <c r="C109" s="9" t="s">
        <v>916</v>
      </c>
      <c r="D109" s="9" t="str">
        <f>VLOOKUP(B109,point_locs!B:J,4,FALSE)</f>
        <v>prescribed_burning</v>
      </c>
      <c r="E109" s="9" t="str">
        <f>VLOOKUP(B109,point_locs!B:J,5,FALSE)</f>
        <v>pre</v>
      </c>
      <c r="F109" s="9">
        <v>5</v>
      </c>
      <c r="G109" s="9">
        <v>30</v>
      </c>
      <c r="H109" s="9">
        <v>2024</v>
      </c>
      <c r="I109" s="9">
        <v>1</v>
      </c>
      <c r="J109" s="9">
        <v>1029</v>
      </c>
      <c r="K109" s="9" t="s">
        <v>14</v>
      </c>
      <c r="L109" s="9">
        <v>70</v>
      </c>
      <c r="M109" s="9">
        <v>1</v>
      </c>
      <c r="N109" s="9">
        <v>100</v>
      </c>
      <c r="O109" s="9" t="s">
        <v>10</v>
      </c>
      <c r="P109" s="9">
        <v>7</v>
      </c>
      <c r="Q109" s="9" t="s">
        <v>5</v>
      </c>
      <c r="R109" s="9" t="s">
        <v>201</v>
      </c>
      <c r="S109" s="9" t="s">
        <v>39</v>
      </c>
      <c r="U109" s="9"/>
    </row>
    <row r="110" spans="1:21" ht="14.45" customHeight="1" x14ac:dyDescent="0.2">
      <c r="A110" s="9" t="s">
        <v>84</v>
      </c>
      <c r="B110" s="9" t="s">
        <v>875</v>
      </c>
      <c r="C110" s="9" t="s">
        <v>916</v>
      </c>
      <c r="D110" s="9" t="str">
        <f>VLOOKUP(B110,point_locs!B:J,4,FALSE)</f>
        <v>prescribed_burning</v>
      </c>
      <c r="E110" s="9" t="str">
        <f>VLOOKUP(B110,point_locs!B:J,5,FALSE)</f>
        <v>pre</v>
      </c>
      <c r="F110" s="9">
        <v>5</v>
      </c>
      <c r="G110" s="9">
        <v>30</v>
      </c>
      <c r="H110" s="9">
        <v>2024</v>
      </c>
      <c r="I110" s="9">
        <v>1</v>
      </c>
      <c r="J110" s="9">
        <v>1029</v>
      </c>
      <c r="K110" s="9" t="s">
        <v>14</v>
      </c>
      <c r="L110" s="9">
        <v>70</v>
      </c>
      <c r="M110" s="9">
        <v>1</v>
      </c>
      <c r="N110" s="9">
        <v>100</v>
      </c>
      <c r="O110" s="9" t="s">
        <v>10</v>
      </c>
      <c r="P110" s="9">
        <v>10.5</v>
      </c>
      <c r="Q110" s="9" t="s">
        <v>5</v>
      </c>
      <c r="R110" s="9" t="s">
        <v>201</v>
      </c>
      <c r="S110" s="9" t="s">
        <v>39</v>
      </c>
      <c r="U110" s="9"/>
    </row>
    <row r="111" spans="1:21" ht="14.45" customHeight="1" x14ac:dyDescent="0.2">
      <c r="A111" s="9" t="s">
        <v>84</v>
      </c>
      <c r="B111" s="9" t="s">
        <v>875</v>
      </c>
      <c r="C111" s="9" t="s">
        <v>916</v>
      </c>
      <c r="D111" s="9" t="str">
        <f>VLOOKUP(B111,point_locs!B:J,4,FALSE)</f>
        <v>prescribed_burning</v>
      </c>
      <c r="E111" s="9" t="str">
        <f>VLOOKUP(B111,point_locs!B:J,5,FALSE)</f>
        <v>pre</v>
      </c>
      <c r="F111" s="9">
        <v>5</v>
      </c>
      <c r="G111" s="9">
        <v>30</v>
      </c>
      <c r="H111" s="9">
        <v>2024</v>
      </c>
      <c r="I111" s="9">
        <v>1</v>
      </c>
      <c r="J111" s="9">
        <v>1029</v>
      </c>
      <c r="K111" s="9" t="s">
        <v>14</v>
      </c>
      <c r="L111" s="9">
        <v>70</v>
      </c>
      <c r="M111" s="9">
        <v>1</v>
      </c>
      <c r="N111" s="9">
        <v>100</v>
      </c>
      <c r="O111" s="9" t="s">
        <v>10</v>
      </c>
      <c r="P111" s="9">
        <v>2.75</v>
      </c>
      <c r="Q111" s="9" t="s">
        <v>5</v>
      </c>
      <c r="R111" s="9" t="s">
        <v>201</v>
      </c>
      <c r="S111" s="2" t="s">
        <v>255</v>
      </c>
      <c r="U111" s="9"/>
    </row>
    <row r="112" spans="1:21" ht="14.45" customHeight="1" x14ac:dyDescent="0.2">
      <c r="A112" s="9" t="s">
        <v>84</v>
      </c>
      <c r="B112" s="9" t="s">
        <v>875</v>
      </c>
      <c r="C112" s="9" t="s">
        <v>916</v>
      </c>
      <c r="D112" s="9" t="str">
        <f>VLOOKUP(B112,point_locs!B:J,4,FALSE)</f>
        <v>prescribed_burning</v>
      </c>
      <c r="E112" s="9" t="str">
        <f>VLOOKUP(B112,point_locs!B:J,5,FALSE)</f>
        <v>pre</v>
      </c>
      <c r="F112" s="9">
        <v>5</v>
      </c>
      <c r="G112" s="9">
        <v>30</v>
      </c>
      <c r="H112" s="9">
        <v>2024</v>
      </c>
      <c r="I112" s="9">
        <v>1</v>
      </c>
      <c r="J112" s="9">
        <v>1029</v>
      </c>
      <c r="K112" s="9" t="s">
        <v>14</v>
      </c>
      <c r="L112" s="9">
        <v>70</v>
      </c>
      <c r="M112" s="9">
        <v>1</v>
      </c>
      <c r="N112" s="9">
        <v>100</v>
      </c>
      <c r="O112" s="9" t="s">
        <v>11</v>
      </c>
      <c r="P112" s="9">
        <v>12</v>
      </c>
      <c r="Q112" s="9" t="s">
        <v>5</v>
      </c>
      <c r="R112" s="9" t="s">
        <v>201</v>
      </c>
      <c r="S112" s="9"/>
      <c r="U112" s="9"/>
    </row>
    <row r="113" spans="1:21" ht="14.45" customHeight="1" x14ac:dyDescent="0.2">
      <c r="A113" s="9" t="s">
        <v>88</v>
      </c>
      <c r="B113" s="9" t="s">
        <v>876</v>
      </c>
      <c r="C113" s="9" t="s">
        <v>916</v>
      </c>
      <c r="D113" s="9" t="str">
        <f>VLOOKUP(B113,point_locs!B:J,4,FALSE)</f>
        <v>prescribed_burning</v>
      </c>
      <c r="E113" s="9" t="str">
        <f>VLOOKUP(B113,point_locs!B:J,5,FALSE)</f>
        <v>pre</v>
      </c>
      <c r="F113" s="9">
        <v>5</v>
      </c>
      <c r="G113" s="9">
        <v>30</v>
      </c>
      <c r="H113" s="9">
        <v>2024</v>
      </c>
      <c r="I113" s="9">
        <v>1</v>
      </c>
      <c r="J113" s="9">
        <v>1057</v>
      </c>
      <c r="K113" s="9" t="s">
        <v>14</v>
      </c>
      <c r="L113" s="9">
        <v>70</v>
      </c>
      <c r="M113" s="9">
        <v>1</v>
      </c>
      <c r="N113" s="9">
        <v>100</v>
      </c>
      <c r="O113" s="9" t="s">
        <v>11</v>
      </c>
      <c r="P113" s="9">
        <v>4.75</v>
      </c>
      <c r="Q113" s="9" t="s">
        <v>5</v>
      </c>
      <c r="R113" s="9" t="s">
        <v>201</v>
      </c>
      <c r="S113" s="9"/>
      <c r="U113" s="9" t="s">
        <v>75</v>
      </c>
    </row>
    <row r="114" spans="1:21" ht="14.45" customHeight="1" x14ac:dyDescent="0.2">
      <c r="A114" s="9" t="s">
        <v>88</v>
      </c>
      <c r="B114" s="9" t="s">
        <v>876</v>
      </c>
      <c r="C114" s="9" t="s">
        <v>916</v>
      </c>
      <c r="D114" s="9" t="str">
        <f>VLOOKUP(B114,point_locs!B:J,4,FALSE)</f>
        <v>prescribed_burning</v>
      </c>
      <c r="E114" s="9" t="str">
        <f>VLOOKUP(B114,point_locs!B:J,5,FALSE)</f>
        <v>pre</v>
      </c>
      <c r="F114" s="9">
        <v>5</v>
      </c>
      <c r="G114" s="9">
        <v>30</v>
      </c>
      <c r="H114" s="9">
        <v>2024</v>
      </c>
      <c r="I114" s="9">
        <v>1</v>
      </c>
      <c r="J114" s="9">
        <v>1057</v>
      </c>
      <c r="K114" s="9" t="s">
        <v>14</v>
      </c>
      <c r="L114" s="9">
        <v>70</v>
      </c>
      <c r="M114" s="9">
        <v>1</v>
      </c>
      <c r="N114" s="9">
        <v>100</v>
      </c>
      <c r="O114" s="9" t="s">
        <v>11</v>
      </c>
      <c r="P114" s="9">
        <v>2.5</v>
      </c>
      <c r="Q114" s="9" t="s">
        <v>5</v>
      </c>
      <c r="R114" s="9" t="s">
        <v>201</v>
      </c>
      <c r="S114" s="9"/>
      <c r="U114" s="9"/>
    </row>
    <row r="115" spans="1:21" ht="14.45" customHeight="1" x14ac:dyDescent="0.2">
      <c r="A115" s="9" t="s">
        <v>88</v>
      </c>
      <c r="B115" s="9" t="s">
        <v>876</v>
      </c>
      <c r="C115" s="9" t="s">
        <v>916</v>
      </c>
      <c r="D115" s="9" t="str">
        <f>VLOOKUP(B115,point_locs!B:J,4,FALSE)</f>
        <v>prescribed_burning</v>
      </c>
      <c r="E115" s="9" t="str">
        <f>VLOOKUP(B115,point_locs!B:J,5,FALSE)</f>
        <v>pre</v>
      </c>
      <c r="F115" s="9">
        <v>5</v>
      </c>
      <c r="G115" s="9">
        <v>30</v>
      </c>
      <c r="H115" s="9">
        <v>2024</v>
      </c>
      <c r="I115" s="9">
        <v>1</v>
      </c>
      <c r="J115" s="9">
        <v>1057</v>
      </c>
      <c r="K115" s="9" t="s">
        <v>14</v>
      </c>
      <c r="L115" s="9">
        <v>70</v>
      </c>
      <c r="M115" s="9">
        <v>1</v>
      </c>
      <c r="N115" s="9">
        <v>100</v>
      </c>
      <c r="O115" s="9" t="s">
        <v>11</v>
      </c>
      <c r="P115" s="9">
        <v>1</v>
      </c>
      <c r="Q115" s="9" t="s">
        <v>5</v>
      </c>
      <c r="R115" s="9" t="s">
        <v>201</v>
      </c>
      <c r="S115" s="9"/>
      <c r="U115" s="9" t="s">
        <v>76</v>
      </c>
    </row>
    <row r="116" spans="1:21" ht="14.45" customHeight="1" x14ac:dyDescent="0.2">
      <c r="A116" s="9" t="s">
        <v>88</v>
      </c>
      <c r="B116" s="9" t="s">
        <v>876</v>
      </c>
      <c r="C116" s="9" t="s">
        <v>916</v>
      </c>
      <c r="D116" s="9" t="str">
        <f>VLOOKUP(B116,point_locs!B:J,4,FALSE)</f>
        <v>prescribed_burning</v>
      </c>
      <c r="E116" s="9" t="str">
        <f>VLOOKUP(B116,point_locs!B:J,5,FALSE)</f>
        <v>pre</v>
      </c>
      <c r="F116" s="9">
        <v>5</v>
      </c>
      <c r="G116" s="9">
        <v>30</v>
      </c>
      <c r="H116" s="9">
        <v>2024</v>
      </c>
      <c r="I116" s="9">
        <v>1</v>
      </c>
      <c r="J116" s="9">
        <v>1057</v>
      </c>
      <c r="K116" s="9" t="s">
        <v>14</v>
      </c>
      <c r="L116" s="9">
        <v>70</v>
      </c>
      <c r="M116" s="9">
        <v>1</v>
      </c>
      <c r="N116" s="9">
        <v>100</v>
      </c>
      <c r="O116" s="9" t="s">
        <v>11</v>
      </c>
      <c r="P116" s="9">
        <v>2</v>
      </c>
      <c r="Q116" s="9" t="s">
        <v>5</v>
      </c>
      <c r="R116" s="9" t="s">
        <v>201</v>
      </c>
      <c r="S116" s="9"/>
      <c r="U116" s="9" t="s">
        <v>76</v>
      </c>
    </row>
    <row r="117" spans="1:21" ht="14.45" customHeight="1" x14ac:dyDescent="0.2">
      <c r="A117" s="9" t="s">
        <v>88</v>
      </c>
      <c r="B117" s="9" t="s">
        <v>876</v>
      </c>
      <c r="C117" s="9" t="s">
        <v>916</v>
      </c>
      <c r="D117" s="9" t="str">
        <f>VLOOKUP(B117,point_locs!B:J,4,FALSE)</f>
        <v>prescribed_burning</v>
      </c>
      <c r="E117" s="9" t="str">
        <f>VLOOKUP(B117,point_locs!B:J,5,FALSE)</f>
        <v>pre</v>
      </c>
      <c r="F117" s="9">
        <v>5</v>
      </c>
      <c r="G117" s="9">
        <v>30</v>
      </c>
      <c r="H117" s="9">
        <v>2024</v>
      </c>
      <c r="I117" s="9">
        <v>1</v>
      </c>
      <c r="J117" s="9">
        <v>1057</v>
      </c>
      <c r="K117" s="9" t="s">
        <v>14</v>
      </c>
      <c r="L117" s="9">
        <v>70</v>
      </c>
      <c r="M117" s="9">
        <v>1</v>
      </c>
      <c r="N117" s="9">
        <v>100</v>
      </c>
      <c r="O117" s="9" t="s">
        <v>10</v>
      </c>
      <c r="P117" s="9">
        <v>0.2</v>
      </c>
      <c r="Q117" s="9" t="s">
        <v>5</v>
      </c>
      <c r="R117" s="9" t="s">
        <v>201</v>
      </c>
      <c r="S117" s="9" t="s">
        <v>39</v>
      </c>
      <c r="U117" s="9"/>
    </row>
    <row r="118" spans="1:21" ht="14.45" customHeight="1" x14ac:dyDescent="0.2">
      <c r="A118" s="9" t="s">
        <v>88</v>
      </c>
      <c r="B118" s="9" t="s">
        <v>876</v>
      </c>
      <c r="C118" s="9" t="s">
        <v>916</v>
      </c>
      <c r="D118" s="9" t="str">
        <f>VLOOKUP(B118,point_locs!B:J,4,FALSE)</f>
        <v>prescribed_burning</v>
      </c>
      <c r="E118" s="9" t="str">
        <f>VLOOKUP(B118,point_locs!B:J,5,FALSE)</f>
        <v>pre</v>
      </c>
      <c r="F118" s="9">
        <v>5</v>
      </c>
      <c r="G118" s="9">
        <v>30</v>
      </c>
      <c r="H118" s="9">
        <v>2024</v>
      </c>
      <c r="I118" s="9">
        <v>1</v>
      </c>
      <c r="J118" s="9">
        <v>1057</v>
      </c>
      <c r="K118" s="9" t="s">
        <v>14</v>
      </c>
      <c r="L118" s="9">
        <v>70</v>
      </c>
      <c r="M118" s="9">
        <v>1</v>
      </c>
      <c r="N118" s="9">
        <v>100</v>
      </c>
      <c r="O118" s="9" t="s">
        <v>10</v>
      </c>
      <c r="P118" s="9">
        <v>0.5</v>
      </c>
      <c r="Q118" s="9" t="s">
        <v>5</v>
      </c>
      <c r="R118" s="9" t="s">
        <v>201</v>
      </c>
      <c r="S118" s="9" t="s">
        <v>39</v>
      </c>
      <c r="U118" s="9"/>
    </row>
    <row r="119" spans="1:21" ht="14.45" customHeight="1" x14ac:dyDescent="0.2">
      <c r="A119" s="9" t="s">
        <v>88</v>
      </c>
      <c r="B119" s="9" t="s">
        <v>876</v>
      </c>
      <c r="C119" s="9" t="s">
        <v>916</v>
      </c>
      <c r="D119" s="9" t="str">
        <f>VLOOKUP(B119,point_locs!B:J,4,FALSE)</f>
        <v>prescribed_burning</v>
      </c>
      <c r="E119" s="9" t="str">
        <f>VLOOKUP(B119,point_locs!B:J,5,FALSE)</f>
        <v>pre</v>
      </c>
      <c r="F119" s="9">
        <v>5</v>
      </c>
      <c r="G119" s="9">
        <v>30</v>
      </c>
      <c r="H119" s="9">
        <v>2024</v>
      </c>
      <c r="I119" s="9">
        <v>1</v>
      </c>
      <c r="J119" s="9">
        <v>1057</v>
      </c>
      <c r="K119" s="9" t="s">
        <v>14</v>
      </c>
      <c r="L119" s="9">
        <v>70</v>
      </c>
      <c r="M119" s="9">
        <v>1</v>
      </c>
      <c r="N119" s="9">
        <v>100</v>
      </c>
      <c r="O119" s="9" t="s">
        <v>10</v>
      </c>
      <c r="P119" s="9">
        <v>7.5</v>
      </c>
      <c r="Q119" s="9" t="s">
        <v>5</v>
      </c>
      <c r="R119" s="9" t="s">
        <v>201</v>
      </c>
      <c r="S119" s="9" t="s">
        <v>39</v>
      </c>
      <c r="U119" s="9" t="s">
        <v>2155</v>
      </c>
    </row>
    <row r="120" spans="1:21" ht="14.45" customHeight="1" x14ac:dyDescent="0.2">
      <c r="A120" s="9" t="s">
        <v>88</v>
      </c>
      <c r="B120" s="9" t="s">
        <v>876</v>
      </c>
      <c r="C120" s="9" t="s">
        <v>916</v>
      </c>
      <c r="D120" s="9" t="str">
        <f>VLOOKUP(B120,point_locs!B:J,4,FALSE)</f>
        <v>prescribed_burning</v>
      </c>
      <c r="E120" s="9" t="str">
        <f>VLOOKUP(B120,point_locs!B:J,5,FALSE)</f>
        <v>pre</v>
      </c>
      <c r="F120" s="9">
        <v>5</v>
      </c>
      <c r="G120" s="9">
        <v>30</v>
      </c>
      <c r="H120" s="9">
        <v>2024</v>
      </c>
      <c r="I120" s="9">
        <v>1</v>
      </c>
      <c r="J120" s="9">
        <v>1057</v>
      </c>
      <c r="K120" s="9" t="s">
        <v>14</v>
      </c>
      <c r="L120" s="9">
        <v>70</v>
      </c>
      <c r="M120" s="9">
        <v>1</v>
      </c>
      <c r="N120" s="9">
        <v>100</v>
      </c>
      <c r="O120" s="9" t="s">
        <v>10</v>
      </c>
      <c r="P120" s="9">
        <v>10</v>
      </c>
      <c r="Q120" s="9" t="s">
        <v>5</v>
      </c>
      <c r="R120" s="9" t="s">
        <v>201</v>
      </c>
      <c r="S120" s="9" t="s">
        <v>150</v>
      </c>
      <c r="U120" s="14"/>
    </row>
    <row r="121" spans="1:21" ht="14.45" customHeight="1" x14ac:dyDescent="0.2">
      <c r="A121" s="9" t="s">
        <v>88</v>
      </c>
      <c r="B121" s="9" t="s">
        <v>876</v>
      </c>
      <c r="C121" s="9" t="s">
        <v>916</v>
      </c>
      <c r="D121" s="9" t="str">
        <f>VLOOKUP(B121,point_locs!B:J,4,FALSE)</f>
        <v>prescribed_burning</v>
      </c>
      <c r="E121" s="9" t="str">
        <f>VLOOKUP(B121,point_locs!B:J,5,FALSE)</f>
        <v>pre</v>
      </c>
      <c r="F121" s="9">
        <v>5</v>
      </c>
      <c r="G121" s="9">
        <v>30</v>
      </c>
      <c r="H121" s="9">
        <v>2024</v>
      </c>
      <c r="I121" s="9">
        <v>1</v>
      </c>
      <c r="J121" s="9">
        <v>1057</v>
      </c>
      <c r="K121" s="9" t="s">
        <v>14</v>
      </c>
      <c r="L121" s="9">
        <v>70</v>
      </c>
      <c r="M121" s="9">
        <v>1</v>
      </c>
      <c r="N121" s="9">
        <v>100</v>
      </c>
      <c r="O121" s="9" t="s">
        <v>11</v>
      </c>
      <c r="P121" s="9">
        <v>3.75</v>
      </c>
      <c r="Q121" s="9" t="s">
        <v>5</v>
      </c>
      <c r="R121" s="9" t="s">
        <v>201</v>
      </c>
      <c r="S121" s="9"/>
      <c r="U121" s="14"/>
    </row>
    <row r="122" spans="1:21" ht="14.45" customHeight="1" x14ac:dyDescent="0.2">
      <c r="A122" s="9" t="s">
        <v>88</v>
      </c>
      <c r="B122" s="9" t="s">
        <v>876</v>
      </c>
      <c r="C122" s="9" t="s">
        <v>916</v>
      </c>
      <c r="D122" s="9" t="str">
        <f>VLOOKUP(B122,point_locs!B:J,4,FALSE)</f>
        <v>prescribed_burning</v>
      </c>
      <c r="E122" s="9" t="str">
        <f>VLOOKUP(B122,point_locs!B:J,5,FALSE)</f>
        <v>pre</v>
      </c>
      <c r="F122" s="9">
        <v>5</v>
      </c>
      <c r="G122" s="9">
        <v>30</v>
      </c>
      <c r="H122" s="9">
        <v>2024</v>
      </c>
      <c r="I122" s="9">
        <v>1</v>
      </c>
      <c r="J122" s="9">
        <v>1057</v>
      </c>
      <c r="K122" s="9" t="s">
        <v>14</v>
      </c>
      <c r="L122" s="9">
        <v>70</v>
      </c>
      <c r="M122" s="9">
        <v>1</v>
      </c>
      <c r="N122" s="9">
        <v>100</v>
      </c>
      <c r="O122" s="9" t="s">
        <v>11</v>
      </c>
      <c r="P122" s="9">
        <v>12</v>
      </c>
      <c r="Q122" s="9" t="s">
        <v>5</v>
      </c>
      <c r="R122" s="9" t="s">
        <v>201</v>
      </c>
      <c r="S122" s="9"/>
      <c r="U122" s="14"/>
    </row>
    <row r="123" spans="1:21" ht="14.45" customHeight="1" x14ac:dyDescent="0.2">
      <c r="A123" s="9" t="s">
        <v>88</v>
      </c>
      <c r="B123" s="9" t="s">
        <v>876</v>
      </c>
      <c r="C123" s="9" t="s">
        <v>916</v>
      </c>
      <c r="D123" s="9" t="str">
        <f>VLOOKUP(B123,point_locs!B:J,4,FALSE)</f>
        <v>prescribed_burning</v>
      </c>
      <c r="E123" s="9" t="str">
        <f>VLOOKUP(B123,point_locs!B:J,5,FALSE)</f>
        <v>pre</v>
      </c>
      <c r="F123" s="9">
        <v>5</v>
      </c>
      <c r="G123" s="9">
        <v>30</v>
      </c>
      <c r="H123" s="9">
        <v>2024</v>
      </c>
      <c r="I123" s="9">
        <v>1</v>
      </c>
      <c r="J123" s="9">
        <v>1057</v>
      </c>
      <c r="K123" s="9" t="s">
        <v>14</v>
      </c>
      <c r="L123" s="9">
        <v>70</v>
      </c>
      <c r="M123" s="9">
        <v>1</v>
      </c>
      <c r="N123" s="9">
        <v>100</v>
      </c>
      <c r="O123" s="9" t="s">
        <v>6</v>
      </c>
      <c r="P123" s="9">
        <v>0.1</v>
      </c>
      <c r="Q123" s="9" t="s">
        <v>8</v>
      </c>
      <c r="R123" s="9" t="s">
        <v>201</v>
      </c>
      <c r="S123" s="9"/>
      <c r="U123" s="14"/>
    </row>
    <row r="124" spans="1:21" ht="14.45" customHeight="1" x14ac:dyDescent="0.2">
      <c r="A124" s="9" t="s">
        <v>90</v>
      </c>
      <c r="B124" s="9" t="s">
        <v>874</v>
      </c>
      <c r="C124" s="9" t="s">
        <v>916</v>
      </c>
      <c r="D124" s="9" t="str">
        <f>VLOOKUP(B124,point_locs!B:J,4,FALSE)</f>
        <v>prescribed_burning</v>
      </c>
      <c r="E124" s="9" t="str">
        <f>VLOOKUP(B124,point_locs!B:J,5,FALSE)</f>
        <v>pre</v>
      </c>
      <c r="F124" s="9">
        <v>5</v>
      </c>
      <c r="G124" s="9">
        <v>30</v>
      </c>
      <c r="H124" s="9">
        <v>2024</v>
      </c>
      <c r="I124" s="9">
        <v>1</v>
      </c>
      <c r="J124" s="9">
        <v>1130</v>
      </c>
      <c r="K124" s="9" t="s">
        <v>14</v>
      </c>
      <c r="L124" s="9">
        <v>68</v>
      </c>
      <c r="M124" s="9">
        <v>2</v>
      </c>
      <c r="N124" s="9">
        <v>100</v>
      </c>
      <c r="O124" s="9" t="s">
        <v>10</v>
      </c>
      <c r="P124" s="9">
        <v>65</v>
      </c>
      <c r="Q124" s="9" t="s">
        <v>5</v>
      </c>
      <c r="R124" s="9" t="s">
        <v>201</v>
      </c>
      <c r="S124" s="9" t="s">
        <v>39</v>
      </c>
      <c r="U124" s="14"/>
    </row>
    <row r="125" spans="1:21" ht="14.45" customHeight="1" x14ac:dyDescent="0.2">
      <c r="A125" s="9" t="s">
        <v>90</v>
      </c>
      <c r="B125" s="9" t="s">
        <v>874</v>
      </c>
      <c r="C125" s="9" t="s">
        <v>916</v>
      </c>
      <c r="D125" s="9" t="str">
        <f>VLOOKUP(B125,point_locs!B:J,4,FALSE)</f>
        <v>prescribed_burning</v>
      </c>
      <c r="E125" s="9" t="str">
        <f>VLOOKUP(B125,point_locs!B:J,5,FALSE)</f>
        <v>pre</v>
      </c>
      <c r="F125" s="9">
        <v>5</v>
      </c>
      <c r="G125" s="9">
        <v>30</v>
      </c>
      <c r="H125" s="9">
        <v>2024</v>
      </c>
      <c r="I125" s="9">
        <v>1</v>
      </c>
      <c r="J125" s="9">
        <v>1130</v>
      </c>
      <c r="K125" s="9" t="s">
        <v>14</v>
      </c>
      <c r="L125" s="9">
        <v>68</v>
      </c>
      <c r="M125" s="9">
        <v>2</v>
      </c>
      <c r="N125" s="9">
        <v>100</v>
      </c>
      <c r="O125" s="9" t="s">
        <v>11</v>
      </c>
      <c r="P125" s="9">
        <v>11.5</v>
      </c>
      <c r="Q125" s="9" t="s">
        <v>5</v>
      </c>
      <c r="R125" s="9" t="s">
        <v>201</v>
      </c>
      <c r="S125" s="9"/>
      <c r="U125" s="9"/>
    </row>
    <row r="126" spans="1:21" ht="14.45" customHeight="1" x14ac:dyDescent="0.2">
      <c r="A126" s="9" t="s">
        <v>92</v>
      </c>
      <c r="B126" s="9" t="s">
        <v>873</v>
      </c>
      <c r="C126" s="9" t="s">
        <v>916</v>
      </c>
      <c r="D126" s="9" t="str">
        <f>VLOOKUP(B126,point_locs!B:J,4,FALSE)</f>
        <v>prescribed_burning</v>
      </c>
      <c r="E126" s="9" t="str">
        <f>VLOOKUP(B126,point_locs!B:J,5,FALSE)</f>
        <v>pre</v>
      </c>
      <c r="F126" s="9">
        <v>5</v>
      </c>
      <c r="G126" s="9">
        <v>30</v>
      </c>
      <c r="H126" s="9">
        <v>2024</v>
      </c>
      <c r="I126" s="9">
        <v>1</v>
      </c>
      <c r="J126" s="9">
        <v>1130</v>
      </c>
      <c r="K126" s="9" t="s">
        <v>14</v>
      </c>
      <c r="L126" s="9">
        <v>67</v>
      </c>
      <c r="M126" s="9">
        <v>2</v>
      </c>
      <c r="N126" s="9">
        <v>100</v>
      </c>
      <c r="O126" s="9" t="s">
        <v>11</v>
      </c>
      <c r="P126" s="9">
        <v>2.25</v>
      </c>
      <c r="Q126" s="9" t="s">
        <v>5</v>
      </c>
      <c r="R126" s="9" t="s">
        <v>201</v>
      </c>
      <c r="S126" s="9"/>
      <c r="U126" s="9" t="s">
        <v>80</v>
      </c>
    </row>
    <row r="127" spans="1:21" ht="14.45" customHeight="1" x14ac:dyDescent="0.2">
      <c r="A127" s="9" t="s">
        <v>92</v>
      </c>
      <c r="B127" s="9" t="s">
        <v>873</v>
      </c>
      <c r="C127" s="9" t="s">
        <v>916</v>
      </c>
      <c r="D127" s="9" t="str">
        <f>VLOOKUP(B127,point_locs!B:J,4,FALSE)</f>
        <v>prescribed_burning</v>
      </c>
      <c r="E127" s="9" t="str">
        <f>VLOOKUP(B127,point_locs!B:J,5,FALSE)</f>
        <v>pre</v>
      </c>
      <c r="F127" s="9">
        <v>5</v>
      </c>
      <c r="G127" s="9">
        <v>30</v>
      </c>
      <c r="H127" s="9">
        <v>2024</v>
      </c>
      <c r="I127" s="9">
        <v>1</v>
      </c>
      <c r="J127" s="9">
        <v>1130</v>
      </c>
      <c r="K127" s="9" t="s">
        <v>14</v>
      </c>
      <c r="L127" s="9">
        <v>67</v>
      </c>
      <c r="M127" s="9">
        <v>2</v>
      </c>
      <c r="N127" s="9">
        <v>100</v>
      </c>
      <c r="O127" s="9" t="s">
        <v>10</v>
      </c>
      <c r="P127" s="9">
        <v>0.25</v>
      </c>
      <c r="Q127" s="9" t="s">
        <v>5</v>
      </c>
      <c r="R127" s="9" t="s">
        <v>201</v>
      </c>
      <c r="S127" s="9" t="s">
        <v>39</v>
      </c>
      <c r="U127" s="9"/>
    </row>
    <row r="128" spans="1:21" ht="14.45" customHeight="1" x14ac:dyDescent="0.2">
      <c r="A128" s="9" t="s">
        <v>93</v>
      </c>
      <c r="B128" s="9" t="s">
        <v>870</v>
      </c>
      <c r="C128" s="9" t="s">
        <v>916</v>
      </c>
      <c r="D128" s="9" t="str">
        <f>VLOOKUP(B128,point_locs!B:J,4,FALSE)</f>
        <v>prescribed_burning</v>
      </c>
      <c r="E128" s="9" t="str">
        <f>VLOOKUP(B128,point_locs!B:J,5,FALSE)</f>
        <v>pre</v>
      </c>
      <c r="F128" s="9">
        <v>6</v>
      </c>
      <c r="G128" s="9">
        <v>5</v>
      </c>
      <c r="H128" s="9">
        <v>2024</v>
      </c>
      <c r="I128" s="9">
        <v>1</v>
      </c>
      <c r="J128" s="9">
        <v>1015</v>
      </c>
      <c r="K128" s="9" t="s">
        <v>20</v>
      </c>
      <c r="L128" s="9">
        <v>72</v>
      </c>
      <c r="M128" s="9">
        <v>1</v>
      </c>
      <c r="N128" s="9">
        <v>0</v>
      </c>
      <c r="O128" s="9" t="s">
        <v>10</v>
      </c>
      <c r="P128" s="9">
        <v>2</v>
      </c>
      <c r="Q128" s="9" t="s">
        <v>5</v>
      </c>
      <c r="R128" s="9" t="s">
        <v>201</v>
      </c>
      <c r="S128" s="9" t="s">
        <v>815</v>
      </c>
      <c r="U128" s="9"/>
    </row>
    <row r="129" spans="1:21" ht="14.45" customHeight="1" x14ac:dyDescent="0.2">
      <c r="A129" s="9" t="s">
        <v>93</v>
      </c>
      <c r="B129" s="9" t="s">
        <v>870</v>
      </c>
      <c r="C129" s="9" t="s">
        <v>916</v>
      </c>
      <c r="D129" s="9" t="str">
        <f>VLOOKUP(B129,point_locs!B:J,4,FALSE)</f>
        <v>prescribed_burning</v>
      </c>
      <c r="E129" s="9" t="str">
        <f>VLOOKUP(B129,point_locs!B:J,5,FALSE)</f>
        <v>pre</v>
      </c>
      <c r="F129" s="9">
        <v>6</v>
      </c>
      <c r="G129" s="9">
        <v>5</v>
      </c>
      <c r="H129" s="9">
        <v>2024</v>
      </c>
      <c r="I129" s="9">
        <v>1</v>
      </c>
      <c r="J129" s="9">
        <v>1015</v>
      </c>
      <c r="K129" s="9" t="s">
        <v>20</v>
      </c>
      <c r="L129" s="9">
        <v>72</v>
      </c>
      <c r="M129" s="9">
        <v>1</v>
      </c>
      <c r="N129" s="9">
        <v>0</v>
      </c>
      <c r="O129" s="9" t="s">
        <v>10</v>
      </c>
      <c r="P129" s="9">
        <v>1</v>
      </c>
      <c r="Q129" s="9" t="s">
        <v>5</v>
      </c>
      <c r="R129" s="9" t="s">
        <v>201</v>
      </c>
      <c r="S129" s="9" t="s">
        <v>95</v>
      </c>
      <c r="U129" s="9"/>
    </row>
    <row r="130" spans="1:21" ht="14.45" customHeight="1" x14ac:dyDescent="0.2">
      <c r="A130" s="9" t="s">
        <v>93</v>
      </c>
      <c r="B130" s="9" t="s">
        <v>870</v>
      </c>
      <c r="C130" s="9" t="s">
        <v>916</v>
      </c>
      <c r="D130" s="9" t="str">
        <f>VLOOKUP(B130,point_locs!B:J,4,FALSE)</f>
        <v>prescribed_burning</v>
      </c>
      <c r="E130" s="9" t="str">
        <f>VLOOKUP(B130,point_locs!B:J,5,FALSE)</f>
        <v>pre</v>
      </c>
      <c r="F130" s="9">
        <v>6</v>
      </c>
      <c r="G130" s="9">
        <v>5</v>
      </c>
      <c r="H130" s="9">
        <v>2024</v>
      </c>
      <c r="I130" s="9">
        <v>1</v>
      </c>
      <c r="J130" s="9">
        <v>1015</v>
      </c>
      <c r="K130" s="9" t="s">
        <v>20</v>
      </c>
      <c r="L130" s="9">
        <v>72</v>
      </c>
      <c r="M130" s="9">
        <v>1</v>
      </c>
      <c r="N130" s="9">
        <v>0</v>
      </c>
      <c r="O130" s="9" t="s">
        <v>10</v>
      </c>
      <c r="P130" s="9">
        <v>0.5</v>
      </c>
      <c r="Q130" s="9" t="s">
        <v>8</v>
      </c>
      <c r="R130" s="9" t="s">
        <v>96</v>
      </c>
      <c r="S130" s="9" t="s">
        <v>124</v>
      </c>
      <c r="U130" s="9" t="s">
        <v>97</v>
      </c>
    </row>
    <row r="131" spans="1:21" ht="14.45" customHeight="1" x14ac:dyDescent="0.2">
      <c r="A131" s="9" t="s">
        <v>93</v>
      </c>
      <c r="B131" s="9" t="s">
        <v>870</v>
      </c>
      <c r="C131" s="9" t="s">
        <v>916</v>
      </c>
      <c r="D131" s="9" t="str">
        <f>VLOOKUP(B131,point_locs!B:J,4,FALSE)</f>
        <v>prescribed_burning</v>
      </c>
      <c r="E131" s="9" t="str">
        <f>VLOOKUP(B131,point_locs!B:J,5,FALSE)</f>
        <v>pre</v>
      </c>
      <c r="F131" s="9">
        <v>6</v>
      </c>
      <c r="G131" s="9">
        <v>5</v>
      </c>
      <c r="H131" s="9">
        <v>2024</v>
      </c>
      <c r="I131" s="9">
        <v>1</v>
      </c>
      <c r="J131" s="9">
        <v>1015</v>
      </c>
      <c r="K131" s="9" t="s">
        <v>20</v>
      </c>
      <c r="L131" s="9">
        <v>72</v>
      </c>
      <c r="M131" s="9">
        <v>1</v>
      </c>
      <c r="N131" s="9">
        <v>0</v>
      </c>
      <c r="O131" s="9" t="s">
        <v>10</v>
      </c>
      <c r="P131" s="9">
        <v>0.25</v>
      </c>
      <c r="Q131" s="9" t="s">
        <v>8</v>
      </c>
      <c r="R131" s="9" t="s">
        <v>1404</v>
      </c>
      <c r="S131" s="2" t="s">
        <v>255</v>
      </c>
      <c r="U131" s="12"/>
    </row>
    <row r="132" spans="1:21" ht="14.45" customHeight="1" x14ac:dyDescent="0.2">
      <c r="A132" s="9" t="s">
        <v>93</v>
      </c>
      <c r="B132" s="9" t="s">
        <v>870</v>
      </c>
      <c r="C132" s="9" t="s">
        <v>916</v>
      </c>
      <c r="D132" s="9" t="str">
        <f>VLOOKUP(B132,point_locs!B:J,4,FALSE)</f>
        <v>prescribed_burning</v>
      </c>
      <c r="E132" s="9" t="str">
        <f>VLOOKUP(B132,point_locs!B:J,5,FALSE)</f>
        <v>pre</v>
      </c>
      <c r="F132" s="9">
        <v>6</v>
      </c>
      <c r="G132" s="9">
        <v>5</v>
      </c>
      <c r="H132" s="9">
        <v>2024</v>
      </c>
      <c r="I132" s="9">
        <v>1</v>
      </c>
      <c r="J132" s="9">
        <v>1015</v>
      </c>
      <c r="K132" s="9" t="s">
        <v>20</v>
      </c>
      <c r="L132" s="9">
        <v>72</v>
      </c>
      <c r="M132" s="9">
        <v>1</v>
      </c>
      <c r="N132" s="9">
        <v>0</v>
      </c>
      <c r="O132" s="9" t="s">
        <v>10</v>
      </c>
      <c r="P132" s="9">
        <v>2</v>
      </c>
      <c r="Q132" s="9" t="s">
        <v>5</v>
      </c>
      <c r="R132" s="9" t="s">
        <v>201</v>
      </c>
      <c r="S132" s="2" t="s">
        <v>255</v>
      </c>
      <c r="U132" s="12"/>
    </row>
    <row r="133" spans="1:21" ht="14.45" customHeight="1" x14ac:dyDescent="0.2">
      <c r="A133" s="9" t="s">
        <v>99</v>
      </c>
      <c r="B133" s="9" t="s">
        <v>865</v>
      </c>
      <c r="C133" s="9" t="s">
        <v>916</v>
      </c>
      <c r="D133" s="9" t="str">
        <f>VLOOKUP(B133,point_locs!B:J,4,FALSE)</f>
        <v>prescribed_burning</v>
      </c>
      <c r="E133" s="9" t="str">
        <f>VLOOKUP(B133,point_locs!B:J,5,FALSE)</f>
        <v>pre</v>
      </c>
      <c r="F133" s="9">
        <v>6</v>
      </c>
      <c r="G133" s="9">
        <v>5</v>
      </c>
      <c r="H133" s="9">
        <v>2024</v>
      </c>
      <c r="I133" s="9">
        <v>1</v>
      </c>
      <c r="J133" s="9">
        <v>1058</v>
      </c>
      <c r="K133" s="9" t="s">
        <v>20</v>
      </c>
      <c r="L133" s="9">
        <v>76</v>
      </c>
      <c r="M133" s="9">
        <v>1</v>
      </c>
      <c r="N133" s="9">
        <v>0</v>
      </c>
      <c r="O133" s="9" t="s">
        <v>4</v>
      </c>
      <c r="P133" s="9">
        <v>0.5</v>
      </c>
      <c r="Q133" s="9" t="s">
        <v>8</v>
      </c>
      <c r="R133" s="9" t="s">
        <v>2130</v>
      </c>
      <c r="S133" s="9"/>
      <c r="U133" s="12"/>
    </row>
    <row r="134" spans="1:21" ht="14.45" customHeight="1" x14ac:dyDescent="0.2">
      <c r="A134" s="9" t="s">
        <v>99</v>
      </c>
      <c r="B134" s="9" t="s">
        <v>865</v>
      </c>
      <c r="C134" s="9" t="s">
        <v>916</v>
      </c>
      <c r="D134" s="9" t="str">
        <f>VLOOKUP(B134,point_locs!B:J,4,FALSE)</f>
        <v>prescribed_burning</v>
      </c>
      <c r="E134" s="9" t="str">
        <f>VLOOKUP(B134,point_locs!B:J,5,FALSE)</f>
        <v>pre</v>
      </c>
      <c r="F134" s="9">
        <v>6</v>
      </c>
      <c r="G134" s="9">
        <v>5</v>
      </c>
      <c r="H134" s="9">
        <v>2024</v>
      </c>
      <c r="I134" s="9">
        <v>1</v>
      </c>
      <c r="J134" s="9">
        <v>1058</v>
      </c>
      <c r="K134" s="9" t="s">
        <v>20</v>
      </c>
      <c r="L134" s="9">
        <v>76</v>
      </c>
      <c r="M134" s="9">
        <v>1</v>
      </c>
      <c r="N134" s="9">
        <v>0</v>
      </c>
      <c r="O134" s="9" t="s">
        <v>10</v>
      </c>
      <c r="P134" s="9">
        <v>5</v>
      </c>
      <c r="Q134" s="9" t="s">
        <v>5</v>
      </c>
      <c r="R134" s="9" t="s">
        <v>201</v>
      </c>
      <c r="S134" s="9" t="s">
        <v>100</v>
      </c>
      <c r="U134" s="12"/>
    </row>
    <row r="135" spans="1:21" ht="14.45" customHeight="1" x14ac:dyDescent="0.2">
      <c r="A135" s="9" t="s">
        <v>99</v>
      </c>
      <c r="B135" s="9" t="s">
        <v>865</v>
      </c>
      <c r="C135" s="9" t="s">
        <v>916</v>
      </c>
      <c r="D135" s="9" t="str">
        <f>VLOOKUP(B135,point_locs!B:J,4,FALSE)</f>
        <v>prescribed_burning</v>
      </c>
      <c r="E135" s="9" t="str">
        <f>VLOOKUP(B135,point_locs!B:J,5,FALSE)</f>
        <v>pre</v>
      </c>
      <c r="F135" s="9">
        <v>6</v>
      </c>
      <c r="G135" s="9">
        <v>5</v>
      </c>
      <c r="H135" s="9">
        <v>2024</v>
      </c>
      <c r="I135" s="9">
        <v>1</v>
      </c>
      <c r="J135" s="9">
        <v>1058</v>
      </c>
      <c r="K135" s="9" t="s">
        <v>20</v>
      </c>
      <c r="L135" s="9">
        <v>76</v>
      </c>
      <c r="M135" s="9">
        <v>1</v>
      </c>
      <c r="N135" s="9">
        <v>0</v>
      </c>
      <c r="O135" s="9" t="s">
        <v>10</v>
      </c>
      <c r="P135" s="9">
        <v>8</v>
      </c>
      <c r="Q135" s="9" t="s">
        <v>8</v>
      </c>
      <c r="R135" s="9" t="s">
        <v>101</v>
      </c>
      <c r="S135" s="9" t="s">
        <v>100</v>
      </c>
      <c r="U135" s="12"/>
    </row>
    <row r="136" spans="1:21" ht="14.45" customHeight="1" x14ac:dyDescent="0.2">
      <c r="A136" s="9" t="s">
        <v>99</v>
      </c>
      <c r="B136" s="9" t="s">
        <v>865</v>
      </c>
      <c r="C136" s="9" t="s">
        <v>916</v>
      </c>
      <c r="D136" s="9" t="str">
        <f>VLOOKUP(B136,point_locs!B:J,4,FALSE)</f>
        <v>prescribed_burning</v>
      </c>
      <c r="E136" s="9" t="str">
        <f>VLOOKUP(B136,point_locs!B:J,5,FALSE)</f>
        <v>pre</v>
      </c>
      <c r="F136" s="9">
        <v>6</v>
      </c>
      <c r="G136" s="9">
        <v>5</v>
      </c>
      <c r="H136" s="9">
        <v>2024</v>
      </c>
      <c r="I136" s="9">
        <v>1</v>
      </c>
      <c r="J136" s="9">
        <v>1058</v>
      </c>
      <c r="K136" s="9" t="s">
        <v>20</v>
      </c>
      <c r="L136" s="9">
        <v>76</v>
      </c>
      <c r="M136" s="9">
        <v>1</v>
      </c>
      <c r="N136" s="9">
        <v>0</v>
      </c>
      <c r="O136" s="9" t="s">
        <v>10</v>
      </c>
      <c r="P136" s="9">
        <v>10</v>
      </c>
      <c r="Q136" s="9" t="s">
        <v>5</v>
      </c>
      <c r="R136" s="9" t="s">
        <v>201</v>
      </c>
      <c r="S136" s="9" t="s">
        <v>100</v>
      </c>
      <c r="U136" s="12"/>
    </row>
    <row r="137" spans="1:21" ht="14.45" customHeight="1" x14ac:dyDescent="0.2">
      <c r="A137" s="9" t="s">
        <v>102</v>
      </c>
      <c r="B137" s="9" t="s">
        <v>869</v>
      </c>
      <c r="C137" s="9" t="s">
        <v>916</v>
      </c>
      <c r="D137" s="9" t="str">
        <f>VLOOKUP(B137,point_locs!B:J,4,FALSE)</f>
        <v>prescribed_burning</v>
      </c>
      <c r="E137" s="9" t="str">
        <f>VLOOKUP(B137,point_locs!B:J,5,FALSE)</f>
        <v>pre</v>
      </c>
      <c r="F137" s="9">
        <v>6</v>
      </c>
      <c r="G137" s="9">
        <v>5</v>
      </c>
      <c r="H137" s="9">
        <v>2024</v>
      </c>
      <c r="I137" s="9">
        <v>1</v>
      </c>
      <c r="J137" s="9">
        <v>1142</v>
      </c>
      <c r="K137" s="9" t="s">
        <v>20</v>
      </c>
      <c r="L137" s="9">
        <v>78</v>
      </c>
      <c r="M137" s="9">
        <v>2</v>
      </c>
      <c r="N137" s="9">
        <v>0</v>
      </c>
      <c r="O137" s="9" t="s">
        <v>10</v>
      </c>
      <c r="P137" s="9">
        <v>0.5</v>
      </c>
      <c r="Q137" s="9" t="s">
        <v>5</v>
      </c>
      <c r="R137" s="9" t="s">
        <v>201</v>
      </c>
      <c r="S137" s="9" t="s">
        <v>39</v>
      </c>
      <c r="U137" s="12"/>
    </row>
    <row r="138" spans="1:21" ht="14.45" customHeight="1" x14ac:dyDescent="0.2">
      <c r="A138" s="9" t="s">
        <v>102</v>
      </c>
      <c r="B138" s="9" t="s">
        <v>869</v>
      </c>
      <c r="C138" s="9" t="s">
        <v>916</v>
      </c>
      <c r="D138" s="9" t="str">
        <f>VLOOKUP(B138,point_locs!B:J,4,FALSE)</f>
        <v>prescribed_burning</v>
      </c>
      <c r="E138" s="9" t="str">
        <f>VLOOKUP(B138,point_locs!B:J,5,FALSE)</f>
        <v>pre</v>
      </c>
      <c r="F138" s="9">
        <v>6</v>
      </c>
      <c r="G138" s="9">
        <v>5</v>
      </c>
      <c r="H138" s="9">
        <v>2024</v>
      </c>
      <c r="I138" s="9">
        <v>1</v>
      </c>
      <c r="J138" s="9">
        <v>1142</v>
      </c>
      <c r="K138" s="9" t="s">
        <v>20</v>
      </c>
      <c r="L138" s="9">
        <v>78</v>
      </c>
      <c r="M138" s="9">
        <v>2</v>
      </c>
      <c r="N138" s="9">
        <v>0</v>
      </c>
      <c r="O138" s="9" t="s">
        <v>10</v>
      </c>
      <c r="P138" s="9">
        <v>0.25</v>
      </c>
      <c r="Q138" s="9" t="s">
        <v>5</v>
      </c>
      <c r="R138" s="9" t="s">
        <v>201</v>
      </c>
      <c r="S138" s="9" t="s">
        <v>100</v>
      </c>
      <c r="U138" s="12"/>
    </row>
    <row r="139" spans="1:21" ht="14.45" customHeight="1" x14ac:dyDescent="0.2">
      <c r="A139" s="9" t="s">
        <v>102</v>
      </c>
      <c r="B139" s="9" t="s">
        <v>869</v>
      </c>
      <c r="C139" s="9" t="s">
        <v>916</v>
      </c>
      <c r="D139" s="9" t="str">
        <f>VLOOKUP(B139,point_locs!B:J,4,FALSE)</f>
        <v>prescribed_burning</v>
      </c>
      <c r="E139" s="9" t="str">
        <f>VLOOKUP(B139,point_locs!B:J,5,FALSE)</f>
        <v>pre</v>
      </c>
      <c r="F139" s="9">
        <v>6</v>
      </c>
      <c r="G139" s="9">
        <v>5</v>
      </c>
      <c r="H139" s="9">
        <v>2024</v>
      </c>
      <c r="I139" s="9">
        <v>1</v>
      </c>
      <c r="J139" s="9">
        <v>1142</v>
      </c>
      <c r="K139" s="9" t="s">
        <v>20</v>
      </c>
      <c r="L139" s="9">
        <v>78</v>
      </c>
      <c r="M139" s="9">
        <v>2</v>
      </c>
      <c r="N139" s="9">
        <v>0</v>
      </c>
      <c r="O139" s="9" t="s">
        <v>10</v>
      </c>
      <c r="P139" s="9">
        <v>1</v>
      </c>
      <c r="Q139" s="9" t="s">
        <v>5</v>
      </c>
      <c r="R139" s="9" t="s">
        <v>201</v>
      </c>
      <c r="S139" s="9" t="s">
        <v>100</v>
      </c>
      <c r="U139" s="12"/>
    </row>
    <row r="140" spans="1:21" ht="14.45" customHeight="1" x14ac:dyDescent="0.2">
      <c r="A140" s="9" t="s">
        <v>102</v>
      </c>
      <c r="B140" s="9" t="s">
        <v>869</v>
      </c>
      <c r="C140" s="9" t="s">
        <v>916</v>
      </c>
      <c r="D140" s="9" t="str">
        <f>VLOOKUP(B140,point_locs!B:J,4,FALSE)</f>
        <v>prescribed_burning</v>
      </c>
      <c r="E140" s="9" t="str">
        <f>VLOOKUP(B140,point_locs!B:J,5,FALSE)</f>
        <v>pre</v>
      </c>
      <c r="F140" s="9">
        <v>6</v>
      </c>
      <c r="G140" s="9">
        <v>5</v>
      </c>
      <c r="H140" s="9">
        <v>2024</v>
      </c>
      <c r="I140" s="9">
        <v>1</v>
      </c>
      <c r="J140" s="9">
        <v>1142</v>
      </c>
      <c r="K140" s="9" t="s">
        <v>20</v>
      </c>
      <c r="L140" s="9">
        <v>78</v>
      </c>
      <c r="M140" s="9">
        <v>2</v>
      </c>
      <c r="N140" s="9">
        <v>0</v>
      </c>
      <c r="O140" s="9" t="s">
        <v>10</v>
      </c>
      <c r="P140" s="9">
        <v>5</v>
      </c>
      <c r="Q140" s="9" t="s">
        <v>5</v>
      </c>
      <c r="R140" s="9" t="s">
        <v>201</v>
      </c>
      <c r="S140" s="9" t="s">
        <v>150</v>
      </c>
      <c r="U140" s="12"/>
    </row>
    <row r="141" spans="1:21" ht="14.45" customHeight="1" x14ac:dyDescent="0.2">
      <c r="A141" s="9" t="s">
        <v>103</v>
      </c>
      <c r="B141" s="9" t="s">
        <v>866</v>
      </c>
      <c r="C141" s="9" t="s">
        <v>916</v>
      </c>
      <c r="D141" s="9" t="str">
        <f>VLOOKUP(B141,point_locs!B:J,4,FALSE)</f>
        <v>prescribed_burning</v>
      </c>
      <c r="E141" s="9" t="str">
        <f>VLOOKUP(B141,point_locs!B:J,5,FALSE)</f>
        <v>pre</v>
      </c>
      <c r="F141" s="9">
        <v>6</v>
      </c>
      <c r="G141" s="9">
        <v>5</v>
      </c>
      <c r="H141" s="9">
        <v>2024</v>
      </c>
      <c r="I141" s="9">
        <v>1</v>
      </c>
      <c r="J141" s="9">
        <v>1300</v>
      </c>
      <c r="K141" s="9" t="s">
        <v>20</v>
      </c>
      <c r="L141" s="9">
        <v>83</v>
      </c>
      <c r="M141" s="9">
        <v>1</v>
      </c>
      <c r="N141" s="9">
        <v>0</v>
      </c>
      <c r="O141" s="9" t="s">
        <v>10</v>
      </c>
      <c r="P141" s="9">
        <v>1.5</v>
      </c>
      <c r="Q141" s="9" t="s">
        <v>5</v>
      </c>
      <c r="R141" s="9" t="s">
        <v>201</v>
      </c>
      <c r="S141" s="9" t="s">
        <v>104</v>
      </c>
      <c r="U141" s="12"/>
    </row>
    <row r="142" spans="1:21" ht="14.45" customHeight="1" x14ac:dyDescent="0.2">
      <c r="A142" s="9" t="s">
        <v>103</v>
      </c>
      <c r="B142" s="9" t="s">
        <v>866</v>
      </c>
      <c r="C142" s="9" t="s">
        <v>916</v>
      </c>
      <c r="D142" s="9" t="str">
        <f>VLOOKUP(B142,point_locs!B:J,4,FALSE)</f>
        <v>prescribed_burning</v>
      </c>
      <c r="E142" s="9" t="str">
        <f>VLOOKUP(B142,point_locs!B:J,5,FALSE)</f>
        <v>pre</v>
      </c>
      <c r="F142" s="9">
        <v>6</v>
      </c>
      <c r="G142" s="9">
        <v>5</v>
      </c>
      <c r="H142" s="9">
        <v>2024</v>
      </c>
      <c r="I142" s="9">
        <v>1</v>
      </c>
      <c r="J142" s="9">
        <v>1300</v>
      </c>
      <c r="K142" s="9" t="s">
        <v>20</v>
      </c>
      <c r="L142" s="9">
        <v>83</v>
      </c>
      <c r="M142" s="9">
        <v>1</v>
      </c>
      <c r="N142" s="9">
        <v>0</v>
      </c>
      <c r="O142" s="9" t="s">
        <v>10</v>
      </c>
      <c r="P142" s="9">
        <v>6</v>
      </c>
      <c r="Q142" s="9" t="s">
        <v>5</v>
      </c>
      <c r="R142" s="9" t="s">
        <v>201</v>
      </c>
      <c r="S142" s="9" t="s">
        <v>150</v>
      </c>
      <c r="U142" s="12"/>
    </row>
    <row r="143" spans="1:21" ht="14.45" customHeight="1" x14ac:dyDescent="0.2">
      <c r="A143" s="9" t="s">
        <v>103</v>
      </c>
      <c r="B143" s="9" t="s">
        <v>866</v>
      </c>
      <c r="C143" s="9" t="s">
        <v>916</v>
      </c>
      <c r="D143" s="9" t="str">
        <f>VLOOKUP(B143,point_locs!B:J,4,FALSE)</f>
        <v>prescribed_burning</v>
      </c>
      <c r="E143" s="9" t="str">
        <f>VLOOKUP(B143,point_locs!B:J,5,FALSE)</f>
        <v>pre</v>
      </c>
      <c r="F143" s="9">
        <v>6</v>
      </c>
      <c r="G143" s="9">
        <v>5</v>
      </c>
      <c r="H143" s="9">
        <v>2024</v>
      </c>
      <c r="I143" s="9">
        <v>1</v>
      </c>
      <c r="J143" s="9">
        <v>1300</v>
      </c>
      <c r="K143" s="9" t="s">
        <v>20</v>
      </c>
      <c r="L143" s="9">
        <v>83</v>
      </c>
      <c r="M143" s="9">
        <v>1</v>
      </c>
      <c r="N143" s="9">
        <v>0</v>
      </c>
      <c r="O143" s="9" t="s">
        <v>82</v>
      </c>
      <c r="P143" s="9">
        <v>2.5</v>
      </c>
      <c r="Q143" s="9" t="s">
        <v>5</v>
      </c>
      <c r="R143" s="9" t="s">
        <v>201</v>
      </c>
      <c r="S143" s="9"/>
      <c r="U143" s="12" t="s">
        <v>86</v>
      </c>
    </row>
    <row r="144" spans="1:21" ht="14.45" customHeight="1" x14ac:dyDescent="0.2">
      <c r="A144" s="9" t="s">
        <v>103</v>
      </c>
      <c r="B144" s="9" t="s">
        <v>866</v>
      </c>
      <c r="C144" s="9" t="s">
        <v>916</v>
      </c>
      <c r="D144" s="9" t="str">
        <f>VLOOKUP(B144,point_locs!B:J,4,FALSE)</f>
        <v>prescribed_burning</v>
      </c>
      <c r="E144" s="9" t="str">
        <f>VLOOKUP(B144,point_locs!B:J,5,FALSE)</f>
        <v>pre</v>
      </c>
      <c r="F144" s="9">
        <v>6</v>
      </c>
      <c r="G144" s="9">
        <v>5</v>
      </c>
      <c r="H144" s="9">
        <v>2024</v>
      </c>
      <c r="I144" s="9">
        <v>1</v>
      </c>
      <c r="J144" s="9">
        <v>1300</v>
      </c>
      <c r="K144" s="9" t="s">
        <v>20</v>
      </c>
      <c r="L144" s="9">
        <v>83</v>
      </c>
      <c r="M144" s="9">
        <v>1</v>
      </c>
      <c r="N144" s="9">
        <v>0</v>
      </c>
      <c r="O144" s="9" t="s">
        <v>10</v>
      </c>
      <c r="P144" s="9">
        <v>0.5</v>
      </c>
      <c r="Q144" s="9" t="s">
        <v>5</v>
      </c>
      <c r="R144" s="9" t="s">
        <v>201</v>
      </c>
      <c r="S144" s="9" t="s">
        <v>150</v>
      </c>
      <c r="U144" s="9" t="s">
        <v>87</v>
      </c>
    </row>
    <row r="145" spans="1:21" ht="14.45" customHeight="1" x14ac:dyDescent="0.2">
      <c r="A145" s="9" t="s">
        <v>103</v>
      </c>
      <c r="B145" s="9" t="s">
        <v>866</v>
      </c>
      <c r="C145" s="9" t="s">
        <v>916</v>
      </c>
      <c r="D145" s="9" t="str">
        <f>VLOOKUP(B145,point_locs!B:J,4,FALSE)</f>
        <v>prescribed_burning</v>
      </c>
      <c r="E145" s="9" t="str">
        <f>VLOOKUP(B145,point_locs!B:J,5,FALSE)</f>
        <v>pre</v>
      </c>
      <c r="F145" s="9">
        <v>6</v>
      </c>
      <c r="G145" s="9">
        <v>5</v>
      </c>
      <c r="H145" s="9">
        <v>2024</v>
      </c>
      <c r="I145" s="9">
        <v>1</v>
      </c>
      <c r="J145" s="9">
        <v>1300</v>
      </c>
      <c r="K145" s="9" t="s">
        <v>20</v>
      </c>
      <c r="L145" s="9">
        <v>83</v>
      </c>
      <c r="M145" s="9">
        <v>1</v>
      </c>
      <c r="N145" s="9">
        <v>0</v>
      </c>
      <c r="O145" s="9" t="s">
        <v>10</v>
      </c>
      <c r="P145" s="9">
        <v>10</v>
      </c>
      <c r="Q145" s="9" t="s">
        <v>5</v>
      </c>
      <c r="R145" s="9" t="s">
        <v>201</v>
      </c>
      <c r="S145" s="9" t="s">
        <v>150</v>
      </c>
      <c r="U145" s="9"/>
    </row>
    <row r="146" spans="1:21" ht="14.45" customHeight="1" x14ac:dyDescent="0.2">
      <c r="A146" s="9" t="s">
        <v>103</v>
      </c>
      <c r="B146" s="9" t="s">
        <v>866</v>
      </c>
      <c r="C146" s="9" t="s">
        <v>916</v>
      </c>
      <c r="D146" s="9" t="str">
        <f>VLOOKUP(B146,point_locs!B:J,4,FALSE)</f>
        <v>prescribed_burning</v>
      </c>
      <c r="E146" s="9" t="str">
        <f>VLOOKUP(B146,point_locs!B:J,5,FALSE)</f>
        <v>pre</v>
      </c>
      <c r="F146" s="9">
        <v>6</v>
      </c>
      <c r="G146" s="9">
        <v>5</v>
      </c>
      <c r="H146" s="9">
        <v>2024</v>
      </c>
      <c r="I146" s="9">
        <v>1</v>
      </c>
      <c r="J146" s="9">
        <v>1300</v>
      </c>
      <c r="K146" s="9" t="s">
        <v>20</v>
      </c>
      <c r="L146" s="9">
        <v>83</v>
      </c>
      <c r="M146" s="9">
        <v>1</v>
      </c>
      <c r="N146" s="9">
        <v>0</v>
      </c>
      <c r="O146" s="9" t="s">
        <v>10</v>
      </c>
      <c r="P146" s="9">
        <v>1</v>
      </c>
      <c r="Q146" s="9" t="s">
        <v>5</v>
      </c>
      <c r="R146" s="9" t="s">
        <v>201</v>
      </c>
      <c r="S146" s="9" t="s">
        <v>39</v>
      </c>
      <c r="U146" s="9"/>
    </row>
    <row r="147" spans="1:21" ht="14.45" customHeight="1" x14ac:dyDescent="0.2">
      <c r="A147" s="9" t="s">
        <v>103</v>
      </c>
      <c r="B147" s="9" t="s">
        <v>866</v>
      </c>
      <c r="C147" s="9" t="s">
        <v>916</v>
      </c>
      <c r="D147" s="9" t="str">
        <f>VLOOKUP(B147,point_locs!B:J,4,FALSE)</f>
        <v>prescribed_burning</v>
      </c>
      <c r="E147" s="9" t="str">
        <f>VLOOKUP(B147,point_locs!B:J,5,FALSE)</f>
        <v>pre</v>
      </c>
      <c r="F147" s="9">
        <v>6</v>
      </c>
      <c r="G147" s="9">
        <v>5</v>
      </c>
      <c r="H147" s="9">
        <v>2024</v>
      </c>
      <c r="I147" s="9">
        <v>1</v>
      </c>
      <c r="J147" s="9">
        <v>1300</v>
      </c>
      <c r="K147" s="9" t="s">
        <v>20</v>
      </c>
      <c r="L147" s="9">
        <v>83</v>
      </c>
      <c r="M147" s="9">
        <v>1</v>
      </c>
      <c r="N147" s="9">
        <v>0</v>
      </c>
      <c r="O147" s="9" t="s">
        <v>10</v>
      </c>
      <c r="P147" s="9">
        <v>0.25</v>
      </c>
      <c r="Q147" s="9" t="s">
        <v>5</v>
      </c>
      <c r="R147" s="9" t="s">
        <v>201</v>
      </c>
      <c r="S147" s="9" t="s">
        <v>105</v>
      </c>
      <c r="U147" s="9"/>
    </row>
    <row r="148" spans="1:21" ht="14.45" customHeight="1" x14ac:dyDescent="0.2">
      <c r="A148" s="9" t="s">
        <v>103</v>
      </c>
      <c r="B148" s="9" t="s">
        <v>866</v>
      </c>
      <c r="C148" s="9" t="s">
        <v>916</v>
      </c>
      <c r="D148" s="9" t="str">
        <f>VLOOKUP(B148,point_locs!B:J,4,FALSE)</f>
        <v>prescribed_burning</v>
      </c>
      <c r="E148" s="9" t="str">
        <f>VLOOKUP(B148,point_locs!B:J,5,FALSE)</f>
        <v>pre</v>
      </c>
      <c r="F148" s="9">
        <v>6</v>
      </c>
      <c r="G148" s="9">
        <v>5</v>
      </c>
      <c r="H148" s="9">
        <v>2024</v>
      </c>
      <c r="I148" s="9">
        <v>1</v>
      </c>
      <c r="J148" s="9">
        <v>1300</v>
      </c>
      <c r="K148" s="9" t="s">
        <v>20</v>
      </c>
      <c r="L148" s="9">
        <v>83</v>
      </c>
      <c r="M148" s="9">
        <v>1</v>
      </c>
      <c r="N148" s="9">
        <v>0</v>
      </c>
      <c r="O148" s="9" t="s">
        <v>10</v>
      </c>
      <c r="P148" s="9">
        <v>12</v>
      </c>
      <c r="Q148" s="9" t="s">
        <v>5</v>
      </c>
      <c r="R148" s="9" t="s">
        <v>201</v>
      </c>
      <c r="S148" s="9" t="s">
        <v>150</v>
      </c>
      <c r="U148" s="12" t="s">
        <v>89</v>
      </c>
    </row>
    <row r="149" spans="1:21" ht="14.45" customHeight="1" x14ac:dyDescent="0.2">
      <c r="A149" s="9" t="s">
        <v>103</v>
      </c>
      <c r="B149" s="9" t="s">
        <v>866</v>
      </c>
      <c r="C149" s="9" t="s">
        <v>916</v>
      </c>
      <c r="D149" s="9" t="str">
        <f>VLOOKUP(B149,point_locs!B:J,4,FALSE)</f>
        <v>prescribed_burning</v>
      </c>
      <c r="E149" s="9" t="str">
        <f>VLOOKUP(B149,point_locs!B:J,5,FALSE)</f>
        <v>pre</v>
      </c>
      <c r="F149" s="9">
        <v>6</v>
      </c>
      <c r="G149" s="9">
        <v>5</v>
      </c>
      <c r="H149" s="9">
        <v>2024</v>
      </c>
      <c r="I149" s="9">
        <v>1</v>
      </c>
      <c r="J149" s="9">
        <v>1300</v>
      </c>
      <c r="K149" s="9" t="s">
        <v>20</v>
      </c>
      <c r="L149" s="9">
        <v>83</v>
      </c>
      <c r="M149" s="9">
        <v>1</v>
      </c>
      <c r="N149" s="9">
        <v>0</v>
      </c>
      <c r="O149" s="9" t="s">
        <v>10</v>
      </c>
      <c r="P149" s="9">
        <v>1</v>
      </c>
      <c r="Q149" s="9" t="s">
        <v>5</v>
      </c>
      <c r="R149" s="9" t="s">
        <v>201</v>
      </c>
      <c r="S149" s="9" t="s">
        <v>156</v>
      </c>
      <c r="U149" s="9"/>
    </row>
    <row r="150" spans="1:21" ht="14.45" customHeight="1" x14ac:dyDescent="0.2">
      <c r="A150" s="9" t="s">
        <v>103</v>
      </c>
      <c r="B150" s="9" t="s">
        <v>866</v>
      </c>
      <c r="C150" s="9" t="s">
        <v>916</v>
      </c>
      <c r="D150" s="9" t="str">
        <f>VLOOKUP(B150,point_locs!B:J,4,FALSE)</f>
        <v>prescribed_burning</v>
      </c>
      <c r="E150" s="9" t="str">
        <f>VLOOKUP(B150,point_locs!B:J,5,FALSE)</f>
        <v>pre</v>
      </c>
      <c r="F150" s="9">
        <v>6</v>
      </c>
      <c r="G150" s="9">
        <v>5</v>
      </c>
      <c r="H150" s="9">
        <v>2024</v>
      </c>
      <c r="I150" s="9">
        <v>1</v>
      </c>
      <c r="J150" s="9">
        <v>1300</v>
      </c>
      <c r="K150" s="9" t="s">
        <v>20</v>
      </c>
      <c r="L150" s="9">
        <v>83</v>
      </c>
      <c r="M150" s="9">
        <v>1</v>
      </c>
      <c r="N150" s="9">
        <v>0</v>
      </c>
      <c r="O150" s="9" t="s">
        <v>10</v>
      </c>
      <c r="P150" s="9">
        <v>8</v>
      </c>
      <c r="Q150" s="9" t="s">
        <v>5</v>
      </c>
      <c r="R150" s="9" t="s">
        <v>201</v>
      </c>
      <c r="S150" s="9" t="s">
        <v>39</v>
      </c>
      <c r="U150" s="9"/>
    </row>
    <row r="151" spans="1:21" ht="14.45" customHeight="1" x14ac:dyDescent="0.2">
      <c r="A151" s="9" t="s">
        <v>103</v>
      </c>
      <c r="B151" s="9" t="s">
        <v>866</v>
      </c>
      <c r="C151" s="9" t="s">
        <v>916</v>
      </c>
      <c r="D151" s="9" t="str">
        <f>VLOOKUP(B151,point_locs!B:J,4,FALSE)</f>
        <v>prescribed_burning</v>
      </c>
      <c r="E151" s="9" t="str">
        <f>VLOOKUP(B151,point_locs!B:J,5,FALSE)</f>
        <v>pre</v>
      </c>
      <c r="F151" s="9">
        <v>6</v>
      </c>
      <c r="G151" s="9">
        <v>5</v>
      </c>
      <c r="H151" s="9">
        <v>2024</v>
      </c>
      <c r="I151" s="9">
        <v>1</v>
      </c>
      <c r="J151" s="9">
        <v>1300</v>
      </c>
      <c r="K151" s="9" t="s">
        <v>20</v>
      </c>
      <c r="L151" s="9">
        <v>83</v>
      </c>
      <c r="M151" s="9">
        <v>1</v>
      </c>
      <c r="N151" s="9">
        <v>0</v>
      </c>
      <c r="O151" s="9" t="s">
        <v>11</v>
      </c>
      <c r="P151" s="9">
        <v>0.5</v>
      </c>
      <c r="Q151" s="9" t="s">
        <v>5</v>
      </c>
      <c r="R151" s="9" t="s">
        <v>201</v>
      </c>
      <c r="S151" s="9"/>
      <c r="U151" s="9"/>
    </row>
    <row r="152" spans="1:21" ht="14.45" customHeight="1" x14ac:dyDescent="0.2">
      <c r="A152" s="9" t="s">
        <v>106</v>
      </c>
      <c r="B152" s="9" t="s">
        <v>871</v>
      </c>
      <c r="C152" s="9" t="s">
        <v>916</v>
      </c>
      <c r="D152" s="9" t="str">
        <f>VLOOKUP(B152,point_locs!B:J,4,FALSE)</f>
        <v>prescribed_burning</v>
      </c>
      <c r="E152" s="9" t="str">
        <f>VLOOKUP(B152,point_locs!B:J,5,FALSE)</f>
        <v>pre</v>
      </c>
      <c r="F152" s="9">
        <v>6</v>
      </c>
      <c r="G152" s="9">
        <v>5</v>
      </c>
      <c r="H152" s="9">
        <v>2024</v>
      </c>
      <c r="I152" s="9">
        <v>1</v>
      </c>
      <c r="J152" s="9">
        <v>1427</v>
      </c>
      <c r="K152" s="9" t="s">
        <v>20</v>
      </c>
      <c r="L152" s="9">
        <v>87</v>
      </c>
      <c r="M152" s="9">
        <v>2</v>
      </c>
      <c r="N152" s="9">
        <v>0</v>
      </c>
      <c r="O152" s="9" t="s">
        <v>10</v>
      </c>
      <c r="P152" s="9">
        <v>5</v>
      </c>
      <c r="Q152" s="9" t="s">
        <v>5</v>
      </c>
      <c r="R152" s="9" t="s">
        <v>201</v>
      </c>
      <c r="S152" s="9" t="s">
        <v>100</v>
      </c>
      <c r="U152" s="9"/>
    </row>
    <row r="153" spans="1:21" ht="14.45" customHeight="1" x14ac:dyDescent="0.2">
      <c r="A153" s="9" t="s">
        <v>106</v>
      </c>
      <c r="B153" s="9" t="s">
        <v>871</v>
      </c>
      <c r="C153" s="9" t="s">
        <v>916</v>
      </c>
      <c r="D153" s="9" t="str">
        <f>VLOOKUP(B153,point_locs!B:J,4,FALSE)</f>
        <v>prescribed_burning</v>
      </c>
      <c r="E153" s="9" t="str">
        <f>VLOOKUP(B153,point_locs!B:J,5,FALSE)</f>
        <v>pre</v>
      </c>
      <c r="F153" s="9">
        <v>6</v>
      </c>
      <c r="G153" s="9">
        <v>5</v>
      </c>
      <c r="H153" s="9">
        <v>2024</v>
      </c>
      <c r="I153" s="9">
        <v>1</v>
      </c>
      <c r="J153" s="9">
        <v>1427</v>
      </c>
      <c r="K153" s="9" t="s">
        <v>20</v>
      </c>
      <c r="L153" s="9">
        <v>87</v>
      </c>
      <c r="M153" s="9">
        <v>2</v>
      </c>
      <c r="N153" s="9">
        <v>0</v>
      </c>
      <c r="O153" s="9" t="s">
        <v>10</v>
      </c>
      <c r="P153" s="9">
        <v>4</v>
      </c>
      <c r="Q153" s="9" t="s">
        <v>5</v>
      </c>
      <c r="R153" s="9" t="s">
        <v>201</v>
      </c>
      <c r="S153" s="9" t="s">
        <v>150</v>
      </c>
      <c r="U153" s="9"/>
    </row>
    <row r="154" spans="1:21" ht="14.45" customHeight="1" x14ac:dyDescent="0.2">
      <c r="A154" s="9" t="s">
        <v>106</v>
      </c>
      <c r="B154" s="9" t="s">
        <v>871</v>
      </c>
      <c r="C154" s="9" t="s">
        <v>916</v>
      </c>
      <c r="D154" s="9" t="str">
        <f>VLOOKUP(B154,point_locs!B:J,4,FALSE)</f>
        <v>prescribed_burning</v>
      </c>
      <c r="E154" s="9" t="str">
        <f>VLOOKUP(B154,point_locs!B:J,5,FALSE)</f>
        <v>pre</v>
      </c>
      <c r="F154" s="9">
        <v>6</v>
      </c>
      <c r="G154" s="9">
        <v>5</v>
      </c>
      <c r="H154" s="9">
        <v>2024</v>
      </c>
      <c r="I154" s="9">
        <v>1</v>
      </c>
      <c r="J154" s="9">
        <v>1427</v>
      </c>
      <c r="K154" s="9" t="s">
        <v>20</v>
      </c>
      <c r="L154" s="9">
        <v>87</v>
      </c>
      <c r="M154" s="9">
        <v>2</v>
      </c>
      <c r="N154" s="9">
        <v>0</v>
      </c>
      <c r="O154" s="9" t="s">
        <v>82</v>
      </c>
      <c r="P154" s="9">
        <v>0.25</v>
      </c>
      <c r="Q154" s="9" t="s">
        <v>5</v>
      </c>
      <c r="R154" s="9" t="s">
        <v>201</v>
      </c>
      <c r="S154" s="9"/>
      <c r="U154" s="9"/>
    </row>
    <row r="155" spans="1:21" ht="14.45" customHeight="1" x14ac:dyDescent="0.2">
      <c r="A155" s="9" t="s">
        <v>106</v>
      </c>
      <c r="B155" s="9" t="s">
        <v>871</v>
      </c>
      <c r="C155" s="9" t="s">
        <v>916</v>
      </c>
      <c r="D155" s="9" t="str">
        <f>VLOOKUP(B155,point_locs!B:J,4,FALSE)</f>
        <v>prescribed_burning</v>
      </c>
      <c r="E155" s="9" t="str">
        <f>VLOOKUP(B155,point_locs!B:J,5,FALSE)</f>
        <v>pre</v>
      </c>
      <c r="F155" s="9">
        <v>6</v>
      </c>
      <c r="G155" s="9">
        <v>5</v>
      </c>
      <c r="H155" s="9">
        <v>2024</v>
      </c>
      <c r="I155" s="9">
        <v>1</v>
      </c>
      <c r="J155" s="9">
        <v>1427</v>
      </c>
      <c r="K155" s="9" t="s">
        <v>20</v>
      </c>
      <c r="L155" s="9">
        <v>87</v>
      </c>
      <c r="M155" s="9">
        <v>2</v>
      </c>
      <c r="N155" s="9">
        <v>0</v>
      </c>
      <c r="O155" s="9" t="s">
        <v>82</v>
      </c>
      <c r="P155" s="9">
        <v>1</v>
      </c>
      <c r="Q155" s="9" t="s">
        <v>5</v>
      </c>
      <c r="R155" s="9" t="s">
        <v>201</v>
      </c>
      <c r="S155" s="9"/>
      <c r="U155" s="9"/>
    </row>
    <row r="156" spans="1:21" ht="14.45" customHeight="1" x14ac:dyDescent="0.2">
      <c r="A156" s="9" t="s">
        <v>107</v>
      </c>
      <c r="B156" s="9" t="s">
        <v>864</v>
      </c>
      <c r="C156" s="9" t="s">
        <v>916</v>
      </c>
      <c r="D156" s="9" t="str">
        <f>VLOOKUP(B156,point_locs!B:J,4,FALSE)</f>
        <v>prescribed_burning</v>
      </c>
      <c r="E156" s="9" t="str">
        <f>VLOOKUP(B156,point_locs!B:J,5,FALSE)</f>
        <v>post</v>
      </c>
      <c r="F156" s="9">
        <v>6</v>
      </c>
      <c r="G156" s="9">
        <v>5</v>
      </c>
      <c r="H156" s="9">
        <v>2024</v>
      </c>
      <c r="I156" s="9">
        <v>1</v>
      </c>
      <c r="J156" s="9">
        <v>1600</v>
      </c>
      <c r="K156" s="9" t="s">
        <v>20</v>
      </c>
      <c r="L156" s="9">
        <v>89</v>
      </c>
      <c r="M156" s="9">
        <v>3</v>
      </c>
      <c r="N156" s="9">
        <v>0</v>
      </c>
      <c r="O156" s="9" t="s">
        <v>10</v>
      </c>
      <c r="P156" s="9">
        <v>1</v>
      </c>
      <c r="Q156" s="9" t="s">
        <v>8</v>
      </c>
      <c r="R156" s="9" t="s">
        <v>62</v>
      </c>
      <c r="S156" s="9" t="s">
        <v>152</v>
      </c>
      <c r="U156" s="9"/>
    </row>
    <row r="157" spans="1:21" ht="14.45" customHeight="1" x14ac:dyDescent="0.2">
      <c r="A157" s="9" t="s">
        <v>107</v>
      </c>
      <c r="B157" s="9" t="s">
        <v>864</v>
      </c>
      <c r="C157" s="9" t="s">
        <v>916</v>
      </c>
      <c r="D157" s="9" t="str">
        <f>VLOOKUP(B157,point_locs!B:J,4,FALSE)</f>
        <v>prescribed_burning</v>
      </c>
      <c r="E157" s="9" t="str">
        <f>VLOOKUP(B157,point_locs!B:J,5,FALSE)</f>
        <v>post</v>
      </c>
      <c r="F157" s="9">
        <v>6</v>
      </c>
      <c r="G157" s="9">
        <v>5</v>
      </c>
      <c r="H157" s="9">
        <v>2024</v>
      </c>
      <c r="I157" s="9">
        <v>1</v>
      </c>
      <c r="J157" s="9">
        <v>1600</v>
      </c>
      <c r="K157" s="9" t="s">
        <v>20</v>
      </c>
      <c r="L157" s="9">
        <v>89</v>
      </c>
      <c r="M157" s="9">
        <v>3</v>
      </c>
      <c r="N157" s="9">
        <v>0</v>
      </c>
      <c r="O157" s="9" t="s">
        <v>11</v>
      </c>
      <c r="P157" s="9">
        <v>2.75</v>
      </c>
      <c r="Q157" s="9" t="s">
        <v>5</v>
      </c>
      <c r="R157" s="9" t="s">
        <v>201</v>
      </c>
      <c r="S157" s="9"/>
      <c r="U157" s="9"/>
    </row>
    <row r="158" spans="1:21" ht="14.45" customHeight="1" x14ac:dyDescent="0.2">
      <c r="A158" s="9" t="s">
        <v>109</v>
      </c>
      <c r="B158" s="9" t="s">
        <v>868</v>
      </c>
      <c r="C158" s="9" t="s">
        <v>916</v>
      </c>
      <c r="D158" s="9" t="str">
        <f>VLOOKUP(B158,point_locs!B:J,4,FALSE)</f>
        <v>prescribed_burning</v>
      </c>
      <c r="E158" s="9" t="str">
        <f>VLOOKUP(B158,point_locs!B:J,5,FALSE)</f>
        <v>pre</v>
      </c>
      <c r="F158" s="9">
        <v>6</v>
      </c>
      <c r="G158" s="9">
        <v>5</v>
      </c>
      <c r="H158" s="9">
        <v>2024</v>
      </c>
      <c r="I158" s="9">
        <v>1</v>
      </c>
      <c r="J158" s="9">
        <v>1142</v>
      </c>
      <c r="K158" s="9" t="s">
        <v>1052</v>
      </c>
      <c r="L158" s="9">
        <v>78</v>
      </c>
      <c r="M158" s="9">
        <v>2</v>
      </c>
      <c r="N158" s="9">
        <v>0</v>
      </c>
      <c r="O158" s="9" t="s">
        <v>82</v>
      </c>
      <c r="P158" s="9">
        <v>2</v>
      </c>
      <c r="Q158" s="9" t="s">
        <v>5</v>
      </c>
      <c r="R158" s="9" t="s">
        <v>201</v>
      </c>
      <c r="S158" s="9"/>
      <c r="U158" s="9"/>
    </row>
    <row r="159" spans="1:21" ht="14.45" customHeight="1" x14ac:dyDescent="0.2">
      <c r="A159" s="9" t="s">
        <v>109</v>
      </c>
      <c r="B159" s="9" t="s">
        <v>868</v>
      </c>
      <c r="C159" s="9" t="s">
        <v>916</v>
      </c>
      <c r="D159" s="9" t="str">
        <f>VLOOKUP(B159,point_locs!B:J,4,FALSE)</f>
        <v>prescribed_burning</v>
      </c>
      <c r="E159" s="9" t="str">
        <f>VLOOKUP(B159,point_locs!B:J,5,FALSE)</f>
        <v>pre</v>
      </c>
      <c r="F159" s="9">
        <v>6</v>
      </c>
      <c r="G159" s="9">
        <v>5</v>
      </c>
      <c r="H159" s="9">
        <v>2024</v>
      </c>
      <c r="I159" s="9">
        <v>1</v>
      </c>
      <c r="J159" s="9">
        <v>1142</v>
      </c>
      <c r="K159" s="9" t="s">
        <v>1052</v>
      </c>
      <c r="L159" s="9">
        <v>78</v>
      </c>
      <c r="M159" s="9">
        <v>2</v>
      </c>
      <c r="N159" s="9">
        <v>0</v>
      </c>
      <c r="O159" s="9" t="s">
        <v>10</v>
      </c>
      <c r="P159" s="9">
        <v>4</v>
      </c>
      <c r="Q159" s="9" t="s">
        <v>5</v>
      </c>
      <c r="R159" s="9" t="s">
        <v>201</v>
      </c>
      <c r="S159" s="9" t="s">
        <v>110</v>
      </c>
      <c r="U159" s="12" t="s">
        <v>91</v>
      </c>
    </row>
    <row r="160" spans="1:21" ht="14.45" customHeight="1" x14ac:dyDescent="0.2">
      <c r="A160" s="9" t="s">
        <v>109</v>
      </c>
      <c r="B160" s="9" t="s">
        <v>868</v>
      </c>
      <c r="C160" s="9" t="s">
        <v>916</v>
      </c>
      <c r="D160" s="9" t="str">
        <f>VLOOKUP(B160,point_locs!B:J,4,FALSE)</f>
        <v>prescribed_burning</v>
      </c>
      <c r="E160" s="9" t="str">
        <f>VLOOKUP(B160,point_locs!B:J,5,FALSE)</f>
        <v>pre</v>
      </c>
      <c r="F160" s="9">
        <v>6</v>
      </c>
      <c r="G160" s="9">
        <v>5</v>
      </c>
      <c r="H160" s="9">
        <v>2024</v>
      </c>
      <c r="I160" s="9">
        <v>1</v>
      </c>
      <c r="J160" s="9">
        <v>1142</v>
      </c>
      <c r="K160" s="9" t="s">
        <v>1052</v>
      </c>
      <c r="L160" s="9">
        <v>78</v>
      </c>
      <c r="M160" s="9">
        <v>2</v>
      </c>
      <c r="N160" s="9">
        <v>0</v>
      </c>
      <c r="O160" s="9" t="s">
        <v>10</v>
      </c>
      <c r="P160" s="9">
        <v>0.5</v>
      </c>
      <c r="Q160" s="9" t="s">
        <v>5</v>
      </c>
      <c r="R160" s="9" t="s">
        <v>201</v>
      </c>
      <c r="S160" s="9" t="s">
        <v>105</v>
      </c>
      <c r="U160" s="9"/>
    </row>
    <row r="161" spans="1:21" ht="14.45" customHeight="1" x14ac:dyDescent="0.2">
      <c r="A161" s="9" t="s">
        <v>111</v>
      </c>
      <c r="B161" s="9" t="s">
        <v>867</v>
      </c>
      <c r="C161" s="9" t="s">
        <v>916</v>
      </c>
      <c r="D161" s="9" t="str">
        <f>VLOOKUP(B161,point_locs!B:J,4,FALSE)</f>
        <v>prescribed_burning</v>
      </c>
      <c r="E161" s="9" t="str">
        <f>VLOOKUP(B161,point_locs!B:J,5,FALSE)</f>
        <v>pre</v>
      </c>
      <c r="F161" s="9">
        <v>6</v>
      </c>
      <c r="G161" s="9">
        <v>5</v>
      </c>
      <c r="H161" s="9">
        <v>2024</v>
      </c>
      <c r="I161" s="9">
        <v>1</v>
      </c>
      <c r="J161" s="9">
        <v>1240</v>
      </c>
      <c r="K161" s="9" t="s">
        <v>1052</v>
      </c>
      <c r="L161" s="9">
        <v>83</v>
      </c>
      <c r="M161" s="9">
        <v>2</v>
      </c>
      <c r="N161" s="9">
        <v>0</v>
      </c>
      <c r="O161" s="9" t="s">
        <v>10</v>
      </c>
      <c r="P161" s="9">
        <v>1.25</v>
      </c>
      <c r="Q161" s="9" t="s">
        <v>5</v>
      </c>
      <c r="R161" s="9" t="s">
        <v>201</v>
      </c>
      <c r="S161" s="9" t="s">
        <v>105</v>
      </c>
      <c r="U161" s="9" t="s">
        <v>91</v>
      </c>
    </row>
    <row r="162" spans="1:21" ht="14.45" customHeight="1" x14ac:dyDescent="0.2">
      <c r="A162" s="9" t="s">
        <v>111</v>
      </c>
      <c r="B162" s="9" t="s">
        <v>867</v>
      </c>
      <c r="C162" s="9" t="s">
        <v>916</v>
      </c>
      <c r="D162" s="9" t="str">
        <f>VLOOKUP(B162,point_locs!B:J,4,FALSE)</f>
        <v>prescribed_burning</v>
      </c>
      <c r="E162" s="9" t="str">
        <f>VLOOKUP(B162,point_locs!B:J,5,FALSE)</f>
        <v>pre</v>
      </c>
      <c r="F162" s="9">
        <v>6</v>
      </c>
      <c r="G162" s="9">
        <v>5</v>
      </c>
      <c r="H162" s="9">
        <v>2024</v>
      </c>
      <c r="I162" s="9">
        <v>1</v>
      </c>
      <c r="J162" s="9">
        <v>1240</v>
      </c>
      <c r="K162" s="9" t="s">
        <v>1052</v>
      </c>
      <c r="L162" s="9">
        <v>83</v>
      </c>
      <c r="M162" s="9">
        <v>2</v>
      </c>
      <c r="N162" s="9">
        <v>0</v>
      </c>
      <c r="O162" s="9" t="s">
        <v>10</v>
      </c>
      <c r="P162" s="9">
        <v>2</v>
      </c>
      <c r="Q162" s="9" t="s">
        <v>5</v>
      </c>
      <c r="R162" s="9" t="s">
        <v>201</v>
      </c>
      <c r="S162" s="9" t="s">
        <v>114</v>
      </c>
      <c r="U162" s="9"/>
    </row>
    <row r="163" spans="1:21" ht="14.45" customHeight="1" x14ac:dyDescent="0.2">
      <c r="A163" s="9" t="s">
        <v>111</v>
      </c>
      <c r="B163" s="9" t="s">
        <v>867</v>
      </c>
      <c r="C163" s="9" t="s">
        <v>916</v>
      </c>
      <c r="D163" s="9" t="str">
        <f>VLOOKUP(B163,point_locs!B:J,4,FALSE)</f>
        <v>prescribed_burning</v>
      </c>
      <c r="E163" s="9" t="str">
        <f>VLOOKUP(B163,point_locs!B:J,5,FALSE)</f>
        <v>pre</v>
      </c>
      <c r="F163" s="9">
        <v>6</v>
      </c>
      <c r="G163" s="9">
        <v>5</v>
      </c>
      <c r="H163" s="9">
        <v>2024</v>
      </c>
      <c r="I163" s="9">
        <v>1</v>
      </c>
      <c r="J163" s="9">
        <v>1240</v>
      </c>
      <c r="K163" s="9" t="s">
        <v>1052</v>
      </c>
      <c r="L163" s="9">
        <v>83</v>
      </c>
      <c r="M163" s="9">
        <v>2</v>
      </c>
      <c r="N163" s="9">
        <v>0</v>
      </c>
      <c r="O163" s="9" t="s">
        <v>10</v>
      </c>
      <c r="P163" s="9">
        <v>1.5</v>
      </c>
      <c r="Q163" s="9" t="s">
        <v>8</v>
      </c>
      <c r="R163" s="9" t="s">
        <v>112</v>
      </c>
      <c r="S163" s="9" t="s">
        <v>94</v>
      </c>
      <c r="U163" s="9"/>
    </row>
    <row r="164" spans="1:21" ht="14.45" customHeight="1" x14ac:dyDescent="0.2">
      <c r="A164" s="9" t="s">
        <v>113</v>
      </c>
      <c r="B164" s="9" t="s">
        <v>872</v>
      </c>
      <c r="C164" s="9" t="s">
        <v>916</v>
      </c>
      <c r="D164" s="9" t="str">
        <f>VLOOKUP(B164,point_locs!B:J,4,FALSE)</f>
        <v>prescribed_burning</v>
      </c>
      <c r="E164" s="9" t="str">
        <f>VLOOKUP(B164,point_locs!B:J,5,FALSE)</f>
        <v>pre</v>
      </c>
      <c r="F164" s="9">
        <v>6</v>
      </c>
      <c r="G164" s="9">
        <v>5</v>
      </c>
      <c r="H164" s="9">
        <v>2024</v>
      </c>
      <c r="I164" s="9">
        <v>1</v>
      </c>
      <c r="J164" s="9">
        <v>1417</v>
      </c>
      <c r="K164" s="9" t="s">
        <v>1052</v>
      </c>
      <c r="L164" s="9">
        <v>87</v>
      </c>
      <c r="M164" s="9">
        <v>2</v>
      </c>
      <c r="N164" s="9">
        <v>0</v>
      </c>
      <c r="O164" s="9" t="s">
        <v>10</v>
      </c>
      <c r="P164" s="9">
        <v>1.1499999999999999</v>
      </c>
      <c r="Q164" s="9" t="s">
        <v>8</v>
      </c>
      <c r="R164" s="9" t="s">
        <v>303</v>
      </c>
      <c r="S164" s="9" t="s">
        <v>94</v>
      </c>
      <c r="U164" s="9"/>
    </row>
    <row r="165" spans="1:21" ht="14.45" customHeight="1" x14ac:dyDescent="0.2">
      <c r="A165" s="9" t="s">
        <v>113</v>
      </c>
      <c r="B165" s="9" t="s">
        <v>872</v>
      </c>
      <c r="C165" s="9" t="s">
        <v>916</v>
      </c>
      <c r="D165" s="9" t="str">
        <f>VLOOKUP(B165,point_locs!B:J,4,FALSE)</f>
        <v>prescribed_burning</v>
      </c>
      <c r="E165" s="9" t="str">
        <f>VLOOKUP(B165,point_locs!B:J,5,FALSE)</f>
        <v>pre</v>
      </c>
      <c r="F165" s="9">
        <v>6</v>
      </c>
      <c r="G165" s="9">
        <v>5</v>
      </c>
      <c r="H165" s="9">
        <v>2024</v>
      </c>
      <c r="I165" s="9">
        <v>1</v>
      </c>
      <c r="J165" s="9">
        <v>1417</v>
      </c>
      <c r="K165" s="9" t="s">
        <v>1052</v>
      </c>
      <c r="L165" s="9">
        <v>87</v>
      </c>
      <c r="M165" s="9">
        <v>2</v>
      </c>
      <c r="N165" s="9">
        <v>0</v>
      </c>
      <c r="O165" s="9" t="s">
        <v>10</v>
      </c>
      <c r="P165" s="9">
        <v>0.75</v>
      </c>
      <c r="Q165" s="9" t="s">
        <v>5</v>
      </c>
      <c r="R165" s="9" t="s">
        <v>201</v>
      </c>
      <c r="S165" s="9" t="s">
        <v>114</v>
      </c>
      <c r="U165" s="9"/>
    </row>
    <row r="166" spans="1:21" ht="14.45" customHeight="1" x14ac:dyDescent="0.2">
      <c r="A166" s="9" t="s">
        <v>113</v>
      </c>
      <c r="B166" s="9" t="s">
        <v>872</v>
      </c>
      <c r="C166" s="9" t="s">
        <v>916</v>
      </c>
      <c r="D166" s="9" t="str">
        <f>VLOOKUP(B166,point_locs!B:J,4,FALSE)</f>
        <v>prescribed_burning</v>
      </c>
      <c r="E166" s="9" t="str">
        <f>VLOOKUP(B166,point_locs!B:J,5,FALSE)</f>
        <v>pre</v>
      </c>
      <c r="F166" s="9">
        <v>6</v>
      </c>
      <c r="G166" s="9">
        <v>5</v>
      </c>
      <c r="H166" s="9">
        <v>2024</v>
      </c>
      <c r="I166" s="9">
        <v>1</v>
      </c>
      <c r="J166" s="9">
        <v>1417</v>
      </c>
      <c r="K166" s="9" t="s">
        <v>1052</v>
      </c>
      <c r="L166" s="9">
        <v>87</v>
      </c>
      <c r="M166" s="9">
        <v>2</v>
      </c>
      <c r="N166" s="9">
        <v>0</v>
      </c>
      <c r="O166" s="9" t="s">
        <v>10</v>
      </c>
      <c r="P166" s="9">
        <v>2</v>
      </c>
      <c r="Q166" s="9" t="s">
        <v>5</v>
      </c>
      <c r="R166" s="9" t="s">
        <v>201</v>
      </c>
      <c r="S166" s="9" t="s">
        <v>105</v>
      </c>
      <c r="U166" s="9"/>
    </row>
    <row r="167" spans="1:21" ht="14.45" customHeight="1" x14ac:dyDescent="0.2">
      <c r="A167" s="9" t="s">
        <v>113</v>
      </c>
      <c r="B167" s="9" t="s">
        <v>872</v>
      </c>
      <c r="C167" s="9" t="s">
        <v>916</v>
      </c>
      <c r="D167" s="9" t="str">
        <f>VLOOKUP(B167,point_locs!B:J,4,FALSE)</f>
        <v>prescribed_burning</v>
      </c>
      <c r="E167" s="9" t="str">
        <f>VLOOKUP(B167,point_locs!B:J,5,FALSE)</f>
        <v>pre</v>
      </c>
      <c r="F167" s="9">
        <v>6</v>
      </c>
      <c r="G167" s="9">
        <v>5</v>
      </c>
      <c r="H167" s="9">
        <v>2024</v>
      </c>
      <c r="I167" s="9">
        <v>1</v>
      </c>
      <c r="J167" s="9">
        <v>1417</v>
      </c>
      <c r="K167" s="9" t="s">
        <v>1052</v>
      </c>
      <c r="L167" s="9">
        <v>87</v>
      </c>
      <c r="M167" s="9">
        <v>2</v>
      </c>
      <c r="N167" s="9">
        <v>0</v>
      </c>
      <c r="O167" s="9" t="s">
        <v>10</v>
      </c>
      <c r="P167" s="9">
        <v>8</v>
      </c>
      <c r="Q167" s="9" t="s">
        <v>5</v>
      </c>
      <c r="R167" s="9" t="s">
        <v>201</v>
      </c>
      <c r="S167" s="9" t="s">
        <v>195</v>
      </c>
      <c r="U167" s="9"/>
    </row>
    <row r="168" spans="1:21" ht="14.45" customHeight="1" x14ac:dyDescent="0.2">
      <c r="A168" s="9" t="s">
        <v>115</v>
      </c>
      <c r="B168" s="9" t="s">
        <v>861</v>
      </c>
      <c r="C168" s="9" t="s">
        <v>916</v>
      </c>
      <c r="D168" s="9" t="str">
        <f>VLOOKUP(B168,point_locs!B:J,4,FALSE)</f>
        <v>prescribed_burning</v>
      </c>
      <c r="E168" s="9" t="str">
        <f>VLOOKUP(B168,point_locs!B:J,5,FALSE)</f>
        <v>post</v>
      </c>
      <c r="F168" s="9">
        <v>6</v>
      </c>
      <c r="G168" s="9">
        <v>5</v>
      </c>
      <c r="H168" s="9">
        <v>2024</v>
      </c>
      <c r="I168" s="9">
        <v>1</v>
      </c>
      <c r="J168" s="9">
        <v>1556</v>
      </c>
      <c r="K168" s="9" t="s">
        <v>1052</v>
      </c>
      <c r="L168" s="9">
        <v>89</v>
      </c>
      <c r="M168" s="9">
        <v>3</v>
      </c>
      <c r="N168" s="9">
        <v>0</v>
      </c>
      <c r="O168" s="9" t="s">
        <v>82</v>
      </c>
      <c r="P168" s="9">
        <v>6.25</v>
      </c>
      <c r="Q168" s="9" t="s">
        <v>5</v>
      </c>
      <c r="R168" s="9" t="s">
        <v>201</v>
      </c>
      <c r="S168" s="9"/>
      <c r="U168" s="9"/>
    </row>
    <row r="169" spans="1:21" ht="14.45" customHeight="1" x14ac:dyDescent="0.2">
      <c r="A169" s="9" t="s">
        <v>115</v>
      </c>
      <c r="B169" s="9" t="s">
        <v>861</v>
      </c>
      <c r="C169" s="9" t="s">
        <v>916</v>
      </c>
      <c r="D169" s="9" t="str">
        <f>VLOOKUP(B169,point_locs!B:J,4,FALSE)</f>
        <v>prescribed_burning</v>
      </c>
      <c r="E169" s="9" t="str">
        <f>VLOOKUP(B169,point_locs!B:J,5,FALSE)</f>
        <v>post</v>
      </c>
      <c r="F169" s="9">
        <v>6</v>
      </c>
      <c r="G169" s="9">
        <v>5</v>
      </c>
      <c r="H169" s="9">
        <v>2024</v>
      </c>
      <c r="I169" s="9">
        <v>1</v>
      </c>
      <c r="J169" s="9">
        <v>1556</v>
      </c>
      <c r="K169" s="9" t="s">
        <v>1052</v>
      </c>
      <c r="L169" s="9">
        <v>89</v>
      </c>
      <c r="M169" s="9">
        <v>3</v>
      </c>
      <c r="N169" s="9">
        <v>0</v>
      </c>
      <c r="O169" s="9" t="s">
        <v>10</v>
      </c>
      <c r="P169" s="9">
        <v>0.5</v>
      </c>
      <c r="Q169" s="9" t="s">
        <v>5</v>
      </c>
      <c r="R169" s="9" t="s">
        <v>201</v>
      </c>
      <c r="S169" s="9" t="s">
        <v>195</v>
      </c>
      <c r="U169" s="9"/>
    </row>
    <row r="170" spans="1:21" ht="14.45" customHeight="1" x14ac:dyDescent="0.2">
      <c r="A170" s="9" t="s">
        <v>118</v>
      </c>
      <c r="B170" s="9" t="s">
        <v>862</v>
      </c>
      <c r="C170" s="9" t="s">
        <v>916</v>
      </c>
      <c r="D170" s="9" t="str">
        <f>VLOOKUP(B170,point_locs!B:J,4,FALSE)</f>
        <v>prescribed_burning</v>
      </c>
      <c r="E170" s="9" t="str">
        <f>VLOOKUP(B170,point_locs!B:J,5,FALSE)</f>
        <v>post</v>
      </c>
      <c r="F170" s="9">
        <v>6</v>
      </c>
      <c r="G170" s="9">
        <v>5</v>
      </c>
      <c r="H170" s="9">
        <v>2024</v>
      </c>
      <c r="I170" s="9">
        <v>1</v>
      </c>
      <c r="J170" s="9">
        <v>1640</v>
      </c>
      <c r="K170" s="9" t="s">
        <v>1052</v>
      </c>
      <c r="L170" s="9">
        <v>89</v>
      </c>
      <c r="M170" s="9">
        <v>3</v>
      </c>
      <c r="N170" s="9">
        <v>0</v>
      </c>
      <c r="O170" s="9" t="s">
        <v>10</v>
      </c>
      <c r="P170" s="9">
        <v>2</v>
      </c>
      <c r="Q170" s="9" t="s">
        <v>5</v>
      </c>
      <c r="R170" s="9" t="s">
        <v>201</v>
      </c>
      <c r="S170" s="9" t="s">
        <v>110</v>
      </c>
      <c r="U170" s="9"/>
    </row>
    <row r="171" spans="1:21" ht="14.45" customHeight="1" x14ac:dyDescent="0.2">
      <c r="A171" s="9" t="s">
        <v>118</v>
      </c>
      <c r="B171" s="9" t="s">
        <v>862</v>
      </c>
      <c r="C171" s="9" t="s">
        <v>916</v>
      </c>
      <c r="D171" s="9" t="str">
        <f>VLOOKUP(B171,point_locs!B:J,4,FALSE)</f>
        <v>prescribed_burning</v>
      </c>
      <c r="E171" s="9" t="str">
        <f>VLOOKUP(B171,point_locs!B:J,5,FALSE)</f>
        <v>post</v>
      </c>
      <c r="F171" s="9">
        <v>6</v>
      </c>
      <c r="G171" s="9">
        <v>5</v>
      </c>
      <c r="H171" s="9">
        <v>2024</v>
      </c>
      <c r="I171" s="9">
        <v>1</v>
      </c>
      <c r="J171" s="9">
        <v>1640</v>
      </c>
      <c r="K171" s="9" t="s">
        <v>1052</v>
      </c>
      <c r="L171" s="9">
        <v>89</v>
      </c>
      <c r="M171" s="9">
        <v>3</v>
      </c>
      <c r="N171" s="9">
        <v>0</v>
      </c>
      <c r="O171" s="9" t="s">
        <v>10</v>
      </c>
      <c r="P171" s="9">
        <v>2.2000000000000002</v>
      </c>
      <c r="Q171" s="9" t="s">
        <v>5</v>
      </c>
      <c r="R171" s="9" t="s">
        <v>201</v>
      </c>
      <c r="S171" s="9" t="s">
        <v>816</v>
      </c>
      <c r="U171" s="9"/>
    </row>
    <row r="172" spans="1:21" ht="14.45" customHeight="1" x14ac:dyDescent="0.2">
      <c r="A172" s="9" t="s">
        <v>121</v>
      </c>
      <c r="B172" s="9" t="s">
        <v>914</v>
      </c>
      <c r="C172" s="9" t="s">
        <v>916</v>
      </c>
      <c r="D172" s="9" t="str">
        <f>VLOOKUP(B172,point_locs!B:J,4,FALSE)</f>
        <v>brush_management</v>
      </c>
      <c r="E172" s="9" t="str">
        <f>VLOOKUP(B172,point_locs!B:J,5,FALSE)</f>
        <v>post</v>
      </c>
      <c r="F172" s="9">
        <v>6</v>
      </c>
      <c r="G172" s="9">
        <v>6</v>
      </c>
      <c r="H172" s="9">
        <v>2024</v>
      </c>
      <c r="I172" s="9">
        <v>1</v>
      </c>
      <c r="J172" s="9">
        <v>1349</v>
      </c>
      <c r="K172" s="9" t="s">
        <v>14</v>
      </c>
      <c r="L172" s="9">
        <v>84</v>
      </c>
      <c r="M172" s="9">
        <v>3</v>
      </c>
      <c r="N172" s="9">
        <v>0</v>
      </c>
      <c r="O172" s="9" t="s">
        <v>10</v>
      </c>
      <c r="P172" s="9">
        <v>3.5</v>
      </c>
      <c r="Q172" s="9" t="s">
        <v>5</v>
      </c>
      <c r="R172" s="9" t="s">
        <v>201</v>
      </c>
      <c r="S172" s="9" t="s">
        <v>71</v>
      </c>
      <c r="U172" s="9"/>
    </row>
    <row r="173" spans="1:21" ht="14.45" customHeight="1" x14ac:dyDescent="0.2">
      <c r="A173" s="9" t="s">
        <v>121</v>
      </c>
      <c r="B173" s="9" t="s">
        <v>914</v>
      </c>
      <c r="C173" s="9" t="s">
        <v>916</v>
      </c>
      <c r="D173" s="9" t="str">
        <f>VLOOKUP(B173,point_locs!B:J,4,FALSE)</f>
        <v>brush_management</v>
      </c>
      <c r="E173" s="9" t="str">
        <f>VLOOKUP(B173,point_locs!B:J,5,FALSE)</f>
        <v>post</v>
      </c>
      <c r="F173" s="9">
        <v>6</v>
      </c>
      <c r="G173" s="9">
        <v>6</v>
      </c>
      <c r="H173" s="9">
        <v>2024</v>
      </c>
      <c r="I173" s="9">
        <v>1</v>
      </c>
      <c r="J173" s="9">
        <v>1349</v>
      </c>
      <c r="K173" s="9" t="s">
        <v>14</v>
      </c>
      <c r="L173" s="9">
        <v>84</v>
      </c>
      <c r="M173" s="9">
        <v>3</v>
      </c>
      <c r="N173" s="9">
        <v>0</v>
      </c>
      <c r="O173" s="9" t="s">
        <v>10</v>
      </c>
      <c r="P173" s="9">
        <v>4.75</v>
      </c>
      <c r="Q173" s="9" t="s">
        <v>5</v>
      </c>
      <c r="R173" s="9" t="s">
        <v>201</v>
      </c>
      <c r="S173" s="9" t="s">
        <v>122</v>
      </c>
      <c r="U173" s="9"/>
    </row>
    <row r="174" spans="1:21" ht="14.45" customHeight="1" x14ac:dyDescent="0.2">
      <c r="A174" s="9" t="s">
        <v>121</v>
      </c>
      <c r="B174" s="9" t="s">
        <v>914</v>
      </c>
      <c r="C174" s="9" t="s">
        <v>916</v>
      </c>
      <c r="D174" s="9" t="str">
        <f>VLOOKUP(B174,point_locs!B:J,4,FALSE)</f>
        <v>brush_management</v>
      </c>
      <c r="E174" s="9" t="str">
        <f>VLOOKUP(B174,point_locs!B:J,5,FALSE)</f>
        <v>post</v>
      </c>
      <c r="F174" s="9">
        <v>6</v>
      </c>
      <c r="G174" s="9">
        <v>6</v>
      </c>
      <c r="H174" s="9">
        <v>2024</v>
      </c>
      <c r="I174" s="9">
        <v>1</v>
      </c>
      <c r="J174" s="9">
        <v>1349</v>
      </c>
      <c r="K174" s="9" t="s">
        <v>14</v>
      </c>
      <c r="L174" s="9">
        <v>84</v>
      </c>
      <c r="M174" s="9">
        <v>3</v>
      </c>
      <c r="N174" s="9">
        <v>0</v>
      </c>
      <c r="O174" s="9" t="s">
        <v>10</v>
      </c>
      <c r="P174" s="9">
        <v>2.5</v>
      </c>
      <c r="Q174" s="9" t="s">
        <v>5</v>
      </c>
      <c r="R174" s="9" t="s">
        <v>201</v>
      </c>
      <c r="S174" s="9" t="s">
        <v>123</v>
      </c>
      <c r="U174" s="9"/>
    </row>
    <row r="175" spans="1:21" ht="14.45" customHeight="1" x14ac:dyDescent="0.2">
      <c r="A175" s="9" t="s">
        <v>121</v>
      </c>
      <c r="B175" s="9" t="s">
        <v>914</v>
      </c>
      <c r="C175" s="9" t="s">
        <v>916</v>
      </c>
      <c r="D175" s="9" t="str">
        <f>VLOOKUP(B175,point_locs!B:J,4,FALSE)</f>
        <v>brush_management</v>
      </c>
      <c r="E175" s="9" t="str">
        <f>VLOOKUP(B175,point_locs!B:J,5,FALSE)</f>
        <v>post</v>
      </c>
      <c r="F175" s="9">
        <v>6</v>
      </c>
      <c r="G175" s="9">
        <v>6</v>
      </c>
      <c r="H175" s="9">
        <v>2024</v>
      </c>
      <c r="I175" s="9">
        <v>1</v>
      </c>
      <c r="J175" s="9">
        <v>1349</v>
      </c>
      <c r="K175" s="9" t="s">
        <v>14</v>
      </c>
      <c r="L175" s="9">
        <v>84</v>
      </c>
      <c r="M175" s="9">
        <v>3</v>
      </c>
      <c r="N175" s="9">
        <v>0</v>
      </c>
      <c r="O175" s="9" t="s">
        <v>10</v>
      </c>
      <c r="P175" s="9">
        <v>5</v>
      </c>
      <c r="Q175" s="9" t="s">
        <v>5</v>
      </c>
      <c r="R175" s="9" t="s">
        <v>201</v>
      </c>
      <c r="S175" s="9" t="s">
        <v>150</v>
      </c>
      <c r="U175" s="9"/>
    </row>
    <row r="176" spans="1:21" ht="14.45" customHeight="1" x14ac:dyDescent="0.2">
      <c r="A176" s="9" t="s">
        <v>121</v>
      </c>
      <c r="B176" s="9" t="s">
        <v>914</v>
      </c>
      <c r="C176" s="9" t="s">
        <v>916</v>
      </c>
      <c r="D176" s="9" t="str">
        <f>VLOOKUP(B176,point_locs!B:J,4,FALSE)</f>
        <v>brush_management</v>
      </c>
      <c r="E176" s="9" t="str">
        <f>VLOOKUP(B176,point_locs!B:J,5,FALSE)</f>
        <v>post</v>
      </c>
      <c r="F176" s="9">
        <v>6</v>
      </c>
      <c r="G176" s="9">
        <v>6</v>
      </c>
      <c r="H176" s="9">
        <v>2024</v>
      </c>
      <c r="I176" s="9">
        <v>1</v>
      </c>
      <c r="J176" s="9">
        <v>1349</v>
      </c>
      <c r="K176" s="9" t="s">
        <v>14</v>
      </c>
      <c r="L176" s="9">
        <v>84</v>
      </c>
      <c r="M176" s="9">
        <v>3</v>
      </c>
      <c r="N176" s="9">
        <v>0</v>
      </c>
      <c r="O176" s="9" t="s">
        <v>10</v>
      </c>
      <c r="P176" s="9">
        <v>2.5</v>
      </c>
      <c r="Q176" s="9" t="s">
        <v>5</v>
      </c>
      <c r="R176" s="9" t="s">
        <v>201</v>
      </c>
      <c r="S176" s="9" t="s">
        <v>124</v>
      </c>
      <c r="U176" s="9"/>
    </row>
    <row r="177" spans="1:21" ht="14.45" customHeight="1" x14ac:dyDescent="0.2">
      <c r="A177" s="9" t="s">
        <v>121</v>
      </c>
      <c r="B177" s="9" t="s">
        <v>914</v>
      </c>
      <c r="C177" s="9" t="s">
        <v>916</v>
      </c>
      <c r="D177" s="9" t="str">
        <f>VLOOKUP(B177,point_locs!B:J,4,FALSE)</f>
        <v>brush_management</v>
      </c>
      <c r="E177" s="9" t="str">
        <f>VLOOKUP(B177,point_locs!B:J,5,FALSE)</f>
        <v>post</v>
      </c>
      <c r="F177" s="9">
        <v>6</v>
      </c>
      <c r="G177" s="9">
        <v>6</v>
      </c>
      <c r="H177" s="9">
        <v>2024</v>
      </c>
      <c r="I177" s="9">
        <v>1</v>
      </c>
      <c r="J177" s="9">
        <v>1349</v>
      </c>
      <c r="K177" s="9" t="s">
        <v>14</v>
      </c>
      <c r="L177" s="9">
        <v>84</v>
      </c>
      <c r="M177" s="9">
        <v>3</v>
      </c>
      <c r="N177" s="9">
        <v>0</v>
      </c>
      <c r="O177" s="9" t="s">
        <v>10</v>
      </c>
      <c r="P177" s="9">
        <v>0.5</v>
      </c>
      <c r="Q177" s="9" t="s">
        <v>5</v>
      </c>
      <c r="R177" s="9" t="s">
        <v>201</v>
      </c>
      <c r="S177" s="9" t="s">
        <v>125</v>
      </c>
      <c r="U177" s="9"/>
    </row>
    <row r="178" spans="1:21" ht="14.45" customHeight="1" x14ac:dyDescent="0.2">
      <c r="A178" s="9" t="s">
        <v>126</v>
      </c>
      <c r="B178" s="9" t="s">
        <v>915</v>
      </c>
      <c r="C178" s="9" t="s">
        <v>916</v>
      </c>
      <c r="D178" s="9" t="str">
        <f>VLOOKUP(B178,point_locs!B:J,4,FALSE)</f>
        <v>brush_management</v>
      </c>
      <c r="E178" s="9" t="str">
        <f>VLOOKUP(B178,point_locs!B:J,5,FALSE)</f>
        <v>post</v>
      </c>
      <c r="F178" s="9">
        <v>6</v>
      </c>
      <c r="G178" s="9">
        <v>6</v>
      </c>
      <c r="H178" s="9">
        <v>2024</v>
      </c>
      <c r="I178" s="9">
        <v>1</v>
      </c>
      <c r="J178" s="9">
        <v>1331</v>
      </c>
      <c r="K178" s="9" t="s">
        <v>1052</v>
      </c>
      <c r="L178" s="9">
        <v>84</v>
      </c>
      <c r="M178" s="9">
        <v>4</v>
      </c>
      <c r="N178" s="9">
        <v>0</v>
      </c>
      <c r="O178" s="9" t="s">
        <v>10</v>
      </c>
      <c r="P178" s="9">
        <v>0.4</v>
      </c>
      <c r="Q178" s="9" t="s">
        <v>5</v>
      </c>
      <c r="R178" s="9" t="s">
        <v>201</v>
      </c>
      <c r="S178" s="9" t="s">
        <v>127</v>
      </c>
      <c r="U178" s="9"/>
    </row>
    <row r="179" spans="1:21" ht="14.45" customHeight="1" x14ac:dyDescent="0.2">
      <c r="A179" s="9" t="s">
        <v>126</v>
      </c>
      <c r="B179" s="9" t="s">
        <v>915</v>
      </c>
      <c r="C179" s="9" t="s">
        <v>916</v>
      </c>
      <c r="D179" s="9" t="str">
        <f>VLOOKUP(B179,point_locs!B:J,4,FALSE)</f>
        <v>brush_management</v>
      </c>
      <c r="E179" s="9" t="str">
        <f>VLOOKUP(B179,point_locs!B:J,5,FALSE)</f>
        <v>post</v>
      </c>
      <c r="F179" s="9">
        <v>6</v>
      </c>
      <c r="G179" s="9">
        <v>6</v>
      </c>
      <c r="H179" s="9">
        <v>2024</v>
      </c>
      <c r="I179" s="9">
        <v>1</v>
      </c>
      <c r="J179" s="9">
        <v>1331</v>
      </c>
      <c r="K179" s="9" t="s">
        <v>1052</v>
      </c>
      <c r="L179" s="9">
        <v>84</v>
      </c>
      <c r="M179" s="9">
        <v>4</v>
      </c>
      <c r="N179" s="9">
        <v>0</v>
      </c>
      <c r="O179" s="9" t="s">
        <v>10</v>
      </c>
      <c r="P179" s="9">
        <v>0.25</v>
      </c>
      <c r="Q179" s="9" t="s">
        <v>5</v>
      </c>
      <c r="R179" s="9" t="s">
        <v>201</v>
      </c>
      <c r="S179" s="9" t="s">
        <v>71</v>
      </c>
      <c r="U179" s="9"/>
    </row>
    <row r="180" spans="1:21" ht="14.45" customHeight="1" x14ac:dyDescent="0.2">
      <c r="A180" s="9" t="s">
        <v>126</v>
      </c>
      <c r="B180" s="9" t="s">
        <v>915</v>
      </c>
      <c r="C180" s="9" t="s">
        <v>916</v>
      </c>
      <c r="D180" s="9" t="str">
        <f>VLOOKUP(B180,point_locs!B:J,4,FALSE)</f>
        <v>brush_management</v>
      </c>
      <c r="E180" s="9" t="str">
        <f>VLOOKUP(B180,point_locs!B:J,5,FALSE)</f>
        <v>post</v>
      </c>
      <c r="F180" s="9">
        <v>6</v>
      </c>
      <c r="G180" s="9">
        <v>6</v>
      </c>
      <c r="H180" s="9">
        <v>2024</v>
      </c>
      <c r="I180" s="9">
        <v>1</v>
      </c>
      <c r="J180" s="9">
        <v>1331</v>
      </c>
      <c r="K180" s="9" t="s">
        <v>1052</v>
      </c>
      <c r="L180" s="9">
        <v>84</v>
      </c>
      <c r="M180" s="9">
        <v>4</v>
      </c>
      <c r="N180" s="9">
        <v>0</v>
      </c>
      <c r="O180" s="9" t="s">
        <v>10</v>
      </c>
      <c r="P180" s="9">
        <v>2.75</v>
      </c>
      <c r="Q180" s="9" t="s">
        <v>5</v>
      </c>
      <c r="R180" s="9" t="s">
        <v>201</v>
      </c>
      <c r="S180" s="9" t="s">
        <v>114</v>
      </c>
      <c r="U180" s="9"/>
    </row>
    <row r="181" spans="1:21" ht="14.45" customHeight="1" x14ac:dyDescent="0.2">
      <c r="A181" s="9" t="s">
        <v>27</v>
      </c>
      <c r="B181" s="9" t="s">
        <v>891</v>
      </c>
      <c r="C181" s="9" t="s">
        <v>916</v>
      </c>
      <c r="D181" s="9" t="str">
        <f>VLOOKUP(B181,point_locs!B:J,4,FALSE)</f>
        <v>prescribed_burning</v>
      </c>
      <c r="E181" s="9" t="str">
        <f>VLOOKUP(B181,point_locs!B:J,5,FALSE)</f>
        <v>pre</v>
      </c>
      <c r="F181" s="9">
        <v>6</v>
      </c>
      <c r="G181" s="9">
        <v>7</v>
      </c>
      <c r="H181" s="9">
        <v>2024</v>
      </c>
      <c r="I181" s="9">
        <v>2</v>
      </c>
      <c r="J181" s="9">
        <v>1336</v>
      </c>
      <c r="K181" s="9" t="s">
        <v>1052</v>
      </c>
      <c r="L181" s="9">
        <v>83</v>
      </c>
      <c r="M181" s="9">
        <v>3</v>
      </c>
      <c r="N181" s="9">
        <v>25</v>
      </c>
      <c r="O181" s="9" t="s">
        <v>82</v>
      </c>
      <c r="P181" s="9">
        <v>2.5</v>
      </c>
      <c r="Q181" s="9" t="s">
        <v>5</v>
      </c>
      <c r="R181" s="9" t="s">
        <v>201</v>
      </c>
      <c r="S181" s="9"/>
      <c r="U181" s="9"/>
    </row>
    <row r="182" spans="1:21" ht="14.45" customHeight="1" x14ac:dyDescent="0.2">
      <c r="A182" s="9" t="s">
        <v>27</v>
      </c>
      <c r="B182" s="9" t="s">
        <v>891</v>
      </c>
      <c r="C182" s="9" t="s">
        <v>916</v>
      </c>
      <c r="D182" s="9" t="str">
        <f>VLOOKUP(B182,point_locs!B:J,4,FALSE)</f>
        <v>prescribed_burning</v>
      </c>
      <c r="E182" s="9" t="str">
        <f>VLOOKUP(B182,point_locs!B:J,5,FALSE)</f>
        <v>pre</v>
      </c>
      <c r="F182" s="9">
        <v>6</v>
      </c>
      <c r="G182" s="9">
        <v>7</v>
      </c>
      <c r="H182" s="9">
        <v>2024</v>
      </c>
      <c r="I182" s="9">
        <v>2</v>
      </c>
      <c r="J182" s="9">
        <v>1336</v>
      </c>
      <c r="K182" s="9" t="s">
        <v>1052</v>
      </c>
      <c r="L182" s="9">
        <v>83</v>
      </c>
      <c r="M182" s="9">
        <v>3</v>
      </c>
      <c r="N182" s="9">
        <v>25</v>
      </c>
      <c r="O182" s="9" t="s">
        <v>6</v>
      </c>
      <c r="P182" s="9">
        <v>0</v>
      </c>
      <c r="Q182" s="9" t="s">
        <v>8</v>
      </c>
      <c r="R182" s="9" t="s">
        <v>851</v>
      </c>
      <c r="S182" s="9"/>
      <c r="U182" s="9"/>
    </row>
    <row r="183" spans="1:21" ht="14.45" customHeight="1" x14ac:dyDescent="0.2">
      <c r="A183" s="9" t="s">
        <v>27</v>
      </c>
      <c r="B183" s="9" t="s">
        <v>891</v>
      </c>
      <c r="C183" s="9" t="s">
        <v>916</v>
      </c>
      <c r="D183" s="9" t="str">
        <f>VLOOKUP(B183,point_locs!B:J,4,FALSE)</f>
        <v>prescribed_burning</v>
      </c>
      <c r="E183" s="9" t="str">
        <f>VLOOKUP(B183,point_locs!B:J,5,FALSE)</f>
        <v>pre</v>
      </c>
      <c r="F183" s="9">
        <v>6</v>
      </c>
      <c r="G183" s="9">
        <v>7</v>
      </c>
      <c r="H183" s="9">
        <v>2024</v>
      </c>
      <c r="I183" s="9">
        <v>2</v>
      </c>
      <c r="J183" s="9">
        <v>1336</v>
      </c>
      <c r="K183" s="9" t="s">
        <v>1052</v>
      </c>
      <c r="L183" s="9">
        <v>83</v>
      </c>
      <c r="M183" s="9">
        <v>3</v>
      </c>
      <c r="N183" s="9">
        <v>25</v>
      </c>
      <c r="O183" s="9" t="s">
        <v>11</v>
      </c>
      <c r="P183" s="9">
        <v>1.5</v>
      </c>
      <c r="Q183" s="9" t="s">
        <v>5</v>
      </c>
      <c r="R183" s="9" t="s">
        <v>201</v>
      </c>
      <c r="S183" s="9"/>
      <c r="U183" s="9"/>
    </row>
    <row r="184" spans="1:21" ht="14.45" customHeight="1" x14ac:dyDescent="0.2">
      <c r="A184" s="9" t="s">
        <v>26</v>
      </c>
      <c r="B184" s="9" t="s">
        <v>890</v>
      </c>
      <c r="C184" s="9" t="s">
        <v>916</v>
      </c>
      <c r="D184" s="9" t="str">
        <f>VLOOKUP(B184,point_locs!B:J,4,FALSE)</f>
        <v>prescribed_burning</v>
      </c>
      <c r="E184" s="9" t="str">
        <f>VLOOKUP(B184,point_locs!B:J,5,FALSE)</f>
        <v>pre</v>
      </c>
      <c r="F184" s="9">
        <v>6</v>
      </c>
      <c r="G184" s="9">
        <v>7</v>
      </c>
      <c r="H184" s="9">
        <v>2024</v>
      </c>
      <c r="I184" s="9">
        <v>2</v>
      </c>
      <c r="J184" s="9">
        <v>1411</v>
      </c>
      <c r="K184" s="9" t="s">
        <v>1052</v>
      </c>
      <c r="L184" s="9">
        <v>85</v>
      </c>
      <c r="M184" s="9">
        <v>3</v>
      </c>
      <c r="N184" s="9">
        <v>50</v>
      </c>
      <c r="O184" s="9" t="s">
        <v>6</v>
      </c>
      <c r="P184" s="9">
        <v>0</v>
      </c>
      <c r="Q184" s="9" t="s">
        <v>8</v>
      </c>
      <c r="R184" s="9" t="s">
        <v>851</v>
      </c>
      <c r="S184" s="48" t="s">
        <v>128</v>
      </c>
      <c r="U184" s="9"/>
    </row>
    <row r="185" spans="1:21" ht="14.45" customHeight="1" x14ac:dyDescent="0.2">
      <c r="A185" s="9" t="s">
        <v>26</v>
      </c>
      <c r="B185" s="9" t="s">
        <v>890</v>
      </c>
      <c r="C185" s="9" t="s">
        <v>916</v>
      </c>
      <c r="D185" s="9" t="str">
        <f>VLOOKUP(B185,point_locs!B:J,4,FALSE)</f>
        <v>prescribed_burning</v>
      </c>
      <c r="E185" s="9" t="str">
        <f>VLOOKUP(B185,point_locs!B:J,5,FALSE)</f>
        <v>pre</v>
      </c>
      <c r="F185" s="9">
        <v>6</v>
      </c>
      <c r="G185" s="9">
        <v>7</v>
      </c>
      <c r="H185" s="9">
        <v>2024</v>
      </c>
      <c r="I185" s="9">
        <v>2</v>
      </c>
      <c r="J185" s="9">
        <v>1411</v>
      </c>
      <c r="K185" s="9" t="s">
        <v>1052</v>
      </c>
      <c r="L185" s="9">
        <v>85</v>
      </c>
      <c r="M185" s="9">
        <v>3</v>
      </c>
      <c r="N185" s="9">
        <v>50</v>
      </c>
      <c r="O185" s="9" t="s">
        <v>6</v>
      </c>
      <c r="P185" s="9">
        <v>0</v>
      </c>
      <c r="Q185" s="9" t="s">
        <v>8</v>
      </c>
      <c r="R185" s="9" t="s">
        <v>851</v>
      </c>
      <c r="S185" s="48" t="s">
        <v>128</v>
      </c>
      <c r="U185" s="9"/>
    </row>
    <row r="186" spans="1:21" ht="14.45" customHeight="1" x14ac:dyDescent="0.2">
      <c r="A186" s="9" t="s">
        <v>26</v>
      </c>
      <c r="B186" s="9" t="s">
        <v>890</v>
      </c>
      <c r="C186" s="9" t="s">
        <v>916</v>
      </c>
      <c r="D186" s="9" t="str">
        <f>VLOOKUP(B186,point_locs!B:J,4,FALSE)</f>
        <v>prescribed_burning</v>
      </c>
      <c r="E186" s="9" t="str">
        <f>VLOOKUP(B186,point_locs!B:J,5,FALSE)</f>
        <v>pre</v>
      </c>
      <c r="F186" s="9">
        <v>6</v>
      </c>
      <c r="G186" s="9">
        <v>7</v>
      </c>
      <c r="H186" s="9">
        <v>2024</v>
      </c>
      <c r="I186" s="9">
        <v>2</v>
      </c>
      <c r="J186" s="9">
        <v>1411</v>
      </c>
      <c r="K186" s="9" t="s">
        <v>1052</v>
      </c>
      <c r="L186" s="9">
        <v>85</v>
      </c>
      <c r="M186" s="9">
        <v>3</v>
      </c>
      <c r="N186" s="9">
        <v>50</v>
      </c>
      <c r="O186" s="9" t="s">
        <v>10</v>
      </c>
      <c r="P186" s="9">
        <v>1.25</v>
      </c>
      <c r="Q186" s="9" t="s">
        <v>9</v>
      </c>
      <c r="R186" s="9" t="s">
        <v>1432</v>
      </c>
      <c r="S186" s="9" t="s">
        <v>114</v>
      </c>
      <c r="U186" s="9"/>
    </row>
    <row r="187" spans="1:21" ht="14.45" customHeight="1" x14ac:dyDescent="0.2">
      <c r="A187" s="9" t="s">
        <v>26</v>
      </c>
      <c r="B187" s="9" t="s">
        <v>890</v>
      </c>
      <c r="C187" s="9" t="s">
        <v>916</v>
      </c>
      <c r="D187" s="9" t="str">
        <f>VLOOKUP(B187,point_locs!B:J,4,FALSE)</f>
        <v>prescribed_burning</v>
      </c>
      <c r="E187" s="9" t="str">
        <f>VLOOKUP(B187,point_locs!B:J,5,FALSE)</f>
        <v>pre</v>
      </c>
      <c r="F187" s="9">
        <v>6</v>
      </c>
      <c r="G187" s="9">
        <v>7</v>
      </c>
      <c r="H187" s="9">
        <v>2024</v>
      </c>
      <c r="I187" s="9">
        <v>2</v>
      </c>
      <c r="J187" s="9">
        <v>1411</v>
      </c>
      <c r="K187" s="9" t="s">
        <v>1052</v>
      </c>
      <c r="L187" s="9">
        <v>85</v>
      </c>
      <c r="M187" s="9">
        <v>3</v>
      </c>
      <c r="N187" s="9">
        <v>50</v>
      </c>
      <c r="O187" s="9" t="s">
        <v>7</v>
      </c>
      <c r="P187" s="9">
        <v>0.25</v>
      </c>
      <c r="Q187" s="9" t="s">
        <v>9</v>
      </c>
      <c r="R187" s="9" t="s">
        <v>1432</v>
      </c>
      <c r="S187" s="9"/>
      <c r="U187" s="9"/>
    </row>
    <row r="188" spans="1:21" ht="14.45" customHeight="1" x14ac:dyDescent="0.2">
      <c r="A188" s="9" t="s">
        <v>28</v>
      </c>
      <c r="B188" s="9" t="s">
        <v>889</v>
      </c>
      <c r="C188" s="9" t="s">
        <v>916</v>
      </c>
      <c r="D188" s="9" t="str">
        <f>VLOOKUP(B188,point_locs!B:J,4,FALSE)</f>
        <v>prescribed_burning</v>
      </c>
      <c r="E188" s="9" t="str">
        <f>VLOOKUP(B188,point_locs!B:J,5,FALSE)</f>
        <v>pre</v>
      </c>
      <c r="F188" s="9">
        <v>6</v>
      </c>
      <c r="G188" s="9">
        <v>7</v>
      </c>
      <c r="H188" s="9">
        <v>2024</v>
      </c>
      <c r="I188" s="9">
        <v>2</v>
      </c>
      <c r="J188" s="9">
        <v>1453</v>
      </c>
      <c r="K188" s="9" t="s">
        <v>1052</v>
      </c>
      <c r="L188" s="9">
        <v>85</v>
      </c>
      <c r="M188" s="9">
        <v>4</v>
      </c>
      <c r="N188" s="9">
        <v>100</v>
      </c>
      <c r="O188" s="9" t="s">
        <v>11</v>
      </c>
      <c r="P188" s="9">
        <v>0.25</v>
      </c>
      <c r="Q188" s="9" t="s">
        <v>5</v>
      </c>
      <c r="R188" s="9" t="s">
        <v>201</v>
      </c>
      <c r="S188" s="9"/>
      <c r="U188" s="9"/>
    </row>
    <row r="189" spans="1:21" ht="14.45" customHeight="1" x14ac:dyDescent="0.2">
      <c r="A189" s="9" t="s">
        <v>28</v>
      </c>
      <c r="B189" s="9" t="s">
        <v>889</v>
      </c>
      <c r="C189" s="9" t="s">
        <v>916</v>
      </c>
      <c r="D189" s="9" t="str">
        <f>VLOOKUP(B189,point_locs!B:J,4,FALSE)</f>
        <v>prescribed_burning</v>
      </c>
      <c r="E189" s="9" t="str">
        <f>VLOOKUP(B189,point_locs!B:J,5,FALSE)</f>
        <v>pre</v>
      </c>
      <c r="F189" s="9">
        <v>6</v>
      </c>
      <c r="G189" s="9">
        <v>7</v>
      </c>
      <c r="H189" s="9">
        <v>2024</v>
      </c>
      <c r="I189" s="9">
        <v>2</v>
      </c>
      <c r="J189" s="9">
        <v>1453</v>
      </c>
      <c r="K189" s="9" t="s">
        <v>1052</v>
      </c>
      <c r="L189" s="9">
        <v>85</v>
      </c>
      <c r="M189" s="9">
        <v>4</v>
      </c>
      <c r="N189" s="9">
        <v>100</v>
      </c>
      <c r="O189" s="9" t="s">
        <v>11</v>
      </c>
      <c r="P189" s="9">
        <v>2.5</v>
      </c>
      <c r="Q189" s="9" t="s">
        <v>5</v>
      </c>
      <c r="R189" s="9" t="s">
        <v>201</v>
      </c>
      <c r="S189" s="9"/>
      <c r="U189" s="9"/>
    </row>
    <row r="190" spans="1:21" ht="14.45" customHeight="1" x14ac:dyDescent="0.2">
      <c r="A190" s="9" t="s">
        <v>28</v>
      </c>
      <c r="B190" s="9" t="s">
        <v>889</v>
      </c>
      <c r="C190" s="9" t="s">
        <v>916</v>
      </c>
      <c r="D190" s="9" t="str">
        <f>VLOOKUP(B190,point_locs!B:J,4,FALSE)</f>
        <v>prescribed_burning</v>
      </c>
      <c r="E190" s="9" t="str">
        <f>VLOOKUP(B190,point_locs!B:J,5,FALSE)</f>
        <v>pre</v>
      </c>
      <c r="F190" s="9">
        <v>6</v>
      </c>
      <c r="G190" s="9">
        <v>7</v>
      </c>
      <c r="H190" s="9">
        <v>2024</v>
      </c>
      <c r="I190" s="9">
        <v>2</v>
      </c>
      <c r="J190" s="9">
        <v>1453</v>
      </c>
      <c r="K190" s="9" t="s">
        <v>1052</v>
      </c>
      <c r="L190" s="9">
        <v>85</v>
      </c>
      <c r="M190" s="9">
        <v>4</v>
      </c>
      <c r="N190" s="9">
        <v>100</v>
      </c>
      <c r="O190" s="9" t="s">
        <v>6</v>
      </c>
      <c r="P190" s="9">
        <v>0</v>
      </c>
      <c r="Q190" s="9" t="s">
        <v>8</v>
      </c>
      <c r="R190" s="9" t="s">
        <v>851</v>
      </c>
      <c r="S190" s="9"/>
      <c r="U190" s="9"/>
    </row>
    <row r="191" spans="1:21" ht="14.45" customHeight="1" x14ac:dyDescent="0.2">
      <c r="A191" s="9" t="s">
        <v>28</v>
      </c>
      <c r="B191" s="9" t="s">
        <v>889</v>
      </c>
      <c r="C191" s="9" t="s">
        <v>916</v>
      </c>
      <c r="D191" s="9" t="str">
        <f>VLOOKUP(B191,point_locs!B:J,4,FALSE)</f>
        <v>prescribed_burning</v>
      </c>
      <c r="E191" s="9" t="str">
        <f>VLOOKUP(B191,point_locs!B:J,5,FALSE)</f>
        <v>pre</v>
      </c>
      <c r="F191" s="9">
        <v>6</v>
      </c>
      <c r="G191" s="9">
        <v>7</v>
      </c>
      <c r="H191" s="9">
        <v>2024</v>
      </c>
      <c r="I191" s="9">
        <v>2</v>
      </c>
      <c r="J191" s="9">
        <v>1453</v>
      </c>
      <c r="K191" s="9" t="s">
        <v>1052</v>
      </c>
      <c r="L191" s="9">
        <v>85</v>
      </c>
      <c r="M191" s="9">
        <v>4</v>
      </c>
      <c r="N191" s="9">
        <v>100</v>
      </c>
      <c r="O191" s="9" t="s">
        <v>10</v>
      </c>
      <c r="P191" s="9">
        <v>9</v>
      </c>
      <c r="Q191" s="9" t="s">
        <v>5</v>
      </c>
      <c r="R191" s="9" t="s">
        <v>201</v>
      </c>
      <c r="S191" s="9" t="s">
        <v>129</v>
      </c>
      <c r="U191" s="9"/>
    </row>
    <row r="192" spans="1:21" ht="14.45" customHeight="1" x14ac:dyDescent="0.2">
      <c r="A192" s="9" t="s">
        <v>28</v>
      </c>
      <c r="B192" s="9" t="s">
        <v>889</v>
      </c>
      <c r="C192" s="9" t="s">
        <v>916</v>
      </c>
      <c r="D192" s="9" t="str">
        <f>VLOOKUP(B192,point_locs!B:J,4,FALSE)</f>
        <v>prescribed_burning</v>
      </c>
      <c r="E192" s="9" t="str">
        <f>VLOOKUP(B192,point_locs!B:J,5,FALSE)</f>
        <v>pre</v>
      </c>
      <c r="F192" s="9">
        <v>6</v>
      </c>
      <c r="G192" s="9">
        <v>7</v>
      </c>
      <c r="H192" s="9">
        <v>2024</v>
      </c>
      <c r="I192" s="9">
        <v>2</v>
      </c>
      <c r="J192" s="9">
        <v>1453</v>
      </c>
      <c r="K192" s="9" t="s">
        <v>1052</v>
      </c>
      <c r="L192" s="9">
        <v>85</v>
      </c>
      <c r="M192" s="9">
        <v>4</v>
      </c>
      <c r="N192" s="9">
        <v>100</v>
      </c>
      <c r="O192" s="9" t="s">
        <v>10</v>
      </c>
      <c r="P192" s="9">
        <v>9</v>
      </c>
      <c r="Q192" s="9" t="s">
        <v>9</v>
      </c>
      <c r="R192" s="9" t="s">
        <v>1434</v>
      </c>
      <c r="S192" s="9" t="s">
        <v>145</v>
      </c>
      <c r="U192" s="9"/>
    </row>
    <row r="193" spans="1:21" ht="14.45" customHeight="1" x14ac:dyDescent="0.2">
      <c r="A193" s="9" t="s">
        <v>22</v>
      </c>
      <c r="B193" s="9" t="s">
        <v>887</v>
      </c>
      <c r="C193" s="9" t="s">
        <v>916</v>
      </c>
      <c r="D193" s="9" t="str">
        <f>VLOOKUP(B193,point_locs!B:J,4,FALSE)</f>
        <v>prescribed_burning</v>
      </c>
      <c r="E193" s="9" t="str">
        <f>VLOOKUP(B193,point_locs!B:J,5,FALSE)</f>
        <v>pre</v>
      </c>
      <c r="F193" s="9">
        <v>6</v>
      </c>
      <c r="G193" s="9">
        <v>7</v>
      </c>
      <c r="H193" s="9">
        <v>2024</v>
      </c>
      <c r="I193" s="9">
        <v>2</v>
      </c>
      <c r="J193" s="9">
        <v>1457</v>
      </c>
      <c r="K193" s="9" t="s">
        <v>20</v>
      </c>
      <c r="L193" s="9">
        <v>85</v>
      </c>
      <c r="M193" s="9">
        <v>3</v>
      </c>
      <c r="N193" s="9">
        <v>100</v>
      </c>
      <c r="O193" s="9" t="s">
        <v>10</v>
      </c>
      <c r="P193" s="9">
        <v>1</v>
      </c>
      <c r="Q193" s="9" t="s">
        <v>5</v>
      </c>
      <c r="R193" s="9" t="s">
        <v>201</v>
      </c>
      <c r="S193" s="9" t="s">
        <v>152</v>
      </c>
      <c r="T193" s="9"/>
      <c r="U193" s="9"/>
    </row>
    <row r="194" spans="1:21" ht="14.45" customHeight="1" x14ac:dyDescent="0.2">
      <c r="A194" s="9" t="s">
        <v>22</v>
      </c>
      <c r="B194" s="9" t="s">
        <v>887</v>
      </c>
      <c r="C194" s="9" t="s">
        <v>916</v>
      </c>
      <c r="D194" s="9" t="str">
        <f>VLOOKUP(B194,point_locs!B:J,4,FALSE)</f>
        <v>prescribed_burning</v>
      </c>
      <c r="E194" s="9" t="str">
        <f>VLOOKUP(B194,point_locs!B:J,5,FALSE)</f>
        <v>pre</v>
      </c>
      <c r="F194" s="9">
        <v>6</v>
      </c>
      <c r="G194" s="9">
        <v>7</v>
      </c>
      <c r="H194" s="9">
        <v>2024</v>
      </c>
      <c r="I194" s="9">
        <v>2</v>
      </c>
      <c r="J194" s="9">
        <v>1457</v>
      </c>
      <c r="K194" s="9" t="s">
        <v>20</v>
      </c>
      <c r="L194" s="9">
        <v>85</v>
      </c>
      <c r="M194" s="9">
        <v>3</v>
      </c>
      <c r="N194" s="9">
        <v>100</v>
      </c>
      <c r="O194" s="9" t="s">
        <v>10</v>
      </c>
      <c r="P194" s="9">
        <v>0.5</v>
      </c>
      <c r="Q194" s="9" t="s">
        <v>9</v>
      </c>
      <c r="R194" s="9" t="s">
        <v>1404</v>
      </c>
      <c r="S194" s="9" t="s">
        <v>152</v>
      </c>
      <c r="T194" s="9"/>
      <c r="U194" s="9"/>
    </row>
    <row r="195" spans="1:21" ht="14.45" customHeight="1" x14ac:dyDescent="0.2">
      <c r="A195" s="9" t="s">
        <v>22</v>
      </c>
      <c r="B195" s="9" t="s">
        <v>887</v>
      </c>
      <c r="C195" s="9" t="s">
        <v>916</v>
      </c>
      <c r="D195" s="9" t="str">
        <f>VLOOKUP(B195,point_locs!B:J,4,FALSE)</f>
        <v>prescribed_burning</v>
      </c>
      <c r="E195" s="9" t="str">
        <f>VLOOKUP(B195,point_locs!B:J,5,FALSE)</f>
        <v>pre</v>
      </c>
      <c r="F195" s="9">
        <v>6</v>
      </c>
      <c r="G195" s="9">
        <v>7</v>
      </c>
      <c r="H195" s="9">
        <v>2024</v>
      </c>
      <c r="I195" s="9">
        <v>2</v>
      </c>
      <c r="J195" s="9">
        <v>1457</v>
      </c>
      <c r="K195" s="9" t="s">
        <v>20</v>
      </c>
      <c r="L195" s="9">
        <v>85</v>
      </c>
      <c r="M195" s="9">
        <v>3</v>
      </c>
      <c r="N195" s="9">
        <v>100</v>
      </c>
      <c r="O195" s="9" t="s">
        <v>10</v>
      </c>
      <c r="P195" s="9">
        <v>1</v>
      </c>
      <c r="Q195" s="9" t="s">
        <v>5</v>
      </c>
      <c r="R195" s="9" t="s">
        <v>201</v>
      </c>
      <c r="S195" s="9" t="s">
        <v>150</v>
      </c>
      <c r="T195" s="9"/>
      <c r="U195" s="9"/>
    </row>
    <row r="196" spans="1:21" ht="14.45" customHeight="1" x14ac:dyDescent="0.2">
      <c r="A196" s="9" t="s">
        <v>22</v>
      </c>
      <c r="B196" s="9" t="s">
        <v>887</v>
      </c>
      <c r="C196" s="9" t="s">
        <v>916</v>
      </c>
      <c r="D196" s="9" t="str">
        <f>VLOOKUP(B196,point_locs!B:J,4,FALSE)</f>
        <v>prescribed_burning</v>
      </c>
      <c r="E196" s="9" t="str">
        <f>VLOOKUP(B196,point_locs!B:J,5,FALSE)</f>
        <v>pre</v>
      </c>
      <c r="F196" s="9">
        <v>6</v>
      </c>
      <c r="G196" s="9">
        <v>7</v>
      </c>
      <c r="H196" s="9">
        <v>2024</v>
      </c>
      <c r="I196" s="9">
        <v>2</v>
      </c>
      <c r="J196" s="9">
        <v>1457</v>
      </c>
      <c r="K196" s="9" t="s">
        <v>20</v>
      </c>
      <c r="L196" s="9">
        <v>85</v>
      </c>
      <c r="M196" s="9">
        <v>3</v>
      </c>
      <c r="N196" s="9">
        <v>100</v>
      </c>
      <c r="O196" s="9" t="s">
        <v>10</v>
      </c>
      <c r="P196" s="9">
        <v>2</v>
      </c>
      <c r="Q196" s="9" t="s">
        <v>5</v>
      </c>
      <c r="R196" s="9" t="s">
        <v>201</v>
      </c>
      <c r="S196" s="9" t="s">
        <v>150</v>
      </c>
      <c r="T196" s="9"/>
      <c r="U196" s="9"/>
    </row>
    <row r="197" spans="1:21" ht="14.45" customHeight="1" x14ac:dyDescent="0.2">
      <c r="A197" s="9" t="s">
        <v>22</v>
      </c>
      <c r="B197" s="9" t="s">
        <v>887</v>
      </c>
      <c r="C197" s="9" t="s">
        <v>916</v>
      </c>
      <c r="D197" s="9" t="str">
        <f>VLOOKUP(B197,point_locs!B:J,4,FALSE)</f>
        <v>prescribed_burning</v>
      </c>
      <c r="E197" s="9" t="str">
        <f>VLOOKUP(B197,point_locs!B:J,5,FALSE)</f>
        <v>pre</v>
      </c>
      <c r="F197" s="9">
        <v>6</v>
      </c>
      <c r="G197" s="9">
        <v>7</v>
      </c>
      <c r="H197" s="9">
        <v>2024</v>
      </c>
      <c r="I197" s="9">
        <v>2</v>
      </c>
      <c r="J197" s="9">
        <v>1457</v>
      </c>
      <c r="K197" s="9" t="s">
        <v>20</v>
      </c>
      <c r="L197" s="9">
        <v>85</v>
      </c>
      <c r="M197" s="9">
        <v>3</v>
      </c>
      <c r="N197" s="9">
        <v>100</v>
      </c>
      <c r="O197" s="9" t="s">
        <v>82</v>
      </c>
      <c r="P197" s="9">
        <v>1</v>
      </c>
      <c r="Q197" s="9" t="s">
        <v>5</v>
      </c>
      <c r="R197" s="9" t="s">
        <v>201</v>
      </c>
      <c r="T197" s="9"/>
      <c r="U197" s="9"/>
    </row>
    <row r="198" spans="1:21" ht="14.45" customHeight="1" x14ac:dyDescent="0.2">
      <c r="A198" s="9" t="s">
        <v>22</v>
      </c>
      <c r="B198" s="9" t="s">
        <v>887</v>
      </c>
      <c r="C198" s="9" t="s">
        <v>916</v>
      </c>
      <c r="D198" s="9" t="str">
        <f>VLOOKUP(B198,point_locs!B:J,4,FALSE)</f>
        <v>prescribed_burning</v>
      </c>
      <c r="E198" s="9" t="str">
        <f>VLOOKUP(B198,point_locs!B:J,5,FALSE)</f>
        <v>pre</v>
      </c>
      <c r="F198" s="9">
        <v>6</v>
      </c>
      <c r="G198" s="9">
        <v>7</v>
      </c>
      <c r="H198" s="9">
        <v>2024</v>
      </c>
      <c r="I198" s="9">
        <v>2</v>
      </c>
      <c r="J198" s="9">
        <v>1457</v>
      </c>
      <c r="K198" s="9" t="s">
        <v>20</v>
      </c>
      <c r="L198" s="9">
        <v>85</v>
      </c>
      <c r="M198" s="9">
        <v>3</v>
      </c>
      <c r="N198" s="9">
        <v>100</v>
      </c>
      <c r="O198" s="9" t="s">
        <v>10</v>
      </c>
      <c r="P198" s="9">
        <v>4</v>
      </c>
      <c r="Q198" s="9" t="s">
        <v>5</v>
      </c>
      <c r="R198" s="9" t="s">
        <v>201</v>
      </c>
      <c r="S198" s="9" t="s">
        <v>39</v>
      </c>
      <c r="T198" s="9"/>
      <c r="U198" s="9"/>
    </row>
    <row r="199" spans="1:21" ht="14.45" customHeight="1" x14ac:dyDescent="0.2">
      <c r="A199" s="9" t="s">
        <v>25</v>
      </c>
      <c r="B199" s="9" t="s">
        <v>888</v>
      </c>
      <c r="C199" s="9" t="s">
        <v>916</v>
      </c>
      <c r="D199" s="9" t="str">
        <f>VLOOKUP(B199,point_locs!B:J,4,FALSE)</f>
        <v>prescribed_burning</v>
      </c>
      <c r="E199" s="9" t="str">
        <f>VLOOKUP(B199,point_locs!B:J,5,FALSE)</f>
        <v>pre</v>
      </c>
      <c r="F199" s="9">
        <v>6</v>
      </c>
      <c r="G199" s="9">
        <v>7</v>
      </c>
      <c r="H199" s="9">
        <v>2024</v>
      </c>
      <c r="I199" s="9">
        <v>2</v>
      </c>
      <c r="J199" s="9">
        <v>1528</v>
      </c>
      <c r="K199" s="9" t="s">
        <v>20</v>
      </c>
      <c r="L199" s="9">
        <v>85</v>
      </c>
      <c r="M199" s="9">
        <v>3</v>
      </c>
      <c r="N199" s="9">
        <v>100</v>
      </c>
      <c r="O199" s="9" t="s">
        <v>10</v>
      </c>
      <c r="P199" s="9">
        <v>6</v>
      </c>
      <c r="Q199" s="9" t="s">
        <v>5</v>
      </c>
      <c r="R199" s="9" t="s">
        <v>201</v>
      </c>
      <c r="S199" s="9" t="s">
        <v>145</v>
      </c>
      <c r="T199" s="9"/>
      <c r="U199" s="9"/>
    </row>
    <row r="200" spans="1:21" ht="14.45" customHeight="1" x14ac:dyDescent="0.2">
      <c r="A200" s="2" t="s">
        <v>25</v>
      </c>
      <c r="B200" s="9" t="s">
        <v>888</v>
      </c>
      <c r="C200" s="9" t="s">
        <v>916</v>
      </c>
      <c r="D200" s="9" t="str">
        <f>VLOOKUP(B200,point_locs!B:J,4,FALSE)</f>
        <v>prescribed_burning</v>
      </c>
      <c r="E200" s="9" t="str">
        <f>VLOOKUP(B200,point_locs!B:J,5,FALSE)</f>
        <v>pre</v>
      </c>
      <c r="F200" s="9">
        <v>6</v>
      </c>
      <c r="G200" s="9">
        <v>7</v>
      </c>
      <c r="H200" s="9">
        <v>2024</v>
      </c>
      <c r="I200" s="9">
        <v>2</v>
      </c>
      <c r="J200" s="9">
        <v>1528</v>
      </c>
      <c r="K200" s="9" t="s">
        <v>20</v>
      </c>
      <c r="L200" s="9">
        <v>85</v>
      </c>
      <c r="M200" s="9">
        <v>3</v>
      </c>
      <c r="N200" s="9">
        <v>100</v>
      </c>
      <c r="O200" s="9" t="s">
        <v>82</v>
      </c>
      <c r="P200" s="9">
        <v>2.5</v>
      </c>
      <c r="Q200" s="9" t="s">
        <v>5</v>
      </c>
      <c r="R200" s="9" t="s">
        <v>201</v>
      </c>
      <c r="T200" s="9"/>
      <c r="U200" s="9"/>
    </row>
    <row r="201" spans="1:21" ht="14.45" customHeight="1" x14ac:dyDescent="0.2">
      <c r="A201" s="2" t="s">
        <v>25</v>
      </c>
      <c r="B201" s="9" t="s">
        <v>888</v>
      </c>
      <c r="C201" s="9" t="s">
        <v>916</v>
      </c>
      <c r="D201" s="9" t="str">
        <f>VLOOKUP(B201,point_locs!B:J,4,FALSE)</f>
        <v>prescribed_burning</v>
      </c>
      <c r="E201" s="9" t="str">
        <f>VLOOKUP(B201,point_locs!B:J,5,FALSE)</f>
        <v>pre</v>
      </c>
      <c r="F201" s="9">
        <v>6</v>
      </c>
      <c r="G201" s="9">
        <v>7</v>
      </c>
      <c r="H201" s="9">
        <v>2024</v>
      </c>
      <c r="I201" s="9">
        <v>2</v>
      </c>
      <c r="J201" s="9">
        <v>1528</v>
      </c>
      <c r="K201" s="9" t="s">
        <v>20</v>
      </c>
      <c r="L201" s="9">
        <v>85</v>
      </c>
      <c r="M201" s="9">
        <v>3</v>
      </c>
      <c r="N201" s="9">
        <v>100</v>
      </c>
      <c r="O201" s="9" t="s">
        <v>82</v>
      </c>
      <c r="P201" s="9">
        <v>3</v>
      </c>
      <c r="Q201" s="9" t="s">
        <v>5</v>
      </c>
      <c r="R201" s="9" t="s">
        <v>201</v>
      </c>
      <c r="S201" s="9"/>
      <c r="T201" s="9"/>
      <c r="U201" s="9"/>
    </row>
    <row r="202" spans="1:21" ht="14.45" customHeight="1" x14ac:dyDescent="0.2">
      <c r="A202" s="2" t="s">
        <v>25</v>
      </c>
      <c r="B202" s="9" t="s">
        <v>888</v>
      </c>
      <c r="C202" s="9" t="s">
        <v>916</v>
      </c>
      <c r="D202" s="9" t="str">
        <f>VLOOKUP(B202,point_locs!B:J,4,FALSE)</f>
        <v>prescribed_burning</v>
      </c>
      <c r="E202" s="9" t="str">
        <f>VLOOKUP(B202,point_locs!B:J,5,FALSE)</f>
        <v>pre</v>
      </c>
      <c r="F202" s="9">
        <v>6</v>
      </c>
      <c r="G202" s="9">
        <v>7</v>
      </c>
      <c r="H202" s="9">
        <v>2024</v>
      </c>
      <c r="I202" s="9">
        <v>2</v>
      </c>
      <c r="J202" s="9">
        <v>1528</v>
      </c>
      <c r="K202" s="9" t="s">
        <v>20</v>
      </c>
      <c r="L202" s="9">
        <v>85</v>
      </c>
      <c r="M202" s="9">
        <v>3</v>
      </c>
      <c r="N202" s="9">
        <v>100</v>
      </c>
      <c r="O202" s="9" t="s">
        <v>82</v>
      </c>
      <c r="P202" s="9">
        <v>0.25</v>
      </c>
      <c r="Q202" s="9" t="s">
        <v>5</v>
      </c>
      <c r="R202" s="9" t="s">
        <v>201</v>
      </c>
      <c r="S202" s="9"/>
      <c r="T202" s="9" t="s">
        <v>116</v>
      </c>
      <c r="U202" s="9" t="s">
        <v>117</v>
      </c>
    </row>
    <row r="203" spans="1:21" ht="14.45" customHeight="1" x14ac:dyDescent="0.2">
      <c r="A203" s="2" t="s">
        <v>25</v>
      </c>
      <c r="B203" s="9" t="s">
        <v>888</v>
      </c>
      <c r="C203" s="9" t="s">
        <v>916</v>
      </c>
      <c r="D203" s="9" t="str">
        <f>VLOOKUP(B203,point_locs!B:J,4,FALSE)</f>
        <v>prescribed_burning</v>
      </c>
      <c r="E203" s="9" t="str">
        <f>VLOOKUP(B203,point_locs!B:J,5,FALSE)</f>
        <v>pre</v>
      </c>
      <c r="F203" s="9">
        <v>6</v>
      </c>
      <c r="G203" s="9">
        <v>7</v>
      </c>
      <c r="H203" s="9">
        <v>2024</v>
      </c>
      <c r="I203" s="9">
        <v>2</v>
      </c>
      <c r="J203" s="9">
        <v>1528</v>
      </c>
      <c r="K203" s="9" t="s">
        <v>20</v>
      </c>
      <c r="L203" s="9">
        <v>85</v>
      </c>
      <c r="M203" s="9">
        <v>3</v>
      </c>
      <c r="N203" s="9">
        <v>100</v>
      </c>
      <c r="O203" s="9" t="s">
        <v>10</v>
      </c>
      <c r="P203" s="9">
        <v>1</v>
      </c>
      <c r="Q203" s="9" t="s">
        <v>5</v>
      </c>
      <c r="R203" s="9" t="s">
        <v>201</v>
      </c>
      <c r="S203" s="2" t="s">
        <v>105</v>
      </c>
      <c r="T203" s="9" t="s">
        <v>116</v>
      </c>
      <c r="U203" s="9" t="s">
        <v>117</v>
      </c>
    </row>
    <row r="204" spans="1:21" ht="14.45" customHeight="1" x14ac:dyDescent="0.2">
      <c r="A204" s="2" t="s">
        <v>25</v>
      </c>
      <c r="B204" s="9" t="s">
        <v>888</v>
      </c>
      <c r="C204" s="9" t="s">
        <v>916</v>
      </c>
      <c r="D204" s="9" t="str">
        <f>VLOOKUP(B204,point_locs!B:J,4,FALSE)</f>
        <v>prescribed_burning</v>
      </c>
      <c r="E204" s="9" t="str">
        <f>VLOOKUP(B204,point_locs!B:J,5,FALSE)</f>
        <v>pre</v>
      </c>
      <c r="F204" s="9">
        <v>6</v>
      </c>
      <c r="G204" s="9">
        <v>7</v>
      </c>
      <c r="H204" s="9">
        <v>2024</v>
      </c>
      <c r="I204" s="9">
        <v>2</v>
      </c>
      <c r="J204" s="9">
        <v>1528</v>
      </c>
      <c r="K204" s="9" t="s">
        <v>20</v>
      </c>
      <c r="L204" s="9">
        <v>85</v>
      </c>
      <c r="M204" s="9">
        <v>3</v>
      </c>
      <c r="N204" s="9">
        <v>100</v>
      </c>
      <c r="O204" s="9" t="s">
        <v>10</v>
      </c>
      <c r="P204" s="9">
        <v>2</v>
      </c>
      <c r="Q204" s="9" t="s">
        <v>5</v>
      </c>
      <c r="R204" s="9" t="s">
        <v>201</v>
      </c>
      <c r="S204" s="2" t="s">
        <v>150</v>
      </c>
      <c r="T204" s="9"/>
      <c r="U204" s="9"/>
    </row>
    <row r="205" spans="1:21" ht="14.45" customHeight="1" x14ac:dyDescent="0.2">
      <c r="A205" s="2" t="s">
        <v>25</v>
      </c>
      <c r="B205" s="9" t="s">
        <v>888</v>
      </c>
      <c r="C205" s="9" t="s">
        <v>916</v>
      </c>
      <c r="D205" s="9" t="str">
        <f>VLOOKUP(B205,point_locs!B:J,4,FALSE)</f>
        <v>prescribed_burning</v>
      </c>
      <c r="E205" s="9" t="str">
        <f>VLOOKUP(B205,point_locs!B:J,5,FALSE)</f>
        <v>pre</v>
      </c>
      <c r="F205" s="9">
        <v>6</v>
      </c>
      <c r="G205" s="9">
        <v>7</v>
      </c>
      <c r="H205" s="9">
        <v>2024</v>
      </c>
      <c r="I205" s="9">
        <v>2</v>
      </c>
      <c r="J205" s="9">
        <v>1528</v>
      </c>
      <c r="K205" s="9" t="s">
        <v>20</v>
      </c>
      <c r="L205" s="9">
        <v>85</v>
      </c>
      <c r="M205" s="9">
        <v>3</v>
      </c>
      <c r="N205" s="9">
        <v>100</v>
      </c>
      <c r="O205" s="9" t="s">
        <v>82</v>
      </c>
      <c r="P205" s="9">
        <v>1</v>
      </c>
      <c r="Q205" s="9" t="s">
        <v>5</v>
      </c>
      <c r="R205" s="9" t="s">
        <v>201</v>
      </c>
      <c r="S205" s="9"/>
      <c r="T205" s="9"/>
      <c r="U205" s="9"/>
    </row>
    <row r="206" spans="1:21" ht="14.45" customHeight="1" x14ac:dyDescent="0.2">
      <c r="A206" s="2" t="s">
        <v>19</v>
      </c>
      <c r="B206" s="9" t="s">
        <v>886</v>
      </c>
      <c r="C206" s="9" t="s">
        <v>916</v>
      </c>
      <c r="D206" s="9" t="str">
        <f>VLOOKUP(B206,point_locs!B:J,4,FALSE)</f>
        <v>prescribed_burning</v>
      </c>
      <c r="E206" s="9" t="str">
        <f>VLOOKUP(B206,point_locs!B:J,5,FALSE)</f>
        <v>pre</v>
      </c>
      <c r="F206" s="9">
        <v>6</v>
      </c>
      <c r="G206" s="9">
        <v>7</v>
      </c>
      <c r="H206" s="9">
        <v>2024</v>
      </c>
      <c r="I206" s="9">
        <v>2</v>
      </c>
      <c r="J206" s="9">
        <v>1355</v>
      </c>
      <c r="K206" s="9" t="s">
        <v>20</v>
      </c>
      <c r="L206" s="9">
        <v>86</v>
      </c>
      <c r="M206" s="9">
        <v>3</v>
      </c>
      <c r="N206" s="9">
        <v>25</v>
      </c>
      <c r="O206" s="9" t="s">
        <v>10</v>
      </c>
      <c r="P206" s="9">
        <v>1</v>
      </c>
      <c r="Q206" s="9" t="s">
        <v>5</v>
      </c>
      <c r="R206" s="9" t="s">
        <v>1378</v>
      </c>
      <c r="S206" s="9" t="s">
        <v>150</v>
      </c>
      <c r="T206" s="9"/>
      <c r="U206" s="12" t="s">
        <v>120</v>
      </c>
    </row>
    <row r="207" spans="1:21" ht="14.45" customHeight="1" x14ac:dyDescent="0.2">
      <c r="A207" s="2" t="s">
        <v>19</v>
      </c>
      <c r="B207" s="9" t="s">
        <v>886</v>
      </c>
      <c r="C207" s="9" t="s">
        <v>916</v>
      </c>
      <c r="D207" s="9" t="str">
        <f>VLOOKUP(B207,point_locs!B:J,4,FALSE)</f>
        <v>prescribed_burning</v>
      </c>
      <c r="E207" s="9" t="str">
        <f>VLOOKUP(B207,point_locs!B:J,5,FALSE)</f>
        <v>pre</v>
      </c>
      <c r="F207" s="9">
        <v>6</v>
      </c>
      <c r="G207" s="9">
        <v>7</v>
      </c>
      <c r="H207" s="9">
        <v>2024</v>
      </c>
      <c r="I207" s="9">
        <v>2</v>
      </c>
      <c r="J207" s="2">
        <v>1355</v>
      </c>
      <c r="K207" s="9" t="s">
        <v>20</v>
      </c>
      <c r="L207" s="9">
        <v>86</v>
      </c>
      <c r="M207" s="9">
        <v>3</v>
      </c>
      <c r="N207" s="9">
        <v>25</v>
      </c>
      <c r="O207" s="9" t="s">
        <v>10</v>
      </c>
      <c r="P207" s="9">
        <v>1.25</v>
      </c>
      <c r="Q207" s="9" t="s">
        <v>5</v>
      </c>
      <c r="R207" s="9" t="s">
        <v>132</v>
      </c>
      <c r="S207" s="9" t="s">
        <v>150</v>
      </c>
      <c r="T207" s="9"/>
      <c r="U207" s="9"/>
    </row>
    <row r="208" spans="1:21" ht="14.45" customHeight="1" x14ac:dyDescent="0.2">
      <c r="A208" s="2" t="s">
        <v>19</v>
      </c>
      <c r="B208" s="9" t="s">
        <v>886</v>
      </c>
      <c r="C208" s="9" t="s">
        <v>916</v>
      </c>
      <c r="D208" s="9" t="str">
        <f>VLOOKUP(B208,point_locs!B:J,4,FALSE)</f>
        <v>prescribed_burning</v>
      </c>
      <c r="E208" s="9" t="str">
        <f>VLOOKUP(B208,point_locs!B:J,5,FALSE)</f>
        <v>pre</v>
      </c>
      <c r="F208" s="9">
        <v>6</v>
      </c>
      <c r="G208" s="9">
        <v>7</v>
      </c>
      <c r="H208" s="9">
        <v>2024</v>
      </c>
      <c r="I208" s="9">
        <v>2</v>
      </c>
      <c r="J208" s="2">
        <v>1355</v>
      </c>
      <c r="K208" s="9" t="s">
        <v>20</v>
      </c>
      <c r="L208" s="9">
        <v>86</v>
      </c>
      <c r="M208" s="9">
        <v>3</v>
      </c>
      <c r="N208" s="9">
        <v>25</v>
      </c>
      <c r="O208" s="9" t="s">
        <v>10</v>
      </c>
      <c r="P208" s="9">
        <v>6</v>
      </c>
      <c r="Q208" s="9" t="s">
        <v>5</v>
      </c>
      <c r="R208" s="9" t="s">
        <v>201</v>
      </c>
      <c r="S208" s="9" t="s">
        <v>150</v>
      </c>
      <c r="T208" s="9"/>
      <c r="U208" s="9"/>
    </row>
    <row r="209" spans="1:21" ht="14.45" customHeight="1" x14ac:dyDescent="0.2">
      <c r="A209" s="2" t="s">
        <v>19</v>
      </c>
      <c r="B209" s="9" t="s">
        <v>886</v>
      </c>
      <c r="C209" s="9" t="s">
        <v>916</v>
      </c>
      <c r="D209" s="9" t="str">
        <f>VLOOKUP(B209,point_locs!B:J,4,FALSE)</f>
        <v>prescribed_burning</v>
      </c>
      <c r="E209" s="9" t="str">
        <f>VLOOKUP(B209,point_locs!B:J,5,FALSE)</f>
        <v>pre</v>
      </c>
      <c r="F209" s="9">
        <v>6</v>
      </c>
      <c r="G209" s="9">
        <v>7</v>
      </c>
      <c r="H209" s="9">
        <v>2024</v>
      </c>
      <c r="I209" s="9">
        <v>2</v>
      </c>
      <c r="J209" s="2">
        <v>1355</v>
      </c>
      <c r="K209" s="9" t="s">
        <v>20</v>
      </c>
      <c r="L209" s="9">
        <v>86</v>
      </c>
      <c r="M209" s="9">
        <v>3</v>
      </c>
      <c r="N209" s="9">
        <v>25</v>
      </c>
      <c r="O209" s="9" t="s">
        <v>10</v>
      </c>
      <c r="P209" s="9">
        <v>10</v>
      </c>
      <c r="Q209" s="9" t="s">
        <v>5</v>
      </c>
      <c r="R209" s="9" t="s">
        <v>132</v>
      </c>
      <c r="S209" s="9" t="s">
        <v>39</v>
      </c>
      <c r="T209" s="9"/>
      <c r="U209" s="9"/>
    </row>
    <row r="210" spans="1:21" ht="14.45" customHeight="1" x14ac:dyDescent="0.2">
      <c r="A210" s="2" t="s">
        <v>19</v>
      </c>
      <c r="B210" s="9" t="s">
        <v>886</v>
      </c>
      <c r="C210" s="9" t="s">
        <v>916</v>
      </c>
      <c r="D210" s="9" t="str">
        <f>VLOOKUP(B210,point_locs!B:J,4,FALSE)</f>
        <v>prescribed_burning</v>
      </c>
      <c r="E210" s="9" t="str">
        <f>VLOOKUP(B210,point_locs!B:J,5,FALSE)</f>
        <v>pre</v>
      </c>
      <c r="F210" s="9">
        <v>6</v>
      </c>
      <c r="G210" s="9">
        <v>7</v>
      </c>
      <c r="H210" s="9">
        <v>2024</v>
      </c>
      <c r="I210" s="9">
        <v>2</v>
      </c>
      <c r="J210" s="9">
        <v>1355</v>
      </c>
      <c r="K210" s="9" t="s">
        <v>20</v>
      </c>
      <c r="L210" s="9">
        <v>86</v>
      </c>
      <c r="M210" s="9">
        <v>3</v>
      </c>
      <c r="N210" s="9">
        <v>25</v>
      </c>
      <c r="O210" s="9" t="s">
        <v>10</v>
      </c>
      <c r="P210" s="9">
        <v>3.5</v>
      </c>
      <c r="Q210" s="9" t="s">
        <v>5</v>
      </c>
      <c r="R210" s="9" t="s">
        <v>201</v>
      </c>
      <c r="S210" s="9" t="s">
        <v>145</v>
      </c>
      <c r="T210" s="9"/>
      <c r="U210" s="9"/>
    </row>
    <row r="211" spans="1:21" ht="14.45" customHeight="1" x14ac:dyDescent="0.2">
      <c r="A211" s="2" t="s">
        <v>19</v>
      </c>
      <c r="B211" s="9" t="s">
        <v>886</v>
      </c>
      <c r="C211" s="9" t="s">
        <v>916</v>
      </c>
      <c r="D211" s="9" t="str">
        <f>VLOOKUP(B211,point_locs!B:J,4,FALSE)</f>
        <v>prescribed_burning</v>
      </c>
      <c r="E211" s="9" t="str">
        <f>VLOOKUP(B211,point_locs!B:J,5,FALSE)</f>
        <v>pre</v>
      </c>
      <c r="F211" s="9">
        <v>6</v>
      </c>
      <c r="G211" s="9">
        <v>7</v>
      </c>
      <c r="H211" s="9">
        <v>2024</v>
      </c>
      <c r="I211" s="9">
        <v>2</v>
      </c>
      <c r="J211" s="9">
        <v>1355</v>
      </c>
      <c r="K211" s="9" t="s">
        <v>20</v>
      </c>
      <c r="L211" s="9">
        <v>86</v>
      </c>
      <c r="M211" s="9">
        <v>3</v>
      </c>
      <c r="N211" s="9">
        <v>25</v>
      </c>
      <c r="O211" s="9" t="s">
        <v>10</v>
      </c>
      <c r="P211" s="9">
        <v>2</v>
      </c>
      <c r="Q211" s="9" t="s">
        <v>5</v>
      </c>
      <c r="R211" s="9" t="s">
        <v>201</v>
      </c>
      <c r="S211" s="9" t="s">
        <v>134</v>
      </c>
      <c r="T211" s="9"/>
      <c r="U211" s="9"/>
    </row>
    <row r="212" spans="1:21" ht="14.45" customHeight="1" x14ac:dyDescent="0.2">
      <c r="A212" s="9" t="s">
        <v>24</v>
      </c>
      <c r="B212" s="9" t="s">
        <v>885</v>
      </c>
      <c r="C212" s="9" t="s">
        <v>916</v>
      </c>
      <c r="D212" s="9" t="str">
        <f>VLOOKUP(B212,point_locs!B:J,4,FALSE)</f>
        <v>prescribed_burning</v>
      </c>
      <c r="E212" s="9" t="str">
        <f>VLOOKUP(B212,point_locs!B:J,5,FALSE)</f>
        <v>pre</v>
      </c>
      <c r="F212" s="9">
        <v>6</v>
      </c>
      <c r="G212" s="9">
        <v>7</v>
      </c>
      <c r="H212" s="9">
        <v>2024</v>
      </c>
      <c r="I212" s="9">
        <v>2</v>
      </c>
      <c r="J212" s="9">
        <v>1430</v>
      </c>
      <c r="K212" s="9" t="s">
        <v>20</v>
      </c>
      <c r="L212" s="9">
        <v>86</v>
      </c>
      <c r="M212" s="9">
        <v>2</v>
      </c>
      <c r="N212" s="9">
        <v>75</v>
      </c>
      <c r="O212" s="9" t="s">
        <v>10</v>
      </c>
      <c r="P212" s="9">
        <v>4</v>
      </c>
      <c r="Q212" s="9" t="s">
        <v>5</v>
      </c>
      <c r="R212" s="9" t="s">
        <v>201</v>
      </c>
      <c r="S212" s="9" t="s">
        <v>39</v>
      </c>
      <c r="T212" s="9"/>
      <c r="U212" s="9"/>
    </row>
    <row r="213" spans="1:21" ht="14.45" customHeight="1" x14ac:dyDescent="0.2">
      <c r="A213" s="2" t="s">
        <v>24</v>
      </c>
      <c r="B213" s="9" t="s">
        <v>885</v>
      </c>
      <c r="C213" s="9" t="s">
        <v>916</v>
      </c>
      <c r="D213" s="9" t="str">
        <f>VLOOKUP(B213,point_locs!B:J,4,FALSE)</f>
        <v>prescribed_burning</v>
      </c>
      <c r="E213" s="9" t="str">
        <f>VLOOKUP(B213,point_locs!B:J,5,FALSE)</f>
        <v>pre</v>
      </c>
      <c r="F213" s="9">
        <v>6</v>
      </c>
      <c r="G213" s="9">
        <v>7</v>
      </c>
      <c r="H213" s="9">
        <v>2024</v>
      </c>
      <c r="I213" s="9">
        <v>2</v>
      </c>
      <c r="J213" s="2">
        <v>1430</v>
      </c>
      <c r="K213" s="9" t="s">
        <v>20</v>
      </c>
      <c r="L213" s="9">
        <v>86</v>
      </c>
      <c r="M213" s="9">
        <v>2</v>
      </c>
      <c r="N213" s="9">
        <v>75</v>
      </c>
      <c r="O213" s="9" t="s">
        <v>82</v>
      </c>
      <c r="P213" s="9">
        <v>0.25</v>
      </c>
      <c r="Q213" s="9" t="s">
        <v>5</v>
      </c>
      <c r="R213" s="9" t="s">
        <v>201</v>
      </c>
      <c r="S213" s="9"/>
      <c r="T213" s="9"/>
      <c r="U213" s="9"/>
    </row>
    <row r="214" spans="1:21" ht="14.45" customHeight="1" x14ac:dyDescent="0.2">
      <c r="A214" s="2" t="s">
        <v>24</v>
      </c>
      <c r="B214" s="9" t="s">
        <v>885</v>
      </c>
      <c r="C214" s="9" t="s">
        <v>916</v>
      </c>
      <c r="D214" s="9" t="str">
        <f>VLOOKUP(B214,point_locs!B:J,4,FALSE)</f>
        <v>prescribed_burning</v>
      </c>
      <c r="E214" s="9" t="str">
        <f>VLOOKUP(B214,point_locs!B:J,5,FALSE)</f>
        <v>pre</v>
      </c>
      <c r="F214" s="9">
        <v>6</v>
      </c>
      <c r="G214" s="9">
        <v>7</v>
      </c>
      <c r="H214" s="9">
        <v>2024</v>
      </c>
      <c r="I214" s="9">
        <v>2</v>
      </c>
      <c r="J214" s="2">
        <v>1430</v>
      </c>
      <c r="K214" s="9" t="s">
        <v>20</v>
      </c>
      <c r="L214" s="9">
        <v>86</v>
      </c>
      <c r="M214" s="9">
        <v>2</v>
      </c>
      <c r="N214" s="9">
        <v>75</v>
      </c>
      <c r="O214" s="9" t="s">
        <v>10</v>
      </c>
      <c r="P214" s="9">
        <v>2</v>
      </c>
      <c r="Q214" s="9" t="s">
        <v>5</v>
      </c>
      <c r="R214" s="9" t="s">
        <v>201</v>
      </c>
      <c r="S214" s="9" t="s">
        <v>105</v>
      </c>
      <c r="T214" s="9"/>
      <c r="U214" s="9"/>
    </row>
    <row r="215" spans="1:21" ht="14.45" customHeight="1" x14ac:dyDescent="0.2">
      <c r="A215" s="2" t="s">
        <v>24</v>
      </c>
      <c r="B215" s="9" t="s">
        <v>885</v>
      </c>
      <c r="C215" s="9" t="s">
        <v>916</v>
      </c>
      <c r="D215" s="9" t="str">
        <f>VLOOKUP(B215,point_locs!B:J,4,FALSE)</f>
        <v>prescribed_burning</v>
      </c>
      <c r="E215" s="9" t="str">
        <f>VLOOKUP(B215,point_locs!B:J,5,FALSE)</f>
        <v>pre</v>
      </c>
      <c r="F215" s="9">
        <v>6</v>
      </c>
      <c r="G215" s="9">
        <v>7</v>
      </c>
      <c r="H215" s="9">
        <v>2024</v>
      </c>
      <c r="I215" s="9">
        <v>2</v>
      </c>
      <c r="J215" s="9">
        <v>1430</v>
      </c>
      <c r="K215" s="9" t="s">
        <v>20</v>
      </c>
      <c r="L215" s="9">
        <v>86</v>
      </c>
      <c r="M215" s="9">
        <v>2</v>
      </c>
      <c r="N215" s="9">
        <v>75</v>
      </c>
      <c r="O215" s="9" t="s">
        <v>10</v>
      </c>
      <c r="P215" s="9">
        <v>1</v>
      </c>
      <c r="Q215" s="9" t="s">
        <v>5</v>
      </c>
      <c r="R215" s="9" t="s">
        <v>201</v>
      </c>
      <c r="S215" s="2" t="s">
        <v>255</v>
      </c>
      <c r="T215" s="9"/>
      <c r="U215" s="9"/>
    </row>
    <row r="216" spans="1:21" ht="14.45" customHeight="1" x14ac:dyDescent="0.2">
      <c r="A216" s="2" t="s">
        <v>24</v>
      </c>
      <c r="B216" s="9" t="s">
        <v>885</v>
      </c>
      <c r="C216" s="9" t="s">
        <v>916</v>
      </c>
      <c r="D216" s="9" t="str">
        <f>VLOOKUP(B216,point_locs!B:J,4,FALSE)</f>
        <v>prescribed_burning</v>
      </c>
      <c r="E216" s="9" t="str">
        <f>VLOOKUP(B216,point_locs!B:J,5,FALSE)</f>
        <v>pre</v>
      </c>
      <c r="F216" s="9">
        <v>6</v>
      </c>
      <c r="G216" s="9">
        <v>7</v>
      </c>
      <c r="H216" s="9">
        <v>2024</v>
      </c>
      <c r="I216" s="9">
        <v>2</v>
      </c>
      <c r="J216" s="2">
        <v>1430</v>
      </c>
      <c r="K216" s="9" t="s">
        <v>20</v>
      </c>
      <c r="L216" s="9">
        <v>86</v>
      </c>
      <c r="M216" s="9">
        <v>2</v>
      </c>
      <c r="N216" s="9">
        <v>75</v>
      </c>
      <c r="O216" s="9" t="s">
        <v>10</v>
      </c>
      <c r="P216" s="9">
        <v>9</v>
      </c>
      <c r="Q216" s="9" t="s">
        <v>5</v>
      </c>
      <c r="R216" s="9" t="s">
        <v>201</v>
      </c>
      <c r="S216" s="9" t="s">
        <v>150</v>
      </c>
      <c r="T216" s="9"/>
      <c r="U216" s="9"/>
    </row>
    <row r="217" spans="1:21" ht="14.45" customHeight="1" x14ac:dyDescent="0.2">
      <c r="A217" s="2" t="s">
        <v>24</v>
      </c>
      <c r="B217" s="9" t="s">
        <v>885</v>
      </c>
      <c r="C217" s="9" t="s">
        <v>916</v>
      </c>
      <c r="D217" s="9" t="str">
        <f>VLOOKUP(B217,point_locs!B:J,4,FALSE)</f>
        <v>prescribed_burning</v>
      </c>
      <c r="E217" s="9" t="str">
        <f>VLOOKUP(B217,point_locs!B:J,5,FALSE)</f>
        <v>pre</v>
      </c>
      <c r="F217" s="9">
        <v>6</v>
      </c>
      <c r="G217" s="9">
        <v>7</v>
      </c>
      <c r="H217" s="9">
        <v>2024</v>
      </c>
      <c r="I217" s="9">
        <v>2</v>
      </c>
      <c r="J217" s="2">
        <v>1430</v>
      </c>
      <c r="K217" s="9" t="s">
        <v>20</v>
      </c>
      <c r="L217" s="9">
        <v>86</v>
      </c>
      <c r="M217" s="9">
        <v>2</v>
      </c>
      <c r="N217" s="9">
        <v>75</v>
      </c>
      <c r="O217" s="9" t="s">
        <v>82</v>
      </c>
      <c r="P217" s="9">
        <v>1.5</v>
      </c>
      <c r="Q217" s="9" t="s">
        <v>5</v>
      </c>
      <c r="R217" s="9" t="s">
        <v>201</v>
      </c>
      <c r="U217" s="9" t="s">
        <v>128</v>
      </c>
    </row>
    <row r="218" spans="1:21" ht="14.45" customHeight="1" x14ac:dyDescent="0.2">
      <c r="A218" s="2" t="s">
        <v>24</v>
      </c>
      <c r="B218" s="9" t="s">
        <v>885</v>
      </c>
      <c r="C218" s="9" t="s">
        <v>916</v>
      </c>
      <c r="D218" s="9" t="str">
        <f>VLOOKUP(B218,point_locs!B:J,4,FALSE)</f>
        <v>prescribed_burning</v>
      </c>
      <c r="E218" s="9" t="str">
        <f>VLOOKUP(B218,point_locs!B:J,5,FALSE)</f>
        <v>pre</v>
      </c>
      <c r="F218" s="9">
        <v>6</v>
      </c>
      <c r="G218" s="9">
        <v>7</v>
      </c>
      <c r="H218" s="9">
        <v>2024</v>
      </c>
      <c r="I218" s="9">
        <v>2</v>
      </c>
      <c r="J218" s="2">
        <v>1430</v>
      </c>
      <c r="K218" s="9" t="s">
        <v>20</v>
      </c>
      <c r="L218" s="9">
        <v>86</v>
      </c>
      <c r="M218" s="9">
        <v>2</v>
      </c>
      <c r="N218" s="9">
        <v>75</v>
      </c>
      <c r="O218" s="9" t="s">
        <v>11</v>
      </c>
      <c r="P218" s="9">
        <v>5</v>
      </c>
      <c r="Q218" s="9" t="s">
        <v>5</v>
      </c>
      <c r="R218" s="9" t="s">
        <v>201</v>
      </c>
      <c r="U218" s="9"/>
    </row>
    <row r="219" spans="1:21" ht="14.45" customHeight="1" x14ac:dyDescent="0.2">
      <c r="A219" s="2" t="s">
        <v>24</v>
      </c>
      <c r="B219" s="9" t="s">
        <v>885</v>
      </c>
      <c r="C219" s="9" t="s">
        <v>916</v>
      </c>
      <c r="D219" s="9" t="str">
        <f>VLOOKUP(B219,point_locs!B:J,4,FALSE)</f>
        <v>prescribed_burning</v>
      </c>
      <c r="E219" s="9" t="str">
        <f>VLOOKUP(B219,point_locs!B:J,5,FALSE)</f>
        <v>pre</v>
      </c>
      <c r="F219" s="9">
        <v>6</v>
      </c>
      <c r="G219" s="9">
        <v>7</v>
      </c>
      <c r="H219" s="9">
        <v>2024</v>
      </c>
      <c r="I219" s="9">
        <v>2</v>
      </c>
      <c r="J219" s="2">
        <v>1430</v>
      </c>
      <c r="K219" s="9" t="s">
        <v>20</v>
      </c>
      <c r="L219" s="9">
        <v>86</v>
      </c>
      <c r="M219" s="9">
        <v>2</v>
      </c>
      <c r="N219" s="9">
        <v>75</v>
      </c>
      <c r="O219" s="9" t="s">
        <v>10</v>
      </c>
      <c r="P219" s="9">
        <v>0.25</v>
      </c>
      <c r="Q219" s="9" t="s">
        <v>5</v>
      </c>
      <c r="R219" s="9" t="s">
        <v>201</v>
      </c>
      <c r="S219" s="9" t="s">
        <v>145</v>
      </c>
      <c r="U219" s="9"/>
    </row>
    <row r="220" spans="1:21" ht="14.45" customHeight="1" x14ac:dyDescent="0.2">
      <c r="A220" s="2" t="s">
        <v>24</v>
      </c>
      <c r="B220" s="9" t="s">
        <v>885</v>
      </c>
      <c r="C220" s="9" t="s">
        <v>916</v>
      </c>
      <c r="D220" s="9" t="str">
        <f>VLOOKUP(B220,point_locs!B:J,4,FALSE)</f>
        <v>prescribed_burning</v>
      </c>
      <c r="E220" s="9" t="str">
        <f>VLOOKUP(B220,point_locs!B:J,5,FALSE)</f>
        <v>pre</v>
      </c>
      <c r="F220" s="9">
        <v>6</v>
      </c>
      <c r="G220" s="9">
        <v>7</v>
      </c>
      <c r="H220" s="9">
        <v>2024</v>
      </c>
      <c r="I220" s="9">
        <v>2</v>
      </c>
      <c r="J220" s="2">
        <v>1430</v>
      </c>
      <c r="K220" s="9" t="s">
        <v>20</v>
      </c>
      <c r="L220" s="9">
        <v>86</v>
      </c>
      <c r="M220" s="9">
        <v>2</v>
      </c>
      <c r="N220" s="9">
        <v>75</v>
      </c>
      <c r="O220" s="9" t="s">
        <v>10</v>
      </c>
      <c r="P220" s="9">
        <v>12</v>
      </c>
      <c r="Q220" s="9" t="s">
        <v>8</v>
      </c>
      <c r="R220" s="9" t="s">
        <v>136</v>
      </c>
      <c r="S220" s="9" t="s">
        <v>127</v>
      </c>
      <c r="U220" s="9"/>
    </row>
    <row r="221" spans="1:21" ht="14.45" customHeight="1" x14ac:dyDescent="0.2">
      <c r="A221" s="9" t="s">
        <v>137</v>
      </c>
      <c r="B221" s="9" t="s">
        <v>892</v>
      </c>
      <c r="C221" s="9" t="s">
        <v>916</v>
      </c>
      <c r="D221" s="9" t="str">
        <f>VLOOKUP(B221,point_locs!B:J,4,FALSE)</f>
        <v>not_enrolled_in_NRCS</v>
      </c>
      <c r="E221" s="9" t="str">
        <f>VLOOKUP(B221,point_locs!B:J,5,FALSE)</f>
        <v>pre</v>
      </c>
      <c r="F221" s="9">
        <v>6</v>
      </c>
      <c r="G221" s="9">
        <v>10</v>
      </c>
      <c r="H221" s="9">
        <v>2024</v>
      </c>
      <c r="I221" s="9">
        <v>1</v>
      </c>
      <c r="J221" s="9">
        <v>1320</v>
      </c>
      <c r="K221" s="9" t="s">
        <v>20</v>
      </c>
      <c r="L221" s="9">
        <v>80</v>
      </c>
      <c r="M221" s="9">
        <v>2</v>
      </c>
      <c r="N221" s="9">
        <v>0</v>
      </c>
      <c r="O221" s="9" t="s">
        <v>82</v>
      </c>
      <c r="P221" s="9">
        <v>0.5</v>
      </c>
      <c r="Q221" s="9" t="s">
        <v>5</v>
      </c>
      <c r="R221" s="9" t="s">
        <v>201</v>
      </c>
    </row>
    <row r="222" spans="1:21" ht="14.45" customHeight="1" x14ac:dyDescent="0.2">
      <c r="A222" s="9" t="s">
        <v>137</v>
      </c>
      <c r="B222" s="9" t="s">
        <v>892</v>
      </c>
      <c r="C222" s="9" t="s">
        <v>916</v>
      </c>
      <c r="D222" s="9" t="str">
        <f>VLOOKUP(B222,point_locs!B:J,4,FALSE)</f>
        <v>not_enrolled_in_NRCS</v>
      </c>
      <c r="E222" s="9" t="str">
        <f>VLOOKUP(B222,point_locs!B:J,5,FALSE)</f>
        <v>pre</v>
      </c>
      <c r="F222" s="9">
        <v>6</v>
      </c>
      <c r="G222" s="9">
        <v>10</v>
      </c>
      <c r="H222" s="9">
        <v>2024</v>
      </c>
      <c r="I222" s="9">
        <v>1</v>
      </c>
      <c r="J222" s="9">
        <v>1320</v>
      </c>
      <c r="K222" s="9" t="s">
        <v>20</v>
      </c>
      <c r="L222" s="9">
        <v>80</v>
      </c>
      <c r="M222" s="9">
        <v>2</v>
      </c>
      <c r="N222" s="9">
        <v>0</v>
      </c>
      <c r="O222" s="9" t="s">
        <v>82</v>
      </c>
      <c r="P222" s="9">
        <v>0.25</v>
      </c>
      <c r="Q222" s="9" t="s">
        <v>5</v>
      </c>
      <c r="R222" s="9" t="s">
        <v>201</v>
      </c>
    </row>
    <row r="223" spans="1:21" ht="14.45" customHeight="1" x14ac:dyDescent="0.2">
      <c r="A223" s="9" t="s">
        <v>137</v>
      </c>
      <c r="B223" s="9" t="s">
        <v>892</v>
      </c>
      <c r="C223" s="9" t="s">
        <v>916</v>
      </c>
      <c r="D223" s="9" t="str">
        <f>VLOOKUP(B223,point_locs!B:J,4,FALSE)</f>
        <v>not_enrolled_in_NRCS</v>
      </c>
      <c r="E223" s="9" t="str">
        <f>VLOOKUP(B223,point_locs!B:J,5,FALSE)</f>
        <v>pre</v>
      </c>
      <c r="F223" s="9">
        <v>6</v>
      </c>
      <c r="G223" s="9">
        <v>10</v>
      </c>
      <c r="H223" s="9">
        <v>2024</v>
      </c>
      <c r="I223" s="9">
        <v>1</v>
      </c>
      <c r="J223" s="9">
        <v>1320</v>
      </c>
      <c r="K223" s="9" t="s">
        <v>20</v>
      </c>
      <c r="L223" s="9">
        <v>80</v>
      </c>
      <c r="M223" s="9">
        <v>2</v>
      </c>
      <c r="N223" s="9">
        <v>0</v>
      </c>
      <c r="O223" s="9" t="s">
        <v>10</v>
      </c>
      <c r="P223" s="9">
        <v>1</v>
      </c>
      <c r="Q223" s="9" t="s">
        <v>8</v>
      </c>
      <c r="R223" s="9" t="s">
        <v>36</v>
      </c>
      <c r="S223" s="9" t="s">
        <v>105</v>
      </c>
      <c r="U223" s="9"/>
    </row>
    <row r="224" spans="1:21" ht="14.45" customHeight="1" x14ac:dyDescent="0.2">
      <c r="A224" s="9" t="s">
        <v>137</v>
      </c>
      <c r="B224" s="9" t="s">
        <v>892</v>
      </c>
      <c r="C224" s="9" t="s">
        <v>916</v>
      </c>
      <c r="D224" s="9" t="str">
        <f>VLOOKUP(B224,point_locs!B:J,4,FALSE)</f>
        <v>not_enrolled_in_NRCS</v>
      </c>
      <c r="E224" s="9" t="str">
        <f>VLOOKUP(B224,point_locs!B:J,5,FALSE)</f>
        <v>pre</v>
      </c>
      <c r="F224" s="9">
        <v>6</v>
      </c>
      <c r="G224" s="9">
        <v>10</v>
      </c>
      <c r="H224" s="9">
        <v>2024</v>
      </c>
      <c r="I224" s="9">
        <v>1</v>
      </c>
      <c r="J224" s="9">
        <v>1320</v>
      </c>
      <c r="K224" s="9" t="s">
        <v>20</v>
      </c>
      <c r="L224" s="9">
        <v>80</v>
      </c>
      <c r="M224" s="9">
        <v>2</v>
      </c>
      <c r="N224" s="9">
        <v>0</v>
      </c>
      <c r="O224" s="9" t="s">
        <v>7</v>
      </c>
      <c r="P224" s="9">
        <v>1</v>
      </c>
      <c r="Q224" s="9" t="s">
        <v>9</v>
      </c>
      <c r="R224" s="9" t="s">
        <v>2131</v>
      </c>
      <c r="U224" s="9"/>
    </row>
    <row r="225" spans="1:21" ht="14.45" customHeight="1" x14ac:dyDescent="0.2">
      <c r="A225" s="9" t="s">
        <v>137</v>
      </c>
      <c r="B225" s="9" t="s">
        <v>892</v>
      </c>
      <c r="C225" s="9" t="s">
        <v>916</v>
      </c>
      <c r="D225" s="9" t="str">
        <f>VLOOKUP(B225,point_locs!B:J,4,FALSE)</f>
        <v>not_enrolled_in_NRCS</v>
      </c>
      <c r="E225" s="9" t="str">
        <f>VLOOKUP(B225,point_locs!B:J,5,FALSE)</f>
        <v>pre</v>
      </c>
      <c r="F225" s="9">
        <v>6</v>
      </c>
      <c r="G225" s="9">
        <v>10</v>
      </c>
      <c r="H225" s="9">
        <v>2024</v>
      </c>
      <c r="I225" s="9">
        <v>1</v>
      </c>
      <c r="J225" s="9">
        <v>1320</v>
      </c>
      <c r="K225" s="9" t="s">
        <v>20</v>
      </c>
      <c r="L225" s="9">
        <v>80</v>
      </c>
      <c r="M225" s="9">
        <v>2</v>
      </c>
      <c r="N225" s="9">
        <v>0</v>
      </c>
      <c r="O225" s="9" t="s">
        <v>10</v>
      </c>
      <c r="P225" s="9">
        <v>2</v>
      </c>
      <c r="Q225" s="9" t="s">
        <v>5</v>
      </c>
      <c r="R225" s="9" t="s">
        <v>201</v>
      </c>
      <c r="S225" s="9" t="s">
        <v>54</v>
      </c>
      <c r="U225" s="9" t="s">
        <v>128</v>
      </c>
    </row>
    <row r="226" spans="1:21" ht="14.45" customHeight="1" x14ac:dyDescent="0.2">
      <c r="A226" s="9" t="s">
        <v>138</v>
      </c>
      <c r="B226" s="9" t="s">
        <v>895</v>
      </c>
      <c r="C226" s="9" t="s">
        <v>916</v>
      </c>
      <c r="D226" s="9" t="str">
        <f>VLOOKUP(B226,point_locs!B:J,4,FALSE)</f>
        <v>not_enrolled_in_NRCS</v>
      </c>
      <c r="E226" s="9" t="str">
        <f>VLOOKUP(B226,point_locs!B:J,5,FALSE)</f>
        <v>pre</v>
      </c>
      <c r="F226" s="9">
        <v>6</v>
      </c>
      <c r="G226" s="9">
        <v>10</v>
      </c>
      <c r="H226" s="9">
        <v>2024</v>
      </c>
      <c r="I226" s="9">
        <v>1</v>
      </c>
      <c r="J226" s="9">
        <v>1356</v>
      </c>
      <c r="K226" s="9" t="s">
        <v>20</v>
      </c>
      <c r="L226" s="9">
        <v>81</v>
      </c>
      <c r="M226" s="9">
        <v>1</v>
      </c>
      <c r="N226" s="9">
        <v>0</v>
      </c>
      <c r="O226" s="9" t="s">
        <v>10</v>
      </c>
      <c r="P226" s="9">
        <v>1</v>
      </c>
      <c r="Q226" s="9" t="s">
        <v>5</v>
      </c>
      <c r="R226" s="9" t="s">
        <v>201</v>
      </c>
      <c r="S226" s="9" t="s">
        <v>54</v>
      </c>
      <c r="U226" s="9"/>
    </row>
    <row r="227" spans="1:21" ht="14.45" customHeight="1" x14ac:dyDescent="0.2">
      <c r="A227" s="9" t="s">
        <v>138</v>
      </c>
      <c r="B227" s="9" t="s">
        <v>895</v>
      </c>
      <c r="C227" s="9" t="s">
        <v>916</v>
      </c>
      <c r="D227" s="9" t="str">
        <f>VLOOKUP(B227,point_locs!B:J,4,FALSE)</f>
        <v>not_enrolled_in_NRCS</v>
      </c>
      <c r="E227" s="9" t="str">
        <f>VLOOKUP(B227,point_locs!B:J,5,FALSE)</f>
        <v>pre</v>
      </c>
      <c r="F227" s="9">
        <v>6</v>
      </c>
      <c r="G227" s="9">
        <v>10</v>
      </c>
      <c r="H227" s="9">
        <v>2024</v>
      </c>
      <c r="I227" s="9">
        <v>1</v>
      </c>
      <c r="J227" s="9">
        <v>1356</v>
      </c>
      <c r="K227" s="9" t="s">
        <v>20</v>
      </c>
      <c r="L227" s="9">
        <v>81</v>
      </c>
      <c r="M227" s="9">
        <v>1</v>
      </c>
      <c r="N227" s="9">
        <v>0</v>
      </c>
      <c r="O227" s="9" t="s">
        <v>82</v>
      </c>
      <c r="P227" s="9">
        <v>2</v>
      </c>
      <c r="Q227" s="9" t="s">
        <v>5</v>
      </c>
      <c r="R227" s="9" t="s">
        <v>201</v>
      </c>
      <c r="U227" s="9"/>
    </row>
    <row r="228" spans="1:21" ht="14.45" customHeight="1" x14ac:dyDescent="0.2">
      <c r="A228" s="9" t="s">
        <v>138</v>
      </c>
      <c r="B228" s="9" t="s">
        <v>895</v>
      </c>
      <c r="C228" s="9" t="s">
        <v>916</v>
      </c>
      <c r="D228" s="9" t="str">
        <f>VLOOKUP(B228,point_locs!B:J,4,FALSE)</f>
        <v>not_enrolled_in_NRCS</v>
      </c>
      <c r="E228" s="9" t="str">
        <f>VLOOKUP(B228,point_locs!B:J,5,FALSE)</f>
        <v>pre</v>
      </c>
      <c r="F228" s="9">
        <v>6</v>
      </c>
      <c r="G228" s="9">
        <v>10</v>
      </c>
      <c r="H228" s="9">
        <v>2024</v>
      </c>
      <c r="I228" s="9">
        <v>1</v>
      </c>
      <c r="J228" s="9">
        <v>1356</v>
      </c>
      <c r="K228" s="9" t="s">
        <v>20</v>
      </c>
      <c r="L228" s="9">
        <v>81</v>
      </c>
      <c r="M228" s="9">
        <v>1</v>
      </c>
      <c r="N228" s="9">
        <v>0</v>
      </c>
      <c r="O228" s="9" t="s">
        <v>10</v>
      </c>
      <c r="P228" s="9">
        <v>1.5</v>
      </c>
      <c r="Q228" s="9" t="s">
        <v>5</v>
      </c>
      <c r="R228" s="9" t="s">
        <v>201</v>
      </c>
      <c r="S228" s="9" t="s">
        <v>127</v>
      </c>
    </row>
    <row r="229" spans="1:21" ht="14.45" customHeight="1" x14ac:dyDescent="0.2">
      <c r="A229" s="9" t="s">
        <v>138</v>
      </c>
      <c r="B229" s="9" t="s">
        <v>895</v>
      </c>
      <c r="C229" s="9" t="s">
        <v>916</v>
      </c>
      <c r="D229" s="9" t="str">
        <f>VLOOKUP(B229,point_locs!B:J,4,FALSE)</f>
        <v>not_enrolled_in_NRCS</v>
      </c>
      <c r="E229" s="9" t="str">
        <f>VLOOKUP(B229,point_locs!B:J,5,FALSE)</f>
        <v>pre</v>
      </c>
      <c r="F229" s="9">
        <v>6</v>
      </c>
      <c r="G229" s="9">
        <v>10</v>
      </c>
      <c r="H229" s="9">
        <v>2024</v>
      </c>
      <c r="I229" s="9">
        <v>1</v>
      </c>
      <c r="J229" s="9">
        <v>1356</v>
      </c>
      <c r="K229" s="9" t="s">
        <v>20</v>
      </c>
      <c r="L229" s="9">
        <v>81</v>
      </c>
      <c r="M229" s="9">
        <v>1</v>
      </c>
      <c r="N229" s="9">
        <v>0</v>
      </c>
      <c r="O229" s="9" t="s">
        <v>10</v>
      </c>
      <c r="P229" s="9">
        <v>4</v>
      </c>
      <c r="Q229" s="9" t="s">
        <v>5</v>
      </c>
      <c r="R229" s="9" t="s">
        <v>201</v>
      </c>
      <c r="S229" s="9" t="s">
        <v>150</v>
      </c>
    </row>
    <row r="230" spans="1:21" ht="14.45" customHeight="1" x14ac:dyDescent="0.2">
      <c r="A230" s="9" t="s">
        <v>138</v>
      </c>
      <c r="B230" s="9" t="s">
        <v>895</v>
      </c>
      <c r="C230" s="9" t="s">
        <v>916</v>
      </c>
      <c r="D230" s="9" t="str">
        <f>VLOOKUP(B230,point_locs!B:J,4,FALSE)</f>
        <v>not_enrolled_in_NRCS</v>
      </c>
      <c r="E230" s="9" t="str">
        <f>VLOOKUP(B230,point_locs!B:J,5,FALSE)</f>
        <v>pre</v>
      </c>
      <c r="F230" s="9">
        <v>6</v>
      </c>
      <c r="G230" s="9">
        <v>10</v>
      </c>
      <c r="H230" s="9">
        <v>2024</v>
      </c>
      <c r="I230" s="9">
        <v>1</v>
      </c>
      <c r="J230" s="9">
        <v>1356</v>
      </c>
      <c r="K230" s="9" t="s">
        <v>20</v>
      </c>
      <c r="L230" s="9">
        <v>81</v>
      </c>
      <c r="M230" s="9">
        <v>1</v>
      </c>
      <c r="N230" s="9">
        <v>0</v>
      </c>
      <c r="O230" s="9" t="s">
        <v>10</v>
      </c>
      <c r="P230" s="9">
        <v>4</v>
      </c>
      <c r="Q230" s="9" t="s">
        <v>5</v>
      </c>
      <c r="R230" s="9" t="s">
        <v>201</v>
      </c>
      <c r="S230" s="9" t="s">
        <v>150</v>
      </c>
    </row>
    <row r="231" spans="1:21" ht="14.45" customHeight="1" x14ac:dyDescent="0.2">
      <c r="A231" s="9" t="s">
        <v>138</v>
      </c>
      <c r="B231" s="9" t="s">
        <v>895</v>
      </c>
      <c r="C231" s="9" t="s">
        <v>916</v>
      </c>
      <c r="D231" s="9" t="str">
        <f>VLOOKUP(B231,point_locs!B:J,4,FALSE)</f>
        <v>not_enrolled_in_NRCS</v>
      </c>
      <c r="E231" s="9" t="str">
        <f>VLOOKUP(B231,point_locs!B:J,5,FALSE)</f>
        <v>pre</v>
      </c>
      <c r="F231" s="9">
        <v>6</v>
      </c>
      <c r="G231" s="9">
        <v>10</v>
      </c>
      <c r="H231" s="9">
        <v>2024</v>
      </c>
      <c r="I231" s="9">
        <v>1</v>
      </c>
      <c r="J231" s="9">
        <v>1356</v>
      </c>
      <c r="K231" s="9" t="s">
        <v>20</v>
      </c>
      <c r="L231" s="9">
        <v>81</v>
      </c>
      <c r="M231" s="9">
        <v>1</v>
      </c>
      <c r="N231" s="9">
        <v>0</v>
      </c>
      <c r="O231" s="9" t="s">
        <v>10</v>
      </c>
      <c r="P231" s="9">
        <v>3</v>
      </c>
      <c r="Q231" s="9" t="s">
        <v>5</v>
      </c>
      <c r="R231" s="9" t="s">
        <v>201</v>
      </c>
      <c r="S231" s="9" t="s">
        <v>135</v>
      </c>
    </row>
    <row r="232" spans="1:21" ht="14.45" customHeight="1" x14ac:dyDescent="0.2">
      <c r="A232" s="9" t="s">
        <v>138</v>
      </c>
      <c r="B232" s="9" t="s">
        <v>895</v>
      </c>
      <c r="C232" s="9" t="s">
        <v>916</v>
      </c>
      <c r="D232" s="9" t="str">
        <f>VLOOKUP(B232,point_locs!B:J,4,FALSE)</f>
        <v>not_enrolled_in_NRCS</v>
      </c>
      <c r="E232" s="9" t="str">
        <f>VLOOKUP(B232,point_locs!B:J,5,FALSE)</f>
        <v>pre</v>
      </c>
      <c r="F232" s="9">
        <v>6</v>
      </c>
      <c r="G232" s="9">
        <v>10</v>
      </c>
      <c r="H232" s="9">
        <v>2024</v>
      </c>
      <c r="I232" s="9">
        <v>1</v>
      </c>
      <c r="J232" s="9">
        <v>1356</v>
      </c>
      <c r="K232" s="9" t="s">
        <v>20</v>
      </c>
      <c r="L232" s="9">
        <v>81</v>
      </c>
      <c r="M232" s="9">
        <v>1</v>
      </c>
      <c r="N232" s="9">
        <v>0</v>
      </c>
      <c r="O232" s="9" t="s">
        <v>10</v>
      </c>
      <c r="P232" s="9">
        <v>5</v>
      </c>
      <c r="Q232" s="9" t="s">
        <v>5</v>
      </c>
      <c r="R232" s="9" t="s">
        <v>201</v>
      </c>
      <c r="S232" s="9" t="s">
        <v>110</v>
      </c>
    </row>
    <row r="233" spans="1:21" ht="14.45" customHeight="1" x14ac:dyDescent="0.2">
      <c r="A233" s="9" t="s">
        <v>138</v>
      </c>
      <c r="B233" s="9" t="s">
        <v>895</v>
      </c>
      <c r="C233" s="9" t="s">
        <v>916</v>
      </c>
      <c r="D233" s="9" t="str">
        <f>VLOOKUP(B233,point_locs!B:J,4,FALSE)</f>
        <v>not_enrolled_in_NRCS</v>
      </c>
      <c r="E233" s="9" t="str">
        <f>VLOOKUP(B233,point_locs!B:J,5,FALSE)</f>
        <v>pre</v>
      </c>
      <c r="F233" s="9">
        <v>6</v>
      </c>
      <c r="G233" s="9">
        <v>10</v>
      </c>
      <c r="H233" s="9">
        <v>2024</v>
      </c>
      <c r="I233" s="9">
        <v>1</v>
      </c>
      <c r="J233" s="9">
        <v>1356</v>
      </c>
      <c r="K233" s="9" t="s">
        <v>20</v>
      </c>
      <c r="L233" s="9">
        <v>81</v>
      </c>
      <c r="M233" s="9">
        <v>1</v>
      </c>
      <c r="N233" s="9">
        <v>0</v>
      </c>
      <c r="O233" s="9" t="s">
        <v>10</v>
      </c>
      <c r="P233" s="9">
        <v>5</v>
      </c>
      <c r="Q233" s="9" t="s">
        <v>5</v>
      </c>
      <c r="R233" s="9" t="s">
        <v>201</v>
      </c>
      <c r="S233" s="9" t="s">
        <v>110</v>
      </c>
    </row>
    <row r="234" spans="1:21" ht="14.45" customHeight="1" x14ac:dyDescent="0.2">
      <c r="A234" s="9" t="s">
        <v>138</v>
      </c>
      <c r="B234" s="9" t="s">
        <v>895</v>
      </c>
      <c r="C234" s="9" t="s">
        <v>916</v>
      </c>
      <c r="D234" s="9" t="str">
        <f>VLOOKUP(B234,point_locs!B:J,4,FALSE)</f>
        <v>not_enrolled_in_NRCS</v>
      </c>
      <c r="E234" s="9" t="str">
        <f>VLOOKUP(B234,point_locs!B:J,5,FALSE)</f>
        <v>pre</v>
      </c>
      <c r="F234" s="9">
        <v>6</v>
      </c>
      <c r="G234" s="9">
        <v>10</v>
      </c>
      <c r="H234" s="9">
        <v>2024</v>
      </c>
      <c r="I234" s="9">
        <v>1</v>
      </c>
      <c r="J234" s="9">
        <v>1356</v>
      </c>
      <c r="K234" s="9" t="s">
        <v>20</v>
      </c>
      <c r="L234" s="9">
        <v>81</v>
      </c>
      <c r="M234" s="9">
        <v>1</v>
      </c>
      <c r="N234" s="9">
        <v>0</v>
      </c>
      <c r="O234" s="9" t="s">
        <v>82</v>
      </c>
      <c r="P234" s="9">
        <v>4</v>
      </c>
      <c r="Q234" s="9" t="s">
        <v>5</v>
      </c>
      <c r="R234" s="9" t="s">
        <v>201</v>
      </c>
    </row>
    <row r="235" spans="1:21" ht="14.45" customHeight="1" x14ac:dyDescent="0.2">
      <c r="A235" s="9" t="s">
        <v>138</v>
      </c>
      <c r="B235" s="9" t="s">
        <v>895</v>
      </c>
      <c r="C235" s="9" t="s">
        <v>916</v>
      </c>
      <c r="D235" s="9" t="str">
        <f>VLOOKUP(B235,point_locs!B:J,4,FALSE)</f>
        <v>not_enrolled_in_NRCS</v>
      </c>
      <c r="E235" s="9" t="str">
        <f>VLOOKUP(B235,point_locs!B:J,5,FALSE)</f>
        <v>pre</v>
      </c>
      <c r="F235" s="9">
        <v>6</v>
      </c>
      <c r="G235" s="9">
        <v>10</v>
      </c>
      <c r="H235" s="9">
        <v>2024</v>
      </c>
      <c r="I235" s="9">
        <v>1</v>
      </c>
      <c r="J235" s="9">
        <v>1356</v>
      </c>
      <c r="K235" s="9" t="s">
        <v>20</v>
      </c>
      <c r="L235" s="9">
        <v>81</v>
      </c>
      <c r="M235" s="9">
        <v>1</v>
      </c>
      <c r="N235" s="9">
        <v>0</v>
      </c>
      <c r="O235" s="9" t="s">
        <v>10</v>
      </c>
      <c r="P235" s="9">
        <v>1</v>
      </c>
      <c r="Q235" s="9" t="s">
        <v>5</v>
      </c>
      <c r="R235" s="9" t="s">
        <v>201</v>
      </c>
      <c r="S235" s="9" t="s">
        <v>110</v>
      </c>
    </row>
    <row r="236" spans="1:21" ht="14.45" customHeight="1" x14ac:dyDescent="0.2">
      <c r="A236" s="9" t="s">
        <v>138</v>
      </c>
      <c r="B236" s="9" t="s">
        <v>895</v>
      </c>
      <c r="C236" s="9" t="s">
        <v>916</v>
      </c>
      <c r="D236" s="9" t="str">
        <f>VLOOKUP(B236,point_locs!B:J,4,FALSE)</f>
        <v>not_enrolled_in_NRCS</v>
      </c>
      <c r="E236" s="9" t="str">
        <f>VLOOKUP(B236,point_locs!B:J,5,FALSE)</f>
        <v>pre</v>
      </c>
      <c r="F236" s="9">
        <v>6</v>
      </c>
      <c r="G236" s="9">
        <v>10</v>
      </c>
      <c r="H236" s="9">
        <v>2024</v>
      </c>
      <c r="I236" s="9">
        <v>1</v>
      </c>
      <c r="J236" s="9">
        <v>1356</v>
      </c>
      <c r="K236" s="9" t="s">
        <v>20</v>
      </c>
      <c r="L236" s="9">
        <v>81</v>
      </c>
      <c r="M236" s="9">
        <v>1</v>
      </c>
      <c r="N236" s="9">
        <v>0</v>
      </c>
      <c r="O236" s="9" t="s">
        <v>10</v>
      </c>
      <c r="P236" s="9">
        <v>2</v>
      </c>
      <c r="Q236" s="9" t="s">
        <v>5</v>
      </c>
      <c r="R236" s="9" t="s">
        <v>201</v>
      </c>
      <c r="S236" s="9" t="s">
        <v>139</v>
      </c>
    </row>
    <row r="237" spans="1:21" ht="14.45" customHeight="1" x14ac:dyDescent="0.2">
      <c r="A237" s="9" t="s">
        <v>138</v>
      </c>
      <c r="B237" s="9" t="s">
        <v>895</v>
      </c>
      <c r="C237" s="9" t="s">
        <v>916</v>
      </c>
      <c r="D237" s="9" t="str">
        <f>VLOOKUP(B237,point_locs!B:J,4,FALSE)</f>
        <v>not_enrolled_in_NRCS</v>
      </c>
      <c r="E237" s="9" t="str">
        <f>VLOOKUP(B237,point_locs!B:J,5,FALSE)</f>
        <v>pre</v>
      </c>
      <c r="F237" s="9">
        <v>6</v>
      </c>
      <c r="G237" s="9">
        <v>10</v>
      </c>
      <c r="H237" s="9">
        <v>2024</v>
      </c>
      <c r="I237" s="9">
        <v>1</v>
      </c>
      <c r="J237" s="9">
        <v>1356</v>
      </c>
      <c r="K237" s="9" t="s">
        <v>20</v>
      </c>
      <c r="L237" s="9">
        <v>81</v>
      </c>
      <c r="M237" s="9">
        <v>1</v>
      </c>
      <c r="N237" s="9">
        <v>0</v>
      </c>
      <c r="O237" s="9" t="s">
        <v>10</v>
      </c>
      <c r="P237" s="9">
        <v>0.5</v>
      </c>
      <c r="Q237" s="9" t="s">
        <v>5</v>
      </c>
      <c r="R237" s="9" t="s">
        <v>201</v>
      </c>
      <c r="S237" s="9" t="s">
        <v>110</v>
      </c>
    </row>
    <row r="238" spans="1:21" ht="14.45" customHeight="1" x14ac:dyDescent="0.2">
      <c r="A238" s="9" t="s">
        <v>138</v>
      </c>
      <c r="B238" s="9" t="s">
        <v>895</v>
      </c>
      <c r="C238" s="9" t="s">
        <v>916</v>
      </c>
      <c r="D238" s="9" t="str">
        <f>VLOOKUP(B238,point_locs!B:J,4,FALSE)</f>
        <v>not_enrolled_in_NRCS</v>
      </c>
      <c r="E238" s="9" t="str">
        <f>VLOOKUP(B238,point_locs!B:J,5,FALSE)</f>
        <v>pre</v>
      </c>
      <c r="F238" s="9">
        <v>6</v>
      </c>
      <c r="G238" s="9">
        <v>10</v>
      </c>
      <c r="H238" s="9">
        <v>2024</v>
      </c>
      <c r="I238" s="9">
        <v>1</v>
      </c>
      <c r="J238" s="9">
        <v>1356</v>
      </c>
      <c r="K238" s="9" t="s">
        <v>20</v>
      </c>
      <c r="L238" s="9">
        <v>81</v>
      </c>
      <c r="M238" s="9">
        <v>1</v>
      </c>
      <c r="N238" s="9">
        <v>0</v>
      </c>
      <c r="O238" s="9" t="s">
        <v>10</v>
      </c>
      <c r="P238" s="9">
        <v>0.5</v>
      </c>
      <c r="Q238" s="9" t="s">
        <v>5</v>
      </c>
      <c r="R238" s="9" t="s">
        <v>201</v>
      </c>
      <c r="S238" s="9" t="s">
        <v>110</v>
      </c>
    </row>
    <row r="239" spans="1:21" ht="14.45" customHeight="1" x14ac:dyDescent="0.2">
      <c r="A239" s="9" t="s">
        <v>138</v>
      </c>
      <c r="B239" s="9" t="s">
        <v>895</v>
      </c>
      <c r="C239" s="9" t="s">
        <v>916</v>
      </c>
      <c r="D239" s="9" t="str">
        <f>VLOOKUP(B239,point_locs!B:J,4,FALSE)</f>
        <v>not_enrolled_in_NRCS</v>
      </c>
      <c r="E239" s="9" t="str">
        <f>VLOOKUP(B239,point_locs!B:J,5,FALSE)</f>
        <v>pre</v>
      </c>
      <c r="F239" s="9">
        <v>6</v>
      </c>
      <c r="G239" s="9">
        <v>10</v>
      </c>
      <c r="H239" s="9">
        <v>2024</v>
      </c>
      <c r="I239" s="9">
        <v>1</v>
      </c>
      <c r="J239" s="9">
        <v>1356</v>
      </c>
      <c r="K239" s="9" t="s">
        <v>20</v>
      </c>
      <c r="L239" s="9">
        <v>81</v>
      </c>
      <c r="M239" s="9">
        <v>1</v>
      </c>
      <c r="N239" s="9">
        <v>0</v>
      </c>
      <c r="O239" s="9" t="s">
        <v>10</v>
      </c>
      <c r="P239" s="9">
        <v>1</v>
      </c>
      <c r="Q239" s="9" t="s">
        <v>5</v>
      </c>
      <c r="R239" s="9" t="s">
        <v>201</v>
      </c>
      <c r="S239" s="9" t="s">
        <v>150</v>
      </c>
    </row>
    <row r="240" spans="1:21" ht="14.45" customHeight="1" x14ac:dyDescent="0.2">
      <c r="A240" s="9" t="s">
        <v>138</v>
      </c>
      <c r="B240" s="9" t="s">
        <v>895</v>
      </c>
      <c r="C240" s="9" t="s">
        <v>916</v>
      </c>
      <c r="D240" s="9" t="str">
        <f>VLOOKUP(B240,point_locs!B:J,4,FALSE)</f>
        <v>not_enrolled_in_NRCS</v>
      </c>
      <c r="E240" s="9" t="str">
        <f>VLOOKUP(B240,point_locs!B:J,5,FALSE)</f>
        <v>pre</v>
      </c>
      <c r="F240" s="9">
        <v>6</v>
      </c>
      <c r="G240" s="9">
        <v>10</v>
      </c>
      <c r="H240" s="9">
        <v>2024</v>
      </c>
      <c r="I240" s="9">
        <v>1</v>
      </c>
      <c r="J240" s="9">
        <v>1356</v>
      </c>
      <c r="K240" s="9" t="s">
        <v>20</v>
      </c>
      <c r="L240" s="9">
        <v>81</v>
      </c>
      <c r="M240" s="9">
        <v>1</v>
      </c>
      <c r="N240" s="9">
        <v>0</v>
      </c>
      <c r="O240" s="9" t="s">
        <v>6</v>
      </c>
      <c r="P240" s="9">
        <v>0</v>
      </c>
      <c r="Q240" s="9" t="s">
        <v>8</v>
      </c>
      <c r="R240" s="9" t="s">
        <v>851</v>
      </c>
    </row>
    <row r="241" spans="1:19" ht="14.45" customHeight="1" x14ac:dyDescent="0.2">
      <c r="A241" s="9" t="s">
        <v>138</v>
      </c>
      <c r="B241" s="9" t="s">
        <v>895</v>
      </c>
      <c r="C241" s="9" t="s">
        <v>916</v>
      </c>
      <c r="D241" s="9" t="str">
        <f>VLOOKUP(B241,point_locs!B:J,4,FALSE)</f>
        <v>not_enrolled_in_NRCS</v>
      </c>
      <c r="E241" s="9" t="str">
        <f>VLOOKUP(B241,point_locs!B:J,5,FALSE)</f>
        <v>pre</v>
      </c>
      <c r="F241" s="9">
        <v>6</v>
      </c>
      <c r="G241" s="9">
        <v>10</v>
      </c>
      <c r="H241" s="9">
        <v>2024</v>
      </c>
      <c r="I241" s="9">
        <v>1</v>
      </c>
      <c r="J241" s="9">
        <v>1356</v>
      </c>
      <c r="K241" s="9" t="s">
        <v>20</v>
      </c>
      <c r="L241" s="9">
        <v>81</v>
      </c>
      <c r="M241" s="9">
        <v>1</v>
      </c>
      <c r="N241" s="9">
        <v>0</v>
      </c>
      <c r="O241" s="9" t="s">
        <v>10</v>
      </c>
      <c r="P241" s="9">
        <v>1</v>
      </c>
      <c r="Q241" s="9" t="s">
        <v>5</v>
      </c>
      <c r="R241" s="9" t="s">
        <v>201</v>
      </c>
      <c r="S241" s="9" t="s">
        <v>150</v>
      </c>
    </row>
    <row r="242" spans="1:19" ht="14.45" customHeight="1" x14ac:dyDescent="0.2">
      <c r="A242" s="9" t="s">
        <v>138</v>
      </c>
      <c r="B242" s="9" t="s">
        <v>895</v>
      </c>
      <c r="C242" s="9" t="s">
        <v>916</v>
      </c>
      <c r="D242" s="9" t="str">
        <f>VLOOKUP(B242,point_locs!B:J,4,FALSE)</f>
        <v>not_enrolled_in_NRCS</v>
      </c>
      <c r="E242" s="9" t="str">
        <f>VLOOKUP(B242,point_locs!B:J,5,FALSE)</f>
        <v>pre</v>
      </c>
      <c r="F242" s="9">
        <v>6</v>
      </c>
      <c r="G242" s="9">
        <v>10</v>
      </c>
      <c r="H242" s="9">
        <v>2024</v>
      </c>
      <c r="I242" s="9">
        <v>1</v>
      </c>
      <c r="J242" s="9">
        <v>1356</v>
      </c>
      <c r="K242" s="9" t="s">
        <v>20</v>
      </c>
      <c r="L242" s="9">
        <v>81</v>
      </c>
      <c r="M242" s="9">
        <v>1</v>
      </c>
      <c r="N242" s="9">
        <v>0</v>
      </c>
      <c r="O242" s="9" t="s">
        <v>10</v>
      </c>
      <c r="P242" s="9">
        <v>0.5</v>
      </c>
      <c r="Q242" s="9" t="s">
        <v>5</v>
      </c>
      <c r="R242" s="9" t="s">
        <v>201</v>
      </c>
      <c r="S242" s="9" t="s">
        <v>110</v>
      </c>
    </row>
    <row r="243" spans="1:19" ht="14.45" customHeight="1" x14ac:dyDescent="0.2">
      <c r="A243" s="9" t="s">
        <v>140</v>
      </c>
      <c r="B243" s="9" t="s">
        <v>893</v>
      </c>
      <c r="C243" s="9" t="s">
        <v>916</v>
      </c>
      <c r="D243" s="9" t="str">
        <f>VLOOKUP(B243,point_locs!B:J,4,FALSE)</f>
        <v>not_enrolled_in_NRCS</v>
      </c>
      <c r="E243" s="9" t="str">
        <f>VLOOKUP(B243,point_locs!B:J,5,FALSE)</f>
        <v>pre</v>
      </c>
      <c r="F243" s="9">
        <v>6</v>
      </c>
      <c r="G243" s="9">
        <v>10</v>
      </c>
      <c r="H243" s="9">
        <v>2024</v>
      </c>
      <c r="I243" s="9">
        <v>1</v>
      </c>
      <c r="J243" s="9">
        <v>1434</v>
      </c>
      <c r="K243" s="9" t="s">
        <v>20</v>
      </c>
      <c r="L243" s="9">
        <v>82</v>
      </c>
      <c r="M243" s="9">
        <v>2</v>
      </c>
      <c r="N243" s="9">
        <v>0</v>
      </c>
      <c r="O243" s="9" t="s">
        <v>10</v>
      </c>
      <c r="P243" s="9">
        <v>2</v>
      </c>
      <c r="Q243" s="9" t="s">
        <v>5</v>
      </c>
      <c r="R243" s="9" t="s">
        <v>201</v>
      </c>
      <c r="S243" s="9" t="s">
        <v>127</v>
      </c>
    </row>
    <row r="244" spans="1:19" ht="14.45" customHeight="1" x14ac:dyDescent="0.2">
      <c r="A244" s="9" t="s">
        <v>140</v>
      </c>
      <c r="B244" s="9" t="s">
        <v>893</v>
      </c>
      <c r="C244" s="9" t="s">
        <v>916</v>
      </c>
      <c r="D244" s="9" t="str">
        <f>VLOOKUP(B244,point_locs!B:J,4,FALSE)</f>
        <v>not_enrolled_in_NRCS</v>
      </c>
      <c r="E244" s="9" t="str">
        <f>VLOOKUP(B244,point_locs!B:J,5,FALSE)</f>
        <v>pre</v>
      </c>
      <c r="F244" s="9">
        <v>6</v>
      </c>
      <c r="G244" s="9">
        <v>10</v>
      </c>
      <c r="H244" s="9">
        <v>2024</v>
      </c>
      <c r="I244" s="9">
        <v>1</v>
      </c>
      <c r="J244" s="9">
        <v>1434</v>
      </c>
      <c r="K244" s="9" t="s">
        <v>20</v>
      </c>
      <c r="L244" s="9">
        <v>82</v>
      </c>
      <c r="M244" s="9">
        <v>2</v>
      </c>
      <c r="N244" s="9">
        <v>0</v>
      </c>
      <c r="O244" s="9" t="s">
        <v>10</v>
      </c>
      <c r="P244" s="9">
        <v>2</v>
      </c>
      <c r="Q244" s="9" t="s">
        <v>5</v>
      </c>
      <c r="R244" s="9" t="s">
        <v>201</v>
      </c>
      <c r="S244" s="9" t="s">
        <v>127</v>
      </c>
    </row>
    <row r="245" spans="1:19" ht="14.45" customHeight="1" x14ac:dyDescent="0.2">
      <c r="A245" s="9" t="s">
        <v>140</v>
      </c>
      <c r="B245" s="9" t="s">
        <v>893</v>
      </c>
      <c r="C245" s="9" t="s">
        <v>916</v>
      </c>
      <c r="D245" s="9" t="str">
        <f>VLOOKUP(B245,point_locs!B:J,4,FALSE)</f>
        <v>not_enrolled_in_NRCS</v>
      </c>
      <c r="E245" s="9" t="str">
        <f>VLOOKUP(B245,point_locs!B:J,5,FALSE)</f>
        <v>pre</v>
      </c>
      <c r="F245" s="9">
        <v>6</v>
      </c>
      <c r="G245" s="9">
        <v>10</v>
      </c>
      <c r="H245" s="9">
        <v>2024</v>
      </c>
      <c r="I245" s="9">
        <v>1</v>
      </c>
      <c r="J245" s="9">
        <v>1434</v>
      </c>
      <c r="K245" s="9" t="s">
        <v>20</v>
      </c>
      <c r="L245" s="9">
        <v>82</v>
      </c>
      <c r="M245" s="9">
        <v>2</v>
      </c>
      <c r="N245" s="9">
        <v>0</v>
      </c>
      <c r="O245" s="9" t="s">
        <v>10</v>
      </c>
      <c r="P245" s="9">
        <v>2</v>
      </c>
      <c r="Q245" s="9" t="s">
        <v>5</v>
      </c>
      <c r="R245" s="9" t="s">
        <v>201</v>
      </c>
      <c r="S245" s="9" t="s">
        <v>110</v>
      </c>
    </row>
    <row r="246" spans="1:19" ht="14.45" customHeight="1" x14ac:dyDescent="0.2">
      <c r="A246" s="9" t="s">
        <v>140</v>
      </c>
      <c r="B246" s="9" t="s">
        <v>893</v>
      </c>
      <c r="C246" s="9" t="s">
        <v>916</v>
      </c>
      <c r="D246" s="9" t="str">
        <f>VLOOKUP(B246,point_locs!B:J,4,FALSE)</f>
        <v>not_enrolled_in_NRCS</v>
      </c>
      <c r="E246" s="9" t="str">
        <f>VLOOKUP(B246,point_locs!B:J,5,FALSE)</f>
        <v>pre</v>
      </c>
      <c r="F246" s="9">
        <v>6</v>
      </c>
      <c r="G246" s="9">
        <v>10</v>
      </c>
      <c r="H246" s="9">
        <v>2024</v>
      </c>
      <c r="I246" s="9">
        <v>1</v>
      </c>
      <c r="J246" s="9">
        <v>1434</v>
      </c>
      <c r="K246" s="9" t="s">
        <v>20</v>
      </c>
      <c r="L246" s="9">
        <v>82</v>
      </c>
      <c r="M246" s="9">
        <v>2</v>
      </c>
      <c r="N246" s="9">
        <v>0</v>
      </c>
      <c r="O246" s="9" t="s">
        <v>10</v>
      </c>
      <c r="P246" s="9">
        <v>2</v>
      </c>
      <c r="Q246" s="9" t="s">
        <v>5</v>
      </c>
      <c r="R246" s="9" t="s">
        <v>201</v>
      </c>
      <c r="S246" s="9" t="s">
        <v>110</v>
      </c>
    </row>
    <row r="247" spans="1:19" ht="14.45" customHeight="1" x14ac:dyDescent="0.2">
      <c r="A247" s="9" t="s">
        <v>140</v>
      </c>
      <c r="B247" s="9" t="s">
        <v>893</v>
      </c>
      <c r="C247" s="9" t="s">
        <v>916</v>
      </c>
      <c r="D247" s="9" t="str">
        <f>VLOOKUP(B247,point_locs!B:J,4,FALSE)</f>
        <v>not_enrolled_in_NRCS</v>
      </c>
      <c r="E247" s="9" t="str">
        <f>VLOOKUP(B247,point_locs!B:J,5,FALSE)</f>
        <v>pre</v>
      </c>
      <c r="F247" s="9">
        <v>6</v>
      </c>
      <c r="G247" s="9">
        <v>10</v>
      </c>
      <c r="H247" s="9">
        <v>2024</v>
      </c>
      <c r="I247" s="9">
        <v>1</v>
      </c>
      <c r="J247" s="9">
        <v>1434</v>
      </c>
      <c r="K247" s="9" t="s">
        <v>20</v>
      </c>
      <c r="L247" s="9">
        <v>82</v>
      </c>
      <c r="M247" s="9">
        <v>2</v>
      </c>
      <c r="N247" s="9">
        <v>0</v>
      </c>
      <c r="O247" s="9" t="s">
        <v>10</v>
      </c>
      <c r="P247" s="9">
        <v>2</v>
      </c>
      <c r="Q247" s="9" t="s">
        <v>5</v>
      </c>
      <c r="R247" s="9" t="s">
        <v>201</v>
      </c>
      <c r="S247" s="9" t="s">
        <v>110</v>
      </c>
    </row>
    <row r="248" spans="1:19" ht="14.45" customHeight="1" x14ac:dyDescent="0.2">
      <c r="A248" s="9" t="s">
        <v>140</v>
      </c>
      <c r="B248" s="9" t="s">
        <v>893</v>
      </c>
      <c r="C248" s="9" t="s">
        <v>916</v>
      </c>
      <c r="D248" s="9" t="str">
        <f>VLOOKUP(B248,point_locs!B:J,4,FALSE)</f>
        <v>not_enrolled_in_NRCS</v>
      </c>
      <c r="E248" s="9" t="str">
        <f>VLOOKUP(B248,point_locs!B:J,5,FALSE)</f>
        <v>pre</v>
      </c>
      <c r="F248" s="9">
        <v>6</v>
      </c>
      <c r="G248" s="9">
        <v>10</v>
      </c>
      <c r="H248" s="9">
        <v>2024</v>
      </c>
      <c r="I248" s="9">
        <v>1</v>
      </c>
      <c r="J248" s="9">
        <v>1434</v>
      </c>
      <c r="K248" s="9" t="s">
        <v>20</v>
      </c>
      <c r="L248" s="9">
        <v>82</v>
      </c>
      <c r="M248" s="9">
        <v>2</v>
      </c>
      <c r="N248" s="9">
        <v>0</v>
      </c>
      <c r="O248" s="9" t="s">
        <v>10</v>
      </c>
      <c r="P248" s="9">
        <v>2</v>
      </c>
      <c r="Q248" s="9" t="s">
        <v>5</v>
      </c>
      <c r="R248" s="9" t="s">
        <v>201</v>
      </c>
      <c r="S248" s="9" t="s">
        <v>110</v>
      </c>
    </row>
    <row r="249" spans="1:19" ht="14.45" customHeight="1" x14ac:dyDescent="0.2">
      <c r="A249" s="9" t="s">
        <v>140</v>
      </c>
      <c r="B249" s="9" t="s">
        <v>893</v>
      </c>
      <c r="C249" s="9" t="s">
        <v>916</v>
      </c>
      <c r="D249" s="9" t="str">
        <f>VLOOKUP(B249,point_locs!B:J,4,FALSE)</f>
        <v>not_enrolled_in_NRCS</v>
      </c>
      <c r="E249" s="9" t="str">
        <f>VLOOKUP(B249,point_locs!B:J,5,FALSE)</f>
        <v>pre</v>
      </c>
      <c r="F249" s="9">
        <v>6</v>
      </c>
      <c r="G249" s="9">
        <v>10</v>
      </c>
      <c r="H249" s="9">
        <v>2024</v>
      </c>
      <c r="I249" s="9">
        <v>1</v>
      </c>
      <c r="J249" s="9">
        <v>1434</v>
      </c>
      <c r="K249" s="9" t="s">
        <v>20</v>
      </c>
      <c r="L249" s="9">
        <v>82</v>
      </c>
      <c r="M249" s="9">
        <v>2</v>
      </c>
      <c r="N249" s="9">
        <v>0</v>
      </c>
      <c r="O249" s="9" t="s">
        <v>10</v>
      </c>
      <c r="P249" s="9">
        <v>6</v>
      </c>
      <c r="Q249" s="9" t="s">
        <v>5</v>
      </c>
      <c r="R249" s="9" t="s">
        <v>201</v>
      </c>
      <c r="S249" s="9" t="s">
        <v>39</v>
      </c>
    </row>
    <row r="250" spans="1:19" ht="14.45" customHeight="1" x14ac:dyDescent="0.2">
      <c r="A250" s="9" t="s">
        <v>140</v>
      </c>
      <c r="B250" s="9" t="s">
        <v>893</v>
      </c>
      <c r="C250" s="9" t="s">
        <v>916</v>
      </c>
      <c r="D250" s="9" t="str">
        <f>VLOOKUP(B250,point_locs!B:J,4,FALSE)</f>
        <v>not_enrolled_in_NRCS</v>
      </c>
      <c r="E250" s="9" t="str">
        <f>VLOOKUP(B250,point_locs!B:J,5,FALSE)</f>
        <v>pre</v>
      </c>
      <c r="F250" s="9">
        <v>6</v>
      </c>
      <c r="G250" s="9">
        <v>10</v>
      </c>
      <c r="H250" s="9">
        <v>2024</v>
      </c>
      <c r="I250" s="9">
        <v>1</v>
      </c>
      <c r="J250" s="9">
        <v>1434</v>
      </c>
      <c r="K250" s="9" t="s">
        <v>20</v>
      </c>
      <c r="L250" s="9">
        <v>82</v>
      </c>
      <c r="M250" s="9">
        <v>2</v>
      </c>
      <c r="N250" s="9">
        <v>0</v>
      </c>
      <c r="O250" s="9" t="s">
        <v>10</v>
      </c>
      <c r="P250" s="9">
        <v>1</v>
      </c>
      <c r="Q250" s="9" t="s">
        <v>5</v>
      </c>
      <c r="R250" s="9" t="s">
        <v>201</v>
      </c>
      <c r="S250" s="9" t="s">
        <v>105</v>
      </c>
    </row>
    <row r="251" spans="1:19" ht="14.45" customHeight="1" x14ac:dyDescent="0.2">
      <c r="A251" s="9" t="s">
        <v>140</v>
      </c>
      <c r="B251" s="9" t="s">
        <v>893</v>
      </c>
      <c r="C251" s="9" t="s">
        <v>916</v>
      </c>
      <c r="D251" s="9" t="str">
        <f>VLOOKUP(B251,point_locs!B:J,4,FALSE)</f>
        <v>not_enrolled_in_NRCS</v>
      </c>
      <c r="E251" s="9" t="str">
        <f>VLOOKUP(B251,point_locs!B:J,5,FALSE)</f>
        <v>pre</v>
      </c>
      <c r="F251" s="9">
        <v>6</v>
      </c>
      <c r="G251" s="9">
        <v>10</v>
      </c>
      <c r="H251" s="9">
        <v>2024</v>
      </c>
      <c r="I251" s="9">
        <v>1</v>
      </c>
      <c r="J251" s="9">
        <v>1434</v>
      </c>
      <c r="K251" s="9" t="s">
        <v>20</v>
      </c>
      <c r="L251" s="9">
        <v>82</v>
      </c>
      <c r="M251" s="9">
        <v>2</v>
      </c>
      <c r="N251" s="9">
        <v>0</v>
      </c>
      <c r="O251" s="9" t="s">
        <v>10</v>
      </c>
      <c r="P251" s="9">
        <v>8</v>
      </c>
      <c r="Q251" s="9" t="s">
        <v>5</v>
      </c>
      <c r="R251" s="9" t="s">
        <v>201</v>
      </c>
      <c r="S251" s="9" t="s">
        <v>110</v>
      </c>
    </row>
    <row r="252" spans="1:19" ht="14.45" customHeight="1" x14ac:dyDescent="0.2">
      <c r="A252" s="9" t="s">
        <v>140</v>
      </c>
      <c r="B252" s="9" t="s">
        <v>893</v>
      </c>
      <c r="C252" s="9" t="s">
        <v>916</v>
      </c>
      <c r="D252" s="9" t="str">
        <f>VLOOKUP(B252,point_locs!B:J,4,FALSE)</f>
        <v>not_enrolled_in_NRCS</v>
      </c>
      <c r="E252" s="9" t="str">
        <f>VLOOKUP(B252,point_locs!B:J,5,FALSE)</f>
        <v>pre</v>
      </c>
      <c r="F252" s="9">
        <v>6</v>
      </c>
      <c r="G252" s="9">
        <v>10</v>
      </c>
      <c r="H252" s="9">
        <v>2024</v>
      </c>
      <c r="I252" s="9">
        <v>1</v>
      </c>
      <c r="J252" s="9">
        <v>1434</v>
      </c>
      <c r="K252" s="9" t="s">
        <v>20</v>
      </c>
      <c r="L252" s="9">
        <v>82</v>
      </c>
      <c r="M252" s="9">
        <v>2</v>
      </c>
      <c r="N252" s="9">
        <v>0</v>
      </c>
      <c r="O252" s="9" t="s">
        <v>11</v>
      </c>
      <c r="P252" s="9">
        <v>0.25</v>
      </c>
      <c r="Q252" s="9" t="s">
        <v>9</v>
      </c>
      <c r="R252" s="9" t="s">
        <v>1404</v>
      </c>
    </row>
    <row r="253" spans="1:19" ht="14.45" customHeight="1" x14ac:dyDescent="0.2">
      <c r="A253" s="9" t="s">
        <v>140</v>
      </c>
      <c r="B253" s="9" t="s">
        <v>893</v>
      </c>
      <c r="C253" s="9" t="s">
        <v>916</v>
      </c>
      <c r="D253" s="9" t="str">
        <f>VLOOKUP(B253,point_locs!B:J,4,FALSE)</f>
        <v>not_enrolled_in_NRCS</v>
      </c>
      <c r="E253" s="9" t="str">
        <f>VLOOKUP(B253,point_locs!B:J,5,FALSE)</f>
        <v>pre</v>
      </c>
      <c r="F253" s="9">
        <v>6</v>
      </c>
      <c r="G253" s="9">
        <v>10</v>
      </c>
      <c r="H253" s="9">
        <v>2024</v>
      </c>
      <c r="I253" s="9">
        <v>1</v>
      </c>
      <c r="J253" s="9">
        <v>1434</v>
      </c>
      <c r="K253" s="9" t="s">
        <v>20</v>
      </c>
      <c r="L253" s="9">
        <v>82</v>
      </c>
      <c r="M253" s="9">
        <v>2</v>
      </c>
      <c r="N253" s="9">
        <v>0</v>
      </c>
      <c r="O253" s="9" t="s">
        <v>82</v>
      </c>
      <c r="P253" s="9">
        <v>1</v>
      </c>
      <c r="Q253" s="9" t="s">
        <v>5</v>
      </c>
      <c r="R253" s="9" t="s">
        <v>201</v>
      </c>
    </row>
    <row r="254" spans="1:19" ht="14.45" customHeight="1" x14ac:dyDescent="0.2">
      <c r="A254" s="9" t="s">
        <v>140</v>
      </c>
      <c r="B254" s="9" t="s">
        <v>893</v>
      </c>
      <c r="C254" s="9" t="s">
        <v>916</v>
      </c>
      <c r="D254" s="9" t="str">
        <f>VLOOKUP(B254,point_locs!B:J,4,FALSE)</f>
        <v>not_enrolled_in_NRCS</v>
      </c>
      <c r="E254" s="9" t="str">
        <f>VLOOKUP(B254,point_locs!B:J,5,FALSE)</f>
        <v>pre</v>
      </c>
      <c r="F254" s="9">
        <v>6</v>
      </c>
      <c r="G254" s="9">
        <v>10</v>
      </c>
      <c r="H254" s="9">
        <v>2024</v>
      </c>
      <c r="I254" s="9">
        <v>1</v>
      </c>
      <c r="J254" s="9">
        <v>1434</v>
      </c>
      <c r="K254" s="9" t="s">
        <v>20</v>
      </c>
      <c r="L254" s="9">
        <v>82</v>
      </c>
      <c r="M254" s="9">
        <v>2</v>
      </c>
      <c r="N254" s="9">
        <v>0</v>
      </c>
      <c r="O254" s="9" t="s">
        <v>10</v>
      </c>
      <c r="P254" s="9">
        <v>12</v>
      </c>
      <c r="Q254" s="9" t="s">
        <v>5</v>
      </c>
      <c r="R254" s="9" t="s">
        <v>201</v>
      </c>
      <c r="S254" s="9" t="s">
        <v>127</v>
      </c>
    </row>
    <row r="255" spans="1:19" ht="14.45" customHeight="1" x14ac:dyDescent="0.2">
      <c r="A255" s="9" t="s">
        <v>140</v>
      </c>
      <c r="B255" s="9" t="s">
        <v>893</v>
      </c>
      <c r="C255" s="9" t="s">
        <v>916</v>
      </c>
      <c r="D255" s="9" t="str">
        <f>VLOOKUP(B255,point_locs!B:J,4,FALSE)</f>
        <v>not_enrolled_in_NRCS</v>
      </c>
      <c r="E255" s="9" t="str">
        <f>VLOOKUP(B255,point_locs!B:J,5,FALSE)</f>
        <v>pre</v>
      </c>
      <c r="F255" s="9">
        <v>6</v>
      </c>
      <c r="G255" s="9">
        <v>10</v>
      </c>
      <c r="H255" s="9">
        <v>2024</v>
      </c>
      <c r="I255" s="9">
        <v>1</v>
      </c>
      <c r="J255" s="9">
        <v>1434</v>
      </c>
      <c r="K255" s="9" t="s">
        <v>20</v>
      </c>
      <c r="L255" s="9">
        <v>82</v>
      </c>
      <c r="M255" s="9">
        <v>2</v>
      </c>
      <c r="N255" s="9">
        <v>0</v>
      </c>
      <c r="O255" s="9" t="s">
        <v>10</v>
      </c>
      <c r="P255" s="9">
        <v>12</v>
      </c>
      <c r="Q255" s="9" t="s">
        <v>5</v>
      </c>
      <c r="R255" s="9" t="s">
        <v>201</v>
      </c>
      <c r="S255" s="9" t="s">
        <v>127</v>
      </c>
    </row>
    <row r="256" spans="1:19" ht="14.45" customHeight="1" x14ac:dyDescent="0.2">
      <c r="A256" s="9" t="s">
        <v>140</v>
      </c>
      <c r="B256" s="9" t="s">
        <v>893</v>
      </c>
      <c r="C256" s="9" t="s">
        <v>916</v>
      </c>
      <c r="D256" s="9" t="str">
        <f>VLOOKUP(B256,point_locs!B:J,4,FALSE)</f>
        <v>not_enrolled_in_NRCS</v>
      </c>
      <c r="E256" s="9" t="str">
        <f>VLOOKUP(B256,point_locs!B:J,5,FALSE)</f>
        <v>pre</v>
      </c>
      <c r="F256" s="9">
        <v>6</v>
      </c>
      <c r="G256" s="9">
        <v>10</v>
      </c>
      <c r="H256" s="9">
        <v>2024</v>
      </c>
      <c r="I256" s="9">
        <v>1</v>
      </c>
      <c r="J256" s="9">
        <v>1434</v>
      </c>
      <c r="K256" s="9" t="s">
        <v>20</v>
      </c>
      <c r="L256" s="9">
        <v>82</v>
      </c>
      <c r="M256" s="9">
        <v>2</v>
      </c>
      <c r="N256" s="9">
        <v>0</v>
      </c>
      <c r="O256" s="9" t="s">
        <v>10</v>
      </c>
      <c r="P256" s="9">
        <v>6</v>
      </c>
      <c r="Q256" s="9" t="s">
        <v>9</v>
      </c>
      <c r="R256" s="9" t="s">
        <v>1532</v>
      </c>
      <c r="S256" s="9" t="s">
        <v>127</v>
      </c>
    </row>
    <row r="257" spans="1:19" ht="14.45" customHeight="1" x14ac:dyDescent="0.2">
      <c r="A257" s="9" t="s">
        <v>140</v>
      </c>
      <c r="B257" s="9" t="s">
        <v>893</v>
      </c>
      <c r="C257" s="9" t="s">
        <v>916</v>
      </c>
      <c r="D257" s="9" t="str">
        <f>VLOOKUP(B257,point_locs!B:J,4,FALSE)</f>
        <v>not_enrolled_in_NRCS</v>
      </c>
      <c r="E257" s="9" t="str">
        <f>VLOOKUP(B257,point_locs!B:J,5,FALSE)</f>
        <v>pre</v>
      </c>
      <c r="F257" s="9">
        <v>6</v>
      </c>
      <c r="G257" s="9">
        <v>10</v>
      </c>
      <c r="H257" s="9">
        <v>2024</v>
      </c>
      <c r="I257" s="9">
        <v>1</v>
      </c>
      <c r="J257" s="9">
        <v>1434</v>
      </c>
      <c r="K257" s="9" t="s">
        <v>20</v>
      </c>
      <c r="L257" s="9">
        <v>82</v>
      </c>
      <c r="M257" s="9">
        <v>2</v>
      </c>
      <c r="N257" s="9">
        <v>0</v>
      </c>
      <c r="O257" s="9" t="s">
        <v>10</v>
      </c>
      <c r="P257" s="9">
        <v>6</v>
      </c>
      <c r="Q257" s="9" t="s">
        <v>9</v>
      </c>
      <c r="R257" s="9" t="s">
        <v>1532</v>
      </c>
      <c r="S257" s="9" t="s">
        <v>127</v>
      </c>
    </row>
    <row r="258" spans="1:19" ht="14.45" customHeight="1" x14ac:dyDescent="0.2">
      <c r="A258" s="9" t="s">
        <v>140</v>
      </c>
      <c r="B258" s="9" t="s">
        <v>893</v>
      </c>
      <c r="C258" s="9" t="s">
        <v>916</v>
      </c>
      <c r="D258" s="9" t="str">
        <f>VLOOKUP(B258,point_locs!B:J,4,FALSE)</f>
        <v>not_enrolled_in_NRCS</v>
      </c>
      <c r="E258" s="9" t="str">
        <f>VLOOKUP(B258,point_locs!B:J,5,FALSE)</f>
        <v>pre</v>
      </c>
      <c r="F258" s="9">
        <v>6</v>
      </c>
      <c r="G258" s="9">
        <v>10</v>
      </c>
      <c r="H258" s="9">
        <v>2024</v>
      </c>
      <c r="I258" s="9">
        <v>1</v>
      </c>
      <c r="J258" s="9">
        <v>1434</v>
      </c>
      <c r="K258" s="9" t="s">
        <v>20</v>
      </c>
      <c r="L258" s="9">
        <v>82</v>
      </c>
      <c r="M258" s="9">
        <v>2</v>
      </c>
      <c r="N258" s="9">
        <v>0</v>
      </c>
      <c r="O258" s="9" t="s">
        <v>10</v>
      </c>
      <c r="P258" s="9">
        <v>1</v>
      </c>
      <c r="Q258" s="9" t="s">
        <v>5</v>
      </c>
      <c r="R258" s="9" t="s">
        <v>201</v>
      </c>
      <c r="S258" s="9" t="s">
        <v>110</v>
      </c>
    </row>
    <row r="259" spans="1:19" ht="14.45" customHeight="1" x14ac:dyDescent="0.2">
      <c r="A259" s="9" t="s">
        <v>140</v>
      </c>
      <c r="B259" s="9" t="s">
        <v>893</v>
      </c>
      <c r="C259" s="9" t="s">
        <v>916</v>
      </c>
      <c r="D259" s="9" t="str">
        <f>VLOOKUP(B259,point_locs!B:J,4,FALSE)</f>
        <v>not_enrolled_in_NRCS</v>
      </c>
      <c r="E259" s="9" t="str">
        <f>VLOOKUP(B259,point_locs!B:J,5,FALSE)</f>
        <v>pre</v>
      </c>
      <c r="F259" s="9">
        <v>6</v>
      </c>
      <c r="G259" s="9">
        <v>10</v>
      </c>
      <c r="H259" s="9">
        <v>2024</v>
      </c>
      <c r="I259" s="9">
        <v>1</v>
      </c>
      <c r="J259" s="9">
        <v>1434</v>
      </c>
      <c r="K259" s="9" t="s">
        <v>20</v>
      </c>
      <c r="L259" s="9">
        <v>82</v>
      </c>
      <c r="M259" s="9">
        <v>2</v>
      </c>
      <c r="N259" s="9">
        <v>0</v>
      </c>
      <c r="O259" s="9" t="s">
        <v>11</v>
      </c>
      <c r="P259" s="9">
        <v>3</v>
      </c>
      <c r="Q259" s="9" t="s">
        <v>9</v>
      </c>
      <c r="R259" s="9" t="s">
        <v>1532</v>
      </c>
    </row>
    <row r="260" spans="1:19" ht="14.45" customHeight="1" x14ac:dyDescent="0.2">
      <c r="A260" s="9" t="s">
        <v>140</v>
      </c>
      <c r="B260" s="9" t="s">
        <v>893</v>
      </c>
      <c r="C260" s="9" t="s">
        <v>916</v>
      </c>
      <c r="D260" s="9" t="str">
        <f>VLOOKUP(B260,point_locs!B:J,4,FALSE)</f>
        <v>not_enrolled_in_NRCS</v>
      </c>
      <c r="E260" s="9" t="str">
        <f>VLOOKUP(B260,point_locs!B:J,5,FALSE)</f>
        <v>pre</v>
      </c>
      <c r="F260" s="9">
        <v>6</v>
      </c>
      <c r="G260" s="9">
        <v>10</v>
      </c>
      <c r="H260" s="9">
        <v>2024</v>
      </c>
      <c r="I260" s="9">
        <v>1</v>
      </c>
      <c r="J260" s="9">
        <v>1434</v>
      </c>
      <c r="K260" s="9" t="s">
        <v>20</v>
      </c>
      <c r="L260" s="9">
        <v>82</v>
      </c>
      <c r="M260" s="9">
        <v>2</v>
      </c>
      <c r="N260" s="9">
        <v>0</v>
      </c>
      <c r="O260" s="9" t="s">
        <v>6</v>
      </c>
      <c r="P260" s="9">
        <v>3.5</v>
      </c>
      <c r="Q260" s="9" t="s">
        <v>9</v>
      </c>
      <c r="R260" s="9" t="s">
        <v>1532</v>
      </c>
    </row>
    <row r="261" spans="1:19" ht="14.45" customHeight="1" x14ac:dyDescent="0.2">
      <c r="A261" s="9" t="s">
        <v>140</v>
      </c>
      <c r="B261" s="9" t="s">
        <v>893</v>
      </c>
      <c r="C261" s="9" t="s">
        <v>916</v>
      </c>
      <c r="D261" s="9" t="str">
        <f>VLOOKUP(B261,point_locs!B:J,4,FALSE)</f>
        <v>not_enrolled_in_NRCS</v>
      </c>
      <c r="E261" s="9" t="str">
        <f>VLOOKUP(B261,point_locs!B:J,5,FALSE)</f>
        <v>pre</v>
      </c>
      <c r="F261" s="9">
        <v>6</v>
      </c>
      <c r="G261" s="9">
        <v>10</v>
      </c>
      <c r="H261" s="9">
        <v>2024</v>
      </c>
      <c r="I261" s="9">
        <v>1</v>
      </c>
      <c r="J261" s="9">
        <v>1434</v>
      </c>
      <c r="K261" s="9" t="s">
        <v>20</v>
      </c>
      <c r="L261" s="9">
        <v>82</v>
      </c>
      <c r="M261" s="9">
        <v>2</v>
      </c>
      <c r="N261" s="9">
        <v>0</v>
      </c>
      <c r="O261" s="9" t="s">
        <v>10</v>
      </c>
      <c r="P261" s="9">
        <v>4</v>
      </c>
      <c r="Q261" s="9" t="s">
        <v>5</v>
      </c>
      <c r="R261" s="9" t="s">
        <v>201</v>
      </c>
      <c r="S261" s="9" t="s">
        <v>127</v>
      </c>
    </row>
    <row r="262" spans="1:19" ht="14.45" customHeight="1" x14ac:dyDescent="0.2">
      <c r="A262" s="9" t="s">
        <v>140</v>
      </c>
      <c r="B262" s="9" t="s">
        <v>893</v>
      </c>
      <c r="C262" s="9" t="s">
        <v>916</v>
      </c>
      <c r="D262" s="9" t="str">
        <f>VLOOKUP(B262,point_locs!B:J,4,FALSE)</f>
        <v>not_enrolled_in_NRCS</v>
      </c>
      <c r="E262" s="9" t="str">
        <f>VLOOKUP(B262,point_locs!B:J,5,FALSE)</f>
        <v>pre</v>
      </c>
      <c r="F262" s="9">
        <v>6</v>
      </c>
      <c r="G262" s="9">
        <v>10</v>
      </c>
      <c r="H262" s="9">
        <v>2024</v>
      </c>
      <c r="I262" s="9">
        <v>1</v>
      </c>
      <c r="J262" s="9">
        <v>1434</v>
      </c>
      <c r="K262" s="9" t="s">
        <v>20</v>
      </c>
      <c r="L262" s="9">
        <v>82</v>
      </c>
      <c r="M262" s="9">
        <v>2</v>
      </c>
      <c r="N262" s="9">
        <v>0</v>
      </c>
      <c r="O262" s="9" t="s">
        <v>10</v>
      </c>
      <c r="P262" s="9">
        <v>0.5</v>
      </c>
      <c r="Q262" s="9" t="s">
        <v>5</v>
      </c>
      <c r="R262" s="9" t="s">
        <v>201</v>
      </c>
      <c r="S262" s="9" t="s">
        <v>110</v>
      </c>
    </row>
    <row r="263" spans="1:19" ht="14.45" customHeight="1" x14ac:dyDescent="0.2">
      <c r="A263" s="9" t="s">
        <v>140</v>
      </c>
      <c r="B263" s="9" t="s">
        <v>893</v>
      </c>
      <c r="C263" s="9" t="s">
        <v>916</v>
      </c>
      <c r="D263" s="9" t="str">
        <f>VLOOKUP(B263,point_locs!B:J,4,FALSE)</f>
        <v>not_enrolled_in_NRCS</v>
      </c>
      <c r="E263" s="9" t="str">
        <f>VLOOKUP(B263,point_locs!B:J,5,FALSE)</f>
        <v>pre</v>
      </c>
      <c r="F263" s="9">
        <v>6</v>
      </c>
      <c r="G263" s="9">
        <v>10</v>
      </c>
      <c r="H263" s="9">
        <v>2024</v>
      </c>
      <c r="I263" s="9">
        <v>1</v>
      </c>
      <c r="J263" s="9">
        <v>1434</v>
      </c>
      <c r="K263" s="9" t="s">
        <v>20</v>
      </c>
      <c r="L263" s="9">
        <v>82</v>
      </c>
      <c r="M263" s="9">
        <v>2</v>
      </c>
      <c r="N263" s="9">
        <v>0</v>
      </c>
      <c r="O263" s="9" t="s">
        <v>10</v>
      </c>
      <c r="P263" s="9">
        <v>1</v>
      </c>
      <c r="Q263" s="9" t="s">
        <v>5</v>
      </c>
      <c r="R263" s="9" t="s">
        <v>201</v>
      </c>
      <c r="S263" s="9" t="s">
        <v>142</v>
      </c>
    </row>
    <row r="264" spans="1:19" ht="14.45" customHeight="1" x14ac:dyDescent="0.2">
      <c r="A264" s="9" t="s">
        <v>140</v>
      </c>
      <c r="B264" s="9" t="s">
        <v>893</v>
      </c>
      <c r="C264" s="9" t="s">
        <v>916</v>
      </c>
      <c r="D264" s="9" t="str">
        <f>VLOOKUP(B264,point_locs!B:J,4,FALSE)</f>
        <v>not_enrolled_in_NRCS</v>
      </c>
      <c r="E264" s="9" t="str">
        <f>VLOOKUP(B264,point_locs!B:J,5,FALSE)</f>
        <v>pre</v>
      </c>
      <c r="F264" s="9">
        <v>6</v>
      </c>
      <c r="G264" s="9">
        <v>10</v>
      </c>
      <c r="H264" s="9">
        <v>2024</v>
      </c>
      <c r="I264" s="9">
        <v>1</v>
      </c>
      <c r="J264" s="9">
        <v>1434</v>
      </c>
      <c r="K264" s="9" t="s">
        <v>20</v>
      </c>
      <c r="L264" s="9">
        <v>82</v>
      </c>
      <c r="M264" s="9">
        <v>2</v>
      </c>
      <c r="N264" s="9">
        <v>0</v>
      </c>
      <c r="O264" s="9" t="s">
        <v>10</v>
      </c>
      <c r="P264" s="9">
        <v>1</v>
      </c>
      <c r="Q264" s="9" t="s">
        <v>5</v>
      </c>
      <c r="R264" s="9" t="s">
        <v>201</v>
      </c>
      <c r="S264" s="9" t="s">
        <v>110</v>
      </c>
    </row>
    <row r="265" spans="1:19" ht="14.45" customHeight="1" x14ac:dyDescent="0.2">
      <c r="A265" s="9" t="s">
        <v>140</v>
      </c>
      <c r="B265" s="9" t="s">
        <v>893</v>
      </c>
      <c r="C265" s="9" t="s">
        <v>916</v>
      </c>
      <c r="D265" s="9" t="str">
        <f>VLOOKUP(B265,point_locs!B:J,4,FALSE)</f>
        <v>not_enrolled_in_NRCS</v>
      </c>
      <c r="E265" s="9" t="str">
        <f>VLOOKUP(B265,point_locs!B:J,5,FALSE)</f>
        <v>pre</v>
      </c>
      <c r="F265" s="9">
        <v>6</v>
      </c>
      <c r="G265" s="9">
        <v>10</v>
      </c>
      <c r="H265" s="9">
        <v>2024</v>
      </c>
      <c r="I265" s="9">
        <v>1</v>
      </c>
      <c r="J265" s="9">
        <v>1434</v>
      </c>
      <c r="K265" s="9" t="s">
        <v>20</v>
      </c>
      <c r="L265" s="9">
        <v>82</v>
      </c>
      <c r="M265" s="9">
        <v>2</v>
      </c>
      <c r="N265" s="9">
        <v>0</v>
      </c>
      <c r="O265" s="9" t="s">
        <v>82</v>
      </c>
      <c r="P265" s="9">
        <v>0.5</v>
      </c>
      <c r="Q265" s="9" t="s">
        <v>5</v>
      </c>
      <c r="R265" s="9" t="s">
        <v>201</v>
      </c>
    </row>
    <row r="266" spans="1:19" ht="14.45" customHeight="1" x14ac:dyDescent="0.2">
      <c r="A266" s="9" t="s">
        <v>140</v>
      </c>
      <c r="B266" s="9" t="s">
        <v>893</v>
      </c>
      <c r="C266" s="9" t="s">
        <v>916</v>
      </c>
      <c r="D266" s="9" t="str">
        <f>VLOOKUP(B266,point_locs!B:J,4,FALSE)</f>
        <v>not_enrolled_in_NRCS</v>
      </c>
      <c r="E266" s="9" t="str">
        <f>VLOOKUP(B266,point_locs!B:J,5,FALSE)</f>
        <v>pre</v>
      </c>
      <c r="F266" s="9">
        <v>6</v>
      </c>
      <c r="G266" s="9">
        <v>10</v>
      </c>
      <c r="H266" s="9">
        <v>2024</v>
      </c>
      <c r="I266" s="9">
        <v>1</v>
      </c>
      <c r="J266" s="9">
        <v>1434</v>
      </c>
      <c r="K266" s="9" t="s">
        <v>20</v>
      </c>
      <c r="L266" s="9">
        <v>82</v>
      </c>
      <c r="M266" s="9">
        <v>2</v>
      </c>
      <c r="N266" s="9">
        <v>0</v>
      </c>
      <c r="O266" s="9" t="s">
        <v>10</v>
      </c>
      <c r="P266" s="9">
        <v>0</v>
      </c>
      <c r="Q266" s="9" t="s">
        <v>5</v>
      </c>
      <c r="R266" s="9" t="s">
        <v>201</v>
      </c>
      <c r="S266" s="9" t="s">
        <v>110</v>
      </c>
    </row>
    <row r="267" spans="1:19" ht="14.45" customHeight="1" x14ac:dyDescent="0.2">
      <c r="A267" s="9" t="s">
        <v>143</v>
      </c>
      <c r="B267" s="9" t="s">
        <v>894</v>
      </c>
      <c r="C267" s="9" t="s">
        <v>916</v>
      </c>
      <c r="D267" s="9" t="str">
        <f>VLOOKUP(B267,point_locs!B:J,4,FALSE)</f>
        <v>not_enrolled_in_NRCS</v>
      </c>
      <c r="E267" s="9" t="str">
        <f>VLOOKUP(B267,point_locs!B:J,5,FALSE)</f>
        <v>pre</v>
      </c>
      <c r="F267" s="9">
        <v>6</v>
      </c>
      <c r="G267" s="9">
        <v>10</v>
      </c>
      <c r="H267" s="9">
        <v>2024</v>
      </c>
      <c r="I267" s="9">
        <v>1</v>
      </c>
      <c r="J267" s="9">
        <v>1520</v>
      </c>
      <c r="K267" s="9" t="s">
        <v>20</v>
      </c>
      <c r="L267" s="9">
        <v>83</v>
      </c>
      <c r="M267" s="9">
        <v>0</v>
      </c>
      <c r="N267" s="9">
        <v>0</v>
      </c>
      <c r="O267" s="9" t="s">
        <v>10</v>
      </c>
      <c r="P267" s="9">
        <v>0.5</v>
      </c>
      <c r="Q267" s="9" t="s">
        <v>8</v>
      </c>
      <c r="R267" s="9" t="s">
        <v>144</v>
      </c>
      <c r="S267" s="9" t="s">
        <v>145</v>
      </c>
    </row>
    <row r="268" spans="1:19" ht="14.45" customHeight="1" x14ac:dyDescent="0.2">
      <c r="A268" s="9" t="s">
        <v>143</v>
      </c>
      <c r="B268" s="9" t="s">
        <v>894</v>
      </c>
      <c r="C268" s="9" t="s">
        <v>916</v>
      </c>
      <c r="D268" s="9" t="str">
        <f>VLOOKUP(B268,point_locs!B:J,4,FALSE)</f>
        <v>not_enrolled_in_NRCS</v>
      </c>
      <c r="E268" s="9" t="str">
        <f>VLOOKUP(B268,point_locs!B:J,5,FALSE)</f>
        <v>pre</v>
      </c>
      <c r="F268" s="9">
        <v>6</v>
      </c>
      <c r="G268" s="9">
        <v>10</v>
      </c>
      <c r="H268" s="9">
        <v>2024</v>
      </c>
      <c r="I268" s="9">
        <v>1</v>
      </c>
      <c r="J268" s="9">
        <v>1520</v>
      </c>
      <c r="K268" s="9" t="s">
        <v>20</v>
      </c>
      <c r="L268" s="9">
        <v>83</v>
      </c>
      <c r="M268" s="9">
        <v>0</v>
      </c>
      <c r="N268" s="9">
        <v>0</v>
      </c>
      <c r="O268" s="9" t="s">
        <v>7</v>
      </c>
      <c r="P268" s="9">
        <v>1</v>
      </c>
      <c r="Q268" s="9" t="s">
        <v>9</v>
      </c>
      <c r="R268" s="9" t="s">
        <v>1432</v>
      </c>
    </row>
    <row r="269" spans="1:19" ht="14.45" customHeight="1" x14ac:dyDescent="0.2">
      <c r="A269" s="9" t="s">
        <v>143</v>
      </c>
      <c r="B269" s="9" t="s">
        <v>894</v>
      </c>
      <c r="C269" s="9" t="s">
        <v>916</v>
      </c>
      <c r="D269" s="9" t="str">
        <f>VLOOKUP(B269,point_locs!B:J,4,FALSE)</f>
        <v>not_enrolled_in_NRCS</v>
      </c>
      <c r="E269" s="9" t="str">
        <f>VLOOKUP(B269,point_locs!B:J,5,FALSE)</f>
        <v>pre</v>
      </c>
      <c r="F269" s="9">
        <v>6</v>
      </c>
      <c r="G269" s="9">
        <v>10</v>
      </c>
      <c r="H269" s="9">
        <v>2024</v>
      </c>
      <c r="I269" s="9">
        <v>1</v>
      </c>
      <c r="J269" s="9">
        <v>1520</v>
      </c>
      <c r="K269" s="9" t="s">
        <v>20</v>
      </c>
      <c r="L269" s="9">
        <v>83</v>
      </c>
      <c r="M269" s="9">
        <v>0</v>
      </c>
      <c r="N269" s="9">
        <v>0</v>
      </c>
      <c r="O269" s="9" t="s">
        <v>7</v>
      </c>
      <c r="P269" s="9">
        <v>1</v>
      </c>
      <c r="Q269" s="9" t="s">
        <v>9</v>
      </c>
      <c r="R269" s="9" t="s">
        <v>1432</v>
      </c>
    </row>
    <row r="270" spans="1:19" ht="14.45" customHeight="1" x14ac:dyDescent="0.2">
      <c r="A270" s="9" t="s">
        <v>143</v>
      </c>
      <c r="B270" s="9" t="s">
        <v>894</v>
      </c>
      <c r="C270" s="9" t="s">
        <v>916</v>
      </c>
      <c r="D270" s="9" t="str">
        <f>VLOOKUP(B270,point_locs!B:J,4,FALSE)</f>
        <v>not_enrolled_in_NRCS</v>
      </c>
      <c r="E270" s="9" t="str">
        <f>VLOOKUP(B270,point_locs!B:J,5,FALSE)</f>
        <v>pre</v>
      </c>
      <c r="F270" s="9">
        <v>6</v>
      </c>
      <c r="G270" s="9">
        <v>10</v>
      </c>
      <c r="H270" s="9">
        <v>2024</v>
      </c>
      <c r="I270" s="9">
        <v>1</v>
      </c>
      <c r="J270" s="9">
        <v>1520</v>
      </c>
      <c r="K270" s="9" t="s">
        <v>20</v>
      </c>
      <c r="L270" s="9">
        <v>83</v>
      </c>
      <c r="M270" s="9">
        <v>0</v>
      </c>
      <c r="N270" s="9">
        <v>0</v>
      </c>
      <c r="O270" s="9" t="s">
        <v>6</v>
      </c>
      <c r="P270" s="9">
        <v>0</v>
      </c>
      <c r="Q270" s="9" t="s">
        <v>8</v>
      </c>
      <c r="R270" s="9" t="s">
        <v>146</v>
      </c>
    </row>
    <row r="271" spans="1:19" ht="14.45" customHeight="1" x14ac:dyDescent="0.2">
      <c r="A271" s="9" t="s">
        <v>143</v>
      </c>
      <c r="B271" s="9" t="s">
        <v>894</v>
      </c>
      <c r="C271" s="9" t="s">
        <v>916</v>
      </c>
      <c r="D271" s="9" t="str">
        <f>VLOOKUP(B271,point_locs!B:J,4,FALSE)</f>
        <v>not_enrolled_in_NRCS</v>
      </c>
      <c r="E271" s="9" t="str">
        <f>VLOOKUP(B271,point_locs!B:J,5,FALSE)</f>
        <v>pre</v>
      </c>
      <c r="F271" s="9">
        <v>6</v>
      </c>
      <c r="G271" s="9">
        <v>10</v>
      </c>
      <c r="H271" s="9">
        <v>2024</v>
      </c>
      <c r="I271" s="9">
        <v>1</v>
      </c>
      <c r="J271" s="9">
        <v>1520</v>
      </c>
      <c r="K271" s="9" t="s">
        <v>20</v>
      </c>
      <c r="L271" s="9">
        <v>83</v>
      </c>
      <c r="M271" s="9">
        <v>0</v>
      </c>
      <c r="N271" s="9">
        <v>0</v>
      </c>
      <c r="O271" s="9" t="s">
        <v>6</v>
      </c>
      <c r="P271" s="9">
        <v>0</v>
      </c>
      <c r="Q271" s="9" t="s">
        <v>8</v>
      </c>
      <c r="R271" s="9" t="s">
        <v>146</v>
      </c>
    </row>
    <row r="272" spans="1:19" ht="14.45" customHeight="1" x14ac:dyDescent="0.2">
      <c r="A272" s="9" t="s">
        <v>143</v>
      </c>
      <c r="B272" s="9" t="s">
        <v>894</v>
      </c>
      <c r="C272" s="9" t="s">
        <v>916</v>
      </c>
      <c r="D272" s="9" t="str">
        <f>VLOOKUP(B272,point_locs!B:J,4,FALSE)</f>
        <v>not_enrolled_in_NRCS</v>
      </c>
      <c r="E272" s="9" t="str">
        <f>VLOOKUP(B272,point_locs!B:J,5,FALSE)</f>
        <v>pre</v>
      </c>
      <c r="F272" s="9">
        <v>6</v>
      </c>
      <c r="G272" s="9">
        <v>10</v>
      </c>
      <c r="H272" s="9">
        <v>2024</v>
      </c>
      <c r="I272" s="9">
        <v>1</v>
      </c>
      <c r="J272" s="9">
        <v>1520</v>
      </c>
      <c r="K272" s="9" t="s">
        <v>20</v>
      </c>
      <c r="L272" s="9">
        <v>83</v>
      </c>
      <c r="M272" s="9">
        <v>0</v>
      </c>
      <c r="N272" s="9">
        <v>0</v>
      </c>
      <c r="O272" s="9" t="s">
        <v>7</v>
      </c>
      <c r="P272" s="9">
        <v>1</v>
      </c>
      <c r="Q272" s="9" t="s">
        <v>9</v>
      </c>
      <c r="R272" s="9" t="s">
        <v>62</v>
      </c>
    </row>
    <row r="273" spans="1:19" ht="14.45" customHeight="1" x14ac:dyDescent="0.2">
      <c r="A273" s="9" t="s">
        <v>143</v>
      </c>
      <c r="B273" s="9" t="s">
        <v>894</v>
      </c>
      <c r="C273" s="9" t="s">
        <v>916</v>
      </c>
      <c r="D273" s="9" t="str">
        <f>VLOOKUP(B273,point_locs!B:J,4,FALSE)</f>
        <v>not_enrolled_in_NRCS</v>
      </c>
      <c r="E273" s="9" t="str">
        <f>VLOOKUP(B273,point_locs!B:J,5,FALSE)</f>
        <v>pre</v>
      </c>
      <c r="F273" s="9">
        <v>6</v>
      </c>
      <c r="G273" s="9">
        <v>10</v>
      </c>
      <c r="H273" s="9">
        <v>2024</v>
      </c>
      <c r="I273" s="9">
        <v>1</v>
      </c>
      <c r="J273" s="9">
        <v>1520</v>
      </c>
      <c r="K273" s="9" t="s">
        <v>20</v>
      </c>
      <c r="L273" s="9">
        <v>83</v>
      </c>
      <c r="M273" s="9">
        <v>0</v>
      </c>
      <c r="N273" s="9">
        <v>0</v>
      </c>
      <c r="O273" s="9" t="s">
        <v>10</v>
      </c>
      <c r="P273" s="9">
        <v>0.5</v>
      </c>
      <c r="Q273" s="9" t="s">
        <v>9</v>
      </c>
      <c r="R273" s="9" t="s">
        <v>147</v>
      </c>
    </row>
    <row r="274" spans="1:19" ht="14.45" customHeight="1" x14ac:dyDescent="0.2">
      <c r="A274" s="9" t="s">
        <v>143</v>
      </c>
      <c r="B274" s="9" t="s">
        <v>894</v>
      </c>
      <c r="C274" s="9" t="s">
        <v>916</v>
      </c>
      <c r="D274" s="9" t="str">
        <f>VLOOKUP(B274,point_locs!B:J,4,FALSE)</f>
        <v>not_enrolled_in_NRCS</v>
      </c>
      <c r="E274" s="9" t="str">
        <f>VLOOKUP(B274,point_locs!B:J,5,FALSE)</f>
        <v>pre</v>
      </c>
      <c r="F274" s="9">
        <v>6</v>
      </c>
      <c r="G274" s="9">
        <v>10</v>
      </c>
      <c r="H274" s="9">
        <v>2024</v>
      </c>
      <c r="I274" s="9">
        <v>1</v>
      </c>
      <c r="J274" s="9">
        <v>1520</v>
      </c>
      <c r="K274" s="9" t="s">
        <v>20</v>
      </c>
      <c r="L274" s="9">
        <v>83</v>
      </c>
      <c r="M274" s="9">
        <v>0</v>
      </c>
      <c r="N274" s="9">
        <v>0</v>
      </c>
      <c r="O274" s="9" t="s">
        <v>10</v>
      </c>
      <c r="P274" s="9">
        <v>0.5</v>
      </c>
      <c r="Q274" s="9" t="s">
        <v>9</v>
      </c>
      <c r="R274" s="9" t="s">
        <v>147</v>
      </c>
    </row>
    <row r="275" spans="1:19" ht="14.45" customHeight="1" x14ac:dyDescent="0.2">
      <c r="A275" s="9" t="s">
        <v>143</v>
      </c>
      <c r="B275" s="9" t="s">
        <v>894</v>
      </c>
      <c r="C275" s="9" t="s">
        <v>916</v>
      </c>
      <c r="D275" s="9" t="str">
        <f>VLOOKUP(B275,point_locs!B:J,4,FALSE)</f>
        <v>not_enrolled_in_NRCS</v>
      </c>
      <c r="E275" s="9" t="str">
        <f>VLOOKUP(B275,point_locs!B:J,5,FALSE)</f>
        <v>pre</v>
      </c>
      <c r="F275" s="9">
        <v>6</v>
      </c>
      <c r="G275" s="9">
        <v>10</v>
      </c>
      <c r="H275" s="9">
        <v>2024</v>
      </c>
      <c r="I275" s="9">
        <v>1</v>
      </c>
      <c r="J275" s="9">
        <v>1520</v>
      </c>
      <c r="K275" s="9" t="s">
        <v>20</v>
      </c>
      <c r="L275" s="9">
        <v>83</v>
      </c>
      <c r="M275" s="9">
        <v>0</v>
      </c>
      <c r="N275" s="9">
        <v>0</v>
      </c>
      <c r="O275" s="9" t="s">
        <v>82</v>
      </c>
      <c r="P275" s="9">
        <v>1</v>
      </c>
      <c r="Q275" s="9" t="s">
        <v>5</v>
      </c>
      <c r="R275" s="9" t="s">
        <v>201</v>
      </c>
    </row>
    <row r="276" spans="1:19" ht="14.45" customHeight="1" x14ac:dyDescent="0.2">
      <c r="A276" s="9" t="s">
        <v>143</v>
      </c>
      <c r="B276" s="9" t="s">
        <v>894</v>
      </c>
      <c r="C276" s="9" t="s">
        <v>916</v>
      </c>
      <c r="D276" s="9" t="str">
        <f>VLOOKUP(B276,point_locs!B:J,4,FALSE)</f>
        <v>not_enrolled_in_NRCS</v>
      </c>
      <c r="E276" s="9" t="str">
        <f>VLOOKUP(B276,point_locs!B:J,5,FALSE)</f>
        <v>pre</v>
      </c>
      <c r="F276" s="9">
        <v>6</v>
      </c>
      <c r="G276" s="9">
        <v>10</v>
      </c>
      <c r="H276" s="9">
        <v>2024</v>
      </c>
      <c r="I276" s="9">
        <v>1</v>
      </c>
      <c r="J276" s="9">
        <v>1520</v>
      </c>
      <c r="K276" s="9" t="s">
        <v>20</v>
      </c>
      <c r="L276" s="9">
        <v>83</v>
      </c>
      <c r="M276" s="9">
        <v>0</v>
      </c>
      <c r="N276" s="9">
        <v>0</v>
      </c>
      <c r="O276" s="9" t="s">
        <v>10</v>
      </c>
      <c r="P276" s="9">
        <v>6</v>
      </c>
      <c r="Q276" s="9" t="s">
        <v>5</v>
      </c>
      <c r="R276" s="9" t="s">
        <v>201</v>
      </c>
      <c r="S276" s="9" t="s">
        <v>150</v>
      </c>
    </row>
    <row r="277" spans="1:19" ht="14.45" customHeight="1" x14ac:dyDescent="0.2">
      <c r="A277" s="9" t="s">
        <v>143</v>
      </c>
      <c r="B277" s="9" t="s">
        <v>894</v>
      </c>
      <c r="C277" s="9" t="s">
        <v>916</v>
      </c>
      <c r="D277" s="9" t="str">
        <f>VLOOKUP(B277,point_locs!B:J,4,FALSE)</f>
        <v>not_enrolled_in_NRCS</v>
      </c>
      <c r="E277" s="9" t="str">
        <f>VLOOKUP(B277,point_locs!B:J,5,FALSE)</f>
        <v>pre</v>
      </c>
      <c r="F277" s="9">
        <v>6</v>
      </c>
      <c r="G277" s="9">
        <v>10</v>
      </c>
      <c r="H277" s="9">
        <v>2024</v>
      </c>
      <c r="I277" s="9">
        <v>1</v>
      </c>
      <c r="J277" s="9">
        <v>1520</v>
      </c>
      <c r="K277" s="9" t="s">
        <v>20</v>
      </c>
      <c r="L277" s="9">
        <v>83</v>
      </c>
      <c r="M277" s="9">
        <v>0</v>
      </c>
      <c r="N277" s="9">
        <v>0</v>
      </c>
      <c r="O277" s="9" t="s">
        <v>10</v>
      </c>
      <c r="P277" s="9">
        <v>4</v>
      </c>
      <c r="Q277" s="9" t="s">
        <v>5</v>
      </c>
      <c r="R277" s="9" t="s">
        <v>201</v>
      </c>
      <c r="S277" s="9" t="s">
        <v>150</v>
      </c>
    </row>
    <row r="278" spans="1:19" ht="14.45" customHeight="1" x14ac:dyDescent="0.2">
      <c r="A278" s="9" t="s">
        <v>143</v>
      </c>
      <c r="B278" s="9" t="s">
        <v>894</v>
      </c>
      <c r="C278" s="9" t="s">
        <v>916</v>
      </c>
      <c r="D278" s="9" t="str">
        <f>VLOOKUP(B278,point_locs!B:J,4,FALSE)</f>
        <v>not_enrolled_in_NRCS</v>
      </c>
      <c r="E278" s="9" t="str">
        <f>VLOOKUP(B278,point_locs!B:J,5,FALSE)</f>
        <v>pre</v>
      </c>
      <c r="F278" s="9">
        <v>6</v>
      </c>
      <c r="G278" s="9">
        <v>10</v>
      </c>
      <c r="H278" s="9">
        <v>2024</v>
      </c>
      <c r="I278" s="9">
        <v>1</v>
      </c>
      <c r="J278" s="9">
        <v>1520</v>
      </c>
      <c r="K278" s="9" t="s">
        <v>20</v>
      </c>
      <c r="L278" s="9">
        <v>83</v>
      </c>
      <c r="M278" s="9">
        <v>0</v>
      </c>
      <c r="N278" s="9">
        <v>0</v>
      </c>
      <c r="O278" s="9" t="s">
        <v>10</v>
      </c>
      <c r="P278" s="9">
        <v>8</v>
      </c>
      <c r="Q278" s="9" t="s">
        <v>9</v>
      </c>
      <c r="R278" s="9" t="s">
        <v>446</v>
      </c>
      <c r="S278" s="9" t="s">
        <v>148</v>
      </c>
    </row>
    <row r="279" spans="1:19" ht="14.45" customHeight="1" x14ac:dyDescent="0.2">
      <c r="A279" s="9" t="s">
        <v>143</v>
      </c>
      <c r="B279" s="9" t="s">
        <v>894</v>
      </c>
      <c r="C279" s="9" t="s">
        <v>916</v>
      </c>
      <c r="D279" s="9" t="str">
        <f>VLOOKUP(B279,point_locs!B:J,4,FALSE)</f>
        <v>not_enrolled_in_NRCS</v>
      </c>
      <c r="E279" s="9" t="str">
        <f>VLOOKUP(B279,point_locs!B:J,5,FALSE)</f>
        <v>pre</v>
      </c>
      <c r="F279" s="9">
        <v>6</v>
      </c>
      <c r="G279" s="9">
        <v>10</v>
      </c>
      <c r="H279" s="9">
        <v>2024</v>
      </c>
      <c r="I279" s="9">
        <v>1</v>
      </c>
      <c r="J279" s="9">
        <v>1520</v>
      </c>
      <c r="K279" s="9" t="s">
        <v>20</v>
      </c>
      <c r="L279" s="9">
        <v>83</v>
      </c>
      <c r="M279" s="9">
        <v>0</v>
      </c>
      <c r="N279" s="9">
        <v>0</v>
      </c>
      <c r="O279" s="9" t="s">
        <v>10</v>
      </c>
      <c r="P279" s="9">
        <v>8</v>
      </c>
      <c r="Q279" s="9" t="s">
        <v>9</v>
      </c>
      <c r="R279" s="9" t="s">
        <v>446</v>
      </c>
    </row>
    <row r="280" spans="1:19" ht="14.45" customHeight="1" x14ac:dyDescent="0.2">
      <c r="A280" s="9" t="s">
        <v>17</v>
      </c>
      <c r="B280" s="9" t="s">
        <v>878</v>
      </c>
      <c r="C280" s="9" t="s">
        <v>916</v>
      </c>
      <c r="D280" s="9" t="str">
        <f>VLOOKUP(B280,point_locs!B:J,4,FALSE)</f>
        <v>prescribed_burning</v>
      </c>
      <c r="E280" s="9" t="str">
        <f>VLOOKUP(B280,point_locs!B:J,5,FALSE)</f>
        <v>pre</v>
      </c>
      <c r="F280" s="9">
        <v>6</v>
      </c>
      <c r="G280" s="9">
        <v>10</v>
      </c>
      <c r="H280" s="9">
        <v>2024</v>
      </c>
      <c r="I280" s="9">
        <v>2</v>
      </c>
      <c r="J280" s="9">
        <v>1000</v>
      </c>
      <c r="K280" s="9" t="s">
        <v>149</v>
      </c>
      <c r="L280" s="9">
        <v>73</v>
      </c>
      <c r="M280" s="9">
        <v>3</v>
      </c>
      <c r="N280" s="9">
        <v>0</v>
      </c>
      <c r="O280" s="9" t="s">
        <v>10</v>
      </c>
      <c r="P280" s="9">
        <v>5</v>
      </c>
      <c r="Q280" s="9" t="s">
        <v>5</v>
      </c>
      <c r="R280" s="9" t="s">
        <v>201</v>
      </c>
      <c r="S280" s="2" t="s">
        <v>255</v>
      </c>
    </row>
    <row r="281" spans="1:19" ht="14.45" customHeight="1" x14ac:dyDescent="0.2">
      <c r="A281" s="9" t="s">
        <v>17</v>
      </c>
      <c r="B281" s="9" t="s">
        <v>878</v>
      </c>
      <c r="C281" s="9" t="s">
        <v>916</v>
      </c>
      <c r="D281" s="9" t="str">
        <f>VLOOKUP(B281,point_locs!B:J,4,FALSE)</f>
        <v>prescribed_burning</v>
      </c>
      <c r="E281" s="9" t="str">
        <f>VLOOKUP(B281,point_locs!B:J,5,FALSE)</f>
        <v>pre</v>
      </c>
      <c r="F281" s="9">
        <v>6</v>
      </c>
      <c r="G281" s="9">
        <v>10</v>
      </c>
      <c r="H281" s="9">
        <v>2024</v>
      </c>
      <c r="I281" s="9">
        <v>2</v>
      </c>
      <c r="J281" s="9">
        <v>1000</v>
      </c>
      <c r="K281" s="9" t="s">
        <v>149</v>
      </c>
      <c r="L281" s="9">
        <v>73</v>
      </c>
      <c r="M281" s="9">
        <v>3</v>
      </c>
      <c r="N281" s="9">
        <v>0</v>
      </c>
      <c r="O281" s="9" t="s">
        <v>10</v>
      </c>
      <c r="P281" s="9">
        <v>0.5</v>
      </c>
      <c r="Q281" s="9" t="s">
        <v>5</v>
      </c>
      <c r="R281" s="9" t="s">
        <v>201</v>
      </c>
      <c r="S281" s="9" t="s">
        <v>150</v>
      </c>
    </row>
    <row r="282" spans="1:19" ht="14.45" customHeight="1" x14ac:dyDescent="0.2">
      <c r="A282" s="9" t="s">
        <v>17</v>
      </c>
      <c r="B282" s="9" t="s">
        <v>878</v>
      </c>
      <c r="C282" s="9" t="s">
        <v>916</v>
      </c>
      <c r="D282" s="9" t="str">
        <f>VLOOKUP(B282,point_locs!B:J,4,FALSE)</f>
        <v>prescribed_burning</v>
      </c>
      <c r="E282" s="9" t="str">
        <f>VLOOKUP(B282,point_locs!B:J,5,FALSE)</f>
        <v>pre</v>
      </c>
      <c r="F282" s="9">
        <v>6</v>
      </c>
      <c r="G282" s="9">
        <v>10</v>
      </c>
      <c r="H282" s="9">
        <v>2024</v>
      </c>
      <c r="I282" s="9">
        <v>2</v>
      </c>
      <c r="J282" s="9">
        <v>1000</v>
      </c>
      <c r="K282" s="9" t="s">
        <v>149</v>
      </c>
      <c r="L282" s="9">
        <v>73</v>
      </c>
      <c r="M282" s="9">
        <v>3</v>
      </c>
      <c r="N282" s="9">
        <v>0</v>
      </c>
      <c r="O282" s="9" t="s">
        <v>11</v>
      </c>
      <c r="P282" s="9">
        <v>0.75</v>
      </c>
      <c r="Q282" s="9" t="s">
        <v>5</v>
      </c>
      <c r="R282" s="9" t="s">
        <v>201</v>
      </c>
    </row>
    <row r="283" spans="1:19" ht="14.45" customHeight="1" x14ac:dyDescent="0.2">
      <c r="A283" s="9" t="s">
        <v>17</v>
      </c>
      <c r="B283" s="9" t="s">
        <v>878</v>
      </c>
      <c r="C283" s="9" t="s">
        <v>916</v>
      </c>
      <c r="D283" s="9" t="str">
        <f>VLOOKUP(B283,point_locs!B:J,4,FALSE)</f>
        <v>prescribed_burning</v>
      </c>
      <c r="E283" s="9" t="str">
        <f>VLOOKUP(B283,point_locs!B:J,5,FALSE)</f>
        <v>pre</v>
      </c>
      <c r="F283" s="9">
        <v>6</v>
      </c>
      <c r="G283" s="9">
        <v>10</v>
      </c>
      <c r="H283" s="9">
        <v>2024</v>
      </c>
      <c r="I283" s="9">
        <v>2</v>
      </c>
      <c r="J283" s="9">
        <v>1000</v>
      </c>
      <c r="K283" s="9" t="s">
        <v>149</v>
      </c>
      <c r="L283" s="9">
        <v>73</v>
      </c>
      <c r="M283" s="9">
        <v>3</v>
      </c>
      <c r="N283" s="9">
        <v>0</v>
      </c>
      <c r="O283" s="9" t="s">
        <v>10</v>
      </c>
      <c r="P283" s="9">
        <v>0.25</v>
      </c>
      <c r="Q283" s="9" t="s">
        <v>5</v>
      </c>
      <c r="R283" s="9" t="s">
        <v>201</v>
      </c>
      <c r="S283" s="9" t="s">
        <v>150</v>
      </c>
    </row>
    <row r="284" spans="1:19" ht="14.45" customHeight="1" x14ac:dyDescent="0.2">
      <c r="A284" s="9" t="s">
        <v>17</v>
      </c>
      <c r="B284" s="9" t="s">
        <v>878</v>
      </c>
      <c r="C284" s="9" t="s">
        <v>916</v>
      </c>
      <c r="D284" s="9" t="str">
        <f>VLOOKUP(B284,point_locs!B:J,4,FALSE)</f>
        <v>prescribed_burning</v>
      </c>
      <c r="E284" s="9" t="str">
        <f>VLOOKUP(B284,point_locs!B:J,5,FALSE)</f>
        <v>pre</v>
      </c>
      <c r="F284" s="9">
        <v>6</v>
      </c>
      <c r="G284" s="9">
        <v>10</v>
      </c>
      <c r="H284" s="9">
        <v>2024</v>
      </c>
      <c r="I284" s="9">
        <v>2</v>
      </c>
      <c r="J284" s="9">
        <v>1000</v>
      </c>
      <c r="K284" s="9" t="s">
        <v>149</v>
      </c>
      <c r="L284" s="9">
        <v>73</v>
      </c>
      <c r="M284" s="9">
        <v>3</v>
      </c>
      <c r="N284" s="9">
        <v>0</v>
      </c>
      <c r="O284" s="9" t="s">
        <v>11</v>
      </c>
      <c r="P284" s="9">
        <v>6.5</v>
      </c>
      <c r="Q284" s="9" t="s">
        <v>5</v>
      </c>
      <c r="R284" s="9" t="s">
        <v>201</v>
      </c>
    </row>
    <row r="285" spans="1:19" ht="14.45" customHeight="1" x14ac:dyDescent="0.2">
      <c r="A285" s="9" t="s">
        <v>16</v>
      </c>
      <c r="B285" s="9" t="s">
        <v>879</v>
      </c>
      <c r="C285" s="9" t="s">
        <v>916</v>
      </c>
      <c r="D285" s="9" t="str">
        <f>VLOOKUP(B285,point_locs!B:J,4,FALSE)</f>
        <v>prescribed_burning</v>
      </c>
      <c r="E285" s="9" t="str">
        <f>VLOOKUP(B285,point_locs!B:J,5,FALSE)</f>
        <v>pre</v>
      </c>
      <c r="F285" s="9">
        <v>6</v>
      </c>
      <c r="G285" s="9">
        <v>10</v>
      </c>
      <c r="H285" s="9">
        <v>2024</v>
      </c>
      <c r="I285" s="9">
        <v>2</v>
      </c>
      <c r="J285" s="9">
        <v>1029</v>
      </c>
      <c r="K285" s="9" t="s">
        <v>149</v>
      </c>
      <c r="L285" s="9">
        <v>75</v>
      </c>
      <c r="M285" s="9">
        <v>2</v>
      </c>
      <c r="N285" s="9">
        <v>0</v>
      </c>
      <c r="O285" s="9" t="s">
        <v>10</v>
      </c>
      <c r="P285" s="9">
        <v>13.5</v>
      </c>
      <c r="Q285" s="9" t="s">
        <v>5</v>
      </c>
      <c r="R285" s="9" t="s">
        <v>201</v>
      </c>
      <c r="S285" s="9"/>
    </row>
    <row r="286" spans="1:19" ht="14.45" customHeight="1" x14ac:dyDescent="0.2">
      <c r="A286" s="9" t="s">
        <v>16</v>
      </c>
      <c r="B286" s="9" t="s">
        <v>879</v>
      </c>
      <c r="C286" s="9" t="s">
        <v>916</v>
      </c>
      <c r="D286" s="9" t="str">
        <f>VLOOKUP(B286,point_locs!B:J,4,FALSE)</f>
        <v>prescribed_burning</v>
      </c>
      <c r="E286" s="9" t="str">
        <f>VLOOKUP(B286,point_locs!B:J,5,FALSE)</f>
        <v>pre</v>
      </c>
      <c r="F286" s="9">
        <v>6</v>
      </c>
      <c r="G286" s="9">
        <v>10</v>
      </c>
      <c r="H286" s="9">
        <v>2024</v>
      </c>
      <c r="I286" s="9">
        <v>2</v>
      </c>
      <c r="J286" s="9">
        <v>1029</v>
      </c>
      <c r="K286" s="9" t="s">
        <v>149</v>
      </c>
      <c r="L286" s="9">
        <v>75</v>
      </c>
      <c r="M286" s="9">
        <v>2</v>
      </c>
      <c r="N286" s="9">
        <v>0</v>
      </c>
      <c r="O286" s="9" t="s">
        <v>10</v>
      </c>
      <c r="P286" s="9">
        <v>5.5</v>
      </c>
      <c r="Q286" s="9" t="s">
        <v>5</v>
      </c>
      <c r="R286" s="9" t="s">
        <v>201</v>
      </c>
      <c r="S286" s="9" t="s">
        <v>151</v>
      </c>
    </row>
    <row r="287" spans="1:19" ht="14.45" customHeight="1" x14ac:dyDescent="0.2">
      <c r="A287" s="9" t="s">
        <v>16</v>
      </c>
      <c r="B287" s="9" t="s">
        <v>879</v>
      </c>
      <c r="C287" s="9" t="s">
        <v>916</v>
      </c>
      <c r="D287" s="9" t="str">
        <f>VLOOKUP(B287,point_locs!B:J,4,FALSE)</f>
        <v>prescribed_burning</v>
      </c>
      <c r="E287" s="9" t="str">
        <f>VLOOKUP(B287,point_locs!B:J,5,FALSE)</f>
        <v>pre</v>
      </c>
      <c r="F287" s="9">
        <v>6</v>
      </c>
      <c r="G287" s="9">
        <v>10</v>
      </c>
      <c r="H287" s="9">
        <v>2024</v>
      </c>
      <c r="I287" s="9">
        <v>2</v>
      </c>
      <c r="J287" s="9">
        <v>1029</v>
      </c>
      <c r="K287" s="9" t="s">
        <v>149</v>
      </c>
      <c r="L287" s="9">
        <v>75</v>
      </c>
      <c r="M287" s="9">
        <v>2</v>
      </c>
      <c r="N287" s="9">
        <v>0</v>
      </c>
      <c r="O287" s="9" t="s">
        <v>10</v>
      </c>
      <c r="P287" s="9">
        <v>6.25</v>
      </c>
      <c r="Q287" s="9" t="s">
        <v>5</v>
      </c>
      <c r="R287" s="9" t="s">
        <v>201</v>
      </c>
      <c r="S287" s="9" t="s">
        <v>151</v>
      </c>
    </row>
    <row r="288" spans="1:19" ht="14.45" customHeight="1" x14ac:dyDescent="0.2">
      <c r="A288" s="9" t="s">
        <v>16</v>
      </c>
      <c r="B288" s="9" t="s">
        <v>879</v>
      </c>
      <c r="C288" s="9" t="s">
        <v>916</v>
      </c>
      <c r="D288" s="9" t="str">
        <f>VLOOKUP(B288,point_locs!B:J,4,FALSE)</f>
        <v>prescribed_burning</v>
      </c>
      <c r="E288" s="9" t="str">
        <f>VLOOKUP(B288,point_locs!B:J,5,FALSE)</f>
        <v>pre</v>
      </c>
      <c r="F288" s="9">
        <v>6</v>
      </c>
      <c r="G288" s="9">
        <v>10</v>
      </c>
      <c r="H288" s="9">
        <v>2024</v>
      </c>
      <c r="I288" s="9">
        <v>2</v>
      </c>
      <c r="J288" s="9">
        <v>1029</v>
      </c>
      <c r="K288" s="9" t="s">
        <v>149</v>
      </c>
      <c r="L288" s="9">
        <v>75</v>
      </c>
      <c r="M288" s="9">
        <v>2</v>
      </c>
      <c r="N288" s="9">
        <v>0</v>
      </c>
      <c r="O288" s="9" t="s">
        <v>10</v>
      </c>
      <c r="P288" s="9">
        <v>6.25</v>
      </c>
      <c r="Q288" s="9" t="s">
        <v>5</v>
      </c>
      <c r="R288" s="9" t="s">
        <v>201</v>
      </c>
      <c r="S288" s="9" t="s">
        <v>151</v>
      </c>
    </row>
    <row r="289" spans="1:19" ht="14.45" customHeight="1" x14ac:dyDescent="0.2">
      <c r="A289" s="9" t="s">
        <v>16</v>
      </c>
      <c r="B289" s="9" t="s">
        <v>879</v>
      </c>
      <c r="C289" s="9" t="s">
        <v>916</v>
      </c>
      <c r="D289" s="9" t="str">
        <f>VLOOKUP(B289,point_locs!B:J,4,FALSE)</f>
        <v>prescribed_burning</v>
      </c>
      <c r="E289" s="9" t="str">
        <f>VLOOKUP(B289,point_locs!B:J,5,FALSE)</f>
        <v>pre</v>
      </c>
      <c r="F289" s="9">
        <v>6</v>
      </c>
      <c r="G289" s="9">
        <v>10</v>
      </c>
      <c r="H289" s="9">
        <v>2024</v>
      </c>
      <c r="I289" s="9">
        <v>2</v>
      </c>
      <c r="J289" s="9">
        <v>1029</v>
      </c>
      <c r="K289" s="9" t="s">
        <v>149</v>
      </c>
      <c r="L289" s="9">
        <v>75</v>
      </c>
      <c r="M289" s="9">
        <v>2</v>
      </c>
      <c r="N289" s="9">
        <v>0</v>
      </c>
      <c r="O289" s="9" t="s">
        <v>10</v>
      </c>
      <c r="P289" s="9">
        <v>3.5</v>
      </c>
      <c r="Q289" s="9" t="s">
        <v>5</v>
      </c>
      <c r="R289" s="9" t="s">
        <v>201</v>
      </c>
      <c r="S289" s="9" t="s">
        <v>105</v>
      </c>
    </row>
    <row r="290" spans="1:19" ht="14.45" customHeight="1" x14ac:dyDescent="0.2">
      <c r="A290" s="9" t="s">
        <v>16</v>
      </c>
      <c r="B290" s="9" t="s">
        <v>879</v>
      </c>
      <c r="C290" s="9" t="s">
        <v>916</v>
      </c>
      <c r="D290" s="9" t="str">
        <f>VLOOKUP(B290,point_locs!B:J,4,FALSE)</f>
        <v>prescribed_burning</v>
      </c>
      <c r="E290" s="9" t="str">
        <f>VLOOKUP(B290,point_locs!B:J,5,FALSE)</f>
        <v>pre</v>
      </c>
      <c r="F290" s="9">
        <v>6</v>
      </c>
      <c r="G290" s="9">
        <v>10</v>
      </c>
      <c r="H290" s="9">
        <v>2024</v>
      </c>
      <c r="I290" s="9">
        <v>2</v>
      </c>
      <c r="J290" s="9">
        <v>1029</v>
      </c>
      <c r="K290" s="9" t="s">
        <v>149</v>
      </c>
      <c r="L290" s="9">
        <v>75</v>
      </c>
      <c r="M290" s="9">
        <v>2</v>
      </c>
      <c r="N290" s="9">
        <v>0</v>
      </c>
      <c r="O290" s="9" t="s">
        <v>10</v>
      </c>
      <c r="P290" s="9">
        <v>10.5</v>
      </c>
      <c r="Q290" s="9" t="s">
        <v>5</v>
      </c>
      <c r="R290" s="9" t="s">
        <v>201</v>
      </c>
      <c r="S290" s="9" t="s">
        <v>151</v>
      </c>
    </row>
    <row r="291" spans="1:19" ht="14.45" customHeight="1" x14ac:dyDescent="0.2">
      <c r="A291" s="9" t="s">
        <v>16</v>
      </c>
      <c r="B291" s="9" t="s">
        <v>879</v>
      </c>
      <c r="C291" s="9" t="s">
        <v>916</v>
      </c>
      <c r="D291" s="9" t="str">
        <f>VLOOKUP(B291,point_locs!B:J,4,FALSE)</f>
        <v>prescribed_burning</v>
      </c>
      <c r="E291" s="9" t="str">
        <f>VLOOKUP(B291,point_locs!B:J,5,FALSE)</f>
        <v>pre</v>
      </c>
      <c r="F291" s="9">
        <v>6</v>
      </c>
      <c r="G291" s="9">
        <v>10</v>
      </c>
      <c r="H291" s="9">
        <v>2024</v>
      </c>
      <c r="I291" s="9">
        <v>2</v>
      </c>
      <c r="J291" s="9">
        <v>1029</v>
      </c>
      <c r="K291" s="9" t="s">
        <v>149</v>
      </c>
      <c r="L291" s="9">
        <v>75</v>
      </c>
      <c r="M291" s="9">
        <v>2</v>
      </c>
      <c r="N291" s="9">
        <v>0</v>
      </c>
      <c r="O291" s="9" t="s">
        <v>10</v>
      </c>
      <c r="P291" s="9">
        <v>1.5</v>
      </c>
      <c r="Q291" s="9" t="s">
        <v>5</v>
      </c>
      <c r="R291" s="9" t="s">
        <v>201</v>
      </c>
      <c r="S291" s="2" t="s">
        <v>255</v>
      </c>
    </row>
    <row r="292" spans="1:19" ht="14.45" customHeight="1" x14ac:dyDescent="0.2">
      <c r="A292" s="9" t="s">
        <v>16</v>
      </c>
      <c r="B292" s="9" t="s">
        <v>879</v>
      </c>
      <c r="C292" s="9" t="s">
        <v>916</v>
      </c>
      <c r="D292" s="9" t="str">
        <f>VLOOKUP(B292,point_locs!B:J,4,FALSE)</f>
        <v>prescribed_burning</v>
      </c>
      <c r="E292" s="9" t="str">
        <f>VLOOKUP(B292,point_locs!B:J,5,FALSE)</f>
        <v>pre</v>
      </c>
      <c r="F292" s="9">
        <v>6</v>
      </c>
      <c r="G292" s="9">
        <v>10</v>
      </c>
      <c r="H292" s="9">
        <v>2024</v>
      </c>
      <c r="I292" s="9">
        <v>2</v>
      </c>
      <c r="J292" s="9">
        <v>1029</v>
      </c>
      <c r="K292" s="9" t="s">
        <v>149</v>
      </c>
      <c r="L292" s="9">
        <v>75</v>
      </c>
      <c r="M292" s="9">
        <v>2</v>
      </c>
      <c r="N292" s="9">
        <v>0</v>
      </c>
      <c r="O292" s="9" t="s">
        <v>7</v>
      </c>
      <c r="P292" s="9">
        <v>0</v>
      </c>
      <c r="Q292" s="9" t="s">
        <v>8</v>
      </c>
      <c r="R292" s="9" t="s">
        <v>851</v>
      </c>
    </row>
    <row r="293" spans="1:19" ht="14.45" customHeight="1" x14ac:dyDescent="0.2">
      <c r="A293" s="9" t="s">
        <v>16</v>
      </c>
      <c r="B293" s="9" t="s">
        <v>879</v>
      </c>
      <c r="C293" s="9" t="s">
        <v>916</v>
      </c>
      <c r="D293" s="9" t="str">
        <f>VLOOKUP(B293,point_locs!B:J,4,FALSE)</f>
        <v>prescribed_burning</v>
      </c>
      <c r="E293" s="9" t="str">
        <f>VLOOKUP(B293,point_locs!B:J,5,FALSE)</f>
        <v>pre</v>
      </c>
      <c r="F293" s="9">
        <v>6</v>
      </c>
      <c r="G293" s="9">
        <v>10</v>
      </c>
      <c r="H293" s="9">
        <v>2024</v>
      </c>
      <c r="I293" s="9">
        <v>2</v>
      </c>
      <c r="J293" s="9">
        <v>1029</v>
      </c>
      <c r="K293" s="9" t="s">
        <v>149</v>
      </c>
      <c r="L293" s="9">
        <v>75</v>
      </c>
      <c r="M293" s="9">
        <v>2</v>
      </c>
      <c r="N293" s="9">
        <v>0</v>
      </c>
      <c r="O293" s="9" t="s">
        <v>10</v>
      </c>
      <c r="P293" s="9">
        <v>2.25</v>
      </c>
      <c r="Q293" s="9" t="s">
        <v>5</v>
      </c>
      <c r="R293" s="9" t="s">
        <v>201</v>
      </c>
      <c r="S293" s="9" t="s">
        <v>105</v>
      </c>
    </row>
    <row r="294" spans="1:19" ht="14.45" customHeight="1" x14ac:dyDescent="0.2">
      <c r="A294" s="9" t="s">
        <v>15</v>
      </c>
      <c r="B294" s="9" t="s">
        <v>880</v>
      </c>
      <c r="C294" s="9" t="s">
        <v>916</v>
      </c>
      <c r="D294" s="9" t="str">
        <f>VLOOKUP(B294,point_locs!B:J,4,FALSE)</f>
        <v>prescribed_burning</v>
      </c>
      <c r="E294" s="9" t="str">
        <f>VLOOKUP(B294,point_locs!B:J,5,FALSE)</f>
        <v>pre</v>
      </c>
      <c r="F294" s="9">
        <v>6</v>
      </c>
      <c r="G294" s="9">
        <v>10</v>
      </c>
      <c r="H294" s="9">
        <v>2024</v>
      </c>
      <c r="I294" s="9">
        <v>2</v>
      </c>
      <c r="J294" s="9">
        <v>1101</v>
      </c>
      <c r="K294" s="9" t="s">
        <v>149</v>
      </c>
      <c r="L294" s="9">
        <v>76</v>
      </c>
      <c r="M294" s="9">
        <v>3</v>
      </c>
      <c r="N294" s="9">
        <v>0</v>
      </c>
      <c r="O294" s="9" t="s">
        <v>10</v>
      </c>
      <c r="P294" s="9">
        <v>22</v>
      </c>
      <c r="Q294" s="9" t="s">
        <v>5</v>
      </c>
      <c r="R294" s="9" t="s">
        <v>201</v>
      </c>
    </row>
    <row r="295" spans="1:19" ht="14.45" customHeight="1" x14ac:dyDescent="0.2">
      <c r="A295" s="9" t="s">
        <v>15</v>
      </c>
      <c r="B295" s="9" t="s">
        <v>880</v>
      </c>
      <c r="C295" s="9" t="s">
        <v>916</v>
      </c>
      <c r="D295" s="9" t="str">
        <f>VLOOKUP(B295,point_locs!B:J,4,FALSE)</f>
        <v>prescribed_burning</v>
      </c>
      <c r="E295" s="9" t="str">
        <f>VLOOKUP(B295,point_locs!B:J,5,FALSE)</f>
        <v>pre</v>
      </c>
      <c r="F295" s="9">
        <v>6</v>
      </c>
      <c r="G295" s="9">
        <v>10</v>
      </c>
      <c r="H295" s="9">
        <v>2024</v>
      </c>
      <c r="I295" s="9">
        <v>2</v>
      </c>
      <c r="J295" s="9">
        <v>1101</v>
      </c>
      <c r="K295" s="9" t="s">
        <v>149</v>
      </c>
      <c r="L295" s="9">
        <v>76</v>
      </c>
      <c r="M295" s="9">
        <v>3</v>
      </c>
      <c r="N295" s="9">
        <v>0</v>
      </c>
      <c r="O295" s="9" t="s">
        <v>10</v>
      </c>
      <c r="P295" s="9">
        <v>0.25</v>
      </c>
      <c r="Q295" s="9" t="s">
        <v>8</v>
      </c>
      <c r="R295" s="9" t="s">
        <v>201</v>
      </c>
      <c r="S295" s="9" t="s">
        <v>105</v>
      </c>
    </row>
    <row r="296" spans="1:19" ht="14.45" customHeight="1" x14ac:dyDescent="0.2">
      <c r="A296" s="9" t="s">
        <v>15</v>
      </c>
      <c r="B296" s="9" t="s">
        <v>880</v>
      </c>
      <c r="C296" s="9" t="s">
        <v>916</v>
      </c>
      <c r="D296" s="9" t="str">
        <f>VLOOKUP(B296,point_locs!B:J,4,FALSE)</f>
        <v>prescribed_burning</v>
      </c>
      <c r="E296" s="9" t="str">
        <f>VLOOKUP(B296,point_locs!B:J,5,FALSE)</f>
        <v>pre</v>
      </c>
      <c r="F296" s="9">
        <v>6</v>
      </c>
      <c r="G296" s="9">
        <v>10</v>
      </c>
      <c r="H296" s="9">
        <v>2024</v>
      </c>
      <c r="I296" s="9">
        <v>2</v>
      </c>
      <c r="J296" s="9">
        <v>1101</v>
      </c>
      <c r="K296" s="9" t="s">
        <v>149</v>
      </c>
      <c r="L296" s="9">
        <v>76</v>
      </c>
      <c r="M296" s="9">
        <v>3</v>
      </c>
      <c r="N296" s="9">
        <v>0</v>
      </c>
      <c r="O296" s="9" t="s">
        <v>10</v>
      </c>
      <c r="P296" s="9">
        <v>8.25</v>
      </c>
      <c r="Q296" s="9" t="s">
        <v>5</v>
      </c>
      <c r="R296" s="9" t="s">
        <v>201</v>
      </c>
      <c r="S296" s="9" t="s">
        <v>105</v>
      </c>
    </row>
    <row r="297" spans="1:19" ht="14.45" customHeight="1" x14ac:dyDescent="0.2">
      <c r="A297" s="9" t="s">
        <v>15</v>
      </c>
      <c r="B297" s="9" t="s">
        <v>880</v>
      </c>
      <c r="C297" s="9" t="s">
        <v>916</v>
      </c>
      <c r="D297" s="9" t="str">
        <f>VLOOKUP(B297,point_locs!B:J,4,FALSE)</f>
        <v>prescribed_burning</v>
      </c>
      <c r="E297" s="9" t="str">
        <f>VLOOKUP(B297,point_locs!B:J,5,FALSE)</f>
        <v>pre</v>
      </c>
      <c r="F297" s="9">
        <v>6</v>
      </c>
      <c r="G297" s="9">
        <v>10</v>
      </c>
      <c r="H297" s="9">
        <v>2024</v>
      </c>
      <c r="I297" s="9">
        <v>2</v>
      </c>
      <c r="J297" s="9">
        <v>1101</v>
      </c>
      <c r="K297" s="9" t="s">
        <v>149</v>
      </c>
      <c r="L297" s="9">
        <v>76</v>
      </c>
      <c r="M297" s="9">
        <v>3</v>
      </c>
      <c r="N297" s="9">
        <v>0</v>
      </c>
      <c r="O297" s="9" t="s">
        <v>10</v>
      </c>
      <c r="P297" s="9">
        <v>12.25</v>
      </c>
      <c r="Q297" s="9" t="s">
        <v>5</v>
      </c>
      <c r="R297" s="9" t="s">
        <v>201</v>
      </c>
      <c r="S297" s="9" t="s">
        <v>151</v>
      </c>
    </row>
    <row r="298" spans="1:19" ht="14.45" customHeight="1" x14ac:dyDescent="0.2">
      <c r="A298" s="9" t="s">
        <v>15</v>
      </c>
      <c r="B298" s="9" t="s">
        <v>880</v>
      </c>
      <c r="C298" s="9" t="s">
        <v>916</v>
      </c>
      <c r="D298" s="9" t="str">
        <f>VLOOKUP(B298,point_locs!B:J,4,FALSE)</f>
        <v>prescribed_burning</v>
      </c>
      <c r="E298" s="9" t="str">
        <f>VLOOKUP(B298,point_locs!B:J,5,FALSE)</f>
        <v>pre</v>
      </c>
      <c r="F298" s="9">
        <v>6</v>
      </c>
      <c r="G298" s="9">
        <v>10</v>
      </c>
      <c r="H298" s="9">
        <v>2024</v>
      </c>
      <c r="I298" s="9">
        <v>2</v>
      </c>
      <c r="J298" s="9">
        <v>1101</v>
      </c>
      <c r="K298" s="9" t="s">
        <v>149</v>
      </c>
      <c r="L298" s="9">
        <v>76</v>
      </c>
      <c r="M298" s="9">
        <v>3</v>
      </c>
      <c r="N298" s="9">
        <v>0</v>
      </c>
      <c r="O298" s="9" t="s">
        <v>82</v>
      </c>
      <c r="P298" s="9">
        <v>0.5</v>
      </c>
      <c r="Q298" s="9" t="s">
        <v>5</v>
      </c>
      <c r="R298" s="9" t="s">
        <v>201</v>
      </c>
    </row>
    <row r="299" spans="1:19" ht="14.45" customHeight="1" x14ac:dyDescent="0.2">
      <c r="A299" s="9" t="s">
        <v>15</v>
      </c>
      <c r="B299" s="9" t="s">
        <v>880</v>
      </c>
      <c r="C299" s="9" t="s">
        <v>916</v>
      </c>
      <c r="D299" s="9" t="str">
        <f>VLOOKUP(B299,point_locs!B:J,4,FALSE)</f>
        <v>prescribed_burning</v>
      </c>
      <c r="E299" s="9" t="str">
        <f>VLOOKUP(B299,point_locs!B:J,5,FALSE)</f>
        <v>pre</v>
      </c>
      <c r="F299" s="9">
        <v>6</v>
      </c>
      <c r="G299" s="9">
        <v>10</v>
      </c>
      <c r="H299" s="9">
        <v>2024</v>
      </c>
      <c r="I299" s="9">
        <v>2</v>
      </c>
      <c r="J299" s="9">
        <v>1101</v>
      </c>
      <c r="K299" s="9" t="s">
        <v>149</v>
      </c>
      <c r="L299" s="9">
        <v>76</v>
      </c>
      <c r="M299" s="9">
        <v>3</v>
      </c>
      <c r="N299" s="9">
        <v>0</v>
      </c>
      <c r="O299" s="9" t="s">
        <v>7</v>
      </c>
      <c r="P299" s="9">
        <v>0.25</v>
      </c>
      <c r="Q299" s="9" t="s">
        <v>8</v>
      </c>
      <c r="R299" s="9" t="s">
        <v>1534</v>
      </c>
    </row>
    <row r="300" spans="1:19" ht="14.45" customHeight="1" x14ac:dyDescent="0.2">
      <c r="A300" s="9" t="s">
        <v>15</v>
      </c>
      <c r="B300" s="9" t="s">
        <v>880</v>
      </c>
      <c r="C300" s="9" t="s">
        <v>916</v>
      </c>
      <c r="D300" s="9" t="str">
        <f>VLOOKUP(B300,point_locs!B:J,4,FALSE)</f>
        <v>prescribed_burning</v>
      </c>
      <c r="E300" s="9" t="str">
        <f>VLOOKUP(B300,point_locs!B:J,5,FALSE)</f>
        <v>pre</v>
      </c>
      <c r="F300" s="9">
        <v>6</v>
      </c>
      <c r="G300" s="9">
        <v>10</v>
      </c>
      <c r="H300" s="9">
        <v>2024</v>
      </c>
      <c r="I300" s="9">
        <v>2</v>
      </c>
      <c r="J300" s="9">
        <v>1101</v>
      </c>
      <c r="K300" s="9" t="s">
        <v>149</v>
      </c>
      <c r="L300" s="9">
        <v>76</v>
      </c>
      <c r="M300" s="9">
        <v>3</v>
      </c>
      <c r="N300" s="9">
        <v>0</v>
      </c>
      <c r="O300" s="9" t="s">
        <v>7</v>
      </c>
      <c r="P300" s="9">
        <v>0.25</v>
      </c>
      <c r="Q300" s="9" t="s">
        <v>8</v>
      </c>
      <c r="R300" s="9" t="s">
        <v>1534</v>
      </c>
    </row>
    <row r="301" spans="1:19" ht="14.45" customHeight="1" x14ac:dyDescent="0.2">
      <c r="A301" s="9" t="s">
        <v>15</v>
      </c>
      <c r="B301" s="9" t="s">
        <v>880</v>
      </c>
      <c r="C301" s="9" t="s">
        <v>916</v>
      </c>
      <c r="D301" s="9" t="str">
        <f>VLOOKUP(B301,point_locs!B:J,4,FALSE)</f>
        <v>prescribed_burning</v>
      </c>
      <c r="E301" s="9" t="str">
        <f>VLOOKUP(B301,point_locs!B:J,5,FALSE)</f>
        <v>pre</v>
      </c>
      <c r="F301" s="9">
        <v>6</v>
      </c>
      <c r="G301" s="9">
        <v>10</v>
      </c>
      <c r="H301" s="9">
        <v>2024</v>
      </c>
      <c r="I301" s="9">
        <v>2</v>
      </c>
      <c r="J301" s="9">
        <v>1101</v>
      </c>
      <c r="K301" s="9" t="s">
        <v>149</v>
      </c>
      <c r="L301" s="9">
        <v>76</v>
      </c>
      <c r="M301" s="9">
        <v>3</v>
      </c>
      <c r="N301" s="9">
        <v>0</v>
      </c>
      <c r="O301" s="9" t="s">
        <v>7</v>
      </c>
      <c r="P301" s="9">
        <v>0.25</v>
      </c>
      <c r="Q301" s="9" t="s">
        <v>8</v>
      </c>
      <c r="R301" s="9" t="s">
        <v>1534</v>
      </c>
    </row>
    <row r="302" spans="1:19" ht="14.45" customHeight="1" x14ac:dyDescent="0.2">
      <c r="A302" s="9" t="s">
        <v>15</v>
      </c>
      <c r="B302" s="9" t="s">
        <v>880</v>
      </c>
      <c r="C302" s="9" t="s">
        <v>916</v>
      </c>
      <c r="D302" s="9" t="str">
        <f>VLOOKUP(B302,point_locs!B:J,4,FALSE)</f>
        <v>prescribed_burning</v>
      </c>
      <c r="E302" s="9" t="str">
        <f>VLOOKUP(B302,point_locs!B:J,5,FALSE)</f>
        <v>pre</v>
      </c>
      <c r="F302" s="9">
        <v>6</v>
      </c>
      <c r="G302" s="9">
        <v>10</v>
      </c>
      <c r="H302" s="9">
        <v>2024</v>
      </c>
      <c r="I302" s="9">
        <v>2</v>
      </c>
      <c r="J302" s="9">
        <v>1101</v>
      </c>
      <c r="K302" s="9" t="s">
        <v>149</v>
      </c>
      <c r="L302" s="9">
        <v>76</v>
      </c>
      <c r="M302" s="9">
        <v>3</v>
      </c>
      <c r="N302" s="9">
        <v>0</v>
      </c>
      <c r="O302" s="9" t="s">
        <v>7</v>
      </c>
      <c r="P302" s="9">
        <v>0</v>
      </c>
      <c r="Q302" s="9" t="s">
        <v>8</v>
      </c>
      <c r="R302" s="9" t="s">
        <v>851</v>
      </c>
    </row>
    <row r="303" spans="1:19" ht="14.45" customHeight="1" x14ac:dyDescent="0.2">
      <c r="A303" s="9" t="s">
        <v>15</v>
      </c>
      <c r="B303" s="9" t="s">
        <v>880</v>
      </c>
      <c r="C303" s="9" t="s">
        <v>916</v>
      </c>
      <c r="D303" s="9" t="str">
        <f>VLOOKUP(B303,point_locs!B:J,4,FALSE)</f>
        <v>prescribed_burning</v>
      </c>
      <c r="E303" s="9" t="str">
        <f>VLOOKUP(B303,point_locs!B:J,5,FALSE)</f>
        <v>pre</v>
      </c>
      <c r="F303" s="9">
        <v>6</v>
      </c>
      <c r="G303" s="9">
        <v>10</v>
      </c>
      <c r="H303" s="9">
        <v>2024</v>
      </c>
      <c r="I303" s="9">
        <v>2</v>
      </c>
      <c r="J303" s="9">
        <v>1101</v>
      </c>
      <c r="K303" s="9" t="s">
        <v>149</v>
      </c>
      <c r="L303" s="9">
        <v>76</v>
      </c>
      <c r="M303" s="9">
        <v>3</v>
      </c>
      <c r="N303" s="9">
        <v>0</v>
      </c>
      <c r="O303" s="9" t="s">
        <v>10</v>
      </c>
      <c r="P303" s="9">
        <v>12.5</v>
      </c>
      <c r="Q303" s="9" t="s">
        <v>5</v>
      </c>
      <c r="R303" s="9" t="s">
        <v>201</v>
      </c>
      <c r="S303" s="9" t="s">
        <v>151</v>
      </c>
    </row>
    <row r="304" spans="1:19" ht="14.45" customHeight="1" x14ac:dyDescent="0.2">
      <c r="A304" s="9" t="s">
        <v>15</v>
      </c>
      <c r="B304" s="9" t="s">
        <v>880</v>
      </c>
      <c r="C304" s="9" t="s">
        <v>916</v>
      </c>
      <c r="D304" s="9" t="str">
        <f>VLOOKUP(B304,point_locs!B:J,4,FALSE)</f>
        <v>prescribed_burning</v>
      </c>
      <c r="E304" s="9" t="str">
        <f>VLOOKUP(B304,point_locs!B:J,5,FALSE)</f>
        <v>pre</v>
      </c>
      <c r="F304" s="9">
        <v>6</v>
      </c>
      <c r="G304" s="9">
        <v>10</v>
      </c>
      <c r="H304" s="9">
        <v>2024</v>
      </c>
      <c r="I304" s="9">
        <v>2</v>
      </c>
      <c r="J304" s="9">
        <v>1101</v>
      </c>
      <c r="K304" s="9" t="s">
        <v>149</v>
      </c>
      <c r="L304" s="9">
        <v>76</v>
      </c>
      <c r="M304" s="9">
        <v>3</v>
      </c>
      <c r="N304" s="9">
        <v>0</v>
      </c>
      <c r="O304" s="9" t="s">
        <v>7</v>
      </c>
      <c r="P304" s="9">
        <v>0</v>
      </c>
      <c r="Q304" s="9" t="s">
        <v>8</v>
      </c>
      <c r="R304" s="9" t="s">
        <v>851</v>
      </c>
    </row>
    <row r="305" spans="1:19" ht="14.45" customHeight="1" x14ac:dyDescent="0.2">
      <c r="A305" s="9" t="s">
        <v>12</v>
      </c>
      <c r="B305" s="9" t="s">
        <v>881</v>
      </c>
      <c r="C305" s="9" t="s">
        <v>916</v>
      </c>
      <c r="D305" s="9" t="str">
        <f>VLOOKUP(B305,point_locs!B:J,4,FALSE)</f>
        <v>prescribed_burning</v>
      </c>
      <c r="E305" s="9" t="str">
        <f>VLOOKUP(B305,point_locs!B:J,5,FALSE)</f>
        <v>pre</v>
      </c>
      <c r="F305" s="9">
        <v>6</v>
      </c>
      <c r="G305" s="9">
        <v>10</v>
      </c>
      <c r="H305" s="9">
        <v>2024</v>
      </c>
      <c r="I305" s="9">
        <v>2</v>
      </c>
      <c r="J305" s="9">
        <v>1101</v>
      </c>
      <c r="K305" s="9" t="s">
        <v>149</v>
      </c>
      <c r="L305" s="9">
        <v>77</v>
      </c>
      <c r="M305" s="9">
        <v>2</v>
      </c>
      <c r="N305" s="9">
        <v>25</v>
      </c>
      <c r="O305" s="9" t="s">
        <v>10</v>
      </c>
      <c r="P305" s="9">
        <v>4</v>
      </c>
      <c r="Q305" s="9" t="s">
        <v>9</v>
      </c>
      <c r="R305" s="9" t="s">
        <v>446</v>
      </c>
      <c r="S305" s="9" t="s">
        <v>105</v>
      </c>
    </row>
    <row r="306" spans="1:19" ht="14.45" customHeight="1" x14ac:dyDescent="0.2">
      <c r="A306" s="9" t="s">
        <v>12</v>
      </c>
      <c r="B306" s="9" t="s">
        <v>881</v>
      </c>
      <c r="C306" s="9" t="s">
        <v>916</v>
      </c>
      <c r="D306" s="9" t="str">
        <f>VLOOKUP(B306,point_locs!B:J,4,FALSE)</f>
        <v>prescribed_burning</v>
      </c>
      <c r="E306" s="9" t="str">
        <f>VLOOKUP(B306,point_locs!B:J,5,FALSE)</f>
        <v>pre</v>
      </c>
      <c r="F306" s="9">
        <v>6</v>
      </c>
      <c r="G306" s="9">
        <v>10</v>
      </c>
      <c r="H306" s="9">
        <v>2024</v>
      </c>
      <c r="I306" s="9">
        <v>2</v>
      </c>
      <c r="J306" s="9">
        <v>1101</v>
      </c>
      <c r="K306" s="9" t="s">
        <v>149</v>
      </c>
      <c r="L306" s="9">
        <v>77</v>
      </c>
      <c r="M306" s="9">
        <v>2</v>
      </c>
      <c r="N306" s="9">
        <v>25</v>
      </c>
      <c r="O306" s="9" t="s">
        <v>82</v>
      </c>
      <c r="P306" s="9">
        <v>3.5</v>
      </c>
      <c r="Q306" s="9" t="s">
        <v>5</v>
      </c>
      <c r="R306" s="9" t="s">
        <v>201</v>
      </c>
    </row>
    <row r="307" spans="1:19" ht="14.45" customHeight="1" x14ac:dyDescent="0.2">
      <c r="A307" s="9" t="s">
        <v>12</v>
      </c>
      <c r="B307" s="9" t="s">
        <v>881</v>
      </c>
      <c r="C307" s="9" t="s">
        <v>916</v>
      </c>
      <c r="D307" s="9" t="str">
        <f>VLOOKUP(B307,point_locs!B:J,4,FALSE)</f>
        <v>prescribed_burning</v>
      </c>
      <c r="E307" s="9" t="str">
        <f>VLOOKUP(B307,point_locs!B:J,5,FALSE)</f>
        <v>pre</v>
      </c>
      <c r="F307" s="9">
        <v>6</v>
      </c>
      <c r="G307" s="9">
        <v>10</v>
      </c>
      <c r="H307" s="9">
        <v>2024</v>
      </c>
      <c r="I307" s="9">
        <v>2</v>
      </c>
      <c r="J307" s="9">
        <v>1101</v>
      </c>
      <c r="K307" s="9" t="s">
        <v>149</v>
      </c>
      <c r="L307" s="9">
        <v>77</v>
      </c>
      <c r="M307" s="9">
        <v>2</v>
      </c>
      <c r="N307" s="9">
        <v>25</v>
      </c>
      <c r="O307" s="9" t="s">
        <v>10</v>
      </c>
      <c r="P307" s="9">
        <v>3.5</v>
      </c>
      <c r="Q307" s="9" t="s">
        <v>5</v>
      </c>
      <c r="R307" s="9" t="s">
        <v>201</v>
      </c>
      <c r="S307" s="2" t="s">
        <v>255</v>
      </c>
    </row>
    <row r="308" spans="1:19" ht="14.45" customHeight="1" x14ac:dyDescent="0.2">
      <c r="A308" s="9" t="s">
        <v>12</v>
      </c>
      <c r="B308" s="9" t="s">
        <v>881</v>
      </c>
      <c r="C308" s="9" t="s">
        <v>916</v>
      </c>
      <c r="D308" s="9" t="str">
        <f>VLOOKUP(B308,point_locs!B:J,4,FALSE)</f>
        <v>prescribed_burning</v>
      </c>
      <c r="E308" s="9" t="str">
        <f>VLOOKUP(B308,point_locs!B:J,5,FALSE)</f>
        <v>pre</v>
      </c>
      <c r="F308" s="9">
        <v>6</v>
      </c>
      <c r="G308" s="9">
        <v>10</v>
      </c>
      <c r="H308" s="9">
        <v>2024</v>
      </c>
      <c r="I308" s="9">
        <v>2</v>
      </c>
      <c r="J308" s="9">
        <v>1101</v>
      </c>
      <c r="K308" s="9" t="s">
        <v>149</v>
      </c>
      <c r="L308" s="9">
        <v>77</v>
      </c>
      <c r="M308" s="9">
        <v>2</v>
      </c>
      <c r="N308" s="9">
        <v>25</v>
      </c>
      <c r="O308" s="9" t="s">
        <v>6</v>
      </c>
      <c r="P308" s="9">
        <v>0</v>
      </c>
      <c r="Q308" s="9" t="s">
        <v>8</v>
      </c>
      <c r="R308" s="9" t="s">
        <v>851</v>
      </c>
    </row>
    <row r="309" spans="1:19" ht="14.45" customHeight="1" x14ac:dyDescent="0.2">
      <c r="A309" s="9" t="s">
        <v>12</v>
      </c>
      <c r="B309" s="9" t="s">
        <v>881</v>
      </c>
      <c r="C309" s="9" t="s">
        <v>916</v>
      </c>
      <c r="D309" s="9" t="str">
        <f>VLOOKUP(B309,point_locs!B:J,4,FALSE)</f>
        <v>prescribed_burning</v>
      </c>
      <c r="E309" s="9" t="str">
        <f>VLOOKUP(B309,point_locs!B:J,5,FALSE)</f>
        <v>pre</v>
      </c>
      <c r="F309" s="9">
        <v>6</v>
      </c>
      <c r="G309" s="9">
        <v>10</v>
      </c>
      <c r="H309" s="9">
        <v>2024</v>
      </c>
      <c r="I309" s="9">
        <v>2</v>
      </c>
      <c r="J309" s="9">
        <v>1101</v>
      </c>
      <c r="K309" s="9" t="s">
        <v>149</v>
      </c>
      <c r="L309" s="9">
        <v>77</v>
      </c>
      <c r="M309" s="9">
        <v>2</v>
      </c>
      <c r="N309" s="9">
        <v>25</v>
      </c>
      <c r="O309" s="9" t="s">
        <v>10</v>
      </c>
      <c r="P309" s="9">
        <v>0.25</v>
      </c>
      <c r="Q309" s="9" t="s">
        <v>8</v>
      </c>
      <c r="R309" s="9" t="s">
        <v>36</v>
      </c>
      <c r="S309" s="9" t="s">
        <v>105</v>
      </c>
    </row>
    <row r="310" spans="1:19" ht="14.45" customHeight="1" x14ac:dyDescent="0.2">
      <c r="A310" s="9" t="s">
        <v>12</v>
      </c>
      <c r="B310" s="9" t="s">
        <v>881</v>
      </c>
      <c r="C310" s="9" t="s">
        <v>916</v>
      </c>
      <c r="D310" s="9" t="str">
        <f>VLOOKUP(B310,point_locs!B:J,4,FALSE)</f>
        <v>prescribed_burning</v>
      </c>
      <c r="E310" s="9" t="str">
        <f>VLOOKUP(B310,point_locs!B:J,5,FALSE)</f>
        <v>pre</v>
      </c>
      <c r="F310" s="9">
        <v>6</v>
      </c>
      <c r="G310" s="9">
        <v>10</v>
      </c>
      <c r="H310" s="9">
        <v>2024</v>
      </c>
      <c r="I310" s="9">
        <v>2</v>
      </c>
      <c r="J310" s="9">
        <v>1101</v>
      </c>
      <c r="K310" s="9" t="s">
        <v>149</v>
      </c>
      <c r="L310" s="9">
        <v>77</v>
      </c>
      <c r="M310" s="9">
        <v>2</v>
      </c>
      <c r="N310" s="9">
        <v>25</v>
      </c>
      <c r="O310" s="9" t="s">
        <v>10</v>
      </c>
      <c r="P310" s="9">
        <v>3</v>
      </c>
      <c r="Q310" s="9" t="s">
        <v>5</v>
      </c>
      <c r="R310" s="9" t="s">
        <v>201</v>
      </c>
      <c r="S310" s="9" t="s">
        <v>151</v>
      </c>
    </row>
    <row r="311" spans="1:19" ht="14.45" customHeight="1" x14ac:dyDescent="0.2">
      <c r="A311" s="9" t="s">
        <v>12</v>
      </c>
      <c r="B311" s="9" t="s">
        <v>881</v>
      </c>
      <c r="C311" s="9" t="s">
        <v>916</v>
      </c>
      <c r="D311" s="9" t="str">
        <f>VLOOKUP(B311,point_locs!B:J,4,FALSE)</f>
        <v>prescribed_burning</v>
      </c>
      <c r="E311" s="9" t="str">
        <f>VLOOKUP(B311,point_locs!B:J,5,FALSE)</f>
        <v>pre</v>
      </c>
      <c r="F311" s="9">
        <v>6</v>
      </c>
      <c r="G311" s="9">
        <v>10</v>
      </c>
      <c r="H311" s="9">
        <v>2024</v>
      </c>
      <c r="I311" s="9">
        <v>2</v>
      </c>
      <c r="J311" s="9">
        <v>1101</v>
      </c>
      <c r="K311" s="9" t="s">
        <v>149</v>
      </c>
      <c r="L311" s="9">
        <v>77</v>
      </c>
      <c r="M311" s="9">
        <v>2</v>
      </c>
      <c r="N311" s="9">
        <v>25</v>
      </c>
      <c r="O311" s="9" t="s">
        <v>10</v>
      </c>
      <c r="P311" s="9">
        <v>0.25</v>
      </c>
      <c r="Q311" s="9" t="s">
        <v>5</v>
      </c>
      <c r="R311" s="9" t="s">
        <v>201</v>
      </c>
      <c r="S311" s="2" t="s">
        <v>255</v>
      </c>
    </row>
    <row r="312" spans="1:19" ht="14.45" customHeight="1" x14ac:dyDescent="0.2">
      <c r="A312" s="9" t="s">
        <v>12</v>
      </c>
      <c r="B312" s="9" t="s">
        <v>881</v>
      </c>
      <c r="C312" s="9" t="s">
        <v>916</v>
      </c>
      <c r="D312" s="9" t="str">
        <f>VLOOKUP(B312,point_locs!B:J,4,FALSE)</f>
        <v>prescribed_burning</v>
      </c>
      <c r="E312" s="9" t="str">
        <f>VLOOKUP(B312,point_locs!B:J,5,FALSE)</f>
        <v>pre</v>
      </c>
      <c r="F312" s="9">
        <v>6</v>
      </c>
      <c r="G312" s="9">
        <v>10</v>
      </c>
      <c r="H312" s="9">
        <v>2024</v>
      </c>
      <c r="I312" s="9">
        <v>2</v>
      </c>
      <c r="J312" s="9">
        <v>1101</v>
      </c>
      <c r="K312" s="9" t="s">
        <v>149</v>
      </c>
      <c r="L312" s="9">
        <v>77</v>
      </c>
      <c r="M312" s="9">
        <v>2</v>
      </c>
      <c r="N312" s="9">
        <v>25</v>
      </c>
      <c r="O312" s="9" t="s">
        <v>10</v>
      </c>
      <c r="P312" s="9">
        <v>0.25</v>
      </c>
      <c r="Q312" s="9" t="s">
        <v>5</v>
      </c>
      <c r="R312" s="9" t="s">
        <v>201</v>
      </c>
      <c r="S312" s="9" t="s">
        <v>150</v>
      </c>
    </row>
    <row r="313" spans="1:19" ht="14.45" customHeight="1" x14ac:dyDescent="0.2">
      <c r="A313" s="9" t="s">
        <v>12</v>
      </c>
      <c r="B313" s="9" t="s">
        <v>881</v>
      </c>
      <c r="C313" s="9" t="s">
        <v>916</v>
      </c>
      <c r="D313" s="9" t="str">
        <f>VLOOKUP(B313,point_locs!B:J,4,FALSE)</f>
        <v>prescribed_burning</v>
      </c>
      <c r="E313" s="9" t="str">
        <f>VLOOKUP(B313,point_locs!B:J,5,FALSE)</f>
        <v>pre</v>
      </c>
      <c r="F313" s="9">
        <v>6</v>
      </c>
      <c r="G313" s="9">
        <v>10</v>
      </c>
      <c r="H313" s="9">
        <v>2024</v>
      </c>
      <c r="I313" s="9">
        <v>2</v>
      </c>
      <c r="J313" s="9">
        <v>1101</v>
      </c>
      <c r="K313" s="9" t="s">
        <v>149</v>
      </c>
      <c r="L313" s="9">
        <v>77</v>
      </c>
      <c r="M313" s="9">
        <v>2</v>
      </c>
      <c r="N313" s="9">
        <v>25</v>
      </c>
      <c r="O313" s="9" t="s">
        <v>10</v>
      </c>
      <c r="P313" s="9">
        <v>3.5</v>
      </c>
      <c r="Q313" s="9" t="s">
        <v>5</v>
      </c>
      <c r="R313" s="9" t="s">
        <v>201</v>
      </c>
      <c r="S313" s="9" t="s">
        <v>151</v>
      </c>
    </row>
    <row r="314" spans="1:19" ht="14.45" customHeight="1" x14ac:dyDescent="0.2">
      <c r="A314" s="9" t="s">
        <v>12</v>
      </c>
      <c r="B314" s="9" t="s">
        <v>881</v>
      </c>
      <c r="C314" s="9" t="s">
        <v>916</v>
      </c>
      <c r="D314" s="9" t="str">
        <f>VLOOKUP(B314,point_locs!B:J,4,FALSE)</f>
        <v>prescribed_burning</v>
      </c>
      <c r="E314" s="9" t="str">
        <f>VLOOKUP(B314,point_locs!B:J,5,FALSE)</f>
        <v>pre</v>
      </c>
      <c r="F314" s="9">
        <v>6</v>
      </c>
      <c r="G314" s="9">
        <v>10</v>
      </c>
      <c r="H314" s="9">
        <v>2024</v>
      </c>
      <c r="I314" s="9">
        <v>2</v>
      </c>
      <c r="J314" s="9">
        <v>1101</v>
      </c>
      <c r="K314" s="9" t="s">
        <v>149</v>
      </c>
      <c r="L314" s="9">
        <v>77</v>
      </c>
      <c r="M314" s="9">
        <v>2</v>
      </c>
      <c r="N314" s="9">
        <v>25</v>
      </c>
      <c r="O314" s="9" t="s">
        <v>10</v>
      </c>
      <c r="P314" s="9">
        <v>3.25</v>
      </c>
      <c r="Q314" s="9" t="s">
        <v>5</v>
      </c>
      <c r="R314" s="9" t="s">
        <v>201</v>
      </c>
      <c r="S314" s="9" t="s">
        <v>151</v>
      </c>
    </row>
    <row r="315" spans="1:19" ht="14.45" customHeight="1" x14ac:dyDescent="0.2">
      <c r="A315" s="9" t="s">
        <v>12</v>
      </c>
      <c r="B315" s="9" t="s">
        <v>881</v>
      </c>
      <c r="C315" s="9" t="s">
        <v>916</v>
      </c>
      <c r="D315" s="9" t="str">
        <f>VLOOKUP(B315,point_locs!B:J,4,FALSE)</f>
        <v>prescribed_burning</v>
      </c>
      <c r="E315" s="9" t="str">
        <f>VLOOKUP(B315,point_locs!B:J,5,FALSE)</f>
        <v>pre</v>
      </c>
      <c r="F315" s="9">
        <v>6</v>
      </c>
      <c r="G315" s="9">
        <v>10</v>
      </c>
      <c r="H315" s="9">
        <v>2024</v>
      </c>
      <c r="I315" s="9">
        <v>2</v>
      </c>
      <c r="J315" s="9">
        <v>1101</v>
      </c>
      <c r="K315" s="9" t="s">
        <v>149</v>
      </c>
      <c r="L315" s="9">
        <v>77</v>
      </c>
      <c r="M315" s="9">
        <v>2</v>
      </c>
      <c r="N315" s="9">
        <v>25</v>
      </c>
      <c r="O315" s="9" t="s">
        <v>10</v>
      </c>
      <c r="P315" s="9">
        <v>0.25</v>
      </c>
      <c r="Q315" s="9" t="s">
        <v>5</v>
      </c>
      <c r="R315" s="9" t="s">
        <v>201</v>
      </c>
      <c r="S315" s="9" t="s">
        <v>151</v>
      </c>
    </row>
    <row r="316" spans="1:19" ht="14.45" customHeight="1" x14ac:dyDescent="0.2">
      <c r="A316" s="9" t="s">
        <v>12</v>
      </c>
      <c r="B316" s="9" t="s">
        <v>881</v>
      </c>
      <c r="C316" s="9" t="s">
        <v>916</v>
      </c>
      <c r="D316" s="9" t="str">
        <f>VLOOKUP(B316,point_locs!B:J,4,FALSE)</f>
        <v>prescribed_burning</v>
      </c>
      <c r="E316" s="9" t="str">
        <f>VLOOKUP(B316,point_locs!B:J,5,FALSE)</f>
        <v>pre</v>
      </c>
      <c r="F316" s="9">
        <v>6</v>
      </c>
      <c r="G316" s="9">
        <v>10</v>
      </c>
      <c r="H316" s="9">
        <v>2024</v>
      </c>
      <c r="I316" s="9">
        <v>2</v>
      </c>
      <c r="J316" s="9">
        <v>1101</v>
      </c>
      <c r="K316" s="9" t="s">
        <v>149</v>
      </c>
      <c r="L316" s="9">
        <v>77</v>
      </c>
      <c r="M316" s="9">
        <v>2</v>
      </c>
      <c r="N316" s="9">
        <v>25</v>
      </c>
      <c r="O316" s="9" t="s">
        <v>21</v>
      </c>
      <c r="P316" s="9">
        <v>0</v>
      </c>
      <c r="Q316" s="9" t="s">
        <v>8</v>
      </c>
      <c r="R316" s="9" t="s">
        <v>851</v>
      </c>
    </row>
    <row r="317" spans="1:19" ht="14.45" customHeight="1" x14ac:dyDescent="0.2">
      <c r="A317" s="9" t="s">
        <v>29</v>
      </c>
      <c r="B317" s="9" t="s">
        <v>883</v>
      </c>
      <c r="C317" s="9" t="s">
        <v>916</v>
      </c>
      <c r="D317" s="9" t="str">
        <f>VLOOKUP(B317,point_locs!B:J,4,FALSE)</f>
        <v>prescribed_burning</v>
      </c>
      <c r="E317" s="9" t="str">
        <f>VLOOKUP(B317,point_locs!B:J,5,FALSE)</f>
        <v>pre</v>
      </c>
      <c r="F317" s="9">
        <v>6</v>
      </c>
      <c r="G317" s="9">
        <v>11</v>
      </c>
      <c r="H317" s="9">
        <v>2024</v>
      </c>
      <c r="I317" s="9">
        <v>2</v>
      </c>
      <c r="J317" s="9">
        <v>1321</v>
      </c>
      <c r="K317" s="9" t="s">
        <v>149</v>
      </c>
      <c r="L317" s="9">
        <v>85</v>
      </c>
      <c r="M317" s="9">
        <v>3</v>
      </c>
      <c r="N317" s="9">
        <v>50</v>
      </c>
      <c r="O317" s="9" t="s">
        <v>10</v>
      </c>
      <c r="P317" s="9">
        <v>2.75</v>
      </c>
      <c r="Q317" s="9" t="s">
        <v>5</v>
      </c>
      <c r="R317" s="9" t="s">
        <v>201</v>
      </c>
      <c r="S317" s="9" t="s">
        <v>150</v>
      </c>
    </row>
    <row r="318" spans="1:19" ht="14.45" customHeight="1" x14ac:dyDescent="0.2">
      <c r="A318" s="9" t="s">
        <v>29</v>
      </c>
      <c r="B318" s="9" t="s">
        <v>883</v>
      </c>
      <c r="C318" s="9" t="s">
        <v>916</v>
      </c>
      <c r="D318" s="9" t="str">
        <f>VLOOKUP(B318,point_locs!B:J,4,FALSE)</f>
        <v>prescribed_burning</v>
      </c>
      <c r="E318" s="9" t="str">
        <f>VLOOKUP(B318,point_locs!B:J,5,FALSE)</f>
        <v>pre</v>
      </c>
      <c r="F318" s="9">
        <v>6</v>
      </c>
      <c r="G318" s="9">
        <v>11</v>
      </c>
      <c r="H318" s="9">
        <v>2024</v>
      </c>
      <c r="I318" s="9">
        <v>2</v>
      </c>
      <c r="J318" s="9">
        <v>1321</v>
      </c>
      <c r="K318" s="9" t="s">
        <v>149</v>
      </c>
      <c r="L318" s="9">
        <v>85</v>
      </c>
      <c r="M318" s="9">
        <v>3</v>
      </c>
      <c r="N318" s="9">
        <v>50</v>
      </c>
      <c r="O318" s="9" t="s">
        <v>82</v>
      </c>
      <c r="P318" s="9">
        <v>0.25</v>
      </c>
      <c r="Q318" s="9" t="s">
        <v>5</v>
      </c>
      <c r="R318" s="9" t="s">
        <v>201</v>
      </c>
    </row>
    <row r="319" spans="1:19" ht="14.45" customHeight="1" x14ac:dyDescent="0.2">
      <c r="A319" s="9" t="s">
        <v>29</v>
      </c>
      <c r="B319" s="9" t="s">
        <v>883</v>
      </c>
      <c r="C319" s="9" t="s">
        <v>916</v>
      </c>
      <c r="D319" s="9" t="str">
        <f>VLOOKUP(B319,point_locs!B:J,4,FALSE)</f>
        <v>prescribed_burning</v>
      </c>
      <c r="E319" s="9" t="str">
        <f>VLOOKUP(B319,point_locs!B:J,5,FALSE)</f>
        <v>pre</v>
      </c>
      <c r="F319" s="9">
        <v>6</v>
      </c>
      <c r="G319" s="9">
        <v>11</v>
      </c>
      <c r="H319" s="9">
        <v>2024</v>
      </c>
      <c r="I319" s="9">
        <v>2</v>
      </c>
      <c r="J319" s="9">
        <v>1321</v>
      </c>
      <c r="K319" s="9" t="s">
        <v>149</v>
      </c>
      <c r="L319" s="9">
        <v>85</v>
      </c>
      <c r="M319" s="9">
        <v>3</v>
      </c>
      <c r="N319" s="9">
        <v>50</v>
      </c>
      <c r="O319" s="9" t="s">
        <v>10</v>
      </c>
      <c r="P319" s="9">
        <v>3</v>
      </c>
      <c r="Q319" s="9" t="s">
        <v>5</v>
      </c>
      <c r="R319" s="9" t="s">
        <v>201</v>
      </c>
    </row>
    <row r="320" spans="1:19" ht="14.45" customHeight="1" x14ac:dyDescent="0.2">
      <c r="A320" s="9" t="s">
        <v>29</v>
      </c>
      <c r="B320" s="9" t="s">
        <v>883</v>
      </c>
      <c r="C320" s="9" t="s">
        <v>916</v>
      </c>
      <c r="D320" s="9" t="str">
        <f>VLOOKUP(B320,point_locs!B:J,4,FALSE)</f>
        <v>prescribed_burning</v>
      </c>
      <c r="E320" s="9" t="str">
        <f>VLOOKUP(B320,point_locs!B:J,5,FALSE)</f>
        <v>pre</v>
      </c>
      <c r="F320" s="9">
        <v>6</v>
      </c>
      <c r="G320" s="9">
        <v>11</v>
      </c>
      <c r="H320" s="9">
        <v>2024</v>
      </c>
      <c r="I320" s="9">
        <v>2</v>
      </c>
      <c r="J320" s="9">
        <v>1321</v>
      </c>
      <c r="K320" s="9" t="s">
        <v>149</v>
      </c>
      <c r="L320" s="9">
        <v>85</v>
      </c>
      <c r="M320" s="9">
        <v>3</v>
      </c>
      <c r="N320" s="9">
        <v>50</v>
      </c>
      <c r="O320" s="9" t="s">
        <v>82</v>
      </c>
      <c r="P320" s="9">
        <v>1.5</v>
      </c>
      <c r="Q320" s="9" t="s">
        <v>5</v>
      </c>
      <c r="R320" s="9" t="s">
        <v>201</v>
      </c>
    </row>
    <row r="321" spans="1:19" ht="14.45" customHeight="1" x14ac:dyDescent="0.2">
      <c r="A321" s="9" t="s">
        <v>29</v>
      </c>
      <c r="B321" s="9" t="s">
        <v>883</v>
      </c>
      <c r="C321" s="9" t="s">
        <v>916</v>
      </c>
      <c r="D321" s="9" t="str">
        <f>VLOOKUP(B321,point_locs!B:J,4,FALSE)</f>
        <v>prescribed_burning</v>
      </c>
      <c r="E321" s="9" t="str">
        <f>VLOOKUP(B321,point_locs!B:J,5,FALSE)</f>
        <v>pre</v>
      </c>
      <c r="F321" s="9">
        <v>6</v>
      </c>
      <c r="G321" s="9">
        <v>11</v>
      </c>
      <c r="H321" s="9">
        <v>2024</v>
      </c>
      <c r="I321" s="9">
        <v>2</v>
      </c>
      <c r="J321" s="9">
        <v>1321</v>
      </c>
      <c r="K321" s="9" t="s">
        <v>149</v>
      </c>
      <c r="L321" s="9">
        <v>85</v>
      </c>
      <c r="M321" s="9">
        <v>3</v>
      </c>
      <c r="N321" s="9">
        <v>50</v>
      </c>
      <c r="O321" s="9" t="s">
        <v>10</v>
      </c>
      <c r="P321" s="9">
        <v>2</v>
      </c>
      <c r="Q321" s="9" t="s">
        <v>5</v>
      </c>
      <c r="R321" s="9" t="s">
        <v>201</v>
      </c>
      <c r="S321" s="9" t="s">
        <v>127</v>
      </c>
    </row>
    <row r="322" spans="1:19" ht="14.45" customHeight="1" x14ac:dyDescent="0.2">
      <c r="A322" s="9" t="s">
        <v>31</v>
      </c>
      <c r="B322" s="9" t="s">
        <v>882</v>
      </c>
      <c r="C322" s="9" t="s">
        <v>916</v>
      </c>
      <c r="D322" s="9" t="str">
        <f>VLOOKUP(B322,point_locs!B:J,4,FALSE)</f>
        <v>prescribed_burning</v>
      </c>
      <c r="E322" s="9" t="str">
        <f>VLOOKUP(B322,point_locs!B:J,5,FALSE)</f>
        <v>pre</v>
      </c>
      <c r="F322" s="9">
        <v>6</v>
      </c>
      <c r="G322" s="9">
        <v>11</v>
      </c>
      <c r="H322" s="9">
        <v>2024</v>
      </c>
      <c r="I322" s="9">
        <v>2</v>
      </c>
      <c r="J322" s="9">
        <v>1351</v>
      </c>
      <c r="K322" s="9" t="s">
        <v>149</v>
      </c>
      <c r="L322" s="9">
        <v>84</v>
      </c>
      <c r="M322" s="9">
        <v>4</v>
      </c>
      <c r="N322" s="9">
        <v>50</v>
      </c>
      <c r="O322" s="9" t="s">
        <v>11</v>
      </c>
      <c r="P322" s="9">
        <v>4.5</v>
      </c>
      <c r="Q322" s="9" t="s">
        <v>5</v>
      </c>
      <c r="R322" s="9" t="s">
        <v>201</v>
      </c>
      <c r="S322" s="9"/>
    </row>
    <row r="323" spans="1:19" ht="14.45" customHeight="1" x14ac:dyDescent="0.2">
      <c r="A323" s="9" t="s">
        <v>31</v>
      </c>
      <c r="B323" s="9" t="s">
        <v>882</v>
      </c>
      <c r="C323" s="9" t="s">
        <v>916</v>
      </c>
      <c r="D323" s="9" t="str">
        <f>VLOOKUP(B323,point_locs!B:J,4,FALSE)</f>
        <v>prescribed_burning</v>
      </c>
      <c r="E323" s="9" t="str">
        <f>VLOOKUP(B323,point_locs!B:J,5,FALSE)</f>
        <v>pre</v>
      </c>
      <c r="F323" s="9">
        <v>6</v>
      </c>
      <c r="G323" s="9">
        <v>11</v>
      </c>
      <c r="H323" s="9">
        <v>2024</v>
      </c>
      <c r="I323" s="9">
        <v>2</v>
      </c>
      <c r="J323" s="9">
        <v>1351</v>
      </c>
      <c r="K323" s="9" t="s">
        <v>149</v>
      </c>
      <c r="L323" s="9">
        <v>84</v>
      </c>
      <c r="M323" s="9">
        <v>4</v>
      </c>
      <c r="N323" s="9">
        <v>50</v>
      </c>
      <c r="O323" s="9" t="s">
        <v>10</v>
      </c>
      <c r="P323" s="9">
        <v>5</v>
      </c>
      <c r="Q323" s="9" t="s">
        <v>5</v>
      </c>
      <c r="R323" s="9" t="s">
        <v>201</v>
      </c>
      <c r="S323" s="9"/>
    </row>
    <row r="324" spans="1:19" ht="14.45" customHeight="1" x14ac:dyDescent="0.2">
      <c r="A324" s="9" t="s">
        <v>31</v>
      </c>
      <c r="B324" s="9" t="s">
        <v>882</v>
      </c>
      <c r="C324" s="9" t="s">
        <v>916</v>
      </c>
      <c r="D324" s="9" t="str">
        <f>VLOOKUP(B324,point_locs!B:J,4,FALSE)</f>
        <v>prescribed_burning</v>
      </c>
      <c r="E324" s="9" t="str">
        <f>VLOOKUP(B324,point_locs!B:J,5,FALSE)</f>
        <v>pre</v>
      </c>
      <c r="F324" s="9">
        <v>6</v>
      </c>
      <c r="G324" s="9">
        <v>11</v>
      </c>
      <c r="H324" s="9">
        <v>2024</v>
      </c>
      <c r="I324" s="9">
        <v>2</v>
      </c>
      <c r="J324" s="9">
        <v>1351</v>
      </c>
      <c r="K324" s="9" t="s">
        <v>149</v>
      </c>
      <c r="L324" s="9">
        <v>84</v>
      </c>
      <c r="M324" s="9">
        <v>4</v>
      </c>
      <c r="N324" s="9">
        <v>50</v>
      </c>
      <c r="O324" s="9" t="s">
        <v>10</v>
      </c>
      <c r="P324" s="9">
        <v>3.75</v>
      </c>
      <c r="Q324" s="9" t="s">
        <v>5</v>
      </c>
      <c r="R324" s="9" t="s">
        <v>201</v>
      </c>
      <c r="S324" s="2" t="s">
        <v>255</v>
      </c>
    </row>
    <row r="325" spans="1:19" ht="14.45" customHeight="1" x14ac:dyDescent="0.2">
      <c r="A325" s="9" t="s">
        <v>31</v>
      </c>
      <c r="B325" s="9" t="s">
        <v>882</v>
      </c>
      <c r="C325" s="9" t="s">
        <v>916</v>
      </c>
      <c r="D325" s="9" t="str">
        <f>VLOOKUP(B325,point_locs!B:J,4,FALSE)</f>
        <v>prescribed_burning</v>
      </c>
      <c r="E325" s="9" t="str">
        <f>VLOOKUP(B325,point_locs!B:J,5,FALSE)</f>
        <v>pre</v>
      </c>
      <c r="F325" s="9">
        <v>6</v>
      </c>
      <c r="G325" s="9">
        <v>11</v>
      </c>
      <c r="H325" s="9">
        <v>2024</v>
      </c>
      <c r="I325" s="9">
        <v>2</v>
      </c>
      <c r="J325" s="9">
        <v>1351</v>
      </c>
      <c r="K325" s="9" t="s">
        <v>149</v>
      </c>
      <c r="L325" s="9">
        <v>84</v>
      </c>
      <c r="M325" s="9">
        <v>4</v>
      </c>
      <c r="N325" s="9">
        <v>50</v>
      </c>
      <c r="O325" s="9" t="s">
        <v>7</v>
      </c>
      <c r="P325" s="9">
        <v>0.25</v>
      </c>
      <c r="Q325" s="9" t="s">
        <v>9</v>
      </c>
      <c r="R325" s="9" t="s">
        <v>1532</v>
      </c>
      <c r="S325" s="9"/>
    </row>
    <row r="326" spans="1:19" ht="14.45" customHeight="1" x14ac:dyDescent="0.2">
      <c r="A326" s="9" t="s">
        <v>31</v>
      </c>
      <c r="B326" s="9" t="s">
        <v>882</v>
      </c>
      <c r="C326" s="9" t="s">
        <v>916</v>
      </c>
      <c r="D326" s="9" t="str">
        <f>VLOOKUP(B326,point_locs!B:J,4,FALSE)</f>
        <v>prescribed_burning</v>
      </c>
      <c r="E326" s="9" t="str">
        <f>VLOOKUP(B326,point_locs!B:J,5,FALSE)</f>
        <v>pre</v>
      </c>
      <c r="F326" s="9">
        <v>6</v>
      </c>
      <c r="G326" s="9">
        <v>11</v>
      </c>
      <c r="H326" s="9">
        <v>2024</v>
      </c>
      <c r="I326" s="9">
        <v>2</v>
      </c>
      <c r="J326" s="9">
        <v>1351</v>
      </c>
      <c r="K326" s="9" t="s">
        <v>149</v>
      </c>
      <c r="L326" s="9">
        <v>84</v>
      </c>
      <c r="M326" s="9">
        <v>4</v>
      </c>
      <c r="N326" s="9">
        <v>50</v>
      </c>
      <c r="O326" s="9" t="s">
        <v>82</v>
      </c>
      <c r="P326" s="9">
        <v>0.25</v>
      </c>
      <c r="Q326" s="9" t="s">
        <v>5</v>
      </c>
      <c r="R326" s="9" t="s">
        <v>201</v>
      </c>
      <c r="S326" s="9"/>
    </row>
    <row r="327" spans="1:19" ht="14.45" customHeight="1" x14ac:dyDescent="0.2">
      <c r="A327" s="9" t="s">
        <v>31</v>
      </c>
      <c r="B327" s="9" t="s">
        <v>882</v>
      </c>
      <c r="C327" s="9" t="s">
        <v>916</v>
      </c>
      <c r="D327" s="9" t="str">
        <f>VLOOKUP(B327,point_locs!B:J,4,FALSE)</f>
        <v>prescribed_burning</v>
      </c>
      <c r="E327" s="9" t="str">
        <f>VLOOKUP(B327,point_locs!B:J,5,FALSE)</f>
        <v>pre</v>
      </c>
      <c r="F327" s="9">
        <v>6</v>
      </c>
      <c r="G327" s="9">
        <v>11</v>
      </c>
      <c r="H327" s="9">
        <v>2024</v>
      </c>
      <c r="I327" s="9">
        <v>2</v>
      </c>
      <c r="J327" s="9">
        <v>1351</v>
      </c>
      <c r="K327" s="9" t="s">
        <v>149</v>
      </c>
      <c r="L327" s="9">
        <v>84</v>
      </c>
      <c r="M327" s="9">
        <v>4</v>
      </c>
      <c r="N327" s="9">
        <v>50</v>
      </c>
      <c r="O327" s="9" t="s">
        <v>10</v>
      </c>
      <c r="P327" s="9">
        <v>2.5</v>
      </c>
      <c r="Q327" s="9" t="s">
        <v>5</v>
      </c>
      <c r="R327" s="9" t="s">
        <v>201</v>
      </c>
      <c r="S327" s="9" t="s">
        <v>105</v>
      </c>
    </row>
    <row r="328" spans="1:19" ht="14.45" customHeight="1" x14ac:dyDescent="0.2">
      <c r="A328" s="9" t="s">
        <v>31</v>
      </c>
      <c r="B328" s="9" t="s">
        <v>882</v>
      </c>
      <c r="C328" s="9" t="s">
        <v>916</v>
      </c>
      <c r="D328" s="9" t="str">
        <f>VLOOKUP(B328,point_locs!B:J,4,FALSE)</f>
        <v>prescribed_burning</v>
      </c>
      <c r="E328" s="9" t="str">
        <f>VLOOKUP(B328,point_locs!B:J,5,FALSE)</f>
        <v>pre</v>
      </c>
      <c r="F328" s="9">
        <v>6</v>
      </c>
      <c r="G328" s="9">
        <v>11</v>
      </c>
      <c r="H328" s="9">
        <v>2024</v>
      </c>
      <c r="I328" s="9">
        <v>2</v>
      </c>
      <c r="J328" s="9">
        <v>1351</v>
      </c>
      <c r="K328" s="9" t="s">
        <v>149</v>
      </c>
      <c r="L328" s="9">
        <v>84</v>
      </c>
      <c r="M328" s="9">
        <v>4</v>
      </c>
      <c r="N328" s="9">
        <v>50</v>
      </c>
      <c r="O328" s="9" t="s">
        <v>10</v>
      </c>
      <c r="P328" s="9">
        <v>22</v>
      </c>
      <c r="Q328" s="9" t="s">
        <v>5</v>
      </c>
      <c r="R328" s="9" t="s">
        <v>201</v>
      </c>
      <c r="S328" s="9" t="s">
        <v>127</v>
      </c>
    </row>
    <row r="329" spans="1:19" ht="14.45" customHeight="1" x14ac:dyDescent="0.2">
      <c r="A329" s="9" t="s">
        <v>32</v>
      </c>
      <c r="B329" s="9" t="s">
        <v>884</v>
      </c>
      <c r="C329" s="9" t="s">
        <v>916</v>
      </c>
      <c r="D329" s="9" t="str">
        <f>VLOOKUP(B329,point_locs!B:J,4,FALSE)</f>
        <v>prescribed_burning</v>
      </c>
      <c r="E329" s="9" t="str">
        <f>VLOOKUP(B329,point_locs!B:J,5,FALSE)</f>
        <v>pre</v>
      </c>
      <c r="F329" s="9">
        <v>6</v>
      </c>
      <c r="G329" s="9">
        <v>11</v>
      </c>
      <c r="H329" s="9">
        <v>2024</v>
      </c>
      <c r="I329" s="9">
        <v>2</v>
      </c>
      <c r="J329" s="9">
        <v>1427</v>
      </c>
      <c r="K329" s="9" t="s">
        <v>149</v>
      </c>
      <c r="L329" s="9">
        <v>85</v>
      </c>
      <c r="M329" s="9">
        <v>2</v>
      </c>
      <c r="N329" s="9">
        <v>25</v>
      </c>
      <c r="O329" s="9" t="s">
        <v>10</v>
      </c>
      <c r="P329" s="9">
        <v>3.5</v>
      </c>
      <c r="Q329" s="9" t="s">
        <v>5</v>
      </c>
      <c r="R329" s="9" t="s">
        <v>201</v>
      </c>
      <c r="S329" s="9" t="s">
        <v>105</v>
      </c>
    </row>
    <row r="330" spans="1:19" ht="14.45" customHeight="1" x14ac:dyDescent="0.2">
      <c r="A330" s="9" t="s">
        <v>32</v>
      </c>
      <c r="B330" s="9" t="s">
        <v>884</v>
      </c>
      <c r="C330" s="9" t="s">
        <v>916</v>
      </c>
      <c r="D330" s="9" t="str">
        <f>VLOOKUP(B330,point_locs!B:J,4,FALSE)</f>
        <v>prescribed_burning</v>
      </c>
      <c r="E330" s="9" t="str">
        <f>VLOOKUP(B330,point_locs!B:J,5,FALSE)</f>
        <v>pre</v>
      </c>
      <c r="F330" s="9">
        <v>6</v>
      </c>
      <c r="G330" s="9">
        <v>11</v>
      </c>
      <c r="H330" s="9">
        <v>2024</v>
      </c>
      <c r="I330" s="9">
        <v>2</v>
      </c>
      <c r="J330" s="9">
        <v>1427</v>
      </c>
      <c r="K330" s="9" t="s">
        <v>149</v>
      </c>
      <c r="L330" s="9">
        <v>85</v>
      </c>
      <c r="M330" s="9">
        <v>2</v>
      </c>
      <c r="N330" s="9">
        <v>25</v>
      </c>
      <c r="O330" s="9" t="s">
        <v>10</v>
      </c>
      <c r="P330" s="9">
        <v>0.25</v>
      </c>
      <c r="Q330" s="9" t="s">
        <v>5</v>
      </c>
      <c r="R330" s="9" t="s">
        <v>201</v>
      </c>
      <c r="S330" s="9" t="s">
        <v>105</v>
      </c>
    </row>
    <row r="331" spans="1:19" ht="14.45" customHeight="1" x14ac:dyDescent="0.2">
      <c r="A331" s="9" t="s">
        <v>32</v>
      </c>
      <c r="B331" s="9" t="s">
        <v>884</v>
      </c>
      <c r="C331" s="9" t="s">
        <v>916</v>
      </c>
      <c r="D331" s="9" t="str">
        <f>VLOOKUP(B331,point_locs!B:J,4,FALSE)</f>
        <v>prescribed_burning</v>
      </c>
      <c r="E331" s="9" t="str">
        <f>VLOOKUP(B331,point_locs!B:J,5,FALSE)</f>
        <v>pre</v>
      </c>
      <c r="F331" s="9">
        <v>6</v>
      </c>
      <c r="G331" s="9">
        <v>11</v>
      </c>
      <c r="H331" s="9">
        <v>2024</v>
      </c>
      <c r="I331" s="9">
        <v>2</v>
      </c>
      <c r="J331" s="9">
        <v>1427</v>
      </c>
      <c r="K331" s="9" t="s">
        <v>149</v>
      </c>
      <c r="L331" s="9">
        <v>85</v>
      </c>
      <c r="M331" s="9">
        <v>2</v>
      </c>
      <c r="N331" s="9">
        <v>25</v>
      </c>
      <c r="O331" s="9" t="s">
        <v>10</v>
      </c>
      <c r="P331" s="9">
        <v>6.75</v>
      </c>
      <c r="Q331" s="9" t="s">
        <v>5</v>
      </c>
      <c r="R331" s="9" t="s">
        <v>201</v>
      </c>
      <c r="S331" s="9" t="s">
        <v>105</v>
      </c>
    </row>
    <row r="332" spans="1:19" ht="14.45" customHeight="1" x14ac:dyDescent="0.2">
      <c r="A332" s="9" t="s">
        <v>32</v>
      </c>
      <c r="B332" s="9" t="s">
        <v>884</v>
      </c>
      <c r="C332" s="9" t="s">
        <v>916</v>
      </c>
      <c r="D332" s="9" t="str">
        <f>VLOOKUP(B332,point_locs!B:J,4,FALSE)</f>
        <v>prescribed_burning</v>
      </c>
      <c r="E332" s="9" t="str">
        <f>VLOOKUP(B332,point_locs!B:J,5,FALSE)</f>
        <v>pre</v>
      </c>
      <c r="F332" s="9">
        <v>6</v>
      </c>
      <c r="G332" s="9">
        <v>11</v>
      </c>
      <c r="H332" s="9">
        <v>2024</v>
      </c>
      <c r="I332" s="9">
        <v>2</v>
      </c>
      <c r="J332" s="9">
        <v>1427</v>
      </c>
      <c r="K332" s="9" t="s">
        <v>149</v>
      </c>
      <c r="L332" s="9">
        <v>85</v>
      </c>
      <c r="M332" s="9">
        <v>2</v>
      </c>
      <c r="N332" s="9">
        <v>25</v>
      </c>
      <c r="O332" s="9" t="s">
        <v>82</v>
      </c>
      <c r="P332" s="9">
        <v>0.25</v>
      </c>
      <c r="Q332" s="9" t="s">
        <v>5</v>
      </c>
      <c r="R332" s="9" t="s">
        <v>201</v>
      </c>
      <c r="S332" s="9"/>
    </row>
    <row r="333" spans="1:19" ht="14.45" customHeight="1" x14ac:dyDescent="0.2">
      <c r="A333" s="9" t="s">
        <v>32</v>
      </c>
      <c r="B333" s="9" t="s">
        <v>884</v>
      </c>
      <c r="C333" s="9" t="s">
        <v>916</v>
      </c>
      <c r="D333" s="9" t="str">
        <f>VLOOKUP(B333,point_locs!B:J,4,FALSE)</f>
        <v>prescribed_burning</v>
      </c>
      <c r="E333" s="9" t="str">
        <f>VLOOKUP(B333,point_locs!B:J,5,FALSE)</f>
        <v>pre</v>
      </c>
      <c r="F333" s="9">
        <v>6</v>
      </c>
      <c r="G333" s="9">
        <v>11</v>
      </c>
      <c r="H333" s="9">
        <v>2024</v>
      </c>
      <c r="I333" s="9">
        <v>2</v>
      </c>
      <c r="J333" s="9">
        <v>1427</v>
      </c>
      <c r="K333" s="9" t="s">
        <v>149</v>
      </c>
      <c r="L333" s="9">
        <v>85</v>
      </c>
      <c r="M333" s="9">
        <v>2</v>
      </c>
      <c r="N333" s="9">
        <v>25</v>
      </c>
      <c r="O333" s="9" t="s">
        <v>82</v>
      </c>
      <c r="P333" s="9">
        <v>8.25</v>
      </c>
      <c r="Q333" s="9" t="s">
        <v>5</v>
      </c>
      <c r="R333" s="9" t="s">
        <v>201</v>
      </c>
      <c r="S333" s="9"/>
    </row>
    <row r="334" spans="1:19" ht="14.45" customHeight="1" x14ac:dyDescent="0.2">
      <c r="A334" s="9" t="s">
        <v>32</v>
      </c>
      <c r="B334" s="9" t="s">
        <v>884</v>
      </c>
      <c r="C334" s="9" t="s">
        <v>916</v>
      </c>
      <c r="D334" s="9" t="str">
        <f>VLOOKUP(B334,point_locs!B:J,4,FALSE)</f>
        <v>prescribed_burning</v>
      </c>
      <c r="E334" s="9" t="str">
        <f>VLOOKUP(B334,point_locs!B:J,5,FALSE)</f>
        <v>pre</v>
      </c>
      <c r="F334" s="9">
        <v>6</v>
      </c>
      <c r="G334" s="9">
        <v>11</v>
      </c>
      <c r="H334" s="9">
        <v>2024</v>
      </c>
      <c r="I334" s="9">
        <v>2</v>
      </c>
      <c r="J334" s="9">
        <v>1427</v>
      </c>
      <c r="K334" s="9" t="s">
        <v>149</v>
      </c>
      <c r="L334" s="9">
        <v>85</v>
      </c>
      <c r="M334" s="9">
        <v>2</v>
      </c>
      <c r="N334" s="9">
        <v>25</v>
      </c>
      <c r="O334" s="9" t="s">
        <v>82</v>
      </c>
      <c r="P334" s="9">
        <v>0.25</v>
      </c>
      <c r="Q334" s="9" t="s">
        <v>5</v>
      </c>
      <c r="R334" s="9" t="s">
        <v>201</v>
      </c>
      <c r="S334" s="9"/>
    </row>
    <row r="335" spans="1:19" ht="14.45" customHeight="1" x14ac:dyDescent="0.2">
      <c r="A335" s="9" t="s">
        <v>32</v>
      </c>
      <c r="B335" s="9" t="s">
        <v>884</v>
      </c>
      <c r="C335" s="9" t="s">
        <v>916</v>
      </c>
      <c r="D335" s="9" t="str">
        <f>VLOOKUP(B335,point_locs!B:J,4,FALSE)</f>
        <v>prescribed_burning</v>
      </c>
      <c r="E335" s="9" t="str">
        <f>VLOOKUP(B335,point_locs!B:J,5,FALSE)</f>
        <v>pre</v>
      </c>
      <c r="F335" s="9">
        <v>6</v>
      </c>
      <c r="G335" s="9">
        <v>11</v>
      </c>
      <c r="H335" s="9">
        <v>2024</v>
      </c>
      <c r="I335" s="9">
        <v>2</v>
      </c>
      <c r="J335" s="9">
        <v>1427</v>
      </c>
      <c r="K335" s="9" t="s">
        <v>149</v>
      </c>
      <c r="L335" s="9">
        <v>85</v>
      </c>
      <c r="M335" s="9">
        <v>2</v>
      </c>
      <c r="N335" s="9">
        <v>25</v>
      </c>
      <c r="O335" s="9" t="s">
        <v>10</v>
      </c>
      <c r="P335" s="9">
        <v>3.5</v>
      </c>
      <c r="Q335" s="9" t="s">
        <v>5</v>
      </c>
      <c r="R335" s="9" t="s">
        <v>201</v>
      </c>
      <c r="S335" s="9" t="s">
        <v>105</v>
      </c>
    </row>
    <row r="336" spans="1:19" ht="14.45" customHeight="1" x14ac:dyDescent="0.2">
      <c r="A336" s="9" t="s">
        <v>32</v>
      </c>
      <c r="B336" s="9" t="s">
        <v>884</v>
      </c>
      <c r="C336" s="9" t="s">
        <v>916</v>
      </c>
      <c r="D336" s="9" t="str">
        <f>VLOOKUP(B336,point_locs!B:J,4,FALSE)</f>
        <v>prescribed_burning</v>
      </c>
      <c r="E336" s="9" t="str">
        <f>VLOOKUP(B336,point_locs!B:J,5,FALSE)</f>
        <v>pre</v>
      </c>
      <c r="F336" s="9">
        <v>6</v>
      </c>
      <c r="G336" s="9">
        <v>11</v>
      </c>
      <c r="H336" s="9">
        <v>2024</v>
      </c>
      <c r="I336" s="9">
        <v>2</v>
      </c>
      <c r="J336" s="9">
        <v>1427</v>
      </c>
      <c r="K336" s="9" t="s">
        <v>149</v>
      </c>
      <c r="L336" s="9">
        <v>85</v>
      </c>
      <c r="M336" s="9">
        <v>2</v>
      </c>
      <c r="N336" s="9">
        <v>25</v>
      </c>
      <c r="O336" s="9" t="s">
        <v>82</v>
      </c>
      <c r="P336" s="9">
        <v>0.25</v>
      </c>
      <c r="Q336" s="9" t="s">
        <v>5</v>
      </c>
      <c r="R336" s="9" t="s">
        <v>201</v>
      </c>
      <c r="S336" s="9"/>
    </row>
    <row r="337" spans="1:21" ht="14.45" customHeight="1" x14ac:dyDescent="0.2">
      <c r="A337" s="9" t="s">
        <v>32</v>
      </c>
      <c r="B337" s="9" t="s">
        <v>884</v>
      </c>
      <c r="C337" s="9" t="s">
        <v>916</v>
      </c>
      <c r="D337" s="9" t="str">
        <f>VLOOKUP(B337,point_locs!B:J,4,FALSE)</f>
        <v>prescribed_burning</v>
      </c>
      <c r="E337" s="9" t="str">
        <f>VLOOKUP(B337,point_locs!B:J,5,FALSE)</f>
        <v>pre</v>
      </c>
      <c r="F337" s="9">
        <v>6</v>
      </c>
      <c r="G337" s="9">
        <v>11</v>
      </c>
      <c r="H337" s="9">
        <v>2024</v>
      </c>
      <c r="I337" s="9">
        <v>2</v>
      </c>
      <c r="J337" s="9">
        <v>1427</v>
      </c>
      <c r="K337" s="9" t="s">
        <v>149</v>
      </c>
      <c r="L337" s="9">
        <v>85</v>
      </c>
      <c r="M337" s="9">
        <v>2</v>
      </c>
      <c r="N337" s="9">
        <v>25</v>
      </c>
      <c r="O337" s="9" t="s">
        <v>82</v>
      </c>
      <c r="P337" s="9">
        <v>2.5</v>
      </c>
      <c r="Q337" s="9" t="s">
        <v>5</v>
      </c>
      <c r="R337" s="9" t="s">
        <v>201</v>
      </c>
      <c r="S337" s="9"/>
    </row>
    <row r="338" spans="1:21" ht="14.45" customHeight="1" x14ac:dyDescent="0.2">
      <c r="A338" s="9" t="s">
        <v>32</v>
      </c>
      <c r="B338" s="9" t="s">
        <v>884</v>
      </c>
      <c r="C338" s="9" t="s">
        <v>916</v>
      </c>
      <c r="D338" s="9" t="str">
        <f>VLOOKUP(B338,point_locs!B:J,4,FALSE)</f>
        <v>prescribed_burning</v>
      </c>
      <c r="E338" s="9" t="str">
        <f>VLOOKUP(B338,point_locs!B:J,5,FALSE)</f>
        <v>pre</v>
      </c>
      <c r="F338" s="9">
        <v>6</v>
      </c>
      <c r="G338" s="9">
        <v>11</v>
      </c>
      <c r="H338" s="9">
        <v>2024</v>
      </c>
      <c r="I338" s="9">
        <v>2</v>
      </c>
      <c r="J338" s="9">
        <v>1427</v>
      </c>
      <c r="K338" s="9" t="s">
        <v>149</v>
      </c>
      <c r="L338" s="9">
        <v>85</v>
      </c>
      <c r="M338" s="9">
        <v>2</v>
      </c>
      <c r="N338" s="9">
        <v>25</v>
      </c>
      <c r="O338" s="9" t="s">
        <v>10</v>
      </c>
      <c r="P338" s="9">
        <v>4.5</v>
      </c>
      <c r="Q338" s="9" t="s">
        <v>5</v>
      </c>
      <c r="R338" s="9" t="s">
        <v>201</v>
      </c>
      <c r="S338" s="2" t="s">
        <v>255</v>
      </c>
    </row>
    <row r="339" spans="1:21" ht="14.45" customHeight="1" x14ac:dyDescent="0.2">
      <c r="A339" s="9" t="s">
        <v>32</v>
      </c>
      <c r="B339" s="9" t="s">
        <v>884</v>
      </c>
      <c r="C339" s="9" t="s">
        <v>916</v>
      </c>
      <c r="D339" s="9" t="str">
        <f>VLOOKUP(B339,point_locs!B:J,4,FALSE)</f>
        <v>prescribed_burning</v>
      </c>
      <c r="E339" s="9" t="str">
        <f>VLOOKUP(B339,point_locs!B:J,5,FALSE)</f>
        <v>pre</v>
      </c>
      <c r="F339" s="9">
        <v>6</v>
      </c>
      <c r="G339" s="9">
        <v>11</v>
      </c>
      <c r="H339" s="9">
        <v>2024</v>
      </c>
      <c r="I339" s="9">
        <v>2</v>
      </c>
      <c r="J339" s="9">
        <v>1427</v>
      </c>
      <c r="K339" s="9" t="s">
        <v>149</v>
      </c>
      <c r="L339" s="9">
        <v>85</v>
      </c>
      <c r="M339" s="9">
        <v>2</v>
      </c>
      <c r="N339" s="9">
        <v>25</v>
      </c>
      <c r="O339" s="9" t="s">
        <v>82</v>
      </c>
      <c r="P339" s="9">
        <v>2.75</v>
      </c>
      <c r="Q339" s="9" t="s">
        <v>5</v>
      </c>
      <c r="R339" s="9" t="s">
        <v>201</v>
      </c>
      <c r="S339" s="9"/>
    </row>
    <row r="340" spans="1:21" ht="14.45" customHeight="1" x14ac:dyDescent="0.2">
      <c r="A340" s="9" t="s">
        <v>32</v>
      </c>
      <c r="B340" s="9" t="s">
        <v>884</v>
      </c>
      <c r="C340" s="9" t="s">
        <v>916</v>
      </c>
      <c r="D340" s="9" t="str">
        <f>VLOOKUP(B340,point_locs!B:J,4,FALSE)</f>
        <v>prescribed_burning</v>
      </c>
      <c r="E340" s="9" t="str">
        <f>VLOOKUP(B340,point_locs!B:J,5,FALSE)</f>
        <v>pre</v>
      </c>
      <c r="F340" s="9">
        <v>6</v>
      </c>
      <c r="G340" s="9">
        <v>11</v>
      </c>
      <c r="H340" s="9">
        <v>2024</v>
      </c>
      <c r="I340" s="9">
        <v>2</v>
      </c>
      <c r="J340" s="9">
        <v>1427</v>
      </c>
      <c r="K340" s="9" t="s">
        <v>149</v>
      </c>
      <c r="L340" s="9">
        <v>85</v>
      </c>
      <c r="M340" s="9">
        <v>2</v>
      </c>
      <c r="N340" s="9">
        <v>25</v>
      </c>
      <c r="O340" s="9" t="s">
        <v>82</v>
      </c>
      <c r="P340" s="9">
        <v>3</v>
      </c>
      <c r="Q340" s="9" t="s">
        <v>5</v>
      </c>
      <c r="R340" s="9" t="s">
        <v>201</v>
      </c>
      <c r="S340" s="9"/>
    </row>
    <row r="341" spans="1:21" ht="14.45" customHeight="1" x14ac:dyDescent="0.2">
      <c r="A341" s="9" t="s">
        <v>32</v>
      </c>
      <c r="B341" s="9" t="s">
        <v>884</v>
      </c>
      <c r="C341" s="9" t="s">
        <v>916</v>
      </c>
      <c r="D341" s="9" t="str">
        <f>VLOOKUP(B341,point_locs!B:J,4,FALSE)</f>
        <v>prescribed_burning</v>
      </c>
      <c r="E341" s="9" t="str">
        <f>VLOOKUP(B341,point_locs!B:J,5,FALSE)</f>
        <v>pre</v>
      </c>
      <c r="F341" s="9">
        <v>6</v>
      </c>
      <c r="G341" s="9">
        <v>11</v>
      </c>
      <c r="H341" s="9">
        <v>2024</v>
      </c>
      <c r="I341" s="9">
        <v>2</v>
      </c>
      <c r="J341" s="9">
        <v>1427</v>
      </c>
      <c r="K341" s="9" t="s">
        <v>149</v>
      </c>
      <c r="L341" s="9">
        <v>85</v>
      </c>
      <c r="M341" s="9">
        <v>2</v>
      </c>
      <c r="N341" s="9">
        <v>25</v>
      </c>
      <c r="O341" s="9" t="s">
        <v>7</v>
      </c>
      <c r="P341" s="9">
        <v>0.25</v>
      </c>
      <c r="Q341" s="9" t="s">
        <v>9</v>
      </c>
      <c r="R341" s="9" t="s">
        <v>1404</v>
      </c>
      <c r="S341" s="9"/>
    </row>
    <row r="342" spans="1:21" ht="14.45" customHeight="1" x14ac:dyDescent="0.2">
      <c r="A342" s="9" t="s">
        <v>32</v>
      </c>
      <c r="B342" s="9" t="s">
        <v>884</v>
      </c>
      <c r="C342" s="9" t="s">
        <v>916</v>
      </c>
      <c r="D342" s="9" t="str">
        <f>VLOOKUP(B342,point_locs!B:J,4,FALSE)</f>
        <v>prescribed_burning</v>
      </c>
      <c r="E342" s="9" t="str">
        <f>VLOOKUP(B342,point_locs!B:J,5,FALSE)</f>
        <v>pre</v>
      </c>
      <c r="F342" s="9">
        <v>6</v>
      </c>
      <c r="G342" s="9">
        <v>11</v>
      </c>
      <c r="H342" s="9">
        <v>2024</v>
      </c>
      <c r="I342" s="9">
        <v>2</v>
      </c>
      <c r="J342" s="9">
        <v>1427</v>
      </c>
      <c r="K342" s="9" t="s">
        <v>149</v>
      </c>
      <c r="L342" s="9">
        <v>85</v>
      </c>
      <c r="M342" s="9">
        <v>2</v>
      </c>
      <c r="N342" s="9">
        <v>25</v>
      </c>
      <c r="O342" s="9" t="s">
        <v>10</v>
      </c>
      <c r="P342" s="9">
        <v>0.25</v>
      </c>
      <c r="Q342" s="9" t="s">
        <v>5</v>
      </c>
      <c r="R342" s="9" t="s">
        <v>201</v>
      </c>
      <c r="S342" s="9" t="s">
        <v>105</v>
      </c>
    </row>
    <row r="343" spans="1:21" ht="14.45" customHeight="1" x14ac:dyDescent="0.2">
      <c r="A343" s="9" t="s">
        <v>32</v>
      </c>
      <c r="B343" s="9" t="s">
        <v>884</v>
      </c>
      <c r="C343" s="9" t="s">
        <v>916</v>
      </c>
      <c r="D343" s="9" t="str">
        <f>VLOOKUP(B343,point_locs!B:J,4,FALSE)</f>
        <v>prescribed_burning</v>
      </c>
      <c r="E343" s="9" t="str">
        <f>VLOOKUP(B343,point_locs!B:J,5,FALSE)</f>
        <v>pre</v>
      </c>
      <c r="F343" s="9">
        <v>6</v>
      </c>
      <c r="G343" s="9">
        <v>11</v>
      </c>
      <c r="H343" s="9">
        <v>2024</v>
      </c>
      <c r="I343" s="9">
        <v>2</v>
      </c>
      <c r="J343" s="9">
        <v>1427</v>
      </c>
      <c r="K343" s="9" t="s">
        <v>149</v>
      </c>
      <c r="L343" s="9">
        <v>85</v>
      </c>
      <c r="M343" s="9">
        <v>2</v>
      </c>
      <c r="N343" s="9">
        <v>25</v>
      </c>
      <c r="O343" s="9" t="s">
        <v>10</v>
      </c>
      <c r="P343" s="9">
        <v>1</v>
      </c>
      <c r="Q343" s="9" t="s">
        <v>9</v>
      </c>
      <c r="R343" s="9" t="s">
        <v>201</v>
      </c>
      <c r="S343" s="2" t="s">
        <v>255</v>
      </c>
    </row>
    <row r="344" spans="1:21" ht="14.45" customHeight="1" x14ac:dyDescent="0.2">
      <c r="A344" s="9" t="s">
        <v>32</v>
      </c>
      <c r="B344" s="9" t="s">
        <v>884</v>
      </c>
      <c r="C344" s="9" t="s">
        <v>916</v>
      </c>
      <c r="D344" s="9" t="str">
        <f>VLOOKUP(B344,point_locs!B:J,4,FALSE)</f>
        <v>prescribed_burning</v>
      </c>
      <c r="E344" s="9" t="str">
        <f>VLOOKUP(B344,point_locs!B:J,5,FALSE)</f>
        <v>pre</v>
      </c>
      <c r="F344" s="9">
        <v>6</v>
      </c>
      <c r="G344" s="9">
        <v>11</v>
      </c>
      <c r="H344" s="9">
        <v>2024</v>
      </c>
      <c r="I344" s="9">
        <v>2</v>
      </c>
      <c r="J344" s="9">
        <v>1427</v>
      </c>
      <c r="K344" s="9" t="s">
        <v>149</v>
      </c>
      <c r="L344" s="9">
        <v>85</v>
      </c>
      <c r="M344" s="9">
        <v>2</v>
      </c>
      <c r="N344" s="9">
        <v>25</v>
      </c>
      <c r="O344" s="9" t="s">
        <v>10</v>
      </c>
      <c r="P344" s="9">
        <v>0.5</v>
      </c>
      <c r="Q344" s="9" t="s">
        <v>9</v>
      </c>
      <c r="R344" s="9" t="s">
        <v>201</v>
      </c>
      <c r="S344" s="9" t="s">
        <v>822</v>
      </c>
    </row>
    <row r="345" spans="1:21" ht="14.45" customHeight="1" x14ac:dyDescent="0.2">
      <c r="A345" s="9" t="s">
        <v>32</v>
      </c>
      <c r="B345" s="9" t="s">
        <v>884</v>
      </c>
      <c r="C345" s="9" t="s">
        <v>916</v>
      </c>
      <c r="D345" s="9" t="str">
        <f>VLOOKUP(B345,point_locs!B:J,4,FALSE)</f>
        <v>prescribed_burning</v>
      </c>
      <c r="E345" s="9" t="str">
        <f>VLOOKUP(B345,point_locs!B:J,5,FALSE)</f>
        <v>pre</v>
      </c>
      <c r="F345" s="9">
        <v>6</v>
      </c>
      <c r="G345" s="9">
        <v>11</v>
      </c>
      <c r="H345" s="9">
        <v>2024</v>
      </c>
      <c r="I345" s="9">
        <v>2</v>
      </c>
      <c r="J345" s="9">
        <v>1427</v>
      </c>
      <c r="K345" s="9" t="s">
        <v>149</v>
      </c>
      <c r="L345" s="9">
        <v>85</v>
      </c>
      <c r="M345" s="9">
        <v>2</v>
      </c>
      <c r="N345" s="9">
        <v>25</v>
      </c>
      <c r="O345" s="9" t="s">
        <v>82</v>
      </c>
      <c r="P345" s="9">
        <v>0.25</v>
      </c>
      <c r="Q345" s="9" t="s">
        <v>9</v>
      </c>
      <c r="R345" s="9" t="s">
        <v>1404</v>
      </c>
      <c r="S345" s="9"/>
    </row>
    <row r="346" spans="1:21" ht="14.45" customHeight="1" x14ac:dyDescent="0.2">
      <c r="A346" s="9" t="s">
        <v>32</v>
      </c>
      <c r="B346" s="9" t="s">
        <v>884</v>
      </c>
      <c r="C346" s="9" t="s">
        <v>916</v>
      </c>
      <c r="D346" s="9" t="str">
        <f>VLOOKUP(B346,point_locs!B:J,4,FALSE)</f>
        <v>prescribed_burning</v>
      </c>
      <c r="E346" s="9" t="str">
        <f>VLOOKUP(B346,point_locs!B:J,5,FALSE)</f>
        <v>pre</v>
      </c>
      <c r="F346" s="9">
        <v>6</v>
      </c>
      <c r="G346" s="9">
        <v>11</v>
      </c>
      <c r="H346" s="9">
        <v>2024</v>
      </c>
      <c r="I346" s="9">
        <v>2</v>
      </c>
      <c r="J346" s="9">
        <v>1427</v>
      </c>
      <c r="K346" s="9" t="s">
        <v>149</v>
      </c>
      <c r="L346" s="9">
        <v>85</v>
      </c>
      <c r="M346" s="9">
        <v>2</v>
      </c>
      <c r="N346" s="9">
        <v>25</v>
      </c>
      <c r="O346" s="9" t="s">
        <v>82</v>
      </c>
      <c r="P346" s="9">
        <v>0.25</v>
      </c>
      <c r="Q346" s="9" t="s">
        <v>5</v>
      </c>
      <c r="R346" s="9" t="s">
        <v>201</v>
      </c>
      <c r="S346" s="9"/>
    </row>
    <row r="347" spans="1:21" ht="14.45" customHeight="1" x14ac:dyDescent="0.2">
      <c r="A347" s="9" t="s">
        <v>32</v>
      </c>
      <c r="B347" s="9" t="s">
        <v>884</v>
      </c>
      <c r="C347" s="9" t="s">
        <v>916</v>
      </c>
      <c r="D347" s="9" t="str">
        <f>VLOOKUP(B347,point_locs!B:J,4,FALSE)</f>
        <v>prescribed_burning</v>
      </c>
      <c r="E347" s="9" t="str">
        <f>VLOOKUP(B347,point_locs!B:J,5,FALSE)</f>
        <v>pre</v>
      </c>
      <c r="F347" s="9">
        <v>6</v>
      </c>
      <c r="G347" s="9">
        <v>11</v>
      </c>
      <c r="H347" s="9">
        <v>2024</v>
      </c>
      <c r="I347" s="9">
        <v>2</v>
      </c>
      <c r="J347" s="9">
        <v>1427</v>
      </c>
      <c r="K347" s="9" t="s">
        <v>149</v>
      </c>
      <c r="L347" s="9">
        <v>85</v>
      </c>
      <c r="M347" s="9">
        <v>2</v>
      </c>
      <c r="N347" s="9">
        <v>25</v>
      </c>
      <c r="O347" s="9" t="s">
        <v>82</v>
      </c>
      <c r="P347" s="9">
        <v>0.25</v>
      </c>
      <c r="Q347" s="9" t="s">
        <v>9</v>
      </c>
      <c r="R347" s="9" t="s">
        <v>1404</v>
      </c>
      <c r="S347" s="9"/>
    </row>
    <row r="348" spans="1:21" ht="14.45" customHeight="1" x14ac:dyDescent="0.2">
      <c r="A348" s="9" t="s">
        <v>32</v>
      </c>
      <c r="B348" s="9" t="s">
        <v>884</v>
      </c>
      <c r="C348" s="9" t="s">
        <v>916</v>
      </c>
      <c r="D348" s="9" t="str">
        <f>VLOOKUP(B348,point_locs!B:J,4,FALSE)</f>
        <v>prescribed_burning</v>
      </c>
      <c r="E348" s="9" t="str">
        <f>VLOOKUP(B348,point_locs!B:J,5,FALSE)</f>
        <v>pre</v>
      </c>
      <c r="F348" s="9">
        <v>6</v>
      </c>
      <c r="G348" s="9">
        <v>11</v>
      </c>
      <c r="H348" s="9">
        <v>2024</v>
      </c>
      <c r="I348" s="9">
        <v>2</v>
      </c>
      <c r="J348" s="9">
        <v>1427</v>
      </c>
      <c r="K348" s="9" t="s">
        <v>149</v>
      </c>
      <c r="L348" s="9">
        <v>85</v>
      </c>
      <c r="M348" s="9">
        <v>2</v>
      </c>
      <c r="N348" s="9">
        <v>25</v>
      </c>
      <c r="O348" s="9" t="s">
        <v>82</v>
      </c>
      <c r="P348" s="9">
        <v>0.25</v>
      </c>
      <c r="Q348" s="9" t="s">
        <v>9</v>
      </c>
      <c r="R348" s="9" t="s">
        <v>1404</v>
      </c>
      <c r="S348" s="9"/>
    </row>
    <row r="349" spans="1:21" ht="14.45" customHeight="1" x14ac:dyDescent="0.2">
      <c r="A349" s="9" t="s">
        <v>60</v>
      </c>
      <c r="B349" s="9" t="s">
        <v>906</v>
      </c>
      <c r="C349" s="9" t="s">
        <v>916</v>
      </c>
      <c r="D349" s="9" t="str">
        <f>VLOOKUP(B349,point_locs!B:J,4,FALSE)</f>
        <v>not_enrolled_in_NRCS</v>
      </c>
      <c r="E349" s="9" t="str">
        <f>VLOOKUP(B349,point_locs!B:J,5,FALSE)</f>
        <v>pre</v>
      </c>
      <c r="F349" s="9">
        <v>6</v>
      </c>
      <c r="G349" s="9">
        <v>12</v>
      </c>
      <c r="H349" s="9">
        <v>2024</v>
      </c>
      <c r="I349" s="9">
        <v>2</v>
      </c>
      <c r="J349" s="9">
        <v>1000</v>
      </c>
      <c r="K349" s="9" t="s">
        <v>20</v>
      </c>
      <c r="L349" s="9">
        <v>78</v>
      </c>
      <c r="M349" s="9">
        <v>2</v>
      </c>
      <c r="N349" s="9">
        <v>0</v>
      </c>
      <c r="O349" s="9" t="s">
        <v>10</v>
      </c>
      <c r="P349" s="9">
        <v>3</v>
      </c>
      <c r="Q349" s="9" t="s">
        <v>5</v>
      </c>
      <c r="R349" s="9" t="s">
        <v>201</v>
      </c>
      <c r="S349" s="9" t="s">
        <v>39</v>
      </c>
    </row>
    <row r="350" spans="1:21" ht="14.45" customHeight="1" x14ac:dyDescent="0.2">
      <c r="A350" s="9" t="s">
        <v>60</v>
      </c>
      <c r="B350" s="9" t="s">
        <v>906</v>
      </c>
      <c r="C350" s="9" t="s">
        <v>916</v>
      </c>
      <c r="D350" s="9" t="str">
        <f>VLOOKUP(B350,point_locs!B:J,4,FALSE)</f>
        <v>not_enrolled_in_NRCS</v>
      </c>
      <c r="E350" s="9" t="str">
        <f>VLOOKUP(B350,point_locs!B:J,5,FALSE)</f>
        <v>pre</v>
      </c>
      <c r="F350" s="9">
        <v>6</v>
      </c>
      <c r="G350" s="9">
        <v>12</v>
      </c>
      <c r="H350" s="9">
        <v>2024</v>
      </c>
      <c r="I350" s="9">
        <v>2</v>
      </c>
      <c r="J350" s="9">
        <v>1000</v>
      </c>
      <c r="K350" s="9" t="s">
        <v>20</v>
      </c>
      <c r="L350" s="9">
        <v>78</v>
      </c>
      <c r="M350" s="9">
        <v>2</v>
      </c>
      <c r="N350" s="9">
        <v>0</v>
      </c>
      <c r="O350" s="9" t="s">
        <v>10</v>
      </c>
      <c r="P350" s="9">
        <v>10</v>
      </c>
      <c r="Q350" s="9" t="s">
        <v>5</v>
      </c>
      <c r="R350" s="9" t="s">
        <v>201</v>
      </c>
      <c r="S350" s="9" t="s">
        <v>127</v>
      </c>
    </row>
    <row r="351" spans="1:21" ht="14.45" customHeight="1" x14ac:dyDescent="0.2">
      <c r="A351" s="9" t="s">
        <v>60</v>
      </c>
      <c r="B351" s="9" t="s">
        <v>906</v>
      </c>
      <c r="C351" s="9" t="s">
        <v>916</v>
      </c>
      <c r="D351" s="9" t="str">
        <f>VLOOKUP(B351,point_locs!B:J,4,FALSE)</f>
        <v>not_enrolled_in_NRCS</v>
      </c>
      <c r="E351" s="9" t="str">
        <f>VLOOKUP(B351,point_locs!B:J,5,FALSE)</f>
        <v>pre</v>
      </c>
      <c r="F351" s="9">
        <v>6</v>
      </c>
      <c r="G351" s="9">
        <v>12</v>
      </c>
      <c r="H351" s="9">
        <v>2024</v>
      </c>
      <c r="I351" s="9">
        <v>2</v>
      </c>
      <c r="J351" s="9">
        <v>1000</v>
      </c>
      <c r="K351" s="9" t="s">
        <v>20</v>
      </c>
      <c r="L351" s="9">
        <v>78</v>
      </c>
      <c r="M351" s="9">
        <v>2</v>
      </c>
      <c r="N351" s="9">
        <v>0</v>
      </c>
      <c r="O351" s="9" t="s">
        <v>10</v>
      </c>
      <c r="P351" s="9">
        <v>1</v>
      </c>
      <c r="Q351" s="9" t="s">
        <v>5</v>
      </c>
      <c r="R351" s="9" t="s">
        <v>201</v>
      </c>
      <c r="S351" s="9" t="s">
        <v>127</v>
      </c>
    </row>
    <row r="352" spans="1:21" ht="14.45" customHeight="1" x14ac:dyDescent="0.2">
      <c r="A352" s="9" t="s">
        <v>60</v>
      </c>
      <c r="B352" s="9" t="s">
        <v>906</v>
      </c>
      <c r="C352" s="9" t="s">
        <v>916</v>
      </c>
      <c r="D352" s="9" t="str">
        <f>VLOOKUP(B352,point_locs!B:J,4,FALSE)</f>
        <v>not_enrolled_in_NRCS</v>
      </c>
      <c r="E352" s="9" t="str">
        <f>VLOOKUP(B352,point_locs!B:J,5,FALSE)</f>
        <v>pre</v>
      </c>
      <c r="F352" s="9">
        <v>6</v>
      </c>
      <c r="G352" s="9">
        <v>12</v>
      </c>
      <c r="H352" s="9">
        <v>2024</v>
      </c>
      <c r="I352" s="9">
        <v>2</v>
      </c>
      <c r="J352" s="9">
        <v>1000</v>
      </c>
      <c r="K352" s="9" t="s">
        <v>20</v>
      </c>
      <c r="L352" s="9">
        <v>78</v>
      </c>
      <c r="M352" s="9">
        <v>2</v>
      </c>
      <c r="N352" s="9">
        <v>0</v>
      </c>
      <c r="O352" s="9" t="s">
        <v>10</v>
      </c>
      <c r="P352" s="9">
        <v>0</v>
      </c>
      <c r="Q352" s="9" t="s">
        <v>5</v>
      </c>
      <c r="R352" s="9" t="s">
        <v>201</v>
      </c>
      <c r="S352" s="9" t="s">
        <v>54</v>
      </c>
      <c r="U352" s="2" t="s">
        <v>2147</v>
      </c>
    </row>
    <row r="353" spans="1:19" ht="14.45" customHeight="1" x14ac:dyDescent="0.2">
      <c r="A353" s="9" t="s">
        <v>60</v>
      </c>
      <c r="B353" s="9" t="s">
        <v>906</v>
      </c>
      <c r="C353" s="9" t="s">
        <v>916</v>
      </c>
      <c r="D353" s="9" t="str">
        <f>VLOOKUP(B353,point_locs!B:J,4,FALSE)</f>
        <v>not_enrolled_in_NRCS</v>
      </c>
      <c r="E353" s="9" t="str">
        <f>VLOOKUP(B353,point_locs!B:J,5,FALSE)</f>
        <v>pre</v>
      </c>
      <c r="F353" s="9">
        <v>6</v>
      </c>
      <c r="G353" s="9">
        <v>12</v>
      </c>
      <c r="H353" s="9">
        <v>2024</v>
      </c>
      <c r="I353" s="9">
        <v>2</v>
      </c>
      <c r="J353" s="9">
        <v>1000</v>
      </c>
      <c r="K353" s="9" t="s">
        <v>20</v>
      </c>
      <c r="L353" s="9">
        <v>78</v>
      </c>
      <c r="M353" s="9">
        <v>2</v>
      </c>
      <c r="N353" s="9">
        <v>0</v>
      </c>
      <c r="O353" s="9" t="s">
        <v>10</v>
      </c>
      <c r="P353" s="9">
        <v>2</v>
      </c>
      <c r="Q353" s="9" t="s">
        <v>5</v>
      </c>
      <c r="R353" s="9" t="s">
        <v>201</v>
      </c>
      <c r="S353" s="9" t="s">
        <v>150</v>
      </c>
    </row>
    <row r="354" spans="1:19" ht="14.45" customHeight="1" x14ac:dyDescent="0.2">
      <c r="A354" s="9" t="s">
        <v>60</v>
      </c>
      <c r="B354" s="9" t="s">
        <v>906</v>
      </c>
      <c r="C354" s="9" t="s">
        <v>916</v>
      </c>
      <c r="D354" s="9" t="str">
        <f>VLOOKUP(B354,point_locs!B:J,4,FALSE)</f>
        <v>not_enrolled_in_NRCS</v>
      </c>
      <c r="E354" s="9" t="str">
        <f>VLOOKUP(B354,point_locs!B:J,5,FALSE)</f>
        <v>pre</v>
      </c>
      <c r="F354" s="9">
        <v>6</v>
      </c>
      <c r="G354" s="9">
        <v>12</v>
      </c>
      <c r="H354" s="9">
        <v>2024</v>
      </c>
      <c r="I354" s="9">
        <v>2</v>
      </c>
      <c r="J354" s="9">
        <v>1000</v>
      </c>
      <c r="K354" s="9" t="s">
        <v>20</v>
      </c>
      <c r="L354" s="9">
        <v>78</v>
      </c>
      <c r="M354" s="9">
        <v>2</v>
      </c>
      <c r="N354" s="9">
        <v>0</v>
      </c>
      <c r="O354" s="9" t="s">
        <v>10</v>
      </c>
      <c r="P354" s="9">
        <v>8</v>
      </c>
      <c r="Q354" s="9" t="s">
        <v>5</v>
      </c>
      <c r="R354" s="9" t="s">
        <v>201</v>
      </c>
      <c r="S354" s="9" t="s">
        <v>150</v>
      </c>
    </row>
    <row r="355" spans="1:19" ht="14.45" customHeight="1" x14ac:dyDescent="0.2">
      <c r="A355" s="9" t="s">
        <v>60</v>
      </c>
      <c r="B355" s="9" t="s">
        <v>906</v>
      </c>
      <c r="C355" s="9" t="s">
        <v>916</v>
      </c>
      <c r="D355" s="9" t="str">
        <f>VLOOKUP(B355,point_locs!B:J,4,FALSE)</f>
        <v>not_enrolled_in_NRCS</v>
      </c>
      <c r="E355" s="9" t="str">
        <f>VLOOKUP(B355,point_locs!B:J,5,FALSE)</f>
        <v>pre</v>
      </c>
      <c r="F355" s="9">
        <v>6</v>
      </c>
      <c r="G355" s="9">
        <v>12</v>
      </c>
      <c r="H355" s="9">
        <v>2024</v>
      </c>
      <c r="I355" s="9">
        <v>2</v>
      </c>
      <c r="J355" s="9">
        <v>1000</v>
      </c>
      <c r="K355" s="9" t="s">
        <v>20</v>
      </c>
      <c r="L355" s="9">
        <v>78</v>
      </c>
      <c r="M355" s="9">
        <v>2</v>
      </c>
      <c r="N355" s="9">
        <v>0</v>
      </c>
      <c r="O355" s="9" t="s">
        <v>10</v>
      </c>
      <c r="P355" s="9">
        <v>9</v>
      </c>
      <c r="Q355" s="9" t="s">
        <v>5</v>
      </c>
      <c r="R355" s="9" t="s">
        <v>201</v>
      </c>
      <c r="S355" s="9" t="s">
        <v>127</v>
      </c>
    </row>
    <row r="356" spans="1:19" ht="14.45" customHeight="1" x14ac:dyDescent="0.2">
      <c r="A356" s="9" t="s">
        <v>60</v>
      </c>
      <c r="B356" s="9" t="s">
        <v>906</v>
      </c>
      <c r="C356" s="9" t="s">
        <v>916</v>
      </c>
      <c r="D356" s="9" t="str">
        <f>VLOOKUP(B356,point_locs!B:J,4,FALSE)</f>
        <v>not_enrolled_in_NRCS</v>
      </c>
      <c r="E356" s="9" t="str">
        <f>VLOOKUP(B356,point_locs!B:J,5,FALSE)</f>
        <v>pre</v>
      </c>
      <c r="F356" s="9">
        <v>6</v>
      </c>
      <c r="G356" s="9">
        <v>12</v>
      </c>
      <c r="H356" s="9">
        <v>2024</v>
      </c>
      <c r="I356" s="9">
        <v>2</v>
      </c>
      <c r="J356" s="9">
        <v>1000</v>
      </c>
      <c r="K356" s="9" t="s">
        <v>20</v>
      </c>
      <c r="L356" s="9">
        <v>78</v>
      </c>
      <c r="M356" s="9">
        <v>2</v>
      </c>
      <c r="N356" s="9">
        <v>0</v>
      </c>
      <c r="O356" s="9" t="s">
        <v>10</v>
      </c>
      <c r="P356" s="9">
        <v>8</v>
      </c>
      <c r="Q356" s="9" t="s">
        <v>5</v>
      </c>
      <c r="R356" s="9" t="s">
        <v>201</v>
      </c>
      <c r="S356" s="9" t="s">
        <v>110</v>
      </c>
    </row>
    <row r="357" spans="1:19" ht="14.45" customHeight="1" x14ac:dyDescent="0.2">
      <c r="A357" s="9" t="s">
        <v>60</v>
      </c>
      <c r="B357" s="9" t="s">
        <v>906</v>
      </c>
      <c r="C357" s="9" t="s">
        <v>916</v>
      </c>
      <c r="D357" s="9" t="str">
        <f>VLOOKUP(B357,point_locs!B:J,4,FALSE)</f>
        <v>not_enrolled_in_NRCS</v>
      </c>
      <c r="E357" s="9" t="str">
        <f>VLOOKUP(B357,point_locs!B:J,5,FALSE)</f>
        <v>pre</v>
      </c>
      <c r="F357" s="9">
        <v>6</v>
      </c>
      <c r="G357" s="9">
        <v>12</v>
      </c>
      <c r="H357" s="9">
        <v>2024</v>
      </c>
      <c r="I357" s="9">
        <v>2</v>
      </c>
      <c r="J357" s="9">
        <v>1000</v>
      </c>
      <c r="K357" s="9" t="s">
        <v>20</v>
      </c>
      <c r="L357" s="9">
        <v>78</v>
      </c>
      <c r="M357" s="9">
        <v>2</v>
      </c>
      <c r="N357" s="9">
        <v>0</v>
      </c>
      <c r="O357" s="9" t="s">
        <v>10</v>
      </c>
      <c r="P357" s="9">
        <v>0.5</v>
      </c>
      <c r="Q357" s="9" t="s">
        <v>8</v>
      </c>
      <c r="R357" s="9" t="s">
        <v>36</v>
      </c>
      <c r="S357" s="9" t="s">
        <v>152</v>
      </c>
    </row>
    <row r="358" spans="1:19" ht="14.45" customHeight="1" x14ac:dyDescent="0.2">
      <c r="A358" s="9" t="s">
        <v>60</v>
      </c>
      <c r="B358" s="9" t="s">
        <v>906</v>
      </c>
      <c r="C358" s="9" t="s">
        <v>916</v>
      </c>
      <c r="D358" s="9" t="str">
        <f>VLOOKUP(B358,point_locs!B:J,4,FALSE)</f>
        <v>not_enrolled_in_NRCS</v>
      </c>
      <c r="E358" s="9" t="str">
        <f>VLOOKUP(B358,point_locs!B:J,5,FALSE)</f>
        <v>pre</v>
      </c>
      <c r="F358" s="9">
        <v>6</v>
      </c>
      <c r="G358" s="9">
        <v>12</v>
      </c>
      <c r="H358" s="9">
        <v>2024</v>
      </c>
      <c r="I358" s="9">
        <v>2</v>
      </c>
      <c r="J358" s="9">
        <v>1000</v>
      </c>
      <c r="K358" s="9" t="s">
        <v>20</v>
      </c>
      <c r="L358" s="9">
        <v>78</v>
      </c>
      <c r="M358" s="9">
        <v>2</v>
      </c>
      <c r="N358" s="9">
        <v>0</v>
      </c>
      <c r="O358" s="9" t="s">
        <v>10</v>
      </c>
      <c r="P358" s="9">
        <v>0.5</v>
      </c>
      <c r="Q358" s="9" t="s">
        <v>8</v>
      </c>
      <c r="R358" s="9" t="s">
        <v>36</v>
      </c>
      <c r="S358" s="9" t="s">
        <v>152</v>
      </c>
    </row>
    <row r="359" spans="1:19" ht="14.45" customHeight="1" x14ac:dyDescent="0.2">
      <c r="A359" s="9" t="s">
        <v>60</v>
      </c>
      <c r="B359" s="9" t="s">
        <v>906</v>
      </c>
      <c r="C359" s="9" t="s">
        <v>916</v>
      </c>
      <c r="D359" s="9" t="str">
        <f>VLOOKUP(B359,point_locs!B:J,4,FALSE)</f>
        <v>not_enrolled_in_NRCS</v>
      </c>
      <c r="E359" s="9" t="str">
        <f>VLOOKUP(B359,point_locs!B:J,5,FALSE)</f>
        <v>pre</v>
      </c>
      <c r="F359" s="9">
        <v>6</v>
      </c>
      <c r="G359" s="9">
        <v>12</v>
      </c>
      <c r="H359" s="9">
        <v>2024</v>
      </c>
      <c r="I359" s="9">
        <v>2</v>
      </c>
      <c r="J359" s="9">
        <v>1000</v>
      </c>
      <c r="K359" s="9" t="s">
        <v>20</v>
      </c>
      <c r="L359" s="9">
        <v>78</v>
      </c>
      <c r="M359" s="9">
        <v>2</v>
      </c>
      <c r="N359" s="9">
        <v>0</v>
      </c>
      <c r="O359" s="9" t="s">
        <v>10</v>
      </c>
      <c r="P359" s="9">
        <v>1</v>
      </c>
      <c r="Q359" s="9" t="s">
        <v>5</v>
      </c>
      <c r="R359" s="9" t="s">
        <v>201</v>
      </c>
      <c r="S359" s="2" t="s">
        <v>255</v>
      </c>
    </row>
    <row r="360" spans="1:19" ht="14.45" customHeight="1" x14ac:dyDescent="0.2">
      <c r="A360" s="9" t="s">
        <v>60</v>
      </c>
      <c r="B360" s="9" t="s">
        <v>906</v>
      </c>
      <c r="C360" s="9" t="s">
        <v>916</v>
      </c>
      <c r="D360" s="9" t="str">
        <f>VLOOKUP(B360,point_locs!B:J,4,FALSE)</f>
        <v>not_enrolled_in_NRCS</v>
      </c>
      <c r="E360" s="9" t="str">
        <f>VLOOKUP(B360,point_locs!B:J,5,FALSE)</f>
        <v>pre</v>
      </c>
      <c r="F360" s="9">
        <v>6</v>
      </c>
      <c r="G360" s="9">
        <v>12</v>
      </c>
      <c r="H360" s="9">
        <v>2024</v>
      </c>
      <c r="I360" s="9">
        <v>2</v>
      </c>
      <c r="J360" s="9">
        <v>1000</v>
      </c>
      <c r="K360" s="9" t="s">
        <v>20</v>
      </c>
      <c r="L360" s="9">
        <v>78</v>
      </c>
      <c r="M360" s="9">
        <v>2</v>
      </c>
      <c r="N360" s="9">
        <v>0</v>
      </c>
      <c r="O360" s="9" t="s">
        <v>10</v>
      </c>
      <c r="P360" s="9">
        <v>4</v>
      </c>
      <c r="Q360" s="9" t="s">
        <v>5</v>
      </c>
      <c r="R360" s="9" t="s">
        <v>201</v>
      </c>
      <c r="S360" s="2" t="s">
        <v>255</v>
      </c>
    </row>
    <row r="361" spans="1:19" ht="14.45" customHeight="1" x14ac:dyDescent="0.2">
      <c r="A361" s="9" t="s">
        <v>60</v>
      </c>
      <c r="B361" s="9" t="s">
        <v>906</v>
      </c>
      <c r="C361" s="9" t="s">
        <v>916</v>
      </c>
      <c r="D361" s="9" t="str">
        <f>VLOOKUP(B361,point_locs!B:J,4,FALSE)</f>
        <v>not_enrolled_in_NRCS</v>
      </c>
      <c r="E361" s="9" t="str">
        <f>VLOOKUP(B361,point_locs!B:J,5,FALSE)</f>
        <v>pre</v>
      </c>
      <c r="F361" s="9">
        <v>6</v>
      </c>
      <c r="G361" s="9">
        <v>12</v>
      </c>
      <c r="H361" s="9">
        <v>2024</v>
      </c>
      <c r="I361" s="9">
        <v>2</v>
      </c>
      <c r="J361" s="9">
        <v>1000</v>
      </c>
      <c r="K361" s="9" t="s">
        <v>20</v>
      </c>
      <c r="L361" s="9">
        <v>78</v>
      </c>
      <c r="M361" s="9">
        <v>2</v>
      </c>
      <c r="N361" s="9">
        <v>0</v>
      </c>
      <c r="O361" s="9" t="s">
        <v>10</v>
      </c>
      <c r="P361" s="9">
        <v>2</v>
      </c>
      <c r="Q361" s="9" t="s">
        <v>5</v>
      </c>
      <c r="R361" s="9" t="s">
        <v>201</v>
      </c>
      <c r="S361" s="9" t="s">
        <v>110</v>
      </c>
    </row>
    <row r="362" spans="1:19" ht="14.45" customHeight="1" x14ac:dyDescent="0.2">
      <c r="A362" s="9" t="s">
        <v>60</v>
      </c>
      <c r="B362" s="9" t="s">
        <v>906</v>
      </c>
      <c r="C362" s="9" t="s">
        <v>916</v>
      </c>
      <c r="D362" s="9" t="str">
        <f>VLOOKUP(B362,point_locs!B:J,4,FALSE)</f>
        <v>not_enrolled_in_NRCS</v>
      </c>
      <c r="E362" s="9" t="str">
        <f>VLOOKUP(B362,point_locs!B:J,5,FALSE)</f>
        <v>pre</v>
      </c>
      <c r="F362" s="9">
        <v>6</v>
      </c>
      <c r="G362" s="9">
        <v>12</v>
      </c>
      <c r="H362" s="9">
        <v>2024</v>
      </c>
      <c r="I362" s="9">
        <v>2</v>
      </c>
      <c r="J362" s="9">
        <v>1000</v>
      </c>
      <c r="K362" s="9" t="s">
        <v>20</v>
      </c>
      <c r="L362" s="9">
        <v>78</v>
      </c>
      <c r="M362" s="9">
        <v>2</v>
      </c>
      <c r="N362" s="9">
        <v>0</v>
      </c>
      <c r="O362" s="9" t="s">
        <v>82</v>
      </c>
      <c r="P362" s="9">
        <v>6</v>
      </c>
      <c r="Q362" s="9" t="s">
        <v>5</v>
      </c>
      <c r="R362" s="9" t="s">
        <v>201</v>
      </c>
    </row>
    <row r="363" spans="1:19" ht="14.45" customHeight="1" x14ac:dyDescent="0.2">
      <c r="A363" s="9" t="s">
        <v>60</v>
      </c>
      <c r="B363" s="9" t="s">
        <v>906</v>
      </c>
      <c r="C363" s="9" t="s">
        <v>916</v>
      </c>
      <c r="D363" s="9" t="str">
        <f>VLOOKUP(B363,point_locs!B:J,4,FALSE)</f>
        <v>not_enrolled_in_NRCS</v>
      </c>
      <c r="E363" s="9" t="str">
        <f>VLOOKUP(B363,point_locs!B:J,5,FALSE)</f>
        <v>pre</v>
      </c>
      <c r="F363" s="9">
        <v>6</v>
      </c>
      <c r="G363" s="9">
        <v>12</v>
      </c>
      <c r="H363" s="9">
        <v>2024</v>
      </c>
      <c r="I363" s="9">
        <v>2</v>
      </c>
      <c r="J363" s="9">
        <v>1000</v>
      </c>
      <c r="K363" s="9" t="s">
        <v>20</v>
      </c>
      <c r="L363" s="9">
        <v>78</v>
      </c>
      <c r="M363" s="9">
        <v>2</v>
      </c>
      <c r="N363" s="9">
        <v>0</v>
      </c>
      <c r="O363" s="9" t="s">
        <v>10</v>
      </c>
      <c r="P363" s="9">
        <v>1</v>
      </c>
      <c r="Q363" s="9" t="s">
        <v>5</v>
      </c>
      <c r="R363" s="9" t="s">
        <v>201</v>
      </c>
      <c r="S363" s="9" t="s">
        <v>127</v>
      </c>
    </row>
    <row r="364" spans="1:19" ht="14.45" customHeight="1" x14ac:dyDescent="0.2">
      <c r="A364" s="9" t="s">
        <v>60</v>
      </c>
      <c r="B364" s="9" t="s">
        <v>906</v>
      </c>
      <c r="C364" s="9" t="s">
        <v>916</v>
      </c>
      <c r="D364" s="9" t="str">
        <f>VLOOKUP(B364,point_locs!B:J,4,FALSE)</f>
        <v>not_enrolled_in_NRCS</v>
      </c>
      <c r="E364" s="9" t="str">
        <f>VLOOKUP(B364,point_locs!B:J,5,FALSE)</f>
        <v>pre</v>
      </c>
      <c r="F364" s="9">
        <v>6</v>
      </c>
      <c r="G364" s="9">
        <v>12</v>
      </c>
      <c r="H364" s="9">
        <v>2024</v>
      </c>
      <c r="I364" s="9">
        <v>2</v>
      </c>
      <c r="J364" s="9">
        <v>1000</v>
      </c>
      <c r="K364" s="9" t="s">
        <v>20</v>
      </c>
      <c r="L364" s="9">
        <v>78</v>
      </c>
      <c r="M364" s="9">
        <v>2</v>
      </c>
      <c r="N364" s="9">
        <v>0</v>
      </c>
      <c r="O364" s="9" t="s">
        <v>10</v>
      </c>
      <c r="P364" s="9">
        <v>0.25</v>
      </c>
      <c r="Q364" s="9" t="s">
        <v>5</v>
      </c>
      <c r="R364" s="9" t="s">
        <v>201</v>
      </c>
      <c r="S364" s="9" t="s">
        <v>110</v>
      </c>
    </row>
    <row r="365" spans="1:19" ht="14.45" customHeight="1" x14ac:dyDescent="0.2">
      <c r="A365" s="9" t="s">
        <v>60</v>
      </c>
      <c r="B365" s="9" t="s">
        <v>906</v>
      </c>
      <c r="C365" s="9" t="s">
        <v>916</v>
      </c>
      <c r="D365" s="9" t="str">
        <f>VLOOKUP(B365,point_locs!B:J,4,FALSE)</f>
        <v>not_enrolled_in_NRCS</v>
      </c>
      <c r="E365" s="9" t="str">
        <f>VLOOKUP(B365,point_locs!B:J,5,FALSE)</f>
        <v>pre</v>
      </c>
      <c r="F365" s="9">
        <v>6</v>
      </c>
      <c r="G365" s="9">
        <v>12</v>
      </c>
      <c r="H365" s="9">
        <v>2024</v>
      </c>
      <c r="I365" s="9">
        <v>2</v>
      </c>
      <c r="J365" s="9">
        <v>1000</v>
      </c>
      <c r="K365" s="9" t="s">
        <v>20</v>
      </c>
      <c r="L365" s="9">
        <v>78</v>
      </c>
      <c r="M365" s="9">
        <v>2</v>
      </c>
      <c r="N365" s="9">
        <v>0</v>
      </c>
      <c r="O365" s="9" t="s">
        <v>10</v>
      </c>
      <c r="P365" s="9">
        <v>2</v>
      </c>
      <c r="Q365" s="9" t="s">
        <v>5</v>
      </c>
      <c r="R365" s="9" t="s">
        <v>201</v>
      </c>
      <c r="S365" s="9" t="s">
        <v>127</v>
      </c>
    </row>
    <row r="366" spans="1:19" ht="14.45" customHeight="1" x14ac:dyDescent="0.2">
      <c r="A366" s="9" t="s">
        <v>60</v>
      </c>
      <c r="B366" s="9" t="s">
        <v>906</v>
      </c>
      <c r="C366" s="9" t="s">
        <v>916</v>
      </c>
      <c r="D366" s="9" t="str">
        <f>VLOOKUP(B366,point_locs!B:J,4,FALSE)</f>
        <v>not_enrolled_in_NRCS</v>
      </c>
      <c r="E366" s="9" t="str">
        <f>VLOOKUP(B366,point_locs!B:J,5,FALSE)</f>
        <v>pre</v>
      </c>
      <c r="F366" s="9">
        <v>6</v>
      </c>
      <c r="G366" s="9">
        <v>12</v>
      </c>
      <c r="H366" s="9">
        <v>2024</v>
      </c>
      <c r="I366" s="9">
        <v>2</v>
      </c>
      <c r="J366" s="9">
        <v>1000</v>
      </c>
      <c r="K366" s="9" t="s">
        <v>20</v>
      </c>
      <c r="L366" s="9">
        <v>78</v>
      </c>
      <c r="M366" s="9">
        <v>2</v>
      </c>
      <c r="N366" s="9">
        <v>0</v>
      </c>
      <c r="O366" s="9" t="s">
        <v>4</v>
      </c>
      <c r="P366" s="9">
        <v>0.25</v>
      </c>
      <c r="Q366" s="9" t="s">
        <v>5</v>
      </c>
      <c r="R366" s="9" t="s">
        <v>201</v>
      </c>
    </row>
    <row r="367" spans="1:19" ht="14.45" customHeight="1" x14ac:dyDescent="0.2">
      <c r="A367" s="9" t="s">
        <v>60</v>
      </c>
      <c r="B367" s="9" t="s">
        <v>906</v>
      </c>
      <c r="C367" s="9" t="s">
        <v>916</v>
      </c>
      <c r="D367" s="9" t="str">
        <f>VLOOKUP(B367,point_locs!B:J,4,FALSE)</f>
        <v>not_enrolled_in_NRCS</v>
      </c>
      <c r="E367" s="9" t="str">
        <f>VLOOKUP(B367,point_locs!B:J,5,FALSE)</f>
        <v>pre</v>
      </c>
      <c r="F367" s="9">
        <v>6</v>
      </c>
      <c r="G367" s="9">
        <v>12</v>
      </c>
      <c r="H367" s="9">
        <v>2024</v>
      </c>
      <c r="I367" s="9">
        <v>2</v>
      </c>
      <c r="J367" s="9">
        <v>1000</v>
      </c>
      <c r="K367" s="9" t="s">
        <v>20</v>
      </c>
      <c r="L367" s="9">
        <v>78</v>
      </c>
      <c r="M367" s="9">
        <v>2</v>
      </c>
      <c r="N367" s="9">
        <v>0</v>
      </c>
      <c r="O367" s="9" t="s">
        <v>10</v>
      </c>
      <c r="P367" s="9">
        <v>1</v>
      </c>
      <c r="Q367" s="9" t="s">
        <v>5</v>
      </c>
      <c r="R367" s="9" t="s">
        <v>201</v>
      </c>
      <c r="S367" s="2" t="s">
        <v>255</v>
      </c>
    </row>
    <row r="368" spans="1:19" ht="14.45" customHeight="1" x14ac:dyDescent="0.2">
      <c r="A368" s="9" t="s">
        <v>60</v>
      </c>
      <c r="B368" s="9" t="s">
        <v>906</v>
      </c>
      <c r="C368" s="9" t="s">
        <v>916</v>
      </c>
      <c r="D368" s="9" t="str">
        <f>VLOOKUP(B368,point_locs!B:J,4,FALSE)</f>
        <v>not_enrolled_in_NRCS</v>
      </c>
      <c r="E368" s="9" t="str">
        <f>VLOOKUP(B368,point_locs!B:J,5,FALSE)</f>
        <v>pre</v>
      </c>
      <c r="F368" s="9">
        <v>6</v>
      </c>
      <c r="G368" s="9">
        <v>12</v>
      </c>
      <c r="H368" s="9">
        <v>2024</v>
      </c>
      <c r="I368" s="9">
        <v>2</v>
      </c>
      <c r="J368" s="9">
        <v>1000</v>
      </c>
      <c r="K368" s="9" t="s">
        <v>20</v>
      </c>
      <c r="L368" s="9">
        <v>78</v>
      </c>
      <c r="M368" s="9">
        <v>2</v>
      </c>
      <c r="N368" s="9">
        <v>0</v>
      </c>
      <c r="O368" s="9" t="s">
        <v>10</v>
      </c>
      <c r="P368" s="9">
        <v>7</v>
      </c>
      <c r="Q368" s="9" t="s">
        <v>5</v>
      </c>
      <c r="R368" s="9" t="s">
        <v>201</v>
      </c>
      <c r="S368" s="9" t="s">
        <v>110</v>
      </c>
    </row>
    <row r="369" spans="1:19" ht="14.45" customHeight="1" x14ac:dyDescent="0.2">
      <c r="A369" s="9" t="s">
        <v>60</v>
      </c>
      <c r="B369" s="9" t="s">
        <v>906</v>
      </c>
      <c r="C369" s="9" t="s">
        <v>916</v>
      </c>
      <c r="D369" s="9" t="str">
        <f>VLOOKUP(B369,point_locs!B:J,4,FALSE)</f>
        <v>not_enrolled_in_NRCS</v>
      </c>
      <c r="E369" s="9" t="str">
        <f>VLOOKUP(B369,point_locs!B:J,5,FALSE)</f>
        <v>pre</v>
      </c>
      <c r="F369" s="9">
        <v>6</v>
      </c>
      <c r="G369" s="9">
        <v>12</v>
      </c>
      <c r="H369" s="9">
        <v>2024</v>
      </c>
      <c r="I369" s="9">
        <v>2</v>
      </c>
      <c r="J369" s="9">
        <v>1000</v>
      </c>
      <c r="K369" s="9" t="s">
        <v>20</v>
      </c>
      <c r="L369" s="9">
        <v>78</v>
      </c>
      <c r="M369" s="9">
        <v>2</v>
      </c>
      <c r="N369" s="9">
        <v>0</v>
      </c>
      <c r="O369" s="9" t="s">
        <v>10</v>
      </c>
      <c r="P369" s="9">
        <v>0</v>
      </c>
      <c r="Q369" s="9" t="s">
        <v>5</v>
      </c>
      <c r="R369" s="9" t="s">
        <v>201</v>
      </c>
      <c r="S369" s="9" t="s">
        <v>110</v>
      </c>
    </row>
    <row r="370" spans="1:19" ht="14.45" customHeight="1" x14ac:dyDescent="0.2">
      <c r="A370" s="9" t="s">
        <v>60</v>
      </c>
      <c r="B370" s="9" t="s">
        <v>906</v>
      </c>
      <c r="C370" s="9" t="s">
        <v>916</v>
      </c>
      <c r="D370" s="9" t="str">
        <f>VLOOKUP(B370,point_locs!B:J,4,FALSE)</f>
        <v>not_enrolled_in_NRCS</v>
      </c>
      <c r="E370" s="9" t="str">
        <f>VLOOKUP(B370,point_locs!B:J,5,FALSE)</f>
        <v>pre</v>
      </c>
      <c r="F370" s="9">
        <v>6</v>
      </c>
      <c r="G370" s="9">
        <v>12</v>
      </c>
      <c r="H370" s="9">
        <v>2024</v>
      </c>
      <c r="I370" s="9">
        <v>2</v>
      </c>
      <c r="J370" s="9">
        <v>1000</v>
      </c>
      <c r="K370" s="9" t="s">
        <v>20</v>
      </c>
      <c r="L370" s="9">
        <v>78</v>
      </c>
      <c r="M370" s="9">
        <v>2</v>
      </c>
      <c r="N370" s="9">
        <v>0</v>
      </c>
      <c r="O370" s="9" t="s">
        <v>10</v>
      </c>
      <c r="P370" s="9">
        <v>12</v>
      </c>
      <c r="Q370" s="9" t="s">
        <v>5</v>
      </c>
      <c r="R370" s="9" t="s">
        <v>201</v>
      </c>
      <c r="S370" s="9" t="s">
        <v>127</v>
      </c>
    </row>
    <row r="371" spans="1:19" ht="14.45" customHeight="1" x14ac:dyDescent="0.2">
      <c r="A371" s="9" t="s">
        <v>55</v>
      </c>
      <c r="B371" s="9" t="s">
        <v>905</v>
      </c>
      <c r="C371" s="9" t="s">
        <v>916</v>
      </c>
      <c r="D371" s="9" t="str">
        <f>VLOOKUP(B371,point_locs!B:J,4,FALSE)</f>
        <v>not_enrolled_in_NRCS</v>
      </c>
      <c r="E371" s="9" t="str">
        <f>VLOOKUP(B371,point_locs!B:J,5,FALSE)</f>
        <v>pre</v>
      </c>
      <c r="F371" s="9">
        <v>6</v>
      </c>
      <c r="G371" s="9">
        <v>12</v>
      </c>
      <c r="H371" s="9">
        <v>2024</v>
      </c>
      <c r="I371" s="9">
        <v>2</v>
      </c>
      <c r="J371" s="9">
        <v>1043</v>
      </c>
      <c r="K371" s="9" t="s">
        <v>20</v>
      </c>
      <c r="L371" s="9">
        <v>81</v>
      </c>
      <c r="M371" s="9">
        <v>1</v>
      </c>
      <c r="N371" s="9">
        <v>0</v>
      </c>
      <c r="O371" s="9" t="s">
        <v>10</v>
      </c>
      <c r="P371" s="9">
        <v>1</v>
      </c>
      <c r="Q371" s="9" t="s">
        <v>5</v>
      </c>
      <c r="R371" s="9" t="s">
        <v>201</v>
      </c>
      <c r="S371" s="9" t="s">
        <v>39</v>
      </c>
    </row>
    <row r="372" spans="1:19" ht="14.45" customHeight="1" x14ac:dyDescent="0.2">
      <c r="A372" s="9" t="s">
        <v>55</v>
      </c>
      <c r="B372" s="9" t="s">
        <v>905</v>
      </c>
      <c r="C372" s="9" t="s">
        <v>916</v>
      </c>
      <c r="D372" s="9" t="str">
        <f>VLOOKUP(B372,point_locs!B:J,4,FALSE)</f>
        <v>not_enrolled_in_NRCS</v>
      </c>
      <c r="E372" s="9" t="str">
        <f>VLOOKUP(B372,point_locs!B:J,5,FALSE)</f>
        <v>pre</v>
      </c>
      <c r="F372" s="9">
        <v>6</v>
      </c>
      <c r="G372" s="9">
        <v>12</v>
      </c>
      <c r="H372" s="9">
        <v>2024</v>
      </c>
      <c r="I372" s="9">
        <v>2</v>
      </c>
      <c r="J372" s="9">
        <v>1043</v>
      </c>
      <c r="K372" s="9" t="s">
        <v>20</v>
      </c>
      <c r="L372" s="9">
        <v>81</v>
      </c>
      <c r="M372" s="9">
        <v>1</v>
      </c>
      <c r="N372" s="9">
        <v>0</v>
      </c>
      <c r="O372" s="9" t="s">
        <v>10</v>
      </c>
      <c r="P372" s="9">
        <v>2</v>
      </c>
      <c r="Q372" s="9" t="s">
        <v>9</v>
      </c>
      <c r="R372" s="9" t="s">
        <v>132</v>
      </c>
      <c r="S372" s="9" t="s">
        <v>152</v>
      </c>
    </row>
    <row r="373" spans="1:19" ht="14.45" customHeight="1" x14ac:dyDescent="0.2">
      <c r="A373" s="9" t="s">
        <v>55</v>
      </c>
      <c r="B373" s="9" t="s">
        <v>905</v>
      </c>
      <c r="C373" s="9" t="s">
        <v>916</v>
      </c>
      <c r="D373" s="9" t="str">
        <f>VLOOKUP(B373,point_locs!B:J,4,FALSE)</f>
        <v>not_enrolled_in_NRCS</v>
      </c>
      <c r="E373" s="9" t="str">
        <f>VLOOKUP(B373,point_locs!B:J,5,FALSE)</f>
        <v>pre</v>
      </c>
      <c r="F373" s="9">
        <v>6</v>
      </c>
      <c r="G373" s="9">
        <v>12</v>
      </c>
      <c r="H373" s="9">
        <v>2024</v>
      </c>
      <c r="I373" s="9">
        <v>2</v>
      </c>
      <c r="J373" s="9">
        <v>1043</v>
      </c>
      <c r="K373" s="9" t="s">
        <v>20</v>
      </c>
      <c r="L373" s="9">
        <v>81</v>
      </c>
      <c r="M373" s="9">
        <v>1</v>
      </c>
      <c r="N373" s="9">
        <v>0</v>
      </c>
      <c r="O373" s="9" t="s">
        <v>10</v>
      </c>
      <c r="P373" s="9">
        <v>2</v>
      </c>
      <c r="Q373" s="9" t="s">
        <v>9</v>
      </c>
      <c r="R373" s="9" t="s">
        <v>132</v>
      </c>
      <c r="S373" s="9" t="s">
        <v>152</v>
      </c>
    </row>
    <row r="374" spans="1:19" ht="14.45" customHeight="1" x14ac:dyDescent="0.2">
      <c r="A374" s="9" t="s">
        <v>55</v>
      </c>
      <c r="B374" s="9" t="s">
        <v>905</v>
      </c>
      <c r="C374" s="9" t="s">
        <v>916</v>
      </c>
      <c r="D374" s="9" t="str">
        <f>VLOOKUP(B374,point_locs!B:J,4,FALSE)</f>
        <v>not_enrolled_in_NRCS</v>
      </c>
      <c r="E374" s="9" t="str">
        <f>VLOOKUP(B374,point_locs!B:J,5,FALSE)</f>
        <v>pre</v>
      </c>
      <c r="F374" s="9">
        <v>6</v>
      </c>
      <c r="G374" s="9">
        <v>12</v>
      </c>
      <c r="H374" s="9">
        <v>2024</v>
      </c>
      <c r="I374" s="9">
        <v>2</v>
      </c>
      <c r="J374" s="9">
        <v>1043</v>
      </c>
      <c r="K374" s="9" t="s">
        <v>20</v>
      </c>
      <c r="L374" s="9">
        <v>81</v>
      </c>
      <c r="M374" s="9">
        <v>1</v>
      </c>
      <c r="N374" s="9">
        <v>0</v>
      </c>
      <c r="O374" s="9" t="s">
        <v>10</v>
      </c>
      <c r="P374" s="9">
        <v>3</v>
      </c>
      <c r="Q374" s="9" t="s">
        <v>5</v>
      </c>
      <c r="R374" s="9" t="s">
        <v>201</v>
      </c>
      <c r="S374" s="9" t="s">
        <v>39</v>
      </c>
    </row>
    <row r="375" spans="1:19" ht="14.45" customHeight="1" x14ac:dyDescent="0.2">
      <c r="A375" s="9" t="s">
        <v>55</v>
      </c>
      <c r="B375" s="9" t="s">
        <v>905</v>
      </c>
      <c r="C375" s="9" t="s">
        <v>916</v>
      </c>
      <c r="D375" s="9" t="str">
        <f>VLOOKUP(B375,point_locs!B:J,4,FALSE)</f>
        <v>not_enrolled_in_NRCS</v>
      </c>
      <c r="E375" s="9" t="str">
        <f>VLOOKUP(B375,point_locs!B:J,5,FALSE)</f>
        <v>pre</v>
      </c>
      <c r="F375" s="9">
        <v>6</v>
      </c>
      <c r="G375" s="9">
        <v>12</v>
      </c>
      <c r="H375" s="9">
        <v>2024</v>
      </c>
      <c r="I375" s="9">
        <v>2</v>
      </c>
      <c r="J375" s="9">
        <v>1043</v>
      </c>
      <c r="K375" s="9" t="s">
        <v>20</v>
      </c>
      <c r="L375" s="9">
        <v>81</v>
      </c>
      <c r="M375" s="9">
        <v>1</v>
      </c>
      <c r="N375" s="9">
        <v>0</v>
      </c>
      <c r="O375" s="9" t="s">
        <v>10</v>
      </c>
      <c r="P375" s="9">
        <v>1</v>
      </c>
      <c r="Q375" s="9" t="s">
        <v>5</v>
      </c>
      <c r="R375" s="9" t="s">
        <v>201</v>
      </c>
      <c r="S375" s="2" t="s">
        <v>255</v>
      </c>
    </row>
    <row r="376" spans="1:19" ht="14.45" customHeight="1" x14ac:dyDescent="0.2">
      <c r="A376" s="9" t="s">
        <v>55</v>
      </c>
      <c r="B376" s="9" t="s">
        <v>905</v>
      </c>
      <c r="C376" s="9" t="s">
        <v>916</v>
      </c>
      <c r="D376" s="9" t="str">
        <f>VLOOKUP(B376,point_locs!B:J,4,FALSE)</f>
        <v>not_enrolled_in_NRCS</v>
      </c>
      <c r="E376" s="9" t="str">
        <f>VLOOKUP(B376,point_locs!B:J,5,FALSE)</f>
        <v>pre</v>
      </c>
      <c r="F376" s="9">
        <v>6</v>
      </c>
      <c r="G376" s="9">
        <v>12</v>
      </c>
      <c r="H376" s="9">
        <v>2024</v>
      </c>
      <c r="I376" s="9">
        <v>2</v>
      </c>
      <c r="J376" s="9">
        <v>1043</v>
      </c>
      <c r="K376" s="9" t="s">
        <v>20</v>
      </c>
      <c r="L376" s="9">
        <v>81</v>
      </c>
      <c r="M376" s="9">
        <v>1</v>
      </c>
      <c r="N376" s="9">
        <v>0</v>
      </c>
      <c r="O376" s="9" t="s">
        <v>10</v>
      </c>
      <c r="P376" s="9">
        <v>1</v>
      </c>
      <c r="Q376" s="9" t="s">
        <v>5</v>
      </c>
      <c r="R376" s="9" t="s">
        <v>201</v>
      </c>
      <c r="S376" s="2" t="s">
        <v>255</v>
      </c>
    </row>
    <row r="377" spans="1:19" ht="14.45" customHeight="1" x14ac:dyDescent="0.2">
      <c r="A377" s="9" t="s">
        <v>55</v>
      </c>
      <c r="B377" s="9" t="s">
        <v>905</v>
      </c>
      <c r="C377" s="9" t="s">
        <v>916</v>
      </c>
      <c r="D377" s="9" t="str">
        <f>VLOOKUP(B377,point_locs!B:J,4,FALSE)</f>
        <v>not_enrolled_in_NRCS</v>
      </c>
      <c r="E377" s="9" t="str">
        <f>VLOOKUP(B377,point_locs!B:J,5,FALSE)</f>
        <v>pre</v>
      </c>
      <c r="F377" s="9">
        <v>6</v>
      </c>
      <c r="G377" s="9">
        <v>12</v>
      </c>
      <c r="H377" s="9">
        <v>2024</v>
      </c>
      <c r="I377" s="9">
        <v>2</v>
      </c>
      <c r="J377" s="9">
        <v>1043</v>
      </c>
      <c r="K377" s="9" t="s">
        <v>20</v>
      </c>
      <c r="L377" s="9">
        <v>81</v>
      </c>
      <c r="M377" s="9">
        <v>1</v>
      </c>
      <c r="N377" s="9">
        <v>0</v>
      </c>
      <c r="O377" s="9" t="s">
        <v>10</v>
      </c>
      <c r="P377" s="9">
        <v>0</v>
      </c>
      <c r="Q377" s="9" t="s">
        <v>5</v>
      </c>
      <c r="R377" s="9" t="s">
        <v>201</v>
      </c>
      <c r="S377" s="2" t="s">
        <v>255</v>
      </c>
    </row>
    <row r="378" spans="1:19" ht="14.45" customHeight="1" x14ac:dyDescent="0.2">
      <c r="A378" s="9" t="s">
        <v>55</v>
      </c>
      <c r="B378" s="9" t="s">
        <v>905</v>
      </c>
      <c r="C378" s="9" t="s">
        <v>916</v>
      </c>
      <c r="D378" s="9" t="str">
        <f>VLOOKUP(B378,point_locs!B:J,4,FALSE)</f>
        <v>not_enrolled_in_NRCS</v>
      </c>
      <c r="E378" s="9" t="str">
        <f>VLOOKUP(B378,point_locs!B:J,5,FALSE)</f>
        <v>pre</v>
      </c>
      <c r="F378" s="9">
        <v>6</v>
      </c>
      <c r="G378" s="9">
        <v>12</v>
      </c>
      <c r="H378" s="9">
        <v>2024</v>
      </c>
      <c r="I378" s="9">
        <v>2</v>
      </c>
      <c r="J378" s="9">
        <v>1043</v>
      </c>
      <c r="K378" s="9" t="s">
        <v>20</v>
      </c>
      <c r="L378" s="9">
        <v>81</v>
      </c>
      <c r="M378" s="9">
        <v>1</v>
      </c>
      <c r="N378" s="9">
        <v>0</v>
      </c>
      <c r="O378" s="9" t="s">
        <v>10</v>
      </c>
      <c r="P378" s="9">
        <v>0.25</v>
      </c>
      <c r="Q378" s="9" t="s">
        <v>8</v>
      </c>
      <c r="R378" s="9" t="s">
        <v>153</v>
      </c>
      <c r="S378" s="9" t="s">
        <v>152</v>
      </c>
    </row>
    <row r="379" spans="1:19" ht="14.45" customHeight="1" x14ac:dyDescent="0.2">
      <c r="A379" s="9" t="s">
        <v>55</v>
      </c>
      <c r="B379" s="9" t="s">
        <v>905</v>
      </c>
      <c r="C379" s="9" t="s">
        <v>916</v>
      </c>
      <c r="D379" s="9" t="str">
        <f>VLOOKUP(B379,point_locs!B:J,4,FALSE)</f>
        <v>not_enrolled_in_NRCS</v>
      </c>
      <c r="E379" s="9" t="str">
        <f>VLOOKUP(B379,point_locs!B:J,5,FALSE)</f>
        <v>pre</v>
      </c>
      <c r="F379" s="9">
        <v>6</v>
      </c>
      <c r="G379" s="9">
        <v>12</v>
      </c>
      <c r="H379" s="9">
        <v>2024</v>
      </c>
      <c r="I379" s="9">
        <v>2</v>
      </c>
      <c r="J379" s="9">
        <v>1043</v>
      </c>
      <c r="K379" s="9" t="s">
        <v>20</v>
      </c>
      <c r="L379" s="9">
        <v>81</v>
      </c>
      <c r="M379" s="9">
        <v>1</v>
      </c>
      <c r="N379" s="9">
        <v>0</v>
      </c>
      <c r="O379" s="9" t="s">
        <v>11</v>
      </c>
      <c r="P379" s="9">
        <v>0</v>
      </c>
      <c r="Q379" s="9" t="s">
        <v>5</v>
      </c>
      <c r="R379" s="9" t="s">
        <v>201</v>
      </c>
    </row>
    <row r="380" spans="1:19" ht="14.45" customHeight="1" x14ac:dyDescent="0.2">
      <c r="A380" s="9" t="s">
        <v>55</v>
      </c>
      <c r="B380" s="9" t="s">
        <v>905</v>
      </c>
      <c r="C380" s="9" t="s">
        <v>916</v>
      </c>
      <c r="D380" s="9" t="str">
        <f>VLOOKUP(B380,point_locs!B:J,4,FALSE)</f>
        <v>not_enrolled_in_NRCS</v>
      </c>
      <c r="E380" s="9" t="str">
        <f>VLOOKUP(B380,point_locs!B:J,5,FALSE)</f>
        <v>pre</v>
      </c>
      <c r="F380" s="9">
        <v>6</v>
      </c>
      <c r="G380" s="9">
        <v>12</v>
      </c>
      <c r="H380" s="9">
        <v>2024</v>
      </c>
      <c r="I380" s="9">
        <v>2</v>
      </c>
      <c r="J380" s="9">
        <v>1043</v>
      </c>
      <c r="K380" s="9" t="s">
        <v>20</v>
      </c>
      <c r="L380" s="9">
        <v>81</v>
      </c>
      <c r="M380" s="9">
        <v>1</v>
      </c>
      <c r="N380" s="9">
        <v>0</v>
      </c>
      <c r="O380" s="9" t="s">
        <v>10</v>
      </c>
      <c r="P380" s="9">
        <v>2</v>
      </c>
      <c r="Q380" s="9" t="s">
        <v>5</v>
      </c>
      <c r="R380" s="9" t="s">
        <v>201</v>
      </c>
      <c r="S380" s="9" t="s">
        <v>154</v>
      </c>
    </row>
    <row r="381" spans="1:19" ht="14.45" customHeight="1" x14ac:dyDescent="0.2">
      <c r="A381" s="9" t="s">
        <v>63</v>
      </c>
      <c r="B381" s="9" t="s">
        <v>903</v>
      </c>
      <c r="C381" s="9" t="s">
        <v>916</v>
      </c>
      <c r="D381" s="9" t="str">
        <f>VLOOKUP(B381,point_locs!B:J,4,FALSE)</f>
        <v>not_enrolled_in_NRCS</v>
      </c>
      <c r="E381" s="9" t="str">
        <f>VLOOKUP(B381,point_locs!B:J,5,FALSE)</f>
        <v>pre</v>
      </c>
      <c r="F381" s="9">
        <v>6</v>
      </c>
      <c r="G381" s="9">
        <v>12</v>
      </c>
      <c r="H381" s="9">
        <v>2024</v>
      </c>
      <c r="I381" s="9">
        <v>2</v>
      </c>
      <c r="J381" s="9">
        <v>1119</v>
      </c>
      <c r="K381" s="9" t="s">
        <v>20</v>
      </c>
      <c r="L381" s="9">
        <v>83</v>
      </c>
      <c r="M381" s="9">
        <v>3</v>
      </c>
      <c r="N381" s="9">
        <v>0</v>
      </c>
      <c r="O381" s="9" t="s">
        <v>10</v>
      </c>
      <c r="P381" s="9">
        <v>1</v>
      </c>
      <c r="Q381" s="9" t="s">
        <v>5</v>
      </c>
      <c r="R381" s="9" t="s">
        <v>201</v>
      </c>
      <c r="S381" s="9" t="s">
        <v>150</v>
      </c>
    </row>
    <row r="382" spans="1:19" ht="14.45" customHeight="1" x14ac:dyDescent="0.2">
      <c r="A382" s="9" t="s">
        <v>63</v>
      </c>
      <c r="B382" s="9" t="s">
        <v>903</v>
      </c>
      <c r="C382" s="9" t="s">
        <v>916</v>
      </c>
      <c r="D382" s="9" t="str">
        <f>VLOOKUP(B382,point_locs!B:J,4,FALSE)</f>
        <v>not_enrolled_in_NRCS</v>
      </c>
      <c r="E382" s="9" t="str">
        <f>VLOOKUP(B382,point_locs!B:J,5,FALSE)</f>
        <v>pre</v>
      </c>
      <c r="F382" s="9">
        <v>6</v>
      </c>
      <c r="G382" s="9">
        <v>12</v>
      </c>
      <c r="H382" s="9">
        <v>2024</v>
      </c>
      <c r="I382" s="9">
        <v>2</v>
      </c>
      <c r="J382" s="9">
        <v>1119</v>
      </c>
      <c r="K382" s="9" t="s">
        <v>20</v>
      </c>
      <c r="L382" s="9">
        <v>83</v>
      </c>
      <c r="M382" s="9">
        <v>3</v>
      </c>
      <c r="N382" s="9">
        <v>0</v>
      </c>
      <c r="O382" s="9" t="s">
        <v>10</v>
      </c>
      <c r="P382" s="9">
        <v>2</v>
      </c>
      <c r="Q382" s="9" t="s">
        <v>5</v>
      </c>
      <c r="R382" s="9" t="s">
        <v>201</v>
      </c>
      <c r="S382" s="2" t="s">
        <v>255</v>
      </c>
    </row>
    <row r="383" spans="1:19" ht="14.45" customHeight="1" x14ac:dyDescent="0.2">
      <c r="A383" s="9" t="s">
        <v>63</v>
      </c>
      <c r="B383" s="9" t="s">
        <v>903</v>
      </c>
      <c r="C383" s="9" t="s">
        <v>916</v>
      </c>
      <c r="D383" s="9" t="str">
        <f>VLOOKUP(B383,point_locs!B:J,4,FALSE)</f>
        <v>not_enrolled_in_NRCS</v>
      </c>
      <c r="E383" s="9" t="str">
        <f>VLOOKUP(B383,point_locs!B:J,5,FALSE)</f>
        <v>pre</v>
      </c>
      <c r="F383" s="9">
        <v>6</v>
      </c>
      <c r="G383" s="9">
        <v>12</v>
      </c>
      <c r="H383" s="9">
        <v>2024</v>
      </c>
      <c r="I383" s="9">
        <v>2</v>
      </c>
      <c r="J383" s="9">
        <v>1119</v>
      </c>
      <c r="K383" s="9" t="s">
        <v>20</v>
      </c>
      <c r="L383" s="9">
        <v>83</v>
      </c>
      <c r="M383" s="9">
        <v>3</v>
      </c>
      <c r="N383" s="9">
        <v>0</v>
      </c>
      <c r="O383" s="9" t="s">
        <v>10</v>
      </c>
      <c r="P383" s="9">
        <v>2</v>
      </c>
      <c r="Q383" s="9" t="s">
        <v>5</v>
      </c>
      <c r="R383" s="9" t="s">
        <v>201</v>
      </c>
      <c r="S383" s="2" t="s">
        <v>255</v>
      </c>
    </row>
    <row r="384" spans="1:19" ht="14.45" customHeight="1" x14ac:dyDescent="0.2">
      <c r="A384" s="9" t="s">
        <v>63</v>
      </c>
      <c r="B384" s="9" t="s">
        <v>903</v>
      </c>
      <c r="C384" s="9" t="s">
        <v>916</v>
      </c>
      <c r="D384" s="9" t="str">
        <f>VLOOKUP(B384,point_locs!B:J,4,FALSE)</f>
        <v>not_enrolled_in_NRCS</v>
      </c>
      <c r="E384" s="9" t="str">
        <f>VLOOKUP(B384,point_locs!B:J,5,FALSE)</f>
        <v>pre</v>
      </c>
      <c r="F384" s="9">
        <v>6</v>
      </c>
      <c r="G384" s="9">
        <v>12</v>
      </c>
      <c r="H384" s="9">
        <v>2024</v>
      </c>
      <c r="I384" s="9">
        <v>2</v>
      </c>
      <c r="J384" s="9">
        <v>1119</v>
      </c>
      <c r="K384" s="9" t="s">
        <v>20</v>
      </c>
      <c r="L384" s="9">
        <v>83</v>
      </c>
      <c r="M384" s="9">
        <v>3</v>
      </c>
      <c r="N384" s="9">
        <v>0</v>
      </c>
      <c r="O384" s="9" t="s">
        <v>10</v>
      </c>
      <c r="P384" s="9">
        <v>0</v>
      </c>
      <c r="Q384" s="9" t="s">
        <v>5</v>
      </c>
      <c r="R384" s="9" t="s">
        <v>201</v>
      </c>
      <c r="S384" s="9" t="s">
        <v>110</v>
      </c>
    </row>
    <row r="385" spans="1:19" ht="14.45" customHeight="1" x14ac:dyDescent="0.2">
      <c r="A385" s="9" t="s">
        <v>63</v>
      </c>
      <c r="B385" s="9" t="s">
        <v>903</v>
      </c>
      <c r="C385" s="9" t="s">
        <v>916</v>
      </c>
      <c r="D385" s="9" t="str">
        <f>VLOOKUP(B385,point_locs!B:J,4,FALSE)</f>
        <v>not_enrolled_in_NRCS</v>
      </c>
      <c r="E385" s="9" t="str">
        <f>VLOOKUP(B385,point_locs!B:J,5,FALSE)</f>
        <v>pre</v>
      </c>
      <c r="F385" s="9">
        <v>6</v>
      </c>
      <c r="G385" s="9">
        <v>12</v>
      </c>
      <c r="H385" s="9">
        <v>2024</v>
      </c>
      <c r="I385" s="9">
        <v>2</v>
      </c>
      <c r="J385" s="9">
        <v>1119</v>
      </c>
      <c r="K385" s="9" t="s">
        <v>20</v>
      </c>
      <c r="L385" s="9">
        <v>83</v>
      </c>
      <c r="M385" s="9">
        <v>3</v>
      </c>
      <c r="N385" s="9">
        <v>0</v>
      </c>
      <c r="O385" s="9" t="s">
        <v>10</v>
      </c>
      <c r="P385" s="9">
        <v>1</v>
      </c>
      <c r="Q385" s="9" t="s">
        <v>5</v>
      </c>
      <c r="R385" s="9" t="s">
        <v>201</v>
      </c>
      <c r="S385" s="9" t="s">
        <v>127</v>
      </c>
    </row>
    <row r="386" spans="1:19" ht="14.45" customHeight="1" x14ac:dyDescent="0.2">
      <c r="A386" s="9" t="s">
        <v>63</v>
      </c>
      <c r="B386" s="9" t="s">
        <v>903</v>
      </c>
      <c r="C386" s="9" t="s">
        <v>916</v>
      </c>
      <c r="D386" s="9" t="str">
        <f>VLOOKUP(B386,point_locs!B:J,4,FALSE)</f>
        <v>not_enrolled_in_NRCS</v>
      </c>
      <c r="E386" s="9" t="str">
        <f>VLOOKUP(B386,point_locs!B:J,5,FALSE)</f>
        <v>pre</v>
      </c>
      <c r="F386" s="9">
        <v>6</v>
      </c>
      <c r="G386" s="9">
        <v>12</v>
      </c>
      <c r="H386" s="9">
        <v>2024</v>
      </c>
      <c r="I386" s="9">
        <v>2</v>
      </c>
      <c r="J386" s="9">
        <v>1119</v>
      </c>
      <c r="K386" s="9" t="s">
        <v>20</v>
      </c>
      <c r="L386" s="9">
        <v>83</v>
      </c>
      <c r="M386" s="9">
        <v>3</v>
      </c>
      <c r="N386" s="9">
        <v>0</v>
      </c>
      <c r="O386" s="9" t="s">
        <v>82</v>
      </c>
      <c r="P386" s="9">
        <v>1</v>
      </c>
      <c r="Q386" s="9" t="s">
        <v>5</v>
      </c>
      <c r="R386" s="9" t="s">
        <v>201</v>
      </c>
    </row>
    <row r="387" spans="1:19" ht="14.45" customHeight="1" x14ac:dyDescent="0.2">
      <c r="A387" s="9" t="s">
        <v>63</v>
      </c>
      <c r="B387" s="9" t="s">
        <v>903</v>
      </c>
      <c r="C387" s="9" t="s">
        <v>916</v>
      </c>
      <c r="D387" s="9" t="str">
        <f>VLOOKUP(B387,point_locs!B:J,4,FALSE)</f>
        <v>not_enrolled_in_NRCS</v>
      </c>
      <c r="E387" s="9" t="str">
        <f>VLOOKUP(B387,point_locs!B:J,5,FALSE)</f>
        <v>pre</v>
      </c>
      <c r="F387" s="9">
        <v>6</v>
      </c>
      <c r="G387" s="9">
        <v>12</v>
      </c>
      <c r="H387" s="9">
        <v>2024</v>
      </c>
      <c r="I387" s="9">
        <v>2</v>
      </c>
      <c r="J387" s="9">
        <v>1119</v>
      </c>
      <c r="K387" s="9" t="s">
        <v>20</v>
      </c>
      <c r="L387" s="9">
        <v>83</v>
      </c>
      <c r="M387" s="9">
        <v>3</v>
      </c>
      <c r="N387" s="9">
        <v>0</v>
      </c>
      <c r="O387" s="9" t="s">
        <v>10</v>
      </c>
      <c r="P387" s="9">
        <v>1.25</v>
      </c>
      <c r="Q387" s="9" t="s">
        <v>5</v>
      </c>
      <c r="R387" s="9" t="s">
        <v>201</v>
      </c>
      <c r="S387" s="2" t="s">
        <v>255</v>
      </c>
    </row>
    <row r="388" spans="1:19" ht="14.45" customHeight="1" x14ac:dyDescent="0.2">
      <c r="A388" s="9" t="s">
        <v>63</v>
      </c>
      <c r="B388" s="9" t="s">
        <v>903</v>
      </c>
      <c r="C388" s="9" t="s">
        <v>916</v>
      </c>
      <c r="D388" s="9" t="str">
        <f>VLOOKUP(B388,point_locs!B:J,4,FALSE)</f>
        <v>not_enrolled_in_NRCS</v>
      </c>
      <c r="E388" s="9" t="str">
        <f>VLOOKUP(B388,point_locs!B:J,5,FALSE)</f>
        <v>pre</v>
      </c>
      <c r="F388" s="9">
        <v>6</v>
      </c>
      <c r="G388" s="9">
        <v>12</v>
      </c>
      <c r="H388" s="9">
        <v>2024</v>
      </c>
      <c r="I388" s="9">
        <v>2</v>
      </c>
      <c r="J388" s="9">
        <v>1119</v>
      </c>
      <c r="K388" s="9" t="s">
        <v>20</v>
      </c>
      <c r="L388" s="9">
        <v>83</v>
      </c>
      <c r="M388" s="9">
        <v>3</v>
      </c>
      <c r="N388" s="9">
        <v>0</v>
      </c>
      <c r="O388" s="9" t="s">
        <v>82</v>
      </c>
      <c r="P388" s="9">
        <v>2</v>
      </c>
      <c r="Q388" s="9" t="s">
        <v>5</v>
      </c>
      <c r="R388" s="9" t="s">
        <v>201</v>
      </c>
    </row>
    <row r="389" spans="1:19" ht="14.45" customHeight="1" x14ac:dyDescent="0.2">
      <c r="A389" s="9" t="s">
        <v>63</v>
      </c>
      <c r="B389" s="9" t="s">
        <v>903</v>
      </c>
      <c r="C389" s="9" t="s">
        <v>916</v>
      </c>
      <c r="D389" s="9" t="str">
        <f>VLOOKUP(B389,point_locs!B:J,4,FALSE)</f>
        <v>not_enrolled_in_NRCS</v>
      </c>
      <c r="E389" s="9" t="str">
        <f>VLOOKUP(B389,point_locs!B:J,5,FALSE)</f>
        <v>pre</v>
      </c>
      <c r="F389" s="9">
        <v>6</v>
      </c>
      <c r="G389" s="9">
        <v>12</v>
      </c>
      <c r="H389" s="9">
        <v>2024</v>
      </c>
      <c r="I389" s="9">
        <v>2</v>
      </c>
      <c r="J389" s="9">
        <v>1119</v>
      </c>
      <c r="K389" s="9" t="s">
        <v>20</v>
      </c>
      <c r="L389" s="9">
        <v>83</v>
      </c>
      <c r="M389" s="9">
        <v>3</v>
      </c>
      <c r="N389" s="9">
        <v>0</v>
      </c>
      <c r="O389" s="9" t="s">
        <v>10</v>
      </c>
      <c r="P389" s="9">
        <v>0.25</v>
      </c>
      <c r="Q389" s="9" t="s">
        <v>5</v>
      </c>
      <c r="R389" s="9" t="s">
        <v>201</v>
      </c>
      <c r="S389" s="9" t="s">
        <v>39</v>
      </c>
    </row>
    <row r="390" spans="1:19" ht="14.45" customHeight="1" x14ac:dyDescent="0.2">
      <c r="A390" s="9" t="s">
        <v>63</v>
      </c>
      <c r="B390" s="9" t="s">
        <v>903</v>
      </c>
      <c r="C390" s="9" t="s">
        <v>916</v>
      </c>
      <c r="D390" s="9" t="str">
        <f>VLOOKUP(B390,point_locs!B:J,4,FALSE)</f>
        <v>not_enrolled_in_NRCS</v>
      </c>
      <c r="E390" s="9" t="str">
        <f>VLOOKUP(B390,point_locs!B:J,5,FALSE)</f>
        <v>pre</v>
      </c>
      <c r="F390" s="9">
        <v>6</v>
      </c>
      <c r="G390" s="9">
        <v>12</v>
      </c>
      <c r="H390" s="9">
        <v>2024</v>
      </c>
      <c r="I390" s="9">
        <v>2</v>
      </c>
      <c r="J390" s="9">
        <v>1119</v>
      </c>
      <c r="K390" s="9" t="s">
        <v>20</v>
      </c>
      <c r="L390" s="9">
        <v>83</v>
      </c>
      <c r="M390" s="9">
        <v>3</v>
      </c>
      <c r="N390" s="9">
        <v>0</v>
      </c>
      <c r="O390" s="9" t="s">
        <v>10</v>
      </c>
      <c r="P390" s="9">
        <v>5</v>
      </c>
      <c r="Q390" s="9" t="s">
        <v>5</v>
      </c>
      <c r="R390" s="9" t="s">
        <v>201</v>
      </c>
      <c r="S390" s="2" t="s">
        <v>255</v>
      </c>
    </row>
    <row r="391" spans="1:19" ht="14.45" customHeight="1" x14ac:dyDescent="0.2">
      <c r="A391" s="9" t="s">
        <v>63</v>
      </c>
      <c r="B391" s="9" t="s">
        <v>903</v>
      </c>
      <c r="C391" s="9" t="s">
        <v>916</v>
      </c>
      <c r="D391" s="9" t="str">
        <f>VLOOKUP(B391,point_locs!B:J,4,FALSE)</f>
        <v>not_enrolled_in_NRCS</v>
      </c>
      <c r="E391" s="9" t="str">
        <f>VLOOKUP(B391,point_locs!B:J,5,FALSE)</f>
        <v>pre</v>
      </c>
      <c r="F391" s="9">
        <v>6</v>
      </c>
      <c r="G391" s="9">
        <v>12</v>
      </c>
      <c r="H391" s="9">
        <v>2024</v>
      </c>
      <c r="I391" s="9">
        <v>2</v>
      </c>
      <c r="J391" s="9">
        <v>1119</v>
      </c>
      <c r="K391" s="9" t="s">
        <v>20</v>
      </c>
      <c r="L391" s="9">
        <v>83</v>
      </c>
      <c r="M391" s="9">
        <v>3</v>
      </c>
      <c r="N391" s="9">
        <v>0</v>
      </c>
      <c r="O391" s="9" t="s">
        <v>10</v>
      </c>
      <c r="P391" s="9">
        <v>5</v>
      </c>
      <c r="Q391" s="9" t="s">
        <v>5</v>
      </c>
      <c r="R391" s="9" t="s">
        <v>201</v>
      </c>
      <c r="S391" s="2" t="s">
        <v>255</v>
      </c>
    </row>
    <row r="392" spans="1:19" ht="14.45" customHeight="1" x14ac:dyDescent="0.2">
      <c r="A392" s="9" t="s">
        <v>63</v>
      </c>
      <c r="B392" s="9" t="s">
        <v>903</v>
      </c>
      <c r="C392" s="9" t="s">
        <v>916</v>
      </c>
      <c r="D392" s="9" t="str">
        <f>VLOOKUP(B392,point_locs!B:J,4,FALSE)</f>
        <v>not_enrolled_in_NRCS</v>
      </c>
      <c r="E392" s="9" t="str">
        <f>VLOOKUP(B392,point_locs!B:J,5,FALSE)</f>
        <v>pre</v>
      </c>
      <c r="F392" s="9">
        <v>6</v>
      </c>
      <c r="G392" s="9">
        <v>12</v>
      </c>
      <c r="H392" s="9">
        <v>2024</v>
      </c>
      <c r="I392" s="9">
        <v>2</v>
      </c>
      <c r="J392" s="9">
        <v>1119</v>
      </c>
      <c r="K392" s="9" t="s">
        <v>20</v>
      </c>
      <c r="L392" s="9">
        <v>83</v>
      </c>
      <c r="M392" s="9">
        <v>3</v>
      </c>
      <c r="N392" s="9">
        <v>0</v>
      </c>
      <c r="O392" s="9" t="s">
        <v>10</v>
      </c>
      <c r="P392" s="9">
        <v>1.5</v>
      </c>
      <c r="Q392" s="9" t="s">
        <v>5</v>
      </c>
      <c r="R392" s="9" t="s">
        <v>201</v>
      </c>
      <c r="S392" s="2" t="s">
        <v>255</v>
      </c>
    </row>
    <row r="393" spans="1:19" ht="14.45" customHeight="1" x14ac:dyDescent="0.2">
      <c r="A393" s="9" t="s">
        <v>63</v>
      </c>
      <c r="B393" s="9" t="s">
        <v>903</v>
      </c>
      <c r="C393" s="9" t="s">
        <v>916</v>
      </c>
      <c r="D393" s="9" t="str">
        <f>VLOOKUP(B393,point_locs!B:J,4,FALSE)</f>
        <v>not_enrolled_in_NRCS</v>
      </c>
      <c r="E393" s="9" t="str">
        <f>VLOOKUP(B393,point_locs!B:J,5,FALSE)</f>
        <v>pre</v>
      </c>
      <c r="F393" s="9">
        <v>6</v>
      </c>
      <c r="G393" s="9">
        <v>12</v>
      </c>
      <c r="H393" s="9">
        <v>2024</v>
      </c>
      <c r="I393" s="9">
        <v>2</v>
      </c>
      <c r="J393" s="9">
        <v>1119</v>
      </c>
      <c r="K393" s="9" t="s">
        <v>20</v>
      </c>
      <c r="L393" s="9">
        <v>83</v>
      </c>
      <c r="M393" s="9">
        <v>3</v>
      </c>
      <c r="N393" s="9">
        <v>0</v>
      </c>
      <c r="O393" s="9" t="s">
        <v>10</v>
      </c>
      <c r="P393" s="9">
        <v>0</v>
      </c>
      <c r="Q393" s="9" t="s">
        <v>5</v>
      </c>
      <c r="R393" s="9" t="s">
        <v>201</v>
      </c>
      <c r="S393" s="2" t="s">
        <v>255</v>
      </c>
    </row>
    <row r="394" spans="1:19" ht="14.45" customHeight="1" x14ac:dyDescent="0.2">
      <c r="A394" s="9" t="s">
        <v>63</v>
      </c>
      <c r="B394" s="9" t="s">
        <v>903</v>
      </c>
      <c r="C394" s="9" t="s">
        <v>916</v>
      </c>
      <c r="D394" s="9" t="str">
        <f>VLOOKUP(B394,point_locs!B:J,4,FALSE)</f>
        <v>not_enrolled_in_NRCS</v>
      </c>
      <c r="E394" s="9" t="str">
        <f>VLOOKUP(B394,point_locs!B:J,5,FALSE)</f>
        <v>pre</v>
      </c>
      <c r="F394" s="9">
        <v>6</v>
      </c>
      <c r="G394" s="9">
        <v>12</v>
      </c>
      <c r="H394" s="9">
        <v>2024</v>
      </c>
      <c r="I394" s="9">
        <v>2</v>
      </c>
      <c r="J394" s="9">
        <v>1119</v>
      </c>
      <c r="K394" s="9" t="s">
        <v>20</v>
      </c>
      <c r="L394" s="9">
        <v>83</v>
      </c>
      <c r="M394" s="9">
        <v>3</v>
      </c>
      <c r="N394" s="9">
        <v>0</v>
      </c>
      <c r="O394" s="9" t="s">
        <v>10</v>
      </c>
      <c r="P394" s="9">
        <v>0.25</v>
      </c>
      <c r="Q394" s="9" t="s">
        <v>5</v>
      </c>
      <c r="R394" s="9" t="s">
        <v>201</v>
      </c>
      <c r="S394" s="2" t="s">
        <v>255</v>
      </c>
    </row>
    <row r="395" spans="1:19" ht="14.45" customHeight="1" x14ac:dyDescent="0.2">
      <c r="A395" s="9" t="s">
        <v>63</v>
      </c>
      <c r="B395" s="9" t="s">
        <v>903</v>
      </c>
      <c r="C395" s="9" t="s">
        <v>916</v>
      </c>
      <c r="D395" s="9" t="str">
        <f>VLOOKUP(B395,point_locs!B:J,4,FALSE)</f>
        <v>not_enrolled_in_NRCS</v>
      </c>
      <c r="E395" s="9" t="str">
        <f>VLOOKUP(B395,point_locs!B:J,5,FALSE)</f>
        <v>pre</v>
      </c>
      <c r="F395" s="9">
        <v>6</v>
      </c>
      <c r="G395" s="9">
        <v>12</v>
      </c>
      <c r="H395" s="9">
        <v>2024</v>
      </c>
      <c r="I395" s="9">
        <v>2</v>
      </c>
      <c r="J395" s="9">
        <v>1119</v>
      </c>
      <c r="K395" s="9" t="s">
        <v>20</v>
      </c>
      <c r="L395" s="9">
        <v>83</v>
      </c>
      <c r="M395" s="9">
        <v>3</v>
      </c>
      <c r="N395" s="9">
        <v>0</v>
      </c>
      <c r="O395" s="9" t="s">
        <v>10</v>
      </c>
      <c r="P395" s="9">
        <v>0.25</v>
      </c>
      <c r="Q395" s="9" t="s">
        <v>5</v>
      </c>
      <c r="R395" s="9" t="s">
        <v>201</v>
      </c>
      <c r="S395" s="2" t="s">
        <v>255</v>
      </c>
    </row>
    <row r="396" spans="1:19" ht="14.45" customHeight="1" x14ac:dyDescent="0.2">
      <c r="A396" s="9" t="s">
        <v>67</v>
      </c>
      <c r="B396" s="9" t="s">
        <v>904</v>
      </c>
      <c r="C396" s="9" t="s">
        <v>916</v>
      </c>
      <c r="D396" s="9" t="str">
        <f>VLOOKUP(B396,point_locs!B:J,4,FALSE)</f>
        <v>not_enrolled_in_NRCS</v>
      </c>
      <c r="E396" s="9" t="str">
        <f>VLOOKUP(B396,point_locs!B:J,5,FALSE)</f>
        <v>pre</v>
      </c>
      <c r="F396" s="9">
        <v>6</v>
      </c>
      <c r="G396" s="9">
        <v>12</v>
      </c>
      <c r="H396" s="9">
        <v>2024</v>
      </c>
      <c r="I396" s="9">
        <v>2</v>
      </c>
      <c r="J396" s="9">
        <v>1152</v>
      </c>
      <c r="K396" s="9" t="s">
        <v>20</v>
      </c>
      <c r="L396" s="9">
        <v>84</v>
      </c>
      <c r="M396" s="9">
        <v>4</v>
      </c>
      <c r="N396" s="9">
        <v>0</v>
      </c>
      <c r="O396" s="9" t="s">
        <v>10</v>
      </c>
      <c r="P396" s="9">
        <v>0</v>
      </c>
      <c r="Q396" s="9" t="s">
        <v>5</v>
      </c>
      <c r="R396" s="9" t="s">
        <v>201</v>
      </c>
      <c r="S396" s="9" t="s">
        <v>127</v>
      </c>
    </row>
    <row r="397" spans="1:19" ht="14.45" customHeight="1" x14ac:dyDescent="0.2">
      <c r="A397" s="9" t="s">
        <v>67</v>
      </c>
      <c r="B397" s="9" t="s">
        <v>904</v>
      </c>
      <c r="C397" s="9" t="s">
        <v>916</v>
      </c>
      <c r="D397" s="9" t="str">
        <f>VLOOKUP(B397,point_locs!B:J,4,FALSE)</f>
        <v>not_enrolled_in_NRCS</v>
      </c>
      <c r="E397" s="9" t="str">
        <f>VLOOKUP(B397,point_locs!B:J,5,FALSE)</f>
        <v>pre</v>
      </c>
      <c r="F397" s="9">
        <v>6</v>
      </c>
      <c r="G397" s="9">
        <v>12</v>
      </c>
      <c r="H397" s="9">
        <v>2024</v>
      </c>
      <c r="I397" s="9">
        <v>2</v>
      </c>
      <c r="J397" s="9">
        <v>1152</v>
      </c>
      <c r="K397" s="9" t="s">
        <v>20</v>
      </c>
      <c r="L397" s="9">
        <v>84</v>
      </c>
      <c r="M397" s="9">
        <v>4</v>
      </c>
      <c r="N397" s="9">
        <v>0</v>
      </c>
      <c r="O397" s="9" t="s">
        <v>10</v>
      </c>
      <c r="P397" s="9">
        <v>6</v>
      </c>
      <c r="Q397" s="9" t="s">
        <v>5</v>
      </c>
      <c r="R397" s="9" t="s">
        <v>201</v>
      </c>
      <c r="S397" s="9" t="s">
        <v>110</v>
      </c>
    </row>
    <row r="398" spans="1:19" ht="14.45" customHeight="1" x14ac:dyDescent="0.2">
      <c r="A398" s="9" t="s">
        <v>67</v>
      </c>
      <c r="B398" s="9" t="s">
        <v>904</v>
      </c>
      <c r="C398" s="9" t="s">
        <v>916</v>
      </c>
      <c r="D398" s="9" t="str">
        <f>VLOOKUP(B398,point_locs!B:J,4,FALSE)</f>
        <v>not_enrolled_in_NRCS</v>
      </c>
      <c r="E398" s="9" t="str">
        <f>VLOOKUP(B398,point_locs!B:J,5,FALSE)</f>
        <v>pre</v>
      </c>
      <c r="F398" s="9">
        <v>6</v>
      </c>
      <c r="G398" s="9">
        <v>12</v>
      </c>
      <c r="H398" s="9">
        <v>2024</v>
      </c>
      <c r="I398" s="9">
        <v>2</v>
      </c>
      <c r="J398" s="9">
        <v>1152</v>
      </c>
      <c r="K398" s="9" t="s">
        <v>20</v>
      </c>
      <c r="L398" s="9">
        <v>84</v>
      </c>
      <c r="M398" s="9">
        <v>4</v>
      </c>
      <c r="N398" s="9">
        <v>0</v>
      </c>
      <c r="O398" s="9" t="s">
        <v>10</v>
      </c>
      <c r="P398" s="9">
        <v>3</v>
      </c>
      <c r="Q398" s="9" t="s">
        <v>5</v>
      </c>
      <c r="R398" s="9" t="s">
        <v>201</v>
      </c>
      <c r="S398" s="9" t="s">
        <v>110</v>
      </c>
    </row>
    <row r="399" spans="1:19" ht="14.45" customHeight="1" x14ac:dyDescent="0.2">
      <c r="A399" s="9" t="s">
        <v>67</v>
      </c>
      <c r="B399" s="9" t="s">
        <v>904</v>
      </c>
      <c r="C399" s="9" t="s">
        <v>916</v>
      </c>
      <c r="D399" s="9" t="str">
        <f>VLOOKUP(B399,point_locs!B:J,4,FALSE)</f>
        <v>not_enrolled_in_NRCS</v>
      </c>
      <c r="E399" s="9" t="str">
        <f>VLOOKUP(B399,point_locs!B:J,5,FALSE)</f>
        <v>pre</v>
      </c>
      <c r="F399" s="9">
        <v>6</v>
      </c>
      <c r="G399" s="9">
        <v>12</v>
      </c>
      <c r="H399" s="9">
        <v>2024</v>
      </c>
      <c r="I399" s="9">
        <v>2</v>
      </c>
      <c r="J399" s="9">
        <v>1152</v>
      </c>
      <c r="K399" s="9" t="s">
        <v>20</v>
      </c>
      <c r="L399" s="9">
        <v>84</v>
      </c>
      <c r="M399" s="9">
        <v>4</v>
      </c>
      <c r="N399" s="9">
        <v>0</v>
      </c>
      <c r="O399" s="9" t="s">
        <v>82</v>
      </c>
      <c r="P399" s="9">
        <v>1</v>
      </c>
      <c r="Q399" s="9" t="s">
        <v>5</v>
      </c>
      <c r="R399" s="9" t="s">
        <v>201</v>
      </c>
    </row>
    <row r="400" spans="1:19" ht="14.45" customHeight="1" x14ac:dyDescent="0.2">
      <c r="A400" s="9" t="s">
        <v>67</v>
      </c>
      <c r="B400" s="9" t="s">
        <v>904</v>
      </c>
      <c r="C400" s="9" t="s">
        <v>916</v>
      </c>
      <c r="D400" s="9" t="str">
        <f>VLOOKUP(B400,point_locs!B:J,4,FALSE)</f>
        <v>not_enrolled_in_NRCS</v>
      </c>
      <c r="E400" s="9" t="str">
        <f>VLOOKUP(B400,point_locs!B:J,5,FALSE)</f>
        <v>pre</v>
      </c>
      <c r="F400" s="9">
        <v>6</v>
      </c>
      <c r="G400" s="9">
        <v>12</v>
      </c>
      <c r="H400" s="9">
        <v>2024</v>
      </c>
      <c r="I400" s="9">
        <v>2</v>
      </c>
      <c r="J400" s="9">
        <v>1152</v>
      </c>
      <c r="K400" s="9" t="s">
        <v>20</v>
      </c>
      <c r="L400" s="9">
        <v>84</v>
      </c>
      <c r="M400" s="9">
        <v>4</v>
      </c>
      <c r="N400" s="9">
        <v>0</v>
      </c>
      <c r="O400" s="9" t="s">
        <v>10</v>
      </c>
      <c r="P400" s="9">
        <v>8</v>
      </c>
      <c r="Q400" s="9" t="s">
        <v>5</v>
      </c>
      <c r="R400" s="9" t="s">
        <v>201</v>
      </c>
      <c r="S400" s="9" t="s">
        <v>150</v>
      </c>
    </row>
    <row r="401" spans="1:19" ht="14.45" customHeight="1" x14ac:dyDescent="0.2">
      <c r="A401" s="9" t="s">
        <v>67</v>
      </c>
      <c r="B401" s="9" t="s">
        <v>904</v>
      </c>
      <c r="C401" s="9" t="s">
        <v>916</v>
      </c>
      <c r="D401" s="9" t="str">
        <f>VLOOKUP(B401,point_locs!B:J,4,FALSE)</f>
        <v>not_enrolled_in_NRCS</v>
      </c>
      <c r="E401" s="9" t="str">
        <f>VLOOKUP(B401,point_locs!B:J,5,FALSE)</f>
        <v>pre</v>
      </c>
      <c r="F401" s="9">
        <v>6</v>
      </c>
      <c r="G401" s="9">
        <v>12</v>
      </c>
      <c r="H401" s="9">
        <v>2024</v>
      </c>
      <c r="I401" s="9">
        <v>2</v>
      </c>
      <c r="J401" s="9">
        <v>1152</v>
      </c>
      <c r="K401" s="9" t="s">
        <v>20</v>
      </c>
      <c r="L401" s="9">
        <v>84</v>
      </c>
      <c r="M401" s="9">
        <v>4</v>
      </c>
      <c r="N401" s="9">
        <v>0</v>
      </c>
      <c r="O401" s="9" t="s">
        <v>10</v>
      </c>
      <c r="P401" s="9">
        <v>0</v>
      </c>
      <c r="Q401" s="9" t="s">
        <v>5</v>
      </c>
      <c r="R401" s="9" t="s">
        <v>201</v>
      </c>
      <c r="S401" s="9" t="s">
        <v>110</v>
      </c>
    </row>
    <row r="402" spans="1:19" ht="14.45" customHeight="1" x14ac:dyDescent="0.2">
      <c r="A402" s="9" t="s">
        <v>67</v>
      </c>
      <c r="B402" s="9" t="s">
        <v>904</v>
      </c>
      <c r="C402" s="9" t="s">
        <v>916</v>
      </c>
      <c r="D402" s="9" t="str">
        <f>VLOOKUP(B402,point_locs!B:J,4,FALSE)</f>
        <v>not_enrolled_in_NRCS</v>
      </c>
      <c r="E402" s="9" t="str">
        <f>VLOOKUP(B402,point_locs!B:J,5,FALSE)</f>
        <v>pre</v>
      </c>
      <c r="F402" s="9">
        <v>6</v>
      </c>
      <c r="G402" s="9">
        <v>12</v>
      </c>
      <c r="H402" s="9">
        <v>2024</v>
      </c>
      <c r="I402" s="9">
        <v>2</v>
      </c>
      <c r="J402" s="9">
        <v>1152</v>
      </c>
      <c r="K402" s="9" t="s">
        <v>20</v>
      </c>
      <c r="L402" s="9">
        <v>84</v>
      </c>
      <c r="M402" s="9">
        <v>4</v>
      </c>
      <c r="N402" s="9">
        <v>0</v>
      </c>
      <c r="O402" s="9" t="s">
        <v>10</v>
      </c>
      <c r="P402" s="9">
        <v>5</v>
      </c>
      <c r="Q402" s="9" t="s">
        <v>9</v>
      </c>
      <c r="R402" s="9" t="s">
        <v>1519</v>
      </c>
      <c r="S402" s="9" t="s">
        <v>127</v>
      </c>
    </row>
    <row r="403" spans="1:19" ht="14.45" customHeight="1" x14ac:dyDescent="0.2">
      <c r="A403" s="9" t="s">
        <v>67</v>
      </c>
      <c r="B403" s="9" t="s">
        <v>904</v>
      </c>
      <c r="C403" s="9" t="s">
        <v>916</v>
      </c>
      <c r="D403" s="9" t="str">
        <f>VLOOKUP(B403,point_locs!B:J,4,FALSE)</f>
        <v>not_enrolled_in_NRCS</v>
      </c>
      <c r="E403" s="9" t="str">
        <f>VLOOKUP(B403,point_locs!B:J,5,FALSE)</f>
        <v>pre</v>
      </c>
      <c r="F403" s="9">
        <v>6</v>
      </c>
      <c r="G403" s="9">
        <v>12</v>
      </c>
      <c r="H403" s="9">
        <v>2024</v>
      </c>
      <c r="I403" s="9">
        <v>2</v>
      </c>
      <c r="J403" s="9">
        <v>1152</v>
      </c>
      <c r="K403" s="9" t="s">
        <v>20</v>
      </c>
      <c r="L403" s="9">
        <v>84</v>
      </c>
      <c r="M403" s="9">
        <v>4</v>
      </c>
      <c r="N403" s="9">
        <v>0</v>
      </c>
      <c r="O403" s="9" t="s">
        <v>10</v>
      </c>
      <c r="P403" s="9">
        <v>0</v>
      </c>
      <c r="Q403" s="9" t="s">
        <v>5</v>
      </c>
      <c r="R403" s="9" t="s">
        <v>201</v>
      </c>
      <c r="S403" s="9" t="s">
        <v>110</v>
      </c>
    </row>
    <row r="404" spans="1:19" ht="14.45" customHeight="1" x14ac:dyDescent="0.2">
      <c r="A404" s="9" t="s">
        <v>67</v>
      </c>
      <c r="B404" s="9" t="s">
        <v>904</v>
      </c>
      <c r="C404" s="9" t="s">
        <v>916</v>
      </c>
      <c r="D404" s="9" t="str">
        <f>VLOOKUP(B404,point_locs!B:J,4,FALSE)</f>
        <v>not_enrolled_in_NRCS</v>
      </c>
      <c r="E404" s="9" t="str">
        <f>VLOOKUP(B404,point_locs!B:J,5,FALSE)</f>
        <v>pre</v>
      </c>
      <c r="F404" s="9">
        <v>6</v>
      </c>
      <c r="G404" s="9">
        <v>12</v>
      </c>
      <c r="H404" s="9">
        <v>2024</v>
      </c>
      <c r="I404" s="9">
        <v>2</v>
      </c>
      <c r="J404" s="9">
        <v>1152</v>
      </c>
      <c r="K404" s="9" t="s">
        <v>20</v>
      </c>
      <c r="L404" s="9">
        <v>84</v>
      </c>
      <c r="M404" s="9">
        <v>4</v>
      </c>
      <c r="N404" s="9">
        <v>0</v>
      </c>
      <c r="O404" s="9" t="s">
        <v>10</v>
      </c>
      <c r="P404" s="9">
        <v>13</v>
      </c>
      <c r="Q404" s="9" t="s">
        <v>5</v>
      </c>
      <c r="R404" s="9" t="s">
        <v>201</v>
      </c>
      <c r="S404" s="9" t="s">
        <v>127</v>
      </c>
    </row>
    <row r="405" spans="1:19" ht="14.45" customHeight="1" x14ac:dyDescent="0.2">
      <c r="A405" s="9" t="s">
        <v>67</v>
      </c>
      <c r="B405" s="9" t="s">
        <v>904</v>
      </c>
      <c r="C405" s="9" t="s">
        <v>916</v>
      </c>
      <c r="D405" s="9" t="str">
        <f>VLOOKUP(B405,point_locs!B:J,4,FALSE)</f>
        <v>not_enrolled_in_NRCS</v>
      </c>
      <c r="E405" s="9" t="str">
        <f>VLOOKUP(B405,point_locs!B:J,5,FALSE)</f>
        <v>pre</v>
      </c>
      <c r="F405" s="9">
        <v>6</v>
      </c>
      <c r="G405" s="9">
        <v>12</v>
      </c>
      <c r="H405" s="9">
        <v>2024</v>
      </c>
      <c r="I405" s="9">
        <v>2</v>
      </c>
      <c r="J405" s="9">
        <v>1152</v>
      </c>
      <c r="K405" s="9" t="s">
        <v>20</v>
      </c>
      <c r="L405" s="9">
        <v>84</v>
      </c>
      <c r="M405" s="9">
        <v>4</v>
      </c>
      <c r="N405" s="9">
        <v>0</v>
      </c>
      <c r="O405" s="9" t="s">
        <v>82</v>
      </c>
      <c r="P405" s="9">
        <v>1</v>
      </c>
      <c r="Q405" s="9" t="s">
        <v>5</v>
      </c>
      <c r="R405" s="9" t="s">
        <v>201</v>
      </c>
    </row>
    <row r="406" spans="1:19" ht="14.45" customHeight="1" x14ac:dyDescent="0.2">
      <c r="A406" s="9" t="s">
        <v>67</v>
      </c>
      <c r="B406" s="9" t="s">
        <v>904</v>
      </c>
      <c r="C406" s="9" t="s">
        <v>916</v>
      </c>
      <c r="D406" s="9" t="str">
        <f>VLOOKUP(B406,point_locs!B:J,4,FALSE)</f>
        <v>not_enrolled_in_NRCS</v>
      </c>
      <c r="E406" s="9" t="str">
        <f>VLOOKUP(B406,point_locs!B:J,5,FALSE)</f>
        <v>pre</v>
      </c>
      <c r="F406" s="9">
        <v>6</v>
      </c>
      <c r="G406" s="9">
        <v>12</v>
      </c>
      <c r="H406" s="9">
        <v>2024</v>
      </c>
      <c r="I406" s="9">
        <v>2</v>
      </c>
      <c r="J406" s="9">
        <v>1152</v>
      </c>
      <c r="K406" s="9" t="s">
        <v>20</v>
      </c>
      <c r="L406" s="9">
        <v>84</v>
      </c>
      <c r="M406" s="9">
        <v>4</v>
      </c>
      <c r="N406" s="9">
        <v>0</v>
      </c>
      <c r="O406" s="9" t="s">
        <v>10</v>
      </c>
      <c r="P406" s="9">
        <v>2</v>
      </c>
      <c r="Q406" s="9" t="s">
        <v>5</v>
      </c>
      <c r="R406" s="9" t="s">
        <v>201</v>
      </c>
      <c r="S406" s="9" t="s">
        <v>105</v>
      </c>
    </row>
    <row r="407" spans="1:19" ht="14.45" customHeight="1" x14ac:dyDescent="0.2">
      <c r="A407" s="9" t="s">
        <v>67</v>
      </c>
      <c r="B407" s="9" t="s">
        <v>904</v>
      </c>
      <c r="C407" s="9" t="s">
        <v>916</v>
      </c>
      <c r="D407" s="9" t="str">
        <f>VLOOKUP(B407,point_locs!B:J,4,FALSE)</f>
        <v>not_enrolled_in_NRCS</v>
      </c>
      <c r="E407" s="9" t="str">
        <f>VLOOKUP(B407,point_locs!B:J,5,FALSE)</f>
        <v>pre</v>
      </c>
      <c r="F407" s="9">
        <v>6</v>
      </c>
      <c r="G407" s="9">
        <v>12</v>
      </c>
      <c r="H407" s="9">
        <v>2024</v>
      </c>
      <c r="I407" s="9">
        <v>2</v>
      </c>
      <c r="J407" s="9">
        <v>1152</v>
      </c>
      <c r="K407" s="9" t="s">
        <v>20</v>
      </c>
      <c r="L407" s="9">
        <v>84</v>
      </c>
      <c r="M407" s="9">
        <v>4</v>
      </c>
      <c r="N407" s="9">
        <v>0</v>
      </c>
      <c r="O407" s="9" t="s">
        <v>10</v>
      </c>
      <c r="P407" s="9">
        <v>2</v>
      </c>
      <c r="Q407" s="9" t="s">
        <v>5</v>
      </c>
      <c r="R407" s="9" t="s">
        <v>201</v>
      </c>
      <c r="S407" s="9" t="s">
        <v>110</v>
      </c>
    </row>
    <row r="408" spans="1:19" ht="14.45" customHeight="1" x14ac:dyDescent="0.2">
      <c r="A408" s="9" t="s">
        <v>67</v>
      </c>
      <c r="B408" s="9" t="s">
        <v>904</v>
      </c>
      <c r="C408" s="9" t="s">
        <v>916</v>
      </c>
      <c r="D408" s="9" t="str">
        <f>VLOOKUP(B408,point_locs!B:J,4,FALSE)</f>
        <v>not_enrolled_in_NRCS</v>
      </c>
      <c r="E408" s="9" t="str">
        <f>VLOOKUP(B408,point_locs!B:J,5,FALSE)</f>
        <v>pre</v>
      </c>
      <c r="F408" s="9">
        <v>6</v>
      </c>
      <c r="G408" s="9">
        <v>12</v>
      </c>
      <c r="H408" s="9">
        <v>2024</v>
      </c>
      <c r="I408" s="9">
        <v>2</v>
      </c>
      <c r="J408" s="9">
        <v>1152</v>
      </c>
      <c r="K408" s="9" t="s">
        <v>20</v>
      </c>
      <c r="L408" s="9">
        <v>84</v>
      </c>
      <c r="M408" s="9">
        <v>4</v>
      </c>
      <c r="N408" s="9">
        <v>0</v>
      </c>
      <c r="O408" s="9" t="s">
        <v>10</v>
      </c>
      <c r="P408" s="9">
        <v>4</v>
      </c>
      <c r="Q408" s="9" t="s">
        <v>5</v>
      </c>
      <c r="R408" s="9" t="s">
        <v>201</v>
      </c>
      <c r="S408" s="9" t="s">
        <v>105</v>
      </c>
    </row>
    <row r="409" spans="1:19" ht="14.45" customHeight="1" x14ac:dyDescent="0.2">
      <c r="A409" s="9" t="s">
        <v>67</v>
      </c>
      <c r="B409" s="9" t="s">
        <v>904</v>
      </c>
      <c r="C409" s="9" t="s">
        <v>916</v>
      </c>
      <c r="D409" s="9" t="str">
        <f>VLOOKUP(B409,point_locs!B:J,4,FALSE)</f>
        <v>not_enrolled_in_NRCS</v>
      </c>
      <c r="E409" s="9" t="str">
        <f>VLOOKUP(B409,point_locs!B:J,5,FALSE)</f>
        <v>pre</v>
      </c>
      <c r="F409" s="9">
        <v>6</v>
      </c>
      <c r="G409" s="9">
        <v>12</v>
      </c>
      <c r="H409" s="9">
        <v>2024</v>
      </c>
      <c r="I409" s="9">
        <v>2</v>
      </c>
      <c r="J409" s="9">
        <v>1152</v>
      </c>
      <c r="K409" s="9" t="s">
        <v>20</v>
      </c>
      <c r="L409" s="9">
        <v>84</v>
      </c>
      <c r="M409" s="9">
        <v>4</v>
      </c>
      <c r="N409" s="9">
        <v>0</v>
      </c>
      <c r="O409" s="9" t="s">
        <v>10</v>
      </c>
      <c r="P409" s="9">
        <v>2</v>
      </c>
      <c r="Q409" s="9" t="s">
        <v>5</v>
      </c>
      <c r="R409" s="9" t="s">
        <v>201</v>
      </c>
      <c r="S409" s="2" t="s">
        <v>255</v>
      </c>
    </row>
    <row r="410" spans="1:19" ht="14.45" customHeight="1" x14ac:dyDescent="0.2">
      <c r="A410" s="9" t="s">
        <v>67</v>
      </c>
      <c r="B410" s="9" t="s">
        <v>904</v>
      </c>
      <c r="C410" s="9" t="s">
        <v>916</v>
      </c>
      <c r="D410" s="9" t="str">
        <f>VLOOKUP(B410,point_locs!B:J,4,FALSE)</f>
        <v>not_enrolled_in_NRCS</v>
      </c>
      <c r="E410" s="9" t="str">
        <f>VLOOKUP(B410,point_locs!B:J,5,FALSE)</f>
        <v>pre</v>
      </c>
      <c r="F410" s="9">
        <v>6</v>
      </c>
      <c r="G410" s="9">
        <v>12</v>
      </c>
      <c r="H410" s="9">
        <v>2024</v>
      </c>
      <c r="I410" s="9">
        <v>2</v>
      </c>
      <c r="J410" s="9">
        <v>1152</v>
      </c>
      <c r="K410" s="9" t="s">
        <v>20</v>
      </c>
      <c r="L410" s="9">
        <v>84</v>
      </c>
      <c r="M410" s="9">
        <v>4</v>
      </c>
      <c r="N410" s="9">
        <v>0</v>
      </c>
      <c r="O410" s="9" t="s">
        <v>10</v>
      </c>
      <c r="P410" s="9">
        <v>0</v>
      </c>
      <c r="Q410" s="9" t="s">
        <v>5</v>
      </c>
      <c r="R410" s="9" t="s">
        <v>201</v>
      </c>
      <c r="S410" s="2" t="s">
        <v>255</v>
      </c>
    </row>
    <row r="411" spans="1:19" ht="14.45" customHeight="1" x14ac:dyDescent="0.2">
      <c r="A411" s="9" t="s">
        <v>69</v>
      </c>
      <c r="B411" s="9" t="s">
        <v>902</v>
      </c>
      <c r="C411" s="9" t="s">
        <v>916</v>
      </c>
      <c r="D411" s="9" t="str">
        <f>VLOOKUP(B411,point_locs!B:J,4,FALSE)</f>
        <v>not_enrolled_in_NRCS</v>
      </c>
      <c r="E411" s="9" t="str">
        <f>VLOOKUP(B411,point_locs!B:J,5,FALSE)</f>
        <v>pre</v>
      </c>
      <c r="F411" s="9">
        <v>6</v>
      </c>
      <c r="G411" s="9">
        <v>12</v>
      </c>
      <c r="H411" s="9">
        <v>2024</v>
      </c>
      <c r="I411" s="9">
        <v>2</v>
      </c>
      <c r="J411" s="9">
        <v>1212</v>
      </c>
      <c r="K411" s="9" t="s">
        <v>20</v>
      </c>
      <c r="L411" s="9">
        <v>85</v>
      </c>
      <c r="M411" s="9">
        <v>3</v>
      </c>
      <c r="N411" s="9">
        <v>0</v>
      </c>
      <c r="O411" s="9" t="s">
        <v>10</v>
      </c>
      <c r="P411" s="9">
        <v>1</v>
      </c>
      <c r="Q411" s="9" t="s">
        <v>5</v>
      </c>
      <c r="R411" s="9" t="s">
        <v>201</v>
      </c>
      <c r="S411" s="9" t="s">
        <v>105</v>
      </c>
    </row>
    <row r="412" spans="1:19" ht="14.45" customHeight="1" x14ac:dyDescent="0.2">
      <c r="A412" s="9" t="s">
        <v>69</v>
      </c>
      <c r="B412" s="9" t="s">
        <v>902</v>
      </c>
      <c r="C412" s="9" t="s">
        <v>916</v>
      </c>
      <c r="D412" s="9" t="str">
        <f>VLOOKUP(B412,point_locs!B:J,4,FALSE)</f>
        <v>not_enrolled_in_NRCS</v>
      </c>
      <c r="E412" s="9" t="str">
        <f>VLOOKUP(B412,point_locs!B:J,5,FALSE)</f>
        <v>pre</v>
      </c>
      <c r="F412" s="9">
        <v>6</v>
      </c>
      <c r="G412" s="9">
        <v>12</v>
      </c>
      <c r="H412" s="9">
        <v>2024</v>
      </c>
      <c r="I412" s="9">
        <v>2</v>
      </c>
      <c r="J412" s="9">
        <v>1212</v>
      </c>
      <c r="K412" s="9" t="s">
        <v>20</v>
      </c>
      <c r="L412" s="9">
        <v>85</v>
      </c>
      <c r="M412" s="9">
        <v>3</v>
      </c>
      <c r="N412" s="9">
        <v>0</v>
      </c>
      <c r="O412" s="9" t="s">
        <v>10</v>
      </c>
      <c r="P412" s="9">
        <v>0.5</v>
      </c>
      <c r="Q412" s="9" t="s">
        <v>5</v>
      </c>
      <c r="R412" s="9" t="s">
        <v>201</v>
      </c>
      <c r="S412" s="2" t="s">
        <v>255</v>
      </c>
    </row>
    <row r="413" spans="1:19" ht="14.45" customHeight="1" x14ac:dyDescent="0.2">
      <c r="A413" s="9" t="s">
        <v>69</v>
      </c>
      <c r="B413" s="9" t="s">
        <v>902</v>
      </c>
      <c r="C413" s="9" t="s">
        <v>916</v>
      </c>
      <c r="D413" s="9" t="str">
        <f>VLOOKUP(B413,point_locs!B:J,4,FALSE)</f>
        <v>not_enrolled_in_NRCS</v>
      </c>
      <c r="E413" s="9" t="str">
        <f>VLOOKUP(B413,point_locs!B:J,5,FALSE)</f>
        <v>pre</v>
      </c>
      <c r="F413" s="9">
        <v>6</v>
      </c>
      <c r="G413" s="9">
        <v>12</v>
      </c>
      <c r="H413" s="9">
        <v>2024</v>
      </c>
      <c r="I413" s="9">
        <v>2</v>
      </c>
      <c r="J413" s="9">
        <v>1212</v>
      </c>
      <c r="K413" s="9" t="s">
        <v>20</v>
      </c>
      <c r="L413" s="9">
        <v>85</v>
      </c>
      <c r="M413" s="9">
        <v>3</v>
      </c>
      <c r="N413" s="9">
        <v>0</v>
      </c>
      <c r="O413" s="9" t="s">
        <v>10</v>
      </c>
      <c r="P413" s="9">
        <v>1</v>
      </c>
      <c r="Q413" s="9" t="s">
        <v>5</v>
      </c>
      <c r="R413" s="9" t="s">
        <v>201</v>
      </c>
      <c r="S413" s="2" t="s">
        <v>255</v>
      </c>
    </row>
    <row r="414" spans="1:19" ht="14.45" customHeight="1" x14ac:dyDescent="0.2">
      <c r="A414" s="9" t="s">
        <v>69</v>
      </c>
      <c r="B414" s="9" t="s">
        <v>902</v>
      </c>
      <c r="C414" s="9" t="s">
        <v>916</v>
      </c>
      <c r="D414" s="9" t="str">
        <f>VLOOKUP(B414,point_locs!B:J,4,FALSE)</f>
        <v>not_enrolled_in_NRCS</v>
      </c>
      <c r="E414" s="9" t="str">
        <f>VLOOKUP(B414,point_locs!B:J,5,FALSE)</f>
        <v>pre</v>
      </c>
      <c r="F414" s="9">
        <v>6</v>
      </c>
      <c r="G414" s="9">
        <v>12</v>
      </c>
      <c r="H414" s="9">
        <v>2024</v>
      </c>
      <c r="I414" s="9">
        <v>2</v>
      </c>
      <c r="J414" s="9">
        <v>1212</v>
      </c>
      <c r="K414" s="9" t="s">
        <v>20</v>
      </c>
      <c r="L414" s="9">
        <v>85</v>
      </c>
      <c r="M414" s="9">
        <v>3</v>
      </c>
      <c r="N414" s="9">
        <v>0</v>
      </c>
      <c r="O414" s="9" t="s">
        <v>11</v>
      </c>
      <c r="P414" s="9">
        <v>0</v>
      </c>
      <c r="Q414" s="9" t="s">
        <v>5</v>
      </c>
      <c r="R414" s="9" t="s">
        <v>201</v>
      </c>
    </row>
    <row r="415" spans="1:19" ht="14.45" customHeight="1" x14ac:dyDescent="0.2">
      <c r="A415" s="9" t="s">
        <v>69</v>
      </c>
      <c r="B415" s="9" t="s">
        <v>902</v>
      </c>
      <c r="C415" s="9" t="s">
        <v>916</v>
      </c>
      <c r="D415" s="9" t="str">
        <f>VLOOKUP(B415,point_locs!B:J,4,FALSE)</f>
        <v>not_enrolled_in_NRCS</v>
      </c>
      <c r="E415" s="9" t="str">
        <f>VLOOKUP(B415,point_locs!B:J,5,FALSE)</f>
        <v>pre</v>
      </c>
      <c r="F415" s="9">
        <v>6</v>
      </c>
      <c r="G415" s="9">
        <v>12</v>
      </c>
      <c r="H415" s="9">
        <v>2024</v>
      </c>
      <c r="I415" s="9">
        <v>2</v>
      </c>
      <c r="J415" s="9">
        <v>1212</v>
      </c>
      <c r="K415" s="9" t="s">
        <v>20</v>
      </c>
      <c r="L415" s="9">
        <v>85</v>
      </c>
      <c r="M415" s="9">
        <v>3</v>
      </c>
      <c r="N415" s="9">
        <v>0</v>
      </c>
      <c r="O415" s="9" t="s">
        <v>82</v>
      </c>
      <c r="P415" s="9">
        <v>3</v>
      </c>
      <c r="Q415" s="9" t="s">
        <v>5</v>
      </c>
      <c r="R415" s="9" t="s">
        <v>201</v>
      </c>
    </row>
    <row r="416" spans="1:19" ht="14.45" customHeight="1" x14ac:dyDescent="0.2">
      <c r="A416" s="9" t="s">
        <v>69</v>
      </c>
      <c r="B416" s="9" t="s">
        <v>902</v>
      </c>
      <c r="C416" s="9" t="s">
        <v>916</v>
      </c>
      <c r="D416" s="9" t="str">
        <f>VLOOKUP(B416,point_locs!B:J,4,FALSE)</f>
        <v>not_enrolled_in_NRCS</v>
      </c>
      <c r="E416" s="9" t="str">
        <f>VLOOKUP(B416,point_locs!B:J,5,FALSE)</f>
        <v>pre</v>
      </c>
      <c r="F416" s="9">
        <v>6</v>
      </c>
      <c r="G416" s="9">
        <v>12</v>
      </c>
      <c r="H416" s="9">
        <v>2024</v>
      </c>
      <c r="I416" s="9">
        <v>2</v>
      </c>
      <c r="J416" s="9">
        <v>1212</v>
      </c>
      <c r="K416" s="9" t="s">
        <v>20</v>
      </c>
      <c r="L416" s="9">
        <v>85</v>
      </c>
      <c r="M416" s="9">
        <v>3</v>
      </c>
      <c r="N416" s="9">
        <v>0</v>
      </c>
      <c r="O416" s="9" t="s">
        <v>10</v>
      </c>
      <c r="P416" s="9">
        <v>0</v>
      </c>
      <c r="Q416" s="9" t="s">
        <v>5</v>
      </c>
      <c r="R416" s="9" t="s">
        <v>201</v>
      </c>
      <c r="S416" s="2" t="s">
        <v>255</v>
      </c>
    </row>
    <row r="417" spans="1:19" ht="14.45" customHeight="1" x14ac:dyDescent="0.2">
      <c r="A417" s="9" t="s">
        <v>69</v>
      </c>
      <c r="B417" s="9" t="s">
        <v>902</v>
      </c>
      <c r="C417" s="9" t="s">
        <v>916</v>
      </c>
      <c r="D417" s="9" t="str">
        <f>VLOOKUP(B417,point_locs!B:J,4,FALSE)</f>
        <v>not_enrolled_in_NRCS</v>
      </c>
      <c r="E417" s="9" t="str">
        <f>VLOOKUP(B417,point_locs!B:J,5,FALSE)</f>
        <v>pre</v>
      </c>
      <c r="F417" s="9">
        <v>6</v>
      </c>
      <c r="G417" s="9">
        <v>12</v>
      </c>
      <c r="H417" s="9">
        <v>2024</v>
      </c>
      <c r="I417" s="9">
        <v>2</v>
      </c>
      <c r="J417" s="9">
        <v>1212</v>
      </c>
      <c r="K417" s="9" t="s">
        <v>20</v>
      </c>
      <c r="L417" s="9">
        <v>85</v>
      </c>
      <c r="M417" s="9">
        <v>3</v>
      </c>
      <c r="N417" s="9">
        <v>0</v>
      </c>
      <c r="O417" s="9" t="s">
        <v>10</v>
      </c>
      <c r="P417" s="9">
        <v>3</v>
      </c>
      <c r="Q417" s="9" t="s">
        <v>5</v>
      </c>
      <c r="R417" s="9" t="s">
        <v>201</v>
      </c>
      <c r="S417" s="9" t="s">
        <v>39</v>
      </c>
    </row>
    <row r="418" spans="1:19" ht="14.45" customHeight="1" x14ac:dyDescent="0.2">
      <c r="A418" s="9" t="s">
        <v>65</v>
      </c>
      <c r="B418" s="9" t="s">
        <v>901</v>
      </c>
      <c r="C418" s="9" t="s">
        <v>916</v>
      </c>
      <c r="D418" s="9" t="str">
        <f>VLOOKUP(B418,point_locs!B:J,4,FALSE)</f>
        <v>not_enrolled_in_NRCS</v>
      </c>
      <c r="E418" s="9" t="str">
        <f>VLOOKUP(B418,point_locs!B:J,5,FALSE)</f>
        <v>pre</v>
      </c>
      <c r="F418" s="9">
        <v>6</v>
      </c>
      <c r="G418" s="9">
        <v>12</v>
      </c>
      <c r="H418" s="9">
        <v>2024</v>
      </c>
      <c r="I418" s="9">
        <v>2</v>
      </c>
      <c r="J418" s="9">
        <v>1247</v>
      </c>
      <c r="K418" s="9" t="s">
        <v>20</v>
      </c>
      <c r="L418" s="9">
        <v>86</v>
      </c>
      <c r="M418" s="9">
        <v>3</v>
      </c>
      <c r="N418" s="9">
        <v>0</v>
      </c>
      <c r="O418" s="9" t="s">
        <v>10</v>
      </c>
      <c r="P418" s="9">
        <v>0</v>
      </c>
      <c r="Q418" s="9" t="s">
        <v>8</v>
      </c>
      <c r="R418" s="9" t="s">
        <v>2134</v>
      </c>
      <c r="S418" s="9" t="s">
        <v>152</v>
      </c>
    </row>
    <row r="419" spans="1:19" ht="14.45" customHeight="1" x14ac:dyDescent="0.2">
      <c r="A419" s="9" t="s">
        <v>65</v>
      </c>
      <c r="B419" s="9" t="s">
        <v>901</v>
      </c>
      <c r="C419" s="9" t="s">
        <v>916</v>
      </c>
      <c r="D419" s="9" t="str">
        <f>VLOOKUP(B419,point_locs!B:J,4,FALSE)</f>
        <v>not_enrolled_in_NRCS</v>
      </c>
      <c r="E419" s="9" t="str">
        <f>VLOOKUP(B419,point_locs!B:J,5,FALSE)</f>
        <v>pre</v>
      </c>
      <c r="F419" s="9">
        <v>6</v>
      </c>
      <c r="G419" s="9">
        <v>12</v>
      </c>
      <c r="H419" s="9">
        <v>2024</v>
      </c>
      <c r="I419" s="9">
        <v>2</v>
      </c>
      <c r="J419" s="9">
        <v>1247</v>
      </c>
      <c r="K419" s="9" t="s">
        <v>20</v>
      </c>
      <c r="L419" s="9">
        <v>86</v>
      </c>
      <c r="M419" s="9">
        <v>3</v>
      </c>
      <c r="N419" s="9">
        <v>0</v>
      </c>
      <c r="O419" s="9" t="s">
        <v>10</v>
      </c>
      <c r="P419" s="9">
        <v>0.25</v>
      </c>
      <c r="Q419" s="9" t="s">
        <v>5</v>
      </c>
      <c r="R419" s="9" t="s">
        <v>201</v>
      </c>
      <c r="S419" s="9" t="s">
        <v>152</v>
      </c>
    </row>
    <row r="420" spans="1:19" ht="14.45" customHeight="1" x14ac:dyDescent="0.2">
      <c r="A420" s="9" t="s">
        <v>65</v>
      </c>
      <c r="B420" s="9" t="s">
        <v>901</v>
      </c>
      <c r="C420" s="9" t="s">
        <v>916</v>
      </c>
      <c r="D420" s="9" t="str">
        <f>VLOOKUP(B420,point_locs!B:J,4,FALSE)</f>
        <v>not_enrolled_in_NRCS</v>
      </c>
      <c r="E420" s="9" t="str">
        <f>VLOOKUP(B420,point_locs!B:J,5,FALSE)</f>
        <v>pre</v>
      </c>
      <c r="F420" s="9">
        <v>6</v>
      </c>
      <c r="G420" s="9">
        <v>12</v>
      </c>
      <c r="H420" s="9">
        <v>2024</v>
      </c>
      <c r="I420" s="9">
        <v>2</v>
      </c>
      <c r="J420" s="9">
        <v>1247</v>
      </c>
      <c r="K420" s="9" t="s">
        <v>20</v>
      </c>
      <c r="L420" s="9">
        <v>86</v>
      </c>
      <c r="M420" s="9">
        <v>3</v>
      </c>
      <c r="N420" s="9">
        <v>0</v>
      </c>
      <c r="O420" s="9" t="s">
        <v>10</v>
      </c>
      <c r="P420" s="9">
        <v>0</v>
      </c>
      <c r="Q420" s="9" t="s">
        <v>5</v>
      </c>
      <c r="R420" s="9" t="s">
        <v>201</v>
      </c>
      <c r="S420" s="9" t="s">
        <v>152</v>
      </c>
    </row>
    <row r="421" spans="1:19" ht="14.45" customHeight="1" x14ac:dyDescent="0.2">
      <c r="A421" s="9" t="s">
        <v>65</v>
      </c>
      <c r="B421" s="9" t="s">
        <v>901</v>
      </c>
      <c r="C421" s="9" t="s">
        <v>916</v>
      </c>
      <c r="D421" s="9" t="str">
        <f>VLOOKUP(B421,point_locs!B:J,4,FALSE)</f>
        <v>not_enrolled_in_NRCS</v>
      </c>
      <c r="E421" s="9" t="str">
        <f>VLOOKUP(B421,point_locs!B:J,5,FALSE)</f>
        <v>pre</v>
      </c>
      <c r="F421" s="9">
        <v>6</v>
      </c>
      <c r="G421" s="9">
        <v>12</v>
      </c>
      <c r="H421" s="9">
        <v>2024</v>
      </c>
      <c r="I421" s="9">
        <v>2</v>
      </c>
      <c r="J421" s="9">
        <v>1247</v>
      </c>
      <c r="K421" s="9" t="s">
        <v>20</v>
      </c>
      <c r="L421" s="9">
        <v>86</v>
      </c>
      <c r="M421" s="9">
        <v>3</v>
      </c>
      <c r="N421" s="9">
        <v>0</v>
      </c>
      <c r="O421" s="9" t="s">
        <v>10</v>
      </c>
      <c r="P421" s="9">
        <v>2</v>
      </c>
      <c r="Q421" s="9" t="s">
        <v>5</v>
      </c>
      <c r="R421" s="9" t="s">
        <v>201</v>
      </c>
      <c r="S421" s="2" t="s">
        <v>255</v>
      </c>
    </row>
    <row r="422" spans="1:19" ht="14.45" customHeight="1" x14ac:dyDescent="0.2">
      <c r="A422" s="9" t="s">
        <v>65</v>
      </c>
      <c r="B422" s="9" t="s">
        <v>901</v>
      </c>
      <c r="C422" s="9" t="s">
        <v>916</v>
      </c>
      <c r="D422" s="9" t="str">
        <f>VLOOKUP(B422,point_locs!B:J,4,FALSE)</f>
        <v>not_enrolled_in_NRCS</v>
      </c>
      <c r="E422" s="9" t="str">
        <f>VLOOKUP(B422,point_locs!B:J,5,FALSE)</f>
        <v>pre</v>
      </c>
      <c r="F422" s="9">
        <v>6</v>
      </c>
      <c r="G422" s="9">
        <v>12</v>
      </c>
      <c r="H422" s="9">
        <v>2024</v>
      </c>
      <c r="I422" s="9">
        <v>2</v>
      </c>
      <c r="J422" s="9">
        <v>1247</v>
      </c>
      <c r="K422" s="9" t="s">
        <v>20</v>
      </c>
      <c r="L422" s="9">
        <v>86</v>
      </c>
      <c r="M422" s="9">
        <v>3</v>
      </c>
      <c r="N422" s="9">
        <v>0</v>
      </c>
      <c r="O422" s="9" t="s">
        <v>10</v>
      </c>
      <c r="P422" s="9">
        <v>4</v>
      </c>
      <c r="Q422" s="9" t="s">
        <v>5</v>
      </c>
      <c r="R422" s="9" t="s">
        <v>201</v>
      </c>
      <c r="S422" s="9" t="s">
        <v>124</v>
      </c>
    </row>
    <row r="423" spans="1:19" ht="14.45" customHeight="1" x14ac:dyDescent="0.2">
      <c r="A423" s="9" t="s">
        <v>65</v>
      </c>
      <c r="B423" s="9" t="s">
        <v>901</v>
      </c>
      <c r="C423" s="9" t="s">
        <v>916</v>
      </c>
      <c r="D423" s="9" t="str">
        <f>VLOOKUP(B423,point_locs!B:J,4,FALSE)</f>
        <v>not_enrolled_in_NRCS</v>
      </c>
      <c r="E423" s="9" t="str">
        <f>VLOOKUP(B423,point_locs!B:J,5,FALSE)</f>
        <v>pre</v>
      </c>
      <c r="F423" s="9">
        <v>6</v>
      </c>
      <c r="G423" s="9">
        <v>12</v>
      </c>
      <c r="H423" s="9">
        <v>2024</v>
      </c>
      <c r="I423" s="9">
        <v>2</v>
      </c>
      <c r="J423" s="9">
        <v>1247</v>
      </c>
      <c r="K423" s="9" t="s">
        <v>20</v>
      </c>
      <c r="L423" s="9">
        <v>86</v>
      </c>
      <c r="M423" s="9">
        <v>3</v>
      </c>
      <c r="N423" s="9">
        <v>0</v>
      </c>
      <c r="O423" s="9" t="s">
        <v>10</v>
      </c>
      <c r="P423" s="9">
        <v>1</v>
      </c>
      <c r="Q423" s="9" t="s">
        <v>5</v>
      </c>
      <c r="R423" s="9" t="s">
        <v>201</v>
      </c>
      <c r="S423" s="2" t="s">
        <v>255</v>
      </c>
    </row>
    <row r="424" spans="1:19" ht="14.45" customHeight="1" x14ac:dyDescent="0.2">
      <c r="A424" s="9" t="s">
        <v>65</v>
      </c>
      <c r="B424" s="9" t="s">
        <v>901</v>
      </c>
      <c r="C424" s="9" t="s">
        <v>916</v>
      </c>
      <c r="D424" s="9" t="str">
        <f>VLOOKUP(B424,point_locs!B:J,4,FALSE)</f>
        <v>not_enrolled_in_NRCS</v>
      </c>
      <c r="E424" s="9" t="str">
        <f>VLOOKUP(B424,point_locs!B:J,5,FALSE)</f>
        <v>pre</v>
      </c>
      <c r="F424" s="9">
        <v>6</v>
      </c>
      <c r="G424" s="9">
        <v>12</v>
      </c>
      <c r="H424" s="9">
        <v>2024</v>
      </c>
      <c r="I424" s="9">
        <v>2</v>
      </c>
      <c r="J424" s="9">
        <v>1247</v>
      </c>
      <c r="K424" s="9" t="s">
        <v>20</v>
      </c>
      <c r="L424" s="9">
        <v>86</v>
      </c>
      <c r="M424" s="9">
        <v>3</v>
      </c>
      <c r="N424" s="9">
        <v>0</v>
      </c>
      <c r="O424" s="9" t="s">
        <v>10</v>
      </c>
      <c r="P424" s="9">
        <v>1</v>
      </c>
      <c r="Q424" s="9" t="s">
        <v>5</v>
      </c>
      <c r="R424" s="9" t="s">
        <v>201</v>
      </c>
      <c r="S424" s="2" t="s">
        <v>255</v>
      </c>
    </row>
    <row r="425" spans="1:19" ht="14.45" customHeight="1" x14ac:dyDescent="0.2">
      <c r="A425" s="9" t="s">
        <v>65</v>
      </c>
      <c r="B425" s="9" t="s">
        <v>901</v>
      </c>
      <c r="C425" s="9" t="s">
        <v>916</v>
      </c>
      <c r="D425" s="9" t="str">
        <f>VLOOKUP(B425,point_locs!B:J,4,FALSE)</f>
        <v>not_enrolled_in_NRCS</v>
      </c>
      <c r="E425" s="9" t="str">
        <f>VLOOKUP(B425,point_locs!B:J,5,FALSE)</f>
        <v>pre</v>
      </c>
      <c r="F425" s="9">
        <v>6</v>
      </c>
      <c r="G425" s="9">
        <v>12</v>
      </c>
      <c r="H425" s="9">
        <v>2024</v>
      </c>
      <c r="I425" s="9">
        <v>2</v>
      </c>
      <c r="J425" s="9">
        <v>1247</v>
      </c>
      <c r="K425" s="9" t="s">
        <v>20</v>
      </c>
      <c r="L425" s="9">
        <v>86</v>
      </c>
      <c r="M425" s="9">
        <v>3</v>
      </c>
      <c r="N425" s="9">
        <v>0</v>
      </c>
      <c r="O425" s="9" t="s">
        <v>10</v>
      </c>
      <c r="P425" s="9">
        <v>1</v>
      </c>
      <c r="Q425" s="9" t="s">
        <v>5</v>
      </c>
      <c r="R425" s="9" t="s">
        <v>201</v>
      </c>
      <c r="S425" s="2" t="s">
        <v>255</v>
      </c>
    </row>
    <row r="426" spans="1:19" ht="14.45" customHeight="1" x14ac:dyDescent="0.2">
      <c r="A426" s="9" t="s">
        <v>65</v>
      </c>
      <c r="B426" s="9" t="s">
        <v>901</v>
      </c>
      <c r="C426" s="9" t="s">
        <v>916</v>
      </c>
      <c r="D426" s="9" t="str">
        <f>VLOOKUP(B426,point_locs!B:J,4,FALSE)</f>
        <v>not_enrolled_in_NRCS</v>
      </c>
      <c r="E426" s="9" t="str">
        <f>VLOOKUP(B426,point_locs!B:J,5,FALSE)</f>
        <v>pre</v>
      </c>
      <c r="F426" s="9">
        <v>6</v>
      </c>
      <c r="G426" s="9">
        <v>12</v>
      </c>
      <c r="H426" s="9">
        <v>2024</v>
      </c>
      <c r="I426" s="9">
        <v>2</v>
      </c>
      <c r="J426" s="9">
        <v>1247</v>
      </c>
      <c r="K426" s="9" t="s">
        <v>20</v>
      </c>
      <c r="L426" s="9">
        <v>86</v>
      </c>
      <c r="M426" s="9">
        <v>3</v>
      </c>
      <c r="N426" s="9">
        <v>0</v>
      </c>
      <c r="O426" s="9" t="s">
        <v>10</v>
      </c>
      <c r="P426" s="9">
        <v>0.5</v>
      </c>
      <c r="Q426" s="9" t="s">
        <v>5</v>
      </c>
      <c r="R426" s="9" t="s">
        <v>201</v>
      </c>
      <c r="S426" s="2" t="s">
        <v>255</v>
      </c>
    </row>
    <row r="427" spans="1:19" ht="14.45" customHeight="1" x14ac:dyDescent="0.2">
      <c r="A427" s="9" t="s">
        <v>65</v>
      </c>
      <c r="B427" s="9" t="s">
        <v>901</v>
      </c>
      <c r="C427" s="9" t="s">
        <v>916</v>
      </c>
      <c r="D427" s="9" t="str">
        <f>VLOOKUP(B427,point_locs!B:J,4,FALSE)</f>
        <v>not_enrolled_in_NRCS</v>
      </c>
      <c r="E427" s="9" t="str">
        <f>VLOOKUP(B427,point_locs!B:J,5,FALSE)</f>
        <v>pre</v>
      </c>
      <c r="F427" s="9">
        <v>6</v>
      </c>
      <c r="G427" s="9">
        <v>12</v>
      </c>
      <c r="H427" s="9">
        <v>2024</v>
      </c>
      <c r="I427" s="9">
        <v>2</v>
      </c>
      <c r="J427" s="9">
        <v>1247</v>
      </c>
      <c r="K427" s="9" t="s">
        <v>20</v>
      </c>
      <c r="L427" s="9">
        <v>86</v>
      </c>
      <c r="M427" s="9">
        <v>3</v>
      </c>
      <c r="N427" s="9">
        <v>0</v>
      </c>
      <c r="O427" s="9" t="s">
        <v>10</v>
      </c>
      <c r="P427" s="9">
        <v>2</v>
      </c>
      <c r="Q427" s="9" t="s">
        <v>5</v>
      </c>
      <c r="R427" s="9" t="s">
        <v>201</v>
      </c>
      <c r="S427" s="9" t="s">
        <v>127</v>
      </c>
    </row>
    <row r="428" spans="1:19" ht="14.45" customHeight="1" x14ac:dyDescent="0.2">
      <c r="A428" s="9" t="s">
        <v>65</v>
      </c>
      <c r="B428" s="9" t="s">
        <v>901</v>
      </c>
      <c r="C428" s="9" t="s">
        <v>916</v>
      </c>
      <c r="D428" s="9" t="str">
        <f>VLOOKUP(B428,point_locs!B:J,4,FALSE)</f>
        <v>not_enrolled_in_NRCS</v>
      </c>
      <c r="E428" s="9" t="str">
        <f>VLOOKUP(B428,point_locs!B:J,5,FALSE)</f>
        <v>pre</v>
      </c>
      <c r="F428" s="9">
        <v>6</v>
      </c>
      <c r="G428" s="9">
        <v>12</v>
      </c>
      <c r="H428" s="9">
        <v>2024</v>
      </c>
      <c r="I428" s="9">
        <v>2</v>
      </c>
      <c r="J428" s="9">
        <v>1247</v>
      </c>
      <c r="K428" s="9" t="s">
        <v>20</v>
      </c>
      <c r="L428" s="9">
        <v>86</v>
      </c>
      <c r="M428" s="9">
        <v>3</v>
      </c>
      <c r="N428" s="9">
        <v>0</v>
      </c>
      <c r="O428" s="9" t="s">
        <v>10</v>
      </c>
      <c r="P428" s="9">
        <v>1</v>
      </c>
      <c r="Q428" s="9" t="s">
        <v>5</v>
      </c>
      <c r="R428" s="9" t="s">
        <v>201</v>
      </c>
      <c r="S428" s="9" t="s">
        <v>150</v>
      </c>
    </row>
    <row r="429" spans="1:19" ht="14.45" customHeight="1" x14ac:dyDescent="0.2">
      <c r="A429" s="9" t="s">
        <v>65</v>
      </c>
      <c r="B429" s="9" t="s">
        <v>901</v>
      </c>
      <c r="C429" s="9" t="s">
        <v>916</v>
      </c>
      <c r="D429" s="9" t="str">
        <f>VLOOKUP(B429,point_locs!B:J,4,FALSE)</f>
        <v>not_enrolled_in_NRCS</v>
      </c>
      <c r="E429" s="9" t="str">
        <f>VLOOKUP(B429,point_locs!B:J,5,FALSE)</f>
        <v>pre</v>
      </c>
      <c r="F429" s="9">
        <v>6</v>
      </c>
      <c r="G429" s="9">
        <v>12</v>
      </c>
      <c r="H429" s="9">
        <v>2024</v>
      </c>
      <c r="I429" s="9">
        <v>2</v>
      </c>
      <c r="J429" s="9">
        <v>1247</v>
      </c>
      <c r="K429" s="9" t="s">
        <v>20</v>
      </c>
      <c r="L429" s="9">
        <v>86</v>
      </c>
      <c r="M429" s="9">
        <v>3</v>
      </c>
      <c r="N429" s="9">
        <v>0</v>
      </c>
      <c r="O429" s="9" t="s">
        <v>10</v>
      </c>
      <c r="P429" s="9">
        <v>6</v>
      </c>
      <c r="Q429" s="9" t="s">
        <v>5</v>
      </c>
      <c r="R429" s="9" t="s">
        <v>201</v>
      </c>
      <c r="S429" s="2" t="s">
        <v>255</v>
      </c>
    </row>
    <row r="430" spans="1:19" ht="14.45" customHeight="1" x14ac:dyDescent="0.2">
      <c r="A430" s="9" t="s">
        <v>44</v>
      </c>
      <c r="B430" s="9" t="s">
        <v>898</v>
      </c>
      <c r="C430" s="9" t="s">
        <v>916</v>
      </c>
      <c r="D430" s="9" t="str">
        <f>VLOOKUP(B430,point_locs!B:J,4,FALSE)</f>
        <v>not_enrolled_in_NRCS</v>
      </c>
      <c r="E430" s="9" t="str">
        <f>VLOOKUP(B430,point_locs!B:J,5,FALSE)</f>
        <v>pre</v>
      </c>
      <c r="F430" s="9">
        <v>6</v>
      </c>
      <c r="G430" s="9">
        <v>12</v>
      </c>
      <c r="H430" s="9">
        <v>2024</v>
      </c>
      <c r="I430" s="9">
        <v>2</v>
      </c>
      <c r="J430" s="9">
        <v>1432</v>
      </c>
      <c r="K430" s="9" t="s">
        <v>149</v>
      </c>
      <c r="L430" s="9">
        <v>86</v>
      </c>
      <c r="M430" s="9">
        <v>4</v>
      </c>
      <c r="N430" s="9">
        <v>0</v>
      </c>
      <c r="O430" s="9" t="s">
        <v>10</v>
      </c>
      <c r="P430" s="9">
        <v>8.75</v>
      </c>
      <c r="Q430" s="9" t="s">
        <v>5</v>
      </c>
      <c r="R430" s="9" t="s">
        <v>201</v>
      </c>
      <c r="S430" s="9" t="s">
        <v>156</v>
      </c>
    </row>
    <row r="431" spans="1:19" ht="14.45" customHeight="1" x14ac:dyDescent="0.2">
      <c r="A431" s="9" t="s">
        <v>44</v>
      </c>
      <c r="B431" s="9" t="s">
        <v>898</v>
      </c>
      <c r="C431" s="9" t="s">
        <v>916</v>
      </c>
      <c r="D431" s="9" t="str">
        <f>VLOOKUP(B431,point_locs!B:J,4,FALSE)</f>
        <v>not_enrolled_in_NRCS</v>
      </c>
      <c r="E431" s="9" t="str">
        <f>VLOOKUP(B431,point_locs!B:J,5,FALSE)</f>
        <v>pre</v>
      </c>
      <c r="F431" s="9">
        <v>6</v>
      </c>
      <c r="G431" s="9">
        <v>12</v>
      </c>
      <c r="H431" s="9">
        <v>2024</v>
      </c>
      <c r="I431" s="9">
        <v>2</v>
      </c>
      <c r="J431" s="9">
        <v>1432</v>
      </c>
      <c r="K431" s="9" t="s">
        <v>149</v>
      </c>
      <c r="L431" s="9">
        <v>86</v>
      </c>
      <c r="M431" s="9">
        <v>4</v>
      </c>
      <c r="N431" s="9">
        <v>0</v>
      </c>
      <c r="O431" s="9" t="s">
        <v>10</v>
      </c>
      <c r="P431" s="9">
        <v>0.25</v>
      </c>
      <c r="Q431" s="9" t="s">
        <v>5</v>
      </c>
      <c r="R431" s="9" t="s">
        <v>201</v>
      </c>
      <c r="S431" s="9" t="s">
        <v>154</v>
      </c>
    </row>
    <row r="432" spans="1:19" ht="14.45" customHeight="1" x14ac:dyDescent="0.2">
      <c r="A432" s="9" t="s">
        <v>44</v>
      </c>
      <c r="B432" s="9" t="s">
        <v>898</v>
      </c>
      <c r="C432" s="9" t="s">
        <v>916</v>
      </c>
      <c r="D432" s="9" t="str">
        <f>VLOOKUP(B432,point_locs!B:J,4,FALSE)</f>
        <v>not_enrolled_in_NRCS</v>
      </c>
      <c r="E432" s="9" t="str">
        <f>VLOOKUP(B432,point_locs!B:J,5,FALSE)</f>
        <v>pre</v>
      </c>
      <c r="F432" s="9">
        <v>6</v>
      </c>
      <c r="G432" s="9">
        <v>12</v>
      </c>
      <c r="H432" s="9">
        <v>2024</v>
      </c>
      <c r="I432" s="9">
        <v>2</v>
      </c>
      <c r="J432" s="9">
        <v>1432</v>
      </c>
      <c r="K432" s="9" t="s">
        <v>149</v>
      </c>
      <c r="L432" s="9">
        <v>86</v>
      </c>
      <c r="M432" s="9">
        <v>4</v>
      </c>
      <c r="N432" s="9">
        <v>0</v>
      </c>
      <c r="O432" s="9" t="s">
        <v>10</v>
      </c>
      <c r="P432" s="9">
        <v>0</v>
      </c>
      <c r="Q432" s="9" t="s">
        <v>8</v>
      </c>
      <c r="R432" s="9" t="s">
        <v>851</v>
      </c>
      <c r="S432" s="9" t="s">
        <v>154</v>
      </c>
    </row>
    <row r="433" spans="1:21" ht="14.45" customHeight="1" x14ac:dyDescent="0.2">
      <c r="A433" s="9" t="s">
        <v>44</v>
      </c>
      <c r="B433" s="9" t="s">
        <v>898</v>
      </c>
      <c r="C433" s="9" t="s">
        <v>916</v>
      </c>
      <c r="D433" s="9" t="str">
        <f>VLOOKUP(B433,point_locs!B:J,4,FALSE)</f>
        <v>not_enrolled_in_NRCS</v>
      </c>
      <c r="E433" s="9" t="str">
        <f>VLOOKUP(B433,point_locs!B:J,5,FALSE)</f>
        <v>pre</v>
      </c>
      <c r="F433" s="9">
        <v>6</v>
      </c>
      <c r="G433" s="9">
        <v>12</v>
      </c>
      <c r="H433" s="9">
        <v>2024</v>
      </c>
      <c r="I433" s="9">
        <v>2</v>
      </c>
      <c r="J433" s="9">
        <v>1432</v>
      </c>
      <c r="K433" s="9" t="s">
        <v>149</v>
      </c>
      <c r="L433" s="9">
        <v>86</v>
      </c>
      <c r="M433" s="9">
        <v>4</v>
      </c>
      <c r="N433" s="9">
        <v>0</v>
      </c>
      <c r="O433" s="9" t="s">
        <v>10</v>
      </c>
      <c r="P433" s="9">
        <v>0.25</v>
      </c>
      <c r="Q433" s="9" t="s">
        <v>5</v>
      </c>
      <c r="R433" s="9" t="s">
        <v>201</v>
      </c>
      <c r="S433" s="9" t="s">
        <v>127</v>
      </c>
    </row>
    <row r="434" spans="1:21" ht="14.45" customHeight="1" x14ac:dyDescent="0.2">
      <c r="A434" s="9" t="s">
        <v>44</v>
      </c>
      <c r="B434" s="9" t="s">
        <v>898</v>
      </c>
      <c r="C434" s="9" t="s">
        <v>916</v>
      </c>
      <c r="D434" s="9" t="str">
        <f>VLOOKUP(B434,point_locs!B:J,4,FALSE)</f>
        <v>not_enrolled_in_NRCS</v>
      </c>
      <c r="E434" s="9" t="str">
        <f>VLOOKUP(B434,point_locs!B:J,5,FALSE)</f>
        <v>pre</v>
      </c>
      <c r="F434" s="9">
        <v>6</v>
      </c>
      <c r="G434" s="9">
        <v>12</v>
      </c>
      <c r="H434" s="9">
        <v>2024</v>
      </c>
      <c r="I434" s="9">
        <v>2</v>
      </c>
      <c r="J434" s="9">
        <v>1432</v>
      </c>
      <c r="K434" s="9" t="s">
        <v>149</v>
      </c>
      <c r="L434" s="9">
        <v>86</v>
      </c>
      <c r="M434" s="9">
        <v>4</v>
      </c>
      <c r="N434" s="9">
        <v>0</v>
      </c>
      <c r="O434" s="9" t="s">
        <v>10</v>
      </c>
      <c r="P434" s="9">
        <v>5.75</v>
      </c>
      <c r="Q434" s="9" t="s">
        <v>5</v>
      </c>
      <c r="R434" s="9" t="s">
        <v>201</v>
      </c>
      <c r="S434" s="9" t="s">
        <v>2148</v>
      </c>
      <c r="U434" s="18" t="s">
        <v>2149</v>
      </c>
    </row>
    <row r="435" spans="1:21" ht="14.45" customHeight="1" x14ac:dyDescent="0.2">
      <c r="A435" s="9" t="s">
        <v>44</v>
      </c>
      <c r="B435" s="9" t="s">
        <v>898</v>
      </c>
      <c r="C435" s="9" t="s">
        <v>916</v>
      </c>
      <c r="D435" s="9" t="str">
        <f>VLOOKUP(B435,point_locs!B:J,4,FALSE)</f>
        <v>not_enrolled_in_NRCS</v>
      </c>
      <c r="E435" s="9" t="str">
        <f>VLOOKUP(B435,point_locs!B:J,5,FALSE)</f>
        <v>pre</v>
      </c>
      <c r="F435" s="9">
        <v>6</v>
      </c>
      <c r="G435" s="9">
        <v>12</v>
      </c>
      <c r="H435" s="9">
        <v>2024</v>
      </c>
      <c r="I435" s="9">
        <v>2</v>
      </c>
      <c r="J435" s="9">
        <v>1432</v>
      </c>
      <c r="K435" s="9" t="s">
        <v>149</v>
      </c>
      <c r="L435" s="9">
        <v>86</v>
      </c>
      <c r="M435" s="9">
        <v>4</v>
      </c>
      <c r="N435" s="9">
        <v>0</v>
      </c>
      <c r="O435" s="9" t="s">
        <v>10</v>
      </c>
      <c r="P435" s="9">
        <v>0.5</v>
      </c>
      <c r="Q435" s="9" t="s">
        <v>5</v>
      </c>
      <c r="R435" s="9" t="s">
        <v>201</v>
      </c>
      <c r="S435" s="9" t="s">
        <v>150</v>
      </c>
    </row>
    <row r="436" spans="1:21" ht="14.45" customHeight="1" x14ac:dyDescent="0.2">
      <c r="A436" s="9" t="s">
        <v>44</v>
      </c>
      <c r="B436" s="9" t="s">
        <v>898</v>
      </c>
      <c r="C436" s="9" t="s">
        <v>916</v>
      </c>
      <c r="D436" s="9" t="str">
        <f>VLOOKUP(B436,point_locs!B:J,4,FALSE)</f>
        <v>not_enrolled_in_NRCS</v>
      </c>
      <c r="E436" s="9" t="str">
        <f>VLOOKUP(B436,point_locs!B:J,5,FALSE)</f>
        <v>pre</v>
      </c>
      <c r="F436" s="9">
        <v>6</v>
      </c>
      <c r="G436" s="9">
        <v>12</v>
      </c>
      <c r="H436" s="9">
        <v>2024</v>
      </c>
      <c r="I436" s="9">
        <v>2</v>
      </c>
      <c r="J436" s="9">
        <v>1432</v>
      </c>
      <c r="K436" s="9" t="s">
        <v>149</v>
      </c>
      <c r="L436" s="9">
        <v>86</v>
      </c>
      <c r="M436" s="9">
        <v>4</v>
      </c>
      <c r="N436" s="9">
        <v>0</v>
      </c>
      <c r="O436" s="9" t="s">
        <v>10</v>
      </c>
      <c r="P436" s="9">
        <v>6</v>
      </c>
      <c r="Q436" s="9" t="s">
        <v>5</v>
      </c>
      <c r="R436" s="9" t="s">
        <v>201</v>
      </c>
      <c r="S436" s="9" t="s">
        <v>154</v>
      </c>
    </row>
    <row r="437" spans="1:21" ht="14.45" customHeight="1" x14ac:dyDescent="0.2">
      <c r="A437" s="9" t="s">
        <v>49</v>
      </c>
      <c r="B437" s="9" t="s">
        <v>897</v>
      </c>
      <c r="C437" s="9" t="s">
        <v>916</v>
      </c>
      <c r="D437" s="9" t="str">
        <f>VLOOKUP(B437,point_locs!B:J,4,FALSE)</f>
        <v>not_enrolled_in_NRCS</v>
      </c>
      <c r="E437" s="9" t="str">
        <f>VLOOKUP(B437,point_locs!B:J,5,FALSE)</f>
        <v>pre</v>
      </c>
      <c r="F437" s="9">
        <v>6</v>
      </c>
      <c r="G437" s="9">
        <v>12</v>
      </c>
      <c r="H437" s="9">
        <v>2024</v>
      </c>
      <c r="I437" s="9">
        <v>2</v>
      </c>
      <c r="J437" s="9">
        <v>1454</v>
      </c>
      <c r="K437" s="9" t="s">
        <v>149</v>
      </c>
      <c r="L437" s="9">
        <v>87</v>
      </c>
      <c r="M437" s="9">
        <v>4</v>
      </c>
      <c r="N437" s="9">
        <v>0</v>
      </c>
      <c r="O437" s="9" t="s">
        <v>10</v>
      </c>
      <c r="P437" s="9">
        <v>0.25</v>
      </c>
      <c r="Q437" s="9" t="s">
        <v>5</v>
      </c>
      <c r="R437" s="9" t="s">
        <v>201</v>
      </c>
      <c r="S437" s="9" t="s">
        <v>127</v>
      </c>
    </row>
    <row r="438" spans="1:21" ht="14.45" customHeight="1" x14ac:dyDescent="0.2">
      <c r="A438" s="9" t="s">
        <v>49</v>
      </c>
      <c r="B438" s="9" t="s">
        <v>897</v>
      </c>
      <c r="C438" s="9" t="s">
        <v>916</v>
      </c>
      <c r="D438" s="9" t="str">
        <f>VLOOKUP(B438,point_locs!B:J,4,FALSE)</f>
        <v>not_enrolled_in_NRCS</v>
      </c>
      <c r="E438" s="9" t="str">
        <f>VLOOKUP(B438,point_locs!B:J,5,FALSE)</f>
        <v>pre</v>
      </c>
      <c r="F438" s="9">
        <v>6</v>
      </c>
      <c r="G438" s="9">
        <v>12</v>
      </c>
      <c r="H438" s="9">
        <v>2024</v>
      </c>
      <c r="I438" s="9">
        <v>2</v>
      </c>
      <c r="J438" s="9">
        <v>1454</v>
      </c>
      <c r="K438" s="9" t="s">
        <v>149</v>
      </c>
      <c r="L438" s="9">
        <v>87</v>
      </c>
      <c r="M438" s="9">
        <v>4</v>
      </c>
      <c r="N438" s="9">
        <v>0</v>
      </c>
      <c r="O438" s="9" t="s">
        <v>10</v>
      </c>
      <c r="P438" s="9">
        <v>8.5</v>
      </c>
      <c r="Q438" s="9" t="s">
        <v>5</v>
      </c>
      <c r="R438" s="9" t="s">
        <v>201</v>
      </c>
      <c r="S438" s="9" t="s">
        <v>156</v>
      </c>
    </row>
    <row r="439" spans="1:21" ht="14.45" customHeight="1" x14ac:dyDescent="0.2">
      <c r="A439" s="9" t="s">
        <v>49</v>
      </c>
      <c r="B439" s="9" t="s">
        <v>897</v>
      </c>
      <c r="C439" s="9" t="s">
        <v>916</v>
      </c>
      <c r="D439" s="9" t="str">
        <f>VLOOKUP(B439,point_locs!B:J,4,FALSE)</f>
        <v>not_enrolled_in_NRCS</v>
      </c>
      <c r="E439" s="9" t="str">
        <f>VLOOKUP(B439,point_locs!B:J,5,FALSE)</f>
        <v>pre</v>
      </c>
      <c r="F439" s="9">
        <v>6</v>
      </c>
      <c r="G439" s="9">
        <v>12</v>
      </c>
      <c r="H439" s="9">
        <v>2024</v>
      </c>
      <c r="I439" s="9">
        <v>2</v>
      </c>
      <c r="J439" s="9">
        <v>1454</v>
      </c>
      <c r="K439" s="9" t="s">
        <v>149</v>
      </c>
      <c r="L439" s="9">
        <v>87</v>
      </c>
      <c r="M439" s="9">
        <v>4</v>
      </c>
      <c r="N439" s="9">
        <v>0</v>
      </c>
      <c r="O439" s="9" t="s">
        <v>10</v>
      </c>
      <c r="P439" s="9">
        <v>6.25</v>
      </c>
      <c r="Q439" s="9" t="s">
        <v>5</v>
      </c>
      <c r="R439" s="9" t="s">
        <v>201</v>
      </c>
      <c r="S439" s="9" t="s">
        <v>150</v>
      </c>
    </row>
    <row r="440" spans="1:21" ht="14.45" customHeight="1" x14ac:dyDescent="0.2">
      <c r="A440" s="9" t="s">
        <v>49</v>
      </c>
      <c r="B440" s="9" t="s">
        <v>897</v>
      </c>
      <c r="C440" s="9" t="s">
        <v>916</v>
      </c>
      <c r="D440" s="9" t="str">
        <f>VLOOKUP(B440,point_locs!B:J,4,FALSE)</f>
        <v>not_enrolled_in_NRCS</v>
      </c>
      <c r="E440" s="9" t="str">
        <f>VLOOKUP(B440,point_locs!B:J,5,FALSE)</f>
        <v>pre</v>
      </c>
      <c r="F440" s="9">
        <v>6</v>
      </c>
      <c r="G440" s="9">
        <v>12</v>
      </c>
      <c r="H440" s="9">
        <v>2024</v>
      </c>
      <c r="I440" s="9">
        <v>2</v>
      </c>
      <c r="J440" s="9">
        <v>1454</v>
      </c>
      <c r="K440" s="9" t="s">
        <v>149</v>
      </c>
      <c r="L440" s="9">
        <v>87</v>
      </c>
      <c r="M440" s="9">
        <v>4</v>
      </c>
      <c r="N440" s="9">
        <v>0</v>
      </c>
      <c r="O440" s="9" t="s">
        <v>10</v>
      </c>
      <c r="P440" s="9">
        <v>5</v>
      </c>
      <c r="Q440" s="9" t="s">
        <v>8</v>
      </c>
      <c r="R440" s="9" t="s">
        <v>36</v>
      </c>
      <c r="S440" s="9" t="s">
        <v>150</v>
      </c>
    </row>
    <row r="441" spans="1:21" ht="14.45" customHeight="1" x14ac:dyDescent="0.2">
      <c r="A441" s="9" t="s">
        <v>49</v>
      </c>
      <c r="B441" s="9" t="s">
        <v>897</v>
      </c>
      <c r="C441" s="9" t="s">
        <v>916</v>
      </c>
      <c r="D441" s="9" t="str">
        <f>VLOOKUP(B441,point_locs!B:J,4,FALSE)</f>
        <v>not_enrolled_in_NRCS</v>
      </c>
      <c r="E441" s="9" t="str">
        <f>VLOOKUP(B441,point_locs!B:J,5,FALSE)</f>
        <v>pre</v>
      </c>
      <c r="F441" s="9">
        <v>6</v>
      </c>
      <c r="G441" s="9">
        <v>12</v>
      </c>
      <c r="H441" s="9">
        <v>2024</v>
      </c>
      <c r="I441" s="9">
        <v>2</v>
      </c>
      <c r="J441" s="9">
        <v>1454</v>
      </c>
      <c r="K441" s="9" t="s">
        <v>149</v>
      </c>
      <c r="L441" s="9">
        <v>87</v>
      </c>
      <c r="M441" s="9">
        <v>4</v>
      </c>
      <c r="N441" s="9">
        <v>0</v>
      </c>
      <c r="O441" s="9" t="s">
        <v>10</v>
      </c>
      <c r="P441" s="9">
        <v>0.25</v>
      </c>
      <c r="Q441" s="9" t="s">
        <v>5</v>
      </c>
      <c r="R441" s="9" t="s">
        <v>201</v>
      </c>
      <c r="S441" s="9" t="s">
        <v>151</v>
      </c>
    </row>
    <row r="442" spans="1:21" ht="14.45" customHeight="1" x14ac:dyDescent="0.2">
      <c r="A442" s="9" t="s">
        <v>49</v>
      </c>
      <c r="B442" s="9" t="s">
        <v>897</v>
      </c>
      <c r="C442" s="9" t="s">
        <v>916</v>
      </c>
      <c r="D442" s="9" t="str">
        <f>VLOOKUP(B442,point_locs!B:J,4,FALSE)</f>
        <v>not_enrolled_in_NRCS</v>
      </c>
      <c r="E442" s="9" t="str">
        <f>VLOOKUP(B442,point_locs!B:J,5,FALSE)</f>
        <v>pre</v>
      </c>
      <c r="F442" s="9">
        <v>6</v>
      </c>
      <c r="G442" s="9">
        <v>12</v>
      </c>
      <c r="H442" s="9">
        <v>2024</v>
      </c>
      <c r="I442" s="9">
        <v>2</v>
      </c>
      <c r="J442" s="9">
        <v>1454</v>
      </c>
      <c r="K442" s="9" t="s">
        <v>149</v>
      </c>
      <c r="L442" s="9">
        <v>87</v>
      </c>
      <c r="M442" s="9">
        <v>4</v>
      </c>
      <c r="N442" s="9">
        <v>0</v>
      </c>
      <c r="O442" s="9" t="s">
        <v>10</v>
      </c>
      <c r="P442" s="9">
        <v>12.25</v>
      </c>
      <c r="Q442" s="9" t="s">
        <v>5</v>
      </c>
      <c r="R442" s="9" t="s">
        <v>201</v>
      </c>
      <c r="S442" s="9"/>
    </row>
    <row r="443" spans="1:21" ht="14.45" customHeight="1" x14ac:dyDescent="0.2">
      <c r="A443" s="9" t="s">
        <v>49</v>
      </c>
      <c r="B443" s="9" t="s">
        <v>897</v>
      </c>
      <c r="C443" s="9" t="s">
        <v>916</v>
      </c>
      <c r="D443" s="9" t="str">
        <f>VLOOKUP(B443,point_locs!B:J,4,FALSE)</f>
        <v>not_enrolled_in_NRCS</v>
      </c>
      <c r="E443" s="9" t="str">
        <f>VLOOKUP(B443,point_locs!B:J,5,FALSE)</f>
        <v>pre</v>
      </c>
      <c r="F443" s="9">
        <v>6</v>
      </c>
      <c r="G443" s="9">
        <v>12</v>
      </c>
      <c r="H443" s="9">
        <v>2024</v>
      </c>
      <c r="I443" s="9">
        <v>2</v>
      </c>
      <c r="J443" s="9">
        <v>1454</v>
      </c>
      <c r="K443" s="9" t="s">
        <v>149</v>
      </c>
      <c r="L443" s="9">
        <v>87</v>
      </c>
      <c r="M443" s="9">
        <v>4</v>
      </c>
      <c r="N443" s="9">
        <v>0</v>
      </c>
      <c r="O443" s="9" t="s">
        <v>82</v>
      </c>
      <c r="P443" s="9">
        <v>7.25</v>
      </c>
      <c r="Q443" s="9" t="s">
        <v>5</v>
      </c>
      <c r="R443" s="9" t="s">
        <v>201</v>
      </c>
      <c r="S443" s="9"/>
    </row>
    <row r="444" spans="1:21" ht="14.45" customHeight="1" x14ac:dyDescent="0.2">
      <c r="A444" s="9" t="s">
        <v>49</v>
      </c>
      <c r="B444" s="9" t="s">
        <v>897</v>
      </c>
      <c r="C444" s="9" t="s">
        <v>916</v>
      </c>
      <c r="D444" s="9" t="str">
        <f>VLOOKUP(B444,point_locs!B:J,4,FALSE)</f>
        <v>not_enrolled_in_NRCS</v>
      </c>
      <c r="E444" s="9" t="str">
        <f>VLOOKUP(B444,point_locs!B:J,5,FALSE)</f>
        <v>pre</v>
      </c>
      <c r="F444" s="9">
        <v>6</v>
      </c>
      <c r="G444" s="9">
        <v>12</v>
      </c>
      <c r="H444" s="9">
        <v>2024</v>
      </c>
      <c r="I444" s="9">
        <v>2</v>
      </c>
      <c r="J444" s="9">
        <v>1454</v>
      </c>
      <c r="K444" s="9" t="s">
        <v>149</v>
      </c>
      <c r="L444" s="9">
        <v>87</v>
      </c>
      <c r="M444" s="9">
        <v>4</v>
      </c>
      <c r="N444" s="9">
        <v>0</v>
      </c>
      <c r="O444" s="9" t="s">
        <v>10</v>
      </c>
      <c r="P444" s="9">
        <v>5.25</v>
      </c>
      <c r="Q444" s="9" t="s">
        <v>5</v>
      </c>
      <c r="R444" s="9" t="s">
        <v>201</v>
      </c>
      <c r="S444" s="9" t="s">
        <v>150</v>
      </c>
    </row>
    <row r="445" spans="1:21" ht="14.45" customHeight="1" x14ac:dyDescent="0.2">
      <c r="A445" s="9" t="s">
        <v>49</v>
      </c>
      <c r="B445" s="9" t="s">
        <v>897</v>
      </c>
      <c r="C445" s="9" t="s">
        <v>916</v>
      </c>
      <c r="D445" s="9" t="str">
        <f>VLOOKUP(B445,point_locs!B:J,4,FALSE)</f>
        <v>not_enrolled_in_NRCS</v>
      </c>
      <c r="E445" s="9" t="str">
        <f>VLOOKUP(B445,point_locs!B:J,5,FALSE)</f>
        <v>pre</v>
      </c>
      <c r="F445" s="9">
        <v>6</v>
      </c>
      <c r="G445" s="9">
        <v>12</v>
      </c>
      <c r="H445" s="9">
        <v>2024</v>
      </c>
      <c r="I445" s="9">
        <v>2</v>
      </c>
      <c r="J445" s="9">
        <v>1454</v>
      </c>
      <c r="K445" s="9" t="s">
        <v>149</v>
      </c>
      <c r="L445" s="9">
        <v>87</v>
      </c>
      <c r="M445" s="9">
        <v>4</v>
      </c>
      <c r="N445" s="9">
        <v>0</v>
      </c>
      <c r="O445" s="9" t="s">
        <v>10</v>
      </c>
      <c r="P445" s="9">
        <v>3.5</v>
      </c>
      <c r="Q445" s="9" t="s">
        <v>5</v>
      </c>
      <c r="R445" s="9" t="s">
        <v>201</v>
      </c>
      <c r="S445" s="9" t="s">
        <v>110</v>
      </c>
    </row>
    <row r="446" spans="1:21" ht="14.45" customHeight="1" x14ac:dyDescent="0.2">
      <c r="A446" s="9" t="s">
        <v>49</v>
      </c>
      <c r="B446" s="9" t="s">
        <v>897</v>
      </c>
      <c r="C446" s="9" t="s">
        <v>916</v>
      </c>
      <c r="D446" s="9" t="str">
        <f>VLOOKUP(B446,point_locs!B:J,4,FALSE)</f>
        <v>not_enrolled_in_NRCS</v>
      </c>
      <c r="E446" s="9" t="str">
        <f>VLOOKUP(B446,point_locs!B:J,5,FALSE)</f>
        <v>pre</v>
      </c>
      <c r="F446" s="9">
        <v>6</v>
      </c>
      <c r="G446" s="9">
        <v>12</v>
      </c>
      <c r="H446" s="9">
        <v>2024</v>
      </c>
      <c r="I446" s="9">
        <v>2</v>
      </c>
      <c r="J446" s="9">
        <v>1454</v>
      </c>
      <c r="K446" s="9" t="s">
        <v>149</v>
      </c>
      <c r="L446" s="9">
        <v>87</v>
      </c>
      <c r="M446" s="9">
        <v>4</v>
      </c>
      <c r="N446" s="9">
        <v>0</v>
      </c>
      <c r="O446" s="9" t="s">
        <v>10</v>
      </c>
      <c r="P446" s="9">
        <v>0.25</v>
      </c>
      <c r="Q446" s="9" t="s">
        <v>5</v>
      </c>
      <c r="R446" s="9" t="s">
        <v>201</v>
      </c>
      <c r="S446" s="9"/>
    </row>
    <row r="447" spans="1:21" ht="14.45" customHeight="1" x14ac:dyDescent="0.2">
      <c r="A447" s="9" t="s">
        <v>49</v>
      </c>
      <c r="B447" s="9" t="s">
        <v>897</v>
      </c>
      <c r="C447" s="9" t="s">
        <v>916</v>
      </c>
      <c r="D447" s="9" t="str">
        <f>VLOOKUP(B447,point_locs!B:J,4,FALSE)</f>
        <v>not_enrolled_in_NRCS</v>
      </c>
      <c r="E447" s="9" t="str">
        <f>VLOOKUP(B447,point_locs!B:J,5,FALSE)</f>
        <v>pre</v>
      </c>
      <c r="F447" s="9">
        <v>6</v>
      </c>
      <c r="G447" s="9">
        <v>12</v>
      </c>
      <c r="H447" s="9">
        <v>2024</v>
      </c>
      <c r="I447" s="9">
        <v>2</v>
      </c>
      <c r="J447" s="9">
        <v>1454</v>
      </c>
      <c r="K447" s="9" t="s">
        <v>149</v>
      </c>
      <c r="L447" s="9">
        <v>87</v>
      </c>
      <c r="M447" s="9">
        <v>4</v>
      </c>
      <c r="N447" s="9">
        <v>0</v>
      </c>
      <c r="O447" s="9" t="s">
        <v>11</v>
      </c>
      <c r="P447" s="9">
        <v>0.25</v>
      </c>
      <c r="Q447" s="9" t="s">
        <v>8</v>
      </c>
      <c r="R447" s="9" t="s">
        <v>201</v>
      </c>
      <c r="S447" s="9"/>
    </row>
    <row r="448" spans="1:21" ht="14.45" customHeight="1" x14ac:dyDescent="0.2">
      <c r="A448" s="9" t="s">
        <v>51</v>
      </c>
      <c r="B448" s="9" t="s">
        <v>899</v>
      </c>
      <c r="C448" s="9" t="s">
        <v>916</v>
      </c>
      <c r="D448" s="9" t="str">
        <f>VLOOKUP(B448,point_locs!B:J,4,FALSE)</f>
        <v>not_enrolled_in_NRCS</v>
      </c>
      <c r="E448" s="9" t="str">
        <f>VLOOKUP(B448,point_locs!B:J,5,FALSE)</f>
        <v>pre</v>
      </c>
      <c r="F448" s="9">
        <v>6</v>
      </c>
      <c r="G448" s="9">
        <v>12</v>
      </c>
      <c r="H448" s="9">
        <v>2024</v>
      </c>
      <c r="I448" s="9">
        <v>2</v>
      </c>
      <c r="J448" s="9">
        <v>1324</v>
      </c>
      <c r="K448" s="9" t="s">
        <v>149</v>
      </c>
      <c r="L448" s="9">
        <v>87</v>
      </c>
      <c r="M448" s="9">
        <v>5</v>
      </c>
      <c r="N448" s="9">
        <v>0</v>
      </c>
      <c r="O448" s="9" t="s">
        <v>1184</v>
      </c>
      <c r="P448" s="9" t="s">
        <v>1378</v>
      </c>
      <c r="Q448" s="2" t="s">
        <v>1378</v>
      </c>
      <c r="R448" s="9" t="s">
        <v>201</v>
      </c>
      <c r="S448" s="9" t="s">
        <v>23</v>
      </c>
    </row>
    <row r="449" spans="1:21" ht="14.45" customHeight="1" x14ac:dyDescent="0.2">
      <c r="A449" s="9" t="s">
        <v>52</v>
      </c>
      <c r="B449" s="9" t="s">
        <v>900</v>
      </c>
      <c r="C449" s="9" t="s">
        <v>916</v>
      </c>
      <c r="D449" s="9" t="str">
        <f>VLOOKUP(B449,point_locs!B:J,4,FALSE)</f>
        <v>not_enrolled_in_NRCS</v>
      </c>
      <c r="E449" s="9" t="str">
        <f>VLOOKUP(B449,point_locs!B:J,5,FALSE)</f>
        <v>pre</v>
      </c>
      <c r="F449" s="9">
        <v>6</v>
      </c>
      <c r="G449" s="9">
        <v>12</v>
      </c>
      <c r="H449" s="9">
        <v>2024</v>
      </c>
      <c r="I449" s="9">
        <v>2</v>
      </c>
      <c r="J449" s="9">
        <v>1346</v>
      </c>
      <c r="K449" s="9" t="s">
        <v>149</v>
      </c>
      <c r="L449" s="9">
        <v>87</v>
      </c>
      <c r="M449" s="9">
        <v>4</v>
      </c>
      <c r="N449" s="9">
        <v>0</v>
      </c>
      <c r="O449" s="9" t="s">
        <v>10</v>
      </c>
      <c r="P449" s="9">
        <v>0.5</v>
      </c>
      <c r="Q449" s="9" t="s">
        <v>5</v>
      </c>
      <c r="R449" s="9" t="s">
        <v>201</v>
      </c>
      <c r="S449" s="9" t="s">
        <v>150</v>
      </c>
    </row>
    <row r="450" spans="1:21" ht="14.45" customHeight="1" x14ac:dyDescent="0.2">
      <c r="A450" s="9" t="s">
        <v>52</v>
      </c>
      <c r="B450" s="9" t="s">
        <v>900</v>
      </c>
      <c r="C450" s="9" t="s">
        <v>916</v>
      </c>
      <c r="D450" s="9" t="str">
        <f>VLOOKUP(B450,point_locs!B:J,4,FALSE)</f>
        <v>not_enrolled_in_NRCS</v>
      </c>
      <c r="E450" s="9" t="str">
        <f>VLOOKUP(B450,point_locs!B:J,5,FALSE)</f>
        <v>pre</v>
      </c>
      <c r="F450" s="9">
        <v>6</v>
      </c>
      <c r="G450" s="9">
        <v>12</v>
      </c>
      <c r="H450" s="9">
        <v>2024</v>
      </c>
      <c r="I450" s="9">
        <v>2</v>
      </c>
      <c r="J450" s="9">
        <v>1346</v>
      </c>
      <c r="K450" s="9" t="s">
        <v>149</v>
      </c>
      <c r="L450" s="9">
        <v>87</v>
      </c>
      <c r="M450" s="9">
        <v>4</v>
      </c>
      <c r="N450" s="9">
        <v>0</v>
      </c>
      <c r="O450" s="9" t="s">
        <v>10</v>
      </c>
      <c r="P450" s="9">
        <v>0.25</v>
      </c>
      <c r="Q450" s="9" t="s">
        <v>8</v>
      </c>
      <c r="R450" s="9" t="s">
        <v>36</v>
      </c>
      <c r="S450" s="9" t="s">
        <v>127</v>
      </c>
    </row>
    <row r="451" spans="1:21" ht="14.45" customHeight="1" x14ac:dyDescent="0.2">
      <c r="A451" s="9" t="s">
        <v>52</v>
      </c>
      <c r="B451" s="9" t="s">
        <v>900</v>
      </c>
      <c r="C451" s="9" t="s">
        <v>916</v>
      </c>
      <c r="D451" s="9" t="str">
        <f>VLOOKUP(B451,point_locs!B:J,4,FALSE)</f>
        <v>not_enrolled_in_NRCS</v>
      </c>
      <c r="E451" s="9" t="str">
        <f>VLOOKUP(B451,point_locs!B:J,5,FALSE)</f>
        <v>pre</v>
      </c>
      <c r="F451" s="9">
        <v>6</v>
      </c>
      <c r="G451" s="9">
        <v>12</v>
      </c>
      <c r="H451" s="9">
        <v>2024</v>
      </c>
      <c r="I451" s="9">
        <v>2</v>
      </c>
      <c r="J451" s="9">
        <v>1346</v>
      </c>
      <c r="K451" s="9" t="s">
        <v>149</v>
      </c>
      <c r="L451" s="9">
        <v>87</v>
      </c>
      <c r="M451" s="9">
        <v>4</v>
      </c>
      <c r="N451" s="9">
        <v>0</v>
      </c>
      <c r="O451" s="9" t="s">
        <v>10</v>
      </c>
      <c r="P451" s="9">
        <v>0.75</v>
      </c>
      <c r="Q451" s="9" t="s">
        <v>5</v>
      </c>
      <c r="R451" s="9" t="s">
        <v>201</v>
      </c>
      <c r="S451" s="9" t="s">
        <v>127</v>
      </c>
    </row>
    <row r="452" spans="1:21" ht="14.45" customHeight="1" x14ac:dyDescent="0.2">
      <c r="A452" s="9" t="s">
        <v>52</v>
      </c>
      <c r="B452" s="9" t="s">
        <v>900</v>
      </c>
      <c r="C452" s="9" t="s">
        <v>916</v>
      </c>
      <c r="D452" s="9" t="str">
        <f>VLOOKUP(B452,point_locs!B:J,4,FALSE)</f>
        <v>not_enrolled_in_NRCS</v>
      </c>
      <c r="E452" s="9" t="str">
        <f>VLOOKUP(B452,point_locs!B:J,5,FALSE)</f>
        <v>pre</v>
      </c>
      <c r="F452" s="9">
        <v>6</v>
      </c>
      <c r="G452" s="9">
        <v>12</v>
      </c>
      <c r="H452" s="9">
        <v>2024</v>
      </c>
      <c r="I452" s="9">
        <v>2</v>
      </c>
      <c r="J452" s="9">
        <v>1346</v>
      </c>
      <c r="K452" s="9" t="s">
        <v>149</v>
      </c>
      <c r="L452" s="9">
        <v>87</v>
      </c>
      <c r="M452" s="9">
        <v>4</v>
      </c>
      <c r="N452" s="9">
        <v>0</v>
      </c>
      <c r="O452" s="9" t="s">
        <v>10</v>
      </c>
      <c r="P452" s="9">
        <v>3.5</v>
      </c>
      <c r="Q452" s="9" t="s">
        <v>5</v>
      </c>
      <c r="R452" s="9" t="s">
        <v>201</v>
      </c>
    </row>
    <row r="453" spans="1:21" ht="14.45" customHeight="1" x14ac:dyDescent="0.2">
      <c r="A453" s="9" t="s">
        <v>52</v>
      </c>
      <c r="B453" s="9" t="s">
        <v>900</v>
      </c>
      <c r="C453" s="9" t="s">
        <v>916</v>
      </c>
      <c r="D453" s="9" t="str">
        <f>VLOOKUP(B453,point_locs!B:J,4,FALSE)</f>
        <v>not_enrolled_in_NRCS</v>
      </c>
      <c r="E453" s="9" t="str">
        <f>VLOOKUP(B453,point_locs!B:J,5,FALSE)</f>
        <v>pre</v>
      </c>
      <c r="F453" s="9">
        <v>6</v>
      </c>
      <c r="G453" s="9">
        <v>12</v>
      </c>
      <c r="H453" s="9">
        <v>2024</v>
      </c>
      <c r="I453" s="9">
        <v>2</v>
      </c>
      <c r="J453" s="9">
        <v>1346</v>
      </c>
      <c r="K453" s="9" t="s">
        <v>149</v>
      </c>
      <c r="L453" s="9">
        <v>87</v>
      </c>
      <c r="M453" s="9">
        <v>4</v>
      </c>
      <c r="N453" s="9">
        <v>0</v>
      </c>
      <c r="O453" s="9" t="s">
        <v>10</v>
      </c>
      <c r="P453" s="9">
        <v>3.5</v>
      </c>
      <c r="Q453" s="9" t="s">
        <v>5</v>
      </c>
      <c r="R453" s="9" t="s">
        <v>201</v>
      </c>
    </row>
    <row r="454" spans="1:21" ht="14.45" customHeight="1" x14ac:dyDescent="0.2">
      <c r="A454" s="9" t="s">
        <v>52</v>
      </c>
      <c r="B454" s="9" t="s">
        <v>900</v>
      </c>
      <c r="C454" s="9" t="s">
        <v>916</v>
      </c>
      <c r="D454" s="9" t="str">
        <f>VLOOKUP(B454,point_locs!B:J,4,FALSE)</f>
        <v>not_enrolled_in_NRCS</v>
      </c>
      <c r="E454" s="9" t="str">
        <f>VLOOKUP(B454,point_locs!B:J,5,FALSE)</f>
        <v>pre</v>
      </c>
      <c r="F454" s="9">
        <v>6</v>
      </c>
      <c r="G454" s="9">
        <v>12</v>
      </c>
      <c r="H454" s="9">
        <v>2024</v>
      </c>
      <c r="I454" s="9">
        <v>2</v>
      </c>
      <c r="J454" s="9">
        <v>1346</v>
      </c>
      <c r="K454" s="9" t="s">
        <v>149</v>
      </c>
      <c r="L454" s="9">
        <v>87</v>
      </c>
      <c r="M454" s="9">
        <v>4</v>
      </c>
      <c r="N454" s="9">
        <v>0</v>
      </c>
      <c r="O454" s="9" t="s">
        <v>10</v>
      </c>
      <c r="P454" s="9">
        <v>1.75</v>
      </c>
      <c r="Q454" s="9" t="s">
        <v>5</v>
      </c>
      <c r="R454" s="9" t="s">
        <v>201</v>
      </c>
    </row>
    <row r="455" spans="1:21" ht="14.45" customHeight="1" x14ac:dyDescent="0.2">
      <c r="A455" s="9" t="s">
        <v>52</v>
      </c>
      <c r="B455" s="9" t="s">
        <v>900</v>
      </c>
      <c r="C455" s="9" t="s">
        <v>916</v>
      </c>
      <c r="D455" s="9" t="str">
        <f>VLOOKUP(B455,point_locs!B:J,4,FALSE)</f>
        <v>not_enrolled_in_NRCS</v>
      </c>
      <c r="E455" s="9" t="str">
        <f>VLOOKUP(B455,point_locs!B:J,5,FALSE)</f>
        <v>pre</v>
      </c>
      <c r="F455" s="9">
        <v>6</v>
      </c>
      <c r="G455" s="9">
        <v>12</v>
      </c>
      <c r="H455" s="9">
        <v>2024</v>
      </c>
      <c r="I455" s="9">
        <v>2</v>
      </c>
      <c r="J455" s="9">
        <v>1346</v>
      </c>
      <c r="K455" s="9" t="s">
        <v>149</v>
      </c>
      <c r="L455" s="9">
        <v>87</v>
      </c>
      <c r="M455" s="9">
        <v>4</v>
      </c>
      <c r="N455" s="9">
        <v>0</v>
      </c>
      <c r="O455" s="9" t="s">
        <v>10</v>
      </c>
      <c r="P455" s="9">
        <v>1.75</v>
      </c>
      <c r="Q455" s="9" t="s">
        <v>5</v>
      </c>
      <c r="R455" s="9" t="s">
        <v>201</v>
      </c>
    </row>
    <row r="456" spans="1:21" ht="14.45" customHeight="1" x14ac:dyDescent="0.2">
      <c r="A456" s="9" t="s">
        <v>52</v>
      </c>
      <c r="B456" s="9" t="s">
        <v>900</v>
      </c>
      <c r="C456" s="9" t="s">
        <v>916</v>
      </c>
      <c r="D456" s="9" t="str">
        <f>VLOOKUP(B456,point_locs!B:J,4,FALSE)</f>
        <v>not_enrolled_in_NRCS</v>
      </c>
      <c r="E456" s="9" t="str">
        <f>VLOOKUP(B456,point_locs!B:J,5,FALSE)</f>
        <v>pre</v>
      </c>
      <c r="F456" s="9">
        <v>6</v>
      </c>
      <c r="G456" s="9">
        <v>12</v>
      </c>
      <c r="H456" s="9">
        <v>2024</v>
      </c>
      <c r="I456" s="9">
        <v>2</v>
      </c>
      <c r="J456" s="9">
        <v>1346</v>
      </c>
      <c r="K456" s="9" t="s">
        <v>149</v>
      </c>
      <c r="L456" s="9">
        <v>87</v>
      </c>
      <c r="M456" s="9">
        <v>4</v>
      </c>
      <c r="N456" s="9">
        <v>0</v>
      </c>
      <c r="O456" s="9" t="s">
        <v>10</v>
      </c>
      <c r="P456" s="9">
        <v>4.25</v>
      </c>
      <c r="Q456" s="9" t="s">
        <v>5</v>
      </c>
      <c r="R456" s="9" t="s">
        <v>201</v>
      </c>
      <c r="S456" s="9" t="s">
        <v>150</v>
      </c>
    </row>
    <row r="457" spans="1:21" ht="14.45" customHeight="1" x14ac:dyDescent="0.2">
      <c r="A457" s="9" t="s">
        <v>52</v>
      </c>
      <c r="B457" s="9" t="s">
        <v>900</v>
      </c>
      <c r="C457" s="9" t="s">
        <v>916</v>
      </c>
      <c r="D457" s="9" t="str">
        <f>VLOOKUP(B457,point_locs!B:J,4,FALSE)</f>
        <v>not_enrolled_in_NRCS</v>
      </c>
      <c r="E457" s="9" t="str">
        <f>VLOOKUP(B457,point_locs!B:J,5,FALSE)</f>
        <v>pre</v>
      </c>
      <c r="F457" s="9">
        <v>6</v>
      </c>
      <c r="G457" s="9">
        <v>12</v>
      </c>
      <c r="H457" s="9">
        <v>2024</v>
      </c>
      <c r="I457" s="9">
        <v>2</v>
      </c>
      <c r="J457" s="9">
        <v>1346</v>
      </c>
      <c r="K457" s="9" t="s">
        <v>149</v>
      </c>
      <c r="L457" s="9">
        <v>87</v>
      </c>
      <c r="M457" s="9">
        <v>4</v>
      </c>
      <c r="N457" s="9">
        <v>0</v>
      </c>
      <c r="O457" s="9" t="s">
        <v>10</v>
      </c>
      <c r="P457" s="9">
        <v>0.25</v>
      </c>
      <c r="Q457" s="9" t="s">
        <v>5</v>
      </c>
      <c r="R457" s="9" t="s">
        <v>201</v>
      </c>
    </row>
    <row r="458" spans="1:21" ht="14.45" customHeight="1" x14ac:dyDescent="0.2">
      <c r="A458" s="9" t="s">
        <v>52</v>
      </c>
      <c r="B458" s="9" t="s">
        <v>900</v>
      </c>
      <c r="C458" s="9" t="s">
        <v>916</v>
      </c>
      <c r="D458" s="9" t="str">
        <f>VLOOKUP(B458,point_locs!B:J,4,FALSE)</f>
        <v>not_enrolled_in_NRCS</v>
      </c>
      <c r="E458" s="9" t="str">
        <f>VLOOKUP(B458,point_locs!B:J,5,FALSE)</f>
        <v>pre</v>
      </c>
      <c r="F458" s="9">
        <v>6</v>
      </c>
      <c r="G458" s="9">
        <v>12</v>
      </c>
      <c r="H458" s="9">
        <v>2024</v>
      </c>
      <c r="I458" s="9">
        <v>2</v>
      </c>
      <c r="J458" s="9">
        <v>1346</v>
      </c>
      <c r="K458" s="9" t="s">
        <v>149</v>
      </c>
      <c r="L458" s="9">
        <v>87</v>
      </c>
      <c r="M458" s="9">
        <v>4</v>
      </c>
      <c r="N458" s="9">
        <v>0</v>
      </c>
      <c r="O458" s="9" t="s">
        <v>10</v>
      </c>
      <c r="P458" s="9">
        <v>1</v>
      </c>
      <c r="Q458" s="9" t="s">
        <v>5</v>
      </c>
      <c r="R458" s="9" t="s">
        <v>201</v>
      </c>
      <c r="S458" s="9" t="s">
        <v>124</v>
      </c>
      <c r="U458" s="2" t="s">
        <v>159</v>
      </c>
    </row>
    <row r="459" spans="1:21" ht="14.45" customHeight="1" x14ac:dyDescent="0.2">
      <c r="A459" s="9" t="s">
        <v>52</v>
      </c>
      <c r="B459" s="9" t="s">
        <v>900</v>
      </c>
      <c r="C459" s="9" t="s">
        <v>916</v>
      </c>
      <c r="D459" s="9" t="str">
        <f>VLOOKUP(B459,point_locs!B:J,4,FALSE)</f>
        <v>not_enrolled_in_NRCS</v>
      </c>
      <c r="E459" s="9" t="str">
        <f>VLOOKUP(B459,point_locs!B:J,5,FALSE)</f>
        <v>pre</v>
      </c>
      <c r="F459" s="9">
        <v>6</v>
      </c>
      <c r="G459" s="9">
        <v>12</v>
      </c>
      <c r="H459" s="9">
        <v>2024</v>
      </c>
      <c r="I459" s="9">
        <v>2</v>
      </c>
      <c r="J459" s="9">
        <v>1346</v>
      </c>
      <c r="K459" s="9" t="s">
        <v>149</v>
      </c>
      <c r="L459" s="9">
        <v>87</v>
      </c>
      <c r="M459" s="9">
        <v>4</v>
      </c>
      <c r="N459" s="9">
        <v>0</v>
      </c>
      <c r="O459" s="9" t="s">
        <v>10</v>
      </c>
      <c r="P459" s="9">
        <v>0.25</v>
      </c>
      <c r="Q459" s="9" t="s">
        <v>8</v>
      </c>
      <c r="R459" s="9" t="s">
        <v>2128</v>
      </c>
    </row>
    <row r="460" spans="1:21" ht="14.45" customHeight="1" x14ac:dyDescent="0.2">
      <c r="A460" s="9" t="s">
        <v>47</v>
      </c>
      <c r="B460" s="9" t="s">
        <v>896</v>
      </c>
      <c r="C460" s="9" t="s">
        <v>916</v>
      </c>
      <c r="D460" s="9" t="str">
        <f>VLOOKUP(B460,point_locs!B:J,4,FALSE)</f>
        <v>not_enrolled_in_NRCS</v>
      </c>
      <c r="E460" s="9" t="str">
        <f>VLOOKUP(B460,point_locs!B:J,5,FALSE)</f>
        <v>pre</v>
      </c>
      <c r="F460" s="9">
        <v>6</v>
      </c>
      <c r="G460" s="9">
        <v>12</v>
      </c>
      <c r="H460" s="9">
        <v>2024</v>
      </c>
      <c r="I460" s="9">
        <v>2</v>
      </c>
      <c r="J460" s="9">
        <v>1550</v>
      </c>
      <c r="K460" s="9" t="s">
        <v>149</v>
      </c>
      <c r="L460" s="9">
        <v>87</v>
      </c>
      <c r="M460" s="9">
        <v>4</v>
      </c>
      <c r="N460" s="9">
        <v>0</v>
      </c>
      <c r="O460" s="9" t="s">
        <v>10</v>
      </c>
      <c r="P460" s="9">
        <v>4</v>
      </c>
      <c r="Q460" s="9" t="s">
        <v>5</v>
      </c>
      <c r="R460" s="9" t="s">
        <v>201</v>
      </c>
      <c r="S460" s="9" t="s">
        <v>124</v>
      </c>
      <c r="U460" s="2" t="s">
        <v>159</v>
      </c>
    </row>
    <row r="461" spans="1:21" ht="14.45" customHeight="1" x14ac:dyDescent="0.2">
      <c r="A461" s="9" t="s">
        <v>47</v>
      </c>
      <c r="B461" s="9" t="s">
        <v>896</v>
      </c>
      <c r="C461" s="9" t="s">
        <v>916</v>
      </c>
      <c r="D461" s="9" t="str">
        <f>VLOOKUP(B461,point_locs!B:J,4,FALSE)</f>
        <v>not_enrolled_in_NRCS</v>
      </c>
      <c r="E461" s="9" t="str">
        <f>VLOOKUP(B461,point_locs!B:J,5,FALSE)</f>
        <v>pre</v>
      </c>
      <c r="F461" s="9">
        <v>6</v>
      </c>
      <c r="G461" s="9">
        <v>12</v>
      </c>
      <c r="H461" s="9">
        <v>2024</v>
      </c>
      <c r="I461" s="9">
        <v>2</v>
      </c>
      <c r="J461" s="9">
        <v>1550</v>
      </c>
      <c r="K461" s="9" t="s">
        <v>149</v>
      </c>
      <c r="L461" s="9">
        <v>87</v>
      </c>
      <c r="M461" s="9">
        <v>4</v>
      </c>
      <c r="N461" s="9">
        <v>0</v>
      </c>
      <c r="O461" s="9" t="s">
        <v>10</v>
      </c>
      <c r="P461" s="9">
        <v>5.25</v>
      </c>
      <c r="Q461" s="9" t="s">
        <v>5</v>
      </c>
      <c r="R461" s="9" t="s">
        <v>201</v>
      </c>
    </row>
    <row r="462" spans="1:21" ht="14.45" customHeight="1" x14ac:dyDescent="0.2">
      <c r="A462" s="9" t="s">
        <v>47</v>
      </c>
      <c r="B462" s="9" t="s">
        <v>896</v>
      </c>
      <c r="C462" s="9" t="s">
        <v>916</v>
      </c>
      <c r="D462" s="9" t="str">
        <f>VLOOKUP(B462,point_locs!B:J,4,FALSE)</f>
        <v>not_enrolled_in_NRCS</v>
      </c>
      <c r="E462" s="9" t="str">
        <f>VLOOKUP(B462,point_locs!B:J,5,FALSE)</f>
        <v>pre</v>
      </c>
      <c r="F462" s="9">
        <v>6</v>
      </c>
      <c r="G462" s="9">
        <v>12</v>
      </c>
      <c r="H462" s="9">
        <v>2024</v>
      </c>
      <c r="I462" s="9">
        <v>2</v>
      </c>
      <c r="J462" s="9">
        <v>1550</v>
      </c>
      <c r="K462" s="9" t="s">
        <v>149</v>
      </c>
      <c r="L462" s="9">
        <v>87</v>
      </c>
      <c r="M462" s="9">
        <v>4</v>
      </c>
      <c r="N462" s="9">
        <v>0</v>
      </c>
      <c r="O462" s="9" t="s">
        <v>10</v>
      </c>
      <c r="P462" s="9">
        <v>2.5</v>
      </c>
      <c r="Q462" s="9" t="s">
        <v>5</v>
      </c>
      <c r="R462" s="9" t="s">
        <v>201</v>
      </c>
      <c r="S462" s="9" t="s">
        <v>150</v>
      </c>
    </row>
    <row r="463" spans="1:21" ht="14.45" customHeight="1" x14ac:dyDescent="0.2">
      <c r="A463" s="9" t="s">
        <v>47</v>
      </c>
      <c r="B463" s="9" t="s">
        <v>896</v>
      </c>
      <c r="C463" s="9" t="s">
        <v>916</v>
      </c>
      <c r="D463" s="9" t="str">
        <f>VLOOKUP(B463,point_locs!B:J,4,FALSE)</f>
        <v>not_enrolled_in_NRCS</v>
      </c>
      <c r="E463" s="9" t="str">
        <f>VLOOKUP(B463,point_locs!B:J,5,FALSE)</f>
        <v>pre</v>
      </c>
      <c r="F463" s="9">
        <v>6</v>
      </c>
      <c r="G463" s="9">
        <v>12</v>
      </c>
      <c r="H463" s="9">
        <v>2024</v>
      </c>
      <c r="I463" s="9">
        <v>2</v>
      </c>
      <c r="J463" s="9">
        <v>1550</v>
      </c>
      <c r="K463" s="9" t="s">
        <v>149</v>
      </c>
      <c r="L463" s="9">
        <v>87</v>
      </c>
      <c r="M463" s="9">
        <v>4</v>
      </c>
      <c r="N463" s="9">
        <v>0</v>
      </c>
      <c r="O463" s="9" t="s">
        <v>10</v>
      </c>
      <c r="P463" s="9">
        <v>0.5</v>
      </c>
      <c r="Q463" s="9" t="s">
        <v>5</v>
      </c>
      <c r="R463" s="9" t="s">
        <v>201</v>
      </c>
      <c r="S463" s="9" t="s">
        <v>124</v>
      </c>
      <c r="U463" s="2" t="s">
        <v>159</v>
      </c>
    </row>
    <row r="464" spans="1:21" ht="14.45" customHeight="1" x14ac:dyDescent="0.2">
      <c r="A464" s="9" t="s">
        <v>47</v>
      </c>
      <c r="B464" s="9" t="s">
        <v>896</v>
      </c>
      <c r="C464" s="9" t="s">
        <v>916</v>
      </c>
      <c r="D464" s="9" t="str">
        <f>VLOOKUP(B464,point_locs!B:J,4,FALSE)</f>
        <v>not_enrolled_in_NRCS</v>
      </c>
      <c r="E464" s="9" t="str">
        <f>VLOOKUP(B464,point_locs!B:J,5,FALSE)</f>
        <v>pre</v>
      </c>
      <c r="F464" s="9">
        <v>6</v>
      </c>
      <c r="G464" s="9">
        <v>12</v>
      </c>
      <c r="H464" s="9">
        <v>2024</v>
      </c>
      <c r="I464" s="9">
        <v>2</v>
      </c>
      <c r="J464" s="9">
        <v>1550</v>
      </c>
      <c r="K464" s="9" t="s">
        <v>149</v>
      </c>
      <c r="L464" s="9">
        <v>87</v>
      </c>
      <c r="M464" s="9">
        <v>4</v>
      </c>
      <c r="N464" s="9">
        <v>0</v>
      </c>
      <c r="O464" s="9" t="s">
        <v>10</v>
      </c>
      <c r="P464" s="9">
        <v>0.25</v>
      </c>
      <c r="Q464" s="9" t="s">
        <v>5</v>
      </c>
      <c r="R464" s="9" t="s">
        <v>201</v>
      </c>
      <c r="S464" s="9" t="s">
        <v>124</v>
      </c>
      <c r="U464" s="2" t="s">
        <v>159</v>
      </c>
    </row>
    <row r="465" spans="1:21" ht="14.45" customHeight="1" x14ac:dyDescent="0.2">
      <c r="A465" s="9" t="s">
        <v>47</v>
      </c>
      <c r="B465" s="9" t="s">
        <v>896</v>
      </c>
      <c r="C465" s="9" t="s">
        <v>916</v>
      </c>
      <c r="D465" s="9" t="str">
        <f>VLOOKUP(B465,point_locs!B:J,4,FALSE)</f>
        <v>not_enrolled_in_NRCS</v>
      </c>
      <c r="E465" s="9" t="str">
        <f>VLOOKUP(B465,point_locs!B:J,5,FALSE)</f>
        <v>pre</v>
      </c>
      <c r="F465" s="9">
        <v>6</v>
      </c>
      <c r="G465" s="9">
        <v>12</v>
      </c>
      <c r="H465" s="9">
        <v>2024</v>
      </c>
      <c r="I465" s="9">
        <v>2</v>
      </c>
      <c r="J465" s="9">
        <v>1550</v>
      </c>
      <c r="K465" s="9" t="s">
        <v>149</v>
      </c>
      <c r="L465" s="9">
        <v>87</v>
      </c>
      <c r="M465" s="9">
        <v>4</v>
      </c>
      <c r="N465" s="9">
        <v>0</v>
      </c>
      <c r="O465" s="9" t="s">
        <v>10</v>
      </c>
      <c r="P465" s="9">
        <v>10</v>
      </c>
      <c r="Q465" s="9" t="s">
        <v>5</v>
      </c>
      <c r="R465" s="9" t="s">
        <v>201</v>
      </c>
      <c r="S465" s="9" t="s">
        <v>124</v>
      </c>
      <c r="U465" s="2" t="s">
        <v>159</v>
      </c>
    </row>
    <row r="466" spans="1:21" ht="14.45" customHeight="1" x14ac:dyDescent="0.2">
      <c r="A466" s="9" t="s">
        <v>47</v>
      </c>
      <c r="B466" s="9" t="s">
        <v>896</v>
      </c>
      <c r="C466" s="9" t="s">
        <v>916</v>
      </c>
      <c r="D466" s="9" t="str">
        <f>VLOOKUP(B466,point_locs!B:J,4,FALSE)</f>
        <v>not_enrolled_in_NRCS</v>
      </c>
      <c r="E466" s="9" t="str">
        <f>VLOOKUP(B466,point_locs!B:J,5,FALSE)</f>
        <v>pre</v>
      </c>
      <c r="F466" s="9">
        <v>6</v>
      </c>
      <c r="G466" s="9">
        <v>12</v>
      </c>
      <c r="H466" s="9">
        <v>2024</v>
      </c>
      <c r="I466" s="9">
        <v>2</v>
      </c>
      <c r="J466" s="9">
        <v>1550</v>
      </c>
      <c r="K466" s="9" t="s">
        <v>149</v>
      </c>
      <c r="L466" s="9">
        <v>87</v>
      </c>
      <c r="M466" s="9">
        <v>4</v>
      </c>
      <c r="N466" s="9">
        <v>0</v>
      </c>
      <c r="O466" s="9" t="s">
        <v>10</v>
      </c>
      <c r="P466" s="9">
        <v>7.25</v>
      </c>
      <c r="Q466" s="9" t="s">
        <v>8</v>
      </c>
      <c r="R466" s="9" t="s">
        <v>36</v>
      </c>
      <c r="S466" s="9" t="s">
        <v>150</v>
      </c>
    </row>
    <row r="467" spans="1:21" ht="14.45" customHeight="1" x14ac:dyDescent="0.2">
      <c r="A467" s="9" t="s">
        <v>47</v>
      </c>
      <c r="B467" s="9" t="s">
        <v>896</v>
      </c>
      <c r="C467" s="9" t="s">
        <v>916</v>
      </c>
      <c r="D467" s="9" t="str">
        <f>VLOOKUP(B467,point_locs!B:J,4,FALSE)</f>
        <v>not_enrolled_in_NRCS</v>
      </c>
      <c r="E467" s="9" t="str">
        <f>VLOOKUP(B467,point_locs!B:J,5,FALSE)</f>
        <v>pre</v>
      </c>
      <c r="F467" s="9">
        <v>6</v>
      </c>
      <c r="G467" s="9">
        <v>12</v>
      </c>
      <c r="H467" s="9">
        <v>2024</v>
      </c>
      <c r="I467" s="9">
        <v>2</v>
      </c>
      <c r="J467" s="9">
        <v>1550</v>
      </c>
      <c r="K467" s="9" t="s">
        <v>149</v>
      </c>
      <c r="L467" s="9">
        <v>87</v>
      </c>
      <c r="M467" s="9">
        <v>4</v>
      </c>
      <c r="N467" s="9">
        <v>0</v>
      </c>
      <c r="O467" s="9" t="s">
        <v>10</v>
      </c>
      <c r="P467" s="9">
        <v>0</v>
      </c>
      <c r="Q467" s="9" t="s">
        <v>8</v>
      </c>
      <c r="R467" s="9" t="s">
        <v>851</v>
      </c>
      <c r="S467" s="9" t="s">
        <v>160</v>
      </c>
    </row>
    <row r="468" spans="1:21" ht="14.45" customHeight="1" x14ac:dyDescent="0.2">
      <c r="A468" s="9" t="s">
        <v>47</v>
      </c>
      <c r="B468" s="9" t="s">
        <v>896</v>
      </c>
      <c r="C468" s="9" t="s">
        <v>916</v>
      </c>
      <c r="D468" s="9" t="str">
        <f>VLOOKUP(B468,point_locs!B:J,4,FALSE)</f>
        <v>not_enrolled_in_NRCS</v>
      </c>
      <c r="E468" s="9" t="str">
        <f>VLOOKUP(B468,point_locs!B:J,5,FALSE)</f>
        <v>pre</v>
      </c>
      <c r="F468" s="9">
        <v>6</v>
      </c>
      <c r="G468" s="9">
        <v>12</v>
      </c>
      <c r="H468" s="9">
        <v>2024</v>
      </c>
      <c r="I468" s="9">
        <v>2</v>
      </c>
      <c r="J468" s="9">
        <v>1550</v>
      </c>
      <c r="K468" s="9" t="s">
        <v>149</v>
      </c>
      <c r="L468" s="9">
        <v>87</v>
      </c>
      <c r="M468" s="9">
        <v>4</v>
      </c>
      <c r="N468" s="9">
        <v>0</v>
      </c>
      <c r="O468" s="9" t="s">
        <v>10</v>
      </c>
      <c r="P468" s="9">
        <v>0</v>
      </c>
      <c r="Q468" s="9" t="s">
        <v>5</v>
      </c>
      <c r="R468" s="9" t="s">
        <v>201</v>
      </c>
      <c r="S468" s="9" t="s">
        <v>150</v>
      </c>
    </row>
    <row r="469" spans="1:21" ht="14.45" customHeight="1" x14ac:dyDescent="0.2">
      <c r="A469" s="9" t="s">
        <v>47</v>
      </c>
      <c r="B469" s="9" t="s">
        <v>896</v>
      </c>
      <c r="C469" s="9" t="s">
        <v>916</v>
      </c>
      <c r="D469" s="9" t="str">
        <f>VLOOKUP(B469,point_locs!B:J,4,FALSE)</f>
        <v>not_enrolled_in_NRCS</v>
      </c>
      <c r="E469" s="9" t="str">
        <f>VLOOKUP(B469,point_locs!B:J,5,FALSE)</f>
        <v>pre</v>
      </c>
      <c r="F469" s="9">
        <v>6</v>
      </c>
      <c r="G469" s="9">
        <v>12</v>
      </c>
      <c r="H469" s="9">
        <v>2024</v>
      </c>
      <c r="I469" s="9">
        <v>2</v>
      </c>
      <c r="J469" s="9">
        <v>1550</v>
      </c>
      <c r="K469" s="9" t="s">
        <v>149</v>
      </c>
      <c r="L469" s="9">
        <v>87</v>
      </c>
      <c r="M469" s="9">
        <v>4</v>
      </c>
      <c r="N469" s="9">
        <v>0</v>
      </c>
      <c r="O469" s="9" t="s">
        <v>10</v>
      </c>
      <c r="P469" s="9">
        <v>0.25</v>
      </c>
      <c r="Q469" s="9" t="s">
        <v>5</v>
      </c>
      <c r="R469" s="9" t="s">
        <v>201</v>
      </c>
      <c r="S469" s="9" t="s">
        <v>124</v>
      </c>
      <c r="U469" s="2" t="s">
        <v>159</v>
      </c>
    </row>
    <row r="470" spans="1:21" ht="14.45" customHeight="1" x14ac:dyDescent="0.2">
      <c r="A470" s="9" t="s">
        <v>47</v>
      </c>
      <c r="B470" s="9" t="s">
        <v>896</v>
      </c>
      <c r="C470" s="9" t="s">
        <v>916</v>
      </c>
      <c r="D470" s="9" t="str">
        <f>VLOOKUP(B470,point_locs!B:J,4,FALSE)</f>
        <v>not_enrolled_in_NRCS</v>
      </c>
      <c r="E470" s="9" t="str">
        <f>VLOOKUP(B470,point_locs!B:J,5,FALSE)</f>
        <v>pre</v>
      </c>
      <c r="F470" s="9">
        <v>6</v>
      </c>
      <c r="G470" s="9">
        <v>12</v>
      </c>
      <c r="H470" s="9">
        <v>2024</v>
      </c>
      <c r="I470" s="9">
        <v>2</v>
      </c>
      <c r="J470" s="9">
        <v>1550</v>
      </c>
      <c r="K470" s="9" t="s">
        <v>149</v>
      </c>
      <c r="L470" s="9">
        <v>87</v>
      </c>
      <c r="M470" s="9">
        <v>4</v>
      </c>
      <c r="N470" s="9">
        <v>0</v>
      </c>
      <c r="O470" s="9" t="s">
        <v>10</v>
      </c>
      <c r="P470" s="9">
        <v>0.25</v>
      </c>
      <c r="Q470" s="9" t="s">
        <v>5</v>
      </c>
      <c r="R470" s="9" t="s">
        <v>201</v>
      </c>
      <c r="S470" s="9" t="s">
        <v>124</v>
      </c>
      <c r="U470" s="2" t="s">
        <v>159</v>
      </c>
    </row>
    <row r="471" spans="1:21" ht="14.45" customHeight="1" x14ac:dyDescent="0.2">
      <c r="A471" s="9" t="s">
        <v>47</v>
      </c>
      <c r="B471" s="9" t="s">
        <v>896</v>
      </c>
      <c r="C471" s="9" t="s">
        <v>916</v>
      </c>
      <c r="D471" s="9" t="str">
        <f>VLOOKUP(B471,point_locs!B:J,4,FALSE)</f>
        <v>not_enrolled_in_NRCS</v>
      </c>
      <c r="E471" s="9" t="str">
        <f>VLOOKUP(B471,point_locs!B:J,5,FALSE)</f>
        <v>pre</v>
      </c>
      <c r="F471" s="9">
        <v>6</v>
      </c>
      <c r="G471" s="9">
        <v>12</v>
      </c>
      <c r="H471" s="9">
        <v>2024</v>
      </c>
      <c r="I471" s="9">
        <v>2</v>
      </c>
      <c r="J471" s="9">
        <v>1550</v>
      </c>
      <c r="K471" s="9" t="s">
        <v>149</v>
      </c>
      <c r="L471" s="9">
        <v>87</v>
      </c>
      <c r="M471" s="9">
        <v>4</v>
      </c>
      <c r="N471" s="9">
        <v>0</v>
      </c>
      <c r="O471" s="9" t="s">
        <v>10</v>
      </c>
      <c r="P471" s="9">
        <v>3</v>
      </c>
      <c r="Q471" s="9" t="s">
        <v>5</v>
      </c>
      <c r="R471" s="9" t="s">
        <v>201</v>
      </c>
      <c r="S471" s="9" t="s">
        <v>158</v>
      </c>
    </row>
    <row r="472" spans="1:21" ht="14.45" customHeight="1" x14ac:dyDescent="0.2">
      <c r="A472" s="9" t="s">
        <v>47</v>
      </c>
      <c r="B472" s="9" t="s">
        <v>896</v>
      </c>
      <c r="C472" s="9" t="s">
        <v>916</v>
      </c>
      <c r="D472" s="9" t="str">
        <f>VLOOKUP(B472,point_locs!B:J,4,FALSE)</f>
        <v>not_enrolled_in_NRCS</v>
      </c>
      <c r="E472" s="9" t="str">
        <f>VLOOKUP(B472,point_locs!B:J,5,FALSE)</f>
        <v>pre</v>
      </c>
      <c r="F472" s="9">
        <v>6</v>
      </c>
      <c r="G472" s="9">
        <v>12</v>
      </c>
      <c r="H472" s="9">
        <v>2024</v>
      </c>
      <c r="I472" s="9">
        <v>2</v>
      </c>
      <c r="J472" s="9">
        <v>1550</v>
      </c>
      <c r="K472" s="9" t="s">
        <v>149</v>
      </c>
      <c r="L472" s="9">
        <v>87</v>
      </c>
      <c r="M472" s="9">
        <v>4</v>
      </c>
      <c r="N472" s="9">
        <v>0</v>
      </c>
      <c r="O472" s="9" t="s">
        <v>10</v>
      </c>
      <c r="P472" s="9">
        <v>3.5</v>
      </c>
      <c r="Q472" s="9" t="s">
        <v>8</v>
      </c>
      <c r="R472" s="9" t="s">
        <v>1440</v>
      </c>
      <c r="S472" s="9" t="s">
        <v>150</v>
      </c>
    </row>
    <row r="473" spans="1:21" ht="14.45" customHeight="1" x14ac:dyDescent="0.2">
      <c r="A473" s="9" t="s">
        <v>34</v>
      </c>
      <c r="B473" s="9" t="s">
        <v>907</v>
      </c>
      <c r="C473" s="9" t="s">
        <v>916</v>
      </c>
      <c r="D473" s="9" t="str">
        <f>VLOOKUP(B473,point_locs!B:J,4,FALSE)</f>
        <v>brush_management</v>
      </c>
      <c r="E473" s="9" t="str">
        <f>VLOOKUP(B473,point_locs!B:J,5,FALSE)</f>
        <v>post</v>
      </c>
      <c r="F473" s="9">
        <v>6</v>
      </c>
      <c r="G473" s="9">
        <v>13</v>
      </c>
      <c r="H473" s="9">
        <v>2024</v>
      </c>
      <c r="I473" s="9">
        <v>2</v>
      </c>
      <c r="J473" s="9">
        <v>1357</v>
      </c>
      <c r="K473" s="9" t="s">
        <v>149</v>
      </c>
      <c r="L473" s="9">
        <v>93</v>
      </c>
      <c r="M473" s="9">
        <v>3</v>
      </c>
      <c r="N473" s="9">
        <v>0</v>
      </c>
      <c r="O473" s="9" t="s">
        <v>10</v>
      </c>
      <c r="P473" s="9">
        <v>1.5</v>
      </c>
      <c r="Q473" s="9" t="s">
        <v>5</v>
      </c>
      <c r="R473" s="9" t="s">
        <v>201</v>
      </c>
      <c r="S473" s="9" t="s">
        <v>150</v>
      </c>
    </row>
    <row r="474" spans="1:21" ht="14.45" customHeight="1" x14ac:dyDescent="0.2">
      <c r="A474" s="9" t="s">
        <v>34</v>
      </c>
      <c r="B474" s="9" t="s">
        <v>907</v>
      </c>
      <c r="C474" s="9" t="s">
        <v>916</v>
      </c>
      <c r="D474" s="9" t="str">
        <f>VLOOKUP(B474,point_locs!B:J,4,FALSE)</f>
        <v>brush_management</v>
      </c>
      <c r="E474" s="9" t="str">
        <f>VLOOKUP(B474,point_locs!B:J,5,FALSE)</f>
        <v>post</v>
      </c>
      <c r="F474" s="9">
        <v>6</v>
      </c>
      <c r="G474" s="9">
        <v>13</v>
      </c>
      <c r="H474" s="9">
        <v>2024</v>
      </c>
      <c r="I474" s="9">
        <v>2</v>
      </c>
      <c r="J474" s="9">
        <v>1357</v>
      </c>
      <c r="K474" s="9" t="s">
        <v>149</v>
      </c>
      <c r="L474" s="9">
        <v>93</v>
      </c>
      <c r="M474" s="9">
        <v>3</v>
      </c>
      <c r="N474" s="9">
        <v>0</v>
      </c>
      <c r="O474" s="9" t="s">
        <v>10</v>
      </c>
      <c r="P474" s="9">
        <v>0.5</v>
      </c>
      <c r="Q474" s="9" t="s">
        <v>5</v>
      </c>
      <c r="R474" s="9" t="s">
        <v>201</v>
      </c>
      <c r="S474" s="2" t="s">
        <v>255</v>
      </c>
    </row>
    <row r="475" spans="1:21" ht="14.45" customHeight="1" x14ac:dyDescent="0.2">
      <c r="A475" s="9" t="s">
        <v>34</v>
      </c>
      <c r="B475" s="9" t="s">
        <v>907</v>
      </c>
      <c r="C475" s="9" t="s">
        <v>916</v>
      </c>
      <c r="D475" s="9" t="str">
        <f>VLOOKUP(B475,point_locs!B:J,4,FALSE)</f>
        <v>brush_management</v>
      </c>
      <c r="E475" s="9" t="str">
        <f>VLOOKUP(B475,point_locs!B:J,5,FALSE)</f>
        <v>post</v>
      </c>
      <c r="F475" s="9">
        <v>6</v>
      </c>
      <c r="G475" s="9">
        <v>13</v>
      </c>
      <c r="H475" s="9">
        <v>2024</v>
      </c>
      <c r="I475" s="9">
        <v>2</v>
      </c>
      <c r="J475" s="9">
        <v>1357</v>
      </c>
      <c r="K475" s="9" t="s">
        <v>149</v>
      </c>
      <c r="L475" s="9">
        <v>93</v>
      </c>
      <c r="M475" s="9">
        <v>3</v>
      </c>
      <c r="N475" s="9">
        <v>0</v>
      </c>
      <c r="O475" s="9" t="s">
        <v>10</v>
      </c>
      <c r="P475" s="9">
        <v>8.25</v>
      </c>
      <c r="Q475" s="9" t="s">
        <v>5</v>
      </c>
      <c r="R475" s="9" t="s">
        <v>201</v>
      </c>
      <c r="S475" s="9" t="s">
        <v>124</v>
      </c>
      <c r="U475" s="2" t="s">
        <v>159</v>
      </c>
    </row>
    <row r="476" spans="1:21" ht="14.45" customHeight="1" x14ac:dyDescent="0.2">
      <c r="A476" s="9" t="s">
        <v>34</v>
      </c>
      <c r="B476" s="9" t="s">
        <v>907</v>
      </c>
      <c r="C476" s="9" t="s">
        <v>916</v>
      </c>
      <c r="D476" s="9" t="str">
        <f>VLOOKUP(B476,point_locs!B:J,4,FALSE)</f>
        <v>brush_management</v>
      </c>
      <c r="E476" s="9" t="str">
        <f>VLOOKUP(B476,point_locs!B:J,5,FALSE)</f>
        <v>post</v>
      </c>
      <c r="F476" s="9">
        <v>6</v>
      </c>
      <c r="G476" s="9">
        <v>13</v>
      </c>
      <c r="H476" s="9">
        <v>2024</v>
      </c>
      <c r="I476" s="9">
        <v>2</v>
      </c>
      <c r="J476" s="9">
        <v>1357</v>
      </c>
      <c r="K476" s="9" t="s">
        <v>149</v>
      </c>
      <c r="L476" s="9">
        <v>93</v>
      </c>
      <c r="M476" s="9">
        <v>3</v>
      </c>
      <c r="N476" s="9">
        <v>0</v>
      </c>
      <c r="O476" s="9" t="s">
        <v>10</v>
      </c>
      <c r="P476" s="9">
        <v>30</v>
      </c>
      <c r="Q476" s="9" t="s">
        <v>5</v>
      </c>
      <c r="R476" s="9" t="s">
        <v>201</v>
      </c>
    </row>
    <row r="477" spans="1:21" ht="14.45" customHeight="1" x14ac:dyDescent="0.2">
      <c r="A477" s="9" t="s">
        <v>34</v>
      </c>
      <c r="B477" s="9" t="s">
        <v>907</v>
      </c>
      <c r="C477" s="9" t="s">
        <v>916</v>
      </c>
      <c r="D477" s="9" t="str">
        <f>VLOOKUP(B477,point_locs!B:J,4,FALSE)</f>
        <v>brush_management</v>
      </c>
      <c r="E477" s="9" t="str">
        <f>VLOOKUP(B477,point_locs!B:J,5,FALSE)</f>
        <v>post</v>
      </c>
      <c r="F477" s="9">
        <v>6</v>
      </c>
      <c r="G477" s="9">
        <v>13</v>
      </c>
      <c r="H477" s="9">
        <v>2024</v>
      </c>
      <c r="I477" s="9">
        <v>2</v>
      </c>
      <c r="J477" s="9">
        <v>1357</v>
      </c>
      <c r="K477" s="9" t="s">
        <v>149</v>
      </c>
      <c r="L477" s="9">
        <v>93</v>
      </c>
      <c r="M477" s="9">
        <v>3</v>
      </c>
      <c r="N477" s="9">
        <v>0</v>
      </c>
      <c r="O477" s="9" t="s">
        <v>10</v>
      </c>
      <c r="P477" s="9">
        <v>21</v>
      </c>
      <c r="Q477" s="9" t="s">
        <v>5</v>
      </c>
      <c r="R477" s="9" t="s">
        <v>201</v>
      </c>
    </row>
    <row r="478" spans="1:21" ht="14.45" customHeight="1" x14ac:dyDescent="0.2">
      <c r="A478" s="9" t="s">
        <v>34</v>
      </c>
      <c r="B478" s="9" t="s">
        <v>907</v>
      </c>
      <c r="C478" s="9" t="s">
        <v>916</v>
      </c>
      <c r="D478" s="9" t="str">
        <f>VLOOKUP(B478,point_locs!B:J,4,FALSE)</f>
        <v>brush_management</v>
      </c>
      <c r="E478" s="9" t="str">
        <f>VLOOKUP(B478,point_locs!B:J,5,FALSE)</f>
        <v>post</v>
      </c>
      <c r="F478" s="9">
        <v>6</v>
      </c>
      <c r="G478" s="9">
        <v>13</v>
      </c>
      <c r="H478" s="9">
        <v>2024</v>
      </c>
      <c r="I478" s="9">
        <v>2</v>
      </c>
      <c r="J478" s="9">
        <v>1357</v>
      </c>
      <c r="K478" s="9" t="s">
        <v>149</v>
      </c>
      <c r="L478" s="9">
        <v>93</v>
      </c>
      <c r="M478" s="9">
        <v>3</v>
      </c>
      <c r="N478" s="9">
        <v>0</v>
      </c>
      <c r="O478" s="9" t="s">
        <v>10</v>
      </c>
      <c r="P478" s="9">
        <v>2</v>
      </c>
      <c r="Q478" s="9" t="s">
        <v>5</v>
      </c>
      <c r="R478" s="9" t="s">
        <v>201</v>
      </c>
      <c r="S478" s="9" t="s">
        <v>124</v>
      </c>
      <c r="U478" s="2" t="s">
        <v>159</v>
      </c>
    </row>
    <row r="479" spans="1:21" ht="14.45" customHeight="1" x14ac:dyDescent="0.2">
      <c r="A479" s="9" t="s">
        <v>34</v>
      </c>
      <c r="B479" s="9" t="s">
        <v>907</v>
      </c>
      <c r="C479" s="9" t="s">
        <v>916</v>
      </c>
      <c r="D479" s="9" t="str">
        <f>VLOOKUP(B479,point_locs!B:J,4,FALSE)</f>
        <v>brush_management</v>
      </c>
      <c r="E479" s="9" t="str">
        <f>VLOOKUP(B479,point_locs!B:J,5,FALSE)</f>
        <v>post</v>
      </c>
      <c r="F479" s="9">
        <v>6</v>
      </c>
      <c r="G479" s="9">
        <v>13</v>
      </c>
      <c r="H479" s="9">
        <v>2024</v>
      </c>
      <c r="I479" s="9">
        <v>2</v>
      </c>
      <c r="J479" s="9">
        <v>1357</v>
      </c>
      <c r="K479" s="9" t="s">
        <v>149</v>
      </c>
      <c r="L479" s="9">
        <v>93</v>
      </c>
      <c r="M479" s="9">
        <v>3</v>
      </c>
      <c r="N479" s="9">
        <v>0</v>
      </c>
      <c r="O479" s="9" t="s">
        <v>10</v>
      </c>
      <c r="P479" s="9">
        <v>7.5</v>
      </c>
      <c r="Q479" s="9" t="s">
        <v>5</v>
      </c>
      <c r="R479" s="9" t="s">
        <v>201</v>
      </c>
    </row>
    <row r="480" spans="1:21" ht="14.45" customHeight="1" x14ac:dyDescent="0.2">
      <c r="A480" s="9" t="s">
        <v>34</v>
      </c>
      <c r="B480" s="9" t="s">
        <v>907</v>
      </c>
      <c r="C480" s="9" t="s">
        <v>916</v>
      </c>
      <c r="D480" s="9" t="str">
        <f>VLOOKUP(B480,point_locs!B:J,4,FALSE)</f>
        <v>brush_management</v>
      </c>
      <c r="E480" s="9" t="str">
        <f>VLOOKUP(B480,point_locs!B:J,5,FALSE)</f>
        <v>post</v>
      </c>
      <c r="F480" s="9">
        <v>6</v>
      </c>
      <c r="G480" s="9">
        <v>13</v>
      </c>
      <c r="H480" s="9">
        <v>2024</v>
      </c>
      <c r="I480" s="9">
        <v>2</v>
      </c>
      <c r="J480" s="9">
        <v>1357</v>
      </c>
      <c r="K480" s="9" t="s">
        <v>149</v>
      </c>
      <c r="L480" s="9">
        <v>93</v>
      </c>
      <c r="M480" s="9">
        <v>3</v>
      </c>
      <c r="N480" s="9">
        <v>0</v>
      </c>
      <c r="O480" s="9" t="s">
        <v>7</v>
      </c>
      <c r="P480" s="9">
        <v>0</v>
      </c>
      <c r="Q480" s="9" t="s">
        <v>8</v>
      </c>
      <c r="R480" s="9" t="s">
        <v>851</v>
      </c>
      <c r="S480" s="9"/>
    </row>
    <row r="481" spans="1:21" ht="14.45" customHeight="1" x14ac:dyDescent="0.2">
      <c r="A481" s="9" t="s">
        <v>34</v>
      </c>
      <c r="B481" s="9" t="s">
        <v>907</v>
      </c>
      <c r="C481" s="9" t="s">
        <v>916</v>
      </c>
      <c r="D481" s="9" t="str">
        <f>VLOOKUP(B481,point_locs!B:J,4,FALSE)</f>
        <v>brush_management</v>
      </c>
      <c r="E481" s="9" t="str">
        <f>VLOOKUP(B481,point_locs!B:J,5,FALSE)</f>
        <v>post</v>
      </c>
      <c r="F481" s="9">
        <v>6</v>
      </c>
      <c r="G481" s="9">
        <v>13</v>
      </c>
      <c r="H481" s="9">
        <v>2024</v>
      </c>
      <c r="I481" s="9">
        <v>2</v>
      </c>
      <c r="J481" s="9">
        <v>1357</v>
      </c>
      <c r="K481" s="9" t="s">
        <v>149</v>
      </c>
      <c r="L481" s="9">
        <v>93</v>
      </c>
      <c r="M481" s="9">
        <v>3</v>
      </c>
      <c r="N481" s="9">
        <v>0</v>
      </c>
      <c r="O481" s="9" t="s">
        <v>10</v>
      </c>
      <c r="P481" s="9">
        <v>0.25</v>
      </c>
      <c r="Q481" s="9" t="s">
        <v>5</v>
      </c>
      <c r="R481" s="9" t="s">
        <v>201</v>
      </c>
      <c r="S481" s="9" t="s">
        <v>150</v>
      </c>
    </row>
    <row r="482" spans="1:21" ht="14.45" customHeight="1" x14ac:dyDescent="0.2">
      <c r="A482" s="9" t="s">
        <v>34</v>
      </c>
      <c r="B482" s="9" t="s">
        <v>907</v>
      </c>
      <c r="C482" s="9" t="s">
        <v>916</v>
      </c>
      <c r="D482" s="9" t="str">
        <f>VLOOKUP(B482,point_locs!B:J,4,FALSE)</f>
        <v>brush_management</v>
      </c>
      <c r="E482" s="9" t="str">
        <f>VLOOKUP(B482,point_locs!B:J,5,FALSE)</f>
        <v>post</v>
      </c>
      <c r="F482" s="9">
        <v>6</v>
      </c>
      <c r="G482" s="9">
        <v>13</v>
      </c>
      <c r="H482" s="9">
        <v>2024</v>
      </c>
      <c r="I482" s="9">
        <v>2</v>
      </c>
      <c r="J482" s="9">
        <v>1357</v>
      </c>
      <c r="K482" s="9" t="s">
        <v>149</v>
      </c>
      <c r="L482" s="9">
        <v>93</v>
      </c>
      <c r="M482" s="9">
        <v>3</v>
      </c>
      <c r="N482" s="9">
        <v>0</v>
      </c>
      <c r="O482" s="9" t="s">
        <v>10</v>
      </c>
      <c r="P482" s="9">
        <v>3.5</v>
      </c>
      <c r="Q482" s="9" t="s">
        <v>5</v>
      </c>
      <c r="R482" s="9" t="s">
        <v>201</v>
      </c>
      <c r="S482" s="9" t="s">
        <v>124</v>
      </c>
      <c r="U482" s="2" t="s">
        <v>159</v>
      </c>
    </row>
    <row r="483" spans="1:21" ht="14.45" customHeight="1" x14ac:dyDescent="0.2">
      <c r="A483" s="9" t="s">
        <v>34</v>
      </c>
      <c r="B483" s="9" t="s">
        <v>907</v>
      </c>
      <c r="C483" s="9" t="s">
        <v>916</v>
      </c>
      <c r="D483" s="9" t="str">
        <f>VLOOKUP(B483,point_locs!B:J,4,FALSE)</f>
        <v>brush_management</v>
      </c>
      <c r="E483" s="9" t="str">
        <f>VLOOKUP(B483,point_locs!B:J,5,FALSE)</f>
        <v>post</v>
      </c>
      <c r="F483" s="9">
        <v>6</v>
      </c>
      <c r="G483" s="9">
        <v>13</v>
      </c>
      <c r="H483" s="9">
        <v>2024</v>
      </c>
      <c r="I483" s="9">
        <v>2</v>
      </c>
      <c r="J483" s="9">
        <v>1357</v>
      </c>
      <c r="K483" s="9" t="s">
        <v>149</v>
      </c>
      <c r="L483" s="9">
        <v>93</v>
      </c>
      <c r="M483" s="9">
        <v>3</v>
      </c>
      <c r="N483" s="9">
        <v>0</v>
      </c>
      <c r="O483" s="9" t="s">
        <v>10</v>
      </c>
      <c r="P483" s="9">
        <v>6.75</v>
      </c>
      <c r="Q483" s="9" t="s">
        <v>5</v>
      </c>
      <c r="R483" s="9" t="s">
        <v>201</v>
      </c>
      <c r="S483" s="9" t="s">
        <v>124</v>
      </c>
      <c r="U483" s="9" t="s">
        <v>2125</v>
      </c>
    </row>
    <row r="484" spans="1:21" ht="14.45" customHeight="1" x14ac:dyDescent="0.2">
      <c r="A484" s="9" t="s">
        <v>34</v>
      </c>
      <c r="B484" s="9" t="s">
        <v>907</v>
      </c>
      <c r="C484" s="9" t="s">
        <v>916</v>
      </c>
      <c r="D484" s="9" t="str">
        <f>VLOOKUP(B484,point_locs!B:J,4,FALSE)</f>
        <v>brush_management</v>
      </c>
      <c r="E484" s="9" t="str">
        <f>VLOOKUP(B484,point_locs!B:J,5,FALSE)</f>
        <v>post</v>
      </c>
      <c r="F484" s="9">
        <v>6</v>
      </c>
      <c r="G484" s="9">
        <v>13</v>
      </c>
      <c r="H484" s="9">
        <v>2024</v>
      </c>
      <c r="I484" s="9">
        <v>2</v>
      </c>
      <c r="J484" s="9">
        <v>1357</v>
      </c>
      <c r="K484" s="9" t="s">
        <v>149</v>
      </c>
      <c r="L484" s="9">
        <v>93</v>
      </c>
      <c r="M484" s="9">
        <v>3</v>
      </c>
      <c r="N484" s="9">
        <v>0</v>
      </c>
      <c r="O484" s="9" t="s">
        <v>10</v>
      </c>
      <c r="P484" s="9">
        <v>3.25</v>
      </c>
      <c r="Q484" s="9" t="s">
        <v>5</v>
      </c>
      <c r="R484" s="9" t="s">
        <v>201</v>
      </c>
      <c r="S484" s="9" t="s">
        <v>124</v>
      </c>
      <c r="U484" s="2" t="s">
        <v>159</v>
      </c>
    </row>
    <row r="485" spans="1:21" ht="14.45" customHeight="1" x14ac:dyDescent="0.2">
      <c r="A485" s="9" t="s">
        <v>34</v>
      </c>
      <c r="B485" s="9" t="s">
        <v>907</v>
      </c>
      <c r="C485" s="9" t="s">
        <v>916</v>
      </c>
      <c r="D485" s="9" t="str">
        <f>VLOOKUP(B485,point_locs!B:J,4,FALSE)</f>
        <v>brush_management</v>
      </c>
      <c r="E485" s="9" t="str">
        <f>VLOOKUP(B485,point_locs!B:J,5,FALSE)</f>
        <v>post</v>
      </c>
      <c r="F485" s="9">
        <v>6</v>
      </c>
      <c r="G485" s="9">
        <v>13</v>
      </c>
      <c r="H485" s="9">
        <v>2024</v>
      </c>
      <c r="I485" s="9">
        <v>2</v>
      </c>
      <c r="J485" s="9">
        <v>1357</v>
      </c>
      <c r="K485" s="9" t="s">
        <v>149</v>
      </c>
      <c r="L485" s="9">
        <v>93</v>
      </c>
      <c r="M485" s="9">
        <v>3</v>
      </c>
      <c r="N485" s="9">
        <v>0</v>
      </c>
      <c r="O485" s="9" t="s">
        <v>10</v>
      </c>
      <c r="P485" s="9">
        <v>12.5</v>
      </c>
      <c r="Q485" s="9" t="s">
        <v>5</v>
      </c>
      <c r="R485" s="9" t="s">
        <v>201</v>
      </c>
      <c r="S485" s="9" t="s">
        <v>124</v>
      </c>
      <c r="U485" s="2" t="s">
        <v>159</v>
      </c>
    </row>
    <row r="486" spans="1:21" ht="14.45" customHeight="1" x14ac:dyDescent="0.2">
      <c r="A486" s="9" t="s">
        <v>34</v>
      </c>
      <c r="B486" s="9" t="s">
        <v>907</v>
      </c>
      <c r="C486" s="9" t="s">
        <v>916</v>
      </c>
      <c r="D486" s="9" t="str">
        <f>VLOOKUP(B486,point_locs!B:J,4,FALSE)</f>
        <v>brush_management</v>
      </c>
      <c r="E486" s="9" t="str">
        <f>VLOOKUP(B486,point_locs!B:J,5,FALSE)</f>
        <v>post</v>
      </c>
      <c r="F486" s="9">
        <v>6</v>
      </c>
      <c r="G486" s="9">
        <v>13</v>
      </c>
      <c r="H486" s="9">
        <v>2024</v>
      </c>
      <c r="I486" s="9">
        <v>2</v>
      </c>
      <c r="J486" s="9">
        <v>1357</v>
      </c>
      <c r="K486" s="9" t="s">
        <v>149</v>
      </c>
      <c r="L486" s="9">
        <v>93</v>
      </c>
      <c r="M486" s="9">
        <v>3</v>
      </c>
      <c r="N486" s="9">
        <v>0</v>
      </c>
      <c r="O486" s="9" t="s">
        <v>10</v>
      </c>
      <c r="P486" s="9">
        <v>0.25</v>
      </c>
      <c r="Q486" s="9" t="s">
        <v>5</v>
      </c>
      <c r="R486" s="9" t="s">
        <v>201</v>
      </c>
      <c r="S486" s="2" t="s">
        <v>255</v>
      </c>
    </row>
    <row r="487" spans="1:21" ht="14.45" customHeight="1" x14ac:dyDescent="0.2">
      <c r="A487" s="9" t="s">
        <v>34</v>
      </c>
      <c r="B487" s="9" t="s">
        <v>907</v>
      </c>
      <c r="C487" s="9" t="s">
        <v>916</v>
      </c>
      <c r="D487" s="9" t="str">
        <f>VLOOKUP(B487,point_locs!B:J,4,FALSE)</f>
        <v>brush_management</v>
      </c>
      <c r="E487" s="9" t="str">
        <f>VLOOKUP(B487,point_locs!B:J,5,FALSE)</f>
        <v>post</v>
      </c>
      <c r="F487" s="9">
        <v>6</v>
      </c>
      <c r="G487" s="9">
        <v>13</v>
      </c>
      <c r="H487" s="9">
        <v>2024</v>
      </c>
      <c r="I487" s="9">
        <v>2</v>
      </c>
      <c r="J487" s="9">
        <v>1357</v>
      </c>
      <c r="K487" s="9" t="s">
        <v>149</v>
      </c>
      <c r="L487" s="9">
        <v>93</v>
      </c>
      <c r="M487" s="9">
        <v>3</v>
      </c>
      <c r="N487" s="9">
        <v>0</v>
      </c>
      <c r="O487" s="9" t="s">
        <v>10</v>
      </c>
      <c r="P487" s="9">
        <v>0.25</v>
      </c>
      <c r="Q487" s="9" t="s">
        <v>5</v>
      </c>
      <c r="R487" s="9" t="s">
        <v>201</v>
      </c>
      <c r="S487" s="9" t="s">
        <v>151</v>
      </c>
    </row>
    <row r="488" spans="1:21" ht="14.45" customHeight="1" x14ac:dyDescent="0.2">
      <c r="A488" s="9" t="s">
        <v>34</v>
      </c>
      <c r="B488" s="9" t="s">
        <v>907</v>
      </c>
      <c r="C488" s="9" t="s">
        <v>916</v>
      </c>
      <c r="D488" s="9" t="str">
        <f>VLOOKUP(B488,point_locs!B:J,4,FALSE)</f>
        <v>brush_management</v>
      </c>
      <c r="E488" s="9" t="str">
        <f>VLOOKUP(B488,point_locs!B:J,5,FALSE)</f>
        <v>post</v>
      </c>
      <c r="F488" s="9">
        <v>6</v>
      </c>
      <c r="G488" s="9">
        <v>13</v>
      </c>
      <c r="H488" s="9">
        <v>2024</v>
      </c>
      <c r="I488" s="9">
        <v>2</v>
      </c>
      <c r="J488" s="9">
        <v>1357</v>
      </c>
      <c r="K488" s="9" t="s">
        <v>149</v>
      </c>
      <c r="L488" s="9">
        <v>93</v>
      </c>
      <c r="M488" s="9">
        <v>3</v>
      </c>
      <c r="N488" s="9">
        <v>0</v>
      </c>
      <c r="O488" s="9" t="s">
        <v>10</v>
      </c>
      <c r="P488" s="9">
        <v>3.5</v>
      </c>
      <c r="Q488" s="9" t="s">
        <v>5</v>
      </c>
      <c r="R488" s="9" t="s">
        <v>201</v>
      </c>
      <c r="S488" s="9" t="s">
        <v>127</v>
      </c>
    </row>
    <row r="489" spans="1:21" ht="14.45" customHeight="1" x14ac:dyDescent="0.2">
      <c r="A489" s="9" t="s">
        <v>34</v>
      </c>
      <c r="B489" s="9" t="s">
        <v>907</v>
      </c>
      <c r="C489" s="9" t="s">
        <v>916</v>
      </c>
      <c r="D489" s="9" t="str">
        <f>VLOOKUP(B489,point_locs!B:J,4,FALSE)</f>
        <v>brush_management</v>
      </c>
      <c r="E489" s="9" t="str">
        <f>VLOOKUP(B489,point_locs!B:J,5,FALSE)</f>
        <v>post</v>
      </c>
      <c r="F489" s="9">
        <v>6</v>
      </c>
      <c r="G489" s="9">
        <v>13</v>
      </c>
      <c r="H489" s="9">
        <v>2024</v>
      </c>
      <c r="I489" s="9">
        <v>2</v>
      </c>
      <c r="J489" s="9">
        <v>1357</v>
      </c>
      <c r="K489" s="9" t="s">
        <v>149</v>
      </c>
      <c r="L489" s="9">
        <v>93</v>
      </c>
      <c r="M489" s="9">
        <v>3</v>
      </c>
      <c r="N489" s="9">
        <v>0</v>
      </c>
      <c r="O489" s="9" t="s">
        <v>10</v>
      </c>
      <c r="P489" s="9">
        <v>10</v>
      </c>
      <c r="Q489" s="9" t="s">
        <v>5</v>
      </c>
      <c r="R489" s="9" t="s">
        <v>201</v>
      </c>
      <c r="S489" s="9" t="s">
        <v>156</v>
      </c>
    </row>
    <row r="490" spans="1:21" ht="14.45" customHeight="1" x14ac:dyDescent="0.2">
      <c r="A490" s="9" t="s">
        <v>34</v>
      </c>
      <c r="B490" s="9" t="s">
        <v>907</v>
      </c>
      <c r="C490" s="9" t="s">
        <v>916</v>
      </c>
      <c r="D490" s="9" t="str">
        <f>VLOOKUP(B490,point_locs!B:J,4,FALSE)</f>
        <v>brush_management</v>
      </c>
      <c r="E490" s="9" t="str">
        <f>VLOOKUP(B490,point_locs!B:J,5,FALSE)</f>
        <v>post</v>
      </c>
      <c r="F490" s="9">
        <v>6</v>
      </c>
      <c r="G490" s="9">
        <v>13</v>
      </c>
      <c r="H490" s="9">
        <v>2024</v>
      </c>
      <c r="I490" s="9">
        <v>2</v>
      </c>
      <c r="J490" s="9">
        <v>1357</v>
      </c>
      <c r="K490" s="9" t="s">
        <v>149</v>
      </c>
      <c r="L490" s="9">
        <v>93</v>
      </c>
      <c r="M490" s="9">
        <v>3</v>
      </c>
      <c r="N490" s="9">
        <v>0</v>
      </c>
      <c r="O490" s="9" t="s">
        <v>10</v>
      </c>
      <c r="P490" s="9">
        <v>0.25</v>
      </c>
      <c r="Q490" s="9" t="s">
        <v>5</v>
      </c>
      <c r="R490" s="9" t="s">
        <v>201</v>
      </c>
      <c r="S490" s="9" t="s">
        <v>124</v>
      </c>
      <c r="U490" s="2" t="s">
        <v>159</v>
      </c>
    </row>
    <row r="491" spans="1:21" ht="14.45" customHeight="1" x14ac:dyDescent="0.2">
      <c r="A491" s="9" t="s">
        <v>34</v>
      </c>
      <c r="B491" s="9" t="s">
        <v>907</v>
      </c>
      <c r="C491" s="9" t="s">
        <v>916</v>
      </c>
      <c r="D491" s="9" t="str">
        <f>VLOOKUP(B491,point_locs!B:J,4,FALSE)</f>
        <v>brush_management</v>
      </c>
      <c r="E491" s="9" t="str">
        <f>VLOOKUP(B491,point_locs!B:J,5,FALSE)</f>
        <v>post</v>
      </c>
      <c r="F491" s="9">
        <v>6</v>
      </c>
      <c r="G491" s="9">
        <v>13</v>
      </c>
      <c r="H491" s="9">
        <v>2024</v>
      </c>
      <c r="I491" s="9">
        <v>2</v>
      </c>
      <c r="J491" s="9">
        <v>1357</v>
      </c>
      <c r="K491" s="9" t="s">
        <v>149</v>
      </c>
      <c r="L491" s="9">
        <v>93</v>
      </c>
      <c r="M491" s="9">
        <v>3</v>
      </c>
      <c r="N491" s="9">
        <v>0</v>
      </c>
      <c r="O491" s="9" t="s">
        <v>10</v>
      </c>
      <c r="P491" s="9">
        <v>0.25</v>
      </c>
      <c r="Q491" s="9" t="s">
        <v>5</v>
      </c>
      <c r="R491" s="9" t="s">
        <v>201</v>
      </c>
      <c r="S491" s="9" t="s">
        <v>150</v>
      </c>
    </row>
    <row r="492" spans="1:21" ht="14.45" customHeight="1" x14ac:dyDescent="0.2">
      <c r="A492" s="9" t="s">
        <v>40</v>
      </c>
      <c r="B492" s="9" t="s">
        <v>908</v>
      </c>
      <c r="C492" s="9" t="s">
        <v>916</v>
      </c>
      <c r="D492" s="9" t="str">
        <f>VLOOKUP(B492,point_locs!B:J,4,FALSE)</f>
        <v>brush_management</v>
      </c>
      <c r="E492" s="9" t="str">
        <f>VLOOKUP(B492,point_locs!B:J,5,FALSE)</f>
        <v>post</v>
      </c>
      <c r="F492" s="9">
        <v>6</v>
      </c>
      <c r="G492" s="9">
        <v>13</v>
      </c>
      <c r="H492" s="9">
        <v>2024</v>
      </c>
      <c r="I492" s="9">
        <v>2</v>
      </c>
      <c r="J492" s="9">
        <v>1448</v>
      </c>
      <c r="K492" s="9" t="s">
        <v>20</v>
      </c>
      <c r="L492" s="9">
        <v>95</v>
      </c>
      <c r="M492" s="9">
        <v>3</v>
      </c>
      <c r="N492" s="9">
        <v>0</v>
      </c>
      <c r="O492" s="9" t="s">
        <v>10</v>
      </c>
      <c r="P492" s="9">
        <v>2</v>
      </c>
      <c r="Q492" s="9" t="s">
        <v>5</v>
      </c>
      <c r="R492" s="9" t="s">
        <v>201</v>
      </c>
      <c r="S492" s="9" t="s">
        <v>105</v>
      </c>
    </row>
    <row r="493" spans="1:21" ht="14.45" customHeight="1" x14ac:dyDescent="0.2">
      <c r="A493" s="9" t="s">
        <v>40</v>
      </c>
      <c r="B493" s="9" t="s">
        <v>908</v>
      </c>
      <c r="C493" s="9" t="s">
        <v>916</v>
      </c>
      <c r="D493" s="9" t="str">
        <f>VLOOKUP(B493,point_locs!B:J,4,FALSE)</f>
        <v>brush_management</v>
      </c>
      <c r="E493" s="9" t="str">
        <f>VLOOKUP(B493,point_locs!B:J,5,FALSE)</f>
        <v>post</v>
      </c>
      <c r="F493" s="9">
        <v>6</v>
      </c>
      <c r="G493" s="9">
        <v>13</v>
      </c>
      <c r="H493" s="9">
        <v>2024</v>
      </c>
      <c r="I493" s="9">
        <v>2</v>
      </c>
      <c r="J493" s="9">
        <v>1448</v>
      </c>
      <c r="K493" s="9" t="s">
        <v>20</v>
      </c>
      <c r="L493" s="9">
        <v>95</v>
      </c>
      <c r="M493" s="9">
        <v>3</v>
      </c>
      <c r="N493" s="9">
        <v>0</v>
      </c>
      <c r="O493" s="9" t="s">
        <v>10</v>
      </c>
      <c r="P493" s="9">
        <v>5</v>
      </c>
      <c r="Q493" s="9" t="s">
        <v>9</v>
      </c>
      <c r="R493" s="9" t="s">
        <v>501</v>
      </c>
      <c r="S493" s="9" t="s">
        <v>105</v>
      </c>
    </row>
    <row r="494" spans="1:21" ht="14.45" customHeight="1" x14ac:dyDescent="0.2">
      <c r="A494" s="9" t="s">
        <v>40</v>
      </c>
      <c r="B494" s="9" t="s">
        <v>908</v>
      </c>
      <c r="C494" s="9" t="s">
        <v>916</v>
      </c>
      <c r="D494" s="9" t="str">
        <f>VLOOKUP(B494,point_locs!B:J,4,FALSE)</f>
        <v>brush_management</v>
      </c>
      <c r="E494" s="9" t="str">
        <f>VLOOKUP(B494,point_locs!B:J,5,FALSE)</f>
        <v>post</v>
      </c>
      <c r="F494" s="9">
        <v>6</v>
      </c>
      <c r="G494" s="9">
        <v>13</v>
      </c>
      <c r="H494" s="9">
        <v>2024</v>
      </c>
      <c r="I494" s="9">
        <v>2</v>
      </c>
      <c r="J494" s="9">
        <v>1448</v>
      </c>
      <c r="K494" s="9" t="s">
        <v>20</v>
      </c>
      <c r="L494" s="9">
        <v>95</v>
      </c>
      <c r="M494" s="9">
        <v>3</v>
      </c>
      <c r="N494" s="9">
        <v>0</v>
      </c>
      <c r="O494" s="9" t="s">
        <v>7</v>
      </c>
      <c r="P494" s="9">
        <v>5</v>
      </c>
      <c r="Q494" s="9" t="s">
        <v>9</v>
      </c>
      <c r="R494" s="9" t="s">
        <v>501</v>
      </c>
    </row>
    <row r="495" spans="1:21" ht="14.45" customHeight="1" x14ac:dyDescent="0.2">
      <c r="A495" s="9" t="s">
        <v>40</v>
      </c>
      <c r="B495" s="9" t="s">
        <v>908</v>
      </c>
      <c r="C495" s="9" t="s">
        <v>916</v>
      </c>
      <c r="D495" s="9" t="str">
        <f>VLOOKUP(B495,point_locs!B:J,4,FALSE)</f>
        <v>brush_management</v>
      </c>
      <c r="E495" s="9" t="str">
        <f>VLOOKUP(B495,point_locs!B:J,5,FALSE)</f>
        <v>post</v>
      </c>
      <c r="F495" s="9">
        <v>6</v>
      </c>
      <c r="G495" s="9">
        <v>13</v>
      </c>
      <c r="H495" s="9">
        <v>2024</v>
      </c>
      <c r="I495" s="9">
        <v>2</v>
      </c>
      <c r="J495" s="9">
        <v>1448</v>
      </c>
      <c r="K495" s="9" t="s">
        <v>20</v>
      </c>
      <c r="L495" s="9">
        <v>95</v>
      </c>
      <c r="M495" s="9">
        <v>3</v>
      </c>
      <c r="N495" s="9">
        <v>0</v>
      </c>
      <c r="O495" s="9" t="s">
        <v>7</v>
      </c>
      <c r="P495" s="9">
        <v>5</v>
      </c>
      <c r="Q495" s="9" t="s">
        <v>9</v>
      </c>
      <c r="R495" s="9" t="s">
        <v>501</v>
      </c>
    </row>
    <row r="496" spans="1:21" ht="14.45" customHeight="1" x14ac:dyDescent="0.2">
      <c r="A496" s="9" t="s">
        <v>40</v>
      </c>
      <c r="B496" s="9" t="s">
        <v>908</v>
      </c>
      <c r="C496" s="9" t="s">
        <v>916</v>
      </c>
      <c r="D496" s="9" t="str">
        <f>VLOOKUP(B496,point_locs!B:J,4,FALSE)</f>
        <v>brush_management</v>
      </c>
      <c r="E496" s="9" t="str">
        <f>VLOOKUP(B496,point_locs!B:J,5,FALSE)</f>
        <v>post</v>
      </c>
      <c r="F496" s="9">
        <v>6</v>
      </c>
      <c r="G496" s="9">
        <v>13</v>
      </c>
      <c r="H496" s="9">
        <v>2024</v>
      </c>
      <c r="I496" s="9">
        <v>2</v>
      </c>
      <c r="J496" s="9">
        <v>1448</v>
      </c>
      <c r="K496" s="9" t="s">
        <v>20</v>
      </c>
      <c r="L496" s="9">
        <v>95</v>
      </c>
      <c r="M496" s="9">
        <v>3</v>
      </c>
      <c r="N496" s="9">
        <v>0</v>
      </c>
      <c r="O496" s="9" t="s">
        <v>7</v>
      </c>
      <c r="P496" s="9">
        <v>5</v>
      </c>
      <c r="Q496" s="9" t="s">
        <v>9</v>
      </c>
      <c r="R496" s="9" t="s">
        <v>501</v>
      </c>
    </row>
    <row r="497" spans="1:19" ht="14.45" customHeight="1" x14ac:dyDescent="0.2">
      <c r="A497" s="9" t="s">
        <v>40</v>
      </c>
      <c r="B497" s="9" t="s">
        <v>908</v>
      </c>
      <c r="C497" s="9" t="s">
        <v>916</v>
      </c>
      <c r="D497" s="9" t="str">
        <f>VLOOKUP(B497,point_locs!B:J,4,FALSE)</f>
        <v>brush_management</v>
      </c>
      <c r="E497" s="9" t="str">
        <f>VLOOKUP(B497,point_locs!B:J,5,FALSE)</f>
        <v>post</v>
      </c>
      <c r="F497" s="9">
        <v>6</v>
      </c>
      <c r="G497" s="9">
        <v>13</v>
      </c>
      <c r="H497" s="9">
        <v>2024</v>
      </c>
      <c r="I497" s="9">
        <v>2</v>
      </c>
      <c r="J497" s="9">
        <v>1448</v>
      </c>
      <c r="K497" s="9" t="s">
        <v>20</v>
      </c>
      <c r="L497" s="9">
        <v>95</v>
      </c>
      <c r="M497" s="9">
        <v>3</v>
      </c>
      <c r="N497" s="9">
        <v>0</v>
      </c>
      <c r="O497" s="9" t="s">
        <v>7</v>
      </c>
      <c r="P497" s="9">
        <v>5</v>
      </c>
      <c r="Q497" s="9" t="s">
        <v>9</v>
      </c>
      <c r="R497" s="9" t="s">
        <v>501</v>
      </c>
    </row>
    <row r="498" spans="1:19" ht="14.45" customHeight="1" x14ac:dyDescent="0.2">
      <c r="A498" s="9" t="s">
        <v>40</v>
      </c>
      <c r="B498" s="9" t="s">
        <v>908</v>
      </c>
      <c r="C498" s="9" t="s">
        <v>916</v>
      </c>
      <c r="D498" s="9" t="str">
        <f>VLOOKUP(B498,point_locs!B:J,4,FALSE)</f>
        <v>brush_management</v>
      </c>
      <c r="E498" s="9" t="str">
        <f>VLOOKUP(B498,point_locs!B:J,5,FALSE)</f>
        <v>post</v>
      </c>
      <c r="F498" s="9">
        <v>6</v>
      </c>
      <c r="G498" s="9">
        <v>13</v>
      </c>
      <c r="H498" s="9">
        <v>2024</v>
      </c>
      <c r="I498" s="9">
        <v>2</v>
      </c>
      <c r="J498" s="9">
        <v>1448</v>
      </c>
      <c r="K498" s="9" t="s">
        <v>20</v>
      </c>
      <c r="L498" s="9">
        <v>95</v>
      </c>
      <c r="M498" s="9">
        <v>3</v>
      </c>
      <c r="N498" s="9">
        <v>0</v>
      </c>
      <c r="O498" s="9" t="s">
        <v>7</v>
      </c>
      <c r="P498" s="9">
        <v>5</v>
      </c>
      <c r="Q498" s="9" t="s">
        <v>9</v>
      </c>
      <c r="R498" s="9" t="s">
        <v>501</v>
      </c>
    </row>
    <row r="499" spans="1:19" ht="14.45" customHeight="1" x14ac:dyDescent="0.2">
      <c r="A499" s="9" t="s">
        <v>40</v>
      </c>
      <c r="B499" s="9" t="s">
        <v>908</v>
      </c>
      <c r="C499" s="9" t="s">
        <v>916</v>
      </c>
      <c r="D499" s="9" t="str">
        <f>VLOOKUP(B499,point_locs!B:J,4,FALSE)</f>
        <v>brush_management</v>
      </c>
      <c r="E499" s="9" t="str">
        <f>VLOOKUP(B499,point_locs!B:J,5,FALSE)</f>
        <v>post</v>
      </c>
      <c r="F499" s="9">
        <v>6</v>
      </c>
      <c r="G499" s="9">
        <v>13</v>
      </c>
      <c r="H499" s="9">
        <v>2024</v>
      </c>
      <c r="I499" s="9">
        <v>2</v>
      </c>
      <c r="J499" s="9">
        <v>1448</v>
      </c>
      <c r="K499" s="9" t="s">
        <v>20</v>
      </c>
      <c r="L499" s="9">
        <v>95</v>
      </c>
      <c r="M499" s="9">
        <v>3</v>
      </c>
      <c r="N499" s="9">
        <v>0</v>
      </c>
      <c r="O499" s="9" t="s">
        <v>7</v>
      </c>
      <c r="P499" s="9">
        <v>5</v>
      </c>
      <c r="Q499" s="9" t="s">
        <v>9</v>
      </c>
      <c r="R499" s="9" t="s">
        <v>501</v>
      </c>
    </row>
    <row r="500" spans="1:19" ht="14.45" customHeight="1" x14ac:dyDescent="0.2">
      <c r="A500" s="9" t="s">
        <v>40</v>
      </c>
      <c r="B500" s="9" t="s">
        <v>908</v>
      </c>
      <c r="C500" s="9" t="s">
        <v>916</v>
      </c>
      <c r="D500" s="9" t="str">
        <f>VLOOKUP(B500,point_locs!B:J,4,FALSE)</f>
        <v>brush_management</v>
      </c>
      <c r="E500" s="9" t="str">
        <f>VLOOKUP(B500,point_locs!B:J,5,FALSE)</f>
        <v>post</v>
      </c>
      <c r="F500" s="9">
        <v>6</v>
      </c>
      <c r="G500" s="9">
        <v>13</v>
      </c>
      <c r="H500" s="9">
        <v>2024</v>
      </c>
      <c r="I500" s="9">
        <v>2</v>
      </c>
      <c r="J500" s="9">
        <v>1448</v>
      </c>
      <c r="K500" s="9" t="s">
        <v>20</v>
      </c>
      <c r="L500" s="9">
        <v>95</v>
      </c>
      <c r="M500" s="9">
        <v>3</v>
      </c>
      <c r="N500" s="9">
        <v>0</v>
      </c>
      <c r="O500" s="9" t="s">
        <v>7</v>
      </c>
      <c r="P500" s="9">
        <v>5</v>
      </c>
      <c r="Q500" s="9" t="s">
        <v>9</v>
      </c>
      <c r="R500" s="9" t="s">
        <v>501</v>
      </c>
    </row>
    <row r="501" spans="1:19" ht="14.45" customHeight="1" x14ac:dyDescent="0.2">
      <c r="A501" s="9" t="s">
        <v>40</v>
      </c>
      <c r="B501" s="9" t="s">
        <v>908</v>
      </c>
      <c r="C501" s="9" t="s">
        <v>916</v>
      </c>
      <c r="D501" s="9" t="str">
        <f>VLOOKUP(B501,point_locs!B:J,4,FALSE)</f>
        <v>brush_management</v>
      </c>
      <c r="E501" s="9" t="str">
        <f>VLOOKUP(B501,point_locs!B:J,5,FALSE)</f>
        <v>post</v>
      </c>
      <c r="F501" s="9">
        <v>6</v>
      </c>
      <c r="G501" s="9">
        <v>13</v>
      </c>
      <c r="H501" s="9">
        <v>2024</v>
      </c>
      <c r="I501" s="9">
        <v>2</v>
      </c>
      <c r="J501" s="9">
        <v>1448</v>
      </c>
      <c r="K501" s="9" t="s">
        <v>20</v>
      </c>
      <c r="L501" s="9">
        <v>95</v>
      </c>
      <c r="M501" s="9">
        <v>3</v>
      </c>
      <c r="N501" s="9">
        <v>0</v>
      </c>
      <c r="O501" s="9" t="s">
        <v>7</v>
      </c>
      <c r="P501" s="9">
        <v>5</v>
      </c>
      <c r="Q501" s="9" t="s">
        <v>9</v>
      </c>
      <c r="R501" s="9" t="s">
        <v>501</v>
      </c>
    </row>
    <row r="502" spans="1:19" ht="14.45" customHeight="1" x14ac:dyDescent="0.2">
      <c r="A502" s="9" t="s">
        <v>40</v>
      </c>
      <c r="B502" s="9" t="s">
        <v>908</v>
      </c>
      <c r="C502" s="9" t="s">
        <v>916</v>
      </c>
      <c r="D502" s="9" t="str">
        <f>VLOOKUP(B502,point_locs!B:J,4,FALSE)</f>
        <v>brush_management</v>
      </c>
      <c r="E502" s="9" t="str">
        <f>VLOOKUP(B502,point_locs!B:J,5,FALSE)</f>
        <v>post</v>
      </c>
      <c r="F502" s="9">
        <v>6</v>
      </c>
      <c r="G502" s="9">
        <v>13</v>
      </c>
      <c r="H502" s="9">
        <v>2024</v>
      </c>
      <c r="I502" s="9">
        <v>2</v>
      </c>
      <c r="J502" s="9">
        <v>1448</v>
      </c>
      <c r="K502" s="9" t="s">
        <v>20</v>
      </c>
      <c r="L502" s="9">
        <v>95</v>
      </c>
      <c r="M502" s="9">
        <v>3</v>
      </c>
      <c r="N502" s="9">
        <v>0</v>
      </c>
      <c r="O502" s="9" t="s">
        <v>7</v>
      </c>
      <c r="P502" s="9">
        <v>5</v>
      </c>
      <c r="Q502" s="9" t="s">
        <v>9</v>
      </c>
      <c r="R502" s="9" t="s">
        <v>501</v>
      </c>
    </row>
    <row r="503" spans="1:19" ht="14.45" customHeight="1" x14ac:dyDescent="0.2">
      <c r="A503" s="9" t="s">
        <v>40</v>
      </c>
      <c r="B503" s="9" t="s">
        <v>908</v>
      </c>
      <c r="C503" s="9" t="s">
        <v>916</v>
      </c>
      <c r="D503" s="9" t="str">
        <f>VLOOKUP(B503,point_locs!B:J,4,FALSE)</f>
        <v>brush_management</v>
      </c>
      <c r="E503" s="9" t="str">
        <f>VLOOKUP(B503,point_locs!B:J,5,FALSE)</f>
        <v>post</v>
      </c>
      <c r="F503" s="9">
        <v>6</v>
      </c>
      <c r="G503" s="9">
        <v>13</v>
      </c>
      <c r="H503" s="9">
        <v>2024</v>
      </c>
      <c r="I503" s="9">
        <v>2</v>
      </c>
      <c r="J503" s="9">
        <v>1448</v>
      </c>
      <c r="K503" s="9" t="s">
        <v>20</v>
      </c>
      <c r="L503" s="9">
        <v>95</v>
      </c>
      <c r="M503" s="9">
        <v>3</v>
      </c>
      <c r="N503" s="9">
        <v>0</v>
      </c>
      <c r="O503" s="9" t="s">
        <v>7</v>
      </c>
      <c r="P503" s="9">
        <v>5</v>
      </c>
      <c r="Q503" s="9" t="s">
        <v>9</v>
      </c>
      <c r="R503" s="9" t="s">
        <v>501</v>
      </c>
    </row>
    <row r="504" spans="1:19" ht="14.45" customHeight="1" x14ac:dyDescent="0.2">
      <c r="A504" s="9" t="s">
        <v>40</v>
      </c>
      <c r="B504" s="9" t="s">
        <v>908</v>
      </c>
      <c r="C504" s="9" t="s">
        <v>916</v>
      </c>
      <c r="D504" s="9" t="str">
        <f>VLOOKUP(B504,point_locs!B:J,4,FALSE)</f>
        <v>brush_management</v>
      </c>
      <c r="E504" s="9" t="str">
        <f>VLOOKUP(B504,point_locs!B:J,5,FALSE)</f>
        <v>post</v>
      </c>
      <c r="F504" s="9">
        <v>6</v>
      </c>
      <c r="G504" s="9">
        <v>13</v>
      </c>
      <c r="H504" s="9">
        <v>2024</v>
      </c>
      <c r="I504" s="9">
        <v>2</v>
      </c>
      <c r="J504" s="9">
        <v>1448</v>
      </c>
      <c r="K504" s="9" t="s">
        <v>20</v>
      </c>
      <c r="L504" s="9">
        <v>95</v>
      </c>
      <c r="M504" s="9">
        <v>3</v>
      </c>
      <c r="N504" s="9">
        <v>0</v>
      </c>
      <c r="O504" s="9" t="s">
        <v>7</v>
      </c>
      <c r="P504" s="9">
        <v>5</v>
      </c>
      <c r="Q504" s="9" t="s">
        <v>9</v>
      </c>
      <c r="R504" s="9" t="s">
        <v>501</v>
      </c>
    </row>
    <row r="505" spans="1:19" ht="14.45" customHeight="1" x14ac:dyDescent="0.2">
      <c r="A505" s="9" t="s">
        <v>40</v>
      </c>
      <c r="B505" s="9" t="s">
        <v>908</v>
      </c>
      <c r="C505" s="9" t="s">
        <v>916</v>
      </c>
      <c r="D505" s="9" t="str">
        <f>VLOOKUP(B505,point_locs!B:J,4,FALSE)</f>
        <v>brush_management</v>
      </c>
      <c r="E505" s="9" t="str">
        <f>VLOOKUP(B505,point_locs!B:J,5,FALSE)</f>
        <v>post</v>
      </c>
      <c r="F505" s="9">
        <v>6</v>
      </c>
      <c r="G505" s="9">
        <v>13</v>
      </c>
      <c r="H505" s="9">
        <v>2024</v>
      </c>
      <c r="I505" s="9">
        <v>2</v>
      </c>
      <c r="J505" s="9">
        <v>1448</v>
      </c>
      <c r="K505" s="9" t="s">
        <v>20</v>
      </c>
      <c r="L505" s="9">
        <v>95</v>
      </c>
      <c r="M505" s="9">
        <v>3</v>
      </c>
      <c r="N505" s="9">
        <v>0</v>
      </c>
      <c r="O505" s="9" t="s">
        <v>10</v>
      </c>
      <c r="P505" s="9">
        <v>5</v>
      </c>
      <c r="Q505" s="9" t="s">
        <v>9</v>
      </c>
      <c r="R505" s="9" t="s">
        <v>501</v>
      </c>
      <c r="S505" s="9" t="s">
        <v>148</v>
      </c>
    </row>
    <row r="506" spans="1:19" ht="14.45" customHeight="1" x14ac:dyDescent="0.2">
      <c r="A506" s="9" t="s">
        <v>40</v>
      </c>
      <c r="B506" s="9" t="s">
        <v>908</v>
      </c>
      <c r="C506" s="9" t="s">
        <v>916</v>
      </c>
      <c r="D506" s="9" t="str">
        <f>VLOOKUP(B506,point_locs!B:J,4,FALSE)</f>
        <v>brush_management</v>
      </c>
      <c r="E506" s="9" t="str">
        <f>VLOOKUP(B506,point_locs!B:J,5,FALSE)</f>
        <v>post</v>
      </c>
      <c r="F506" s="9">
        <v>6</v>
      </c>
      <c r="G506" s="9">
        <v>13</v>
      </c>
      <c r="H506" s="9">
        <v>2024</v>
      </c>
      <c r="I506" s="9">
        <v>2</v>
      </c>
      <c r="J506" s="9">
        <v>1448</v>
      </c>
      <c r="K506" s="9" t="s">
        <v>20</v>
      </c>
      <c r="L506" s="9">
        <v>95</v>
      </c>
      <c r="M506" s="9">
        <v>3</v>
      </c>
      <c r="N506" s="9">
        <v>0</v>
      </c>
      <c r="O506" s="9" t="s">
        <v>10</v>
      </c>
      <c r="P506" s="9">
        <v>0</v>
      </c>
      <c r="Q506" s="9" t="s">
        <v>5</v>
      </c>
      <c r="R506" s="9" t="s">
        <v>201</v>
      </c>
      <c r="S506" s="9" t="s">
        <v>105</v>
      </c>
    </row>
    <row r="507" spans="1:19" ht="14.45" customHeight="1" x14ac:dyDescent="0.2">
      <c r="A507" s="9" t="s">
        <v>40</v>
      </c>
      <c r="B507" s="9" t="s">
        <v>908</v>
      </c>
      <c r="C507" s="9" t="s">
        <v>916</v>
      </c>
      <c r="D507" s="9" t="str">
        <f>VLOOKUP(B507,point_locs!B:J,4,FALSE)</f>
        <v>brush_management</v>
      </c>
      <c r="E507" s="9" t="str">
        <f>VLOOKUP(B507,point_locs!B:J,5,FALSE)</f>
        <v>post</v>
      </c>
      <c r="F507" s="9">
        <v>6</v>
      </c>
      <c r="G507" s="9">
        <v>13</v>
      </c>
      <c r="H507" s="9">
        <v>2024</v>
      </c>
      <c r="I507" s="9">
        <v>2</v>
      </c>
      <c r="J507" s="9">
        <v>1448</v>
      </c>
      <c r="K507" s="9" t="s">
        <v>20</v>
      </c>
      <c r="L507" s="9">
        <v>95</v>
      </c>
      <c r="M507" s="9">
        <v>3</v>
      </c>
      <c r="N507" s="9">
        <v>0</v>
      </c>
      <c r="O507" s="9" t="s">
        <v>10</v>
      </c>
      <c r="P507" s="9">
        <v>3</v>
      </c>
      <c r="Q507" s="9" t="s">
        <v>8</v>
      </c>
      <c r="R507" s="9" t="s">
        <v>161</v>
      </c>
      <c r="S507" s="9" t="s">
        <v>154</v>
      </c>
    </row>
    <row r="508" spans="1:19" ht="14.45" customHeight="1" x14ac:dyDescent="0.2">
      <c r="A508" s="9" t="s">
        <v>40</v>
      </c>
      <c r="B508" s="9" t="s">
        <v>908</v>
      </c>
      <c r="C508" s="9" t="s">
        <v>916</v>
      </c>
      <c r="D508" s="9" t="str">
        <f>VLOOKUP(B508,point_locs!B:J,4,FALSE)</f>
        <v>brush_management</v>
      </c>
      <c r="E508" s="9" t="str">
        <f>VLOOKUP(B508,point_locs!B:J,5,FALSE)</f>
        <v>post</v>
      </c>
      <c r="F508" s="9">
        <v>6</v>
      </c>
      <c r="G508" s="9">
        <v>13</v>
      </c>
      <c r="H508" s="9">
        <v>2024</v>
      </c>
      <c r="I508" s="9">
        <v>2</v>
      </c>
      <c r="J508" s="9">
        <v>1448</v>
      </c>
      <c r="K508" s="9" t="s">
        <v>20</v>
      </c>
      <c r="L508" s="9">
        <v>95</v>
      </c>
      <c r="M508" s="9">
        <v>3</v>
      </c>
      <c r="N508" s="9">
        <v>0</v>
      </c>
      <c r="O508" s="9" t="s">
        <v>10</v>
      </c>
      <c r="P508" s="9">
        <v>1</v>
      </c>
      <c r="Q508" s="9" t="s">
        <v>8</v>
      </c>
      <c r="R508" s="9" t="s">
        <v>36</v>
      </c>
      <c r="S508" s="9" t="s">
        <v>39</v>
      </c>
    </row>
    <row r="509" spans="1:19" ht="14.45" customHeight="1" x14ac:dyDescent="0.2">
      <c r="A509" s="9" t="s">
        <v>40</v>
      </c>
      <c r="B509" s="9" t="s">
        <v>908</v>
      </c>
      <c r="C509" s="9" t="s">
        <v>916</v>
      </c>
      <c r="D509" s="9" t="str">
        <f>VLOOKUP(B509,point_locs!B:J,4,FALSE)</f>
        <v>brush_management</v>
      </c>
      <c r="E509" s="9" t="str">
        <f>VLOOKUP(B509,point_locs!B:J,5,FALSE)</f>
        <v>post</v>
      </c>
      <c r="F509" s="9">
        <v>6</v>
      </c>
      <c r="G509" s="9">
        <v>13</v>
      </c>
      <c r="H509" s="9">
        <v>2024</v>
      </c>
      <c r="I509" s="9">
        <v>2</v>
      </c>
      <c r="J509" s="9">
        <v>1448</v>
      </c>
      <c r="K509" s="9" t="s">
        <v>20</v>
      </c>
      <c r="L509" s="9">
        <v>95</v>
      </c>
      <c r="M509" s="9">
        <v>3</v>
      </c>
      <c r="N509" s="9">
        <v>0</v>
      </c>
      <c r="O509" s="9" t="s">
        <v>10</v>
      </c>
      <c r="P509" s="9">
        <v>1</v>
      </c>
      <c r="Q509" s="9" t="s">
        <v>5</v>
      </c>
      <c r="R509" s="9" t="s">
        <v>201</v>
      </c>
      <c r="S509" s="9" t="s">
        <v>154</v>
      </c>
    </row>
    <row r="510" spans="1:19" ht="14.45" customHeight="1" x14ac:dyDescent="0.2">
      <c r="A510" s="9" t="s">
        <v>40</v>
      </c>
      <c r="B510" s="9" t="s">
        <v>908</v>
      </c>
      <c r="C510" s="9" t="s">
        <v>916</v>
      </c>
      <c r="D510" s="9" t="str">
        <f>VLOOKUP(B510,point_locs!B:J,4,FALSE)</f>
        <v>brush_management</v>
      </c>
      <c r="E510" s="9" t="str">
        <f>VLOOKUP(B510,point_locs!B:J,5,FALSE)</f>
        <v>post</v>
      </c>
      <c r="F510" s="9">
        <v>6</v>
      </c>
      <c r="G510" s="9">
        <v>13</v>
      </c>
      <c r="H510" s="9">
        <v>2024</v>
      </c>
      <c r="I510" s="9">
        <v>2</v>
      </c>
      <c r="J510" s="9">
        <v>1448</v>
      </c>
      <c r="K510" s="9" t="s">
        <v>20</v>
      </c>
      <c r="L510" s="9">
        <v>95</v>
      </c>
      <c r="M510" s="9">
        <v>3</v>
      </c>
      <c r="N510" s="9">
        <v>0</v>
      </c>
      <c r="O510" s="9" t="s">
        <v>10</v>
      </c>
      <c r="P510" s="9">
        <v>1</v>
      </c>
      <c r="Q510" s="9" t="s">
        <v>5</v>
      </c>
      <c r="R510" s="9" t="s">
        <v>201</v>
      </c>
      <c r="S510" s="9" t="s">
        <v>154</v>
      </c>
    </row>
    <row r="511" spans="1:19" ht="14.45" customHeight="1" x14ac:dyDescent="0.2">
      <c r="A511" s="9" t="s">
        <v>40</v>
      </c>
      <c r="B511" s="9" t="s">
        <v>908</v>
      </c>
      <c r="C511" s="9" t="s">
        <v>916</v>
      </c>
      <c r="D511" s="9" t="str">
        <f>VLOOKUP(B511,point_locs!B:J,4,FALSE)</f>
        <v>brush_management</v>
      </c>
      <c r="E511" s="9" t="str">
        <f>VLOOKUP(B511,point_locs!B:J,5,FALSE)</f>
        <v>post</v>
      </c>
      <c r="F511" s="9">
        <v>6</v>
      </c>
      <c r="G511" s="9">
        <v>13</v>
      </c>
      <c r="H511" s="9">
        <v>2024</v>
      </c>
      <c r="I511" s="9">
        <v>2</v>
      </c>
      <c r="J511" s="9">
        <v>1448</v>
      </c>
      <c r="K511" s="9" t="s">
        <v>20</v>
      </c>
      <c r="L511" s="9">
        <v>95</v>
      </c>
      <c r="M511" s="9">
        <v>3</v>
      </c>
      <c r="N511" s="9">
        <v>0</v>
      </c>
      <c r="O511" s="9" t="s">
        <v>10</v>
      </c>
      <c r="P511" s="9">
        <v>1</v>
      </c>
      <c r="Q511" s="9" t="s">
        <v>5</v>
      </c>
      <c r="R511" s="9" t="s">
        <v>201</v>
      </c>
      <c r="S511" s="9" t="s">
        <v>154</v>
      </c>
    </row>
    <row r="512" spans="1:19" ht="14.45" customHeight="1" x14ac:dyDescent="0.2">
      <c r="A512" s="9" t="s">
        <v>40</v>
      </c>
      <c r="B512" s="9" t="s">
        <v>908</v>
      </c>
      <c r="C512" s="9" t="s">
        <v>916</v>
      </c>
      <c r="D512" s="9" t="str">
        <f>VLOOKUP(B512,point_locs!B:J,4,FALSE)</f>
        <v>brush_management</v>
      </c>
      <c r="E512" s="9" t="str">
        <f>VLOOKUP(B512,point_locs!B:J,5,FALSE)</f>
        <v>post</v>
      </c>
      <c r="F512" s="9">
        <v>6</v>
      </c>
      <c r="G512" s="9">
        <v>13</v>
      </c>
      <c r="H512" s="9">
        <v>2024</v>
      </c>
      <c r="I512" s="9">
        <v>2</v>
      </c>
      <c r="J512" s="9">
        <v>1448</v>
      </c>
      <c r="K512" s="9" t="s">
        <v>20</v>
      </c>
      <c r="L512" s="9">
        <v>95</v>
      </c>
      <c r="M512" s="9">
        <v>3</v>
      </c>
      <c r="N512" s="9">
        <v>0</v>
      </c>
      <c r="O512" s="9" t="s">
        <v>10</v>
      </c>
      <c r="P512" s="9">
        <v>8</v>
      </c>
      <c r="Q512" s="9" t="s">
        <v>5</v>
      </c>
      <c r="R512" s="9" t="s">
        <v>201</v>
      </c>
      <c r="S512" s="9" t="s">
        <v>154</v>
      </c>
    </row>
    <row r="513" spans="1:21" ht="14.45" customHeight="1" x14ac:dyDescent="0.2">
      <c r="A513" s="9" t="s">
        <v>40</v>
      </c>
      <c r="B513" s="9" t="s">
        <v>908</v>
      </c>
      <c r="C513" s="9" t="s">
        <v>916</v>
      </c>
      <c r="D513" s="9" t="str">
        <f>VLOOKUP(B513,point_locs!B:J,4,FALSE)</f>
        <v>brush_management</v>
      </c>
      <c r="E513" s="9" t="str">
        <f>VLOOKUP(B513,point_locs!B:J,5,FALSE)</f>
        <v>post</v>
      </c>
      <c r="F513" s="9">
        <v>6</v>
      </c>
      <c r="G513" s="9">
        <v>13</v>
      </c>
      <c r="H513" s="9">
        <v>2024</v>
      </c>
      <c r="I513" s="9">
        <v>2</v>
      </c>
      <c r="J513" s="9">
        <v>1448</v>
      </c>
      <c r="K513" s="9" t="s">
        <v>20</v>
      </c>
      <c r="L513" s="9">
        <v>95</v>
      </c>
      <c r="M513" s="9">
        <v>3</v>
      </c>
      <c r="N513" s="9">
        <v>0</v>
      </c>
      <c r="O513" s="9" t="s">
        <v>10</v>
      </c>
      <c r="P513" s="9">
        <v>8</v>
      </c>
      <c r="Q513" s="9" t="s">
        <v>5</v>
      </c>
      <c r="R513" s="9" t="s">
        <v>201</v>
      </c>
      <c r="S513" s="9" t="s">
        <v>154</v>
      </c>
    </row>
    <row r="514" spans="1:21" ht="14.45" customHeight="1" x14ac:dyDescent="0.2">
      <c r="A514" s="9" t="s">
        <v>40</v>
      </c>
      <c r="B514" s="9" t="s">
        <v>908</v>
      </c>
      <c r="C514" s="9" t="s">
        <v>916</v>
      </c>
      <c r="D514" s="9" t="str">
        <f>VLOOKUP(B514,point_locs!B:J,4,FALSE)</f>
        <v>brush_management</v>
      </c>
      <c r="E514" s="9" t="str">
        <f>VLOOKUP(B514,point_locs!B:J,5,FALSE)</f>
        <v>post</v>
      </c>
      <c r="F514" s="9">
        <v>6</v>
      </c>
      <c r="G514" s="9">
        <v>13</v>
      </c>
      <c r="H514" s="9">
        <v>2024</v>
      </c>
      <c r="I514" s="9">
        <v>2</v>
      </c>
      <c r="J514" s="9">
        <v>1448</v>
      </c>
      <c r="K514" s="9" t="s">
        <v>20</v>
      </c>
      <c r="L514" s="9">
        <v>95</v>
      </c>
      <c r="M514" s="9">
        <v>3</v>
      </c>
      <c r="N514" s="9">
        <v>0</v>
      </c>
      <c r="O514" s="9" t="s">
        <v>10</v>
      </c>
      <c r="P514" s="9">
        <v>8</v>
      </c>
      <c r="Q514" s="9" t="s">
        <v>5</v>
      </c>
      <c r="R514" s="9" t="s">
        <v>201</v>
      </c>
      <c r="S514" s="9" t="s">
        <v>154</v>
      </c>
    </row>
    <row r="515" spans="1:21" ht="14.45" customHeight="1" x14ac:dyDescent="0.2">
      <c r="A515" s="9" t="s">
        <v>40</v>
      </c>
      <c r="B515" s="9" t="s">
        <v>908</v>
      </c>
      <c r="C515" s="9" t="s">
        <v>916</v>
      </c>
      <c r="D515" s="9" t="str">
        <f>VLOOKUP(B515,point_locs!B:J,4,FALSE)</f>
        <v>brush_management</v>
      </c>
      <c r="E515" s="9" t="str">
        <f>VLOOKUP(B515,point_locs!B:J,5,FALSE)</f>
        <v>post</v>
      </c>
      <c r="F515" s="9">
        <v>6</v>
      </c>
      <c r="G515" s="9">
        <v>13</v>
      </c>
      <c r="H515" s="9">
        <v>2024</v>
      </c>
      <c r="I515" s="9">
        <v>2</v>
      </c>
      <c r="J515" s="9">
        <v>1448</v>
      </c>
      <c r="K515" s="9" t="s">
        <v>20</v>
      </c>
      <c r="L515" s="9">
        <v>95</v>
      </c>
      <c r="M515" s="9">
        <v>3</v>
      </c>
      <c r="N515" s="9">
        <v>0</v>
      </c>
      <c r="O515" s="9" t="s">
        <v>10</v>
      </c>
      <c r="P515" s="9">
        <v>8</v>
      </c>
      <c r="Q515" s="9" t="s">
        <v>5</v>
      </c>
      <c r="R515" s="9" t="s">
        <v>201</v>
      </c>
      <c r="S515" s="9" t="s">
        <v>154</v>
      </c>
      <c r="U515" s="9"/>
    </row>
    <row r="516" spans="1:21" ht="14.45" customHeight="1" x14ac:dyDescent="0.2">
      <c r="A516" s="9" t="s">
        <v>40</v>
      </c>
      <c r="B516" s="9" t="s">
        <v>908</v>
      </c>
      <c r="C516" s="9" t="s">
        <v>916</v>
      </c>
      <c r="D516" s="9" t="str">
        <f>VLOOKUP(B516,point_locs!B:J,4,FALSE)</f>
        <v>brush_management</v>
      </c>
      <c r="E516" s="9" t="str">
        <f>VLOOKUP(B516,point_locs!B:J,5,FALSE)</f>
        <v>post</v>
      </c>
      <c r="F516" s="9">
        <v>6</v>
      </c>
      <c r="G516" s="9">
        <v>13</v>
      </c>
      <c r="H516" s="9">
        <v>2024</v>
      </c>
      <c r="I516" s="9">
        <v>2</v>
      </c>
      <c r="J516" s="9">
        <v>1448</v>
      </c>
      <c r="K516" s="9" t="s">
        <v>20</v>
      </c>
      <c r="L516" s="9">
        <v>95</v>
      </c>
      <c r="M516" s="9">
        <v>3</v>
      </c>
      <c r="N516" s="9">
        <v>0</v>
      </c>
      <c r="O516" s="9" t="s">
        <v>10</v>
      </c>
      <c r="P516" s="9">
        <v>8</v>
      </c>
      <c r="Q516" s="9" t="s">
        <v>5</v>
      </c>
      <c r="R516" s="9" t="s">
        <v>201</v>
      </c>
      <c r="S516" s="9" t="s">
        <v>154</v>
      </c>
    </row>
    <row r="517" spans="1:21" ht="14.45" customHeight="1" x14ac:dyDescent="0.2">
      <c r="A517" s="9" t="s">
        <v>40</v>
      </c>
      <c r="B517" s="9" t="s">
        <v>908</v>
      </c>
      <c r="C517" s="9" t="s">
        <v>916</v>
      </c>
      <c r="D517" s="9" t="str">
        <f>VLOOKUP(B517,point_locs!B:J,4,FALSE)</f>
        <v>brush_management</v>
      </c>
      <c r="E517" s="9" t="str">
        <f>VLOOKUP(B517,point_locs!B:J,5,FALSE)</f>
        <v>post</v>
      </c>
      <c r="F517" s="9">
        <v>6</v>
      </c>
      <c r="G517" s="9">
        <v>13</v>
      </c>
      <c r="H517" s="9">
        <v>2024</v>
      </c>
      <c r="I517" s="9">
        <v>2</v>
      </c>
      <c r="J517" s="9">
        <v>1448</v>
      </c>
      <c r="K517" s="9" t="s">
        <v>20</v>
      </c>
      <c r="L517" s="9">
        <v>95</v>
      </c>
      <c r="M517" s="9">
        <v>3</v>
      </c>
      <c r="N517" s="9">
        <v>0</v>
      </c>
      <c r="O517" s="9" t="s">
        <v>10</v>
      </c>
      <c r="P517" s="9">
        <v>8</v>
      </c>
      <c r="Q517" s="9" t="s">
        <v>5</v>
      </c>
      <c r="R517" s="9" t="s">
        <v>201</v>
      </c>
      <c r="S517" s="9" t="s">
        <v>154</v>
      </c>
    </row>
    <row r="518" spans="1:21" ht="14.45" customHeight="1" x14ac:dyDescent="0.2">
      <c r="A518" s="9" t="s">
        <v>40</v>
      </c>
      <c r="B518" s="9" t="s">
        <v>908</v>
      </c>
      <c r="C518" s="9" t="s">
        <v>916</v>
      </c>
      <c r="D518" s="9" t="str">
        <f>VLOOKUP(B518,point_locs!B:J,4,FALSE)</f>
        <v>brush_management</v>
      </c>
      <c r="E518" s="9" t="str">
        <f>VLOOKUP(B518,point_locs!B:J,5,FALSE)</f>
        <v>post</v>
      </c>
      <c r="F518" s="9">
        <v>6</v>
      </c>
      <c r="G518" s="9">
        <v>13</v>
      </c>
      <c r="H518" s="9">
        <v>2024</v>
      </c>
      <c r="I518" s="9">
        <v>2</v>
      </c>
      <c r="J518" s="9">
        <v>1448</v>
      </c>
      <c r="K518" s="9" t="s">
        <v>20</v>
      </c>
      <c r="L518" s="9">
        <v>95</v>
      </c>
      <c r="M518" s="9">
        <v>3</v>
      </c>
      <c r="N518" s="9">
        <v>0</v>
      </c>
      <c r="O518" s="9" t="s">
        <v>10</v>
      </c>
      <c r="P518" s="9">
        <v>1</v>
      </c>
      <c r="Q518" s="9" t="s">
        <v>5</v>
      </c>
      <c r="R518" s="9" t="s">
        <v>201</v>
      </c>
      <c r="S518" s="9" t="s">
        <v>154</v>
      </c>
    </row>
    <row r="519" spans="1:21" ht="14.45" customHeight="1" x14ac:dyDescent="0.2">
      <c r="A519" s="9" t="s">
        <v>40</v>
      </c>
      <c r="B519" s="9" t="s">
        <v>908</v>
      </c>
      <c r="C519" s="9" t="s">
        <v>916</v>
      </c>
      <c r="D519" s="9" t="str">
        <f>VLOOKUP(B519,point_locs!B:J,4,FALSE)</f>
        <v>brush_management</v>
      </c>
      <c r="E519" s="9" t="str">
        <f>VLOOKUP(B519,point_locs!B:J,5,FALSE)</f>
        <v>post</v>
      </c>
      <c r="F519" s="9">
        <v>6</v>
      </c>
      <c r="G519" s="9">
        <v>13</v>
      </c>
      <c r="H519" s="9">
        <v>2024</v>
      </c>
      <c r="I519" s="9">
        <v>2</v>
      </c>
      <c r="J519" s="9">
        <v>1448</v>
      </c>
      <c r="K519" s="9" t="s">
        <v>20</v>
      </c>
      <c r="L519" s="9">
        <v>95</v>
      </c>
      <c r="M519" s="9">
        <v>3</v>
      </c>
      <c r="N519" s="9">
        <v>0</v>
      </c>
      <c r="O519" s="9" t="s">
        <v>10</v>
      </c>
      <c r="P519" s="9">
        <v>1</v>
      </c>
      <c r="Q519" s="9" t="s">
        <v>5</v>
      </c>
      <c r="R519" s="9" t="s">
        <v>201</v>
      </c>
      <c r="S519" s="9" t="s">
        <v>154</v>
      </c>
    </row>
    <row r="520" spans="1:21" ht="14.45" customHeight="1" x14ac:dyDescent="0.2">
      <c r="A520" s="9" t="s">
        <v>40</v>
      </c>
      <c r="B520" s="9" t="s">
        <v>908</v>
      </c>
      <c r="C520" s="9" t="s">
        <v>916</v>
      </c>
      <c r="D520" s="9" t="str">
        <f>VLOOKUP(B520,point_locs!B:J,4,FALSE)</f>
        <v>brush_management</v>
      </c>
      <c r="E520" s="9" t="str">
        <f>VLOOKUP(B520,point_locs!B:J,5,FALSE)</f>
        <v>post</v>
      </c>
      <c r="F520" s="9">
        <v>6</v>
      </c>
      <c r="G520" s="9">
        <v>13</v>
      </c>
      <c r="H520" s="9">
        <v>2024</v>
      </c>
      <c r="I520" s="9">
        <v>2</v>
      </c>
      <c r="J520" s="9">
        <v>1448</v>
      </c>
      <c r="K520" s="9" t="s">
        <v>20</v>
      </c>
      <c r="L520" s="9">
        <v>95</v>
      </c>
      <c r="M520" s="9">
        <v>3</v>
      </c>
      <c r="N520" s="9">
        <v>0</v>
      </c>
      <c r="O520" s="9" t="s">
        <v>10</v>
      </c>
      <c r="P520" s="9">
        <v>1</v>
      </c>
      <c r="Q520" s="9" t="s">
        <v>5</v>
      </c>
      <c r="R520" s="9" t="s">
        <v>201</v>
      </c>
      <c r="S520" s="9" t="s">
        <v>154</v>
      </c>
    </row>
    <row r="521" spans="1:21" ht="14.45" customHeight="1" x14ac:dyDescent="0.2">
      <c r="A521" s="9" t="s">
        <v>40</v>
      </c>
      <c r="B521" s="9" t="s">
        <v>908</v>
      </c>
      <c r="C521" s="9" t="s">
        <v>916</v>
      </c>
      <c r="D521" s="9" t="str">
        <f>VLOOKUP(B521,point_locs!B:J,4,FALSE)</f>
        <v>brush_management</v>
      </c>
      <c r="E521" s="9" t="str">
        <f>VLOOKUP(B521,point_locs!B:J,5,FALSE)</f>
        <v>post</v>
      </c>
      <c r="F521" s="9">
        <v>6</v>
      </c>
      <c r="G521" s="9">
        <v>13</v>
      </c>
      <c r="H521" s="9">
        <v>2024</v>
      </c>
      <c r="I521" s="9">
        <v>2</v>
      </c>
      <c r="J521" s="9">
        <v>1448</v>
      </c>
      <c r="K521" s="9" t="s">
        <v>20</v>
      </c>
      <c r="L521" s="9">
        <v>95</v>
      </c>
      <c r="M521" s="9">
        <v>3</v>
      </c>
      <c r="N521" s="9">
        <v>0</v>
      </c>
      <c r="O521" s="9" t="s">
        <v>10</v>
      </c>
      <c r="P521" s="9">
        <v>7</v>
      </c>
      <c r="Q521" s="9" t="s">
        <v>5</v>
      </c>
      <c r="R521" s="9" t="s">
        <v>201</v>
      </c>
      <c r="S521" s="9" t="s">
        <v>54</v>
      </c>
    </row>
    <row r="522" spans="1:21" ht="14.45" customHeight="1" x14ac:dyDescent="0.2">
      <c r="A522" s="9" t="s">
        <v>74</v>
      </c>
      <c r="B522" s="9" t="s">
        <v>913</v>
      </c>
      <c r="C522" s="9" t="s">
        <v>916</v>
      </c>
      <c r="D522" s="9" t="str">
        <f>VLOOKUP(B522,point_locs!B:J,4,FALSE)</f>
        <v>brush_management</v>
      </c>
      <c r="E522" s="9" t="str">
        <f>VLOOKUP(B522,point_locs!B:J,5,FALSE)</f>
        <v>pre</v>
      </c>
      <c r="F522" s="9">
        <v>6</v>
      </c>
      <c r="G522" s="9">
        <v>14</v>
      </c>
      <c r="H522" s="9">
        <v>2024</v>
      </c>
      <c r="I522" s="9">
        <v>2</v>
      </c>
      <c r="J522" s="9">
        <v>1017</v>
      </c>
      <c r="K522" s="9" t="s">
        <v>149</v>
      </c>
      <c r="L522" s="9">
        <v>82</v>
      </c>
      <c r="M522" s="9">
        <v>2</v>
      </c>
      <c r="N522" s="9">
        <v>0</v>
      </c>
      <c r="O522" s="9" t="s">
        <v>11</v>
      </c>
      <c r="P522" s="9">
        <v>4.5</v>
      </c>
      <c r="Q522" s="9" t="s">
        <v>5</v>
      </c>
      <c r="R522" s="9" t="s">
        <v>201</v>
      </c>
      <c r="S522" s="9"/>
    </row>
    <row r="523" spans="1:21" ht="14.45" customHeight="1" x14ac:dyDescent="0.2">
      <c r="A523" s="9" t="s">
        <v>74</v>
      </c>
      <c r="B523" s="9" t="s">
        <v>913</v>
      </c>
      <c r="C523" s="9" t="s">
        <v>916</v>
      </c>
      <c r="D523" s="9" t="str">
        <f>VLOOKUP(B523,point_locs!B:J,4,FALSE)</f>
        <v>brush_management</v>
      </c>
      <c r="E523" s="9" t="str">
        <f>VLOOKUP(B523,point_locs!B:J,5,FALSE)</f>
        <v>pre</v>
      </c>
      <c r="F523" s="9">
        <v>6</v>
      </c>
      <c r="G523" s="9">
        <v>14</v>
      </c>
      <c r="H523" s="9">
        <v>2024</v>
      </c>
      <c r="I523" s="9">
        <v>2</v>
      </c>
      <c r="J523" s="9">
        <v>1017</v>
      </c>
      <c r="K523" s="9" t="s">
        <v>149</v>
      </c>
      <c r="L523" s="9">
        <v>82</v>
      </c>
      <c r="M523" s="9">
        <v>2</v>
      </c>
      <c r="N523" s="9">
        <v>0</v>
      </c>
      <c r="O523" s="9" t="s">
        <v>10</v>
      </c>
      <c r="P523" s="9">
        <v>8.25</v>
      </c>
      <c r="Q523" s="9" t="s">
        <v>5</v>
      </c>
      <c r="R523" s="9" t="s">
        <v>201</v>
      </c>
      <c r="S523" s="9"/>
    </row>
    <row r="524" spans="1:21" ht="14.45" customHeight="1" x14ac:dyDescent="0.2">
      <c r="A524" s="9" t="s">
        <v>74</v>
      </c>
      <c r="B524" s="9" t="s">
        <v>913</v>
      </c>
      <c r="C524" s="9" t="s">
        <v>916</v>
      </c>
      <c r="D524" s="9" t="str">
        <f>VLOOKUP(B524,point_locs!B:J,4,FALSE)</f>
        <v>brush_management</v>
      </c>
      <c r="E524" s="9" t="str">
        <f>VLOOKUP(B524,point_locs!B:J,5,FALSE)</f>
        <v>pre</v>
      </c>
      <c r="F524" s="9">
        <v>6</v>
      </c>
      <c r="G524" s="9">
        <v>14</v>
      </c>
      <c r="H524" s="9">
        <v>2024</v>
      </c>
      <c r="I524" s="9">
        <v>2</v>
      </c>
      <c r="J524" s="9">
        <v>1017</v>
      </c>
      <c r="K524" s="9" t="s">
        <v>149</v>
      </c>
      <c r="L524" s="9">
        <v>82</v>
      </c>
      <c r="M524" s="9">
        <v>2</v>
      </c>
      <c r="N524" s="9">
        <v>0</v>
      </c>
      <c r="O524" s="9" t="s">
        <v>11</v>
      </c>
      <c r="P524" s="9">
        <v>3.75</v>
      </c>
      <c r="Q524" s="9" t="s">
        <v>9</v>
      </c>
      <c r="R524" s="9" t="s">
        <v>1662</v>
      </c>
      <c r="S524" s="9"/>
    </row>
    <row r="525" spans="1:21" ht="14.45" customHeight="1" x14ac:dyDescent="0.2">
      <c r="A525" s="9" t="s">
        <v>74</v>
      </c>
      <c r="B525" s="9" t="s">
        <v>913</v>
      </c>
      <c r="C525" s="9" t="s">
        <v>916</v>
      </c>
      <c r="D525" s="9" t="str">
        <f>VLOOKUP(B525,point_locs!B:J,4,FALSE)</f>
        <v>brush_management</v>
      </c>
      <c r="E525" s="9" t="str">
        <f>VLOOKUP(B525,point_locs!B:J,5,FALSE)</f>
        <v>pre</v>
      </c>
      <c r="F525" s="9">
        <v>6</v>
      </c>
      <c r="G525" s="9">
        <v>14</v>
      </c>
      <c r="H525" s="9">
        <v>2024</v>
      </c>
      <c r="I525" s="9">
        <v>2</v>
      </c>
      <c r="J525" s="9">
        <v>1017</v>
      </c>
      <c r="K525" s="9" t="s">
        <v>149</v>
      </c>
      <c r="L525" s="9">
        <v>82</v>
      </c>
      <c r="M525" s="9">
        <v>2</v>
      </c>
      <c r="N525" s="9">
        <v>0</v>
      </c>
      <c r="O525" s="9" t="s">
        <v>11</v>
      </c>
      <c r="P525" s="9">
        <v>5</v>
      </c>
      <c r="Q525" s="9" t="s">
        <v>5</v>
      </c>
      <c r="R525" s="9" t="s">
        <v>201</v>
      </c>
      <c r="S525" s="9"/>
    </row>
    <row r="526" spans="1:21" ht="14.45" customHeight="1" x14ac:dyDescent="0.2">
      <c r="A526" s="9" t="s">
        <v>74</v>
      </c>
      <c r="B526" s="9" t="s">
        <v>913</v>
      </c>
      <c r="C526" s="9" t="s">
        <v>916</v>
      </c>
      <c r="D526" s="9" t="str">
        <f>VLOOKUP(B526,point_locs!B:J,4,FALSE)</f>
        <v>brush_management</v>
      </c>
      <c r="E526" s="9" t="str">
        <f>VLOOKUP(B526,point_locs!B:J,5,FALSE)</f>
        <v>pre</v>
      </c>
      <c r="F526" s="9">
        <v>6</v>
      </c>
      <c r="G526" s="9">
        <v>14</v>
      </c>
      <c r="H526" s="9">
        <v>2024</v>
      </c>
      <c r="I526" s="9">
        <v>2</v>
      </c>
      <c r="J526" s="9">
        <v>1017</v>
      </c>
      <c r="K526" s="9" t="s">
        <v>149</v>
      </c>
      <c r="L526" s="9">
        <v>82</v>
      </c>
      <c r="M526" s="9">
        <v>2</v>
      </c>
      <c r="N526" s="9">
        <v>0</v>
      </c>
      <c r="O526" s="9" t="s">
        <v>82</v>
      </c>
      <c r="P526" s="9">
        <v>0.5</v>
      </c>
      <c r="Q526" s="9" t="s">
        <v>5</v>
      </c>
      <c r="R526" s="9" t="s">
        <v>201</v>
      </c>
      <c r="S526" s="9"/>
    </row>
    <row r="527" spans="1:21" ht="14.45" customHeight="1" x14ac:dyDescent="0.2">
      <c r="A527" s="9" t="s">
        <v>74</v>
      </c>
      <c r="B527" s="9" t="s">
        <v>913</v>
      </c>
      <c r="C527" s="9" t="s">
        <v>916</v>
      </c>
      <c r="D527" s="9" t="str">
        <f>VLOOKUP(B527,point_locs!B:J,4,FALSE)</f>
        <v>brush_management</v>
      </c>
      <c r="E527" s="9" t="str">
        <f>VLOOKUP(B527,point_locs!B:J,5,FALSE)</f>
        <v>pre</v>
      </c>
      <c r="F527" s="9">
        <v>6</v>
      </c>
      <c r="G527" s="9">
        <v>14</v>
      </c>
      <c r="H527" s="9">
        <v>2024</v>
      </c>
      <c r="I527" s="9">
        <v>2</v>
      </c>
      <c r="J527" s="9">
        <v>1017</v>
      </c>
      <c r="K527" s="9" t="s">
        <v>149</v>
      </c>
      <c r="L527" s="9">
        <v>82</v>
      </c>
      <c r="M527" s="9">
        <v>2</v>
      </c>
      <c r="N527" s="9">
        <v>0</v>
      </c>
      <c r="O527" s="9" t="s">
        <v>11</v>
      </c>
      <c r="P527" s="9">
        <v>0.25</v>
      </c>
      <c r="Q527" s="9" t="s">
        <v>9</v>
      </c>
      <c r="R527" s="9" t="s">
        <v>1662</v>
      </c>
      <c r="S527" s="9"/>
    </row>
    <row r="528" spans="1:21" ht="14.45" customHeight="1" x14ac:dyDescent="0.2">
      <c r="A528" s="9" t="s">
        <v>74</v>
      </c>
      <c r="B528" s="9" t="s">
        <v>913</v>
      </c>
      <c r="C528" s="9" t="s">
        <v>916</v>
      </c>
      <c r="D528" s="9" t="str">
        <f>VLOOKUP(B528,point_locs!B:J,4,FALSE)</f>
        <v>brush_management</v>
      </c>
      <c r="E528" s="9" t="str">
        <f>VLOOKUP(B528,point_locs!B:J,5,FALSE)</f>
        <v>pre</v>
      </c>
      <c r="F528" s="9">
        <v>6</v>
      </c>
      <c r="G528" s="9">
        <v>14</v>
      </c>
      <c r="H528" s="9">
        <v>2024</v>
      </c>
      <c r="I528" s="9">
        <v>2</v>
      </c>
      <c r="J528" s="9">
        <v>1017</v>
      </c>
      <c r="K528" s="9" t="s">
        <v>149</v>
      </c>
      <c r="L528" s="9">
        <v>82</v>
      </c>
      <c r="M528" s="9">
        <v>2</v>
      </c>
      <c r="N528" s="9">
        <v>0</v>
      </c>
      <c r="O528" s="9" t="s">
        <v>11</v>
      </c>
      <c r="P528" s="9">
        <v>0.25</v>
      </c>
      <c r="Q528" s="9" t="s">
        <v>9</v>
      </c>
      <c r="R528" s="9" t="s">
        <v>1662</v>
      </c>
      <c r="S528" s="9"/>
    </row>
    <row r="529" spans="1:19" ht="14.45" customHeight="1" x14ac:dyDescent="0.2">
      <c r="A529" s="9" t="s">
        <v>74</v>
      </c>
      <c r="B529" s="9" t="s">
        <v>913</v>
      </c>
      <c r="C529" s="9" t="s">
        <v>916</v>
      </c>
      <c r="D529" s="9" t="str">
        <f>VLOOKUP(B529,point_locs!B:J,4,FALSE)</f>
        <v>brush_management</v>
      </c>
      <c r="E529" s="9" t="str">
        <f>VLOOKUP(B529,point_locs!B:J,5,FALSE)</f>
        <v>pre</v>
      </c>
      <c r="F529" s="9">
        <v>6</v>
      </c>
      <c r="G529" s="9">
        <v>14</v>
      </c>
      <c r="H529" s="9">
        <v>2024</v>
      </c>
      <c r="I529" s="9">
        <v>2</v>
      </c>
      <c r="J529" s="9">
        <v>1017</v>
      </c>
      <c r="K529" s="9" t="s">
        <v>149</v>
      </c>
      <c r="L529" s="9">
        <v>82</v>
      </c>
      <c r="M529" s="9">
        <v>2</v>
      </c>
      <c r="N529" s="9">
        <v>0</v>
      </c>
      <c r="O529" s="9" t="s">
        <v>4</v>
      </c>
      <c r="P529" s="9">
        <v>0.25</v>
      </c>
      <c r="Q529" s="9" t="s">
        <v>9</v>
      </c>
      <c r="R529" s="9" t="s">
        <v>1662</v>
      </c>
      <c r="S529" s="9"/>
    </row>
    <row r="530" spans="1:19" ht="14.45" customHeight="1" x14ac:dyDescent="0.2">
      <c r="A530" s="9" t="s">
        <v>74</v>
      </c>
      <c r="B530" s="9" t="s">
        <v>913</v>
      </c>
      <c r="C530" s="9" t="s">
        <v>916</v>
      </c>
      <c r="D530" s="9" t="str">
        <f>VLOOKUP(B530,point_locs!B:J,4,FALSE)</f>
        <v>brush_management</v>
      </c>
      <c r="E530" s="9" t="str">
        <f>VLOOKUP(B530,point_locs!B:J,5,FALSE)</f>
        <v>pre</v>
      </c>
      <c r="F530" s="9">
        <v>6</v>
      </c>
      <c r="G530" s="9">
        <v>14</v>
      </c>
      <c r="H530" s="9">
        <v>2024</v>
      </c>
      <c r="I530" s="9">
        <v>2</v>
      </c>
      <c r="J530" s="9">
        <v>1017</v>
      </c>
      <c r="K530" s="9" t="s">
        <v>149</v>
      </c>
      <c r="L530" s="9">
        <v>82</v>
      </c>
      <c r="M530" s="9">
        <v>2</v>
      </c>
      <c r="N530" s="9">
        <v>0</v>
      </c>
      <c r="O530" s="9" t="s">
        <v>82</v>
      </c>
      <c r="P530" s="9">
        <v>0.25</v>
      </c>
      <c r="Q530" s="9" t="s">
        <v>5</v>
      </c>
      <c r="R530" s="9" t="s">
        <v>201</v>
      </c>
      <c r="S530" s="9"/>
    </row>
    <row r="531" spans="1:19" ht="14.45" customHeight="1" x14ac:dyDescent="0.2">
      <c r="A531" s="9" t="s">
        <v>74</v>
      </c>
      <c r="B531" s="9" t="s">
        <v>913</v>
      </c>
      <c r="C531" s="9" t="s">
        <v>916</v>
      </c>
      <c r="D531" s="9" t="str">
        <f>VLOOKUP(B531,point_locs!B:J,4,FALSE)</f>
        <v>brush_management</v>
      </c>
      <c r="E531" s="9" t="str">
        <f>VLOOKUP(B531,point_locs!B:J,5,FALSE)</f>
        <v>pre</v>
      </c>
      <c r="F531" s="9">
        <v>6</v>
      </c>
      <c r="G531" s="9">
        <v>14</v>
      </c>
      <c r="H531" s="9">
        <v>2024</v>
      </c>
      <c r="I531" s="9">
        <v>2</v>
      </c>
      <c r="J531" s="9">
        <v>1017</v>
      </c>
      <c r="K531" s="9" t="s">
        <v>149</v>
      </c>
      <c r="L531" s="9">
        <v>82</v>
      </c>
      <c r="M531" s="9">
        <v>2</v>
      </c>
      <c r="N531" s="9">
        <v>0</v>
      </c>
      <c r="O531" s="9" t="s">
        <v>82</v>
      </c>
      <c r="P531" s="9">
        <v>0.25</v>
      </c>
      <c r="Q531" s="9" t="s">
        <v>5</v>
      </c>
      <c r="R531" s="9" t="s">
        <v>201</v>
      </c>
      <c r="S531" s="9"/>
    </row>
    <row r="532" spans="1:19" ht="14.45" customHeight="1" x14ac:dyDescent="0.2">
      <c r="A532" s="9" t="s">
        <v>74</v>
      </c>
      <c r="B532" s="9" t="s">
        <v>913</v>
      </c>
      <c r="C532" s="9" t="s">
        <v>916</v>
      </c>
      <c r="D532" s="9" t="str">
        <f>VLOOKUP(B532,point_locs!B:J,4,FALSE)</f>
        <v>brush_management</v>
      </c>
      <c r="E532" s="9" t="str">
        <f>VLOOKUP(B532,point_locs!B:J,5,FALSE)</f>
        <v>pre</v>
      </c>
      <c r="F532" s="9">
        <v>6</v>
      </c>
      <c r="G532" s="9">
        <v>14</v>
      </c>
      <c r="H532" s="9">
        <v>2024</v>
      </c>
      <c r="I532" s="9">
        <v>2</v>
      </c>
      <c r="J532" s="9">
        <v>1017</v>
      </c>
      <c r="K532" s="9" t="s">
        <v>149</v>
      </c>
      <c r="L532" s="9">
        <v>82</v>
      </c>
      <c r="M532" s="9">
        <v>2</v>
      </c>
      <c r="N532" s="9">
        <v>0</v>
      </c>
      <c r="O532" s="9" t="s">
        <v>4</v>
      </c>
      <c r="P532" s="9">
        <v>0.25</v>
      </c>
      <c r="Q532" s="9" t="s">
        <v>8</v>
      </c>
      <c r="R532" s="9" t="s">
        <v>36</v>
      </c>
      <c r="S532" s="9"/>
    </row>
    <row r="533" spans="1:19" ht="14.45" customHeight="1" x14ac:dyDescent="0.2">
      <c r="A533" s="9" t="s">
        <v>74</v>
      </c>
      <c r="B533" s="9" t="s">
        <v>913</v>
      </c>
      <c r="C533" s="9" t="s">
        <v>916</v>
      </c>
      <c r="D533" s="9" t="str">
        <f>VLOOKUP(B533,point_locs!B:J,4,FALSE)</f>
        <v>brush_management</v>
      </c>
      <c r="E533" s="9" t="str">
        <f>VLOOKUP(B533,point_locs!B:J,5,FALSE)</f>
        <v>pre</v>
      </c>
      <c r="F533" s="9">
        <v>6</v>
      </c>
      <c r="G533" s="9">
        <v>14</v>
      </c>
      <c r="H533" s="9">
        <v>2024</v>
      </c>
      <c r="I533" s="9">
        <v>2</v>
      </c>
      <c r="J533" s="9">
        <v>1017</v>
      </c>
      <c r="K533" s="9" t="s">
        <v>149</v>
      </c>
      <c r="L533" s="9">
        <v>82</v>
      </c>
      <c r="M533" s="9">
        <v>2</v>
      </c>
      <c r="N533" s="9">
        <v>0</v>
      </c>
      <c r="O533" s="9" t="s">
        <v>21</v>
      </c>
      <c r="P533" s="9">
        <v>0.5</v>
      </c>
      <c r="Q533" s="9" t="s">
        <v>9</v>
      </c>
      <c r="R533" s="9" t="s">
        <v>1662</v>
      </c>
      <c r="S533" s="9"/>
    </row>
    <row r="534" spans="1:19" ht="14.45" customHeight="1" x14ac:dyDescent="0.2">
      <c r="A534" s="9" t="s">
        <v>74</v>
      </c>
      <c r="B534" s="9" t="s">
        <v>913</v>
      </c>
      <c r="C534" s="9" t="s">
        <v>916</v>
      </c>
      <c r="D534" s="9" t="str">
        <f>VLOOKUP(B534,point_locs!B:J,4,FALSE)</f>
        <v>brush_management</v>
      </c>
      <c r="E534" s="9" t="str">
        <f>VLOOKUP(B534,point_locs!B:J,5,FALSE)</f>
        <v>pre</v>
      </c>
      <c r="F534" s="9">
        <v>6</v>
      </c>
      <c r="G534" s="9">
        <v>14</v>
      </c>
      <c r="H534" s="9">
        <v>2024</v>
      </c>
      <c r="I534" s="9">
        <v>2</v>
      </c>
      <c r="J534" s="9">
        <v>1017</v>
      </c>
      <c r="K534" s="9" t="s">
        <v>149</v>
      </c>
      <c r="L534" s="9">
        <v>82</v>
      </c>
      <c r="M534" s="9">
        <v>2</v>
      </c>
      <c r="N534" s="9">
        <v>0</v>
      </c>
      <c r="O534" s="9" t="s">
        <v>11</v>
      </c>
      <c r="P534" s="9">
        <v>6.25</v>
      </c>
      <c r="Q534" s="9" t="s">
        <v>9</v>
      </c>
      <c r="R534" s="9" t="s">
        <v>1662</v>
      </c>
      <c r="S534" s="9"/>
    </row>
    <row r="535" spans="1:19" ht="14.45" customHeight="1" x14ac:dyDescent="0.2">
      <c r="A535" s="9" t="s">
        <v>74</v>
      </c>
      <c r="B535" s="9" t="s">
        <v>913</v>
      </c>
      <c r="C535" s="9" t="s">
        <v>916</v>
      </c>
      <c r="D535" s="9" t="str">
        <f>VLOOKUP(B535,point_locs!B:J,4,FALSE)</f>
        <v>brush_management</v>
      </c>
      <c r="E535" s="9" t="str">
        <f>VLOOKUP(B535,point_locs!B:J,5,FALSE)</f>
        <v>pre</v>
      </c>
      <c r="F535" s="9">
        <v>6</v>
      </c>
      <c r="G535" s="9">
        <v>14</v>
      </c>
      <c r="H535" s="9">
        <v>2024</v>
      </c>
      <c r="I535" s="9">
        <v>2</v>
      </c>
      <c r="J535" s="9">
        <v>1017</v>
      </c>
      <c r="K535" s="9" t="s">
        <v>149</v>
      </c>
      <c r="L535" s="9">
        <v>82</v>
      </c>
      <c r="M535" s="9">
        <v>2</v>
      </c>
      <c r="N535" s="9">
        <v>0</v>
      </c>
      <c r="O535" s="9" t="s">
        <v>82</v>
      </c>
      <c r="P535" s="9">
        <v>0.25</v>
      </c>
      <c r="Q535" s="9" t="s">
        <v>5</v>
      </c>
      <c r="R535" s="9" t="s">
        <v>201</v>
      </c>
      <c r="S535" s="9"/>
    </row>
    <row r="536" spans="1:19" ht="14.45" customHeight="1" x14ac:dyDescent="0.2">
      <c r="A536" s="9" t="s">
        <v>74</v>
      </c>
      <c r="B536" s="9" t="s">
        <v>913</v>
      </c>
      <c r="C536" s="9" t="s">
        <v>916</v>
      </c>
      <c r="D536" s="9" t="str">
        <f>VLOOKUP(B536,point_locs!B:J,4,FALSE)</f>
        <v>brush_management</v>
      </c>
      <c r="E536" s="9" t="str">
        <f>VLOOKUP(B536,point_locs!B:J,5,FALSE)</f>
        <v>pre</v>
      </c>
      <c r="F536" s="9">
        <v>6</v>
      </c>
      <c r="G536" s="9">
        <v>14</v>
      </c>
      <c r="H536" s="9">
        <v>2024</v>
      </c>
      <c r="I536" s="9">
        <v>2</v>
      </c>
      <c r="J536" s="9">
        <v>1017</v>
      </c>
      <c r="K536" s="9" t="s">
        <v>149</v>
      </c>
      <c r="L536" s="9">
        <v>82</v>
      </c>
      <c r="M536" s="9">
        <v>2</v>
      </c>
      <c r="N536" s="9">
        <v>0</v>
      </c>
      <c r="O536" s="9" t="s">
        <v>10</v>
      </c>
      <c r="P536" s="9">
        <v>0.25</v>
      </c>
      <c r="Q536" s="9" t="s">
        <v>5</v>
      </c>
      <c r="R536" s="9" t="s">
        <v>201</v>
      </c>
      <c r="S536" s="9" t="s">
        <v>158</v>
      </c>
    </row>
    <row r="537" spans="1:19" ht="14.45" customHeight="1" x14ac:dyDescent="0.2">
      <c r="A537" s="9" t="s">
        <v>74</v>
      </c>
      <c r="B537" s="9" t="s">
        <v>913</v>
      </c>
      <c r="C537" s="9" t="s">
        <v>916</v>
      </c>
      <c r="D537" s="9" t="str">
        <f>VLOOKUP(B537,point_locs!B:J,4,FALSE)</f>
        <v>brush_management</v>
      </c>
      <c r="E537" s="9" t="str">
        <f>VLOOKUP(B537,point_locs!B:J,5,FALSE)</f>
        <v>pre</v>
      </c>
      <c r="F537" s="9">
        <v>6</v>
      </c>
      <c r="G537" s="9">
        <v>14</v>
      </c>
      <c r="H537" s="9">
        <v>2024</v>
      </c>
      <c r="I537" s="9">
        <v>2</v>
      </c>
      <c r="J537" s="9">
        <v>1017</v>
      </c>
      <c r="K537" s="9" t="s">
        <v>149</v>
      </c>
      <c r="L537" s="9">
        <v>82</v>
      </c>
      <c r="M537" s="9">
        <v>2</v>
      </c>
      <c r="N537" s="9">
        <v>0</v>
      </c>
      <c r="O537" s="9" t="s">
        <v>10</v>
      </c>
      <c r="P537" s="9">
        <v>12</v>
      </c>
      <c r="Q537" s="9" t="s">
        <v>5</v>
      </c>
      <c r="R537" s="9" t="s">
        <v>201</v>
      </c>
      <c r="S537" s="9" t="s">
        <v>127</v>
      </c>
    </row>
    <row r="538" spans="1:19" ht="14.45" customHeight="1" x14ac:dyDescent="0.2">
      <c r="A538" s="9" t="s">
        <v>74</v>
      </c>
      <c r="B538" s="9" t="s">
        <v>913</v>
      </c>
      <c r="C538" s="9" t="s">
        <v>916</v>
      </c>
      <c r="D538" s="9" t="str">
        <f>VLOOKUP(B538,point_locs!B:J,4,FALSE)</f>
        <v>brush_management</v>
      </c>
      <c r="E538" s="9" t="str">
        <f>VLOOKUP(B538,point_locs!B:J,5,FALSE)</f>
        <v>pre</v>
      </c>
      <c r="F538" s="9">
        <v>6</v>
      </c>
      <c r="G538" s="9">
        <v>14</v>
      </c>
      <c r="H538" s="9">
        <v>2024</v>
      </c>
      <c r="I538" s="9">
        <v>2</v>
      </c>
      <c r="J538" s="9">
        <v>1017</v>
      </c>
      <c r="K538" s="9" t="s">
        <v>149</v>
      </c>
      <c r="L538" s="9">
        <v>82</v>
      </c>
      <c r="M538" s="9">
        <v>2</v>
      </c>
      <c r="N538" s="9">
        <v>0</v>
      </c>
      <c r="O538" s="9" t="s">
        <v>82</v>
      </c>
      <c r="P538" s="9">
        <v>0.25</v>
      </c>
      <c r="Q538" s="9" t="s">
        <v>5</v>
      </c>
      <c r="R538" s="9" t="s">
        <v>201</v>
      </c>
      <c r="S538" s="9"/>
    </row>
    <row r="539" spans="1:19" ht="14.45" customHeight="1" x14ac:dyDescent="0.2">
      <c r="A539" s="9" t="s">
        <v>74</v>
      </c>
      <c r="B539" s="9" t="s">
        <v>913</v>
      </c>
      <c r="C539" s="9" t="s">
        <v>916</v>
      </c>
      <c r="D539" s="9" t="str">
        <f>VLOOKUP(B539,point_locs!B:J,4,FALSE)</f>
        <v>brush_management</v>
      </c>
      <c r="E539" s="9" t="str">
        <f>VLOOKUP(B539,point_locs!B:J,5,FALSE)</f>
        <v>pre</v>
      </c>
      <c r="F539" s="9">
        <v>6</v>
      </c>
      <c r="G539" s="9">
        <v>14</v>
      </c>
      <c r="H539" s="9">
        <v>2024</v>
      </c>
      <c r="I539" s="9">
        <v>2</v>
      </c>
      <c r="J539" s="9">
        <v>1017</v>
      </c>
      <c r="K539" s="9" t="s">
        <v>149</v>
      </c>
      <c r="L539" s="9">
        <v>82</v>
      </c>
      <c r="M539" s="9">
        <v>2</v>
      </c>
      <c r="N539" s="9">
        <v>0</v>
      </c>
      <c r="O539" s="9" t="s">
        <v>82</v>
      </c>
      <c r="P539" s="9">
        <v>0.25</v>
      </c>
      <c r="Q539" s="9" t="s">
        <v>5</v>
      </c>
      <c r="R539" s="9" t="s">
        <v>201</v>
      </c>
      <c r="S539" s="9"/>
    </row>
    <row r="540" spans="1:19" ht="14.45" customHeight="1" x14ac:dyDescent="0.2">
      <c r="A540" s="9" t="s">
        <v>77</v>
      </c>
      <c r="B540" s="9" t="s">
        <v>911</v>
      </c>
      <c r="C540" s="9" t="s">
        <v>916</v>
      </c>
      <c r="D540" s="9" t="str">
        <f>VLOOKUP(B540,point_locs!B:J,4,FALSE)</f>
        <v>brush_management</v>
      </c>
      <c r="E540" s="9" t="str">
        <f>VLOOKUP(B540,point_locs!B:J,5,FALSE)</f>
        <v>pre</v>
      </c>
      <c r="F540" s="9">
        <v>6</v>
      </c>
      <c r="G540" s="9">
        <v>14</v>
      </c>
      <c r="H540" s="9">
        <v>2024</v>
      </c>
      <c r="I540" s="9">
        <v>2</v>
      </c>
      <c r="J540" s="9">
        <v>1047</v>
      </c>
      <c r="K540" s="9" t="s">
        <v>20</v>
      </c>
      <c r="L540" s="9">
        <v>83</v>
      </c>
      <c r="M540" s="9">
        <v>0</v>
      </c>
      <c r="N540" s="9">
        <v>25</v>
      </c>
      <c r="O540" s="9" t="s">
        <v>82</v>
      </c>
      <c r="P540" s="9">
        <v>0</v>
      </c>
      <c r="Q540" s="9" t="s">
        <v>5</v>
      </c>
      <c r="R540" s="9" t="s">
        <v>201</v>
      </c>
      <c r="S540" s="9"/>
    </row>
    <row r="541" spans="1:19" ht="14.45" customHeight="1" x14ac:dyDescent="0.2">
      <c r="A541" s="9" t="s">
        <v>77</v>
      </c>
      <c r="B541" s="9" t="s">
        <v>911</v>
      </c>
      <c r="C541" s="9" t="s">
        <v>916</v>
      </c>
      <c r="D541" s="9" t="str">
        <f>VLOOKUP(B541,point_locs!B:J,4,FALSE)</f>
        <v>brush_management</v>
      </c>
      <c r="E541" s="9" t="str">
        <f>VLOOKUP(B541,point_locs!B:J,5,FALSE)</f>
        <v>pre</v>
      </c>
      <c r="F541" s="9">
        <v>6</v>
      </c>
      <c r="G541" s="9">
        <v>14</v>
      </c>
      <c r="H541" s="9">
        <v>2024</v>
      </c>
      <c r="I541" s="9">
        <v>2</v>
      </c>
      <c r="J541" s="9">
        <v>1047</v>
      </c>
      <c r="K541" s="9" t="s">
        <v>20</v>
      </c>
      <c r="L541" s="9">
        <v>83</v>
      </c>
      <c r="M541" s="9">
        <v>0</v>
      </c>
      <c r="N541" s="9">
        <v>25</v>
      </c>
      <c r="O541" s="9" t="s">
        <v>82</v>
      </c>
      <c r="P541" s="9">
        <v>0.25</v>
      </c>
      <c r="Q541" s="9" t="s">
        <v>5</v>
      </c>
      <c r="R541" s="9" t="s">
        <v>201</v>
      </c>
      <c r="S541" s="9"/>
    </row>
    <row r="542" spans="1:19" ht="14.45" customHeight="1" x14ac:dyDescent="0.2">
      <c r="A542" s="9" t="s">
        <v>77</v>
      </c>
      <c r="B542" s="9" t="s">
        <v>911</v>
      </c>
      <c r="C542" s="9" t="s">
        <v>916</v>
      </c>
      <c r="D542" s="9" t="str">
        <f>VLOOKUP(B542,point_locs!B:J,4,FALSE)</f>
        <v>brush_management</v>
      </c>
      <c r="E542" s="9" t="str">
        <f>VLOOKUP(B542,point_locs!B:J,5,FALSE)</f>
        <v>pre</v>
      </c>
      <c r="F542" s="9">
        <v>6</v>
      </c>
      <c r="G542" s="9">
        <v>14</v>
      </c>
      <c r="H542" s="9">
        <v>2024</v>
      </c>
      <c r="I542" s="9">
        <v>2</v>
      </c>
      <c r="J542" s="9">
        <v>1047</v>
      </c>
      <c r="K542" s="9" t="s">
        <v>20</v>
      </c>
      <c r="L542" s="9">
        <v>83</v>
      </c>
      <c r="M542" s="9">
        <v>0</v>
      </c>
      <c r="N542" s="9">
        <v>25</v>
      </c>
      <c r="O542" s="9" t="s">
        <v>10</v>
      </c>
      <c r="P542" s="9">
        <v>6</v>
      </c>
      <c r="Q542" s="9" t="s">
        <v>5</v>
      </c>
      <c r="R542" s="9" t="s">
        <v>201</v>
      </c>
      <c r="S542" s="9" t="s">
        <v>39</v>
      </c>
    </row>
    <row r="543" spans="1:19" ht="14.45" customHeight="1" x14ac:dyDescent="0.2">
      <c r="A543" s="9" t="s">
        <v>79</v>
      </c>
      <c r="B543" s="9" t="s">
        <v>912</v>
      </c>
      <c r="C543" s="9" t="s">
        <v>916</v>
      </c>
      <c r="D543" s="9" t="str">
        <f>VLOOKUP(B543,point_locs!B:J,4,FALSE)</f>
        <v>brush_management</v>
      </c>
      <c r="E543" s="9" t="str">
        <f>VLOOKUP(B543,point_locs!B:J,5,FALSE)</f>
        <v>pre</v>
      </c>
      <c r="F543" s="9">
        <v>6</v>
      </c>
      <c r="G543" s="9">
        <v>14</v>
      </c>
      <c r="H543" s="9">
        <v>2024</v>
      </c>
      <c r="I543" s="9">
        <v>2</v>
      </c>
      <c r="J543" s="9">
        <v>1115</v>
      </c>
      <c r="K543" s="9" t="s">
        <v>149</v>
      </c>
      <c r="L543" s="9">
        <v>82</v>
      </c>
      <c r="M543" s="9">
        <v>1</v>
      </c>
      <c r="N543" s="9">
        <v>25</v>
      </c>
      <c r="O543" s="9" t="s">
        <v>82</v>
      </c>
      <c r="P543" s="9">
        <v>0.25</v>
      </c>
      <c r="Q543" s="9" t="s">
        <v>5</v>
      </c>
      <c r="R543" s="9" t="s">
        <v>201</v>
      </c>
    </row>
    <row r="544" spans="1:19" ht="14.45" customHeight="1" x14ac:dyDescent="0.2">
      <c r="A544" s="9" t="s">
        <v>79</v>
      </c>
      <c r="B544" s="9" t="s">
        <v>912</v>
      </c>
      <c r="C544" s="9" t="s">
        <v>916</v>
      </c>
      <c r="D544" s="9" t="str">
        <f>VLOOKUP(B544,point_locs!B:J,4,FALSE)</f>
        <v>brush_management</v>
      </c>
      <c r="E544" s="9" t="str">
        <f>VLOOKUP(B544,point_locs!B:J,5,FALSE)</f>
        <v>pre</v>
      </c>
      <c r="F544" s="9">
        <v>6</v>
      </c>
      <c r="G544" s="9">
        <v>14</v>
      </c>
      <c r="H544" s="9">
        <v>2024</v>
      </c>
      <c r="I544" s="9">
        <v>2</v>
      </c>
      <c r="J544" s="9">
        <v>1115</v>
      </c>
      <c r="K544" s="9" t="s">
        <v>149</v>
      </c>
      <c r="L544" s="9">
        <v>82</v>
      </c>
      <c r="M544" s="9">
        <v>1</v>
      </c>
      <c r="N544" s="9">
        <v>25</v>
      </c>
      <c r="O544" s="9" t="s">
        <v>82</v>
      </c>
      <c r="P544" s="9">
        <v>7</v>
      </c>
      <c r="Q544" s="9" t="s">
        <v>5</v>
      </c>
      <c r="R544" s="9" t="s">
        <v>201</v>
      </c>
    </row>
    <row r="545" spans="1:19" ht="14.45" customHeight="1" x14ac:dyDescent="0.2">
      <c r="A545" s="9" t="s">
        <v>79</v>
      </c>
      <c r="B545" s="9" t="s">
        <v>912</v>
      </c>
      <c r="C545" s="9" t="s">
        <v>916</v>
      </c>
      <c r="D545" s="9" t="str">
        <f>VLOOKUP(B545,point_locs!B:J,4,FALSE)</f>
        <v>brush_management</v>
      </c>
      <c r="E545" s="9" t="str">
        <f>VLOOKUP(B545,point_locs!B:J,5,FALSE)</f>
        <v>pre</v>
      </c>
      <c r="F545" s="9">
        <v>6</v>
      </c>
      <c r="G545" s="9">
        <v>14</v>
      </c>
      <c r="H545" s="9">
        <v>2024</v>
      </c>
      <c r="I545" s="9">
        <v>2</v>
      </c>
      <c r="J545" s="9">
        <v>1115</v>
      </c>
      <c r="K545" s="9" t="s">
        <v>149</v>
      </c>
      <c r="L545" s="9">
        <v>82</v>
      </c>
      <c r="M545" s="9">
        <v>1</v>
      </c>
      <c r="N545" s="9">
        <v>25</v>
      </c>
      <c r="O545" s="9" t="s">
        <v>82</v>
      </c>
      <c r="P545" s="9">
        <v>3</v>
      </c>
      <c r="Q545" s="9" t="s">
        <v>5</v>
      </c>
      <c r="R545" s="9" t="s">
        <v>201</v>
      </c>
    </row>
    <row r="546" spans="1:19" ht="14.45" customHeight="1" x14ac:dyDescent="0.2">
      <c r="A546" s="9" t="s">
        <v>79</v>
      </c>
      <c r="B546" s="9" t="s">
        <v>912</v>
      </c>
      <c r="C546" s="9" t="s">
        <v>916</v>
      </c>
      <c r="D546" s="9" t="str">
        <f>VLOOKUP(B546,point_locs!B:J,4,FALSE)</f>
        <v>brush_management</v>
      </c>
      <c r="E546" s="9" t="str">
        <f>VLOOKUP(B546,point_locs!B:J,5,FALSE)</f>
        <v>pre</v>
      </c>
      <c r="F546" s="9">
        <v>6</v>
      </c>
      <c r="G546" s="9">
        <v>14</v>
      </c>
      <c r="H546" s="9">
        <v>2024</v>
      </c>
      <c r="I546" s="9">
        <v>2</v>
      </c>
      <c r="J546" s="9">
        <v>1115</v>
      </c>
      <c r="K546" s="9" t="s">
        <v>149</v>
      </c>
      <c r="L546" s="9">
        <v>82</v>
      </c>
      <c r="M546" s="9">
        <v>1</v>
      </c>
      <c r="N546" s="9">
        <v>25</v>
      </c>
      <c r="O546" s="9" t="s">
        <v>10</v>
      </c>
      <c r="P546" s="9">
        <v>0.5</v>
      </c>
      <c r="Q546" s="9" t="s">
        <v>5</v>
      </c>
      <c r="R546" s="9" t="s">
        <v>201</v>
      </c>
      <c r="S546" s="2" t="s">
        <v>255</v>
      </c>
    </row>
    <row r="547" spans="1:19" ht="14.45" customHeight="1" x14ac:dyDescent="0.2">
      <c r="A547" s="9" t="s">
        <v>79</v>
      </c>
      <c r="B547" s="9" t="s">
        <v>912</v>
      </c>
      <c r="C547" s="9" t="s">
        <v>916</v>
      </c>
      <c r="D547" s="9" t="str">
        <f>VLOOKUP(B547,point_locs!B:J,4,FALSE)</f>
        <v>brush_management</v>
      </c>
      <c r="E547" s="9" t="str">
        <f>VLOOKUP(B547,point_locs!B:J,5,FALSE)</f>
        <v>pre</v>
      </c>
      <c r="F547" s="9">
        <v>6</v>
      </c>
      <c r="G547" s="9">
        <v>14</v>
      </c>
      <c r="H547" s="9">
        <v>2024</v>
      </c>
      <c r="I547" s="9">
        <v>2</v>
      </c>
      <c r="J547" s="9">
        <v>1115</v>
      </c>
      <c r="K547" s="9" t="s">
        <v>149</v>
      </c>
      <c r="L547" s="9">
        <v>82</v>
      </c>
      <c r="M547" s="9">
        <v>1</v>
      </c>
      <c r="N547" s="9">
        <v>25</v>
      </c>
      <c r="O547" s="9" t="s">
        <v>82</v>
      </c>
      <c r="P547" s="9">
        <v>2.5</v>
      </c>
      <c r="Q547" s="9" t="s">
        <v>5</v>
      </c>
      <c r="R547" s="9" t="s">
        <v>201</v>
      </c>
      <c r="S547" s="9"/>
    </row>
    <row r="548" spans="1:19" ht="14.45" customHeight="1" x14ac:dyDescent="0.2">
      <c r="A548" s="9" t="s">
        <v>79</v>
      </c>
      <c r="B548" s="9" t="s">
        <v>912</v>
      </c>
      <c r="C548" s="9" t="s">
        <v>916</v>
      </c>
      <c r="D548" s="9" t="str">
        <f>VLOOKUP(B548,point_locs!B:J,4,FALSE)</f>
        <v>brush_management</v>
      </c>
      <c r="E548" s="9" t="str">
        <f>VLOOKUP(B548,point_locs!B:J,5,FALSE)</f>
        <v>pre</v>
      </c>
      <c r="F548" s="9">
        <v>6</v>
      </c>
      <c r="G548" s="9">
        <v>14</v>
      </c>
      <c r="H548" s="9">
        <v>2024</v>
      </c>
      <c r="I548" s="9">
        <v>2</v>
      </c>
      <c r="J548" s="9">
        <v>1115</v>
      </c>
      <c r="K548" s="9" t="s">
        <v>149</v>
      </c>
      <c r="L548" s="9">
        <v>82</v>
      </c>
      <c r="M548" s="9">
        <v>1</v>
      </c>
      <c r="N548" s="9">
        <v>25</v>
      </c>
      <c r="O548" s="9" t="s">
        <v>6</v>
      </c>
      <c r="P548" s="9">
        <v>4</v>
      </c>
      <c r="Q548" s="9" t="s">
        <v>9</v>
      </c>
      <c r="R548" s="2" t="s">
        <v>379</v>
      </c>
    </row>
    <row r="549" spans="1:19" ht="14.45" customHeight="1" x14ac:dyDescent="0.2">
      <c r="A549" s="9" t="s">
        <v>79</v>
      </c>
      <c r="B549" s="9" t="s">
        <v>912</v>
      </c>
      <c r="C549" s="9" t="s">
        <v>916</v>
      </c>
      <c r="D549" s="9" t="str">
        <f>VLOOKUP(B549,point_locs!B:J,4,FALSE)</f>
        <v>brush_management</v>
      </c>
      <c r="E549" s="9" t="str">
        <f>VLOOKUP(B549,point_locs!B:J,5,FALSE)</f>
        <v>pre</v>
      </c>
      <c r="F549" s="9">
        <v>6</v>
      </c>
      <c r="G549" s="9">
        <v>14</v>
      </c>
      <c r="H549" s="9">
        <v>2024</v>
      </c>
      <c r="I549" s="9">
        <v>2</v>
      </c>
      <c r="J549" s="9">
        <v>1115</v>
      </c>
      <c r="K549" s="9" t="s">
        <v>149</v>
      </c>
      <c r="L549" s="9">
        <v>82</v>
      </c>
      <c r="M549" s="9">
        <v>1</v>
      </c>
      <c r="N549" s="9">
        <v>25</v>
      </c>
      <c r="O549" s="9" t="s">
        <v>6</v>
      </c>
      <c r="P549" s="9">
        <v>3.25</v>
      </c>
      <c r="Q549" s="9" t="s">
        <v>9</v>
      </c>
      <c r="R549" s="2" t="s">
        <v>379</v>
      </c>
    </row>
    <row r="550" spans="1:19" ht="14.45" customHeight="1" x14ac:dyDescent="0.2">
      <c r="A550" s="9" t="s">
        <v>79</v>
      </c>
      <c r="B550" s="9" t="s">
        <v>912</v>
      </c>
      <c r="C550" s="9" t="s">
        <v>916</v>
      </c>
      <c r="D550" s="9" t="str">
        <f>VLOOKUP(B550,point_locs!B:J,4,FALSE)</f>
        <v>brush_management</v>
      </c>
      <c r="E550" s="9" t="str">
        <f>VLOOKUP(B550,point_locs!B:J,5,FALSE)</f>
        <v>pre</v>
      </c>
      <c r="F550" s="9">
        <v>6</v>
      </c>
      <c r="G550" s="9">
        <v>14</v>
      </c>
      <c r="H550" s="9">
        <v>2024</v>
      </c>
      <c r="I550" s="9">
        <v>2</v>
      </c>
      <c r="J550" s="9">
        <v>1115</v>
      </c>
      <c r="K550" s="9" t="s">
        <v>149</v>
      </c>
      <c r="L550" s="9">
        <v>82</v>
      </c>
      <c r="M550" s="9">
        <v>1</v>
      </c>
      <c r="N550" s="9">
        <v>25</v>
      </c>
      <c r="O550" s="9" t="s">
        <v>6</v>
      </c>
      <c r="P550" s="9">
        <v>4.25</v>
      </c>
      <c r="Q550" s="9" t="s">
        <v>9</v>
      </c>
      <c r="R550" s="2" t="s">
        <v>379</v>
      </c>
      <c r="S550" s="12"/>
    </row>
    <row r="551" spans="1:19" ht="14.45" customHeight="1" x14ac:dyDescent="0.2">
      <c r="A551" s="9" t="s">
        <v>79</v>
      </c>
      <c r="B551" s="9" t="s">
        <v>912</v>
      </c>
      <c r="C551" s="9" t="s">
        <v>916</v>
      </c>
      <c r="D551" s="9" t="str">
        <f>VLOOKUP(B551,point_locs!B:J,4,FALSE)</f>
        <v>brush_management</v>
      </c>
      <c r="E551" s="9" t="str">
        <f>VLOOKUP(B551,point_locs!B:J,5,FALSE)</f>
        <v>pre</v>
      </c>
      <c r="F551" s="9">
        <v>6</v>
      </c>
      <c r="G551" s="9">
        <v>14</v>
      </c>
      <c r="H551" s="9">
        <v>2024</v>
      </c>
      <c r="I551" s="9">
        <v>2</v>
      </c>
      <c r="J551" s="9">
        <v>1115</v>
      </c>
      <c r="K551" s="9" t="s">
        <v>149</v>
      </c>
      <c r="L551" s="9">
        <v>82</v>
      </c>
      <c r="M551" s="9">
        <v>1</v>
      </c>
      <c r="N551" s="9">
        <v>25</v>
      </c>
      <c r="O551" s="9" t="s">
        <v>10</v>
      </c>
      <c r="P551" s="9">
        <v>0.25</v>
      </c>
      <c r="Q551" s="9" t="s">
        <v>5</v>
      </c>
      <c r="R551" s="9" t="s">
        <v>201</v>
      </c>
      <c r="S551" s="2" t="s">
        <v>255</v>
      </c>
    </row>
    <row r="552" spans="1:19" ht="14.45" customHeight="1" x14ac:dyDescent="0.2">
      <c r="A552" s="9" t="s">
        <v>79</v>
      </c>
      <c r="B552" s="9" t="s">
        <v>912</v>
      </c>
      <c r="C552" s="9" t="s">
        <v>916</v>
      </c>
      <c r="D552" s="9" t="str">
        <f>VLOOKUP(B552,point_locs!B:J,4,FALSE)</f>
        <v>brush_management</v>
      </c>
      <c r="E552" s="9" t="str">
        <f>VLOOKUP(B552,point_locs!B:J,5,FALSE)</f>
        <v>pre</v>
      </c>
      <c r="F552" s="9">
        <v>6</v>
      </c>
      <c r="G552" s="9">
        <v>14</v>
      </c>
      <c r="H552" s="9">
        <v>2024</v>
      </c>
      <c r="I552" s="9">
        <v>2</v>
      </c>
      <c r="J552" s="9">
        <v>1115</v>
      </c>
      <c r="K552" s="9" t="s">
        <v>149</v>
      </c>
      <c r="L552" s="9">
        <v>82</v>
      </c>
      <c r="M552" s="9">
        <v>1</v>
      </c>
      <c r="N552" s="9">
        <v>25</v>
      </c>
      <c r="O552" s="9" t="s">
        <v>11</v>
      </c>
      <c r="P552" s="9">
        <v>3.5</v>
      </c>
      <c r="Q552" s="9" t="s">
        <v>5</v>
      </c>
      <c r="R552" s="9" t="s">
        <v>201</v>
      </c>
    </row>
    <row r="553" spans="1:19" ht="14.45" customHeight="1" x14ac:dyDescent="0.2">
      <c r="A553" s="9" t="s">
        <v>79</v>
      </c>
      <c r="B553" s="9" t="s">
        <v>912</v>
      </c>
      <c r="C553" s="9" t="s">
        <v>916</v>
      </c>
      <c r="D553" s="9" t="str">
        <f>VLOOKUP(B553,point_locs!B:J,4,FALSE)</f>
        <v>brush_management</v>
      </c>
      <c r="E553" s="9" t="str">
        <f>VLOOKUP(B553,point_locs!B:J,5,FALSE)</f>
        <v>pre</v>
      </c>
      <c r="F553" s="9">
        <v>6</v>
      </c>
      <c r="G553" s="9">
        <v>14</v>
      </c>
      <c r="H553" s="9">
        <v>2024</v>
      </c>
      <c r="I553" s="9">
        <v>2</v>
      </c>
      <c r="J553" s="9">
        <v>1115</v>
      </c>
      <c r="K553" s="9" t="s">
        <v>149</v>
      </c>
      <c r="L553" s="9">
        <v>82</v>
      </c>
      <c r="M553" s="9">
        <v>1</v>
      </c>
      <c r="N553" s="9">
        <v>25</v>
      </c>
      <c r="O553" s="9" t="s">
        <v>10</v>
      </c>
      <c r="P553" s="9">
        <v>0.5</v>
      </c>
      <c r="Q553" s="9" t="s">
        <v>5</v>
      </c>
      <c r="R553" s="9" t="s">
        <v>201</v>
      </c>
      <c r="S553" s="2" t="s">
        <v>255</v>
      </c>
    </row>
    <row r="554" spans="1:19" ht="14.45" customHeight="1" x14ac:dyDescent="0.2">
      <c r="A554" s="9" t="s">
        <v>79</v>
      </c>
      <c r="B554" s="9" t="s">
        <v>912</v>
      </c>
      <c r="C554" s="9" t="s">
        <v>916</v>
      </c>
      <c r="D554" s="9" t="str">
        <f>VLOOKUP(B554,point_locs!B:J,4,FALSE)</f>
        <v>brush_management</v>
      </c>
      <c r="E554" s="9" t="str">
        <f>VLOOKUP(B554,point_locs!B:J,5,FALSE)</f>
        <v>pre</v>
      </c>
      <c r="F554" s="9">
        <v>6</v>
      </c>
      <c r="G554" s="9">
        <v>14</v>
      </c>
      <c r="H554" s="9">
        <v>2024</v>
      </c>
      <c r="I554" s="9">
        <v>2</v>
      </c>
      <c r="J554" s="9">
        <v>1115</v>
      </c>
      <c r="K554" s="9" t="s">
        <v>149</v>
      </c>
      <c r="L554" s="9">
        <v>82</v>
      </c>
      <c r="M554" s="9">
        <v>1</v>
      </c>
      <c r="N554" s="9">
        <v>25</v>
      </c>
      <c r="O554" s="9" t="s">
        <v>82</v>
      </c>
      <c r="P554" s="9">
        <v>0.25</v>
      </c>
      <c r="Q554" s="9" t="s">
        <v>5</v>
      </c>
      <c r="R554" s="9" t="s">
        <v>201</v>
      </c>
    </row>
    <row r="555" spans="1:19" ht="14.45" customHeight="1" x14ac:dyDescent="0.2">
      <c r="A555" s="9" t="s">
        <v>79</v>
      </c>
      <c r="B555" s="9" t="s">
        <v>912</v>
      </c>
      <c r="C555" s="9" t="s">
        <v>916</v>
      </c>
      <c r="D555" s="9" t="str">
        <f>VLOOKUP(B555,point_locs!B:J,4,FALSE)</f>
        <v>brush_management</v>
      </c>
      <c r="E555" s="9" t="str">
        <f>VLOOKUP(B555,point_locs!B:J,5,FALSE)</f>
        <v>pre</v>
      </c>
      <c r="F555" s="9">
        <v>6</v>
      </c>
      <c r="G555" s="9">
        <v>14</v>
      </c>
      <c r="H555" s="9">
        <v>2024</v>
      </c>
      <c r="I555" s="9">
        <v>2</v>
      </c>
      <c r="J555" s="9">
        <v>1115</v>
      </c>
      <c r="K555" s="9" t="s">
        <v>149</v>
      </c>
      <c r="L555" s="9">
        <v>82</v>
      </c>
      <c r="M555" s="9">
        <v>1</v>
      </c>
      <c r="N555" s="9">
        <v>25</v>
      </c>
      <c r="O555" s="9" t="s">
        <v>10</v>
      </c>
      <c r="P555" s="9">
        <v>0.25</v>
      </c>
      <c r="Q555" s="9" t="s">
        <v>8</v>
      </c>
      <c r="R555" s="9" t="s">
        <v>36</v>
      </c>
      <c r="S555" s="9" t="s">
        <v>150</v>
      </c>
    </row>
    <row r="556" spans="1:19" ht="14.45" customHeight="1" x14ac:dyDescent="0.2">
      <c r="A556" s="9" t="s">
        <v>79</v>
      </c>
      <c r="B556" s="9" t="s">
        <v>912</v>
      </c>
      <c r="C556" s="9" t="s">
        <v>916</v>
      </c>
      <c r="D556" s="9" t="str">
        <f>VLOOKUP(B556,point_locs!B:J,4,FALSE)</f>
        <v>brush_management</v>
      </c>
      <c r="E556" s="9" t="str">
        <f>VLOOKUP(B556,point_locs!B:J,5,FALSE)</f>
        <v>pre</v>
      </c>
      <c r="F556" s="9">
        <v>6</v>
      </c>
      <c r="G556" s="9">
        <v>14</v>
      </c>
      <c r="H556" s="9">
        <v>2024</v>
      </c>
      <c r="I556" s="9">
        <v>2</v>
      </c>
      <c r="J556" s="9">
        <v>1115</v>
      </c>
      <c r="K556" s="9" t="s">
        <v>149</v>
      </c>
      <c r="L556" s="9">
        <v>82</v>
      </c>
      <c r="M556" s="9">
        <v>1</v>
      </c>
      <c r="N556" s="9">
        <v>25</v>
      </c>
      <c r="O556" s="9" t="s">
        <v>10</v>
      </c>
      <c r="P556" s="9">
        <v>0.5</v>
      </c>
      <c r="Q556" s="9" t="s">
        <v>5</v>
      </c>
      <c r="R556" s="9" t="s">
        <v>201</v>
      </c>
      <c r="S556" s="2" t="s">
        <v>255</v>
      </c>
    </row>
    <row r="557" spans="1:19" ht="14.45" customHeight="1" x14ac:dyDescent="0.2">
      <c r="A557" s="9" t="s">
        <v>79</v>
      </c>
      <c r="B557" s="9" t="s">
        <v>912</v>
      </c>
      <c r="C557" s="9" t="s">
        <v>916</v>
      </c>
      <c r="D557" s="9" t="str">
        <f>VLOOKUP(B557,point_locs!B:J,4,FALSE)</f>
        <v>brush_management</v>
      </c>
      <c r="E557" s="9" t="str">
        <f>VLOOKUP(B557,point_locs!B:J,5,FALSE)</f>
        <v>pre</v>
      </c>
      <c r="F557" s="9">
        <v>6</v>
      </c>
      <c r="G557" s="9">
        <v>14</v>
      </c>
      <c r="H557" s="9">
        <v>2024</v>
      </c>
      <c r="I557" s="9">
        <v>2</v>
      </c>
      <c r="J557" s="9">
        <v>1115</v>
      </c>
      <c r="K557" s="9" t="s">
        <v>149</v>
      </c>
      <c r="L557" s="9">
        <v>82</v>
      </c>
      <c r="M557" s="9">
        <v>1</v>
      </c>
      <c r="N557" s="9">
        <v>25</v>
      </c>
      <c r="O557" s="9" t="s">
        <v>82</v>
      </c>
      <c r="P557" s="9">
        <v>1</v>
      </c>
      <c r="Q557" s="9" t="s">
        <v>5</v>
      </c>
      <c r="R557" s="9" t="s">
        <v>201</v>
      </c>
    </row>
    <row r="558" spans="1:19" ht="14.45" customHeight="1" x14ac:dyDescent="0.2">
      <c r="A558" s="9" t="s">
        <v>79</v>
      </c>
      <c r="B558" s="9" t="s">
        <v>912</v>
      </c>
      <c r="C558" s="9" t="s">
        <v>916</v>
      </c>
      <c r="D558" s="9" t="str">
        <f>VLOOKUP(B558,point_locs!B:J,4,FALSE)</f>
        <v>brush_management</v>
      </c>
      <c r="E558" s="9" t="str">
        <f>VLOOKUP(B558,point_locs!B:J,5,FALSE)</f>
        <v>pre</v>
      </c>
      <c r="F558" s="9">
        <v>6</v>
      </c>
      <c r="G558" s="9">
        <v>14</v>
      </c>
      <c r="H558" s="9">
        <v>2024</v>
      </c>
      <c r="I558" s="9">
        <v>2</v>
      </c>
      <c r="J558" s="9">
        <v>1115</v>
      </c>
      <c r="K558" s="9" t="s">
        <v>149</v>
      </c>
      <c r="L558" s="9">
        <v>82</v>
      </c>
      <c r="M558" s="9">
        <v>1</v>
      </c>
      <c r="N558" s="9">
        <v>25</v>
      </c>
      <c r="O558" s="9" t="s">
        <v>10</v>
      </c>
      <c r="P558" s="9">
        <v>16</v>
      </c>
      <c r="Q558" s="9" t="s">
        <v>5</v>
      </c>
      <c r="R558" s="9" t="s">
        <v>201</v>
      </c>
      <c r="S558" s="9" t="s">
        <v>127</v>
      </c>
    </row>
    <row r="559" spans="1:19" ht="14.45" customHeight="1" x14ac:dyDescent="0.2">
      <c r="A559" s="9" t="s">
        <v>74</v>
      </c>
      <c r="B559" s="9" t="s">
        <v>913</v>
      </c>
      <c r="C559" s="9" t="s">
        <v>916</v>
      </c>
      <c r="D559" s="9" t="str">
        <f>VLOOKUP(B559,point_locs!B:J,4,FALSE)</f>
        <v>brush_management</v>
      </c>
      <c r="E559" s="9" t="str">
        <f>VLOOKUP(B559,point_locs!B:J,5,FALSE)</f>
        <v>pre</v>
      </c>
      <c r="F559" s="9">
        <v>6</v>
      </c>
      <c r="G559" s="9">
        <v>14</v>
      </c>
      <c r="H559" s="9">
        <v>2024</v>
      </c>
      <c r="I559" s="9">
        <v>2</v>
      </c>
      <c r="J559" s="9">
        <v>1017</v>
      </c>
      <c r="K559" s="9" t="s">
        <v>149</v>
      </c>
      <c r="L559" s="9">
        <v>82</v>
      </c>
      <c r="M559" s="9">
        <v>2</v>
      </c>
      <c r="N559" s="9">
        <v>0</v>
      </c>
      <c r="O559" s="9" t="s">
        <v>82</v>
      </c>
      <c r="P559" s="9">
        <v>4.25</v>
      </c>
      <c r="Q559" s="9" t="s">
        <v>9</v>
      </c>
      <c r="R559" s="9" t="s">
        <v>1662</v>
      </c>
      <c r="S559" s="9"/>
    </row>
    <row r="560" spans="1:19" ht="14.45" customHeight="1" x14ac:dyDescent="0.2">
      <c r="A560" s="9" t="s">
        <v>164</v>
      </c>
      <c r="B560" s="9" t="s">
        <v>909</v>
      </c>
      <c r="C560" s="9" t="s">
        <v>916</v>
      </c>
      <c r="D560" s="9" t="str">
        <f>VLOOKUP(B560,point_locs!B:J,4,FALSE)</f>
        <v>brush_management</v>
      </c>
      <c r="E560" s="9" t="str">
        <f>VLOOKUP(B560,point_locs!B:J,5,FALSE)</f>
        <v>pre</v>
      </c>
      <c r="F560" s="9">
        <v>6</v>
      </c>
      <c r="G560" s="9">
        <v>17</v>
      </c>
      <c r="H560" s="9">
        <v>2024</v>
      </c>
      <c r="I560" s="9">
        <v>1</v>
      </c>
      <c r="J560" s="9">
        <v>1151</v>
      </c>
      <c r="K560" s="9" t="s">
        <v>20</v>
      </c>
      <c r="L560" s="9">
        <v>85</v>
      </c>
      <c r="M560" s="9">
        <v>4</v>
      </c>
      <c r="N560" s="9">
        <v>75</v>
      </c>
      <c r="O560" s="9" t="s">
        <v>10</v>
      </c>
      <c r="P560" s="9">
        <v>1</v>
      </c>
      <c r="Q560" s="9" t="s">
        <v>5</v>
      </c>
      <c r="R560" s="9" t="s">
        <v>201</v>
      </c>
      <c r="S560" s="2" t="s">
        <v>255</v>
      </c>
    </row>
    <row r="561" spans="1:21" ht="14.45" customHeight="1" x14ac:dyDescent="0.2">
      <c r="A561" s="9" t="s">
        <v>164</v>
      </c>
      <c r="B561" s="9" t="s">
        <v>909</v>
      </c>
      <c r="C561" s="9" t="s">
        <v>916</v>
      </c>
      <c r="D561" s="9" t="str">
        <f>VLOOKUP(B561,point_locs!B:J,4,FALSE)</f>
        <v>brush_management</v>
      </c>
      <c r="E561" s="9" t="str">
        <f>VLOOKUP(B561,point_locs!B:J,5,FALSE)</f>
        <v>pre</v>
      </c>
      <c r="F561" s="9">
        <v>6</v>
      </c>
      <c r="G561" s="9">
        <v>17</v>
      </c>
      <c r="H561" s="9">
        <v>2024</v>
      </c>
      <c r="I561" s="9">
        <v>1</v>
      </c>
      <c r="J561" s="9">
        <v>1151</v>
      </c>
      <c r="K561" s="9" t="s">
        <v>20</v>
      </c>
      <c r="L561" s="9">
        <v>85</v>
      </c>
      <c r="M561" s="9">
        <v>4</v>
      </c>
      <c r="N561" s="9">
        <v>75</v>
      </c>
      <c r="O561" s="9" t="s">
        <v>10</v>
      </c>
      <c r="P561" s="9">
        <v>2</v>
      </c>
      <c r="Q561" s="9" t="s">
        <v>5</v>
      </c>
      <c r="R561" s="9" t="s">
        <v>201</v>
      </c>
      <c r="S561" s="9" t="s">
        <v>39</v>
      </c>
    </row>
    <row r="562" spans="1:21" ht="14.45" customHeight="1" x14ac:dyDescent="0.2">
      <c r="A562" s="9" t="s">
        <v>164</v>
      </c>
      <c r="B562" s="9" t="s">
        <v>909</v>
      </c>
      <c r="C562" s="9" t="s">
        <v>916</v>
      </c>
      <c r="D562" s="9" t="str">
        <f>VLOOKUP(B562,point_locs!B:J,4,FALSE)</f>
        <v>brush_management</v>
      </c>
      <c r="E562" s="9" t="str">
        <f>VLOOKUP(B562,point_locs!B:J,5,FALSE)</f>
        <v>pre</v>
      </c>
      <c r="F562" s="9">
        <v>6</v>
      </c>
      <c r="G562" s="9">
        <v>17</v>
      </c>
      <c r="H562" s="9">
        <v>2024</v>
      </c>
      <c r="I562" s="9">
        <v>1</v>
      </c>
      <c r="J562" s="9">
        <v>1151</v>
      </c>
      <c r="K562" s="9" t="s">
        <v>20</v>
      </c>
      <c r="L562" s="9">
        <v>85</v>
      </c>
      <c r="M562" s="9">
        <v>4</v>
      </c>
      <c r="N562" s="9">
        <v>75</v>
      </c>
      <c r="O562" s="9" t="s">
        <v>10</v>
      </c>
      <c r="P562" s="9">
        <v>0</v>
      </c>
      <c r="Q562" s="9" t="s">
        <v>5</v>
      </c>
      <c r="R562" s="9" t="s">
        <v>201</v>
      </c>
      <c r="S562" s="9" t="s">
        <v>105</v>
      </c>
    </row>
    <row r="563" spans="1:21" ht="14.45" customHeight="1" x14ac:dyDescent="0.2">
      <c r="A563" s="9" t="s">
        <v>166</v>
      </c>
      <c r="B563" s="9" t="s">
        <v>910</v>
      </c>
      <c r="C563" s="9" t="s">
        <v>916</v>
      </c>
      <c r="D563" s="9" t="str">
        <f>VLOOKUP(B563,point_locs!B:J,4,FALSE)</f>
        <v>brush_management</v>
      </c>
      <c r="E563" s="9" t="str">
        <f>VLOOKUP(B563,point_locs!B:J,5,FALSE)</f>
        <v>pre</v>
      </c>
      <c r="F563" s="9">
        <v>6</v>
      </c>
      <c r="G563" s="9">
        <v>17</v>
      </c>
      <c r="H563" s="9">
        <v>2024</v>
      </c>
      <c r="I563" s="9">
        <v>1</v>
      </c>
      <c r="J563" s="9">
        <v>1004</v>
      </c>
      <c r="K563" s="9" t="s">
        <v>20</v>
      </c>
      <c r="L563" s="9">
        <v>83</v>
      </c>
      <c r="M563" s="9">
        <v>5</v>
      </c>
      <c r="N563" s="9">
        <v>75</v>
      </c>
      <c r="O563" s="9" t="s">
        <v>1184</v>
      </c>
      <c r="P563" s="9" t="s">
        <v>1378</v>
      </c>
      <c r="Q563" s="2" t="s">
        <v>1378</v>
      </c>
      <c r="R563" s="9" t="s">
        <v>201</v>
      </c>
      <c r="S563" s="9"/>
    </row>
    <row r="564" spans="1:21" ht="14.45" customHeight="1" x14ac:dyDescent="0.2">
      <c r="A564" s="9" t="s">
        <v>103</v>
      </c>
      <c r="B564" s="9" t="s">
        <v>866</v>
      </c>
      <c r="C564" s="9" t="s">
        <v>916</v>
      </c>
      <c r="D564" s="9" t="str">
        <f>VLOOKUP(B564,point_locs!B:J,4,FALSE)</f>
        <v>prescribed_burning</v>
      </c>
      <c r="E564" s="9" t="str">
        <f>VLOOKUP(B564,point_locs!B:J,5,FALSE)</f>
        <v>pre</v>
      </c>
      <c r="F564" s="9">
        <v>6</v>
      </c>
      <c r="G564" s="9">
        <v>20</v>
      </c>
      <c r="H564" s="9">
        <v>2024</v>
      </c>
      <c r="I564" s="9">
        <v>2</v>
      </c>
      <c r="J564" s="9">
        <v>1311</v>
      </c>
      <c r="K564" s="9" t="s">
        <v>14</v>
      </c>
      <c r="L564" s="9">
        <v>86</v>
      </c>
      <c r="M564" s="9">
        <v>4</v>
      </c>
      <c r="N564" s="9">
        <v>25</v>
      </c>
      <c r="O564" s="9" t="s">
        <v>10</v>
      </c>
      <c r="P564" s="9">
        <v>1.5</v>
      </c>
      <c r="Q564" s="9" t="s">
        <v>5</v>
      </c>
      <c r="R564" s="9" t="s">
        <v>201</v>
      </c>
      <c r="S564" s="9" t="s">
        <v>150</v>
      </c>
    </row>
    <row r="565" spans="1:21" ht="14.45" customHeight="1" x14ac:dyDescent="0.2">
      <c r="A565" s="9" t="s">
        <v>103</v>
      </c>
      <c r="B565" s="9" t="s">
        <v>866</v>
      </c>
      <c r="C565" s="9" t="s">
        <v>916</v>
      </c>
      <c r="D565" s="9" t="str">
        <f>VLOOKUP(B565,point_locs!B:J,4,FALSE)</f>
        <v>prescribed_burning</v>
      </c>
      <c r="E565" s="9" t="str">
        <f>VLOOKUP(B565,point_locs!B:J,5,FALSE)</f>
        <v>pre</v>
      </c>
      <c r="F565" s="9">
        <v>6</v>
      </c>
      <c r="G565" s="9">
        <v>20</v>
      </c>
      <c r="H565" s="9">
        <v>2024</v>
      </c>
      <c r="I565" s="9">
        <v>2</v>
      </c>
      <c r="J565" s="9">
        <v>1311</v>
      </c>
      <c r="K565" s="9" t="s">
        <v>14</v>
      </c>
      <c r="L565" s="9">
        <v>86</v>
      </c>
      <c r="M565" s="9">
        <v>4</v>
      </c>
      <c r="N565" s="9">
        <v>25</v>
      </c>
      <c r="O565" s="9" t="s">
        <v>10</v>
      </c>
      <c r="P565" s="9">
        <v>0</v>
      </c>
      <c r="Q565" s="9" t="s">
        <v>8</v>
      </c>
      <c r="R565" s="9" t="s">
        <v>1534</v>
      </c>
      <c r="S565" s="9" t="s">
        <v>105</v>
      </c>
      <c r="U565" s="2" t="s">
        <v>168</v>
      </c>
    </row>
    <row r="566" spans="1:21" ht="14.45" customHeight="1" x14ac:dyDescent="0.2">
      <c r="A566" s="9" t="s">
        <v>103</v>
      </c>
      <c r="B566" s="9" t="s">
        <v>866</v>
      </c>
      <c r="C566" s="9" t="s">
        <v>916</v>
      </c>
      <c r="D566" s="9" t="str">
        <f>VLOOKUP(B566,point_locs!B:J,4,FALSE)</f>
        <v>prescribed_burning</v>
      </c>
      <c r="E566" s="9" t="str">
        <f>VLOOKUP(B566,point_locs!B:J,5,FALSE)</f>
        <v>pre</v>
      </c>
      <c r="F566" s="9">
        <v>6</v>
      </c>
      <c r="G566" s="9">
        <v>20</v>
      </c>
      <c r="H566" s="9">
        <v>2024</v>
      </c>
      <c r="I566" s="9">
        <v>2</v>
      </c>
      <c r="J566" s="9">
        <v>1311</v>
      </c>
      <c r="K566" s="9" t="s">
        <v>14</v>
      </c>
      <c r="L566" s="9">
        <v>86</v>
      </c>
      <c r="M566" s="9">
        <v>4</v>
      </c>
      <c r="N566" s="9">
        <v>25</v>
      </c>
      <c r="O566" s="9" t="s">
        <v>10</v>
      </c>
      <c r="P566" s="9">
        <v>0.25</v>
      </c>
      <c r="Q566" s="9" t="s">
        <v>5</v>
      </c>
      <c r="R566" s="9" t="s">
        <v>201</v>
      </c>
      <c r="S566" s="9" t="s">
        <v>54</v>
      </c>
    </row>
    <row r="567" spans="1:21" ht="14.45" customHeight="1" x14ac:dyDescent="0.2">
      <c r="A567" s="9" t="s">
        <v>103</v>
      </c>
      <c r="B567" s="9" t="s">
        <v>866</v>
      </c>
      <c r="C567" s="9" t="s">
        <v>916</v>
      </c>
      <c r="D567" s="9" t="str">
        <f>VLOOKUP(B567,point_locs!B:J,4,FALSE)</f>
        <v>prescribed_burning</v>
      </c>
      <c r="E567" s="9" t="str">
        <f>VLOOKUP(B567,point_locs!B:J,5,FALSE)</f>
        <v>pre</v>
      </c>
      <c r="F567" s="9">
        <v>6</v>
      </c>
      <c r="G567" s="9">
        <v>20</v>
      </c>
      <c r="H567" s="9">
        <v>2024</v>
      </c>
      <c r="I567" s="9">
        <v>2</v>
      </c>
      <c r="J567" s="9">
        <v>1311</v>
      </c>
      <c r="K567" s="9" t="s">
        <v>14</v>
      </c>
      <c r="L567" s="9">
        <v>86</v>
      </c>
      <c r="M567" s="9">
        <v>4</v>
      </c>
      <c r="N567" s="9">
        <v>25</v>
      </c>
      <c r="O567" s="9" t="s">
        <v>82</v>
      </c>
      <c r="P567" s="9">
        <v>1.5</v>
      </c>
      <c r="Q567" s="9" t="s">
        <v>5</v>
      </c>
      <c r="R567" s="9" t="s">
        <v>201</v>
      </c>
    </row>
    <row r="568" spans="1:21" ht="14.45" customHeight="1" x14ac:dyDescent="0.2">
      <c r="A568" s="9" t="s">
        <v>111</v>
      </c>
      <c r="B568" s="9" t="s">
        <v>867</v>
      </c>
      <c r="C568" s="9" t="s">
        <v>916</v>
      </c>
      <c r="D568" s="9" t="str">
        <f>VLOOKUP(B568,point_locs!B:J,4,FALSE)</f>
        <v>prescribed_burning</v>
      </c>
      <c r="E568" s="9" t="str">
        <f>VLOOKUP(B568,point_locs!B:J,5,FALSE)</f>
        <v>pre</v>
      </c>
      <c r="F568" s="9">
        <v>6</v>
      </c>
      <c r="G568" s="9">
        <v>20</v>
      </c>
      <c r="H568" s="9">
        <v>2024</v>
      </c>
      <c r="I568" s="9">
        <v>2</v>
      </c>
      <c r="J568" s="9">
        <v>1353</v>
      </c>
      <c r="K568" s="9" t="s">
        <v>14</v>
      </c>
      <c r="L568" s="9">
        <v>87</v>
      </c>
      <c r="M568" s="9">
        <v>3</v>
      </c>
      <c r="N568" s="9">
        <v>25</v>
      </c>
      <c r="O568" s="9" t="s">
        <v>10</v>
      </c>
      <c r="P568" s="9">
        <v>2</v>
      </c>
      <c r="Q568" s="9" t="s">
        <v>5</v>
      </c>
      <c r="R568" s="9" t="s">
        <v>201</v>
      </c>
      <c r="S568" s="9" t="s">
        <v>54</v>
      </c>
    </row>
    <row r="569" spans="1:21" ht="14.45" customHeight="1" x14ac:dyDescent="0.2">
      <c r="A569" s="9" t="s">
        <v>111</v>
      </c>
      <c r="B569" s="9" t="s">
        <v>867</v>
      </c>
      <c r="C569" s="9" t="s">
        <v>916</v>
      </c>
      <c r="D569" s="9" t="str">
        <f>VLOOKUP(B569,point_locs!B:J,4,FALSE)</f>
        <v>prescribed_burning</v>
      </c>
      <c r="E569" s="9" t="str">
        <f>VLOOKUP(B569,point_locs!B:J,5,FALSE)</f>
        <v>pre</v>
      </c>
      <c r="F569" s="9">
        <v>6</v>
      </c>
      <c r="G569" s="9">
        <v>20</v>
      </c>
      <c r="H569" s="9">
        <v>2024</v>
      </c>
      <c r="I569" s="9">
        <v>2</v>
      </c>
      <c r="J569" s="9">
        <v>1353</v>
      </c>
      <c r="K569" s="9" t="s">
        <v>14</v>
      </c>
      <c r="L569" s="9">
        <v>87</v>
      </c>
      <c r="M569" s="9">
        <v>3</v>
      </c>
      <c r="N569" s="9">
        <v>25</v>
      </c>
      <c r="O569" s="9" t="s">
        <v>10</v>
      </c>
      <c r="P569" s="9">
        <v>0.25</v>
      </c>
      <c r="Q569" s="9" t="s">
        <v>5</v>
      </c>
      <c r="R569" s="9" t="s">
        <v>201</v>
      </c>
      <c r="S569" s="9" t="s">
        <v>127</v>
      </c>
    </row>
    <row r="570" spans="1:21" ht="14.45" customHeight="1" x14ac:dyDescent="0.2">
      <c r="A570" s="9" t="s">
        <v>113</v>
      </c>
      <c r="B570" s="9" t="s">
        <v>872</v>
      </c>
      <c r="C570" s="9" t="s">
        <v>916</v>
      </c>
      <c r="D570" s="9" t="str">
        <f>VLOOKUP(B570,point_locs!B:J,4,FALSE)</f>
        <v>prescribed_burning</v>
      </c>
      <c r="E570" s="9" t="str">
        <f>VLOOKUP(B570,point_locs!B:J,5,FALSE)</f>
        <v>pre</v>
      </c>
      <c r="F570" s="9">
        <v>6</v>
      </c>
      <c r="G570" s="9">
        <v>20</v>
      </c>
      <c r="H570" s="9">
        <v>2024</v>
      </c>
      <c r="I570" s="9">
        <v>2</v>
      </c>
      <c r="J570" s="9">
        <v>1457</v>
      </c>
      <c r="K570" s="9" t="s">
        <v>14</v>
      </c>
      <c r="L570" s="9">
        <v>88</v>
      </c>
      <c r="M570" s="9">
        <v>2</v>
      </c>
      <c r="N570" s="9">
        <v>25</v>
      </c>
      <c r="O570" s="9" t="s">
        <v>10</v>
      </c>
      <c r="P570" s="9">
        <v>0.5</v>
      </c>
      <c r="Q570" s="9" t="s">
        <v>5</v>
      </c>
      <c r="R570" s="9" t="s">
        <v>201</v>
      </c>
      <c r="S570" s="9" t="s">
        <v>105</v>
      </c>
    </row>
    <row r="571" spans="1:21" ht="14.45" customHeight="1" x14ac:dyDescent="0.2">
      <c r="A571" s="9" t="s">
        <v>113</v>
      </c>
      <c r="B571" s="9" t="s">
        <v>872</v>
      </c>
      <c r="C571" s="9" t="s">
        <v>916</v>
      </c>
      <c r="D571" s="9" t="str">
        <f>VLOOKUP(B571,point_locs!B:J,4,FALSE)</f>
        <v>prescribed_burning</v>
      </c>
      <c r="E571" s="9" t="str">
        <f>VLOOKUP(B571,point_locs!B:J,5,FALSE)</f>
        <v>pre</v>
      </c>
      <c r="F571" s="9">
        <v>6</v>
      </c>
      <c r="G571" s="9">
        <v>20</v>
      </c>
      <c r="H571" s="9">
        <v>2024</v>
      </c>
      <c r="I571" s="9">
        <v>2</v>
      </c>
      <c r="J571" s="9">
        <v>1457</v>
      </c>
      <c r="K571" s="9" t="s">
        <v>14</v>
      </c>
      <c r="L571" s="9">
        <v>88</v>
      </c>
      <c r="M571" s="9">
        <v>2</v>
      </c>
      <c r="N571" s="9">
        <v>25</v>
      </c>
      <c r="O571" s="9" t="s">
        <v>10</v>
      </c>
      <c r="P571" s="9">
        <v>42</v>
      </c>
      <c r="Q571" s="9" t="s">
        <v>5</v>
      </c>
      <c r="R571" s="9" t="s">
        <v>201</v>
      </c>
      <c r="S571" s="9" t="s">
        <v>171</v>
      </c>
    </row>
    <row r="572" spans="1:21" ht="14.45" customHeight="1" x14ac:dyDescent="0.2">
      <c r="A572" s="9" t="s">
        <v>113</v>
      </c>
      <c r="B572" s="9" t="s">
        <v>872</v>
      </c>
      <c r="C572" s="9" t="s">
        <v>916</v>
      </c>
      <c r="D572" s="9" t="str">
        <f>VLOOKUP(B572,point_locs!B:J,4,FALSE)</f>
        <v>prescribed_burning</v>
      </c>
      <c r="E572" s="9" t="str">
        <f>VLOOKUP(B572,point_locs!B:J,5,FALSE)</f>
        <v>pre</v>
      </c>
      <c r="F572" s="9">
        <v>6</v>
      </c>
      <c r="G572" s="9">
        <v>20</v>
      </c>
      <c r="H572" s="9">
        <v>2024</v>
      </c>
      <c r="I572" s="9">
        <v>2</v>
      </c>
      <c r="J572" s="9">
        <v>1457</v>
      </c>
      <c r="K572" s="9" t="s">
        <v>14</v>
      </c>
      <c r="L572" s="9">
        <v>88</v>
      </c>
      <c r="M572" s="9">
        <v>2</v>
      </c>
      <c r="N572" s="9">
        <v>25</v>
      </c>
      <c r="O572" s="9" t="s">
        <v>10</v>
      </c>
      <c r="P572" s="9">
        <v>2.5</v>
      </c>
      <c r="Q572" s="9" t="s">
        <v>5</v>
      </c>
      <c r="R572" s="9" t="s">
        <v>201</v>
      </c>
      <c r="S572" s="9" t="s">
        <v>54</v>
      </c>
    </row>
    <row r="573" spans="1:21" ht="14.45" customHeight="1" x14ac:dyDescent="0.2">
      <c r="A573" s="9" t="s">
        <v>81</v>
      </c>
      <c r="B573" s="9" t="s">
        <v>877</v>
      </c>
      <c r="C573" s="9" t="s">
        <v>916</v>
      </c>
      <c r="D573" s="9" t="str">
        <f>VLOOKUP(B573,point_locs!B:J,4,FALSE)</f>
        <v>prescribed_burning</v>
      </c>
      <c r="E573" s="9" t="str">
        <f>VLOOKUP(B573,point_locs!B:J,5,FALSE)</f>
        <v>post</v>
      </c>
      <c r="F573" s="9">
        <v>6</v>
      </c>
      <c r="G573" s="9">
        <v>20</v>
      </c>
      <c r="H573" s="9">
        <v>2024</v>
      </c>
      <c r="I573" s="9">
        <v>2</v>
      </c>
      <c r="J573" s="9">
        <v>1616</v>
      </c>
      <c r="K573" s="9" t="s">
        <v>14</v>
      </c>
      <c r="L573" s="9">
        <v>86</v>
      </c>
      <c r="M573" s="9">
        <v>3</v>
      </c>
      <c r="N573" s="9">
        <v>25</v>
      </c>
      <c r="O573" s="9" t="s">
        <v>10</v>
      </c>
      <c r="P573" s="9">
        <v>0.2</v>
      </c>
      <c r="Q573" s="9" t="s">
        <v>5</v>
      </c>
      <c r="R573" s="9" t="s">
        <v>201</v>
      </c>
      <c r="S573" s="9" t="s">
        <v>817</v>
      </c>
    </row>
    <row r="574" spans="1:21" ht="14.45" customHeight="1" x14ac:dyDescent="0.2">
      <c r="A574" s="9" t="s">
        <v>81</v>
      </c>
      <c r="B574" s="9" t="s">
        <v>877</v>
      </c>
      <c r="C574" s="9" t="s">
        <v>916</v>
      </c>
      <c r="D574" s="9" t="str">
        <f>VLOOKUP(B574,point_locs!B:J,4,FALSE)</f>
        <v>prescribed_burning</v>
      </c>
      <c r="E574" s="9" t="str">
        <f>VLOOKUP(B574,point_locs!B:J,5,FALSE)</f>
        <v>post</v>
      </c>
      <c r="F574" s="9">
        <v>6</v>
      </c>
      <c r="G574" s="9">
        <v>20</v>
      </c>
      <c r="H574" s="9">
        <v>2024</v>
      </c>
      <c r="I574" s="9">
        <v>2</v>
      </c>
      <c r="J574" s="9">
        <v>1616</v>
      </c>
      <c r="K574" s="9" t="s">
        <v>14</v>
      </c>
      <c r="L574" s="9">
        <v>86</v>
      </c>
      <c r="M574" s="9">
        <v>3</v>
      </c>
      <c r="N574" s="9">
        <v>25</v>
      </c>
      <c r="O574" s="9" t="s">
        <v>10</v>
      </c>
      <c r="P574" s="9">
        <v>0.5</v>
      </c>
      <c r="Q574" s="9" t="s">
        <v>5</v>
      </c>
      <c r="R574" s="9" t="s">
        <v>201</v>
      </c>
      <c r="S574" s="9" t="s">
        <v>818</v>
      </c>
    </row>
    <row r="575" spans="1:21" ht="14.45" customHeight="1" x14ac:dyDescent="0.2">
      <c r="A575" s="9" t="s">
        <v>81</v>
      </c>
      <c r="B575" s="9" t="s">
        <v>877</v>
      </c>
      <c r="C575" s="9" t="s">
        <v>916</v>
      </c>
      <c r="D575" s="9" t="str">
        <f>VLOOKUP(B575,point_locs!B:J,4,FALSE)</f>
        <v>prescribed_burning</v>
      </c>
      <c r="E575" s="9" t="str">
        <f>VLOOKUP(B575,point_locs!B:J,5,FALSE)</f>
        <v>post</v>
      </c>
      <c r="F575" s="9">
        <v>6</v>
      </c>
      <c r="G575" s="9">
        <v>20</v>
      </c>
      <c r="H575" s="9">
        <v>2024</v>
      </c>
      <c r="I575" s="9">
        <v>2</v>
      </c>
      <c r="J575" s="9">
        <v>1616</v>
      </c>
      <c r="K575" s="9" t="s">
        <v>14</v>
      </c>
      <c r="L575" s="9">
        <v>86</v>
      </c>
      <c r="M575" s="9">
        <v>3</v>
      </c>
      <c r="N575" s="9">
        <v>25</v>
      </c>
      <c r="O575" s="9" t="s">
        <v>10</v>
      </c>
      <c r="P575" s="9">
        <v>6.75</v>
      </c>
      <c r="Q575" s="9" t="s">
        <v>5</v>
      </c>
      <c r="R575" s="9" t="s">
        <v>201</v>
      </c>
      <c r="S575" s="9" t="s">
        <v>150</v>
      </c>
    </row>
    <row r="576" spans="1:21" ht="14.45" customHeight="1" x14ac:dyDescent="0.2">
      <c r="A576" s="9" t="s">
        <v>81</v>
      </c>
      <c r="B576" s="9" t="s">
        <v>877</v>
      </c>
      <c r="C576" s="9" t="s">
        <v>916</v>
      </c>
      <c r="D576" s="9" t="str">
        <f>VLOOKUP(B576,point_locs!B:J,4,FALSE)</f>
        <v>prescribed_burning</v>
      </c>
      <c r="E576" s="9" t="str">
        <f>VLOOKUP(B576,point_locs!B:J,5,FALSE)</f>
        <v>post</v>
      </c>
      <c r="F576" s="9">
        <v>6</v>
      </c>
      <c r="G576" s="9">
        <v>20</v>
      </c>
      <c r="H576" s="9">
        <v>2024</v>
      </c>
      <c r="I576" s="9">
        <v>2</v>
      </c>
      <c r="J576" s="9">
        <v>1616</v>
      </c>
      <c r="K576" s="9" t="s">
        <v>14</v>
      </c>
      <c r="L576" s="9">
        <v>86</v>
      </c>
      <c r="M576" s="9">
        <v>3</v>
      </c>
      <c r="N576" s="9">
        <v>25</v>
      </c>
      <c r="O576" s="9" t="s">
        <v>10</v>
      </c>
      <c r="P576" s="9">
        <v>28</v>
      </c>
      <c r="Q576" s="9" t="s">
        <v>5</v>
      </c>
      <c r="R576" s="9" t="s">
        <v>201</v>
      </c>
      <c r="S576" s="9" t="s">
        <v>124</v>
      </c>
    </row>
    <row r="577" spans="1:21" ht="14.45" customHeight="1" x14ac:dyDescent="0.2">
      <c r="A577" s="9" t="s">
        <v>81</v>
      </c>
      <c r="B577" s="9" t="s">
        <v>877</v>
      </c>
      <c r="C577" s="9" t="s">
        <v>916</v>
      </c>
      <c r="D577" s="9" t="str">
        <f>VLOOKUP(B577,point_locs!B:J,4,FALSE)</f>
        <v>prescribed_burning</v>
      </c>
      <c r="E577" s="9" t="str">
        <f>VLOOKUP(B577,point_locs!B:J,5,FALSE)</f>
        <v>post</v>
      </c>
      <c r="F577" s="9">
        <v>6</v>
      </c>
      <c r="G577" s="9">
        <v>20</v>
      </c>
      <c r="H577" s="9">
        <v>2024</v>
      </c>
      <c r="I577" s="9">
        <v>2</v>
      </c>
      <c r="J577" s="9">
        <v>1616</v>
      </c>
      <c r="K577" s="9" t="s">
        <v>14</v>
      </c>
      <c r="L577" s="9">
        <v>86</v>
      </c>
      <c r="M577" s="9">
        <v>3</v>
      </c>
      <c r="N577" s="9">
        <v>25</v>
      </c>
      <c r="O577" s="9" t="s">
        <v>10</v>
      </c>
      <c r="P577" s="9">
        <v>2</v>
      </c>
      <c r="Q577" s="9" t="s">
        <v>5</v>
      </c>
      <c r="R577" s="9" t="s">
        <v>201</v>
      </c>
      <c r="S577" s="9" t="s">
        <v>127</v>
      </c>
      <c r="U577" s="9" t="s">
        <v>163</v>
      </c>
    </row>
    <row r="578" spans="1:21" ht="14.45" customHeight="1" x14ac:dyDescent="0.2">
      <c r="A578" s="9" t="s">
        <v>81</v>
      </c>
      <c r="B578" s="9" t="s">
        <v>877</v>
      </c>
      <c r="C578" s="9" t="s">
        <v>916</v>
      </c>
      <c r="D578" s="9" t="str">
        <f>VLOOKUP(B578,point_locs!B:J,4,FALSE)</f>
        <v>prescribed_burning</v>
      </c>
      <c r="E578" s="9" t="str">
        <f>VLOOKUP(B578,point_locs!B:J,5,FALSE)</f>
        <v>post</v>
      </c>
      <c r="F578" s="9">
        <v>6</v>
      </c>
      <c r="G578" s="9">
        <v>20</v>
      </c>
      <c r="H578" s="9">
        <v>2024</v>
      </c>
      <c r="I578" s="9">
        <v>2</v>
      </c>
      <c r="J578" s="9">
        <v>1616</v>
      </c>
      <c r="K578" s="9" t="s">
        <v>14</v>
      </c>
      <c r="L578" s="9">
        <v>86</v>
      </c>
      <c r="M578" s="9">
        <v>3</v>
      </c>
      <c r="N578" s="9">
        <v>25</v>
      </c>
      <c r="O578" s="9" t="s">
        <v>10</v>
      </c>
      <c r="P578" s="9">
        <v>9</v>
      </c>
      <c r="Q578" s="9" t="s">
        <v>5</v>
      </c>
      <c r="R578" s="9" t="s">
        <v>201</v>
      </c>
      <c r="S578" s="9" t="s">
        <v>39</v>
      </c>
    </row>
    <row r="579" spans="1:21" ht="14.45" customHeight="1" x14ac:dyDescent="0.2">
      <c r="A579" s="9" t="s">
        <v>81</v>
      </c>
      <c r="B579" s="9" t="s">
        <v>877</v>
      </c>
      <c r="C579" s="9" t="s">
        <v>916</v>
      </c>
      <c r="D579" s="9" t="str">
        <f>VLOOKUP(B579,point_locs!B:J,4,FALSE)</f>
        <v>prescribed_burning</v>
      </c>
      <c r="E579" s="9" t="str">
        <f>VLOOKUP(B579,point_locs!B:J,5,FALSE)</f>
        <v>post</v>
      </c>
      <c r="F579" s="9">
        <v>6</v>
      </c>
      <c r="G579" s="9">
        <v>20</v>
      </c>
      <c r="H579" s="9">
        <v>2024</v>
      </c>
      <c r="I579" s="9">
        <v>2</v>
      </c>
      <c r="J579" s="9">
        <v>1616</v>
      </c>
      <c r="K579" s="9" t="s">
        <v>14</v>
      </c>
      <c r="L579" s="9">
        <v>86</v>
      </c>
      <c r="M579" s="9">
        <v>3</v>
      </c>
      <c r="N579" s="9">
        <v>25</v>
      </c>
      <c r="O579" s="9" t="s">
        <v>10</v>
      </c>
      <c r="P579" s="9">
        <v>6.5</v>
      </c>
      <c r="Q579" s="9" t="s">
        <v>5</v>
      </c>
      <c r="R579" s="9" t="s">
        <v>201</v>
      </c>
      <c r="S579" s="9" t="s">
        <v>105</v>
      </c>
    </row>
    <row r="580" spans="1:21" ht="14.45" customHeight="1" x14ac:dyDescent="0.2">
      <c r="A580" s="9" t="s">
        <v>81</v>
      </c>
      <c r="B580" s="9" t="s">
        <v>877</v>
      </c>
      <c r="C580" s="9" t="s">
        <v>916</v>
      </c>
      <c r="D580" s="9" t="str">
        <f>VLOOKUP(B580,point_locs!B:J,4,FALSE)</f>
        <v>prescribed_burning</v>
      </c>
      <c r="E580" s="9" t="str">
        <f>VLOOKUP(B580,point_locs!B:J,5,FALSE)</f>
        <v>post</v>
      </c>
      <c r="F580" s="9">
        <v>6</v>
      </c>
      <c r="G580" s="9">
        <v>20</v>
      </c>
      <c r="H580" s="9">
        <v>2024</v>
      </c>
      <c r="I580" s="9">
        <v>2</v>
      </c>
      <c r="J580" s="9">
        <v>1616</v>
      </c>
      <c r="K580" s="9" t="s">
        <v>14</v>
      </c>
      <c r="L580" s="9">
        <v>86</v>
      </c>
      <c r="M580" s="9">
        <v>3</v>
      </c>
      <c r="N580" s="9">
        <v>25</v>
      </c>
      <c r="O580" s="9" t="s">
        <v>10</v>
      </c>
      <c r="P580" s="9">
        <v>6.5</v>
      </c>
      <c r="Q580" s="9" t="s">
        <v>5</v>
      </c>
      <c r="R580" s="9" t="s">
        <v>201</v>
      </c>
      <c r="S580" s="9" t="s">
        <v>105</v>
      </c>
    </row>
    <row r="581" spans="1:21" ht="14.45" customHeight="1" x14ac:dyDescent="0.2">
      <c r="A581" s="9" t="s">
        <v>81</v>
      </c>
      <c r="B581" s="9" t="s">
        <v>877</v>
      </c>
      <c r="C581" s="9" t="s">
        <v>916</v>
      </c>
      <c r="D581" s="9" t="str">
        <f>VLOOKUP(B581,point_locs!B:J,4,FALSE)</f>
        <v>prescribed_burning</v>
      </c>
      <c r="E581" s="9" t="str">
        <f>VLOOKUP(B581,point_locs!B:J,5,FALSE)</f>
        <v>post</v>
      </c>
      <c r="F581" s="9">
        <v>6</v>
      </c>
      <c r="G581" s="9">
        <v>20</v>
      </c>
      <c r="H581" s="9">
        <v>2024</v>
      </c>
      <c r="I581" s="9">
        <v>2</v>
      </c>
      <c r="J581" s="9">
        <v>1616</v>
      </c>
      <c r="K581" s="9" t="s">
        <v>14</v>
      </c>
      <c r="L581" s="9">
        <v>86</v>
      </c>
      <c r="M581" s="9">
        <v>3</v>
      </c>
      <c r="N581" s="9">
        <v>25</v>
      </c>
      <c r="O581" s="9" t="s">
        <v>10</v>
      </c>
      <c r="P581" s="9">
        <v>10</v>
      </c>
      <c r="Q581" s="9" t="s">
        <v>5</v>
      </c>
      <c r="R581" s="9" t="s">
        <v>201</v>
      </c>
      <c r="S581" s="9" t="s">
        <v>223</v>
      </c>
    </row>
    <row r="582" spans="1:21" ht="14.45" customHeight="1" x14ac:dyDescent="0.2">
      <c r="A582" s="9" t="s">
        <v>81</v>
      </c>
      <c r="B582" s="9" t="s">
        <v>877</v>
      </c>
      <c r="C582" s="9" t="s">
        <v>916</v>
      </c>
      <c r="D582" s="9" t="str">
        <f>VLOOKUP(B582,point_locs!B:J,4,FALSE)</f>
        <v>prescribed_burning</v>
      </c>
      <c r="E582" s="9" t="str">
        <f>VLOOKUP(B582,point_locs!B:J,5,FALSE)</f>
        <v>post</v>
      </c>
      <c r="F582" s="9">
        <v>6</v>
      </c>
      <c r="G582" s="9">
        <v>20</v>
      </c>
      <c r="H582" s="9">
        <v>2024</v>
      </c>
      <c r="I582" s="9">
        <v>2</v>
      </c>
      <c r="J582" s="9">
        <v>1616</v>
      </c>
      <c r="K582" s="9" t="s">
        <v>14</v>
      </c>
      <c r="L582" s="9">
        <v>86</v>
      </c>
      <c r="M582" s="9">
        <v>3</v>
      </c>
      <c r="N582" s="9">
        <v>25</v>
      </c>
      <c r="O582" s="9" t="s">
        <v>10</v>
      </c>
      <c r="P582" s="9">
        <v>10</v>
      </c>
      <c r="Q582" s="9" t="s">
        <v>5</v>
      </c>
      <c r="R582" s="9" t="s">
        <v>201</v>
      </c>
      <c r="S582" s="9" t="s">
        <v>223</v>
      </c>
      <c r="U582" s="9"/>
    </row>
    <row r="583" spans="1:21" ht="14.45" customHeight="1" x14ac:dyDescent="0.2">
      <c r="A583" s="9" t="s">
        <v>115</v>
      </c>
      <c r="B583" s="9" t="s">
        <v>861</v>
      </c>
      <c r="C583" s="9" t="s">
        <v>916</v>
      </c>
      <c r="D583" s="9" t="str">
        <f>VLOOKUP(B583,point_locs!B:J,4,FALSE)</f>
        <v>prescribed_burning</v>
      </c>
      <c r="E583" s="9" t="str">
        <f>VLOOKUP(B583,point_locs!B:J,5,FALSE)</f>
        <v>post</v>
      </c>
      <c r="F583" s="9">
        <v>6</v>
      </c>
      <c r="G583" s="9">
        <v>20</v>
      </c>
      <c r="H583" s="9">
        <v>2024</v>
      </c>
      <c r="I583" s="9">
        <v>2</v>
      </c>
      <c r="J583" s="9">
        <v>955</v>
      </c>
      <c r="K583" s="9" t="s">
        <v>20</v>
      </c>
      <c r="L583" s="9">
        <v>77</v>
      </c>
      <c r="M583" s="9">
        <v>3</v>
      </c>
      <c r="N583" s="9">
        <v>0</v>
      </c>
      <c r="O583" s="9" t="s">
        <v>11</v>
      </c>
      <c r="P583" s="9">
        <v>1.5</v>
      </c>
      <c r="Q583" s="9" t="s">
        <v>5</v>
      </c>
      <c r="R583" s="9" t="s">
        <v>201</v>
      </c>
    </row>
    <row r="584" spans="1:21" ht="14.45" customHeight="1" x14ac:dyDescent="0.2">
      <c r="A584" s="9" t="s">
        <v>115</v>
      </c>
      <c r="B584" s="9" t="s">
        <v>861</v>
      </c>
      <c r="C584" s="9" t="s">
        <v>916</v>
      </c>
      <c r="D584" s="9" t="str">
        <f>VLOOKUP(B584,point_locs!B:J,4,FALSE)</f>
        <v>prescribed_burning</v>
      </c>
      <c r="E584" s="9" t="str">
        <f>VLOOKUP(B584,point_locs!B:J,5,FALSE)</f>
        <v>post</v>
      </c>
      <c r="F584" s="9">
        <v>6</v>
      </c>
      <c r="G584" s="9">
        <v>20</v>
      </c>
      <c r="H584" s="9">
        <v>2024</v>
      </c>
      <c r="I584" s="9">
        <v>2</v>
      </c>
      <c r="J584" s="9">
        <v>955</v>
      </c>
      <c r="K584" s="9" t="s">
        <v>20</v>
      </c>
      <c r="L584" s="9">
        <v>77</v>
      </c>
      <c r="M584" s="9">
        <v>3</v>
      </c>
      <c r="N584" s="9">
        <v>0</v>
      </c>
      <c r="O584" s="9" t="s">
        <v>10</v>
      </c>
      <c r="P584" s="9">
        <v>0</v>
      </c>
      <c r="Q584" s="9" t="s">
        <v>5</v>
      </c>
      <c r="R584" s="9" t="s">
        <v>201</v>
      </c>
      <c r="S584" s="9" t="s">
        <v>54</v>
      </c>
    </row>
    <row r="585" spans="1:21" ht="14.45" customHeight="1" x14ac:dyDescent="0.2">
      <c r="A585" s="9" t="s">
        <v>115</v>
      </c>
      <c r="B585" s="9" t="s">
        <v>861</v>
      </c>
      <c r="C585" s="9" t="s">
        <v>916</v>
      </c>
      <c r="D585" s="9" t="str">
        <f>VLOOKUP(B585,point_locs!B:J,4,FALSE)</f>
        <v>prescribed_burning</v>
      </c>
      <c r="E585" s="9" t="str">
        <f>VLOOKUP(B585,point_locs!B:J,5,FALSE)</f>
        <v>post</v>
      </c>
      <c r="F585" s="9">
        <v>6</v>
      </c>
      <c r="G585" s="9">
        <v>20</v>
      </c>
      <c r="H585" s="9">
        <v>2024</v>
      </c>
      <c r="I585" s="9">
        <v>2</v>
      </c>
      <c r="J585" s="9">
        <v>955</v>
      </c>
      <c r="K585" s="9" t="s">
        <v>20</v>
      </c>
      <c r="L585" s="9">
        <v>77</v>
      </c>
      <c r="M585" s="9">
        <v>3</v>
      </c>
      <c r="N585" s="9">
        <v>0</v>
      </c>
      <c r="O585" s="9" t="s">
        <v>10</v>
      </c>
      <c r="P585" s="9">
        <v>0.25</v>
      </c>
      <c r="Q585" s="9" t="s">
        <v>5</v>
      </c>
      <c r="R585" s="9" t="s">
        <v>201</v>
      </c>
      <c r="S585" s="9" t="s">
        <v>110</v>
      </c>
    </row>
    <row r="586" spans="1:21" ht="14.45" customHeight="1" x14ac:dyDescent="0.2">
      <c r="A586" s="9" t="s">
        <v>119</v>
      </c>
      <c r="B586" s="9" t="s">
        <v>863</v>
      </c>
      <c r="C586" s="9" t="s">
        <v>916</v>
      </c>
      <c r="D586" s="9" t="str">
        <f>VLOOKUP(B586,point_locs!B:J,4,FALSE)</f>
        <v>prescribed_burning</v>
      </c>
      <c r="E586" s="9" t="str">
        <f>VLOOKUP(B586,point_locs!B:J,5,FALSE)</f>
        <v>post</v>
      </c>
      <c r="F586" s="9">
        <v>6</v>
      </c>
      <c r="G586" s="9">
        <v>20</v>
      </c>
      <c r="H586" s="9">
        <v>2024</v>
      </c>
      <c r="I586" s="9">
        <v>2</v>
      </c>
      <c r="J586" s="9">
        <v>1038</v>
      </c>
      <c r="K586" s="9" t="s">
        <v>20</v>
      </c>
      <c r="L586" s="9">
        <v>79</v>
      </c>
      <c r="M586" s="9">
        <v>4</v>
      </c>
      <c r="N586" s="9">
        <v>25</v>
      </c>
      <c r="O586" s="9" t="s">
        <v>10</v>
      </c>
      <c r="P586" s="9">
        <v>20</v>
      </c>
      <c r="Q586" s="9" t="s">
        <v>5</v>
      </c>
      <c r="R586" s="9" t="s">
        <v>201</v>
      </c>
      <c r="S586" s="9" t="s">
        <v>127</v>
      </c>
    </row>
    <row r="587" spans="1:21" ht="14.45" customHeight="1" x14ac:dyDescent="0.2">
      <c r="A587" s="9" t="s">
        <v>119</v>
      </c>
      <c r="B587" s="9" t="s">
        <v>863</v>
      </c>
      <c r="C587" s="9" t="s">
        <v>916</v>
      </c>
      <c r="D587" s="9" t="str">
        <f>VLOOKUP(B587,point_locs!B:J,4,FALSE)</f>
        <v>prescribed_burning</v>
      </c>
      <c r="E587" s="9" t="str">
        <f>VLOOKUP(B587,point_locs!B:J,5,FALSE)</f>
        <v>post</v>
      </c>
      <c r="F587" s="9">
        <v>6</v>
      </c>
      <c r="G587" s="9">
        <v>20</v>
      </c>
      <c r="H587" s="9">
        <v>2024</v>
      </c>
      <c r="I587" s="9">
        <v>2</v>
      </c>
      <c r="J587" s="9">
        <v>1038</v>
      </c>
      <c r="K587" s="9" t="s">
        <v>20</v>
      </c>
      <c r="L587" s="9">
        <v>79</v>
      </c>
      <c r="M587" s="9">
        <v>4</v>
      </c>
      <c r="N587" s="9">
        <v>25</v>
      </c>
      <c r="O587" s="9" t="s">
        <v>82</v>
      </c>
      <c r="P587" s="9">
        <v>0.25</v>
      </c>
      <c r="Q587" s="9" t="s">
        <v>5</v>
      </c>
      <c r="R587" s="9" t="s">
        <v>201</v>
      </c>
    </row>
    <row r="588" spans="1:21" ht="14.45" customHeight="1" x14ac:dyDescent="0.2">
      <c r="A588" s="9" t="s">
        <v>119</v>
      </c>
      <c r="B588" s="9" t="s">
        <v>863</v>
      </c>
      <c r="C588" s="9" t="s">
        <v>916</v>
      </c>
      <c r="D588" s="9" t="str">
        <f>VLOOKUP(B588,point_locs!B:J,4,FALSE)</f>
        <v>prescribed_burning</v>
      </c>
      <c r="E588" s="9" t="str">
        <f>VLOOKUP(B588,point_locs!B:J,5,FALSE)</f>
        <v>post</v>
      </c>
      <c r="F588" s="9">
        <v>6</v>
      </c>
      <c r="G588" s="9">
        <v>20</v>
      </c>
      <c r="H588" s="9">
        <v>2024</v>
      </c>
      <c r="I588" s="9">
        <v>2</v>
      </c>
      <c r="J588" s="9">
        <v>1038</v>
      </c>
      <c r="K588" s="9" t="s">
        <v>20</v>
      </c>
      <c r="L588" s="9">
        <v>79</v>
      </c>
      <c r="M588" s="9">
        <v>4</v>
      </c>
      <c r="N588" s="9">
        <v>25</v>
      </c>
      <c r="O588" s="9" t="s">
        <v>10</v>
      </c>
      <c r="P588" s="9">
        <v>8</v>
      </c>
      <c r="Q588" s="9" t="s">
        <v>5</v>
      </c>
      <c r="R588" s="9" t="s">
        <v>201</v>
      </c>
      <c r="S588" s="9" t="s">
        <v>150</v>
      </c>
    </row>
    <row r="589" spans="1:21" ht="14.45" customHeight="1" x14ac:dyDescent="0.2">
      <c r="A589" s="9" t="s">
        <v>118</v>
      </c>
      <c r="B589" s="9" t="s">
        <v>862</v>
      </c>
      <c r="C589" s="9" t="s">
        <v>916</v>
      </c>
      <c r="D589" s="9" t="str">
        <f>VLOOKUP(B589,point_locs!B:J,4,FALSE)</f>
        <v>prescribed_burning</v>
      </c>
      <c r="E589" s="9" t="str">
        <f>VLOOKUP(B589,point_locs!B:J,5,FALSE)</f>
        <v>post</v>
      </c>
      <c r="F589" s="9">
        <v>6</v>
      </c>
      <c r="G589" s="9">
        <v>20</v>
      </c>
      <c r="H589" s="9">
        <v>2024</v>
      </c>
      <c r="I589" s="9">
        <v>2</v>
      </c>
      <c r="J589" s="9">
        <v>1000</v>
      </c>
      <c r="K589" s="9" t="s">
        <v>14</v>
      </c>
      <c r="L589" s="9">
        <v>78</v>
      </c>
      <c r="M589" s="9">
        <v>4</v>
      </c>
      <c r="N589" s="9">
        <v>0</v>
      </c>
      <c r="O589" s="9" t="s">
        <v>11</v>
      </c>
      <c r="P589" s="9">
        <v>2.25</v>
      </c>
      <c r="Q589" s="9" t="s">
        <v>5</v>
      </c>
      <c r="R589" s="9" t="s">
        <v>201</v>
      </c>
    </row>
    <row r="590" spans="1:21" ht="14.45" customHeight="1" x14ac:dyDescent="0.2">
      <c r="A590" s="9" t="s">
        <v>118</v>
      </c>
      <c r="B590" s="9" t="s">
        <v>862</v>
      </c>
      <c r="C590" s="9" t="s">
        <v>916</v>
      </c>
      <c r="D590" s="9" t="str">
        <f>VLOOKUP(B590,point_locs!B:J,4,FALSE)</f>
        <v>prescribed_burning</v>
      </c>
      <c r="E590" s="9" t="str">
        <f>VLOOKUP(B590,point_locs!B:J,5,FALSE)</f>
        <v>post</v>
      </c>
      <c r="F590" s="9">
        <v>6</v>
      </c>
      <c r="G590" s="9">
        <v>20</v>
      </c>
      <c r="H590" s="9">
        <v>2024</v>
      </c>
      <c r="I590" s="9">
        <v>2</v>
      </c>
      <c r="J590" s="9">
        <v>1000</v>
      </c>
      <c r="K590" s="9" t="s">
        <v>14</v>
      </c>
      <c r="L590" s="9">
        <v>78</v>
      </c>
      <c r="M590" s="9">
        <v>4</v>
      </c>
      <c r="N590" s="9">
        <v>0</v>
      </c>
      <c r="O590" s="9" t="s">
        <v>82</v>
      </c>
      <c r="P590" s="9">
        <v>0.25</v>
      </c>
      <c r="Q590" s="9" t="s">
        <v>5</v>
      </c>
      <c r="R590" s="9" t="s">
        <v>201</v>
      </c>
    </row>
    <row r="591" spans="1:21" ht="14.45" customHeight="1" x14ac:dyDescent="0.2">
      <c r="A591" s="9" t="s">
        <v>118</v>
      </c>
      <c r="B591" s="9" t="s">
        <v>862</v>
      </c>
      <c r="C591" s="9" t="s">
        <v>916</v>
      </c>
      <c r="D591" s="9" t="str">
        <f>VLOOKUP(B591,point_locs!B:J,4,FALSE)</f>
        <v>prescribed_burning</v>
      </c>
      <c r="E591" s="9" t="str">
        <f>VLOOKUP(B591,point_locs!B:J,5,FALSE)</f>
        <v>post</v>
      </c>
      <c r="F591" s="9">
        <v>6</v>
      </c>
      <c r="G591" s="9">
        <v>20</v>
      </c>
      <c r="H591" s="9">
        <v>2024</v>
      </c>
      <c r="I591" s="9">
        <v>2</v>
      </c>
      <c r="J591" s="9">
        <v>1000</v>
      </c>
      <c r="K591" s="9" t="s">
        <v>14</v>
      </c>
      <c r="L591" s="9">
        <v>78</v>
      </c>
      <c r="M591" s="9">
        <v>4</v>
      </c>
      <c r="N591" s="9">
        <v>0</v>
      </c>
      <c r="O591" s="9" t="s">
        <v>10</v>
      </c>
      <c r="P591" s="9">
        <v>0.75</v>
      </c>
      <c r="Q591" s="9" t="s">
        <v>5</v>
      </c>
      <c r="R591" s="9" t="s">
        <v>201</v>
      </c>
      <c r="S591" s="9" t="s">
        <v>150</v>
      </c>
    </row>
    <row r="592" spans="1:21" ht="14.45" customHeight="1" x14ac:dyDescent="0.2">
      <c r="A592" s="9" t="s">
        <v>118</v>
      </c>
      <c r="B592" s="9" t="s">
        <v>862</v>
      </c>
      <c r="C592" s="9" t="s">
        <v>916</v>
      </c>
      <c r="D592" s="9" t="str">
        <f>VLOOKUP(B592,point_locs!B:J,4,FALSE)</f>
        <v>prescribed_burning</v>
      </c>
      <c r="E592" s="9" t="str">
        <f>VLOOKUP(B592,point_locs!B:J,5,FALSE)</f>
        <v>post</v>
      </c>
      <c r="F592" s="9">
        <v>6</v>
      </c>
      <c r="G592" s="9">
        <v>20</v>
      </c>
      <c r="H592" s="9">
        <v>2024</v>
      </c>
      <c r="I592" s="9">
        <v>2</v>
      </c>
      <c r="J592" s="9">
        <v>1000</v>
      </c>
      <c r="K592" s="9" t="s">
        <v>14</v>
      </c>
      <c r="L592" s="9">
        <v>78</v>
      </c>
      <c r="M592" s="9">
        <v>4</v>
      </c>
      <c r="N592" s="9">
        <v>0</v>
      </c>
      <c r="O592" s="9" t="s">
        <v>10</v>
      </c>
      <c r="P592" s="9">
        <v>3</v>
      </c>
      <c r="Q592" s="9" t="s">
        <v>5</v>
      </c>
      <c r="R592" s="9" t="s">
        <v>201</v>
      </c>
      <c r="S592" s="9" t="s">
        <v>39</v>
      </c>
    </row>
    <row r="593" spans="1:21" ht="14.45" customHeight="1" x14ac:dyDescent="0.2">
      <c r="A593" s="9" t="s">
        <v>93</v>
      </c>
      <c r="B593" s="9" t="s">
        <v>870</v>
      </c>
      <c r="C593" s="9" t="s">
        <v>916</v>
      </c>
      <c r="D593" s="9" t="str">
        <f>VLOOKUP(B593,point_locs!B:J,4,FALSE)</f>
        <v>prescribed_burning</v>
      </c>
      <c r="E593" s="9" t="str">
        <f>VLOOKUP(B593,point_locs!B:J,5,FALSE)</f>
        <v>pre</v>
      </c>
      <c r="F593" s="9">
        <v>6</v>
      </c>
      <c r="G593" s="9">
        <v>20</v>
      </c>
      <c r="H593" s="9">
        <v>2024</v>
      </c>
      <c r="I593" s="9">
        <v>2</v>
      </c>
      <c r="J593" s="9">
        <v>1144</v>
      </c>
      <c r="K593" s="9" t="s">
        <v>20</v>
      </c>
      <c r="L593" s="9">
        <v>82</v>
      </c>
      <c r="M593" s="9">
        <v>3</v>
      </c>
      <c r="N593" s="9">
        <v>50</v>
      </c>
      <c r="O593" s="9" t="s">
        <v>10</v>
      </c>
      <c r="P593" s="9">
        <v>0.25</v>
      </c>
      <c r="Q593" s="9" t="s">
        <v>5</v>
      </c>
      <c r="R593" s="9" t="s">
        <v>201</v>
      </c>
      <c r="S593" s="9" t="s">
        <v>110</v>
      </c>
    </row>
    <row r="594" spans="1:21" ht="14.45" customHeight="1" x14ac:dyDescent="0.2">
      <c r="A594" s="9" t="s">
        <v>93</v>
      </c>
      <c r="B594" s="9" t="s">
        <v>870</v>
      </c>
      <c r="C594" s="9" t="s">
        <v>916</v>
      </c>
      <c r="D594" s="9" t="str">
        <f>VLOOKUP(B594,point_locs!B:J,4,FALSE)</f>
        <v>prescribed_burning</v>
      </c>
      <c r="E594" s="9" t="str">
        <f>VLOOKUP(B594,point_locs!B:J,5,FALSE)</f>
        <v>pre</v>
      </c>
      <c r="F594" s="9">
        <v>6</v>
      </c>
      <c r="G594" s="9">
        <v>20</v>
      </c>
      <c r="H594" s="9">
        <v>2024</v>
      </c>
      <c r="I594" s="9">
        <v>2</v>
      </c>
      <c r="J594" s="9">
        <v>1144</v>
      </c>
      <c r="K594" s="9" t="s">
        <v>20</v>
      </c>
      <c r="L594" s="9">
        <v>82</v>
      </c>
      <c r="M594" s="9">
        <v>3</v>
      </c>
      <c r="N594" s="9">
        <v>50</v>
      </c>
      <c r="O594" s="9" t="s">
        <v>10</v>
      </c>
      <c r="P594" s="9">
        <v>2</v>
      </c>
      <c r="Q594" s="9" t="s">
        <v>5</v>
      </c>
      <c r="R594" s="9" t="s">
        <v>201</v>
      </c>
      <c r="S594" s="9" t="s">
        <v>127</v>
      </c>
    </row>
    <row r="595" spans="1:21" ht="14.45" customHeight="1" x14ac:dyDescent="0.2">
      <c r="A595" s="9" t="s">
        <v>99</v>
      </c>
      <c r="B595" s="9" t="s">
        <v>865</v>
      </c>
      <c r="C595" s="9" t="s">
        <v>916</v>
      </c>
      <c r="D595" s="9" t="str">
        <f>VLOOKUP(B595,point_locs!B:J,4,FALSE)</f>
        <v>prescribed_burning</v>
      </c>
      <c r="E595" s="9" t="str">
        <f>VLOOKUP(B595,point_locs!B:J,5,FALSE)</f>
        <v>pre</v>
      </c>
      <c r="F595" s="9">
        <v>6</v>
      </c>
      <c r="G595" s="9">
        <v>20</v>
      </c>
      <c r="H595" s="9">
        <v>2024</v>
      </c>
      <c r="I595" s="9">
        <v>2</v>
      </c>
      <c r="J595" s="9">
        <v>1220</v>
      </c>
      <c r="K595" s="9" t="s">
        <v>20</v>
      </c>
      <c r="L595" s="9">
        <v>84</v>
      </c>
      <c r="M595" s="9">
        <v>3</v>
      </c>
      <c r="N595" s="9">
        <v>75</v>
      </c>
      <c r="O595" s="9" t="s">
        <v>7</v>
      </c>
      <c r="P595" s="9">
        <v>0</v>
      </c>
      <c r="Q595" s="9" t="s">
        <v>8</v>
      </c>
      <c r="R595" s="9" t="s">
        <v>851</v>
      </c>
    </row>
    <row r="596" spans="1:21" ht="14.45" customHeight="1" x14ac:dyDescent="0.2">
      <c r="A596" s="9" t="s">
        <v>99</v>
      </c>
      <c r="B596" s="9" t="s">
        <v>865</v>
      </c>
      <c r="C596" s="9" t="s">
        <v>916</v>
      </c>
      <c r="D596" s="9" t="str">
        <f>VLOOKUP(B596,point_locs!B:J,4,FALSE)</f>
        <v>prescribed_burning</v>
      </c>
      <c r="E596" s="9" t="str">
        <f>VLOOKUP(B596,point_locs!B:J,5,FALSE)</f>
        <v>pre</v>
      </c>
      <c r="F596" s="9">
        <v>6</v>
      </c>
      <c r="G596" s="9">
        <v>20</v>
      </c>
      <c r="H596" s="9">
        <v>2024</v>
      </c>
      <c r="I596" s="9">
        <v>2</v>
      </c>
      <c r="J596" s="9">
        <v>1220</v>
      </c>
      <c r="K596" s="9" t="s">
        <v>20</v>
      </c>
      <c r="L596" s="9">
        <v>84</v>
      </c>
      <c r="M596" s="9">
        <v>3</v>
      </c>
      <c r="N596" s="9">
        <v>75</v>
      </c>
      <c r="O596" s="9" t="s">
        <v>10</v>
      </c>
      <c r="P596" s="9">
        <v>10</v>
      </c>
      <c r="Q596" s="9" t="s">
        <v>5</v>
      </c>
      <c r="R596" s="9" t="s">
        <v>201</v>
      </c>
      <c r="S596" s="9" t="s">
        <v>127</v>
      </c>
    </row>
    <row r="597" spans="1:21" ht="14.45" customHeight="1" x14ac:dyDescent="0.2">
      <c r="A597" s="9" t="s">
        <v>99</v>
      </c>
      <c r="B597" s="9" t="s">
        <v>865</v>
      </c>
      <c r="C597" s="9" t="s">
        <v>916</v>
      </c>
      <c r="D597" s="9" t="str">
        <f>VLOOKUP(B597,point_locs!B:J,4,FALSE)</f>
        <v>prescribed_burning</v>
      </c>
      <c r="E597" s="9" t="str">
        <f>VLOOKUP(B597,point_locs!B:J,5,FALSE)</f>
        <v>pre</v>
      </c>
      <c r="F597" s="9">
        <v>6</v>
      </c>
      <c r="G597" s="9">
        <v>20</v>
      </c>
      <c r="H597" s="9">
        <v>2024</v>
      </c>
      <c r="I597" s="9">
        <v>2</v>
      </c>
      <c r="J597" s="9">
        <v>1220</v>
      </c>
      <c r="K597" s="9" t="s">
        <v>20</v>
      </c>
      <c r="L597" s="9">
        <v>84</v>
      </c>
      <c r="M597" s="9">
        <v>3</v>
      </c>
      <c r="N597" s="9">
        <v>75</v>
      </c>
      <c r="O597" s="9" t="s">
        <v>82</v>
      </c>
      <c r="P597" s="9">
        <v>19</v>
      </c>
      <c r="Q597" s="9" t="s">
        <v>5</v>
      </c>
      <c r="R597" s="9" t="s">
        <v>201</v>
      </c>
      <c r="U597" s="9" t="s">
        <v>165</v>
      </c>
    </row>
    <row r="598" spans="1:21" ht="14.45" customHeight="1" x14ac:dyDescent="0.2">
      <c r="A598" s="9" t="s">
        <v>99</v>
      </c>
      <c r="B598" s="9" t="s">
        <v>865</v>
      </c>
      <c r="C598" s="9" t="s">
        <v>916</v>
      </c>
      <c r="D598" s="9" t="str">
        <f>VLOOKUP(B598,point_locs!B:J,4,FALSE)</f>
        <v>prescribed_burning</v>
      </c>
      <c r="E598" s="9" t="str">
        <f>VLOOKUP(B598,point_locs!B:J,5,FALSE)</f>
        <v>pre</v>
      </c>
      <c r="F598" s="9">
        <v>6</v>
      </c>
      <c r="G598" s="9">
        <v>20</v>
      </c>
      <c r="H598" s="9">
        <v>2024</v>
      </c>
      <c r="I598" s="9">
        <v>2</v>
      </c>
      <c r="J598" s="9">
        <v>1220</v>
      </c>
      <c r="K598" s="9" t="s">
        <v>20</v>
      </c>
      <c r="L598" s="9">
        <v>84</v>
      </c>
      <c r="M598" s="9">
        <v>3</v>
      </c>
      <c r="N598" s="9">
        <v>75</v>
      </c>
      <c r="O598" s="9" t="s">
        <v>10</v>
      </c>
      <c r="P598" s="9">
        <v>6.5</v>
      </c>
      <c r="Q598" s="9" t="s">
        <v>5</v>
      </c>
      <c r="R598" s="9" t="s">
        <v>201</v>
      </c>
      <c r="S598" s="9" t="s">
        <v>127</v>
      </c>
      <c r="U598" s="9" t="s">
        <v>167</v>
      </c>
    </row>
    <row r="599" spans="1:21" ht="14.45" customHeight="1" x14ac:dyDescent="0.2">
      <c r="A599" s="9" t="s">
        <v>102</v>
      </c>
      <c r="B599" s="9" t="s">
        <v>869</v>
      </c>
      <c r="C599" s="9" t="s">
        <v>916</v>
      </c>
      <c r="D599" s="9" t="str">
        <f>VLOOKUP(B599,point_locs!B:J,4,FALSE)</f>
        <v>prescribed_burning</v>
      </c>
      <c r="E599" s="9" t="str">
        <f>VLOOKUP(B599,point_locs!B:J,5,FALSE)</f>
        <v>pre</v>
      </c>
      <c r="F599" s="9">
        <v>6</v>
      </c>
      <c r="G599" s="9">
        <v>20</v>
      </c>
      <c r="H599" s="9">
        <v>2024</v>
      </c>
      <c r="I599" s="9">
        <v>2</v>
      </c>
      <c r="J599" s="9">
        <v>1300</v>
      </c>
      <c r="K599" s="9" t="s">
        <v>20</v>
      </c>
      <c r="L599" s="9">
        <v>85</v>
      </c>
      <c r="M599" s="9">
        <v>4</v>
      </c>
      <c r="N599" s="9">
        <v>25</v>
      </c>
      <c r="O599" s="9" t="s">
        <v>10</v>
      </c>
      <c r="P599" s="9">
        <v>1</v>
      </c>
      <c r="Q599" s="9" t="s">
        <v>5</v>
      </c>
      <c r="R599" s="9" t="s">
        <v>201</v>
      </c>
      <c r="S599" s="9" t="s">
        <v>105</v>
      </c>
    </row>
    <row r="600" spans="1:21" ht="14.45" customHeight="1" x14ac:dyDescent="0.2">
      <c r="A600" s="9" t="s">
        <v>102</v>
      </c>
      <c r="B600" s="9" t="s">
        <v>869</v>
      </c>
      <c r="C600" s="9" t="s">
        <v>916</v>
      </c>
      <c r="D600" s="9" t="str">
        <f>VLOOKUP(B600,point_locs!B:J,4,FALSE)</f>
        <v>prescribed_burning</v>
      </c>
      <c r="E600" s="9" t="str">
        <f>VLOOKUP(B600,point_locs!B:J,5,FALSE)</f>
        <v>pre</v>
      </c>
      <c r="F600" s="9">
        <v>6</v>
      </c>
      <c r="G600" s="9">
        <v>20</v>
      </c>
      <c r="H600" s="9">
        <v>2024</v>
      </c>
      <c r="I600" s="9">
        <v>2</v>
      </c>
      <c r="J600" s="9">
        <v>1300</v>
      </c>
      <c r="K600" s="9" t="s">
        <v>20</v>
      </c>
      <c r="L600" s="9">
        <v>85</v>
      </c>
      <c r="M600" s="9">
        <v>4</v>
      </c>
      <c r="N600" s="9">
        <v>25</v>
      </c>
      <c r="O600" s="9" t="s">
        <v>10</v>
      </c>
      <c r="P600" s="9">
        <v>2.5</v>
      </c>
      <c r="Q600" s="9" t="s">
        <v>5</v>
      </c>
      <c r="R600" s="9" t="s">
        <v>201</v>
      </c>
      <c r="S600" s="9" t="s">
        <v>39</v>
      </c>
    </row>
    <row r="601" spans="1:21" ht="14.45" customHeight="1" x14ac:dyDescent="0.2">
      <c r="A601" s="9" t="s">
        <v>102</v>
      </c>
      <c r="B601" s="9" t="s">
        <v>869</v>
      </c>
      <c r="C601" s="9" t="s">
        <v>916</v>
      </c>
      <c r="D601" s="9" t="str">
        <f>VLOOKUP(B601,point_locs!B:J,4,FALSE)</f>
        <v>prescribed_burning</v>
      </c>
      <c r="E601" s="9" t="str">
        <f>VLOOKUP(B601,point_locs!B:J,5,FALSE)</f>
        <v>pre</v>
      </c>
      <c r="F601" s="9">
        <v>6</v>
      </c>
      <c r="G601" s="9">
        <v>20</v>
      </c>
      <c r="H601" s="9">
        <v>2024</v>
      </c>
      <c r="I601" s="9">
        <v>2</v>
      </c>
      <c r="J601" s="9">
        <v>1300</v>
      </c>
      <c r="K601" s="9" t="s">
        <v>20</v>
      </c>
      <c r="L601" s="9">
        <v>85</v>
      </c>
      <c r="M601" s="9">
        <v>4</v>
      </c>
      <c r="N601" s="9">
        <v>25</v>
      </c>
      <c r="O601" s="9" t="s">
        <v>10</v>
      </c>
      <c r="P601" s="9">
        <v>1</v>
      </c>
      <c r="Q601" s="9" t="s">
        <v>8</v>
      </c>
      <c r="R601" s="9" t="s">
        <v>214</v>
      </c>
      <c r="S601" s="9" t="s">
        <v>127</v>
      </c>
    </row>
    <row r="602" spans="1:21" ht="14.45" customHeight="1" x14ac:dyDescent="0.2">
      <c r="A602" s="9" t="s">
        <v>109</v>
      </c>
      <c r="B602" s="9" t="s">
        <v>868</v>
      </c>
      <c r="C602" s="9" t="s">
        <v>916</v>
      </c>
      <c r="D602" s="9" t="str">
        <f>VLOOKUP(B602,point_locs!B:J,4,FALSE)</f>
        <v>prescribed_burning</v>
      </c>
      <c r="E602" s="9" t="str">
        <f>VLOOKUP(B602,point_locs!B:J,5,FALSE)</f>
        <v>pre</v>
      </c>
      <c r="F602" s="9">
        <v>6</v>
      </c>
      <c r="G602" s="9">
        <v>20</v>
      </c>
      <c r="H602" s="9">
        <v>2024</v>
      </c>
      <c r="I602" s="9">
        <v>2</v>
      </c>
      <c r="J602" s="9">
        <v>1330</v>
      </c>
      <c r="K602" s="9" t="s">
        <v>20</v>
      </c>
      <c r="L602" s="9">
        <v>86</v>
      </c>
      <c r="M602" s="9">
        <v>3</v>
      </c>
      <c r="N602" s="9">
        <v>25</v>
      </c>
      <c r="O602" s="9" t="s">
        <v>1184</v>
      </c>
      <c r="P602" s="9" t="s">
        <v>1378</v>
      </c>
      <c r="Q602" s="2" t="s">
        <v>1378</v>
      </c>
      <c r="R602" s="9" t="s">
        <v>201</v>
      </c>
      <c r="S602" s="9"/>
      <c r="U602" s="9" t="s">
        <v>177</v>
      </c>
    </row>
    <row r="603" spans="1:21" ht="14.45" customHeight="1" x14ac:dyDescent="0.2">
      <c r="A603" s="9" t="s">
        <v>106</v>
      </c>
      <c r="B603" s="9" t="s">
        <v>871</v>
      </c>
      <c r="C603" s="9" t="s">
        <v>916</v>
      </c>
      <c r="D603" s="9" t="str">
        <f>VLOOKUP(B603,point_locs!B:J,4,FALSE)</f>
        <v>prescribed_burning</v>
      </c>
      <c r="E603" s="9" t="str">
        <f>VLOOKUP(B603,point_locs!B:J,5,FALSE)</f>
        <v>pre</v>
      </c>
      <c r="F603" s="9">
        <v>6</v>
      </c>
      <c r="G603" s="9">
        <v>20</v>
      </c>
      <c r="H603" s="9">
        <v>2024</v>
      </c>
      <c r="I603" s="9">
        <v>2</v>
      </c>
      <c r="J603" s="9">
        <v>1448</v>
      </c>
      <c r="K603" s="9" t="s">
        <v>20</v>
      </c>
      <c r="L603" s="9">
        <v>88</v>
      </c>
      <c r="M603" s="9">
        <v>3</v>
      </c>
      <c r="N603" s="9">
        <v>50</v>
      </c>
      <c r="O603" s="9" t="s">
        <v>82</v>
      </c>
      <c r="P603" s="9">
        <v>2</v>
      </c>
      <c r="Q603" s="9" t="s">
        <v>5</v>
      </c>
      <c r="R603" s="9" t="s">
        <v>201</v>
      </c>
      <c r="U603" s="9" t="s">
        <v>169</v>
      </c>
    </row>
    <row r="604" spans="1:21" ht="14.45" customHeight="1" x14ac:dyDescent="0.2">
      <c r="A604" s="9" t="s">
        <v>106</v>
      </c>
      <c r="B604" s="9" t="s">
        <v>871</v>
      </c>
      <c r="C604" s="9" t="s">
        <v>916</v>
      </c>
      <c r="D604" s="9" t="str">
        <f>VLOOKUP(B604,point_locs!B:J,4,FALSE)</f>
        <v>prescribed_burning</v>
      </c>
      <c r="E604" s="9" t="str">
        <f>VLOOKUP(B604,point_locs!B:J,5,FALSE)</f>
        <v>pre</v>
      </c>
      <c r="F604" s="9">
        <v>6</v>
      </c>
      <c r="G604" s="9">
        <v>20</v>
      </c>
      <c r="H604" s="9">
        <v>2024</v>
      </c>
      <c r="I604" s="9">
        <v>2</v>
      </c>
      <c r="J604" s="9">
        <v>1448</v>
      </c>
      <c r="K604" s="9" t="s">
        <v>20</v>
      </c>
      <c r="L604" s="9">
        <v>88</v>
      </c>
      <c r="M604" s="9">
        <v>3</v>
      </c>
      <c r="N604" s="9">
        <v>50</v>
      </c>
      <c r="O604" s="9" t="s">
        <v>10</v>
      </c>
      <c r="P604" s="9">
        <v>0.25</v>
      </c>
      <c r="Q604" s="9" t="s">
        <v>5</v>
      </c>
      <c r="R604" s="9" t="s">
        <v>201</v>
      </c>
      <c r="S604" s="9" t="s">
        <v>83</v>
      </c>
    </row>
    <row r="605" spans="1:21" ht="14.45" customHeight="1" x14ac:dyDescent="0.2">
      <c r="A605" s="9" t="s">
        <v>106</v>
      </c>
      <c r="B605" s="9" t="s">
        <v>871</v>
      </c>
      <c r="C605" s="9" t="s">
        <v>916</v>
      </c>
      <c r="D605" s="9" t="str">
        <f>VLOOKUP(B605,point_locs!B:J,4,FALSE)</f>
        <v>prescribed_burning</v>
      </c>
      <c r="E605" s="9" t="str">
        <f>VLOOKUP(B605,point_locs!B:J,5,FALSE)</f>
        <v>pre</v>
      </c>
      <c r="F605" s="9">
        <v>6</v>
      </c>
      <c r="G605" s="9">
        <v>20</v>
      </c>
      <c r="H605" s="9">
        <v>2024</v>
      </c>
      <c r="I605" s="9">
        <v>2</v>
      </c>
      <c r="J605" s="9">
        <v>1448</v>
      </c>
      <c r="K605" s="9" t="s">
        <v>20</v>
      </c>
      <c r="L605" s="9">
        <v>88</v>
      </c>
      <c r="M605" s="9">
        <v>3</v>
      </c>
      <c r="N605" s="9">
        <v>50</v>
      </c>
      <c r="O605" s="9" t="s">
        <v>82</v>
      </c>
      <c r="P605" s="9">
        <v>3.5</v>
      </c>
      <c r="Q605" s="9" t="s">
        <v>5</v>
      </c>
      <c r="R605" s="9" t="s">
        <v>201</v>
      </c>
    </row>
    <row r="606" spans="1:21" ht="14.45" customHeight="1" x14ac:dyDescent="0.2">
      <c r="A606" s="9" t="s">
        <v>106</v>
      </c>
      <c r="B606" s="9" t="s">
        <v>871</v>
      </c>
      <c r="C606" s="9" t="s">
        <v>916</v>
      </c>
      <c r="D606" s="9" t="str">
        <f>VLOOKUP(B606,point_locs!B:J,4,FALSE)</f>
        <v>prescribed_burning</v>
      </c>
      <c r="E606" s="9" t="str">
        <f>VLOOKUP(B606,point_locs!B:J,5,FALSE)</f>
        <v>pre</v>
      </c>
      <c r="F606" s="9">
        <v>6</v>
      </c>
      <c r="G606" s="9">
        <v>20</v>
      </c>
      <c r="H606" s="9">
        <v>2024</v>
      </c>
      <c r="I606" s="9">
        <v>2</v>
      </c>
      <c r="J606" s="9">
        <v>1448</v>
      </c>
      <c r="K606" s="9" t="s">
        <v>20</v>
      </c>
      <c r="L606" s="9">
        <v>88</v>
      </c>
      <c r="M606" s="9">
        <v>3</v>
      </c>
      <c r="N606" s="9">
        <v>50</v>
      </c>
      <c r="O606" s="9" t="s">
        <v>10</v>
      </c>
      <c r="P606" s="9">
        <v>10</v>
      </c>
      <c r="Q606" s="9" t="s">
        <v>5</v>
      </c>
      <c r="R606" s="9" t="s">
        <v>201</v>
      </c>
      <c r="S606" s="9" t="s">
        <v>150</v>
      </c>
    </row>
    <row r="607" spans="1:21" ht="14.45" customHeight="1" x14ac:dyDescent="0.2">
      <c r="A607" s="9" t="s">
        <v>88</v>
      </c>
      <c r="B607" s="9" t="s">
        <v>876</v>
      </c>
      <c r="C607" s="9" t="s">
        <v>916</v>
      </c>
      <c r="D607" s="9" t="str">
        <f>VLOOKUP(B607,point_locs!B:J,4,FALSE)</f>
        <v>prescribed_burning</v>
      </c>
      <c r="E607" s="9" t="str">
        <f>VLOOKUP(B607,point_locs!B:J,5,FALSE)</f>
        <v>pre</v>
      </c>
      <c r="F607" s="9">
        <v>6</v>
      </c>
      <c r="G607" s="9">
        <v>24</v>
      </c>
      <c r="H607" s="9">
        <v>2024</v>
      </c>
      <c r="I607" s="9">
        <v>2</v>
      </c>
      <c r="J607" s="9">
        <v>1004</v>
      </c>
      <c r="K607" s="9" t="s">
        <v>14</v>
      </c>
      <c r="L607" s="9">
        <v>89</v>
      </c>
      <c r="M607" s="9">
        <v>2</v>
      </c>
      <c r="N607" s="9">
        <v>0</v>
      </c>
      <c r="O607" s="9" t="s">
        <v>10</v>
      </c>
      <c r="P607" s="9">
        <v>0.5</v>
      </c>
      <c r="Q607" s="9" t="s">
        <v>5</v>
      </c>
      <c r="R607" s="9" t="s">
        <v>201</v>
      </c>
      <c r="S607" s="9" t="s">
        <v>39</v>
      </c>
    </row>
    <row r="608" spans="1:21" ht="14.45" customHeight="1" x14ac:dyDescent="0.2">
      <c r="A608" s="9" t="s">
        <v>88</v>
      </c>
      <c r="B608" s="9" t="s">
        <v>876</v>
      </c>
      <c r="C608" s="9" t="s">
        <v>916</v>
      </c>
      <c r="D608" s="9" t="str">
        <f>VLOOKUP(B608,point_locs!B:J,4,FALSE)</f>
        <v>prescribed_burning</v>
      </c>
      <c r="E608" s="9" t="str">
        <f>VLOOKUP(B608,point_locs!B:J,5,FALSE)</f>
        <v>pre</v>
      </c>
      <c r="F608" s="9">
        <v>6</v>
      </c>
      <c r="G608" s="9">
        <v>24</v>
      </c>
      <c r="H608" s="9">
        <v>2024</v>
      </c>
      <c r="I608" s="9">
        <v>2</v>
      </c>
      <c r="J608" s="9">
        <v>1004</v>
      </c>
      <c r="K608" s="9" t="s">
        <v>14</v>
      </c>
      <c r="L608" s="9">
        <v>89</v>
      </c>
      <c r="M608" s="9">
        <v>2</v>
      </c>
      <c r="N608" s="9">
        <v>0</v>
      </c>
      <c r="O608" s="9" t="s">
        <v>10</v>
      </c>
      <c r="P608" s="9">
        <v>1.25</v>
      </c>
      <c r="Q608" s="9" t="s">
        <v>5</v>
      </c>
      <c r="R608" s="9" t="s">
        <v>201</v>
      </c>
      <c r="S608" s="9" t="s">
        <v>178</v>
      </c>
      <c r="U608" s="9" t="s">
        <v>172</v>
      </c>
    </row>
    <row r="609" spans="1:21" ht="14.45" customHeight="1" x14ac:dyDescent="0.2">
      <c r="A609" s="9" t="s">
        <v>88</v>
      </c>
      <c r="B609" s="9" t="s">
        <v>876</v>
      </c>
      <c r="C609" s="9" t="s">
        <v>916</v>
      </c>
      <c r="D609" s="9" t="str">
        <f>VLOOKUP(B609,point_locs!B:J,4,FALSE)</f>
        <v>prescribed_burning</v>
      </c>
      <c r="E609" s="9" t="str">
        <f>VLOOKUP(B609,point_locs!B:J,5,FALSE)</f>
        <v>pre</v>
      </c>
      <c r="F609" s="9">
        <v>6</v>
      </c>
      <c r="G609" s="9">
        <v>24</v>
      </c>
      <c r="H609" s="9">
        <v>2024</v>
      </c>
      <c r="I609" s="9">
        <v>2</v>
      </c>
      <c r="J609" s="9">
        <v>1004</v>
      </c>
      <c r="K609" s="9" t="s">
        <v>14</v>
      </c>
      <c r="L609" s="9">
        <v>89</v>
      </c>
      <c r="M609" s="9">
        <v>2</v>
      </c>
      <c r="N609" s="9">
        <v>0</v>
      </c>
      <c r="O609" s="9" t="s">
        <v>10</v>
      </c>
      <c r="P609" s="9">
        <v>0.75</v>
      </c>
      <c r="Q609" s="9" t="s">
        <v>5</v>
      </c>
      <c r="R609" s="9" t="s">
        <v>201</v>
      </c>
      <c r="S609" s="2" t="s">
        <v>255</v>
      </c>
    </row>
    <row r="610" spans="1:21" ht="14.45" customHeight="1" x14ac:dyDescent="0.2">
      <c r="A610" s="9" t="s">
        <v>88</v>
      </c>
      <c r="B610" s="9" t="s">
        <v>876</v>
      </c>
      <c r="C610" s="9" t="s">
        <v>916</v>
      </c>
      <c r="D610" s="9" t="str">
        <f>VLOOKUP(B610,point_locs!B:J,4,FALSE)</f>
        <v>prescribed_burning</v>
      </c>
      <c r="E610" s="9" t="str">
        <f>VLOOKUP(B610,point_locs!B:J,5,FALSE)</f>
        <v>pre</v>
      </c>
      <c r="F610" s="9">
        <v>6</v>
      </c>
      <c r="G610" s="9">
        <v>24</v>
      </c>
      <c r="H610" s="9">
        <v>2024</v>
      </c>
      <c r="I610" s="9">
        <v>2</v>
      </c>
      <c r="J610" s="9">
        <v>1004</v>
      </c>
      <c r="K610" s="9" t="s">
        <v>14</v>
      </c>
      <c r="L610" s="9">
        <v>89</v>
      </c>
      <c r="M610" s="9">
        <v>2</v>
      </c>
      <c r="N610" s="9">
        <v>0</v>
      </c>
      <c r="O610" s="9" t="s">
        <v>82</v>
      </c>
      <c r="P610" s="9">
        <v>0.25</v>
      </c>
      <c r="Q610" s="9" t="s">
        <v>5</v>
      </c>
      <c r="R610" s="9" t="s">
        <v>201</v>
      </c>
      <c r="S610" s="9"/>
    </row>
    <row r="611" spans="1:21" ht="14.45" customHeight="1" x14ac:dyDescent="0.2">
      <c r="A611" s="9" t="s">
        <v>88</v>
      </c>
      <c r="B611" s="9" t="s">
        <v>876</v>
      </c>
      <c r="C611" s="9" t="s">
        <v>916</v>
      </c>
      <c r="D611" s="9" t="str">
        <f>VLOOKUP(B611,point_locs!B:J,4,FALSE)</f>
        <v>prescribed_burning</v>
      </c>
      <c r="E611" s="9" t="str">
        <f>VLOOKUP(B611,point_locs!B:J,5,FALSE)</f>
        <v>pre</v>
      </c>
      <c r="F611" s="9">
        <v>6</v>
      </c>
      <c r="G611" s="9">
        <v>24</v>
      </c>
      <c r="H611" s="9">
        <v>2024</v>
      </c>
      <c r="I611" s="9">
        <v>2</v>
      </c>
      <c r="J611" s="9">
        <v>1004</v>
      </c>
      <c r="K611" s="9" t="s">
        <v>14</v>
      </c>
      <c r="L611" s="9">
        <v>89</v>
      </c>
      <c r="M611" s="9">
        <v>2</v>
      </c>
      <c r="N611" s="9">
        <v>0</v>
      </c>
      <c r="O611" s="9" t="s">
        <v>6</v>
      </c>
      <c r="P611" s="9">
        <v>0.1</v>
      </c>
      <c r="Q611" s="9" t="s">
        <v>5</v>
      </c>
      <c r="R611" s="9" t="s">
        <v>201</v>
      </c>
      <c r="S611" s="9"/>
    </row>
    <row r="612" spans="1:21" ht="14.45" customHeight="1" x14ac:dyDescent="0.2">
      <c r="A612" s="9" t="s">
        <v>88</v>
      </c>
      <c r="B612" s="9" t="s">
        <v>876</v>
      </c>
      <c r="C612" s="9" t="s">
        <v>916</v>
      </c>
      <c r="D612" s="9" t="str">
        <f>VLOOKUP(B612,point_locs!B:J,4,FALSE)</f>
        <v>prescribed_burning</v>
      </c>
      <c r="E612" s="9" t="str">
        <f>VLOOKUP(B612,point_locs!B:J,5,FALSE)</f>
        <v>pre</v>
      </c>
      <c r="F612" s="9">
        <v>6</v>
      </c>
      <c r="G612" s="9">
        <v>24</v>
      </c>
      <c r="H612" s="9">
        <v>2024</v>
      </c>
      <c r="I612" s="9">
        <v>2</v>
      </c>
      <c r="J612" s="9">
        <v>1004</v>
      </c>
      <c r="K612" s="9" t="s">
        <v>14</v>
      </c>
      <c r="L612" s="9">
        <v>89</v>
      </c>
      <c r="M612" s="9">
        <v>2</v>
      </c>
      <c r="N612" s="9">
        <v>0</v>
      </c>
      <c r="O612" s="9" t="s">
        <v>10</v>
      </c>
      <c r="P612" s="9">
        <v>0.35</v>
      </c>
      <c r="Q612" s="9" t="s">
        <v>5</v>
      </c>
      <c r="R612" s="9" t="s">
        <v>201</v>
      </c>
      <c r="S612" s="9" t="s">
        <v>39</v>
      </c>
    </row>
    <row r="613" spans="1:21" ht="14.45" customHeight="1" x14ac:dyDescent="0.2">
      <c r="A613" s="9" t="s">
        <v>88</v>
      </c>
      <c r="B613" s="9" t="s">
        <v>876</v>
      </c>
      <c r="C613" s="9" t="s">
        <v>916</v>
      </c>
      <c r="D613" s="9" t="str">
        <f>VLOOKUP(B613,point_locs!B:J,4,FALSE)</f>
        <v>prescribed_burning</v>
      </c>
      <c r="E613" s="9" t="str">
        <f>VLOOKUP(B613,point_locs!B:J,5,FALSE)</f>
        <v>pre</v>
      </c>
      <c r="F613" s="9">
        <v>6</v>
      </c>
      <c r="G613" s="9">
        <v>24</v>
      </c>
      <c r="H613" s="9">
        <v>2024</v>
      </c>
      <c r="I613" s="9">
        <v>2</v>
      </c>
      <c r="J613" s="9">
        <v>1004</v>
      </c>
      <c r="K613" s="9" t="s">
        <v>14</v>
      </c>
      <c r="L613" s="9">
        <v>89</v>
      </c>
      <c r="M613" s="9">
        <v>2</v>
      </c>
      <c r="N613" s="9">
        <v>0</v>
      </c>
      <c r="O613" s="9" t="s">
        <v>10</v>
      </c>
      <c r="P613" s="9">
        <v>1</v>
      </c>
      <c r="Q613" s="9" t="s">
        <v>5</v>
      </c>
      <c r="R613" s="9" t="s">
        <v>201</v>
      </c>
      <c r="S613" s="2" t="s">
        <v>255</v>
      </c>
    </row>
    <row r="614" spans="1:21" ht="14.45" customHeight="1" x14ac:dyDescent="0.2">
      <c r="A614" s="9" t="s">
        <v>126</v>
      </c>
      <c r="B614" s="9" t="s">
        <v>915</v>
      </c>
      <c r="C614" s="9" t="s">
        <v>916</v>
      </c>
      <c r="D614" s="9" t="str">
        <f>VLOOKUP(B614,point_locs!B:J,4,FALSE)</f>
        <v>brush_management</v>
      </c>
      <c r="E614" s="9" t="str">
        <f>VLOOKUP(B614,point_locs!B:J,5,FALSE)</f>
        <v>post</v>
      </c>
      <c r="F614" s="9">
        <v>6</v>
      </c>
      <c r="G614" s="9">
        <v>24</v>
      </c>
      <c r="H614" s="9">
        <v>2024</v>
      </c>
      <c r="I614" s="9">
        <v>2</v>
      </c>
      <c r="J614" s="9">
        <v>1234</v>
      </c>
      <c r="K614" s="9" t="s">
        <v>20</v>
      </c>
      <c r="L614" s="9">
        <v>97</v>
      </c>
      <c r="M614" s="9">
        <v>4</v>
      </c>
      <c r="N614" s="9">
        <v>0</v>
      </c>
      <c r="O614" s="9" t="s">
        <v>10</v>
      </c>
      <c r="P614" s="9">
        <v>0.25</v>
      </c>
      <c r="Q614" s="9" t="s">
        <v>8</v>
      </c>
      <c r="R614" s="9" t="s">
        <v>179</v>
      </c>
      <c r="S614" s="9" t="s">
        <v>105</v>
      </c>
    </row>
    <row r="615" spans="1:21" ht="14.45" customHeight="1" x14ac:dyDescent="0.2">
      <c r="A615" s="9" t="s">
        <v>126</v>
      </c>
      <c r="B615" s="9" t="s">
        <v>915</v>
      </c>
      <c r="C615" s="9" t="s">
        <v>916</v>
      </c>
      <c r="D615" s="9" t="str">
        <f>VLOOKUP(B615,point_locs!B:J,4,FALSE)</f>
        <v>brush_management</v>
      </c>
      <c r="E615" s="9" t="str">
        <f>VLOOKUP(B615,point_locs!B:J,5,FALSE)</f>
        <v>post</v>
      </c>
      <c r="F615" s="9">
        <v>6</v>
      </c>
      <c r="G615" s="9">
        <v>24</v>
      </c>
      <c r="H615" s="9">
        <v>2024</v>
      </c>
      <c r="I615" s="9">
        <v>2</v>
      </c>
      <c r="J615" s="9">
        <v>1234</v>
      </c>
      <c r="K615" s="9" t="s">
        <v>20</v>
      </c>
      <c r="L615" s="9">
        <v>97</v>
      </c>
      <c r="M615" s="9">
        <v>4</v>
      </c>
      <c r="N615" s="9">
        <v>0</v>
      </c>
      <c r="O615" s="9" t="s">
        <v>10</v>
      </c>
      <c r="P615" s="9">
        <v>10</v>
      </c>
      <c r="Q615" s="9" t="s">
        <v>5</v>
      </c>
      <c r="R615" s="9" t="s">
        <v>201</v>
      </c>
      <c r="S615" s="9" t="s">
        <v>151</v>
      </c>
    </row>
    <row r="616" spans="1:21" ht="14.45" customHeight="1" x14ac:dyDescent="0.2">
      <c r="A616" s="9" t="s">
        <v>126</v>
      </c>
      <c r="B616" s="9" t="s">
        <v>915</v>
      </c>
      <c r="C616" s="9" t="s">
        <v>916</v>
      </c>
      <c r="D616" s="9" t="str">
        <f>VLOOKUP(B616,point_locs!B:J,4,FALSE)</f>
        <v>brush_management</v>
      </c>
      <c r="E616" s="9" t="str">
        <f>VLOOKUP(B616,point_locs!B:J,5,FALSE)</f>
        <v>post</v>
      </c>
      <c r="F616" s="9">
        <v>6</v>
      </c>
      <c r="G616" s="9">
        <v>24</v>
      </c>
      <c r="H616" s="9">
        <v>2024</v>
      </c>
      <c r="I616" s="9">
        <v>2</v>
      </c>
      <c r="J616" s="9">
        <v>1234</v>
      </c>
      <c r="K616" s="9" t="s">
        <v>20</v>
      </c>
      <c r="L616" s="9">
        <v>97</v>
      </c>
      <c r="M616" s="9">
        <v>4</v>
      </c>
      <c r="N616" s="9">
        <v>0</v>
      </c>
      <c r="O616" s="9" t="s">
        <v>10</v>
      </c>
      <c r="P616" s="9">
        <v>8.5</v>
      </c>
      <c r="Q616" s="9" t="s">
        <v>5</v>
      </c>
      <c r="R616" s="9" t="s">
        <v>201</v>
      </c>
      <c r="S616" s="9" t="s">
        <v>127</v>
      </c>
    </row>
    <row r="617" spans="1:21" ht="14.45" customHeight="1" x14ac:dyDescent="0.2">
      <c r="A617" s="9" t="s">
        <v>126</v>
      </c>
      <c r="B617" s="9" t="s">
        <v>915</v>
      </c>
      <c r="C617" s="9" t="s">
        <v>916</v>
      </c>
      <c r="D617" s="9" t="str">
        <f>VLOOKUP(B617,point_locs!B:J,4,FALSE)</f>
        <v>brush_management</v>
      </c>
      <c r="E617" s="9" t="str">
        <f>VLOOKUP(B617,point_locs!B:J,5,FALSE)</f>
        <v>post</v>
      </c>
      <c r="F617" s="9">
        <v>6</v>
      </c>
      <c r="G617" s="9">
        <v>24</v>
      </c>
      <c r="H617" s="9">
        <v>2024</v>
      </c>
      <c r="I617" s="9">
        <v>2</v>
      </c>
      <c r="J617" s="9">
        <v>1234</v>
      </c>
      <c r="K617" s="9" t="s">
        <v>20</v>
      </c>
      <c r="L617" s="9">
        <v>97</v>
      </c>
      <c r="M617" s="9">
        <v>4</v>
      </c>
      <c r="N617" s="9">
        <v>0</v>
      </c>
      <c r="O617" s="9" t="s">
        <v>10</v>
      </c>
      <c r="P617" s="9">
        <v>8.5</v>
      </c>
      <c r="Q617" s="9" t="s">
        <v>5</v>
      </c>
      <c r="R617" s="9" t="s">
        <v>201</v>
      </c>
      <c r="S617" s="9" t="s">
        <v>127</v>
      </c>
    </row>
    <row r="618" spans="1:21" ht="14.45" customHeight="1" x14ac:dyDescent="0.2">
      <c r="A618" s="9" t="s">
        <v>126</v>
      </c>
      <c r="B618" s="9" t="s">
        <v>915</v>
      </c>
      <c r="C618" s="9" t="s">
        <v>916</v>
      </c>
      <c r="D618" s="9" t="str">
        <f>VLOOKUP(B618,point_locs!B:J,4,FALSE)</f>
        <v>brush_management</v>
      </c>
      <c r="E618" s="9" t="str">
        <f>VLOOKUP(B618,point_locs!B:J,5,FALSE)</f>
        <v>post</v>
      </c>
      <c r="F618" s="9">
        <v>6</v>
      </c>
      <c r="G618" s="9">
        <v>24</v>
      </c>
      <c r="H618" s="9">
        <v>2024</v>
      </c>
      <c r="I618" s="9">
        <v>2</v>
      </c>
      <c r="J618" s="9">
        <v>1234</v>
      </c>
      <c r="K618" s="9" t="s">
        <v>20</v>
      </c>
      <c r="L618" s="9">
        <v>97</v>
      </c>
      <c r="M618" s="9">
        <v>4</v>
      </c>
      <c r="N618" s="9">
        <v>0</v>
      </c>
      <c r="O618" s="9" t="s">
        <v>10</v>
      </c>
      <c r="P618" s="9">
        <v>0.25</v>
      </c>
      <c r="Q618" s="9" t="s">
        <v>5</v>
      </c>
      <c r="R618" s="9" t="s">
        <v>201</v>
      </c>
      <c r="S618" s="9" t="s">
        <v>819</v>
      </c>
    </row>
    <row r="619" spans="1:21" ht="14.45" customHeight="1" x14ac:dyDescent="0.2">
      <c r="A619" s="9" t="s">
        <v>84</v>
      </c>
      <c r="B619" s="9" t="s">
        <v>875</v>
      </c>
      <c r="C619" s="9" t="s">
        <v>916</v>
      </c>
      <c r="D619" s="9" t="str">
        <f>VLOOKUP(B619,point_locs!B:J,4,FALSE)</f>
        <v>prescribed_burning</v>
      </c>
      <c r="E619" s="9" t="str">
        <f>VLOOKUP(B619,point_locs!B:J,5,FALSE)</f>
        <v>pre</v>
      </c>
      <c r="F619" s="9">
        <v>6</v>
      </c>
      <c r="G619" s="9">
        <v>24</v>
      </c>
      <c r="H619" s="9">
        <v>2024</v>
      </c>
      <c r="I619" s="9">
        <v>2</v>
      </c>
      <c r="J619" s="9">
        <v>944</v>
      </c>
      <c r="K619" s="9" t="s">
        <v>20</v>
      </c>
      <c r="L619" s="9">
        <v>87</v>
      </c>
      <c r="M619" s="9">
        <v>2</v>
      </c>
      <c r="N619" s="9">
        <v>0</v>
      </c>
      <c r="O619" s="9" t="s">
        <v>10</v>
      </c>
      <c r="P619" s="9">
        <v>5.5</v>
      </c>
      <c r="Q619" s="9" t="s">
        <v>5</v>
      </c>
      <c r="R619" s="9" t="s">
        <v>201</v>
      </c>
      <c r="S619" s="9" t="s">
        <v>39</v>
      </c>
    </row>
    <row r="620" spans="1:21" ht="14.45" customHeight="1" x14ac:dyDescent="0.2">
      <c r="A620" s="9" t="s">
        <v>84</v>
      </c>
      <c r="B620" s="9" t="s">
        <v>875</v>
      </c>
      <c r="C620" s="9" t="s">
        <v>916</v>
      </c>
      <c r="D620" s="9" t="str">
        <f>VLOOKUP(B620,point_locs!B:J,4,FALSE)</f>
        <v>prescribed_burning</v>
      </c>
      <c r="E620" s="9" t="str">
        <f>VLOOKUP(B620,point_locs!B:J,5,FALSE)</f>
        <v>pre</v>
      </c>
      <c r="F620" s="9">
        <v>6</v>
      </c>
      <c r="G620" s="9">
        <v>24</v>
      </c>
      <c r="H620" s="9">
        <v>2024</v>
      </c>
      <c r="I620" s="9">
        <v>2</v>
      </c>
      <c r="J620" s="9">
        <v>944</v>
      </c>
      <c r="K620" s="9" t="s">
        <v>20</v>
      </c>
      <c r="L620" s="9">
        <v>87</v>
      </c>
      <c r="M620" s="9">
        <v>2</v>
      </c>
      <c r="N620" s="9">
        <v>0</v>
      </c>
      <c r="O620" s="9" t="s">
        <v>10</v>
      </c>
      <c r="P620" s="9">
        <v>0.5</v>
      </c>
      <c r="Q620" s="9" t="s">
        <v>8</v>
      </c>
      <c r="R620" s="9" t="s">
        <v>2138</v>
      </c>
      <c r="S620" s="9" t="s">
        <v>820</v>
      </c>
      <c r="U620" s="9" t="s">
        <v>173</v>
      </c>
    </row>
    <row r="621" spans="1:21" ht="14.45" customHeight="1" x14ac:dyDescent="0.2">
      <c r="A621" s="9" t="s">
        <v>84</v>
      </c>
      <c r="B621" s="9" t="s">
        <v>875</v>
      </c>
      <c r="C621" s="9" t="s">
        <v>916</v>
      </c>
      <c r="D621" s="9" t="str">
        <f>VLOOKUP(B621,point_locs!B:J,4,FALSE)</f>
        <v>prescribed_burning</v>
      </c>
      <c r="E621" s="9" t="str">
        <f>VLOOKUP(B621,point_locs!B:J,5,FALSE)</f>
        <v>pre</v>
      </c>
      <c r="F621" s="9">
        <v>6</v>
      </c>
      <c r="G621" s="9">
        <v>24</v>
      </c>
      <c r="H621" s="9">
        <v>2024</v>
      </c>
      <c r="I621" s="9">
        <v>2</v>
      </c>
      <c r="J621" s="9">
        <v>944</v>
      </c>
      <c r="K621" s="9" t="s">
        <v>20</v>
      </c>
      <c r="L621" s="9">
        <v>87</v>
      </c>
      <c r="M621" s="9">
        <v>2</v>
      </c>
      <c r="N621" s="9">
        <v>0</v>
      </c>
      <c r="O621" s="9" t="s">
        <v>10</v>
      </c>
      <c r="P621" s="9">
        <v>0.25</v>
      </c>
      <c r="Q621" s="9" t="s">
        <v>5</v>
      </c>
      <c r="R621" s="9" t="s">
        <v>201</v>
      </c>
      <c r="S621" s="9" t="s">
        <v>39</v>
      </c>
    </row>
    <row r="622" spans="1:21" ht="14.45" customHeight="1" x14ac:dyDescent="0.2">
      <c r="A622" s="9" t="s">
        <v>84</v>
      </c>
      <c r="B622" s="9" t="s">
        <v>875</v>
      </c>
      <c r="C622" s="9" t="s">
        <v>916</v>
      </c>
      <c r="D622" s="9" t="str">
        <f>VLOOKUP(B622,point_locs!B:J,4,FALSE)</f>
        <v>prescribed_burning</v>
      </c>
      <c r="E622" s="9" t="str">
        <f>VLOOKUP(B622,point_locs!B:J,5,FALSE)</f>
        <v>pre</v>
      </c>
      <c r="F622" s="9">
        <v>6</v>
      </c>
      <c r="G622" s="9">
        <v>24</v>
      </c>
      <c r="H622" s="9">
        <v>2024</v>
      </c>
      <c r="I622" s="9">
        <v>2</v>
      </c>
      <c r="J622" s="9">
        <v>944</v>
      </c>
      <c r="K622" s="9" t="s">
        <v>20</v>
      </c>
      <c r="L622" s="9">
        <v>87</v>
      </c>
      <c r="M622" s="9">
        <v>2</v>
      </c>
      <c r="N622" s="9">
        <v>0</v>
      </c>
      <c r="O622" s="9" t="s">
        <v>10</v>
      </c>
      <c r="P622" s="9">
        <v>0.25</v>
      </c>
      <c r="Q622" s="9" t="s">
        <v>5</v>
      </c>
      <c r="R622" s="9" t="s">
        <v>201</v>
      </c>
      <c r="S622" s="9" t="s">
        <v>39</v>
      </c>
    </row>
    <row r="623" spans="1:21" ht="14.45" customHeight="1" x14ac:dyDescent="0.2">
      <c r="A623" s="9" t="s">
        <v>84</v>
      </c>
      <c r="B623" s="9" t="s">
        <v>875</v>
      </c>
      <c r="C623" s="9" t="s">
        <v>916</v>
      </c>
      <c r="D623" s="9" t="str">
        <f>VLOOKUP(B623,point_locs!B:J,4,FALSE)</f>
        <v>prescribed_burning</v>
      </c>
      <c r="E623" s="9" t="str">
        <f>VLOOKUP(B623,point_locs!B:J,5,FALSE)</f>
        <v>pre</v>
      </c>
      <c r="F623" s="9">
        <v>6</v>
      </c>
      <c r="G623" s="9">
        <v>24</v>
      </c>
      <c r="H623" s="9">
        <v>2024</v>
      </c>
      <c r="I623" s="9">
        <v>2</v>
      </c>
      <c r="J623" s="9">
        <v>944</v>
      </c>
      <c r="K623" s="9" t="s">
        <v>20</v>
      </c>
      <c r="L623" s="9">
        <v>87</v>
      </c>
      <c r="M623" s="9">
        <v>2</v>
      </c>
      <c r="N623" s="9">
        <v>0</v>
      </c>
      <c r="O623" s="9" t="s">
        <v>4</v>
      </c>
      <c r="P623" s="9">
        <v>0</v>
      </c>
      <c r="Q623" s="9" t="s">
        <v>9</v>
      </c>
      <c r="R623" s="9" t="s">
        <v>1768</v>
      </c>
      <c r="U623" s="9" t="s">
        <v>174</v>
      </c>
    </row>
    <row r="624" spans="1:21" ht="14.45" customHeight="1" x14ac:dyDescent="0.2">
      <c r="A624" s="9" t="s">
        <v>84</v>
      </c>
      <c r="B624" s="9" t="s">
        <v>875</v>
      </c>
      <c r="C624" s="9" t="s">
        <v>916</v>
      </c>
      <c r="D624" s="9" t="str">
        <f>VLOOKUP(B624,point_locs!B:J,4,FALSE)</f>
        <v>prescribed_burning</v>
      </c>
      <c r="E624" s="9" t="str">
        <f>VLOOKUP(B624,point_locs!B:J,5,FALSE)</f>
        <v>pre</v>
      </c>
      <c r="F624" s="9">
        <v>6</v>
      </c>
      <c r="G624" s="9">
        <v>24</v>
      </c>
      <c r="H624" s="9">
        <v>2024</v>
      </c>
      <c r="I624" s="9">
        <v>2</v>
      </c>
      <c r="J624" s="9">
        <v>944</v>
      </c>
      <c r="K624" s="9" t="s">
        <v>20</v>
      </c>
      <c r="L624" s="9">
        <v>87</v>
      </c>
      <c r="M624" s="9">
        <v>2</v>
      </c>
      <c r="N624" s="9">
        <v>0</v>
      </c>
      <c r="O624" s="9" t="s">
        <v>7</v>
      </c>
      <c r="P624" s="9">
        <v>0</v>
      </c>
      <c r="Q624" s="9" t="s">
        <v>9</v>
      </c>
      <c r="R624" s="9" t="s">
        <v>1768</v>
      </c>
    </row>
    <row r="625" spans="1:21" ht="14.45" customHeight="1" x14ac:dyDescent="0.2">
      <c r="A625" s="9" t="s">
        <v>84</v>
      </c>
      <c r="B625" s="9" t="s">
        <v>875</v>
      </c>
      <c r="C625" s="9" t="s">
        <v>916</v>
      </c>
      <c r="D625" s="9" t="str">
        <f>VLOOKUP(B625,point_locs!B:J,4,FALSE)</f>
        <v>prescribed_burning</v>
      </c>
      <c r="E625" s="9" t="str">
        <f>VLOOKUP(B625,point_locs!B:J,5,FALSE)</f>
        <v>pre</v>
      </c>
      <c r="F625" s="9">
        <v>6</v>
      </c>
      <c r="G625" s="9">
        <v>24</v>
      </c>
      <c r="H625" s="9">
        <v>2024</v>
      </c>
      <c r="I625" s="9">
        <v>2</v>
      </c>
      <c r="J625" s="9">
        <v>944</v>
      </c>
      <c r="K625" s="9" t="s">
        <v>20</v>
      </c>
      <c r="L625" s="9">
        <v>87</v>
      </c>
      <c r="M625" s="9">
        <v>2</v>
      </c>
      <c r="N625" s="9">
        <v>0</v>
      </c>
      <c r="O625" s="9" t="s">
        <v>10</v>
      </c>
      <c r="P625" s="9">
        <v>0.25</v>
      </c>
      <c r="Q625" s="9" t="s">
        <v>5</v>
      </c>
      <c r="R625" s="9" t="s">
        <v>201</v>
      </c>
      <c r="S625" s="9" t="s">
        <v>186</v>
      </c>
    </row>
    <row r="626" spans="1:21" ht="14.45" customHeight="1" x14ac:dyDescent="0.2">
      <c r="A626" s="9" t="s">
        <v>84</v>
      </c>
      <c r="B626" s="9" t="s">
        <v>875</v>
      </c>
      <c r="C626" s="9" t="s">
        <v>916</v>
      </c>
      <c r="D626" s="9" t="str">
        <f>VLOOKUP(B626,point_locs!B:J,4,FALSE)</f>
        <v>prescribed_burning</v>
      </c>
      <c r="E626" s="9" t="str">
        <f>VLOOKUP(B626,point_locs!B:J,5,FALSE)</f>
        <v>pre</v>
      </c>
      <c r="F626" s="9">
        <v>6</v>
      </c>
      <c r="G626" s="9">
        <v>24</v>
      </c>
      <c r="H626" s="9">
        <v>2024</v>
      </c>
      <c r="I626" s="9">
        <v>2</v>
      </c>
      <c r="J626" s="9">
        <v>944</v>
      </c>
      <c r="K626" s="9" t="s">
        <v>20</v>
      </c>
      <c r="L626" s="9">
        <v>87</v>
      </c>
      <c r="M626" s="9">
        <v>2</v>
      </c>
      <c r="N626" s="9">
        <v>0</v>
      </c>
      <c r="O626" s="9" t="s">
        <v>7</v>
      </c>
      <c r="P626" s="9">
        <v>0</v>
      </c>
      <c r="Q626" s="9" t="s">
        <v>8</v>
      </c>
      <c r="R626" s="9" t="s">
        <v>851</v>
      </c>
    </row>
    <row r="627" spans="1:21" ht="14.45" customHeight="1" x14ac:dyDescent="0.2">
      <c r="A627" s="9" t="s">
        <v>84</v>
      </c>
      <c r="B627" s="9" t="s">
        <v>875</v>
      </c>
      <c r="C627" s="9" t="s">
        <v>916</v>
      </c>
      <c r="D627" s="9" t="str">
        <f>VLOOKUP(B627,point_locs!B:J,4,FALSE)</f>
        <v>prescribed_burning</v>
      </c>
      <c r="E627" s="9" t="str">
        <f>VLOOKUP(B627,point_locs!B:J,5,FALSE)</f>
        <v>pre</v>
      </c>
      <c r="F627" s="9">
        <v>6</v>
      </c>
      <c r="G627" s="9">
        <v>24</v>
      </c>
      <c r="H627" s="9">
        <v>2024</v>
      </c>
      <c r="I627" s="9">
        <v>2</v>
      </c>
      <c r="J627" s="9">
        <v>944</v>
      </c>
      <c r="K627" s="9" t="s">
        <v>20</v>
      </c>
      <c r="L627" s="9">
        <v>87</v>
      </c>
      <c r="M627" s="9">
        <v>2</v>
      </c>
      <c r="N627" s="9">
        <v>0</v>
      </c>
      <c r="O627" s="9" t="s">
        <v>7</v>
      </c>
      <c r="P627" s="9">
        <v>0</v>
      </c>
      <c r="Q627" s="9" t="s">
        <v>8</v>
      </c>
      <c r="R627" s="9" t="s">
        <v>851</v>
      </c>
    </row>
    <row r="628" spans="1:21" ht="14.45" customHeight="1" x14ac:dyDescent="0.2">
      <c r="A628" s="9" t="s">
        <v>84</v>
      </c>
      <c r="B628" s="9" t="s">
        <v>875</v>
      </c>
      <c r="C628" s="9" t="s">
        <v>916</v>
      </c>
      <c r="D628" s="9" t="str">
        <f>VLOOKUP(B628,point_locs!B:J,4,FALSE)</f>
        <v>prescribed_burning</v>
      </c>
      <c r="E628" s="9" t="str">
        <f>VLOOKUP(B628,point_locs!B:J,5,FALSE)</f>
        <v>pre</v>
      </c>
      <c r="F628" s="9">
        <v>6</v>
      </c>
      <c r="G628" s="9">
        <v>24</v>
      </c>
      <c r="H628" s="9">
        <v>2024</v>
      </c>
      <c r="I628" s="9">
        <v>2</v>
      </c>
      <c r="J628" s="9">
        <v>944</v>
      </c>
      <c r="K628" s="9" t="s">
        <v>20</v>
      </c>
      <c r="L628" s="9">
        <v>87</v>
      </c>
      <c r="M628" s="9">
        <v>2</v>
      </c>
      <c r="N628" s="9">
        <v>0</v>
      </c>
      <c r="O628" s="9" t="s">
        <v>10</v>
      </c>
      <c r="P628" s="9">
        <v>2</v>
      </c>
      <c r="Q628" s="9" t="s">
        <v>5</v>
      </c>
      <c r="R628" s="9" t="s">
        <v>201</v>
      </c>
      <c r="S628" s="9" t="s">
        <v>186</v>
      </c>
    </row>
    <row r="629" spans="1:21" ht="14.45" customHeight="1" x14ac:dyDescent="0.2">
      <c r="A629" s="9" t="s">
        <v>84</v>
      </c>
      <c r="B629" s="9" t="s">
        <v>875</v>
      </c>
      <c r="C629" s="9" t="s">
        <v>916</v>
      </c>
      <c r="D629" s="9" t="str">
        <f>VLOOKUP(B629,point_locs!B:J,4,FALSE)</f>
        <v>prescribed_burning</v>
      </c>
      <c r="E629" s="9" t="str">
        <f>VLOOKUP(B629,point_locs!B:J,5,FALSE)</f>
        <v>pre</v>
      </c>
      <c r="F629" s="9">
        <v>6</v>
      </c>
      <c r="G629" s="9">
        <v>24</v>
      </c>
      <c r="H629" s="9">
        <v>2024</v>
      </c>
      <c r="I629" s="9">
        <v>2</v>
      </c>
      <c r="J629" s="9">
        <v>944</v>
      </c>
      <c r="K629" s="9" t="s">
        <v>20</v>
      </c>
      <c r="L629" s="9">
        <v>87</v>
      </c>
      <c r="M629" s="9">
        <v>2</v>
      </c>
      <c r="N629" s="9">
        <v>0</v>
      </c>
      <c r="O629" s="9" t="s">
        <v>10</v>
      </c>
      <c r="P629" s="9">
        <v>2</v>
      </c>
      <c r="Q629" s="9" t="s">
        <v>5</v>
      </c>
      <c r="R629" s="9" t="s">
        <v>201</v>
      </c>
      <c r="S629" s="9" t="s">
        <v>186</v>
      </c>
      <c r="U629" s="9" t="s">
        <v>175</v>
      </c>
    </row>
    <row r="630" spans="1:21" ht="14.45" customHeight="1" x14ac:dyDescent="0.2">
      <c r="A630" s="9" t="s">
        <v>84</v>
      </c>
      <c r="B630" s="9" t="s">
        <v>875</v>
      </c>
      <c r="C630" s="9" t="s">
        <v>916</v>
      </c>
      <c r="D630" s="9" t="str">
        <f>VLOOKUP(B630,point_locs!B:J,4,FALSE)</f>
        <v>prescribed_burning</v>
      </c>
      <c r="E630" s="9" t="str">
        <f>VLOOKUP(B630,point_locs!B:J,5,FALSE)</f>
        <v>pre</v>
      </c>
      <c r="F630" s="9">
        <v>6</v>
      </c>
      <c r="G630" s="9">
        <v>24</v>
      </c>
      <c r="H630" s="9">
        <v>2024</v>
      </c>
      <c r="I630" s="9">
        <v>2</v>
      </c>
      <c r="J630" s="9">
        <v>944</v>
      </c>
      <c r="K630" s="9" t="s">
        <v>20</v>
      </c>
      <c r="L630" s="9">
        <v>87</v>
      </c>
      <c r="M630" s="9">
        <v>2</v>
      </c>
      <c r="N630" s="9">
        <v>0</v>
      </c>
      <c r="O630" s="9" t="s">
        <v>11</v>
      </c>
      <c r="P630" s="9">
        <v>0</v>
      </c>
      <c r="Q630" s="9" t="s">
        <v>5</v>
      </c>
      <c r="R630" s="9" t="s">
        <v>201</v>
      </c>
    </row>
    <row r="631" spans="1:21" ht="14.45" customHeight="1" x14ac:dyDescent="0.2">
      <c r="A631" s="9" t="s">
        <v>92</v>
      </c>
      <c r="B631" s="9" t="s">
        <v>873</v>
      </c>
      <c r="C631" s="9" t="s">
        <v>916</v>
      </c>
      <c r="D631" s="9" t="str">
        <f>VLOOKUP(B631,point_locs!B:J,4,FALSE)</f>
        <v>prescribed_burning</v>
      </c>
      <c r="E631" s="9" t="str">
        <f>VLOOKUP(B631,point_locs!B:J,5,FALSE)</f>
        <v>pre</v>
      </c>
      <c r="F631" s="9">
        <v>6</v>
      </c>
      <c r="G631" s="9">
        <v>24</v>
      </c>
      <c r="H631" s="9">
        <v>2024</v>
      </c>
      <c r="I631" s="9">
        <v>2</v>
      </c>
      <c r="J631" s="9">
        <v>1037</v>
      </c>
      <c r="K631" s="9" t="s">
        <v>20</v>
      </c>
      <c r="L631" s="9">
        <v>91</v>
      </c>
      <c r="M631" s="9">
        <v>3</v>
      </c>
      <c r="N631" s="9">
        <v>0</v>
      </c>
      <c r="O631" s="9" t="s">
        <v>10</v>
      </c>
      <c r="P631" s="9">
        <v>0.25</v>
      </c>
      <c r="Q631" s="9" t="s">
        <v>9</v>
      </c>
      <c r="R631" s="9" t="s">
        <v>1432</v>
      </c>
      <c r="S631" s="9" t="s">
        <v>85</v>
      </c>
    </row>
    <row r="632" spans="1:21" ht="14.45" customHeight="1" x14ac:dyDescent="0.2">
      <c r="A632" s="9" t="s">
        <v>92</v>
      </c>
      <c r="B632" s="9" t="s">
        <v>873</v>
      </c>
      <c r="C632" s="9" t="s">
        <v>916</v>
      </c>
      <c r="D632" s="9" t="str">
        <f>VLOOKUP(B632,point_locs!B:J,4,FALSE)</f>
        <v>prescribed_burning</v>
      </c>
      <c r="E632" s="9" t="str">
        <f>VLOOKUP(B632,point_locs!B:J,5,FALSE)</f>
        <v>pre</v>
      </c>
      <c r="F632" s="9">
        <v>6</v>
      </c>
      <c r="G632" s="9">
        <v>24</v>
      </c>
      <c r="H632" s="9">
        <v>2024</v>
      </c>
      <c r="I632" s="9">
        <v>2</v>
      </c>
      <c r="J632" s="9">
        <v>1037</v>
      </c>
      <c r="K632" s="9" t="s">
        <v>20</v>
      </c>
      <c r="L632" s="9">
        <v>91</v>
      </c>
      <c r="M632" s="9">
        <v>3</v>
      </c>
      <c r="N632" s="9">
        <v>0</v>
      </c>
      <c r="O632" s="9" t="s">
        <v>6</v>
      </c>
      <c r="P632" s="9">
        <v>0.25</v>
      </c>
      <c r="Q632" s="9" t="s">
        <v>8</v>
      </c>
      <c r="R632" s="9" t="s">
        <v>1432</v>
      </c>
      <c r="S632" s="9"/>
      <c r="U632" s="9" t="s">
        <v>181</v>
      </c>
    </row>
    <row r="633" spans="1:21" ht="14.45" customHeight="1" x14ac:dyDescent="0.2">
      <c r="A633" s="9" t="s">
        <v>92</v>
      </c>
      <c r="B633" s="9" t="s">
        <v>873</v>
      </c>
      <c r="C633" s="9" t="s">
        <v>916</v>
      </c>
      <c r="D633" s="9" t="str">
        <f>VLOOKUP(B633,point_locs!B:J,4,FALSE)</f>
        <v>prescribed_burning</v>
      </c>
      <c r="E633" s="9" t="str">
        <f>VLOOKUP(B633,point_locs!B:J,5,FALSE)</f>
        <v>pre</v>
      </c>
      <c r="F633" s="9">
        <v>6</v>
      </c>
      <c r="G633" s="9">
        <v>24</v>
      </c>
      <c r="H633" s="9">
        <v>2024</v>
      </c>
      <c r="I633" s="9">
        <v>2</v>
      </c>
      <c r="J633" s="9">
        <v>1037</v>
      </c>
      <c r="K633" s="9" t="s">
        <v>20</v>
      </c>
      <c r="L633" s="9">
        <v>91</v>
      </c>
      <c r="M633" s="9">
        <v>3</v>
      </c>
      <c r="N633" s="9">
        <v>0</v>
      </c>
      <c r="O633" s="9" t="s">
        <v>7</v>
      </c>
      <c r="P633" s="9">
        <v>0</v>
      </c>
      <c r="Q633" s="9" t="s">
        <v>8</v>
      </c>
      <c r="R633" s="9" t="s">
        <v>851</v>
      </c>
      <c r="S633" s="9" t="s">
        <v>182</v>
      </c>
    </row>
    <row r="634" spans="1:21" ht="14.45" customHeight="1" x14ac:dyDescent="0.2">
      <c r="A634" s="9" t="s">
        <v>92</v>
      </c>
      <c r="B634" s="9" t="s">
        <v>873</v>
      </c>
      <c r="C634" s="9" t="s">
        <v>916</v>
      </c>
      <c r="D634" s="9" t="str">
        <f>VLOOKUP(B634,point_locs!B:J,4,FALSE)</f>
        <v>prescribed_burning</v>
      </c>
      <c r="E634" s="9" t="str">
        <f>VLOOKUP(B634,point_locs!B:J,5,FALSE)</f>
        <v>pre</v>
      </c>
      <c r="F634" s="9">
        <v>6</v>
      </c>
      <c r="G634" s="9">
        <v>24</v>
      </c>
      <c r="H634" s="9">
        <v>2024</v>
      </c>
      <c r="I634" s="9">
        <v>2</v>
      </c>
      <c r="J634" s="9">
        <v>1037</v>
      </c>
      <c r="K634" s="9" t="s">
        <v>20</v>
      </c>
      <c r="L634" s="9">
        <v>91</v>
      </c>
      <c r="M634" s="9">
        <v>3</v>
      </c>
      <c r="N634" s="9">
        <v>0</v>
      </c>
      <c r="O634" s="9" t="s">
        <v>10</v>
      </c>
      <c r="P634" s="9">
        <v>0</v>
      </c>
      <c r="Q634" s="9" t="s">
        <v>5</v>
      </c>
      <c r="R634" s="9" t="s">
        <v>201</v>
      </c>
      <c r="S634" s="9" t="s">
        <v>127</v>
      </c>
      <c r="U634" s="2" t="s">
        <v>2124</v>
      </c>
    </row>
    <row r="635" spans="1:21" ht="14.45" customHeight="1" x14ac:dyDescent="0.2">
      <c r="A635" s="9" t="s">
        <v>121</v>
      </c>
      <c r="B635" s="9" t="s">
        <v>914</v>
      </c>
      <c r="C635" s="9" t="s">
        <v>916</v>
      </c>
      <c r="D635" s="9" t="str">
        <f>VLOOKUP(B635,point_locs!B:J,4,FALSE)</f>
        <v>brush_management</v>
      </c>
      <c r="E635" s="9" t="str">
        <f>VLOOKUP(B635,point_locs!B:J,5,FALSE)</f>
        <v>post</v>
      </c>
      <c r="F635" s="9">
        <v>6</v>
      </c>
      <c r="G635" s="9">
        <v>24</v>
      </c>
      <c r="H635" s="9">
        <v>2024</v>
      </c>
      <c r="I635" s="9">
        <v>2</v>
      </c>
      <c r="J635" s="9">
        <v>1244</v>
      </c>
      <c r="K635" s="9" t="s">
        <v>14</v>
      </c>
      <c r="L635" s="9">
        <v>95</v>
      </c>
      <c r="M635" s="9">
        <v>4</v>
      </c>
      <c r="N635" s="9">
        <v>25</v>
      </c>
      <c r="O635" s="9" t="s">
        <v>10</v>
      </c>
      <c r="P635" s="9">
        <v>0.25</v>
      </c>
      <c r="Q635" s="9" t="s">
        <v>5</v>
      </c>
      <c r="R635" s="9" t="s">
        <v>201</v>
      </c>
      <c r="S635" s="9" t="s">
        <v>123</v>
      </c>
    </row>
    <row r="636" spans="1:21" ht="14.45" customHeight="1" x14ac:dyDescent="0.2">
      <c r="A636" s="9" t="s">
        <v>121</v>
      </c>
      <c r="B636" s="9" t="s">
        <v>914</v>
      </c>
      <c r="C636" s="9" t="s">
        <v>916</v>
      </c>
      <c r="D636" s="9" t="str">
        <f>VLOOKUP(B636,point_locs!B:J,4,FALSE)</f>
        <v>brush_management</v>
      </c>
      <c r="E636" s="9" t="str">
        <f>VLOOKUP(B636,point_locs!B:J,5,FALSE)</f>
        <v>post</v>
      </c>
      <c r="F636" s="9">
        <v>6</v>
      </c>
      <c r="G636" s="9">
        <v>24</v>
      </c>
      <c r="H636" s="9">
        <v>2024</v>
      </c>
      <c r="I636" s="9">
        <v>2</v>
      </c>
      <c r="J636" s="9">
        <v>1244</v>
      </c>
      <c r="K636" s="9" t="s">
        <v>14</v>
      </c>
      <c r="L636" s="9">
        <v>95</v>
      </c>
      <c r="M636" s="9">
        <v>4</v>
      </c>
      <c r="N636" s="9">
        <v>25</v>
      </c>
      <c r="O636" s="9" t="s">
        <v>10</v>
      </c>
      <c r="P636" s="9">
        <v>0.75</v>
      </c>
      <c r="Q636" s="9" t="s">
        <v>5</v>
      </c>
      <c r="R636" s="9" t="s">
        <v>201</v>
      </c>
      <c r="S636" s="9" t="s">
        <v>183</v>
      </c>
      <c r="U636" s="9" t="s">
        <v>175</v>
      </c>
    </row>
    <row r="637" spans="1:21" ht="14.45" customHeight="1" x14ac:dyDescent="0.2">
      <c r="A637" s="9" t="s">
        <v>121</v>
      </c>
      <c r="B637" s="9" t="s">
        <v>914</v>
      </c>
      <c r="C637" s="9" t="s">
        <v>916</v>
      </c>
      <c r="D637" s="9" t="str">
        <f>VLOOKUP(B637,point_locs!B:J,4,FALSE)</f>
        <v>brush_management</v>
      </c>
      <c r="E637" s="9" t="str">
        <f>VLOOKUP(B637,point_locs!B:J,5,FALSE)</f>
        <v>post</v>
      </c>
      <c r="F637" s="9">
        <v>6</v>
      </c>
      <c r="G637" s="9">
        <v>24</v>
      </c>
      <c r="H637" s="9">
        <v>2024</v>
      </c>
      <c r="I637" s="9">
        <v>2</v>
      </c>
      <c r="J637" s="9">
        <v>1244</v>
      </c>
      <c r="K637" s="9" t="s">
        <v>14</v>
      </c>
      <c r="L637" s="9">
        <v>95</v>
      </c>
      <c r="M637" s="9">
        <v>4</v>
      </c>
      <c r="N637" s="9">
        <v>25</v>
      </c>
      <c r="O637" s="9" t="s">
        <v>4</v>
      </c>
      <c r="P637" s="9">
        <v>0</v>
      </c>
      <c r="Q637" s="9" t="s">
        <v>8</v>
      </c>
      <c r="R637" s="9" t="s">
        <v>1534</v>
      </c>
      <c r="S637" s="9"/>
      <c r="U637" s="2" t="s">
        <v>168</v>
      </c>
    </row>
    <row r="638" spans="1:21" ht="14.45" customHeight="1" x14ac:dyDescent="0.2">
      <c r="A638" s="9" t="s">
        <v>121</v>
      </c>
      <c r="B638" s="9" t="s">
        <v>914</v>
      </c>
      <c r="C638" s="9" t="s">
        <v>916</v>
      </c>
      <c r="D638" s="9" t="str">
        <f>VLOOKUP(B638,point_locs!B:J,4,FALSE)</f>
        <v>brush_management</v>
      </c>
      <c r="E638" s="9" t="str">
        <f>VLOOKUP(B638,point_locs!B:J,5,FALSE)</f>
        <v>post</v>
      </c>
      <c r="F638" s="9">
        <v>6</v>
      </c>
      <c r="G638" s="9">
        <v>24</v>
      </c>
      <c r="H638" s="9">
        <v>2024</v>
      </c>
      <c r="I638" s="9">
        <v>2</v>
      </c>
      <c r="J638" s="9">
        <v>1244</v>
      </c>
      <c r="K638" s="9" t="s">
        <v>14</v>
      </c>
      <c r="L638" s="9">
        <v>95</v>
      </c>
      <c r="M638" s="9">
        <v>4</v>
      </c>
      <c r="N638" s="9">
        <v>25</v>
      </c>
      <c r="O638" s="9" t="s">
        <v>21</v>
      </c>
      <c r="P638" s="9">
        <v>0.5</v>
      </c>
      <c r="Q638" s="9" t="s">
        <v>5</v>
      </c>
      <c r="R638" s="9" t="s">
        <v>508</v>
      </c>
      <c r="S638" s="9"/>
      <c r="U638" s="2" t="s">
        <v>2136</v>
      </c>
    </row>
    <row r="639" spans="1:21" ht="14.45" customHeight="1" x14ac:dyDescent="0.2">
      <c r="A639" s="9" t="s">
        <v>121</v>
      </c>
      <c r="B639" s="9" t="s">
        <v>914</v>
      </c>
      <c r="C639" s="9" t="s">
        <v>916</v>
      </c>
      <c r="D639" s="9" t="str">
        <f>VLOOKUP(B639,point_locs!B:J,4,FALSE)</f>
        <v>brush_management</v>
      </c>
      <c r="E639" s="9" t="str">
        <f>VLOOKUP(B639,point_locs!B:J,5,FALSE)</f>
        <v>post</v>
      </c>
      <c r="F639" s="9">
        <v>6</v>
      </c>
      <c r="G639" s="9">
        <v>24</v>
      </c>
      <c r="H639" s="9">
        <v>2024</v>
      </c>
      <c r="I639" s="9">
        <v>2</v>
      </c>
      <c r="J639" s="9">
        <v>1244</v>
      </c>
      <c r="K639" s="9" t="s">
        <v>14</v>
      </c>
      <c r="L639" s="9">
        <v>95</v>
      </c>
      <c r="M639" s="9">
        <v>4</v>
      </c>
      <c r="N639" s="9">
        <v>25</v>
      </c>
      <c r="O639" s="9" t="s">
        <v>10</v>
      </c>
      <c r="P639" s="9">
        <v>2.75</v>
      </c>
      <c r="Q639" s="9" t="s">
        <v>5</v>
      </c>
      <c r="R639" s="9" t="s">
        <v>201</v>
      </c>
      <c r="S639" s="9" t="s">
        <v>150</v>
      </c>
    </row>
    <row r="640" spans="1:21" ht="14.45" customHeight="1" x14ac:dyDescent="0.2">
      <c r="A640" s="9" t="s">
        <v>121</v>
      </c>
      <c r="B640" s="9" t="s">
        <v>914</v>
      </c>
      <c r="C640" s="9" t="s">
        <v>916</v>
      </c>
      <c r="D640" s="9" t="str">
        <f>VLOOKUP(B640,point_locs!B:J,4,FALSE)</f>
        <v>brush_management</v>
      </c>
      <c r="E640" s="9" t="str">
        <f>VLOOKUP(B640,point_locs!B:J,5,FALSE)</f>
        <v>post</v>
      </c>
      <c r="F640" s="9">
        <v>6</v>
      </c>
      <c r="G640" s="9">
        <v>24</v>
      </c>
      <c r="H640" s="9">
        <v>2024</v>
      </c>
      <c r="I640" s="9">
        <v>2</v>
      </c>
      <c r="J640" s="9">
        <v>1244</v>
      </c>
      <c r="K640" s="9" t="s">
        <v>14</v>
      </c>
      <c r="L640" s="9">
        <v>95</v>
      </c>
      <c r="M640" s="9">
        <v>4</v>
      </c>
      <c r="N640" s="9">
        <v>25</v>
      </c>
      <c r="O640" s="9" t="s">
        <v>10</v>
      </c>
      <c r="P640" s="9">
        <v>1.25</v>
      </c>
      <c r="Q640" s="9" t="s">
        <v>5</v>
      </c>
      <c r="R640" s="9" t="s">
        <v>201</v>
      </c>
      <c r="S640" s="9" t="s">
        <v>150</v>
      </c>
    </row>
    <row r="641" spans="1:21" ht="14.45" customHeight="1" x14ac:dyDescent="0.2">
      <c r="A641" s="9" t="s">
        <v>32</v>
      </c>
      <c r="B641" s="9" t="s">
        <v>884</v>
      </c>
      <c r="C641" s="9" t="s">
        <v>916</v>
      </c>
      <c r="D641" s="9" t="str">
        <f>VLOOKUP(B641,point_locs!B:J,4,FALSE)</f>
        <v>prescribed_burning</v>
      </c>
      <c r="E641" s="9" t="str">
        <f>VLOOKUP(B641,point_locs!B:J,5,FALSE)</f>
        <v>pre</v>
      </c>
      <c r="F641" s="9">
        <v>6</v>
      </c>
      <c r="G641" s="9">
        <v>25</v>
      </c>
      <c r="H641" s="9">
        <v>2024</v>
      </c>
      <c r="I641" s="9">
        <v>3</v>
      </c>
      <c r="J641" s="9">
        <v>1607</v>
      </c>
      <c r="K641" s="9" t="s">
        <v>20</v>
      </c>
      <c r="L641" s="9">
        <v>99</v>
      </c>
      <c r="M641" s="9">
        <v>2</v>
      </c>
      <c r="N641" s="9">
        <v>0</v>
      </c>
      <c r="O641" s="9" t="s">
        <v>10</v>
      </c>
      <c r="P641" s="9">
        <v>0.25</v>
      </c>
      <c r="Q641" s="9" t="s">
        <v>8</v>
      </c>
      <c r="R641" s="9" t="s">
        <v>1404</v>
      </c>
      <c r="S641" s="9" t="s">
        <v>105</v>
      </c>
    </row>
    <row r="642" spans="1:21" ht="14.45" customHeight="1" x14ac:dyDescent="0.2">
      <c r="A642" s="9" t="s">
        <v>32</v>
      </c>
      <c r="B642" s="9" t="s">
        <v>884</v>
      </c>
      <c r="C642" s="9" t="s">
        <v>916</v>
      </c>
      <c r="D642" s="9" t="str">
        <f>VLOOKUP(B642,point_locs!B:J,4,FALSE)</f>
        <v>prescribed_burning</v>
      </c>
      <c r="E642" s="9" t="str">
        <f>VLOOKUP(B642,point_locs!B:J,5,FALSE)</f>
        <v>pre</v>
      </c>
      <c r="F642" s="9">
        <v>6</v>
      </c>
      <c r="G642" s="9">
        <v>25</v>
      </c>
      <c r="H642" s="9">
        <v>2024</v>
      </c>
      <c r="I642" s="9">
        <v>3</v>
      </c>
      <c r="J642" s="9">
        <v>1607</v>
      </c>
      <c r="K642" s="9" t="s">
        <v>20</v>
      </c>
      <c r="L642" s="9">
        <v>99</v>
      </c>
      <c r="M642" s="9">
        <v>2</v>
      </c>
      <c r="N642" s="9">
        <v>0</v>
      </c>
      <c r="O642" s="9" t="s">
        <v>6</v>
      </c>
      <c r="P642" s="9">
        <v>0</v>
      </c>
      <c r="Q642" s="9" t="s">
        <v>9</v>
      </c>
      <c r="R642" s="9" t="s">
        <v>1404</v>
      </c>
      <c r="S642" s="9" t="s">
        <v>2148</v>
      </c>
      <c r="U642" s="18" t="s">
        <v>2149</v>
      </c>
    </row>
    <row r="643" spans="1:21" ht="14.45" customHeight="1" x14ac:dyDescent="0.2">
      <c r="A643" s="9" t="s">
        <v>32</v>
      </c>
      <c r="B643" s="9" t="s">
        <v>884</v>
      </c>
      <c r="C643" s="9" t="s">
        <v>916</v>
      </c>
      <c r="D643" s="9" t="str">
        <f>VLOOKUP(B643,point_locs!B:J,4,FALSE)</f>
        <v>prescribed_burning</v>
      </c>
      <c r="E643" s="9" t="str">
        <f>VLOOKUP(B643,point_locs!B:J,5,FALSE)</f>
        <v>pre</v>
      </c>
      <c r="F643" s="9">
        <v>6</v>
      </c>
      <c r="G643" s="9">
        <v>25</v>
      </c>
      <c r="H643" s="9">
        <v>2024</v>
      </c>
      <c r="I643" s="9">
        <v>3</v>
      </c>
      <c r="J643" s="9">
        <v>1607</v>
      </c>
      <c r="K643" s="9" t="s">
        <v>20</v>
      </c>
      <c r="L643" s="9">
        <v>99</v>
      </c>
      <c r="M643" s="9">
        <v>2</v>
      </c>
      <c r="N643" s="9">
        <v>0</v>
      </c>
      <c r="O643" s="9" t="s">
        <v>82</v>
      </c>
      <c r="P643" s="9">
        <v>2</v>
      </c>
      <c r="Q643" s="9" t="s">
        <v>5</v>
      </c>
      <c r="R643" s="9" t="s">
        <v>201</v>
      </c>
    </row>
    <row r="644" spans="1:21" ht="14.45" customHeight="1" x14ac:dyDescent="0.2">
      <c r="A644" s="9" t="s">
        <v>32</v>
      </c>
      <c r="B644" s="9" t="s">
        <v>884</v>
      </c>
      <c r="C644" s="9" t="s">
        <v>916</v>
      </c>
      <c r="D644" s="9" t="str">
        <f>VLOOKUP(B644,point_locs!B:J,4,FALSE)</f>
        <v>prescribed_burning</v>
      </c>
      <c r="E644" s="9" t="str">
        <f>VLOOKUP(B644,point_locs!B:J,5,FALSE)</f>
        <v>pre</v>
      </c>
      <c r="F644" s="9">
        <v>6</v>
      </c>
      <c r="G644" s="9">
        <v>25</v>
      </c>
      <c r="H644" s="9">
        <v>2024</v>
      </c>
      <c r="I644" s="9">
        <v>3</v>
      </c>
      <c r="J644" s="9">
        <v>1607</v>
      </c>
      <c r="K644" s="9" t="s">
        <v>20</v>
      </c>
      <c r="L644" s="9">
        <v>99</v>
      </c>
      <c r="M644" s="9">
        <v>2</v>
      </c>
      <c r="N644" s="9">
        <v>0</v>
      </c>
      <c r="O644" s="9" t="s">
        <v>82</v>
      </c>
      <c r="P644" s="9">
        <v>4</v>
      </c>
      <c r="Q644" s="9" t="s">
        <v>5</v>
      </c>
      <c r="R644" s="9" t="s">
        <v>201</v>
      </c>
    </row>
    <row r="645" spans="1:21" ht="14.45" customHeight="1" x14ac:dyDescent="0.2">
      <c r="A645" s="9" t="s">
        <v>32</v>
      </c>
      <c r="B645" s="9" t="s">
        <v>884</v>
      </c>
      <c r="C645" s="9" t="s">
        <v>916</v>
      </c>
      <c r="D645" s="9" t="str">
        <f>VLOOKUP(B645,point_locs!B:J,4,FALSE)</f>
        <v>prescribed_burning</v>
      </c>
      <c r="E645" s="9" t="str">
        <f>VLOOKUP(B645,point_locs!B:J,5,FALSE)</f>
        <v>pre</v>
      </c>
      <c r="F645" s="9">
        <v>6</v>
      </c>
      <c r="G645" s="9">
        <v>25</v>
      </c>
      <c r="H645" s="9">
        <v>2024</v>
      </c>
      <c r="I645" s="9">
        <v>3</v>
      </c>
      <c r="J645" s="9">
        <v>1607</v>
      </c>
      <c r="K645" s="9" t="s">
        <v>20</v>
      </c>
      <c r="L645" s="9">
        <v>99</v>
      </c>
      <c r="M645" s="9">
        <v>2</v>
      </c>
      <c r="N645" s="9">
        <v>0</v>
      </c>
      <c r="O645" s="9" t="s">
        <v>10</v>
      </c>
      <c r="P645" s="9">
        <v>5.5</v>
      </c>
      <c r="Q645" s="9" t="s">
        <v>5</v>
      </c>
      <c r="R645" s="9" t="s">
        <v>201</v>
      </c>
      <c r="S645" s="9" t="s">
        <v>186</v>
      </c>
    </row>
    <row r="646" spans="1:21" ht="14.45" customHeight="1" x14ac:dyDescent="0.2">
      <c r="A646" s="9" t="s">
        <v>32</v>
      </c>
      <c r="B646" s="9" t="s">
        <v>884</v>
      </c>
      <c r="C646" s="9" t="s">
        <v>916</v>
      </c>
      <c r="D646" s="9" t="str">
        <f>VLOOKUP(B646,point_locs!B:J,4,FALSE)</f>
        <v>prescribed_burning</v>
      </c>
      <c r="E646" s="9" t="str">
        <f>VLOOKUP(B646,point_locs!B:J,5,FALSE)</f>
        <v>pre</v>
      </c>
      <c r="F646" s="9">
        <v>6</v>
      </c>
      <c r="G646" s="9">
        <v>25</v>
      </c>
      <c r="H646" s="9">
        <v>2024</v>
      </c>
      <c r="I646" s="9">
        <v>3</v>
      </c>
      <c r="J646" s="9">
        <v>1607</v>
      </c>
      <c r="K646" s="9" t="s">
        <v>20</v>
      </c>
      <c r="L646" s="9">
        <v>99</v>
      </c>
      <c r="M646" s="9">
        <v>2</v>
      </c>
      <c r="N646" s="9">
        <v>0</v>
      </c>
      <c r="O646" s="9" t="s">
        <v>10</v>
      </c>
      <c r="P646" s="9">
        <v>0</v>
      </c>
      <c r="Q646" s="9" t="s">
        <v>9</v>
      </c>
      <c r="R646" s="9" t="s">
        <v>1404</v>
      </c>
      <c r="S646" s="9" t="s">
        <v>184</v>
      </c>
    </row>
    <row r="647" spans="1:21" ht="14.45" customHeight="1" x14ac:dyDescent="0.2">
      <c r="A647" s="9" t="s">
        <v>32</v>
      </c>
      <c r="B647" s="9" t="s">
        <v>884</v>
      </c>
      <c r="C647" s="9" t="s">
        <v>916</v>
      </c>
      <c r="D647" s="9" t="str">
        <f>VLOOKUP(B647,point_locs!B:J,4,FALSE)</f>
        <v>prescribed_burning</v>
      </c>
      <c r="E647" s="9" t="str">
        <f>VLOOKUP(B647,point_locs!B:J,5,FALSE)</f>
        <v>pre</v>
      </c>
      <c r="F647" s="9">
        <v>6</v>
      </c>
      <c r="G647" s="9">
        <v>25</v>
      </c>
      <c r="H647" s="9">
        <v>2024</v>
      </c>
      <c r="I647" s="9">
        <v>3</v>
      </c>
      <c r="J647" s="9">
        <v>1607</v>
      </c>
      <c r="K647" s="9" t="s">
        <v>20</v>
      </c>
      <c r="L647" s="9">
        <v>99</v>
      </c>
      <c r="M647" s="9">
        <v>2</v>
      </c>
      <c r="N647" s="9">
        <v>0</v>
      </c>
      <c r="O647" s="9" t="s">
        <v>10</v>
      </c>
      <c r="P647" s="9">
        <v>4</v>
      </c>
      <c r="Q647" s="9" t="s">
        <v>9</v>
      </c>
      <c r="R647" s="9" t="s">
        <v>1404</v>
      </c>
      <c r="S647" s="9" t="s">
        <v>186</v>
      </c>
    </row>
    <row r="648" spans="1:21" ht="14.45" customHeight="1" x14ac:dyDescent="0.2">
      <c r="A648" s="9" t="s">
        <v>29</v>
      </c>
      <c r="B648" s="9" t="s">
        <v>883</v>
      </c>
      <c r="C648" s="9" t="s">
        <v>916</v>
      </c>
      <c r="D648" s="9" t="str">
        <f>VLOOKUP(B648,point_locs!B:J,4,FALSE)</f>
        <v>prescribed_burning</v>
      </c>
      <c r="E648" s="9" t="str">
        <f>VLOOKUP(B648,point_locs!B:J,5,FALSE)</f>
        <v>pre</v>
      </c>
      <c r="F648" s="9">
        <v>6</v>
      </c>
      <c r="G648" s="9">
        <v>25</v>
      </c>
      <c r="H648" s="9">
        <v>2024</v>
      </c>
      <c r="I648" s="9">
        <v>3</v>
      </c>
      <c r="J648" s="9">
        <v>1610</v>
      </c>
      <c r="K648" s="9" t="s">
        <v>14</v>
      </c>
      <c r="L648" s="9">
        <v>98</v>
      </c>
      <c r="M648" s="9">
        <v>3</v>
      </c>
      <c r="N648" s="9">
        <v>0</v>
      </c>
      <c r="O648" s="9" t="s">
        <v>10</v>
      </c>
      <c r="P648" s="9">
        <v>0.1</v>
      </c>
      <c r="Q648" s="9" t="s">
        <v>5</v>
      </c>
      <c r="R648" s="9" t="s">
        <v>201</v>
      </c>
      <c r="S648" s="9" t="s">
        <v>127</v>
      </c>
    </row>
    <row r="649" spans="1:21" ht="14.45" customHeight="1" x14ac:dyDescent="0.2">
      <c r="A649" s="9" t="s">
        <v>29</v>
      </c>
      <c r="B649" s="9" t="s">
        <v>883</v>
      </c>
      <c r="C649" s="9" t="s">
        <v>916</v>
      </c>
      <c r="D649" s="9" t="str">
        <f>VLOOKUP(B649,point_locs!B:J,4,FALSE)</f>
        <v>prescribed_burning</v>
      </c>
      <c r="E649" s="9" t="str">
        <f>VLOOKUP(B649,point_locs!B:J,5,FALSE)</f>
        <v>pre</v>
      </c>
      <c r="F649" s="9">
        <v>6</v>
      </c>
      <c r="G649" s="9">
        <v>25</v>
      </c>
      <c r="H649" s="9">
        <v>2024</v>
      </c>
      <c r="I649" s="9">
        <v>3</v>
      </c>
      <c r="J649" s="9">
        <v>1610</v>
      </c>
      <c r="K649" s="9" t="s">
        <v>14</v>
      </c>
      <c r="L649" s="9">
        <v>98</v>
      </c>
      <c r="M649" s="9">
        <v>3</v>
      </c>
      <c r="N649" s="9">
        <v>0</v>
      </c>
      <c r="O649" s="9" t="s">
        <v>10</v>
      </c>
      <c r="P649" s="9">
        <v>1</v>
      </c>
      <c r="Q649" s="9" t="s">
        <v>5</v>
      </c>
      <c r="R649" s="9" t="s">
        <v>201</v>
      </c>
      <c r="S649" s="2" t="s">
        <v>255</v>
      </c>
    </row>
    <row r="650" spans="1:21" ht="14.45" customHeight="1" x14ac:dyDescent="0.2">
      <c r="A650" s="9" t="s">
        <v>29</v>
      </c>
      <c r="B650" s="9" t="s">
        <v>883</v>
      </c>
      <c r="C650" s="9" t="s">
        <v>916</v>
      </c>
      <c r="D650" s="9" t="str">
        <f>VLOOKUP(B650,point_locs!B:J,4,FALSE)</f>
        <v>prescribed_burning</v>
      </c>
      <c r="E650" s="9" t="str">
        <f>VLOOKUP(B650,point_locs!B:J,5,FALSE)</f>
        <v>pre</v>
      </c>
      <c r="F650" s="9">
        <v>6</v>
      </c>
      <c r="G650" s="9">
        <v>25</v>
      </c>
      <c r="H650" s="9">
        <v>2024</v>
      </c>
      <c r="I650" s="9">
        <v>3</v>
      </c>
      <c r="J650" s="9">
        <v>1610</v>
      </c>
      <c r="K650" s="9" t="s">
        <v>14</v>
      </c>
      <c r="L650" s="9">
        <v>98</v>
      </c>
      <c r="M650" s="9">
        <v>3</v>
      </c>
      <c r="N650" s="9">
        <v>0</v>
      </c>
      <c r="O650" s="9" t="s">
        <v>10</v>
      </c>
      <c r="P650" s="9">
        <v>1.5</v>
      </c>
      <c r="Q650" s="9" t="s">
        <v>5</v>
      </c>
      <c r="R650" s="9" t="s">
        <v>201</v>
      </c>
      <c r="S650" s="9" t="s">
        <v>150</v>
      </c>
    </row>
    <row r="651" spans="1:21" ht="14.45" customHeight="1" x14ac:dyDescent="0.2">
      <c r="A651" s="9" t="s">
        <v>29</v>
      </c>
      <c r="B651" s="9" t="s">
        <v>883</v>
      </c>
      <c r="C651" s="9" t="s">
        <v>916</v>
      </c>
      <c r="D651" s="9" t="str">
        <f>VLOOKUP(B651,point_locs!B:J,4,FALSE)</f>
        <v>prescribed_burning</v>
      </c>
      <c r="E651" s="9" t="str">
        <f>VLOOKUP(B651,point_locs!B:J,5,FALSE)</f>
        <v>pre</v>
      </c>
      <c r="F651" s="9">
        <v>6</v>
      </c>
      <c r="G651" s="9">
        <v>25</v>
      </c>
      <c r="H651" s="9">
        <v>2024</v>
      </c>
      <c r="I651" s="9">
        <v>3</v>
      </c>
      <c r="J651" s="9">
        <v>1610</v>
      </c>
      <c r="K651" s="9" t="s">
        <v>14</v>
      </c>
      <c r="L651" s="9">
        <v>98</v>
      </c>
      <c r="M651" s="9">
        <v>3</v>
      </c>
      <c r="N651" s="9">
        <v>0</v>
      </c>
      <c r="O651" s="9" t="s">
        <v>10</v>
      </c>
      <c r="P651" s="9">
        <v>2.5</v>
      </c>
      <c r="Q651" s="9" t="s">
        <v>8</v>
      </c>
      <c r="R651" s="9" t="s">
        <v>1550</v>
      </c>
      <c r="S651" s="9" t="s">
        <v>186</v>
      </c>
    </row>
    <row r="652" spans="1:21" ht="14.45" customHeight="1" x14ac:dyDescent="0.2">
      <c r="A652" s="9" t="s">
        <v>29</v>
      </c>
      <c r="B652" s="9" t="s">
        <v>883</v>
      </c>
      <c r="C652" s="9" t="s">
        <v>916</v>
      </c>
      <c r="D652" s="9" t="str">
        <f>VLOOKUP(B652,point_locs!B:J,4,FALSE)</f>
        <v>prescribed_burning</v>
      </c>
      <c r="E652" s="9" t="str">
        <f>VLOOKUP(B652,point_locs!B:J,5,FALSE)</f>
        <v>pre</v>
      </c>
      <c r="F652" s="9">
        <v>6</v>
      </c>
      <c r="G652" s="9">
        <v>25</v>
      </c>
      <c r="H652" s="9">
        <v>2024</v>
      </c>
      <c r="I652" s="9">
        <v>3</v>
      </c>
      <c r="J652" s="9">
        <v>1610</v>
      </c>
      <c r="K652" s="9" t="s">
        <v>14</v>
      </c>
      <c r="L652" s="9">
        <v>98</v>
      </c>
      <c r="M652" s="9">
        <v>3</v>
      </c>
      <c r="N652" s="9">
        <v>0</v>
      </c>
      <c r="O652" s="9" t="s">
        <v>10</v>
      </c>
      <c r="P652" s="9">
        <v>0.3</v>
      </c>
      <c r="Q652" s="9" t="s">
        <v>5</v>
      </c>
      <c r="R652" s="9" t="s">
        <v>201</v>
      </c>
      <c r="S652" s="9" t="s">
        <v>127</v>
      </c>
    </row>
    <row r="653" spans="1:21" ht="14.45" customHeight="1" x14ac:dyDescent="0.2">
      <c r="A653" s="9" t="s">
        <v>29</v>
      </c>
      <c r="B653" s="9" t="s">
        <v>883</v>
      </c>
      <c r="C653" s="9" t="s">
        <v>916</v>
      </c>
      <c r="D653" s="9" t="str">
        <f>VLOOKUP(B653,point_locs!B:J,4,FALSE)</f>
        <v>prescribed_burning</v>
      </c>
      <c r="E653" s="9" t="str">
        <f>VLOOKUP(B653,point_locs!B:J,5,FALSE)</f>
        <v>pre</v>
      </c>
      <c r="F653" s="9">
        <v>6</v>
      </c>
      <c r="G653" s="9">
        <v>25</v>
      </c>
      <c r="H653" s="9">
        <v>2024</v>
      </c>
      <c r="I653" s="9">
        <v>3</v>
      </c>
      <c r="J653" s="9">
        <v>1610</v>
      </c>
      <c r="K653" s="9" t="s">
        <v>14</v>
      </c>
      <c r="L653" s="9">
        <v>98</v>
      </c>
      <c r="M653" s="9">
        <v>3</v>
      </c>
      <c r="N653" s="9">
        <v>0</v>
      </c>
      <c r="O653" s="9" t="s">
        <v>10</v>
      </c>
      <c r="P653" s="9">
        <v>4.2</v>
      </c>
      <c r="Q653" s="9" t="s">
        <v>5</v>
      </c>
      <c r="R653" s="9" t="s">
        <v>201</v>
      </c>
      <c r="S653" s="9" t="s">
        <v>150</v>
      </c>
    </row>
    <row r="654" spans="1:21" ht="14.45" customHeight="1" x14ac:dyDescent="0.2">
      <c r="A654" s="9" t="s">
        <v>31</v>
      </c>
      <c r="B654" s="9" t="s">
        <v>882</v>
      </c>
      <c r="C654" s="9" t="s">
        <v>916</v>
      </c>
      <c r="D654" s="9" t="str">
        <f>VLOOKUP(B654,point_locs!B:J,4,FALSE)</f>
        <v>prescribed_burning</v>
      </c>
      <c r="E654" s="9" t="str">
        <f>VLOOKUP(B654,point_locs!B:J,5,FALSE)</f>
        <v>pre</v>
      </c>
      <c r="F654" s="9">
        <v>6</v>
      </c>
      <c r="G654" s="9">
        <v>25</v>
      </c>
      <c r="H654" s="9">
        <v>2024</v>
      </c>
      <c r="I654" s="9">
        <v>3</v>
      </c>
      <c r="J654" s="9">
        <v>1645</v>
      </c>
      <c r="K654" s="9" t="s">
        <v>20</v>
      </c>
      <c r="L654" s="9">
        <v>99</v>
      </c>
      <c r="M654" s="9">
        <v>2</v>
      </c>
      <c r="N654" s="9">
        <v>0</v>
      </c>
      <c r="O654" s="9" t="s">
        <v>10</v>
      </c>
      <c r="P654" s="9">
        <v>20</v>
      </c>
      <c r="Q654" s="9" t="s">
        <v>5</v>
      </c>
      <c r="R654" s="9" t="s">
        <v>201</v>
      </c>
      <c r="S654" s="9" t="s">
        <v>39</v>
      </c>
    </row>
    <row r="655" spans="1:21" ht="14.45" customHeight="1" x14ac:dyDescent="0.2">
      <c r="A655" s="9" t="s">
        <v>31</v>
      </c>
      <c r="B655" s="9" t="s">
        <v>882</v>
      </c>
      <c r="C655" s="9" t="s">
        <v>916</v>
      </c>
      <c r="D655" s="9" t="str">
        <f>VLOOKUP(B655,point_locs!B:J,4,FALSE)</f>
        <v>prescribed_burning</v>
      </c>
      <c r="E655" s="9" t="str">
        <f>VLOOKUP(B655,point_locs!B:J,5,FALSE)</f>
        <v>pre</v>
      </c>
      <c r="F655" s="9">
        <v>6</v>
      </c>
      <c r="G655" s="9">
        <v>25</v>
      </c>
      <c r="H655" s="9">
        <v>2024</v>
      </c>
      <c r="I655" s="9">
        <v>3</v>
      </c>
      <c r="J655" s="9">
        <v>1645</v>
      </c>
      <c r="K655" s="9" t="s">
        <v>20</v>
      </c>
      <c r="L655" s="9">
        <v>99</v>
      </c>
      <c r="M655" s="9">
        <v>2</v>
      </c>
      <c r="N655" s="9">
        <v>0</v>
      </c>
      <c r="O655" s="9" t="s">
        <v>10</v>
      </c>
      <c r="P655" s="9">
        <v>7.5</v>
      </c>
      <c r="Q655" s="9" t="s">
        <v>5</v>
      </c>
      <c r="R655" s="9" t="s">
        <v>201</v>
      </c>
      <c r="S655" s="9" t="s">
        <v>39</v>
      </c>
    </row>
    <row r="656" spans="1:21" ht="14.45" customHeight="1" x14ac:dyDescent="0.2">
      <c r="A656" s="9" t="s">
        <v>16</v>
      </c>
      <c r="B656" s="9" t="s">
        <v>879</v>
      </c>
      <c r="C656" s="9" t="s">
        <v>916</v>
      </c>
      <c r="D656" s="9" t="str">
        <f>VLOOKUP(B656,point_locs!B:J,4,FALSE)</f>
        <v>prescribed_burning</v>
      </c>
      <c r="E656" s="9" t="str">
        <f>VLOOKUP(B656,point_locs!B:J,5,FALSE)</f>
        <v>pre</v>
      </c>
      <c r="F656" s="9">
        <v>6</v>
      </c>
      <c r="G656" s="9">
        <v>25</v>
      </c>
      <c r="H656" s="9">
        <v>2024</v>
      </c>
      <c r="I656" s="9">
        <v>3</v>
      </c>
      <c r="J656" s="9">
        <v>1205</v>
      </c>
      <c r="K656" s="9" t="s">
        <v>14</v>
      </c>
      <c r="L656" s="9">
        <v>81</v>
      </c>
      <c r="M656" s="9">
        <v>1</v>
      </c>
      <c r="N656" s="9">
        <v>0</v>
      </c>
      <c r="O656" s="9" t="s">
        <v>10</v>
      </c>
      <c r="P656" s="9">
        <v>3</v>
      </c>
      <c r="Q656" s="9" t="s">
        <v>5</v>
      </c>
      <c r="R656" s="9" t="s">
        <v>201</v>
      </c>
      <c r="S656" s="9" t="s">
        <v>127</v>
      </c>
    </row>
    <row r="657" spans="1:19" ht="14.45" customHeight="1" x14ac:dyDescent="0.2">
      <c r="A657" s="9" t="s">
        <v>16</v>
      </c>
      <c r="B657" s="9" t="s">
        <v>879</v>
      </c>
      <c r="C657" s="9" t="s">
        <v>916</v>
      </c>
      <c r="D657" s="9" t="str">
        <f>VLOOKUP(B657,point_locs!B:J,4,FALSE)</f>
        <v>prescribed_burning</v>
      </c>
      <c r="E657" s="9" t="str">
        <f>VLOOKUP(B657,point_locs!B:J,5,FALSE)</f>
        <v>pre</v>
      </c>
      <c r="F657" s="9">
        <v>6</v>
      </c>
      <c r="G657" s="9">
        <v>25</v>
      </c>
      <c r="H657" s="9">
        <v>2024</v>
      </c>
      <c r="I657" s="9">
        <v>3</v>
      </c>
      <c r="J657" s="9">
        <v>1205</v>
      </c>
      <c r="K657" s="9" t="s">
        <v>14</v>
      </c>
      <c r="L657" s="9">
        <v>81</v>
      </c>
      <c r="M657" s="9">
        <v>1</v>
      </c>
      <c r="N657" s="9">
        <v>0</v>
      </c>
      <c r="O657" s="9" t="s">
        <v>10</v>
      </c>
      <c r="P657" s="9">
        <v>28</v>
      </c>
      <c r="Q657" s="9" t="s">
        <v>5</v>
      </c>
      <c r="R657" s="9" t="s">
        <v>201</v>
      </c>
      <c r="S657" s="9" t="s">
        <v>127</v>
      </c>
    </row>
    <row r="658" spans="1:19" ht="14.45" customHeight="1" x14ac:dyDescent="0.2">
      <c r="A658" s="9" t="s">
        <v>16</v>
      </c>
      <c r="B658" s="9" t="s">
        <v>879</v>
      </c>
      <c r="C658" s="9" t="s">
        <v>916</v>
      </c>
      <c r="D658" s="9" t="str">
        <f>VLOOKUP(B658,point_locs!B:J,4,FALSE)</f>
        <v>prescribed_burning</v>
      </c>
      <c r="E658" s="9" t="str">
        <f>VLOOKUP(B658,point_locs!B:J,5,FALSE)</f>
        <v>pre</v>
      </c>
      <c r="F658" s="9">
        <v>6</v>
      </c>
      <c r="G658" s="9">
        <v>25</v>
      </c>
      <c r="H658" s="9">
        <v>2024</v>
      </c>
      <c r="I658" s="9">
        <v>3</v>
      </c>
      <c r="J658" s="9">
        <v>1205</v>
      </c>
      <c r="K658" s="9" t="s">
        <v>14</v>
      </c>
      <c r="L658" s="9">
        <v>81</v>
      </c>
      <c r="M658" s="9">
        <v>1</v>
      </c>
      <c r="N658" s="9">
        <v>0</v>
      </c>
      <c r="O658" s="9" t="s">
        <v>10</v>
      </c>
      <c r="P658" s="9">
        <v>3</v>
      </c>
      <c r="Q658" s="9" t="s">
        <v>8</v>
      </c>
      <c r="R658" s="9" t="s">
        <v>1573</v>
      </c>
      <c r="S658" s="9" t="s">
        <v>127</v>
      </c>
    </row>
    <row r="659" spans="1:19" ht="14.45" customHeight="1" x14ac:dyDescent="0.2">
      <c r="A659" s="9" t="s">
        <v>16</v>
      </c>
      <c r="B659" s="9" t="s">
        <v>879</v>
      </c>
      <c r="C659" s="9" t="s">
        <v>916</v>
      </c>
      <c r="D659" s="9" t="str">
        <f>VLOOKUP(B659,point_locs!B:J,4,FALSE)</f>
        <v>prescribed_burning</v>
      </c>
      <c r="E659" s="9" t="str">
        <f>VLOOKUP(B659,point_locs!B:J,5,FALSE)</f>
        <v>pre</v>
      </c>
      <c r="F659" s="9">
        <v>6</v>
      </c>
      <c r="G659" s="9">
        <v>25</v>
      </c>
      <c r="H659" s="9">
        <v>2024</v>
      </c>
      <c r="I659" s="9">
        <v>3</v>
      </c>
      <c r="J659" s="9">
        <v>1205</v>
      </c>
      <c r="K659" s="9" t="s">
        <v>14</v>
      </c>
      <c r="L659" s="9">
        <v>81</v>
      </c>
      <c r="M659" s="9">
        <v>1</v>
      </c>
      <c r="N659" s="9">
        <v>0</v>
      </c>
      <c r="O659" s="9" t="s">
        <v>82</v>
      </c>
      <c r="P659" s="9">
        <v>0</v>
      </c>
      <c r="Q659" s="9" t="s">
        <v>5</v>
      </c>
      <c r="R659" s="9" t="s">
        <v>201</v>
      </c>
    </row>
    <row r="660" spans="1:19" ht="14.45" customHeight="1" x14ac:dyDescent="0.2">
      <c r="A660" s="9" t="s">
        <v>16</v>
      </c>
      <c r="B660" s="9" t="s">
        <v>879</v>
      </c>
      <c r="C660" s="9" t="s">
        <v>916</v>
      </c>
      <c r="D660" s="9" t="str">
        <f>VLOOKUP(B660,point_locs!B:J,4,FALSE)</f>
        <v>prescribed_burning</v>
      </c>
      <c r="E660" s="9" t="str">
        <f>VLOOKUP(B660,point_locs!B:J,5,FALSE)</f>
        <v>pre</v>
      </c>
      <c r="F660" s="9">
        <v>6</v>
      </c>
      <c r="G660" s="9">
        <v>25</v>
      </c>
      <c r="H660" s="9">
        <v>2024</v>
      </c>
      <c r="I660" s="9">
        <v>3</v>
      </c>
      <c r="J660" s="9">
        <v>1205</v>
      </c>
      <c r="K660" s="9" t="s">
        <v>14</v>
      </c>
      <c r="L660" s="9">
        <v>81</v>
      </c>
      <c r="M660" s="9">
        <v>1</v>
      </c>
      <c r="N660" s="9">
        <v>0</v>
      </c>
      <c r="O660" s="9" t="s">
        <v>10</v>
      </c>
      <c r="P660" s="9">
        <v>20</v>
      </c>
      <c r="Q660" s="9" t="s">
        <v>5</v>
      </c>
      <c r="R660" s="9" t="s">
        <v>201</v>
      </c>
      <c r="S660" s="9" t="s">
        <v>39</v>
      </c>
    </row>
    <row r="661" spans="1:19" ht="14.45" customHeight="1" x14ac:dyDescent="0.2">
      <c r="A661" s="9" t="s">
        <v>16</v>
      </c>
      <c r="B661" s="9" t="s">
        <v>879</v>
      </c>
      <c r="C661" s="9" t="s">
        <v>916</v>
      </c>
      <c r="D661" s="9" t="str">
        <f>VLOOKUP(B661,point_locs!B:J,4,FALSE)</f>
        <v>prescribed_burning</v>
      </c>
      <c r="E661" s="9" t="str">
        <f>VLOOKUP(B661,point_locs!B:J,5,FALSE)</f>
        <v>pre</v>
      </c>
      <c r="F661" s="9">
        <v>6</v>
      </c>
      <c r="G661" s="9">
        <v>25</v>
      </c>
      <c r="H661" s="9">
        <v>2024</v>
      </c>
      <c r="I661" s="9">
        <v>3</v>
      </c>
      <c r="J661" s="9">
        <v>1205</v>
      </c>
      <c r="K661" s="9" t="s">
        <v>14</v>
      </c>
      <c r="L661" s="9">
        <v>81</v>
      </c>
      <c r="M661" s="9">
        <v>1</v>
      </c>
      <c r="N661" s="9">
        <v>0</v>
      </c>
      <c r="O661" s="9" t="s">
        <v>10</v>
      </c>
      <c r="P661" s="9">
        <v>7.5</v>
      </c>
      <c r="Q661" s="9" t="s">
        <v>5</v>
      </c>
      <c r="R661" s="9" t="s">
        <v>201</v>
      </c>
      <c r="S661" s="9" t="s">
        <v>127</v>
      </c>
    </row>
    <row r="662" spans="1:19" ht="14.45" customHeight="1" x14ac:dyDescent="0.2">
      <c r="A662" s="9" t="s">
        <v>16</v>
      </c>
      <c r="B662" s="9" t="s">
        <v>879</v>
      </c>
      <c r="C662" s="9" t="s">
        <v>916</v>
      </c>
      <c r="D662" s="9" t="str">
        <f>VLOOKUP(B662,point_locs!B:J,4,FALSE)</f>
        <v>prescribed_burning</v>
      </c>
      <c r="E662" s="9" t="str">
        <f>VLOOKUP(B662,point_locs!B:J,5,FALSE)</f>
        <v>pre</v>
      </c>
      <c r="F662" s="9">
        <v>6</v>
      </c>
      <c r="G662" s="9">
        <v>25</v>
      </c>
      <c r="H662" s="9">
        <v>2024</v>
      </c>
      <c r="I662" s="9">
        <v>3</v>
      </c>
      <c r="J662" s="9">
        <v>1205</v>
      </c>
      <c r="K662" s="9" t="s">
        <v>14</v>
      </c>
      <c r="L662" s="9">
        <v>81</v>
      </c>
      <c r="M662" s="9">
        <v>1</v>
      </c>
      <c r="N662" s="9">
        <v>0</v>
      </c>
      <c r="O662" s="9" t="s">
        <v>10</v>
      </c>
      <c r="P662" s="9">
        <v>8</v>
      </c>
      <c r="Q662" s="9" t="s">
        <v>5</v>
      </c>
      <c r="R662" s="9" t="s">
        <v>201</v>
      </c>
      <c r="S662" s="9" t="s">
        <v>39</v>
      </c>
    </row>
    <row r="663" spans="1:19" ht="14.45" customHeight="1" x14ac:dyDescent="0.2">
      <c r="A663" s="9" t="s">
        <v>16</v>
      </c>
      <c r="B663" s="9" t="s">
        <v>879</v>
      </c>
      <c r="C663" s="9" t="s">
        <v>916</v>
      </c>
      <c r="D663" s="9" t="str">
        <f>VLOOKUP(B663,point_locs!B:J,4,FALSE)</f>
        <v>prescribed_burning</v>
      </c>
      <c r="E663" s="9" t="str">
        <f>VLOOKUP(B663,point_locs!B:J,5,FALSE)</f>
        <v>pre</v>
      </c>
      <c r="F663" s="9">
        <v>6</v>
      </c>
      <c r="G663" s="9">
        <v>25</v>
      </c>
      <c r="H663" s="9">
        <v>2024</v>
      </c>
      <c r="I663" s="9">
        <v>3</v>
      </c>
      <c r="J663" s="9">
        <v>1205</v>
      </c>
      <c r="K663" s="9" t="s">
        <v>14</v>
      </c>
      <c r="L663" s="9">
        <v>81</v>
      </c>
      <c r="M663" s="9">
        <v>1</v>
      </c>
      <c r="N663" s="9">
        <v>0</v>
      </c>
      <c r="O663" s="9" t="s">
        <v>4</v>
      </c>
      <c r="P663" s="9">
        <v>0</v>
      </c>
      <c r="Q663" s="9" t="s">
        <v>8</v>
      </c>
      <c r="R663" s="2" t="s">
        <v>851</v>
      </c>
    </row>
    <row r="664" spans="1:19" ht="14.45" customHeight="1" x14ac:dyDescent="0.2">
      <c r="A664" s="9" t="s">
        <v>16</v>
      </c>
      <c r="B664" s="9" t="s">
        <v>879</v>
      </c>
      <c r="C664" s="9" t="s">
        <v>916</v>
      </c>
      <c r="D664" s="9" t="str">
        <f>VLOOKUP(B664,point_locs!B:J,4,FALSE)</f>
        <v>prescribed_burning</v>
      </c>
      <c r="E664" s="9" t="str">
        <f>VLOOKUP(B664,point_locs!B:J,5,FALSE)</f>
        <v>pre</v>
      </c>
      <c r="F664" s="9">
        <v>6</v>
      </c>
      <c r="G664" s="9">
        <v>25</v>
      </c>
      <c r="H664" s="9">
        <v>2024</v>
      </c>
      <c r="I664" s="9">
        <v>3</v>
      </c>
      <c r="J664" s="9">
        <v>1205</v>
      </c>
      <c r="K664" s="9" t="s">
        <v>14</v>
      </c>
      <c r="L664" s="9">
        <v>81</v>
      </c>
      <c r="M664" s="9">
        <v>1</v>
      </c>
      <c r="N664" s="9">
        <v>0</v>
      </c>
      <c r="O664" s="9" t="s">
        <v>4</v>
      </c>
      <c r="P664" s="9">
        <v>0</v>
      </c>
      <c r="Q664" s="9" t="s">
        <v>8</v>
      </c>
      <c r="R664" s="2" t="s">
        <v>851</v>
      </c>
    </row>
    <row r="665" spans="1:19" ht="14.45" customHeight="1" x14ac:dyDescent="0.2">
      <c r="A665" s="9" t="s">
        <v>16</v>
      </c>
      <c r="B665" s="9" t="s">
        <v>879</v>
      </c>
      <c r="C665" s="9" t="s">
        <v>916</v>
      </c>
      <c r="D665" s="9" t="str">
        <f>VLOOKUP(B665,point_locs!B:J,4,FALSE)</f>
        <v>prescribed_burning</v>
      </c>
      <c r="E665" s="9" t="str">
        <f>VLOOKUP(B665,point_locs!B:J,5,FALSE)</f>
        <v>pre</v>
      </c>
      <c r="F665" s="9">
        <v>6</v>
      </c>
      <c r="G665" s="9">
        <v>25</v>
      </c>
      <c r="H665" s="9">
        <v>2024</v>
      </c>
      <c r="I665" s="9">
        <v>3</v>
      </c>
      <c r="J665" s="9">
        <v>1205</v>
      </c>
      <c r="K665" s="9" t="s">
        <v>14</v>
      </c>
      <c r="L665" s="9">
        <v>81</v>
      </c>
      <c r="M665" s="9">
        <v>1</v>
      </c>
      <c r="N665" s="9">
        <v>0</v>
      </c>
      <c r="O665" s="9" t="s">
        <v>10</v>
      </c>
      <c r="P665" s="9">
        <v>0.45</v>
      </c>
      <c r="Q665" s="9" t="s">
        <v>8</v>
      </c>
      <c r="R665" s="9" t="s">
        <v>1573</v>
      </c>
      <c r="S665" s="9" t="s">
        <v>186</v>
      </c>
    </row>
    <row r="666" spans="1:19" ht="14.45" customHeight="1" x14ac:dyDescent="0.2">
      <c r="A666" s="9" t="s">
        <v>16</v>
      </c>
      <c r="B666" s="9" t="s">
        <v>879</v>
      </c>
      <c r="C666" s="9" t="s">
        <v>916</v>
      </c>
      <c r="D666" s="9" t="str">
        <f>VLOOKUP(B666,point_locs!B:J,4,FALSE)</f>
        <v>prescribed_burning</v>
      </c>
      <c r="E666" s="9" t="str">
        <f>VLOOKUP(B666,point_locs!B:J,5,FALSE)</f>
        <v>pre</v>
      </c>
      <c r="F666" s="9">
        <v>6</v>
      </c>
      <c r="G666" s="9">
        <v>25</v>
      </c>
      <c r="H666" s="9">
        <v>2024</v>
      </c>
      <c r="I666" s="9">
        <v>3</v>
      </c>
      <c r="J666" s="9">
        <v>1205</v>
      </c>
      <c r="K666" s="9" t="s">
        <v>14</v>
      </c>
      <c r="L666" s="9">
        <v>81</v>
      </c>
      <c r="M666" s="9">
        <v>1</v>
      </c>
      <c r="N666" s="9">
        <v>0</v>
      </c>
      <c r="O666" s="9" t="s">
        <v>4</v>
      </c>
      <c r="P666" s="9">
        <v>0.2</v>
      </c>
      <c r="Q666" s="9" t="s">
        <v>8</v>
      </c>
      <c r="R666" s="9" t="s">
        <v>1573</v>
      </c>
    </row>
    <row r="667" spans="1:19" ht="14.45" customHeight="1" x14ac:dyDescent="0.2">
      <c r="A667" s="9" t="s">
        <v>16</v>
      </c>
      <c r="B667" s="9" t="s">
        <v>879</v>
      </c>
      <c r="C667" s="9" t="s">
        <v>916</v>
      </c>
      <c r="D667" s="9" t="str">
        <f>VLOOKUP(B667,point_locs!B:J,4,FALSE)</f>
        <v>prescribed_burning</v>
      </c>
      <c r="E667" s="9" t="str">
        <f>VLOOKUP(B667,point_locs!B:J,5,FALSE)</f>
        <v>pre</v>
      </c>
      <c r="F667" s="9">
        <v>6</v>
      </c>
      <c r="G667" s="9">
        <v>25</v>
      </c>
      <c r="H667" s="9">
        <v>2024</v>
      </c>
      <c r="I667" s="9">
        <v>3</v>
      </c>
      <c r="J667" s="9">
        <v>1205</v>
      </c>
      <c r="K667" s="9" t="s">
        <v>14</v>
      </c>
      <c r="L667" s="9">
        <v>81</v>
      </c>
      <c r="M667" s="9">
        <v>1</v>
      </c>
      <c r="N667" s="9">
        <v>0</v>
      </c>
      <c r="O667" s="9" t="s">
        <v>10</v>
      </c>
      <c r="P667" s="9">
        <v>19</v>
      </c>
      <c r="Q667" s="9" t="s">
        <v>5</v>
      </c>
      <c r="R667" s="9" t="s">
        <v>201</v>
      </c>
      <c r="S667" s="9" t="s">
        <v>127</v>
      </c>
    </row>
    <row r="668" spans="1:19" ht="14.45" customHeight="1" x14ac:dyDescent="0.2">
      <c r="A668" s="9" t="s">
        <v>16</v>
      </c>
      <c r="B668" s="9" t="s">
        <v>879</v>
      </c>
      <c r="C668" s="9" t="s">
        <v>916</v>
      </c>
      <c r="D668" s="9" t="str">
        <f>VLOOKUP(B668,point_locs!B:J,4,FALSE)</f>
        <v>prescribed_burning</v>
      </c>
      <c r="E668" s="9" t="str">
        <f>VLOOKUP(B668,point_locs!B:J,5,FALSE)</f>
        <v>pre</v>
      </c>
      <c r="F668" s="9">
        <v>6</v>
      </c>
      <c r="G668" s="9">
        <v>25</v>
      </c>
      <c r="H668" s="9">
        <v>2024</v>
      </c>
      <c r="I668" s="9">
        <v>3</v>
      </c>
      <c r="J668" s="9">
        <v>1205</v>
      </c>
      <c r="K668" s="9" t="s">
        <v>14</v>
      </c>
      <c r="L668" s="9">
        <v>81</v>
      </c>
      <c r="M668" s="9">
        <v>1</v>
      </c>
      <c r="N668" s="9">
        <v>0</v>
      </c>
      <c r="O668" s="9" t="s">
        <v>10</v>
      </c>
      <c r="P668" s="9">
        <v>5.75</v>
      </c>
      <c r="Q668" s="9" t="s">
        <v>5</v>
      </c>
      <c r="R668" s="9" t="s">
        <v>201</v>
      </c>
      <c r="S668" s="9" t="s">
        <v>150</v>
      </c>
    </row>
    <row r="669" spans="1:19" ht="14.45" customHeight="1" x14ac:dyDescent="0.2">
      <c r="A669" s="9" t="s">
        <v>16</v>
      </c>
      <c r="B669" s="9" t="s">
        <v>879</v>
      </c>
      <c r="C669" s="9" t="s">
        <v>916</v>
      </c>
      <c r="D669" s="9" t="str">
        <f>VLOOKUP(B669,point_locs!B:J,4,FALSE)</f>
        <v>prescribed_burning</v>
      </c>
      <c r="E669" s="9" t="str">
        <f>VLOOKUP(B669,point_locs!B:J,5,FALSE)</f>
        <v>pre</v>
      </c>
      <c r="F669" s="9">
        <v>6</v>
      </c>
      <c r="G669" s="9">
        <v>25</v>
      </c>
      <c r="H669" s="9">
        <v>2024</v>
      </c>
      <c r="I669" s="9">
        <v>3</v>
      </c>
      <c r="J669" s="9">
        <v>1205</v>
      </c>
      <c r="K669" s="9" t="s">
        <v>14</v>
      </c>
      <c r="L669" s="9">
        <v>81</v>
      </c>
      <c r="M669" s="9">
        <v>1</v>
      </c>
      <c r="N669" s="9">
        <v>0</v>
      </c>
      <c r="O669" s="9" t="s">
        <v>10</v>
      </c>
      <c r="P669" s="9">
        <v>2.5</v>
      </c>
      <c r="Q669" s="9" t="s">
        <v>5</v>
      </c>
      <c r="R669" s="9" t="s">
        <v>201</v>
      </c>
      <c r="S669" s="9" t="s">
        <v>150</v>
      </c>
    </row>
    <row r="670" spans="1:19" ht="14.45" customHeight="1" x14ac:dyDescent="0.2">
      <c r="A670" s="9" t="s">
        <v>16</v>
      </c>
      <c r="B670" s="9" t="s">
        <v>879</v>
      </c>
      <c r="C670" s="9" t="s">
        <v>916</v>
      </c>
      <c r="D670" s="9" t="str">
        <f>VLOOKUP(B670,point_locs!B:J,4,FALSE)</f>
        <v>prescribed_burning</v>
      </c>
      <c r="E670" s="9" t="str">
        <f>VLOOKUP(B670,point_locs!B:J,5,FALSE)</f>
        <v>pre</v>
      </c>
      <c r="F670" s="9">
        <v>6</v>
      </c>
      <c r="G670" s="9">
        <v>25</v>
      </c>
      <c r="H670" s="9">
        <v>2024</v>
      </c>
      <c r="I670" s="9">
        <v>3</v>
      </c>
      <c r="J670" s="9">
        <v>1205</v>
      </c>
      <c r="K670" s="9" t="s">
        <v>14</v>
      </c>
      <c r="L670" s="9">
        <v>81</v>
      </c>
      <c r="M670" s="9">
        <v>1</v>
      </c>
      <c r="N670" s="9">
        <v>0</v>
      </c>
      <c r="O670" s="9" t="s">
        <v>10</v>
      </c>
      <c r="P670" s="9">
        <v>2.25</v>
      </c>
      <c r="Q670" s="9" t="s">
        <v>5</v>
      </c>
      <c r="R670" s="9" t="s">
        <v>201</v>
      </c>
      <c r="S670" s="9" t="s">
        <v>186</v>
      </c>
    </row>
    <row r="671" spans="1:19" ht="14.45" customHeight="1" x14ac:dyDescent="0.2">
      <c r="A671" s="9" t="s">
        <v>15</v>
      </c>
      <c r="B671" s="9" t="s">
        <v>880</v>
      </c>
      <c r="C671" s="9" t="s">
        <v>916</v>
      </c>
      <c r="D671" s="9" t="str">
        <f>VLOOKUP(B671,point_locs!B:J,4,FALSE)</f>
        <v>prescribed_burning</v>
      </c>
      <c r="E671" s="9" t="str">
        <f>VLOOKUP(B671,point_locs!B:J,5,FALSE)</f>
        <v>pre</v>
      </c>
      <c r="F671" s="9">
        <v>6</v>
      </c>
      <c r="G671" s="9">
        <v>26</v>
      </c>
      <c r="H671" s="9">
        <v>2024</v>
      </c>
      <c r="I671" s="9">
        <v>3</v>
      </c>
      <c r="J671" s="9">
        <v>1237</v>
      </c>
      <c r="K671" s="9" t="s">
        <v>14</v>
      </c>
      <c r="L671" s="9">
        <v>82</v>
      </c>
      <c r="M671" s="9">
        <v>3</v>
      </c>
      <c r="N671" s="9">
        <v>0</v>
      </c>
      <c r="O671" s="9" t="s">
        <v>82</v>
      </c>
      <c r="P671" s="9">
        <v>0</v>
      </c>
      <c r="Q671" s="9" t="s">
        <v>5</v>
      </c>
      <c r="R671" s="9" t="s">
        <v>201</v>
      </c>
    </row>
    <row r="672" spans="1:19" ht="14.45" customHeight="1" x14ac:dyDescent="0.2">
      <c r="A672" s="9" t="s">
        <v>15</v>
      </c>
      <c r="B672" s="9" t="s">
        <v>880</v>
      </c>
      <c r="C672" s="9" t="s">
        <v>916</v>
      </c>
      <c r="D672" s="9" t="str">
        <f>VLOOKUP(B672,point_locs!B:J,4,FALSE)</f>
        <v>prescribed_burning</v>
      </c>
      <c r="E672" s="9" t="str">
        <f>VLOOKUP(B672,point_locs!B:J,5,FALSE)</f>
        <v>pre</v>
      </c>
      <c r="F672" s="9">
        <v>6</v>
      </c>
      <c r="G672" s="9">
        <v>26</v>
      </c>
      <c r="H672" s="9">
        <v>2024</v>
      </c>
      <c r="I672" s="9">
        <v>3</v>
      </c>
      <c r="J672" s="9">
        <v>1237</v>
      </c>
      <c r="K672" s="9" t="s">
        <v>14</v>
      </c>
      <c r="L672" s="9">
        <v>82</v>
      </c>
      <c r="M672" s="9">
        <v>3</v>
      </c>
      <c r="N672" s="9">
        <v>0</v>
      </c>
      <c r="O672" s="9" t="s">
        <v>10</v>
      </c>
      <c r="P672" s="9">
        <v>5.75</v>
      </c>
      <c r="Q672" s="9" t="s">
        <v>5</v>
      </c>
      <c r="R672" s="9" t="s">
        <v>201</v>
      </c>
      <c r="S672" s="9" t="s">
        <v>127</v>
      </c>
    </row>
    <row r="673" spans="1:19" ht="14.45" customHeight="1" x14ac:dyDescent="0.2">
      <c r="A673" s="9" t="s">
        <v>15</v>
      </c>
      <c r="B673" s="9" t="s">
        <v>880</v>
      </c>
      <c r="C673" s="9" t="s">
        <v>916</v>
      </c>
      <c r="D673" s="9" t="str">
        <f>VLOOKUP(B673,point_locs!B:J,4,FALSE)</f>
        <v>prescribed_burning</v>
      </c>
      <c r="E673" s="9" t="str">
        <f>VLOOKUP(B673,point_locs!B:J,5,FALSE)</f>
        <v>pre</v>
      </c>
      <c r="F673" s="9">
        <v>6</v>
      </c>
      <c r="G673" s="9">
        <v>26</v>
      </c>
      <c r="H673" s="9">
        <v>2024</v>
      </c>
      <c r="I673" s="9">
        <v>3</v>
      </c>
      <c r="J673" s="9">
        <v>1237</v>
      </c>
      <c r="K673" s="9" t="s">
        <v>14</v>
      </c>
      <c r="L673" s="9">
        <v>82</v>
      </c>
      <c r="M673" s="9">
        <v>3</v>
      </c>
      <c r="N673" s="9">
        <v>0</v>
      </c>
      <c r="O673" s="9" t="s">
        <v>10</v>
      </c>
      <c r="P673" s="9">
        <v>2</v>
      </c>
      <c r="Q673" s="9" t="s">
        <v>5</v>
      </c>
      <c r="R673" s="9" t="s">
        <v>201</v>
      </c>
      <c r="S673" s="9" t="s">
        <v>127</v>
      </c>
    </row>
    <row r="674" spans="1:19" ht="14.45" customHeight="1" x14ac:dyDescent="0.2">
      <c r="A674" s="9" t="s">
        <v>15</v>
      </c>
      <c r="B674" s="9" t="s">
        <v>880</v>
      </c>
      <c r="C674" s="9" t="s">
        <v>916</v>
      </c>
      <c r="D674" s="9" t="str">
        <f>VLOOKUP(B674,point_locs!B:J,4,FALSE)</f>
        <v>prescribed_burning</v>
      </c>
      <c r="E674" s="9" t="str">
        <f>VLOOKUP(B674,point_locs!B:J,5,FALSE)</f>
        <v>pre</v>
      </c>
      <c r="F674" s="9">
        <v>6</v>
      </c>
      <c r="G674" s="9">
        <v>26</v>
      </c>
      <c r="H674" s="9">
        <v>2024</v>
      </c>
      <c r="I674" s="9">
        <v>3</v>
      </c>
      <c r="J674" s="9">
        <v>1237</v>
      </c>
      <c r="K674" s="9" t="s">
        <v>14</v>
      </c>
      <c r="L674" s="9">
        <v>82</v>
      </c>
      <c r="M674" s="9">
        <v>3</v>
      </c>
      <c r="N674" s="9">
        <v>0</v>
      </c>
      <c r="O674" s="9" t="s">
        <v>82</v>
      </c>
      <c r="P674" s="9">
        <v>1.75</v>
      </c>
      <c r="Q674" s="9" t="s">
        <v>5</v>
      </c>
      <c r="R674" s="9" t="s">
        <v>201</v>
      </c>
    </row>
    <row r="675" spans="1:19" ht="14.45" customHeight="1" x14ac:dyDescent="0.2">
      <c r="A675" s="9" t="s">
        <v>15</v>
      </c>
      <c r="B675" s="9" t="s">
        <v>880</v>
      </c>
      <c r="C675" s="9" t="s">
        <v>916</v>
      </c>
      <c r="D675" s="9" t="str">
        <f>VLOOKUP(B675,point_locs!B:J,4,FALSE)</f>
        <v>prescribed_burning</v>
      </c>
      <c r="E675" s="9" t="str">
        <f>VLOOKUP(B675,point_locs!B:J,5,FALSE)</f>
        <v>pre</v>
      </c>
      <c r="F675" s="9">
        <v>6</v>
      </c>
      <c r="G675" s="9">
        <v>26</v>
      </c>
      <c r="H675" s="9">
        <v>2024</v>
      </c>
      <c r="I675" s="9">
        <v>3</v>
      </c>
      <c r="J675" s="9">
        <v>1237</v>
      </c>
      <c r="K675" s="9" t="s">
        <v>14</v>
      </c>
      <c r="L675" s="9">
        <v>82</v>
      </c>
      <c r="M675" s="9">
        <v>3</v>
      </c>
      <c r="N675" s="9">
        <v>0</v>
      </c>
      <c r="O675" s="9" t="s">
        <v>10</v>
      </c>
      <c r="P675" s="9">
        <v>0.5</v>
      </c>
      <c r="Q675" s="9" t="s">
        <v>5</v>
      </c>
      <c r="R675" s="9" t="s">
        <v>201</v>
      </c>
      <c r="S675" s="9" t="s">
        <v>150</v>
      </c>
    </row>
    <row r="676" spans="1:19" ht="14.45" customHeight="1" x14ac:dyDescent="0.2">
      <c r="A676" s="9" t="s">
        <v>15</v>
      </c>
      <c r="B676" s="9" t="s">
        <v>880</v>
      </c>
      <c r="C676" s="9" t="s">
        <v>916</v>
      </c>
      <c r="D676" s="9" t="str">
        <f>VLOOKUP(B676,point_locs!B:J,4,FALSE)</f>
        <v>prescribed_burning</v>
      </c>
      <c r="E676" s="9" t="str">
        <f>VLOOKUP(B676,point_locs!B:J,5,FALSE)</f>
        <v>pre</v>
      </c>
      <c r="F676" s="9">
        <v>6</v>
      </c>
      <c r="G676" s="9">
        <v>26</v>
      </c>
      <c r="H676" s="9">
        <v>2024</v>
      </c>
      <c r="I676" s="9">
        <v>3</v>
      </c>
      <c r="J676" s="9">
        <v>1237</v>
      </c>
      <c r="K676" s="9" t="s">
        <v>14</v>
      </c>
      <c r="L676" s="9">
        <v>82</v>
      </c>
      <c r="M676" s="9">
        <v>3</v>
      </c>
      <c r="N676" s="9">
        <v>0</v>
      </c>
      <c r="O676" s="9" t="s">
        <v>10</v>
      </c>
      <c r="P676" s="9">
        <v>3.25</v>
      </c>
      <c r="Q676" s="9" t="s">
        <v>5</v>
      </c>
      <c r="R676" s="9" t="s">
        <v>201</v>
      </c>
      <c r="S676" s="2" t="s">
        <v>255</v>
      </c>
    </row>
    <row r="677" spans="1:19" ht="14.45" customHeight="1" x14ac:dyDescent="0.2">
      <c r="A677" s="9" t="s">
        <v>15</v>
      </c>
      <c r="B677" s="9" t="s">
        <v>880</v>
      </c>
      <c r="C677" s="9" t="s">
        <v>916</v>
      </c>
      <c r="D677" s="9" t="str">
        <f>VLOOKUP(B677,point_locs!B:J,4,FALSE)</f>
        <v>prescribed_burning</v>
      </c>
      <c r="E677" s="9" t="str">
        <f>VLOOKUP(B677,point_locs!B:J,5,FALSE)</f>
        <v>pre</v>
      </c>
      <c r="F677" s="9">
        <v>6</v>
      </c>
      <c r="G677" s="9">
        <v>26</v>
      </c>
      <c r="H677" s="9">
        <v>2024</v>
      </c>
      <c r="I677" s="9">
        <v>3</v>
      </c>
      <c r="J677" s="9">
        <v>1237</v>
      </c>
      <c r="K677" s="9" t="s">
        <v>14</v>
      </c>
      <c r="L677" s="9">
        <v>82</v>
      </c>
      <c r="M677" s="9">
        <v>3</v>
      </c>
      <c r="N677" s="9">
        <v>0</v>
      </c>
      <c r="O677" s="9" t="s">
        <v>10</v>
      </c>
      <c r="P677" s="9">
        <v>4</v>
      </c>
      <c r="Q677" s="9" t="s">
        <v>5</v>
      </c>
      <c r="R677" s="9" t="s">
        <v>201</v>
      </c>
      <c r="S677" s="9" t="s">
        <v>127</v>
      </c>
    </row>
    <row r="678" spans="1:19" ht="14.45" customHeight="1" x14ac:dyDescent="0.2">
      <c r="A678" s="9" t="s">
        <v>15</v>
      </c>
      <c r="B678" s="9" t="s">
        <v>880</v>
      </c>
      <c r="C678" s="9" t="s">
        <v>916</v>
      </c>
      <c r="D678" s="9" t="str">
        <f>VLOOKUP(B678,point_locs!B:J,4,FALSE)</f>
        <v>prescribed_burning</v>
      </c>
      <c r="E678" s="9" t="str">
        <f>VLOOKUP(B678,point_locs!B:J,5,FALSE)</f>
        <v>pre</v>
      </c>
      <c r="F678" s="9">
        <v>6</v>
      </c>
      <c r="G678" s="9">
        <v>26</v>
      </c>
      <c r="H678" s="9">
        <v>2024</v>
      </c>
      <c r="I678" s="9">
        <v>3</v>
      </c>
      <c r="J678" s="9">
        <v>1237</v>
      </c>
      <c r="K678" s="9" t="s">
        <v>14</v>
      </c>
      <c r="L678" s="9">
        <v>82</v>
      </c>
      <c r="M678" s="9">
        <v>3</v>
      </c>
      <c r="N678" s="9">
        <v>0</v>
      </c>
      <c r="O678" s="9" t="s">
        <v>10</v>
      </c>
      <c r="P678" s="9">
        <v>8.75</v>
      </c>
      <c r="Q678" s="9" t="s">
        <v>5</v>
      </c>
      <c r="R678" s="9" t="s">
        <v>201</v>
      </c>
      <c r="S678" s="9" t="s">
        <v>829</v>
      </c>
    </row>
    <row r="679" spans="1:19" ht="14.45" customHeight="1" x14ac:dyDescent="0.2">
      <c r="A679" s="9" t="s">
        <v>15</v>
      </c>
      <c r="B679" s="9" t="s">
        <v>880</v>
      </c>
      <c r="C679" s="9" t="s">
        <v>916</v>
      </c>
      <c r="D679" s="9" t="str">
        <f>VLOOKUP(B679,point_locs!B:J,4,FALSE)</f>
        <v>prescribed_burning</v>
      </c>
      <c r="E679" s="9" t="str">
        <f>VLOOKUP(B679,point_locs!B:J,5,FALSE)</f>
        <v>pre</v>
      </c>
      <c r="F679" s="9">
        <v>6</v>
      </c>
      <c r="G679" s="9">
        <v>26</v>
      </c>
      <c r="H679" s="9">
        <v>2024</v>
      </c>
      <c r="I679" s="9">
        <v>3</v>
      </c>
      <c r="J679" s="9">
        <v>1237</v>
      </c>
      <c r="K679" s="9" t="s">
        <v>14</v>
      </c>
      <c r="L679" s="9">
        <v>82</v>
      </c>
      <c r="M679" s="9">
        <v>3</v>
      </c>
      <c r="N679" s="9">
        <v>0</v>
      </c>
      <c r="O679" s="9" t="s">
        <v>10</v>
      </c>
      <c r="P679" s="9">
        <v>3</v>
      </c>
      <c r="Q679" s="9" t="s">
        <v>5</v>
      </c>
      <c r="R679" s="9" t="s">
        <v>201</v>
      </c>
      <c r="S679" s="9" t="s">
        <v>54</v>
      </c>
    </row>
    <row r="680" spans="1:19" ht="14.45" customHeight="1" x14ac:dyDescent="0.2">
      <c r="A680" s="9" t="s">
        <v>15</v>
      </c>
      <c r="B680" s="9" t="s">
        <v>880</v>
      </c>
      <c r="C680" s="9" t="s">
        <v>916</v>
      </c>
      <c r="D680" s="9" t="str">
        <f>VLOOKUP(B680,point_locs!B:J,4,FALSE)</f>
        <v>prescribed_burning</v>
      </c>
      <c r="E680" s="9" t="str">
        <f>VLOOKUP(B680,point_locs!B:J,5,FALSE)</f>
        <v>pre</v>
      </c>
      <c r="F680" s="9">
        <v>6</v>
      </c>
      <c r="G680" s="9">
        <v>26</v>
      </c>
      <c r="H680" s="9">
        <v>2024</v>
      </c>
      <c r="I680" s="9">
        <v>3</v>
      </c>
      <c r="J680" s="9">
        <v>1237</v>
      </c>
      <c r="K680" s="9" t="s">
        <v>14</v>
      </c>
      <c r="L680" s="9">
        <v>82</v>
      </c>
      <c r="M680" s="9">
        <v>3</v>
      </c>
      <c r="N680" s="9">
        <v>0</v>
      </c>
      <c r="O680" s="9" t="s">
        <v>10</v>
      </c>
      <c r="P680" s="9">
        <v>1.25</v>
      </c>
      <c r="Q680" s="9" t="s">
        <v>9</v>
      </c>
      <c r="R680" s="9" t="s">
        <v>1445</v>
      </c>
      <c r="S680" s="2" t="s">
        <v>255</v>
      </c>
    </row>
    <row r="681" spans="1:19" ht="14.45" customHeight="1" x14ac:dyDescent="0.2">
      <c r="A681" s="9" t="s">
        <v>15</v>
      </c>
      <c r="B681" s="9" t="s">
        <v>880</v>
      </c>
      <c r="C681" s="9" t="s">
        <v>916</v>
      </c>
      <c r="D681" s="9" t="str">
        <f>VLOOKUP(B681,point_locs!B:J,4,FALSE)</f>
        <v>prescribed_burning</v>
      </c>
      <c r="E681" s="9" t="str">
        <f>VLOOKUP(B681,point_locs!B:J,5,FALSE)</f>
        <v>pre</v>
      </c>
      <c r="F681" s="9">
        <v>6</v>
      </c>
      <c r="G681" s="9">
        <v>26</v>
      </c>
      <c r="H681" s="9">
        <v>2024</v>
      </c>
      <c r="I681" s="9">
        <v>3</v>
      </c>
      <c r="J681" s="9">
        <v>1237</v>
      </c>
      <c r="K681" s="9" t="s">
        <v>14</v>
      </c>
      <c r="L681" s="9">
        <v>82</v>
      </c>
      <c r="M681" s="9">
        <v>3</v>
      </c>
      <c r="N681" s="9">
        <v>0</v>
      </c>
      <c r="O681" s="9" t="s">
        <v>11</v>
      </c>
      <c r="P681" s="9">
        <v>5.25</v>
      </c>
      <c r="Q681" s="9" t="s">
        <v>5</v>
      </c>
      <c r="R681" s="9" t="s">
        <v>201</v>
      </c>
    </row>
    <row r="682" spans="1:19" ht="14.45" customHeight="1" x14ac:dyDescent="0.2">
      <c r="A682" s="9" t="s">
        <v>15</v>
      </c>
      <c r="B682" s="9" t="s">
        <v>880</v>
      </c>
      <c r="C682" s="9" t="s">
        <v>916</v>
      </c>
      <c r="D682" s="9" t="str">
        <f>VLOOKUP(B682,point_locs!B:J,4,FALSE)</f>
        <v>prescribed_burning</v>
      </c>
      <c r="E682" s="9" t="str">
        <f>VLOOKUP(B682,point_locs!B:J,5,FALSE)</f>
        <v>pre</v>
      </c>
      <c r="F682" s="9">
        <v>6</v>
      </c>
      <c r="G682" s="9">
        <v>26</v>
      </c>
      <c r="H682" s="9">
        <v>2024</v>
      </c>
      <c r="I682" s="9">
        <v>3</v>
      </c>
      <c r="J682" s="9">
        <v>1237</v>
      </c>
      <c r="K682" s="9" t="s">
        <v>14</v>
      </c>
      <c r="L682" s="9">
        <v>82</v>
      </c>
      <c r="M682" s="9">
        <v>3</v>
      </c>
      <c r="N682" s="9">
        <v>0</v>
      </c>
      <c r="O682" s="9" t="s">
        <v>10</v>
      </c>
      <c r="P682" s="9">
        <v>0.25</v>
      </c>
      <c r="Q682" s="9" t="s">
        <v>5</v>
      </c>
      <c r="R682" s="9" t="s">
        <v>201</v>
      </c>
      <c r="S682" s="2" t="s">
        <v>255</v>
      </c>
    </row>
    <row r="683" spans="1:19" ht="14.45" customHeight="1" x14ac:dyDescent="0.2">
      <c r="A683" s="9" t="s">
        <v>15</v>
      </c>
      <c r="B683" s="9" t="s">
        <v>880</v>
      </c>
      <c r="C683" s="9" t="s">
        <v>916</v>
      </c>
      <c r="D683" s="9" t="str">
        <f>VLOOKUP(B683,point_locs!B:J,4,FALSE)</f>
        <v>prescribed_burning</v>
      </c>
      <c r="E683" s="9" t="str">
        <f>VLOOKUP(B683,point_locs!B:J,5,FALSE)</f>
        <v>pre</v>
      </c>
      <c r="F683" s="9">
        <v>6</v>
      </c>
      <c r="G683" s="9">
        <v>26</v>
      </c>
      <c r="H683" s="9">
        <v>2024</v>
      </c>
      <c r="I683" s="9">
        <v>3</v>
      </c>
      <c r="J683" s="9">
        <v>1237</v>
      </c>
      <c r="K683" s="9" t="s">
        <v>14</v>
      </c>
      <c r="L683" s="9">
        <v>82</v>
      </c>
      <c r="M683" s="9">
        <v>3</v>
      </c>
      <c r="N683" s="9">
        <v>0</v>
      </c>
      <c r="O683" s="9" t="s">
        <v>10</v>
      </c>
      <c r="P683" s="9">
        <v>3.25</v>
      </c>
      <c r="Q683" s="9" t="s">
        <v>5</v>
      </c>
      <c r="R683" s="9" t="s">
        <v>201</v>
      </c>
      <c r="S683" s="9" t="s">
        <v>127</v>
      </c>
    </row>
    <row r="684" spans="1:19" ht="14.45" customHeight="1" x14ac:dyDescent="0.2">
      <c r="A684" s="9" t="s">
        <v>15</v>
      </c>
      <c r="B684" s="9" t="s">
        <v>880</v>
      </c>
      <c r="C684" s="9" t="s">
        <v>916</v>
      </c>
      <c r="D684" s="9" t="str">
        <f>VLOOKUP(B684,point_locs!B:J,4,FALSE)</f>
        <v>prescribed_burning</v>
      </c>
      <c r="E684" s="9" t="str">
        <f>VLOOKUP(B684,point_locs!B:J,5,FALSE)</f>
        <v>pre</v>
      </c>
      <c r="F684" s="9">
        <v>6</v>
      </c>
      <c r="G684" s="9">
        <v>26</v>
      </c>
      <c r="H684" s="9">
        <v>2024</v>
      </c>
      <c r="I684" s="9">
        <v>3</v>
      </c>
      <c r="J684" s="9">
        <v>1237</v>
      </c>
      <c r="K684" s="9" t="s">
        <v>14</v>
      </c>
      <c r="L684" s="9">
        <v>82</v>
      </c>
      <c r="M684" s="9">
        <v>3</v>
      </c>
      <c r="N684" s="9">
        <v>0</v>
      </c>
      <c r="O684" s="9" t="s">
        <v>4</v>
      </c>
      <c r="P684" s="9">
        <v>0</v>
      </c>
      <c r="Q684" s="9" t="s">
        <v>8</v>
      </c>
      <c r="R684" s="2" t="s">
        <v>851</v>
      </c>
    </row>
    <row r="685" spans="1:19" ht="14.45" customHeight="1" x14ac:dyDescent="0.2">
      <c r="A685" s="9" t="s">
        <v>12</v>
      </c>
      <c r="B685" s="9" t="s">
        <v>881</v>
      </c>
      <c r="C685" s="9" t="s">
        <v>916</v>
      </c>
      <c r="D685" s="9" t="str">
        <f>VLOOKUP(B685,point_locs!B:J,4,FALSE)</f>
        <v>prescribed_burning</v>
      </c>
      <c r="E685" s="9" t="str">
        <f>VLOOKUP(B685,point_locs!B:J,5,FALSE)</f>
        <v>pre</v>
      </c>
      <c r="F685" s="9">
        <v>6</v>
      </c>
      <c r="G685" s="9">
        <v>26</v>
      </c>
      <c r="H685" s="9">
        <v>2024</v>
      </c>
      <c r="I685" s="9">
        <v>3</v>
      </c>
      <c r="J685" s="9">
        <v>1308</v>
      </c>
      <c r="K685" s="9" t="s">
        <v>14</v>
      </c>
      <c r="L685" s="9">
        <v>83</v>
      </c>
      <c r="M685" s="9">
        <v>3</v>
      </c>
      <c r="N685" s="9">
        <v>0</v>
      </c>
      <c r="O685" s="9" t="s">
        <v>10</v>
      </c>
      <c r="P685" s="9">
        <v>7.5</v>
      </c>
      <c r="Q685" s="9" t="s">
        <v>5</v>
      </c>
      <c r="R685" s="9" t="s">
        <v>201</v>
      </c>
      <c r="S685" s="9" t="s">
        <v>39</v>
      </c>
    </row>
    <row r="686" spans="1:19" ht="14.45" customHeight="1" x14ac:dyDescent="0.2">
      <c r="A686" s="9" t="s">
        <v>12</v>
      </c>
      <c r="B686" s="9" t="s">
        <v>881</v>
      </c>
      <c r="C686" s="9" t="s">
        <v>916</v>
      </c>
      <c r="D686" s="9" t="str">
        <f>VLOOKUP(B686,point_locs!B:J,4,FALSE)</f>
        <v>prescribed_burning</v>
      </c>
      <c r="E686" s="9" t="str">
        <f>VLOOKUP(B686,point_locs!B:J,5,FALSE)</f>
        <v>pre</v>
      </c>
      <c r="F686" s="9">
        <v>6</v>
      </c>
      <c r="G686" s="9">
        <v>26</v>
      </c>
      <c r="H686" s="9">
        <v>2024</v>
      </c>
      <c r="I686" s="9">
        <v>3</v>
      </c>
      <c r="J686" s="9">
        <v>1308</v>
      </c>
      <c r="K686" s="9" t="s">
        <v>14</v>
      </c>
      <c r="L686" s="9">
        <v>83</v>
      </c>
      <c r="M686" s="9">
        <v>3</v>
      </c>
      <c r="N686" s="9">
        <v>0</v>
      </c>
      <c r="O686" s="9" t="s">
        <v>10</v>
      </c>
      <c r="P686" s="9">
        <v>2.5</v>
      </c>
      <c r="Q686" s="9" t="s">
        <v>5</v>
      </c>
      <c r="R686" s="9" t="s">
        <v>201</v>
      </c>
      <c r="S686" s="9" t="s">
        <v>127</v>
      </c>
    </row>
    <row r="687" spans="1:19" ht="14.45" customHeight="1" x14ac:dyDescent="0.2">
      <c r="A687" s="9" t="s">
        <v>12</v>
      </c>
      <c r="B687" s="9" t="s">
        <v>881</v>
      </c>
      <c r="C687" s="9" t="s">
        <v>916</v>
      </c>
      <c r="D687" s="9" t="str">
        <f>VLOOKUP(B687,point_locs!B:J,4,FALSE)</f>
        <v>prescribed_burning</v>
      </c>
      <c r="E687" s="9" t="str">
        <f>VLOOKUP(B687,point_locs!B:J,5,FALSE)</f>
        <v>pre</v>
      </c>
      <c r="F687" s="9">
        <v>6</v>
      </c>
      <c r="G687" s="9">
        <v>26</v>
      </c>
      <c r="H687" s="9">
        <v>2024</v>
      </c>
      <c r="I687" s="9">
        <v>3</v>
      </c>
      <c r="J687" s="9">
        <v>1308</v>
      </c>
      <c r="K687" s="9" t="s">
        <v>14</v>
      </c>
      <c r="L687" s="9">
        <v>83</v>
      </c>
      <c r="M687" s="9">
        <v>3</v>
      </c>
      <c r="N687" s="9">
        <v>0</v>
      </c>
      <c r="O687" s="9" t="s">
        <v>10</v>
      </c>
      <c r="P687" s="9">
        <v>3</v>
      </c>
      <c r="Q687" s="9" t="s">
        <v>5</v>
      </c>
      <c r="R687" s="9" t="s">
        <v>201</v>
      </c>
      <c r="S687" s="9" t="s">
        <v>127</v>
      </c>
    </row>
    <row r="688" spans="1:19" ht="14.45" customHeight="1" x14ac:dyDescent="0.2">
      <c r="A688" s="9" t="s">
        <v>12</v>
      </c>
      <c r="B688" s="9" t="s">
        <v>881</v>
      </c>
      <c r="C688" s="9" t="s">
        <v>916</v>
      </c>
      <c r="D688" s="9" t="str">
        <f>VLOOKUP(B688,point_locs!B:J,4,FALSE)</f>
        <v>prescribed_burning</v>
      </c>
      <c r="E688" s="9" t="str">
        <f>VLOOKUP(B688,point_locs!B:J,5,FALSE)</f>
        <v>pre</v>
      </c>
      <c r="F688" s="9">
        <v>6</v>
      </c>
      <c r="G688" s="9">
        <v>26</v>
      </c>
      <c r="H688" s="9">
        <v>2024</v>
      </c>
      <c r="I688" s="9">
        <v>3</v>
      </c>
      <c r="J688" s="9">
        <v>1308</v>
      </c>
      <c r="K688" s="9" t="s">
        <v>14</v>
      </c>
      <c r="L688" s="9">
        <v>83</v>
      </c>
      <c r="M688" s="9">
        <v>3</v>
      </c>
      <c r="N688" s="9">
        <v>0</v>
      </c>
      <c r="O688" s="9" t="s">
        <v>10</v>
      </c>
      <c r="P688" s="9">
        <v>1.75</v>
      </c>
      <c r="Q688" s="9" t="s">
        <v>5</v>
      </c>
      <c r="R688" s="9" t="s">
        <v>201</v>
      </c>
      <c r="S688" s="2" t="s">
        <v>255</v>
      </c>
    </row>
    <row r="689" spans="1:19" ht="14.45" customHeight="1" x14ac:dyDescent="0.2">
      <c r="A689" s="9" t="s">
        <v>12</v>
      </c>
      <c r="B689" s="9" t="s">
        <v>881</v>
      </c>
      <c r="C689" s="9" t="s">
        <v>916</v>
      </c>
      <c r="D689" s="9" t="str">
        <f>VLOOKUP(B689,point_locs!B:J,4,FALSE)</f>
        <v>prescribed_burning</v>
      </c>
      <c r="E689" s="9" t="str">
        <f>VLOOKUP(B689,point_locs!B:J,5,FALSE)</f>
        <v>pre</v>
      </c>
      <c r="F689" s="9">
        <v>6</v>
      </c>
      <c r="G689" s="9">
        <v>26</v>
      </c>
      <c r="H689" s="9">
        <v>2024</v>
      </c>
      <c r="I689" s="9">
        <v>3</v>
      </c>
      <c r="J689" s="9">
        <v>1308</v>
      </c>
      <c r="K689" s="9" t="s">
        <v>14</v>
      </c>
      <c r="L689" s="9">
        <v>83</v>
      </c>
      <c r="M689" s="9">
        <v>3</v>
      </c>
      <c r="N689" s="9">
        <v>0</v>
      </c>
      <c r="O689" s="9" t="s">
        <v>10</v>
      </c>
      <c r="P689" s="9">
        <v>4.25</v>
      </c>
      <c r="Q689" s="9" t="s">
        <v>8</v>
      </c>
      <c r="R689" s="9" t="s">
        <v>199</v>
      </c>
      <c r="S689" s="9" t="s">
        <v>1156</v>
      </c>
    </row>
    <row r="690" spans="1:19" ht="14.45" customHeight="1" x14ac:dyDescent="0.2">
      <c r="A690" s="9" t="s">
        <v>12</v>
      </c>
      <c r="B690" s="9" t="s">
        <v>881</v>
      </c>
      <c r="C690" s="9" t="s">
        <v>916</v>
      </c>
      <c r="D690" s="9" t="str">
        <f>VLOOKUP(B690,point_locs!B:J,4,FALSE)</f>
        <v>prescribed_burning</v>
      </c>
      <c r="E690" s="9" t="str">
        <f>VLOOKUP(B690,point_locs!B:J,5,FALSE)</f>
        <v>pre</v>
      </c>
      <c r="F690" s="9">
        <v>6</v>
      </c>
      <c r="G690" s="9">
        <v>26</v>
      </c>
      <c r="H690" s="9">
        <v>2024</v>
      </c>
      <c r="I690" s="9">
        <v>3</v>
      </c>
      <c r="J690" s="9">
        <v>1308</v>
      </c>
      <c r="K690" s="9" t="s">
        <v>14</v>
      </c>
      <c r="L690" s="9">
        <v>83</v>
      </c>
      <c r="M690" s="9">
        <v>3</v>
      </c>
      <c r="N690" s="9">
        <v>0</v>
      </c>
      <c r="O690" s="9" t="s">
        <v>10</v>
      </c>
      <c r="P690" s="9">
        <v>0.25</v>
      </c>
      <c r="Q690" s="9" t="s">
        <v>5</v>
      </c>
      <c r="R690" s="9" t="s">
        <v>201</v>
      </c>
      <c r="S690" s="9" t="s">
        <v>127</v>
      </c>
    </row>
    <row r="691" spans="1:19" ht="14.45" customHeight="1" x14ac:dyDescent="0.2">
      <c r="A691" s="9" t="s">
        <v>12</v>
      </c>
      <c r="B691" s="9" t="s">
        <v>881</v>
      </c>
      <c r="C691" s="9" t="s">
        <v>916</v>
      </c>
      <c r="D691" s="9" t="str">
        <f>VLOOKUP(B691,point_locs!B:J,4,FALSE)</f>
        <v>prescribed_burning</v>
      </c>
      <c r="E691" s="9" t="str">
        <f>VLOOKUP(B691,point_locs!B:J,5,FALSE)</f>
        <v>pre</v>
      </c>
      <c r="F691" s="9">
        <v>6</v>
      </c>
      <c r="G691" s="9">
        <v>26</v>
      </c>
      <c r="H691" s="9">
        <v>2024</v>
      </c>
      <c r="I691" s="9">
        <v>3</v>
      </c>
      <c r="J691" s="9">
        <v>1308</v>
      </c>
      <c r="K691" s="9" t="s">
        <v>14</v>
      </c>
      <c r="L691" s="9">
        <v>83</v>
      </c>
      <c r="M691" s="9">
        <v>3</v>
      </c>
      <c r="N691" s="9">
        <v>0</v>
      </c>
      <c r="O691" s="9" t="s">
        <v>10</v>
      </c>
      <c r="P691" s="9">
        <v>2.5</v>
      </c>
      <c r="Q691" s="9" t="s">
        <v>8</v>
      </c>
      <c r="R691" s="9" t="s">
        <v>201</v>
      </c>
      <c r="S691" s="9" t="s">
        <v>105</v>
      </c>
    </row>
    <row r="692" spans="1:19" ht="14.45" customHeight="1" x14ac:dyDescent="0.2">
      <c r="A692" s="9" t="s">
        <v>12</v>
      </c>
      <c r="B692" s="9" t="s">
        <v>881</v>
      </c>
      <c r="C692" s="9" t="s">
        <v>916</v>
      </c>
      <c r="D692" s="9" t="str">
        <f>VLOOKUP(B692,point_locs!B:J,4,FALSE)</f>
        <v>prescribed_burning</v>
      </c>
      <c r="E692" s="9" t="str">
        <f>VLOOKUP(B692,point_locs!B:J,5,FALSE)</f>
        <v>pre</v>
      </c>
      <c r="F692" s="9">
        <v>6</v>
      </c>
      <c r="G692" s="9">
        <v>26</v>
      </c>
      <c r="H692" s="9">
        <v>2024</v>
      </c>
      <c r="I692" s="9">
        <v>3</v>
      </c>
      <c r="J692" s="9">
        <v>1308</v>
      </c>
      <c r="K692" s="9" t="s">
        <v>14</v>
      </c>
      <c r="L692" s="9">
        <v>83</v>
      </c>
      <c r="M692" s="9">
        <v>3</v>
      </c>
      <c r="N692" s="9">
        <v>0</v>
      </c>
      <c r="O692" s="9" t="s">
        <v>10</v>
      </c>
      <c r="P692" s="9">
        <v>1</v>
      </c>
      <c r="Q692" s="9" t="s">
        <v>5</v>
      </c>
      <c r="R692" s="9" t="s">
        <v>201</v>
      </c>
      <c r="S692" s="9" t="s">
        <v>127</v>
      </c>
    </row>
    <row r="693" spans="1:19" ht="14.45" customHeight="1" x14ac:dyDescent="0.2">
      <c r="A693" s="9" t="s">
        <v>12</v>
      </c>
      <c r="B693" s="9" t="s">
        <v>881</v>
      </c>
      <c r="C693" s="9" t="s">
        <v>916</v>
      </c>
      <c r="D693" s="9" t="str">
        <f>VLOOKUP(B693,point_locs!B:J,4,FALSE)</f>
        <v>prescribed_burning</v>
      </c>
      <c r="E693" s="9" t="str">
        <f>VLOOKUP(B693,point_locs!B:J,5,FALSE)</f>
        <v>pre</v>
      </c>
      <c r="F693" s="9">
        <v>6</v>
      </c>
      <c r="G693" s="9">
        <v>26</v>
      </c>
      <c r="H693" s="9">
        <v>2024</v>
      </c>
      <c r="I693" s="9">
        <v>3</v>
      </c>
      <c r="J693" s="9">
        <v>1308</v>
      </c>
      <c r="K693" s="9" t="s">
        <v>14</v>
      </c>
      <c r="L693" s="9">
        <v>83</v>
      </c>
      <c r="M693" s="9">
        <v>3</v>
      </c>
      <c r="N693" s="9">
        <v>0</v>
      </c>
      <c r="O693" s="9" t="s">
        <v>10</v>
      </c>
      <c r="P693" s="9">
        <v>1.5</v>
      </c>
      <c r="Q693" s="9" t="s">
        <v>5</v>
      </c>
      <c r="R693" s="9" t="s">
        <v>201</v>
      </c>
      <c r="S693" s="9" t="s">
        <v>124</v>
      </c>
    </row>
    <row r="694" spans="1:19" ht="14.45" customHeight="1" x14ac:dyDescent="0.2">
      <c r="A694" s="9" t="s">
        <v>12</v>
      </c>
      <c r="B694" s="9" t="s">
        <v>881</v>
      </c>
      <c r="C694" s="9" t="s">
        <v>916</v>
      </c>
      <c r="D694" s="9" t="str">
        <f>VLOOKUP(B694,point_locs!B:J,4,FALSE)</f>
        <v>prescribed_burning</v>
      </c>
      <c r="E694" s="9" t="str">
        <f>VLOOKUP(B694,point_locs!B:J,5,FALSE)</f>
        <v>pre</v>
      </c>
      <c r="F694" s="9">
        <v>6</v>
      </c>
      <c r="G694" s="9">
        <v>26</v>
      </c>
      <c r="H694" s="9">
        <v>2024</v>
      </c>
      <c r="I694" s="9">
        <v>3</v>
      </c>
      <c r="J694" s="9">
        <v>1308</v>
      </c>
      <c r="K694" s="9" t="s">
        <v>14</v>
      </c>
      <c r="L694" s="9">
        <v>83</v>
      </c>
      <c r="M694" s="9">
        <v>3</v>
      </c>
      <c r="N694" s="9">
        <v>0</v>
      </c>
      <c r="O694" s="9" t="s">
        <v>10</v>
      </c>
      <c r="P694" s="9">
        <v>0.5</v>
      </c>
      <c r="Q694" s="9" t="s">
        <v>5</v>
      </c>
      <c r="R694" s="9" t="s">
        <v>201</v>
      </c>
      <c r="S694" s="2" t="s">
        <v>255</v>
      </c>
    </row>
    <row r="695" spans="1:19" ht="14.45" customHeight="1" x14ac:dyDescent="0.2">
      <c r="A695" s="9" t="s">
        <v>12</v>
      </c>
      <c r="B695" s="9" t="s">
        <v>881</v>
      </c>
      <c r="C695" s="9" t="s">
        <v>916</v>
      </c>
      <c r="D695" s="9" t="str">
        <f>VLOOKUP(B695,point_locs!B:J,4,FALSE)</f>
        <v>prescribed_burning</v>
      </c>
      <c r="E695" s="9" t="str">
        <f>VLOOKUP(B695,point_locs!B:J,5,FALSE)</f>
        <v>pre</v>
      </c>
      <c r="F695" s="9">
        <v>6</v>
      </c>
      <c r="G695" s="9">
        <v>26</v>
      </c>
      <c r="H695" s="9">
        <v>2024</v>
      </c>
      <c r="I695" s="9">
        <v>3</v>
      </c>
      <c r="J695" s="9">
        <v>1308</v>
      </c>
      <c r="K695" s="9" t="s">
        <v>14</v>
      </c>
      <c r="L695" s="9">
        <v>83</v>
      </c>
      <c r="M695" s="9">
        <v>3</v>
      </c>
      <c r="N695" s="9">
        <v>0</v>
      </c>
      <c r="O695" s="9" t="s">
        <v>10</v>
      </c>
      <c r="P695" s="9">
        <v>2.25</v>
      </c>
      <c r="Q695" s="9" t="s">
        <v>5</v>
      </c>
      <c r="R695" s="9" t="s">
        <v>201</v>
      </c>
      <c r="S695" s="9" t="s">
        <v>105</v>
      </c>
    </row>
    <row r="696" spans="1:19" ht="14.45" customHeight="1" x14ac:dyDescent="0.2">
      <c r="A696" s="9" t="s">
        <v>12</v>
      </c>
      <c r="B696" s="9" t="s">
        <v>881</v>
      </c>
      <c r="C696" s="9" t="s">
        <v>916</v>
      </c>
      <c r="D696" s="9" t="str">
        <f>VLOOKUP(B696,point_locs!B:J,4,FALSE)</f>
        <v>prescribed_burning</v>
      </c>
      <c r="E696" s="9" t="str">
        <f>VLOOKUP(B696,point_locs!B:J,5,FALSE)</f>
        <v>pre</v>
      </c>
      <c r="F696" s="9">
        <v>6</v>
      </c>
      <c r="G696" s="9">
        <v>26</v>
      </c>
      <c r="H696" s="9">
        <v>2024</v>
      </c>
      <c r="I696" s="9">
        <v>3</v>
      </c>
      <c r="J696" s="9">
        <v>1308</v>
      </c>
      <c r="K696" s="9" t="s">
        <v>14</v>
      </c>
      <c r="L696" s="9">
        <v>83</v>
      </c>
      <c r="M696" s="9">
        <v>3</v>
      </c>
      <c r="N696" s="9">
        <v>0</v>
      </c>
      <c r="O696" s="9" t="s">
        <v>10</v>
      </c>
      <c r="P696" s="9">
        <v>1.25</v>
      </c>
      <c r="Q696" s="9" t="s">
        <v>8</v>
      </c>
      <c r="R696" s="9" t="s">
        <v>36</v>
      </c>
      <c r="S696" s="9" t="s">
        <v>150</v>
      </c>
    </row>
    <row r="697" spans="1:19" ht="14.45" customHeight="1" x14ac:dyDescent="0.2">
      <c r="A697" s="9" t="s">
        <v>12</v>
      </c>
      <c r="B697" s="9" t="s">
        <v>881</v>
      </c>
      <c r="C697" s="9" t="s">
        <v>916</v>
      </c>
      <c r="D697" s="9" t="str">
        <f>VLOOKUP(B697,point_locs!B:J,4,FALSE)</f>
        <v>prescribed_burning</v>
      </c>
      <c r="E697" s="9" t="str">
        <f>VLOOKUP(B697,point_locs!B:J,5,FALSE)</f>
        <v>pre</v>
      </c>
      <c r="F697" s="9">
        <v>6</v>
      </c>
      <c r="G697" s="9">
        <v>26</v>
      </c>
      <c r="H697" s="9">
        <v>2024</v>
      </c>
      <c r="I697" s="9">
        <v>3</v>
      </c>
      <c r="J697" s="9">
        <v>1308</v>
      </c>
      <c r="K697" s="9" t="s">
        <v>14</v>
      </c>
      <c r="L697" s="9">
        <v>83</v>
      </c>
      <c r="M697" s="9">
        <v>3</v>
      </c>
      <c r="N697" s="9">
        <v>0</v>
      </c>
      <c r="O697" s="9" t="s">
        <v>10</v>
      </c>
      <c r="P697" s="9">
        <v>2</v>
      </c>
      <c r="Q697" s="9" t="s">
        <v>8</v>
      </c>
      <c r="R697" s="9" t="s">
        <v>188</v>
      </c>
      <c r="S697" s="9" t="s">
        <v>189</v>
      </c>
    </row>
    <row r="698" spans="1:19" ht="14.45" customHeight="1" x14ac:dyDescent="0.2">
      <c r="A698" s="9" t="s">
        <v>12</v>
      </c>
      <c r="B698" s="9" t="s">
        <v>881</v>
      </c>
      <c r="C698" s="9" t="s">
        <v>916</v>
      </c>
      <c r="D698" s="9" t="str">
        <f>VLOOKUP(B698,point_locs!B:J,4,FALSE)</f>
        <v>prescribed_burning</v>
      </c>
      <c r="E698" s="9" t="str">
        <f>VLOOKUP(B698,point_locs!B:J,5,FALSE)</f>
        <v>pre</v>
      </c>
      <c r="F698" s="9">
        <v>6</v>
      </c>
      <c r="G698" s="9">
        <v>26</v>
      </c>
      <c r="H698" s="9">
        <v>2024</v>
      </c>
      <c r="I698" s="9">
        <v>3</v>
      </c>
      <c r="J698" s="9">
        <v>1308</v>
      </c>
      <c r="K698" s="9" t="s">
        <v>14</v>
      </c>
      <c r="L698" s="9">
        <v>83</v>
      </c>
      <c r="M698" s="9">
        <v>3</v>
      </c>
      <c r="N698" s="9">
        <v>0</v>
      </c>
      <c r="O698" s="9" t="s">
        <v>10</v>
      </c>
      <c r="P698" s="9">
        <v>2</v>
      </c>
      <c r="Q698" s="9" t="s">
        <v>8</v>
      </c>
      <c r="R698" s="9" t="s">
        <v>188</v>
      </c>
      <c r="S698" s="9" t="s">
        <v>189</v>
      </c>
    </row>
    <row r="699" spans="1:19" ht="14.45" customHeight="1" x14ac:dyDescent="0.2">
      <c r="A699" s="9" t="s">
        <v>12</v>
      </c>
      <c r="B699" s="9" t="s">
        <v>881</v>
      </c>
      <c r="C699" s="9" t="s">
        <v>916</v>
      </c>
      <c r="D699" s="9" t="str">
        <f>VLOOKUP(B699,point_locs!B:J,4,FALSE)</f>
        <v>prescribed_burning</v>
      </c>
      <c r="E699" s="9" t="str">
        <f>VLOOKUP(B699,point_locs!B:J,5,FALSE)</f>
        <v>pre</v>
      </c>
      <c r="F699" s="9">
        <v>6</v>
      </c>
      <c r="G699" s="9">
        <v>26</v>
      </c>
      <c r="H699" s="9">
        <v>2024</v>
      </c>
      <c r="I699" s="9">
        <v>3</v>
      </c>
      <c r="J699" s="9">
        <v>1308</v>
      </c>
      <c r="K699" s="9" t="s">
        <v>14</v>
      </c>
      <c r="L699" s="9">
        <v>83</v>
      </c>
      <c r="M699" s="9">
        <v>3</v>
      </c>
      <c r="N699" s="9">
        <v>0</v>
      </c>
      <c r="O699" s="9" t="s">
        <v>10</v>
      </c>
      <c r="P699" s="9">
        <v>0.5</v>
      </c>
      <c r="Q699" s="9" t="s">
        <v>5</v>
      </c>
      <c r="R699" s="9" t="s">
        <v>201</v>
      </c>
      <c r="S699" s="9" t="s">
        <v>39</v>
      </c>
    </row>
    <row r="700" spans="1:19" ht="14.45" customHeight="1" x14ac:dyDescent="0.2">
      <c r="A700" s="9" t="s">
        <v>12</v>
      </c>
      <c r="B700" s="9" t="s">
        <v>881</v>
      </c>
      <c r="C700" s="9" t="s">
        <v>916</v>
      </c>
      <c r="D700" s="9" t="str">
        <f>VLOOKUP(B700,point_locs!B:J,4,FALSE)</f>
        <v>prescribed_burning</v>
      </c>
      <c r="E700" s="9" t="str">
        <f>VLOOKUP(B700,point_locs!B:J,5,FALSE)</f>
        <v>pre</v>
      </c>
      <c r="F700" s="9">
        <v>6</v>
      </c>
      <c r="G700" s="9">
        <v>26</v>
      </c>
      <c r="H700" s="9">
        <v>2024</v>
      </c>
      <c r="I700" s="9">
        <v>3</v>
      </c>
      <c r="J700" s="9">
        <v>1308</v>
      </c>
      <c r="K700" s="9" t="s">
        <v>14</v>
      </c>
      <c r="L700" s="9">
        <v>83</v>
      </c>
      <c r="M700" s="9">
        <v>3</v>
      </c>
      <c r="N700" s="9">
        <v>0</v>
      </c>
      <c r="O700" s="9" t="s">
        <v>10</v>
      </c>
      <c r="P700" s="9">
        <v>0.5</v>
      </c>
      <c r="Q700" s="9" t="s">
        <v>5</v>
      </c>
      <c r="R700" s="9" t="s">
        <v>201</v>
      </c>
      <c r="S700" s="9" t="s">
        <v>54</v>
      </c>
    </row>
    <row r="701" spans="1:19" ht="14.45" customHeight="1" x14ac:dyDescent="0.2">
      <c r="A701" s="9" t="s">
        <v>12</v>
      </c>
      <c r="B701" s="9" t="s">
        <v>881</v>
      </c>
      <c r="C701" s="9" t="s">
        <v>916</v>
      </c>
      <c r="D701" s="9" t="str">
        <f>VLOOKUP(B701,point_locs!B:J,4,FALSE)</f>
        <v>prescribed_burning</v>
      </c>
      <c r="E701" s="9" t="str">
        <f>VLOOKUP(B701,point_locs!B:J,5,FALSE)</f>
        <v>pre</v>
      </c>
      <c r="F701" s="9">
        <v>6</v>
      </c>
      <c r="G701" s="9">
        <v>26</v>
      </c>
      <c r="H701" s="9">
        <v>2024</v>
      </c>
      <c r="I701" s="9">
        <v>3</v>
      </c>
      <c r="J701" s="9">
        <v>1308</v>
      </c>
      <c r="K701" s="9" t="s">
        <v>14</v>
      </c>
      <c r="L701" s="9">
        <v>83</v>
      </c>
      <c r="M701" s="9">
        <v>3</v>
      </c>
      <c r="N701" s="9">
        <v>0</v>
      </c>
      <c r="O701" s="9" t="s">
        <v>10</v>
      </c>
      <c r="P701" s="9">
        <v>0.75</v>
      </c>
      <c r="Q701" s="9" t="s">
        <v>5</v>
      </c>
      <c r="R701" s="9" t="s">
        <v>201</v>
      </c>
      <c r="S701" s="9" t="s">
        <v>54</v>
      </c>
    </row>
    <row r="702" spans="1:19" ht="14.45" customHeight="1" x14ac:dyDescent="0.2">
      <c r="A702" s="9" t="s">
        <v>12</v>
      </c>
      <c r="B702" s="9" t="s">
        <v>881</v>
      </c>
      <c r="C702" s="9" t="s">
        <v>916</v>
      </c>
      <c r="D702" s="9" t="str">
        <f>VLOOKUP(B702,point_locs!B:J,4,FALSE)</f>
        <v>prescribed_burning</v>
      </c>
      <c r="E702" s="9" t="str">
        <f>VLOOKUP(B702,point_locs!B:J,5,FALSE)</f>
        <v>pre</v>
      </c>
      <c r="F702" s="9">
        <v>6</v>
      </c>
      <c r="G702" s="9">
        <v>26</v>
      </c>
      <c r="H702" s="9">
        <v>2024</v>
      </c>
      <c r="I702" s="9">
        <v>3</v>
      </c>
      <c r="J702" s="9">
        <v>1308</v>
      </c>
      <c r="K702" s="9" t="s">
        <v>14</v>
      </c>
      <c r="L702" s="9">
        <v>83</v>
      </c>
      <c r="M702" s="9">
        <v>3</v>
      </c>
      <c r="N702" s="9">
        <v>0</v>
      </c>
      <c r="O702" s="9" t="s">
        <v>10</v>
      </c>
      <c r="P702" s="9">
        <v>1</v>
      </c>
      <c r="Q702" s="9" t="s">
        <v>5</v>
      </c>
      <c r="R702" s="9" t="s">
        <v>201</v>
      </c>
      <c r="S702" s="9" t="s">
        <v>190</v>
      </c>
    </row>
    <row r="703" spans="1:19" ht="14.45" customHeight="1" x14ac:dyDescent="0.2">
      <c r="A703" s="9" t="s">
        <v>12</v>
      </c>
      <c r="B703" s="9" t="s">
        <v>881</v>
      </c>
      <c r="C703" s="9" t="s">
        <v>916</v>
      </c>
      <c r="D703" s="9" t="str">
        <f>VLOOKUP(B703,point_locs!B:J,4,FALSE)</f>
        <v>prescribed_burning</v>
      </c>
      <c r="E703" s="9" t="str">
        <f>VLOOKUP(B703,point_locs!B:J,5,FALSE)</f>
        <v>pre</v>
      </c>
      <c r="F703" s="9">
        <v>6</v>
      </c>
      <c r="G703" s="9">
        <v>26</v>
      </c>
      <c r="H703" s="9">
        <v>2024</v>
      </c>
      <c r="I703" s="9">
        <v>3</v>
      </c>
      <c r="J703" s="9">
        <v>1308</v>
      </c>
      <c r="K703" s="9" t="s">
        <v>14</v>
      </c>
      <c r="L703" s="9">
        <v>83</v>
      </c>
      <c r="M703" s="9">
        <v>3</v>
      </c>
      <c r="N703" s="9">
        <v>0</v>
      </c>
      <c r="O703" s="9" t="s">
        <v>10</v>
      </c>
      <c r="P703" s="9">
        <v>0.5</v>
      </c>
      <c r="Q703" s="9" t="s">
        <v>5</v>
      </c>
      <c r="R703" s="9" t="s">
        <v>201</v>
      </c>
      <c r="S703" s="9" t="s">
        <v>191</v>
      </c>
    </row>
    <row r="704" spans="1:19" ht="14.45" customHeight="1" x14ac:dyDescent="0.2">
      <c r="A704" s="9" t="s">
        <v>17</v>
      </c>
      <c r="B704" s="9" t="s">
        <v>878</v>
      </c>
      <c r="C704" s="9" t="s">
        <v>916</v>
      </c>
      <c r="D704" s="9" t="str">
        <f>VLOOKUP(B704,point_locs!B:J,4,FALSE)</f>
        <v>prescribed_burning</v>
      </c>
      <c r="E704" s="9" t="str">
        <f>VLOOKUP(B704,point_locs!B:J,5,FALSE)</f>
        <v>pre</v>
      </c>
      <c r="F704" s="9">
        <v>6</v>
      </c>
      <c r="G704" s="9">
        <v>26</v>
      </c>
      <c r="H704" s="9">
        <v>2024</v>
      </c>
      <c r="I704" s="9">
        <v>3</v>
      </c>
      <c r="J704" s="9">
        <v>1352</v>
      </c>
      <c r="K704" s="9" t="s">
        <v>14</v>
      </c>
      <c r="L704" s="9">
        <v>83</v>
      </c>
      <c r="M704" s="9">
        <v>4</v>
      </c>
      <c r="N704" s="9">
        <v>0</v>
      </c>
      <c r="O704" s="9" t="s">
        <v>10</v>
      </c>
      <c r="P704" s="9">
        <v>3.25</v>
      </c>
      <c r="Q704" s="9" t="s">
        <v>5</v>
      </c>
      <c r="R704" s="9" t="s">
        <v>201</v>
      </c>
      <c r="S704" s="9" t="s">
        <v>127</v>
      </c>
    </row>
    <row r="705" spans="1:21" ht="14.45" customHeight="1" x14ac:dyDescent="0.2">
      <c r="A705" s="9" t="s">
        <v>17</v>
      </c>
      <c r="B705" s="9" t="s">
        <v>878</v>
      </c>
      <c r="C705" s="9" t="s">
        <v>916</v>
      </c>
      <c r="D705" s="9" t="str">
        <f>VLOOKUP(B705,point_locs!B:J,4,FALSE)</f>
        <v>prescribed_burning</v>
      </c>
      <c r="E705" s="9" t="str">
        <f>VLOOKUP(B705,point_locs!B:J,5,FALSE)</f>
        <v>pre</v>
      </c>
      <c r="F705" s="9">
        <v>6</v>
      </c>
      <c r="G705" s="9">
        <v>26</v>
      </c>
      <c r="H705" s="9">
        <v>2024</v>
      </c>
      <c r="I705" s="9">
        <v>3</v>
      </c>
      <c r="J705" s="9">
        <v>1352</v>
      </c>
      <c r="K705" s="9" t="s">
        <v>14</v>
      </c>
      <c r="L705" s="9">
        <v>83</v>
      </c>
      <c r="M705" s="9">
        <v>4</v>
      </c>
      <c r="N705" s="9">
        <v>0</v>
      </c>
      <c r="O705" s="9" t="s">
        <v>10</v>
      </c>
      <c r="P705" s="9">
        <v>5.3</v>
      </c>
      <c r="Q705" s="9" t="s">
        <v>5</v>
      </c>
      <c r="R705" s="9" t="s">
        <v>201</v>
      </c>
      <c r="S705" s="9" t="s">
        <v>127</v>
      </c>
    </row>
    <row r="706" spans="1:21" ht="14.45" customHeight="1" x14ac:dyDescent="0.2">
      <c r="A706" s="9" t="s">
        <v>17</v>
      </c>
      <c r="B706" s="9" t="s">
        <v>878</v>
      </c>
      <c r="C706" s="9" t="s">
        <v>916</v>
      </c>
      <c r="D706" s="9" t="str">
        <f>VLOOKUP(B706,point_locs!B:J,4,FALSE)</f>
        <v>prescribed_burning</v>
      </c>
      <c r="E706" s="9" t="str">
        <f>VLOOKUP(B706,point_locs!B:J,5,FALSE)</f>
        <v>pre</v>
      </c>
      <c r="F706" s="9">
        <v>6</v>
      </c>
      <c r="G706" s="9">
        <v>26</v>
      </c>
      <c r="H706" s="9">
        <v>2024</v>
      </c>
      <c r="I706" s="9">
        <v>3</v>
      </c>
      <c r="J706" s="9">
        <v>1352</v>
      </c>
      <c r="K706" s="9" t="s">
        <v>14</v>
      </c>
      <c r="L706" s="9">
        <v>83</v>
      </c>
      <c r="M706" s="9">
        <v>4</v>
      </c>
      <c r="N706" s="9">
        <v>0</v>
      </c>
      <c r="O706" s="9" t="s">
        <v>10</v>
      </c>
      <c r="P706" s="9">
        <v>5.3</v>
      </c>
      <c r="Q706" s="9" t="s">
        <v>5</v>
      </c>
      <c r="R706" s="9" t="s">
        <v>201</v>
      </c>
      <c r="S706" s="9" t="s">
        <v>127</v>
      </c>
    </row>
    <row r="707" spans="1:21" ht="14.45" customHeight="1" x14ac:dyDescent="0.2">
      <c r="A707" s="9" t="s">
        <v>17</v>
      </c>
      <c r="B707" s="9" t="s">
        <v>878</v>
      </c>
      <c r="C707" s="9" t="s">
        <v>916</v>
      </c>
      <c r="D707" s="9" t="str">
        <f>VLOOKUP(B707,point_locs!B:J,4,FALSE)</f>
        <v>prescribed_burning</v>
      </c>
      <c r="E707" s="9" t="str">
        <f>VLOOKUP(B707,point_locs!B:J,5,FALSE)</f>
        <v>pre</v>
      </c>
      <c r="F707" s="9">
        <v>6</v>
      </c>
      <c r="G707" s="9">
        <v>26</v>
      </c>
      <c r="H707" s="9">
        <v>2024</v>
      </c>
      <c r="I707" s="9">
        <v>3</v>
      </c>
      <c r="J707" s="9">
        <v>1352</v>
      </c>
      <c r="K707" s="9" t="s">
        <v>14</v>
      </c>
      <c r="L707" s="9">
        <v>83</v>
      </c>
      <c r="M707" s="9">
        <v>4</v>
      </c>
      <c r="N707" s="9">
        <v>0</v>
      </c>
      <c r="O707" s="9" t="s">
        <v>10</v>
      </c>
      <c r="P707" s="9">
        <v>20</v>
      </c>
      <c r="Q707" s="9" t="s">
        <v>5</v>
      </c>
      <c r="R707" s="9" t="s">
        <v>201</v>
      </c>
      <c r="S707" s="9" t="s">
        <v>39</v>
      </c>
    </row>
    <row r="708" spans="1:21" ht="14.45" customHeight="1" x14ac:dyDescent="0.2">
      <c r="A708" s="9" t="s">
        <v>17</v>
      </c>
      <c r="B708" s="9" t="s">
        <v>878</v>
      </c>
      <c r="C708" s="9" t="s">
        <v>916</v>
      </c>
      <c r="D708" s="9" t="str">
        <f>VLOOKUP(B708,point_locs!B:J,4,FALSE)</f>
        <v>prescribed_burning</v>
      </c>
      <c r="E708" s="9" t="str">
        <f>VLOOKUP(B708,point_locs!B:J,5,FALSE)</f>
        <v>pre</v>
      </c>
      <c r="F708" s="9">
        <v>6</v>
      </c>
      <c r="G708" s="9">
        <v>26</v>
      </c>
      <c r="H708" s="9">
        <v>2024</v>
      </c>
      <c r="I708" s="9">
        <v>3</v>
      </c>
      <c r="J708" s="9">
        <v>1352</v>
      </c>
      <c r="K708" s="9" t="s">
        <v>14</v>
      </c>
      <c r="L708" s="9">
        <v>83</v>
      </c>
      <c r="M708" s="9">
        <v>4</v>
      </c>
      <c r="N708" s="9">
        <v>0</v>
      </c>
      <c r="O708" s="9" t="s">
        <v>10</v>
      </c>
      <c r="P708" s="9">
        <v>4.25</v>
      </c>
      <c r="Q708" s="9" t="s">
        <v>5</v>
      </c>
      <c r="R708" s="9" t="s">
        <v>201</v>
      </c>
      <c r="S708" s="9" t="s">
        <v>830</v>
      </c>
    </row>
    <row r="709" spans="1:21" ht="14.45" customHeight="1" x14ac:dyDescent="0.2">
      <c r="A709" s="9" t="s">
        <v>17</v>
      </c>
      <c r="B709" s="9" t="s">
        <v>878</v>
      </c>
      <c r="C709" s="9" t="s">
        <v>916</v>
      </c>
      <c r="D709" s="9" t="str">
        <f>VLOOKUP(B709,point_locs!B:J,4,FALSE)</f>
        <v>prescribed_burning</v>
      </c>
      <c r="E709" s="9" t="str">
        <f>VLOOKUP(B709,point_locs!B:J,5,FALSE)</f>
        <v>pre</v>
      </c>
      <c r="F709" s="9">
        <v>6</v>
      </c>
      <c r="G709" s="9">
        <v>26</v>
      </c>
      <c r="H709" s="9">
        <v>2024</v>
      </c>
      <c r="I709" s="9">
        <v>3</v>
      </c>
      <c r="J709" s="9">
        <v>1352</v>
      </c>
      <c r="K709" s="9" t="s">
        <v>14</v>
      </c>
      <c r="L709" s="9">
        <v>83</v>
      </c>
      <c r="M709" s="9">
        <v>4</v>
      </c>
      <c r="N709" s="9">
        <v>0</v>
      </c>
      <c r="O709" s="9" t="s">
        <v>82</v>
      </c>
      <c r="P709" s="9">
        <v>3</v>
      </c>
      <c r="Q709" s="9" t="s">
        <v>5</v>
      </c>
      <c r="R709" s="9" t="s">
        <v>201</v>
      </c>
      <c r="S709" s="9" t="s">
        <v>54</v>
      </c>
    </row>
    <row r="710" spans="1:21" ht="14.45" customHeight="1" x14ac:dyDescent="0.2">
      <c r="A710" s="9" t="s">
        <v>17</v>
      </c>
      <c r="B710" s="9" t="s">
        <v>878</v>
      </c>
      <c r="C710" s="9" t="s">
        <v>916</v>
      </c>
      <c r="D710" s="9" t="str">
        <f>VLOOKUP(B710,point_locs!B:J,4,FALSE)</f>
        <v>prescribed_burning</v>
      </c>
      <c r="E710" s="9" t="str">
        <f>VLOOKUP(B710,point_locs!B:J,5,FALSE)</f>
        <v>pre</v>
      </c>
      <c r="F710" s="9">
        <v>6</v>
      </c>
      <c r="G710" s="9">
        <v>26</v>
      </c>
      <c r="H710" s="9">
        <v>2024</v>
      </c>
      <c r="I710" s="9">
        <v>3</v>
      </c>
      <c r="J710" s="9">
        <v>1352</v>
      </c>
      <c r="K710" s="9" t="s">
        <v>14</v>
      </c>
      <c r="L710" s="9">
        <v>83</v>
      </c>
      <c r="M710" s="9">
        <v>4</v>
      </c>
      <c r="N710" s="9">
        <v>0</v>
      </c>
      <c r="O710" s="9" t="s">
        <v>10</v>
      </c>
      <c r="P710" s="9">
        <v>2</v>
      </c>
      <c r="Q710" s="9" t="s">
        <v>5</v>
      </c>
      <c r="R710" s="9" t="s">
        <v>201</v>
      </c>
      <c r="S710" s="2" t="s">
        <v>255</v>
      </c>
    </row>
    <row r="711" spans="1:21" ht="14.45" customHeight="1" x14ac:dyDescent="0.2">
      <c r="A711" s="9" t="s">
        <v>17</v>
      </c>
      <c r="B711" s="9" t="s">
        <v>878</v>
      </c>
      <c r="C711" s="9" t="s">
        <v>916</v>
      </c>
      <c r="D711" s="9" t="str">
        <f>VLOOKUP(B711,point_locs!B:J,4,FALSE)</f>
        <v>prescribed_burning</v>
      </c>
      <c r="E711" s="9" t="str">
        <f>VLOOKUP(B711,point_locs!B:J,5,FALSE)</f>
        <v>pre</v>
      </c>
      <c r="F711" s="9">
        <v>6</v>
      </c>
      <c r="G711" s="9">
        <v>26</v>
      </c>
      <c r="H711" s="9">
        <v>2024</v>
      </c>
      <c r="I711" s="9">
        <v>3</v>
      </c>
      <c r="J711" s="9">
        <v>1352</v>
      </c>
      <c r="K711" s="9" t="s">
        <v>14</v>
      </c>
      <c r="L711" s="9">
        <v>83</v>
      </c>
      <c r="M711" s="9">
        <v>4</v>
      </c>
      <c r="N711" s="9">
        <v>0</v>
      </c>
      <c r="O711" s="9" t="s">
        <v>10</v>
      </c>
      <c r="P711" s="9">
        <v>1.5</v>
      </c>
      <c r="Q711" s="9" t="s">
        <v>5</v>
      </c>
      <c r="R711" s="9" t="s">
        <v>201</v>
      </c>
      <c r="S711" s="9" t="s">
        <v>105</v>
      </c>
    </row>
    <row r="712" spans="1:21" ht="14.45" customHeight="1" x14ac:dyDescent="0.2">
      <c r="A712" s="9" t="s">
        <v>17</v>
      </c>
      <c r="B712" s="9" t="s">
        <v>878</v>
      </c>
      <c r="C712" s="9" t="s">
        <v>916</v>
      </c>
      <c r="D712" s="9" t="str">
        <f>VLOOKUP(B712,point_locs!B:J,4,FALSE)</f>
        <v>prescribed_burning</v>
      </c>
      <c r="E712" s="9" t="str">
        <f>VLOOKUP(B712,point_locs!B:J,5,FALSE)</f>
        <v>pre</v>
      </c>
      <c r="F712" s="9">
        <v>6</v>
      </c>
      <c r="G712" s="9">
        <v>26</v>
      </c>
      <c r="H712" s="9">
        <v>2024</v>
      </c>
      <c r="I712" s="9">
        <v>3</v>
      </c>
      <c r="J712" s="9">
        <v>1352</v>
      </c>
      <c r="K712" s="9" t="s">
        <v>14</v>
      </c>
      <c r="L712" s="9">
        <v>83</v>
      </c>
      <c r="M712" s="9">
        <v>4</v>
      </c>
      <c r="N712" s="9">
        <v>0</v>
      </c>
      <c r="O712" s="9" t="s">
        <v>10</v>
      </c>
      <c r="P712" s="9">
        <v>0.25</v>
      </c>
      <c r="Q712" s="9" t="s">
        <v>5</v>
      </c>
      <c r="R712" s="9" t="s">
        <v>201</v>
      </c>
      <c r="S712" s="9" t="s">
        <v>127</v>
      </c>
    </row>
    <row r="713" spans="1:21" ht="14.45" customHeight="1" x14ac:dyDescent="0.2">
      <c r="A713" s="9" t="s">
        <v>17</v>
      </c>
      <c r="B713" s="9" t="s">
        <v>878</v>
      </c>
      <c r="C713" s="9" t="s">
        <v>916</v>
      </c>
      <c r="D713" s="9" t="str">
        <f>VLOOKUP(B713,point_locs!B:J,4,FALSE)</f>
        <v>prescribed_burning</v>
      </c>
      <c r="E713" s="9" t="str">
        <f>VLOOKUP(B713,point_locs!B:J,5,FALSE)</f>
        <v>pre</v>
      </c>
      <c r="F713" s="9">
        <v>6</v>
      </c>
      <c r="G713" s="9">
        <v>26</v>
      </c>
      <c r="H713" s="9">
        <v>2024</v>
      </c>
      <c r="I713" s="9">
        <v>3</v>
      </c>
      <c r="J713" s="9">
        <v>1352</v>
      </c>
      <c r="K713" s="9" t="s">
        <v>14</v>
      </c>
      <c r="L713" s="9">
        <v>83</v>
      </c>
      <c r="M713" s="9">
        <v>4</v>
      </c>
      <c r="N713" s="9">
        <v>0</v>
      </c>
      <c r="O713" s="9" t="s">
        <v>10</v>
      </c>
      <c r="P713" s="9">
        <v>6.75</v>
      </c>
      <c r="Q713" s="9" t="s">
        <v>5</v>
      </c>
      <c r="R713" s="9" t="s">
        <v>201</v>
      </c>
      <c r="S713" s="9" t="s">
        <v>105</v>
      </c>
    </row>
    <row r="714" spans="1:21" ht="14.45" customHeight="1" x14ac:dyDescent="0.2">
      <c r="A714" s="9" t="s">
        <v>17</v>
      </c>
      <c r="B714" s="9" t="s">
        <v>878</v>
      </c>
      <c r="C714" s="9" t="s">
        <v>916</v>
      </c>
      <c r="D714" s="9" t="str">
        <f>VLOOKUP(B714,point_locs!B:J,4,FALSE)</f>
        <v>prescribed_burning</v>
      </c>
      <c r="E714" s="9" t="str">
        <f>VLOOKUP(B714,point_locs!B:J,5,FALSE)</f>
        <v>pre</v>
      </c>
      <c r="F714" s="9">
        <v>6</v>
      </c>
      <c r="G714" s="9">
        <v>26</v>
      </c>
      <c r="H714" s="9">
        <v>2024</v>
      </c>
      <c r="I714" s="9">
        <v>3</v>
      </c>
      <c r="J714" s="9">
        <v>1352</v>
      </c>
      <c r="K714" s="9" t="s">
        <v>14</v>
      </c>
      <c r="L714" s="9">
        <v>83</v>
      </c>
      <c r="M714" s="9">
        <v>4</v>
      </c>
      <c r="N714" s="9">
        <v>0</v>
      </c>
      <c r="O714" s="9" t="s">
        <v>10</v>
      </c>
      <c r="P714" s="9">
        <v>1</v>
      </c>
      <c r="Q714" s="9" t="s">
        <v>5</v>
      </c>
      <c r="R714" s="9" t="s">
        <v>201</v>
      </c>
      <c r="S714" s="9" t="s">
        <v>127</v>
      </c>
    </row>
    <row r="715" spans="1:21" ht="14.45" customHeight="1" x14ac:dyDescent="0.2">
      <c r="A715" s="9" t="s">
        <v>140</v>
      </c>
      <c r="B715" s="9" t="s">
        <v>893</v>
      </c>
      <c r="C715" s="9" t="s">
        <v>916</v>
      </c>
      <c r="D715" s="9" t="str">
        <f>VLOOKUP(B715,point_locs!B:J,4,FALSE)</f>
        <v>not_enrolled_in_NRCS</v>
      </c>
      <c r="E715" s="9" t="str">
        <f>VLOOKUP(B715,point_locs!B:J,5,FALSE)</f>
        <v>pre</v>
      </c>
      <c r="F715" s="9">
        <v>6</v>
      </c>
      <c r="G715" s="9">
        <v>26</v>
      </c>
      <c r="H715" s="9">
        <v>2024</v>
      </c>
      <c r="I715" s="9">
        <v>2</v>
      </c>
      <c r="J715" s="9">
        <v>1648</v>
      </c>
      <c r="K715" s="9" t="s">
        <v>20</v>
      </c>
      <c r="L715" s="9">
        <v>88</v>
      </c>
      <c r="M715" s="9">
        <v>3</v>
      </c>
      <c r="N715" s="9">
        <v>25</v>
      </c>
      <c r="O715" s="9" t="s">
        <v>11</v>
      </c>
      <c r="P715" s="9">
        <v>0.25</v>
      </c>
      <c r="Q715" s="9" t="s">
        <v>5</v>
      </c>
      <c r="R715" s="9" t="s">
        <v>201</v>
      </c>
    </row>
    <row r="716" spans="1:21" ht="14.45" customHeight="1" x14ac:dyDescent="0.2">
      <c r="A716" s="9" t="s">
        <v>140</v>
      </c>
      <c r="B716" s="9" t="s">
        <v>893</v>
      </c>
      <c r="C716" s="9" t="s">
        <v>916</v>
      </c>
      <c r="D716" s="9" t="str">
        <f>VLOOKUP(B716,point_locs!B:J,4,FALSE)</f>
        <v>not_enrolled_in_NRCS</v>
      </c>
      <c r="E716" s="9" t="str">
        <f>VLOOKUP(B716,point_locs!B:J,5,FALSE)</f>
        <v>pre</v>
      </c>
      <c r="F716" s="9">
        <v>6</v>
      </c>
      <c r="G716" s="9">
        <v>26</v>
      </c>
      <c r="H716" s="9">
        <v>2024</v>
      </c>
      <c r="I716" s="9">
        <v>2</v>
      </c>
      <c r="J716" s="9">
        <v>1648</v>
      </c>
      <c r="K716" s="9" t="s">
        <v>20</v>
      </c>
      <c r="L716" s="9">
        <v>88</v>
      </c>
      <c r="M716" s="9">
        <v>3</v>
      </c>
      <c r="N716" s="9">
        <v>25</v>
      </c>
      <c r="O716" s="9" t="s">
        <v>11</v>
      </c>
      <c r="P716" s="9">
        <v>1.25</v>
      </c>
      <c r="Q716" s="9" t="s">
        <v>9</v>
      </c>
      <c r="R716" s="9" t="s">
        <v>1404</v>
      </c>
    </row>
    <row r="717" spans="1:21" ht="14.45" customHeight="1" x14ac:dyDescent="0.2">
      <c r="A717" s="9" t="s">
        <v>140</v>
      </c>
      <c r="B717" s="9" t="s">
        <v>893</v>
      </c>
      <c r="C717" s="9" t="s">
        <v>916</v>
      </c>
      <c r="D717" s="9" t="str">
        <f>VLOOKUP(B717,point_locs!B:J,4,FALSE)</f>
        <v>not_enrolled_in_NRCS</v>
      </c>
      <c r="E717" s="9" t="str">
        <f>VLOOKUP(B717,point_locs!B:J,5,FALSE)</f>
        <v>pre</v>
      </c>
      <c r="F717" s="9">
        <v>6</v>
      </c>
      <c r="G717" s="9">
        <v>26</v>
      </c>
      <c r="H717" s="9">
        <v>2024</v>
      </c>
      <c r="I717" s="9">
        <v>2</v>
      </c>
      <c r="J717" s="9">
        <v>1648</v>
      </c>
      <c r="K717" s="9" t="s">
        <v>20</v>
      </c>
      <c r="L717" s="9">
        <v>88</v>
      </c>
      <c r="M717" s="9">
        <v>3</v>
      </c>
      <c r="N717" s="9">
        <v>25</v>
      </c>
      <c r="O717" s="9" t="s">
        <v>11</v>
      </c>
      <c r="P717" s="9">
        <v>6</v>
      </c>
      <c r="Q717" s="9" t="s">
        <v>5</v>
      </c>
      <c r="R717" s="9" t="s">
        <v>201</v>
      </c>
    </row>
    <row r="718" spans="1:21" ht="14.45" customHeight="1" x14ac:dyDescent="0.2">
      <c r="A718" s="9" t="s">
        <v>140</v>
      </c>
      <c r="B718" s="9" t="s">
        <v>893</v>
      </c>
      <c r="C718" s="9" t="s">
        <v>916</v>
      </c>
      <c r="D718" s="9" t="str">
        <f>VLOOKUP(B718,point_locs!B:J,4,FALSE)</f>
        <v>not_enrolled_in_NRCS</v>
      </c>
      <c r="E718" s="9" t="str">
        <f>VLOOKUP(B718,point_locs!B:J,5,FALSE)</f>
        <v>pre</v>
      </c>
      <c r="F718" s="9">
        <v>6</v>
      </c>
      <c r="G718" s="9">
        <v>26</v>
      </c>
      <c r="H718" s="9">
        <v>2024</v>
      </c>
      <c r="I718" s="9">
        <v>2</v>
      </c>
      <c r="J718" s="9">
        <v>1648</v>
      </c>
      <c r="K718" s="9" t="s">
        <v>20</v>
      </c>
      <c r="L718" s="9">
        <v>88</v>
      </c>
      <c r="M718" s="9">
        <v>3</v>
      </c>
      <c r="N718" s="9">
        <v>25</v>
      </c>
      <c r="O718" s="9" t="s">
        <v>4</v>
      </c>
      <c r="P718" s="9">
        <v>0.25</v>
      </c>
      <c r="Q718" s="9" t="s">
        <v>9</v>
      </c>
      <c r="R718" s="9" t="s">
        <v>1532</v>
      </c>
    </row>
    <row r="719" spans="1:21" ht="14.45" customHeight="1" x14ac:dyDescent="0.2">
      <c r="A719" s="9" t="s">
        <v>140</v>
      </c>
      <c r="B719" s="9" t="s">
        <v>893</v>
      </c>
      <c r="C719" s="9" t="s">
        <v>916</v>
      </c>
      <c r="D719" s="9" t="str">
        <f>VLOOKUP(B719,point_locs!B:J,4,FALSE)</f>
        <v>not_enrolled_in_NRCS</v>
      </c>
      <c r="E719" s="9" t="str">
        <f>VLOOKUP(B719,point_locs!B:J,5,FALSE)</f>
        <v>pre</v>
      </c>
      <c r="F719" s="9">
        <v>6</v>
      </c>
      <c r="G719" s="9">
        <v>26</v>
      </c>
      <c r="H719" s="9">
        <v>2024</v>
      </c>
      <c r="I719" s="9">
        <v>2</v>
      </c>
      <c r="J719" s="9">
        <v>1648</v>
      </c>
      <c r="K719" s="9" t="s">
        <v>20</v>
      </c>
      <c r="L719" s="9">
        <v>88</v>
      </c>
      <c r="M719" s="9">
        <v>3</v>
      </c>
      <c r="N719" s="9">
        <v>25</v>
      </c>
      <c r="O719" s="9" t="s">
        <v>4</v>
      </c>
      <c r="P719" s="9">
        <v>0</v>
      </c>
      <c r="Q719" s="9" t="s">
        <v>9</v>
      </c>
      <c r="R719" s="9" t="s">
        <v>1532</v>
      </c>
    </row>
    <row r="720" spans="1:21" ht="14.45" customHeight="1" x14ac:dyDescent="0.2">
      <c r="A720" s="9" t="s">
        <v>140</v>
      </c>
      <c r="B720" s="9" t="s">
        <v>893</v>
      </c>
      <c r="C720" s="9" t="s">
        <v>916</v>
      </c>
      <c r="D720" s="9" t="str">
        <f>VLOOKUP(B720,point_locs!B:J,4,FALSE)</f>
        <v>not_enrolled_in_NRCS</v>
      </c>
      <c r="E720" s="9" t="str">
        <f>VLOOKUP(B720,point_locs!B:J,5,FALSE)</f>
        <v>pre</v>
      </c>
      <c r="F720" s="9">
        <v>6</v>
      </c>
      <c r="G720" s="9">
        <v>26</v>
      </c>
      <c r="H720" s="9">
        <v>2024</v>
      </c>
      <c r="I720" s="9">
        <v>2</v>
      </c>
      <c r="J720" s="9">
        <v>1648</v>
      </c>
      <c r="K720" s="9" t="s">
        <v>20</v>
      </c>
      <c r="L720" s="9">
        <v>88</v>
      </c>
      <c r="M720" s="9">
        <v>3</v>
      </c>
      <c r="N720" s="9">
        <v>25</v>
      </c>
      <c r="O720" s="9" t="s">
        <v>4</v>
      </c>
      <c r="P720" s="9">
        <v>0.25</v>
      </c>
      <c r="Q720" s="9" t="s">
        <v>9</v>
      </c>
      <c r="R720" s="9" t="s">
        <v>1532</v>
      </c>
      <c r="U720" s="9"/>
    </row>
    <row r="721" spans="1:21" ht="14.45" customHeight="1" x14ac:dyDescent="0.2">
      <c r="A721" s="9" t="s">
        <v>140</v>
      </c>
      <c r="B721" s="9" t="s">
        <v>893</v>
      </c>
      <c r="C721" s="9" t="s">
        <v>916</v>
      </c>
      <c r="D721" s="9" t="str">
        <f>VLOOKUP(B721,point_locs!B:J,4,FALSE)</f>
        <v>not_enrolled_in_NRCS</v>
      </c>
      <c r="E721" s="9" t="str">
        <f>VLOOKUP(B721,point_locs!B:J,5,FALSE)</f>
        <v>pre</v>
      </c>
      <c r="F721" s="9">
        <v>6</v>
      </c>
      <c r="G721" s="9">
        <v>26</v>
      </c>
      <c r="H721" s="9">
        <v>2024</v>
      </c>
      <c r="I721" s="9">
        <v>2</v>
      </c>
      <c r="J721" s="9">
        <v>1648</v>
      </c>
      <c r="K721" s="9" t="s">
        <v>20</v>
      </c>
      <c r="L721" s="9">
        <v>88</v>
      </c>
      <c r="M721" s="9">
        <v>3</v>
      </c>
      <c r="N721" s="9">
        <v>25</v>
      </c>
      <c r="O721" s="9" t="s">
        <v>4</v>
      </c>
      <c r="P721" s="9">
        <v>0.25</v>
      </c>
      <c r="Q721" s="9" t="s">
        <v>9</v>
      </c>
      <c r="R721" s="9" t="s">
        <v>1532</v>
      </c>
      <c r="U721" s="9"/>
    </row>
    <row r="722" spans="1:21" ht="14.45" customHeight="1" x14ac:dyDescent="0.2">
      <c r="A722" s="9" t="s">
        <v>140</v>
      </c>
      <c r="B722" s="9" t="s">
        <v>893</v>
      </c>
      <c r="C722" s="9" t="s">
        <v>916</v>
      </c>
      <c r="D722" s="9" t="str">
        <f>VLOOKUP(B722,point_locs!B:J,4,FALSE)</f>
        <v>not_enrolled_in_NRCS</v>
      </c>
      <c r="E722" s="9" t="str">
        <f>VLOOKUP(B722,point_locs!B:J,5,FALSE)</f>
        <v>pre</v>
      </c>
      <c r="F722" s="9">
        <v>6</v>
      </c>
      <c r="G722" s="9">
        <v>26</v>
      </c>
      <c r="H722" s="9">
        <v>2024</v>
      </c>
      <c r="I722" s="9">
        <v>2</v>
      </c>
      <c r="J722" s="9">
        <v>1648</v>
      </c>
      <c r="K722" s="9" t="s">
        <v>20</v>
      </c>
      <c r="L722" s="9">
        <v>88</v>
      </c>
      <c r="M722" s="9">
        <v>3</v>
      </c>
      <c r="N722" s="9">
        <v>25</v>
      </c>
      <c r="O722" s="9" t="s">
        <v>4</v>
      </c>
      <c r="P722" s="9">
        <v>0.25</v>
      </c>
      <c r="Q722" s="9" t="s">
        <v>9</v>
      </c>
      <c r="R722" s="9" t="s">
        <v>1532</v>
      </c>
      <c r="U722" s="9"/>
    </row>
    <row r="723" spans="1:21" ht="14.45" customHeight="1" x14ac:dyDescent="0.2">
      <c r="A723" s="9" t="s">
        <v>140</v>
      </c>
      <c r="B723" s="9" t="s">
        <v>893</v>
      </c>
      <c r="C723" s="9" t="s">
        <v>916</v>
      </c>
      <c r="D723" s="9" t="str">
        <f>VLOOKUP(B723,point_locs!B:J,4,FALSE)</f>
        <v>not_enrolled_in_NRCS</v>
      </c>
      <c r="E723" s="9" t="str">
        <f>VLOOKUP(B723,point_locs!B:J,5,FALSE)</f>
        <v>pre</v>
      </c>
      <c r="F723" s="9">
        <v>6</v>
      </c>
      <c r="G723" s="9">
        <v>26</v>
      </c>
      <c r="H723" s="9">
        <v>2024</v>
      </c>
      <c r="I723" s="9">
        <v>2</v>
      </c>
      <c r="J723" s="9">
        <v>1648</v>
      </c>
      <c r="K723" s="9" t="s">
        <v>20</v>
      </c>
      <c r="L723" s="9">
        <v>88</v>
      </c>
      <c r="M723" s="9">
        <v>3</v>
      </c>
      <c r="N723" s="9">
        <v>25</v>
      </c>
      <c r="O723" s="9" t="s">
        <v>10</v>
      </c>
      <c r="P723" s="9">
        <v>20</v>
      </c>
      <c r="Q723" s="9" t="s">
        <v>5</v>
      </c>
      <c r="R723" s="9" t="s">
        <v>201</v>
      </c>
      <c r="S723" s="9" t="s">
        <v>54</v>
      </c>
      <c r="U723" s="9"/>
    </row>
    <row r="724" spans="1:21" ht="14.45" customHeight="1" x14ac:dyDescent="0.2">
      <c r="A724" s="9" t="s">
        <v>140</v>
      </c>
      <c r="B724" s="9" t="s">
        <v>893</v>
      </c>
      <c r="C724" s="9" t="s">
        <v>916</v>
      </c>
      <c r="D724" s="9" t="str">
        <f>VLOOKUP(B724,point_locs!B:J,4,FALSE)</f>
        <v>not_enrolled_in_NRCS</v>
      </c>
      <c r="E724" s="9" t="str">
        <f>VLOOKUP(B724,point_locs!B:J,5,FALSE)</f>
        <v>pre</v>
      </c>
      <c r="F724" s="9">
        <v>6</v>
      </c>
      <c r="G724" s="9">
        <v>26</v>
      </c>
      <c r="H724" s="9">
        <v>2024</v>
      </c>
      <c r="I724" s="9">
        <v>2</v>
      </c>
      <c r="J724" s="9">
        <v>1648</v>
      </c>
      <c r="K724" s="9" t="s">
        <v>20</v>
      </c>
      <c r="L724" s="9">
        <v>88</v>
      </c>
      <c r="M724" s="9">
        <v>3</v>
      </c>
      <c r="N724" s="9">
        <v>25</v>
      </c>
      <c r="O724" s="9" t="s">
        <v>10</v>
      </c>
      <c r="P724" s="9">
        <v>15</v>
      </c>
      <c r="Q724" s="9" t="s">
        <v>5</v>
      </c>
      <c r="R724" s="9" t="s">
        <v>201</v>
      </c>
      <c r="S724" s="9" t="s">
        <v>150</v>
      </c>
      <c r="U724" s="9"/>
    </row>
    <row r="725" spans="1:21" ht="14.45" customHeight="1" x14ac:dyDescent="0.2">
      <c r="A725" s="9" t="s">
        <v>140</v>
      </c>
      <c r="B725" s="9" t="s">
        <v>893</v>
      </c>
      <c r="C725" s="9" t="s">
        <v>916</v>
      </c>
      <c r="D725" s="9" t="str">
        <f>VLOOKUP(B725,point_locs!B:J,4,FALSE)</f>
        <v>not_enrolled_in_NRCS</v>
      </c>
      <c r="E725" s="9" t="str">
        <f>VLOOKUP(B725,point_locs!B:J,5,FALSE)</f>
        <v>pre</v>
      </c>
      <c r="F725" s="9">
        <v>6</v>
      </c>
      <c r="G725" s="9">
        <v>26</v>
      </c>
      <c r="H725" s="9">
        <v>2024</v>
      </c>
      <c r="I725" s="9">
        <v>2</v>
      </c>
      <c r="J725" s="9">
        <v>1648</v>
      </c>
      <c r="K725" s="9" t="s">
        <v>20</v>
      </c>
      <c r="L725" s="9">
        <v>88</v>
      </c>
      <c r="M725" s="9">
        <v>3</v>
      </c>
      <c r="N725" s="9">
        <v>25</v>
      </c>
      <c r="O725" s="9" t="s">
        <v>11</v>
      </c>
      <c r="P725" s="9">
        <v>1</v>
      </c>
      <c r="Q725" s="9" t="s">
        <v>9</v>
      </c>
      <c r="R725" s="9" t="s">
        <v>1494</v>
      </c>
      <c r="U725" s="9"/>
    </row>
    <row r="726" spans="1:21" ht="14.45" customHeight="1" x14ac:dyDescent="0.2">
      <c r="A726" s="9" t="s">
        <v>140</v>
      </c>
      <c r="B726" s="9" t="s">
        <v>893</v>
      </c>
      <c r="C726" s="9" t="s">
        <v>916</v>
      </c>
      <c r="D726" s="9" t="str">
        <f>VLOOKUP(B726,point_locs!B:J,4,FALSE)</f>
        <v>not_enrolled_in_NRCS</v>
      </c>
      <c r="E726" s="9" t="str">
        <f>VLOOKUP(B726,point_locs!B:J,5,FALSE)</f>
        <v>pre</v>
      </c>
      <c r="F726" s="9">
        <v>6</v>
      </c>
      <c r="G726" s="9">
        <v>26</v>
      </c>
      <c r="H726" s="9">
        <v>2024</v>
      </c>
      <c r="I726" s="9">
        <v>2</v>
      </c>
      <c r="J726" s="9">
        <v>1648</v>
      </c>
      <c r="K726" s="9" t="s">
        <v>20</v>
      </c>
      <c r="L726" s="9">
        <v>88</v>
      </c>
      <c r="M726" s="9">
        <v>3</v>
      </c>
      <c r="N726" s="9">
        <v>25</v>
      </c>
      <c r="O726" s="9" t="s">
        <v>11</v>
      </c>
      <c r="P726" s="9">
        <v>2.5</v>
      </c>
      <c r="Q726" s="9" t="s">
        <v>9</v>
      </c>
      <c r="R726" s="9" t="s">
        <v>1404</v>
      </c>
      <c r="U726" s="9"/>
    </row>
    <row r="727" spans="1:21" ht="14.45" customHeight="1" x14ac:dyDescent="0.2">
      <c r="A727" s="9" t="s">
        <v>140</v>
      </c>
      <c r="B727" s="9" t="s">
        <v>893</v>
      </c>
      <c r="C727" s="9" t="s">
        <v>916</v>
      </c>
      <c r="D727" s="9" t="str">
        <f>VLOOKUP(B727,point_locs!B:J,4,FALSE)</f>
        <v>not_enrolled_in_NRCS</v>
      </c>
      <c r="E727" s="9" t="str">
        <f>VLOOKUP(B727,point_locs!B:J,5,FALSE)</f>
        <v>pre</v>
      </c>
      <c r="F727" s="9">
        <v>6</v>
      </c>
      <c r="G727" s="9">
        <v>26</v>
      </c>
      <c r="H727" s="9">
        <v>2024</v>
      </c>
      <c r="I727" s="9">
        <v>2</v>
      </c>
      <c r="J727" s="9">
        <v>1648</v>
      </c>
      <c r="K727" s="9" t="s">
        <v>20</v>
      </c>
      <c r="L727" s="9">
        <v>88</v>
      </c>
      <c r="M727" s="9">
        <v>3</v>
      </c>
      <c r="N727" s="9">
        <v>25</v>
      </c>
      <c r="O727" s="9" t="s">
        <v>10</v>
      </c>
      <c r="P727" s="9">
        <v>3</v>
      </c>
      <c r="Q727" s="9" t="s">
        <v>5</v>
      </c>
      <c r="R727" s="9" t="s">
        <v>201</v>
      </c>
      <c r="S727" s="9" t="s">
        <v>127</v>
      </c>
      <c r="U727" s="9"/>
    </row>
    <row r="728" spans="1:21" ht="14.45" customHeight="1" x14ac:dyDescent="0.2">
      <c r="A728" s="9" t="s">
        <v>140</v>
      </c>
      <c r="B728" s="9" t="s">
        <v>893</v>
      </c>
      <c r="C728" s="9" t="s">
        <v>916</v>
      </c>
      <c r="D728" s="9" t="str">
        <f>VLOOKUP(B728,point_locs!B:J,4,FALSE)</f>
        <v>not_enrolled_in_NRCS</v>
      </c>
      <c r="E728" s="9" t="str">
        <f>VLOOKUP(B728,point_locs!B:J,5,FALSE)</f>
        <v>pre</v>
      </c>
      <c r="F728" s="9">
        <v>6</v>
      </c>
      <c r="G728" s="9">
        <v>26</v>
      </c>
      <c r="H728" s="9">
        <v>2024</v>
      </c>
      <c r="I728" s="9">
        <v>2</v>
      </c>
      <c r="J728" s="9">
        <v>1648</v>
      </c>
      <c r="K728" s="9" t="s">
        <v>20</v>
      </c>
      <c r="L728" s="9">
        <v>88</v>
      </c>
      <c r="M728" s="9">
        <v>3</v>
      </c>
      <c r="N728" s="9">
        <v>25</v>
      </c>
      <c r="O728" s="9" t="s">
        <v>82</v>
      </c>
      <c r="P728" s="9">
        <v>0.25</v>
      </c>
      <c r="Q728" s="9" t="s">
        <v>5</v>
      </c>
      <c r="R728" s="9" t="s">
        <v>201</v>
      </c>
      <c r="U728" s="9"/>
    </row>
    <row r="729" spans="1:21" ht="14.45" customHeight="1" x14ac:dyDescent="0.2">
      <c r="A729" s="9" t="s">
        <v>140</v>
      </c>
      <c r="B729" s="9" t="s">
        <v>893</v>
      </c>
      <c r="C729" s="9" t="s">
        <v>916</v>
      </c>
      <c r="D729" s="9" t="str">
        <f>VLOOKUP(B729,point_locs!B:J,4,FALSE)</f>
        <v>not_enrolled_in_NRCS</v>
      </c>
      <c r="E729" s="9" t="str">
        <f>VLOOKUP(B729,point_locs!B:J,5,FALSE)</f>
        <v>pre</v>
      </c>
      <c r="F729" s="9">
        <v>6</v>
      </c>
      <c r="G729" s="9">
        <v>26</v>
      </c>
      <c r="H729" s="9">
        <v>2024</v>
      </c>
      <c r="I729" s="9">
        <v>2</v>
      </c>
      <c r="J729" s="9">
        <v>1648</v>
      </c>
      <c r="K729" s="9" t="s">
        <v>20</v>
      </c>
      <c r="L729" s="9">
        <v>88</v>
      </c>
      <c r="M729" s="9">
        <v>3</v>
      </c>
      <c r="N729" s="9">
        <v>25</v>
      </c>
      <c r="O729" s="9" t="s">
        <v>10</v>
      </c>
      <c r="P729" s="9">
        <v>0</v>
      </c>
      <c r="Q729" s="9" t="s">
        <v>5</v>
      </c>
      <c r="R729" s="9" t="s">
        <v>201</v>
      </c>
      <c r="S729" s="9" t="s">
        <v>110</v>
      </c>
      <c r="U729" s="9"/>
    </row>
    <row r="730" spans="1:21" ht="14.45" customHeight="1" x14ac:dyDescent="0.2">
      <c r="A730" s="9" t="s">
        <v>143</v>
      </c>
      <c r="B730" s="9" t="s">
        <v>894</v>
      </c>
      <c r="C730" s="9" t="s">
        <v>916</v>
      </c>
      <c r="D730" s="9" t="str">
        <f>VLOOKUP(B730,point_locs!B:J,4,FALSE)</f>
        <v>not_enrolled_in_NRCS</v>
      </c>
      <c r="E730" s="9" t="str">
        <f>VLOOKUP(B730,point_locs!B:J,5,FALSE)</f>
        <v>pre</v>
      </c>
      <c r="F730" s="9">
        <v>6</v>
      </c>
      <c r="G730" s="9">
        <v>26</v>
      </c>
      <c r="H730" s="9">
        <v>2024</v>
      </c>
      <c r="I730" s="9">
        <v>2</v>
      </c>
      <c r="J730" s="9">
        <v>1734</v>
      </c>
      <c r="K730" s="9" t="s">
        <v>20</v>
      </c>
      <c r="L730" s="9">
        <v>88</v>
      </c>
      <c r="M730" s="9">
        <v>1</v>
      </c>
      <c r="N730" s="9">
        <v>0</v>
      </c>
      <c r="O730" s="9" t="s">
        <v>11</v>
      </c>
      <c r="P730" s="9">
        <v>6</v>
      </c>
      <c r="Q730" s="9" t="s">
        <v>9</v>
      </c>
      <c r="R730" s="9" t="s">
        <v>1468</v>
      </c>
      <c r="U730" s="9"/>
    </row>
    <row r="731" spans="1:21" ht="14.45" customHeight="1" x14ac:dyDescent="0.2">
      <c r="A731" s="9" t="s">
        <v>143</v>
      </c>
      <c r="B731" s="9" t="s">
        <v>894</v>
      </c>
      <c r="C731" s="9" t="s">
        <v>916</v>
      </c>
      <c r="D731" s="9" t="str">
        <f>VLOOKUP(B731,point_locs!B:J,4,FALSE)</f>
        <v>not_enrolled_in_NRCS</v>
      </c>
      <c r="E731" s="9" t="str">
        <f>VLOOKUP(B731,point_locs!B:J,5,FALSE)</f>
        <v>pre</v>
      </c>
      <c r="F731" s="9">
        <v>6</v>
      </c>
      <c r="G731" s="9">
        <v>26</v>
      </c>
      <c r="H731" s="9">
        <v>2024</v>
      </c>
      <c r="I731" s="9">
        <v>2</v>
      </c>
      <c r="J731" s="9">
        <v>1734</v>
      </c>
      <c r="K731" s="9" t="s">
        <v>20</v>
      </c>
      <c r="L731" s="9">
        <v>88</v>
      </c>
      <c r="M731" s="9">
        <v>1</v>
      </c>
      <c r="N731" s="9">
        <v>0</v>
      </c>
      <c r="O731" s="9" t="s">
        <v>11</v>
      </c>
      <c r="P731" s="9">
        <v>5.5</v>
      </c>
      <c r="Q731" s="9" t="s">
        <v>9</v>
      </c>
      <c r="R731" s="9" t="s">
        <v>1468</v>
      </c>
      <c r="U731" s="9"/>
    </row>
    <row r="732" spans="1:21" ht="14.45" customHeight="1" x14ac:dyDescent="0.2">
      <c r="A732" s="9" t="s">
        <v>143</v>
      </c>
      <c r="B732" s="9" t="s">
        <v>894</v>
      </c>
      <c r="C732" s="9" t="s">
        <v>916</v>
      </c>
      <c r="D732" s="9" t="str">
        <f>VLOOKUP(B732,point_locs!B:J,4,FALSE)</f>
        <v>not_enrolled_in_NRCS</v>
      </c>
      <c r="E732" s="9" t="str">
        <f>VLOOKUP(B732,point_locs!B:J,5,FALSE)</f>
        <v>pre</v>
      </c>
      <c r="F732" s="9">
        <v>6</v>
      </c>
      <c r="G732" s="9">
        <v>26</v>
      </c>
      <c r="H732" s="9">
        <v>2024</v>
      </c>
      <c r="I732" s="9">
        <v>2</v>
      </c>
      <c r="J732" s="9">
        <v>1734</v>
      </c>
      <c r="K732" s="9" t="s">
        <v>20</v>
      </c>
      <c r="L732" s="9">
        <v>88</v>
      </c>
      <c r="M732" s="9">
        <v>1</v>
      </c>
      <c r="N732" s="9">
        <v>0</v>
      </c>
      <c r="O732" s="9" t="s">
        <v>10</v>
      </c>
      <c r="P732" s="9">
        <v>3.5</v>
      </c>
      <c r="Q732" s="9" t="s">
        <v>5</v>
      </c>
      <c r="R732" s="9" t="s">
        <v>201</v>
      </c>
      <c r="S732" s="9" t="s">
        <v>150</v>
      </c>
      <c r="U732" s="9"/>
    </row>
    <row r="733" spans="1:21" ht="14.45" customHeight="1" x14ac:dyDescent="0.2">
      <c r="A733" s="9" t="s">
        <v>143</v>
      </c>
      <c r="B733" s="9" t="s">
        <v>894</v>
      </c>
      <c r="C733" s="9" t="s">
        <v>916</v>
      </c>
      <c r="D733" s="9" t="str">
        <f>VLOOKUP(B733,point_locs!B:J,4,FALSE)</f>
        <v>not_enrolled_in_NRCS</v>
      </c>
      <c r="E733" s="9" t="str">
        <f>VLOOKUP(B733,point_locs!B:J,5,FALSE)</f>
        <v>pre</v>
      </c>
      <c r="F733" s="9">
        <v>6</v>
      </c>
      <c r="G733" s="9">
        <v>26</v>
      </c>
      <c r="H733" s="9">
        <v>2024</v>
      </c>
      <c r="I733" s="9">
        <v>2</v>
      </c>
      <c r="J733" s="9">
        <v>1734</v>
      </c>
      <c r="K733" s="9" t="s">
        <v>20</v>
      </c>
      <c r="L733" s="9">
        <v>88</v>
      </c>
      <c r="M733" s="9">
        <v>1</v>
      </c>
      <c r="N733" s="9">
        <v>0</v>
      </c>
      <c r="O733" s="9" t="s">
        <v>10</v>
      </c>
      <c r="P733" s="9">
        <v>0.25</v>
      </c>
      <c r="Q733" s="9" t="s">
        <v>8</v>
      </c>
      <c r="R733" s="9" t="s">
        <v>153</v>
      </c>
      <c r="S733" s="9" t="s">
        <v>150</v>
      </c>
      <c r="U733" s="9"/>
    </row>
    <row r="734" spans="1:21" ht="14.45" customHeight="1" x14ac:dyDescent="0.2">
      <c r="A734" s="9" t="s">
        <v>143</v>
      </c>
      <c r="B734" s="9" t="s">
        <v>894</v>
      </c>
      <c r="C734" s="9" t="s">
        <v>916</v>
      </c>
      <c r="D734" s="9" t="str">
        <f>VLOOKUP(B734,point_locs!B:J,4,FALSE)</f>
        <v>not_enrolled_in_NRCS</v>
      </c>
      <c r="E734" s="9" t="str">
        <f>VLOOKUP(B734,point_locs!B:J,5,FALSE)</f>
        <v>pre</v>
      </c>
      <c r="F734" s="9">
        <v>6</v>
      </c>
      <c r="G734" s="9">
        <v>26</v>
      </c>
      <c r="H734" s="9">
        <v>2024</v>
      </c>
      <c r="I734" s="9">
        <v>2</v>
      </c>
      <c r="J734" s="9">
        <v>1734</v>
      </c>
      <c r="K734" s="9" t="s">
        <v>20</v>
      </c>
      <c r="L734" s="9">
        <v>88</v>
      </c>
      <c r="M734" s="9">
        <v>1</v>
      </c>
      <c r="N734" s="9">
        <v>0</v>
      </c>
      <c r="O734" s="9" t="s">
        <v>10</v>
      </c>
      <c r="P734" s="9">
        <v>0</v>
      </c>
      <c r="Q734" s="9" t="s">
        <v>5</v>
      </c>
      <c r="R734" s="9" t="s">
        <v>201</v>
      </c>
      <c r="S734" s="9" t="s">
        <v>150</v>
      </c>
      <c r="U734" s="9"/>
    </row>
    <row r="735" spans="1:21" ht="14.45" customHeight="1" x14ac:dyDescent="0.2">
      <c r="A735" s="9" t="s">
        <v>143</v>
      </c>
      <c r="B735" s="9" t="s">
        <v>894</v>
      </c>
      <c r="C735" s="9" t="s">
        <v>916</v>
      </c>
      <c r="D735" s="9" t="str">
        <f>VLOOKUP(B735,point_locs!B:J,4,FALSE)</f>
        <v>not_enrolled_in_NRCS</v>
      </c>
      <c r="E735" s="9" t="str">
        <f>VLOOKUP(B735,point_locs!B:J,5,FALSE)</f>
        <v>pre</v>
      </c>
      <c r="F735" s="9">
        <v>6</v>
      </c>
      <c r="G735" s="9">
        <v>26</v>
      </c>
      <c r="H735" s="9">
        <v>2024</v>
      </c>
      <c r="I735" s="9">
        <v>2</v>
      </c>
      <c r="J735" s="9">
        <v>1734</v>
      </c>
      <c r="K735" s="9" t="s">
        <v>20</v>
      </c>
      <c r="L735" s="9">
        <v>88</v>
      </c>
      <c r="M735" s="9">
        <v>1</v>
      </c>
      <c r="N735" s="9">
        <v>0</v>
      </c>
      <c r="O735" s="9" t="s">
        <v>10</v>
      </c>
      <c r="P735" s="9">
        <v>2.5</v>
      </c>
      <c r="Q735" s="9" t="s">
        <v>9</v>
      </c>
      <c r="R735" s="9" t="s">
        <v>1468</v>
      </c>
      <c r="S735" s="9" t="s">
        <v>105</v>
      </c>
      <c r="U735" s="9"/>
    </row>
    <row r="736" spans="1:21" ht="14.45" customHeight="1" x14ac:dyDescent="0.2">
      <c r="A736" s="9" t="s">
        <v>143</v>
      </c>
      <c r="B736" s="9" t="s">
        <v>894</v>
      </c>
      <c r="C736" s="9" t="s">
        <v>916</v>
      </c>
      <c r="D736" s="9" t="str">
        <f>VLOOKUP(B736,point_locs!B:J,4,FALSE)</f>
        <v>not_enrolled_in_NRCS</v>
      </c>
      <c r="E736" s="9" t="str">
        <f>VLOOKUP(B736,point_locs!B:J,5,FALSE)</f>
        <v>pre</v>
      </c>
      <c r="F736" s="9">
        <v>6</v>
      </c>
      <c r="G736" s="9">
        <v>26</v>
      </c>
      <c r="H736" s="9">
        <v>2024</v>
      </c>
      <c r="I736" s="9">
        <v>2</v>
      </c>
      <c r="J736" s="9">
        <v>1734</v>
      </c>
      <c r="K736" s="9" t="s">
        <v>20</v>
      </c>
      <c r="L736" s="9">
        <v>88</v>
      </c>
      <c r="M736" s="9">
        <v>1</v>
      </c>
      <c r="N736" s="9">
        <v>0</v>
      </c>
      <c r="O736" s="9" t="s">
        <v>11</v>
      </c>
      <c r="P736" s="9">
        <v>0.25</v>
      </c>
      <c r="Q736" s="9" t="s">
        <v>9</v>
      </c>
      <c r="R736" s="9" t="s">
        <v>1468</v>
      </c>
      <c r="U736" s="9"/>
    </row>
    <row r="737" spans="1:21" ht="14.45" customHeight="1" x14ac:dyDescent="0.2">
      <c r="A737" s="9" t="s">
        <v>143</v>
      </c>
      <c r="B737" s="9" t="s">
        <v>894</v>
      </c>
      <c r="C737" s="9" t="s">
        <v>916</v>
      </c>
      <c r="D737" s="9" t="str">
        <f>VLOOKUP(B737,point_locs!B:J,4,FALSE)</f>
        <v>not_enrolled_in_NRCS</v>
      </c>
      <c r="E737" s="9" t="str">
        <f>VLOOKUP(B737,point_locs!B:J,5,FALSE)</f>
        <v>pre</v>
      </c>
      <c r="F737" s="9">
        <v>6</v>
      </c>
      <c r="G737" s="9">
        <v>26</v>
      </c>
      <c r="H737" s="9">
        <v>2024</v>
      </c>
      <c r="I737" s="9">
        <v>2</v>
      </c>
      <c r="J737" s="9">
        <v>1734</v>
      </c>
      <c r="K737" s="9" t="s">
        <v>20</v>
      </c>
      <c r="L737" s="9">
        <v>88</v>
      </c>
      <c r="M737" s="9">
        <v>1</v>
      </c>
      <c r="N737" s="9">
        <v>0</v>
      </c>
      <c r="O737" s="9" t="s">
        <v>10</v>
      </c>
      <c r="P737" s="9">
        <v>3.5</v>
      </c>
      <c r="Q737" s="9" t="s">
        <v>9</v>
      </c>
      <c r="R737" s="9" t="s">
        <v>1468</v>
      </c>
      <c r="S737" s="9" t="s">
        <v>105</v>
      </c>
      <c r="U737" s="9"/>
    </row>
    <row r="738" spans="1:21" ht="14.45" customHeight="1" x14ac:dyDescent="0.2">
      <c r="A738" s="9" t="s">
        <v>138</v>
      </c>
      <c r="B738" s="9" t="s">
        <v>895</v>
      </c>
      <c r="C738" s="9" t="s">
        <v>916</v>
      </c>
      <c r="D738" s="9" t="str">
        <f>VLOOKUP(B738,point_locs!B:J,4,FALSE)</f>
        <v>not_enrolled_in_NRCS</v>
      </c>
      <c r="E738" s="9" t="str">
        <f>VLOOKUP(B738,point_locs!B:J,5,FALSE)</f>
        <v>pre</v>
      </c>
      <c r="F738" s="9">
        <v>6</v>
      </c>
      <c r="G738" s="9">
        <v>26</v>
      </c>
      <c r="H738" s="9">
        <v>2024</v>
      </c>
      <c r="I738" s="9">
        <v>2</v>
      </c>
      <c r="J738" s="9">
        <v>1534</v>
      </c>
      <c r="K738" s="9" t="s">
        <v>20</v>
      </c>
      <c r="L738" s="9">
        <v>89</v>
      </c>
      <c r="M738" s="9">
        <v>3</v>
      </c>
      <c r="N738" s="9">
        <v>25</v>
      </c>
      <c r="O738" s="9" t="s">
        <v>82</v>
      </c>
      <c r="P738" s="9">
        <v>2</v>
      </c>
      <c r="Q738" s="9" t="s">
        <v>5</v>
      </c>
      <c r="R738" s="9" t="s">
        <v>201</v>
      </c>
      <c r="U738" s="9"/>
    </row>
    <row r="739" spans="1:21" ht="14.45" customHeight="1" x14ac:dyDescent="0.2">
      <c r="A739" s="9" t="s">
        <v>138</v>
      </c>
      <c r="B739" s="9" t="s">
        <v>895</v>
      </c>
      <c r="C739" s="9" t="s">
        <v>916</v>
      </c>
      <c r="D739" s="9" t="str">
        <f>VLOOKUP(B739,point_locs!B:J,4,FALSE)</f>
        <v>not_enrolled_in_NRCS</v>
      </c>
      <c r="E739" s="9" t="str">
        <f>VLOOKUP(B739,point_locs!B:J,5,FALSE)</f>
        <v>pre</v>
      </c>
      <c r="F739" s="9">
        <v>6</v>
      </c>
      <c r="G739" s="9">
        <v>26</v>
      </c>
      <c r="H739" s="9">
        <v>2024</v>
      </c>
      <c r="I739" s="9">
        <v>2</v>
      </c>
      <c r="J739" s="9">
        <v>1534</v>
      </c>
      <c r="K739" s="9" t="s">
        <v>20</v>
      </c>
      <c r="L739" s="9">
        <v>89</v>
      </c>
      <c r="M739" s="9">
        <v>3</v>
      </c>
      <c r="N739" s="9">
        <v>25</v>
      </c>
      <c r="O739" s="9" t="s">
        <v>10</v>
      </c>
      <c r="P739" s="9">
        <v>6.5</v>
      </c>
      <c r="Q739" s="9" t="s">
        <v>5</v>
      </c>
      <c r="R739" s="9" t="s">
        <v>201</v>
      </c>
      <c r="S739" s="9" t="s">
        <v>831</v>
      </c>
      <c r="U739" s="9" t="s">
        <v>192</v>
      </c>
    </row>
    <row r="740" spans="1:21" ht="14.45" customHeight="1" x14ac:dyDescent="0.2">
      <c r="A740" s="9" t="s">
        <v>138</v>
      </c>
      <c r="B740" s="9" t="s">
        <v>895</v>
      </c>
      <c r="C740" s="9" t="s">
        <v>916</v>
      </c>
      <c r="D740" s="9" t="str">
        <f>VLOOKUP(B740,point_locs!B:J,4,FALSE)</f>
        <v>not_enrolled_in_NRCS</v>
      </c>
      <c r="E740" s="9" t="str">
        <f>VLOOKUP(B740,point_locs!B:J,5,FALSE)</f>
        <v>pre</v>
      </c>
      <c r="F740" s="9">
        <v>6</v>
      </c>
      <c r="G740" s="9">
        <v>26</v>
      </c>
      <c r="H740" s="9">
        <v>2024</v>
      </c>
      <c r="I740" s="9">
        <v>2</v>
      </c>
      <c r="J740" s="9">
        <v>1534</v>
      </c>
      <c r="K740" s="9" t="s">
        <v>20</v>
      </c>
      <c r="L740" s="9">
        <v>89</v>
      </c>
      <c r="M740" s="9">
        <v>3</v>
      </c>
      <c r="N740" s="9">
        <v>25</v>
      </c>
      <c r="O740" s="9" t="s">
        <v>82</v>
      </c>
      <c r="P740" s="9">
        <v>3.5</v>
      </c>
      <c r="Q740" s="9" t="s">
        <v>5</v>
      </c>
      <c r="R740" s="9" t="s">
        <v>201</v>
      </c>
    </row>
    <row r="741" spans="1:21" ht="14.45" customHeight="1" x14ac:dyDescent="0.2">
      <c r="A741" s="9" t="s">
        <v>138</v>
      </c>
      <c r="B741" s="9" t="s">
        <v>895</v>
      </c>
      <c r="C741" s="9" t="s">
        <v>916</v>
      </c>
      <c r="D741" s="9" t="str">
        <f>VLOOKUP(B741,point_locs!B:J,4,FALSE)</f>
        <v>not_enrolled_in_NRCS</v>
      </c>
      <c r="E741" s="9" t="str">
        <f>VLOOKUP(B741,point_locs!B:J,5,FALSE)</f>
        <v>pre</v>
      </c>
      <c r="F741" s="9">
        <v>6</v>
      </c>
      <c r="G741" s="9">
        <v>26</v>
      </c>
      <c r="H741" s="9">
        <v>2024</v>
      </c>
      <c r="I741" s="9">
        <v>2</v>
      </c>
      <c r="J741" s="9">
        <v>1534</v>
      </c>
      <c r="K741" s="9" t="s">
        <v>20</v>
      </c>
      <c r="L741" s="9">
        <v>89</v>
      </c>
      <c r="M741" s="9">
        <v>3</v>
      </c>
      <c r="N741" s="9">
        <v>25</v>
      </c>
      <c r="O741" s="9" t="s">
        <v>10</v>
      </c>
      <c r="P741" s="9">
        <v>5</v>
      </c>
      <c r="Q741" s="9" t="s">
        <v>5</v>
      </c>
      <c r="R741" s="9" t="s">
        <v>201</v>
      </c>
      <c r="S741" s="9" t="s">
        <v>831</v>
      </c>
    </row>
    <row r="742" spans="1:21" ht="14.45" customHeight="1" x14ac:dyDescent="0.2">
      <c r="A742" s="9" t="s">
        <v>138</v>
      </c>
      <c r="B742" s="9" t="s">
        <v>895</v>
      </c>
      <c r="C742" s="9" t="s">
        <v>916</v>
      </c>
      <c r="D742" s="9" t="str">
        <f>VLOOKUP(B742,point_locs!B:J,4,FALSE)</f>
        <v>not_enrolled_in_NRCS</v>
      </c>
      <c r="E742" s="9" t="str">
        <f>VLOOKUP(B742,point_locs!B:J,5,FALSE)</f>
        <v>pre</v>
      </c>
      <c r="F742" s="9">
        <v>6</v>
      </c>
      <c r="G742" s="9">
        <v>26</v>
      </c>
      <c r="H742" s="9">
        <v>2024</v>
      </c>
      <c r="I742" s="9">
        <v>2</v>
      </c>
      <c r="J742" s="9">
        <v>1534</v>
      </c>
      <c r="K742" s="9" t="s">
        <v>20</v>
      </c>
      <c r="L742" s="9">
        <v>89</v>
      </c>
      <c r="M742" s="9">
        <v>3</v>
      </c>
      <c r="N742" s="9">
        <v>25</v>
      </c>
      <c r="O742" s="9" t="s">
        <v>10</v>
      </c>
      <c r="P742" s="9">
        <v>3.5</v>
      </c>
      <c r="Q742" s="9" t="s">
        <v>5</v>
      </c>
      <c r="R742" s="9" t="s">
        <v>201</v>
      </c>
      <c r="S742" s="2" t="s">
        <v>255</v>
      </c>
    </row>
    <row r="743" spans="1:21" ht="14.45" customHeight="1" x14ac:dyDescent="0.2">
      <c r="A743" s="9" t="s">
        <v>138</v>
      </c>
      <c r="B743" s="9" t="s">
        <v>895</v>
      </c>
      <c r="C743" s="9" t="s">
        <v>916</v>
      </c>
      <c r="D743" s="9" t="str">
        <f>VLOOKUP(B743,point_locs!B:J,4,FALSE)</f>
        <v>not_enrolled_in_NRCS</v>
      </c>
      <c r="E743" s="9" t="str">
        <f>VLOOKUP(B743,point_locs!B:J,5,FALSE)</f>
        <v>pre</v>
      </c>
      <c r="F743" s="9">
        <v>6</v>
      </c>
      <c r="G743" s="9">
        <v>26</v>
      </c>
      <c r="H743" s="9">
        <v>2024</v>
      </c>
      <c r="I743" s="9">
        <v>2</v>
      </c>
      <c r="J743" s="9">
        <v>1534</v>
      </c>
      <c r="K743" s="9" t="s">
        <v>20</v>
      </c>
      <c r="L743" s="9">
        <v>89</v>
      </c>
      <c r="M743" s="9">
        <v>3</v>
      </c>
      <c r="N743" s="9">
        <v>25</v>
      </c>
      <c r="O743" s="9" t="s">
        <v>10</v>
      </c>
      <c r="P743" s="9">
        <v>1</v>
      </c>
      <c r="Q743" s="9" t="s">
        <v>8</v>
      </c>
      <c r="R743" s="9" t="s">
        <v>36</v>
      </c>
      <c r="S743" s="9" t="s">
        <v>832</v>
      </c>
    </row>
    <row r="744" spans="1:21" ht="14.45" customHeight="1" x14ac:dyDescent="0.2">
      <c r="A744" s="9" t="s">
        <v>138</v>
      </c>
      <c r="B744" s="9" t="s">
        <v>895</v>
      </c>
      <c r="C744" s="9" t="s">
        <v>916</v>
      </c>
      <c r="D744" s="9" t="str">
        <f>VLOOKUP(B744,point_locs!B:J,4,FALSE)</f>
        <v>not_enrolled_in_NRCS</v>
      </c>
      <c r="E744" s="9" t="str">
        <f>VLOOKUP(B744,point_locs!B:J,5,FALSE)</f>
        <v>pre</v>
      </c>
      <c r="F744" s="9">
        <v>6</v>
      </c>
      <c r="G744" s="9">
        <v>26</v>
      </c>
      <c r="H744" s="9">
        <v>2024</v>
      </c>
      <c r="I744" s="9">
        <v>2</v>
      </c>
      <c r="J744" s="9">
        <v>1534</v>
      </c>
      <c r="K744" s="9" t="s">
        <v>20</v>
      </c>
      <c r="L744" s="9">
        <v>89</v>
      </c>
      <c r="M744" s="9">
        <v>3</v>
      </c>
      <c r="N744" s="9">
        <v>25</v>
      </c>
      <c r="O744" s="9" t="s">
        <v>11</v>
      </c>
      <c r="P744" s="9">
        <v>0.25</v>
      </c>
      <c r="Q744" s="9" t="s">
        <v>9</v>
      </c>
      <c r="R744" s="9" t="s">
        <v>1494</v>
      </c>
    </row>
    <row r="745" spans="1:21" ht="14.45" customHeight="1" x14ac:dyDescent="0.2">
      <c r="A745" s="9" t="s">
        <v>138</v>
      </c>
      <c r="B745" s="9" t="s">
        <v>895</v>
      </c>
      <c r="C745" s="9" t="s">
        <v>916</v>
      </c>
      <c r="D745" s="9" t="str">
        <f>VLOOKUP(B745,point_locs!B:J,4,FALSE)</f>
        <v>not_enrolled_in_NRCS</v>
      </c>
      <c r="E745" s="9" t="str">
        <f>VLOOKUP(B745,point_locs!B:J,5,FALSE)</f>
        <v>pre</v>
      </c>
      <c r="F745" s="9">
        <v>6</v>
      </c>
      <c r="G745" s="9">
        <v>26</v>
      </c>
      <c r="H745" s="9">
        <v>2024</v>
      </c>
      <c r="I745" s="9">
        <v>2</v>
      </c>
      <c r="J745" s="9">
        <v>1534</v>
      </c>
      <c r="K745" s="9" t="s">
        <v>20</v>
      </c>
      <c r="L745" s="9">
        <v>89</v>
      </c>
      <c r="M745" s="9">
        <v>3</v>
      </c>
      <c r="N745" s="9">
        <v>25</v>
      </c>
      <c r="O745" s="9" t="s">
        <v>10</v>
      </c>
      <c r="P745" s="9">
        <v>1.5</v>
      </c>
      <c r="Q745" s="9" t="s">
        <v>5</v>
      </c>
      <c r="R745" s="9" t="s">
        <v>201</v>
      </c>
      <c r="S745" s="9" t="s">
        <v>110</v>
      </c>
    </row>
    <row r="746" spans="1:21" ht="14.45" customHeight="1" x14ac:dyDescent="0.2">
      <c r="A746" s="9" t="s">
        <v>138</v>
      </c>
      <c r="B746" s="9" t="s">
        <v>895</v>
      </c>
      <c r="C746" s="9" t="s">
        <v>916</v>
      </c>
      <c r="D746" s="9" t="str">
        <f>VLOOKUP(B746,point_locs!B:J,4,FALSE)</f>
        <v>not_enrolled_in_NRCS</v>
      </c>
      <c r="E746" s="9" t="str">
        <f>VLOOKUP(B746,point_locs!B:J,5,FALSE)</f>
        <v>pre</v>
      </c>
      <c r="F746" s="9">
        <v>6</v>
      </c>
      <c r="G746" s="9">
        <v>26</v>
      </c>
      <c r="H746" s="9">
        <v>2024</v>
      </c>
      <c r="I746" s="9">
        <v>2</v>
      </c>
      <c r="J746" s="9">
        <v>1534</v>
      </c>
      <c r="K746" s="9" t="s">
        <v>20</v>
      </c>
      <c r="L746" s="9">
        <v>89</v>
      </c>
      <c r="M746" s="9">
        <v>3</v>
      </c>
      <c r="N746" s="9">
        <v>25</v>
      </c>
      <c r="O746" s="9" t="s">
        <v>4</v>
      </c>
      <c r="P746" s="9">
        <v>0</v>
      </c>
      <c r="Q746" s="9" t="s">
        <v>9</v>
      </c>
      <c r="R746" s="9" t="s">
        <v>1526</v>
      </c>
    </row>
    <row r="747" spans="1:21" ht="14.45" customHeight="1" x14ac:dyDescent="0.2">
      <c r="A747" s="9" t="s">
        <v>137</v>
      </c>
      <c r="B747" s="9" t="s">
        <v>892</v>
      </c>
      <c r="C747" s="9" t="s">
        <v>916</v>
      </c>
      <c r="D747" s="9" t="str">
        <f>VLOOKUP(B747,point_locs!B:J,4,FALSE)</f>
        <v>not_enrolled_in_NRCS</v>
      </c>
      <c r="E747" s="9" t="str">
        <f>VLOOKUP(B747,point_locs!B:J,5,FALSE)</f>
        <v>pre</v>
      </c>
      <c r="F747" s="9">
        <v>6</v>
      </c>
      <c r="G747" s="9">
        <v>26</v>
      </c>
      <c r="H747" s="9">
        <v>2024</v>
      </c>
      <c r="I747" s="9">
        <v>2</v>
      </c>
      <c r="J747" s="9">
        <v>1617</v>
      </c>
      <c r="K747" s="9" t="s">
        <v>20</v>
      </c>
      <c r="L747" s="9">
        <v>89</v>
      </c>
      <c r="M747" s="9">
        <v>2</v>
      </c>
      <c r="N747" s="9">
        <v>0</v>
      </c>
      <c r="O747" s="9" t="s">
        <v>82</v>
      </c>
      <c r="P747" s="9">
        <v>0</v>
      </c>
      <c r="Q747" s="9" t="s">
        <v>5</v>
      </c>
      <c r="R747" s="9" t="s">
        <v>201</v>
      </c>
    </row>
    <row r="748" spans="1:21" ht="14.45" customHeight="1" x14ac:dyDescent="0.2">
      <c r="A748" s="9" t="s">
        <v>137</v>
      </c>
      <c r="B748" s="9" t="s">
        <v>892</v>
      </c>
      <c r="C748" s="9" t="s">
        <v>916</v>
      </c>
      <c r="D748" s="9" t="str">
        <f>VLOOKUP(B748,point_locs!B:J,4,FALSE)</f>
        <v>not_enrolled_in_NRCS</v>
      </c>
      <c r="E748" s="9" t="str">
        <f>VLOOKUP(B748,point_locs!B:J,5,FALSE)</f>
        <v>pre</v>
      </c>
      <c r="F748" s="9">
        <v>6</v>
      </c>
      <c r="G748" s="9">
        <v>26</v>
      </c>
      <c r="H748" s="9">
        <v>2024</v>
      </c>
      <c r="I748" s="9">
        <v>2</v>
      </c>
      <c r="J748" s="9">
        <v>1617</v>
      </c>
      <c r="K748" s="9" t="s">
        <v>20</v>
      </c>
      <c r="L748" s="9">
        <v>89</v>
      </c>
      <c r="M748" s="9">
        <v>2</v>
      </c>
      <c r="N748" s="9">
        <v>0</v>
      </c>
      <c r="O748" s="9" t="s">
        <v>4</v>
      </c>
      <c r="P748" s="9">
        <v>0</v>
      </c>
      <c r="Q748" s="9" t="s">
        <v>8</v>
      </c>
      <c r="R748" s="9" t="s">
        <v>146</v>
      </c>
    </row>
    <row r="749" spans="1:21" ht="14.45" customHeight="1" x14ac:dyDescent="0.2">
      <c r="A749" s="9" t="s">
        <v>137</v>
      </c>
      <c r="B749" s="9" t="s">
        <v>892</v>
      </c>
      <c r="C749" s="9" t="s">
        <v>916</v>
      </c>
      <c r="D749" s="9" t="str">
        <f>VLOOKUP(B749,point_locs!B:J,4,FALSE)</f>
        <v>not_enrolled_in_NRCS</v>
      </c>
      <c r="E749" s="9" t="str">
        <f>VLOOKUP(B749,point_locs!B:J,5,FALSE)</f>
        <v>pre</v>
      </c>
      <c r="F749" s="9">
        <v>6</v>
      </c>
      <c r="G749" s="9">
        <v>26</v>
      </c>
      <c r="H749" s="9">
        <v>2024</v>
      </c>
      <c r="I749" s="9">
        <v>2</v>
      </c>
      <c r="J749" s="9">
        <v>1617</v>
      </c>
      <c r="K749" s="9" t="s">
        <v>20</v>
      </c>
      <c r="L749" s="9">
        <v>89</v>
      </c>
      <c r="M749" s="9">
        <v>2</v>
      </c>
      <c r="N749" s="9">
        <v>0</v>
      </c>
      <c r="O749" s="9" t="s">
        <v>4</v>
      </c>
      <c r="P749" s="9">
        <v>0</v>
      </c>
      <c r="Q749" s="9" t="s">
        <v>8</v>
      </c>
      <c r="R749" s="9" t="s">
        <v>146</v>
      </c>
    </row>
    <row r="750" spans="1:21" ht="14.45" customHeight="1" x14ac:dyDescent="0.2">
      <c r="A750" s="9" t="s">
        <v>137</v>
      </c>
      <c r="B750" s="9" t="s">
        <v>892</v>
      </c>
      <c r="C750" s="9" t="s">
        <v>916</v>
      </c>
      <c r="D750" s="9" t="str">
        <f>VLOOKUP(B750,point_locs!B:J,4,FALSE)</f>
        <v>not_enrolled_in_NRCS</v>
      </c>
      <c r="E750" s="9" t="str">
        <f>VLOOKUP(B750,point_locs!B:J,5,FALSE)</f>
        <v>pre</v>
      </c>
      <c r="F750" s="9">
        <v>6</v>
      </c>
      <c r="G750" s="9">
        <v>26</v>
      </c>
      <c r="H750" s="9">
        <v>2024</v>
      </c>
      <c r="I750" s="9">
        <v>2</v>
      </c>
      <c r="J750" s="9">
        <v>1617</v>
      </c>
      <c r="K750" s="9" t="s">
        <v>20</v>
      </c>
      <c r="L750" s="9">
        <v>89</v>
      </c>
      <c r="M750" s="9">
        <v>2</v>
      </c>
      <c r="N750" s="9">
        <v>0</v>
      </c>
      <c r="O750" s="9" t="s">
        <v>10</v>
      </c>
      <c r="P750" s="9">
        <v>0.25</v>
      </c>
      <c r="Q750" s="9" t="s">
        <v>5</v>
      </c>
      <c r="R750" s="9" t="s">
        <v>201</v>
      </c>
      <c r="S750" s="9" t="s">
        <v>39</v>
      </c>
    </row>
    <row r="751" spans="1:21" ht="14.45" customHeight="1" x14ac:dyDescent="0.2">
      <c r="A751" s="9" t="s">
        <v>137</v>
      </c>
      <c r="B751" s="9" t="s">
        <v>892</v>
      </c>
      <c r="C751" s="9" t="s">
        <v>916</v>
      </c>
      <c r="D751" s="9" t="str">
        <f>VLOOKUP(B751,point_locs!B:J,4,FALSE)</f>
        <v>not_enrolled_in_NRCS</v>
      </c>
      <c r="E751" s="9" t="str">
        <f>VLOOKUP(B751,point_locs!B:J,5,FALSE)</f>
        <v>pre</v>
      </c>
      <c r="F751" s="9">
        <v>6</v>
      </c>
      <c r="G751" s="9">
        <v>26</v>
      </c>
      <c r="H751" s="9">
        <v>2024</v>
      </c>
      <c r="I751" s="9">
        <v>2</v>
      </c>
      <c r="J751" s="9">
        <v>1617</v>
      </c>
      <c r="K751" s="9" t="s">
        <v>20</v>
      </c>
      <c r="L751" s="9">
        <v>89</v>
      </c>
      <c r="M751" s="9">
        <v>2</v>
      </c>
      <c r="N751" s="9">
        <v>0</v>
      </c>
      <c r="O751" s="9" t="s">
        <v>10</v>
      </c>
      <c r="P751" s="9">
        <v>6.5</v>
      </c>
      <c r="Q751" s="9" t="s">
        <v>5</v>
      </c>
      <c r="R751" s="9" t="s">
        <v>201</v>
      </c>
      <c r="S751" s="9" t="s">
        <v>110</v>
      </c>
    </row>
    <row r="752" spans="1:21" ht="14.45" customHeight="1" x14ac:dyDescent="0.2">
      <c r="A752" s="9" t="s">
        <v>137</v>
      </c>
      <c r="B752" s="9" t="s">
        <v>892</v>
      </c>
      <c r="C752" s="9" t="s">
        <v>916</v>
      </c>
      <c r="D752" s="9" t="str">
        <f>VLOOKUP(B752,point_locs!B:J,4,FALSE)</f>
        <v>not_enrolled_in_NRCS</v>
      </c>
      <c r="E752" s="9" t="str">
        <f>VLOOKUP(B752,point_locs!B:J,5,FALSE)</f>
        <v>pre</v>
      </c>
      <c r="F752" s="9">
        <v>6</v>
      </c>
      <c r="G752" s="9">
        <v>26</v>
      </c>
      <c r="H752" s="9">
        <v>2024</v>
      </c>
      <c r="I752" s="9">
        <v>2</v>
      </c>
      <c r="J752" s="9">
        <v>1617</v>
      </c>
      <c r="K752" s="9" t="s">
        <v>20</v>
      </c>
      <c r="L752" s="9">
        <v>89</v>
      </c>
      <c r="M752" s="9">
        <v>2</v>
      </c>
      <c r="N752" s="9">
        <v>0</v>
      </c>
      <c r="O752" s="9" t="s">
        <v>10</v>
      </c>
      <c r="P752" s="9">
        <v>4.5</v>
      </c>
      <c r="Q752" s="9" t="s">
        <v>5</v>
      </c>
      <c r="R752" s="9" t="s">
        <v>201</v>
      </c>
      <c r="S752" s="9" t="s">
        <v>150</v>
      </c>
    </row>
    <row r="753" spans="1:19" ht="14.45" customHeight="1" x14ac:dyDescent="0.2">
      <c r="A753" s="9" t="s">
        <v>55</v>
      </c>
      <c r="B753" s="9" t="s">
        <v>905</v>
      </c>
      <c r="C753" s="9" t="s">
        <v>916</v>
      </c>
      <c r="D753" s="9" t="str">
        <f>VLOOKUP(B753,point_locs!B:J,4,FALSE)</f>
        <v>not_enrolled_in_NRCS</v>
      </c>
      <c r="E753" s="9" t="str">
        <f>VLOOKUP(B753,point_locs!B:J,5,FALSE)</f>
        <v>pre</v>
      </c>
      <c r="F753" s="9">
        <v>6</v>
      </c>
      <c r="G753" s="9">
        <v>28</v>
      </c>
      <c r="H753" s="9">
        <v>2024</v>
      </c>
      <c r="I753" s="9">
        <v>3</v>
      </c>
      <c r="J753" s="9">
        <v>1033</v>
      </c>
      <c r="K753" s="9" t="s">
        <v>14</v>
      </c>
      <c r="L753" s="9">
        <v>78</v>
      </c>
      <c r="M753" s="9">
        <v>3</v>
      </c>
      <c r="N753" s="9">
        <v>100</v>
      </c>
      <c r="O753" s="9" t="s">
        <v>10</v>
      </c>
      <c r="P753" s="9">
        <v>5.75</v>
      </c>
      <c r="Q753" s="9" t="s">
        <v>5</v>
      </c>
      <c r="R753" s="9" t="s">
        <v>201</v>
      </c>
      <c r="S753" s="2" t="s">
        <v>255</v>
      </c>
    </row>
    <row r="754" spans="1:19" ht="14.45" customHeight="1" x14ac:dyDescent="0.2">
      <c r="A754" s="9" t="s">
        <v>55</v>
      </c>
      <c r="B754" s="9" t="s">
        <v>905</v>
      </c>
      <c r="C754" s="9" t="s">
        <v>916</v>
      </c>
      <c r="D754" s="9" t="str">
        <f>VLOOKUP(B754,point_locs!B:J,4,FALSE)</f>
        <v>not_enrolled_in_NRCS</v>
      </c>
      <c r="E754" s="9" t="str">
        <f>VLOOKUP(B754,point_locs!B:J,5,FALSE)</f>
        <v>pre</v>
      </c>
      <c r="F754" s="9">
        <v>6</v>
      </c>
      <c r="G754" s="9">
        <v>29</v>
      </c>
      <c r="H754" s="9">
        <v>2024</v>
      </c>
      <c r="I754" s="9">
        <v>3</v>
      </c>
      <c r="J754" s="9">
        <v>1033</v>
      </c>
      <c r="K754" s="9" t="s">
        <v>14</v>
      </c>
      <c r="L754" s="9">
        <v>78</v>
      </c>
      <c r="M754" s="9">
        <v>3</v>
      </c>
      <c r="N754" s="9">
        <v>100</v>
      </c>
      <c r="O754" s="9" t="s">
        <v>11</v>
      </c>
      <c r="P754" s="9">
        <v>0.2</v>
      </c>
      <c r="Q754" s="9" t="s">
        <v>5</v>
      </c>
      <c r="R754" s="9" t="s">
        <v>201</v>
      </c>
    </row>
    <row r="755" spans="1:19" ht="14.45" customHeight="1" x14ac:dyDescent="0.2">
      <c r="A755" s="9" t="s">
        <v>55</v>
      </c>
      <c r="B755" s="9" t="s">
        <v>905</v>
      </c>
      <c r="C755" s="9" t="s">
        <v>916</v>
      </c>
      <c r="D755" s="9" t="str">
        <f>VLOOKUP(B755,point_locs!B:J,4,FALSE)</f>
        <v>not_enrolled_in_NRCS</v>
      </c>
      <c r="E755" s="9" t="str">
        <f>VLOOKUP(B755,point_locs!B:J,5,FALSE)</f>
        <v>pre</v>
      </c>
      <c r="F755" s="9">
        <v>6</v>
      </c>
      <c r="G755" s="9">
        <v>29</v>
      </c>
      <c r="H755" s="9">
        <v>2024</v>
      </c>
      <c r="I755" s="9">
        <v>3</v>
      </c>
      <c r="J755" s="9">
        <v>1033</v>
      </c>
      <c r="K755" s="9" t="s">
        <v>14</v>
      </c>
      <c r="L755" s="9">
        <v>78</v>
      </c>
      <c r="M755" s="9">
        <v>3</v>
      </c>
      <c r="N755" s="9">
        <v>100</v>
      </c>
      <c r="O755" s="9" t="s">
        <v>10</v>
      </c>
      <c r="P755" s="9">
        <v>0.25</v>
      </c>
      <c r="Q755" s="9" t="s">
        <v>5</v>
      </c>
      <c r="R755" s="9" t="s">
        <v>201</v>
      </c>
      <c r="S755" s="9" t="s">
        <v>127</v>
      </c>
    </row>
    <row r="756" spans="1:19" ht="14.45" customHeight="1" x14ac:dyDescent="0.2">
      <c r="A756" s="9" t="s">
        <v>55</v>
      </c>
      <c r="B756" s="9" t="s">
        <v>905</v>
      </c>
      <c r="C756" s="9" t="s">
        <v>916</v>
      </c>
      <c r="D756" s="9" t="str">
        <f>VLOOKUP(B756,point_locs!B:J,4,FALSE)</f>
        <v>not_enrolled_in_NRCS</v>
      </c>
      <c r="E756" s="9" t="str">
        <f>VLOOKUP(B756,point_locs!B:J,5,FALSE)</f>
        <v>pre</v>
      </c>
      <c r="F756" s="9">
        <v>6</v>
      </c>
      <c r="G756" s="9">
        <v>29</v>
      </c>
      <c r="H756" s="9">
        <v>2024</v>
      </c>
      <c r="I756" s="9">
        <v>3</v>
      </c>
      <c r="J756" s="9">
        <v>1033</v>
      </c>
      <c r="K756" s="9" t="s">
        <v>14</v>
      </c>
      <c r="L756" s="9">
        <v>78</v>
      </c>
      <c r="M756" s="9">
        <v>3</v>
      </c>
      <c r="N756" s="9">
        <v>100</v>
      </c>
      <c r="O756" s="9" t="s">
        <v>82</v>
      </c>
      <c r="P756" s="9">
        <v>0.5</v>
      </c>
      <c r="Q756" s="9" t="s">
        <v>5</v>
      </c>
      <c r="R756" s="9" t="s">
        <v>201</v>
      </c>
    </row>
    <row r="757" spans="1:19" ht="14.45" customHeight="1" x14ac:dyDescent="0.2">
      <c r="A757" s="9" t="s">
        <v>60</v>
      </c>
      <c r="B757" s="9" t="s">
        <v>906</v>
      </c>
      <c r="C757" s="9" t="s">
        <v>916</v>
      </c>
      <c r="D757" s="9" t="str">
        <f>VLOOKUP(B757,point_locs!B:J,4,FALSE)</f>
        <v>not_enrolled_in_NRCS</v>
      </c>
      <c r="E757" s="9" t="str">
        <f>VLOOKUP(B757,point_locs!B:J,5,FALSE)</f>
        <v>pre</v>
      </c>
      <c r="F757" s="9">
        <v>6</v>
      </c>
      <c r="G757" s="9">
        <v>29</v>
      </c>
      <c r="H757" s="9">
        <v>2024</v>
      </c>
      <c r="I757" s="9">
        <v>3</v>
      </c>
      <c r="J757" s="9">
        <v>1117</v>
      </c>
      <c r="K757" s="9" t="s">
        <v>14</v>
      </c>
      <c r="L757" s="9">
        <v>79</v>
      </c>
      <c r="M757" s="9">
        <v>4</v>
      </c>
      <c r="N757" s="9">
        <v>75</v>
      </c>
      <c r="O757" s="9" t="s">
        <v>11</v>
      </c>
      <c r="P757" s="9">
        <v>1.25</v>
      </c>
      <c r="Q757" s="9" t="s">
        <v>5</v>
      </c>
      <c r="R757" s="9" t="s">
        <v>201</v>
      </c>
    </row>
    <row r="758" spans="1:19" ht="14.45" customHeight="1" x14ac:dyDescent="0.2">
      <c r="A758" s="9" t="s">
        <v>60</v>
      </c>
      <c r="B758" s="9" t="s">
        <v>906</v>
      </c>
      <c r="C758" s="9" t="s">
        <v>916</v>
      </c>
      <c r="D758" s="9" t="str">
        <f>VLOOKUP(B758,point_locs!B:J,4,FALSE)</f>
        <v>not_enrolled_in_NRCS</v>
      </c>
      <c r="E758" s="9" t="str">
        <f>VLOOKUP(B758,point_locs!B:J,5,FALSE)</f>
        <v>pre</v>
      </c>
      <c r="F758" s="9">
        <v>6</v>
      </c>
      <c r="G758" s="9">
        <v>29</v>
      </c>
      <c r="H758" s="9">
        <v>2024</v>
      </c>
      <c r="I758" s="9">
        <v>3</v>
      </c>
      <c r="J758" s="9">
        <v>1117</v>
      </c>
      <c r="K758" s="9" t="s">
        <v>14</v>
      </c>
      <c r="L758" s="9">
        <v>79</v>
      </c>
      <c r="M758" s="9">
        <v>4</v>
      </c>
      <c r="N758" s="9">
        <v>75</v>
      </c>
      <c r="O758" s="9" t="s">
        <v>10</v>
      </c>
      <c r="P758" s="9">
        <v>58</v>
      </c>
      <c r="Q758" s="9" t="s">
        <v>5</v>
      </c>
      <c r="R758" s="9" t="s">
        <v>201</v>
      </c>
      <c r="S758" s="9" t="s">
        <v>39</v>
      </c>
    </row>
    <row r="759" spans="1:19" ht="14.45" customHeight="1" x14ac:dyDescent="0.2">
      <c r="A759" s="9" t="s">
        <v>60</v>
      </c>
      <c r="B759" s="9" t="s">
        <v>906</v>
      </c>
      <c r="C759" s="9" t="s">
        <v>916</v>
      </c>
      <c r="D759" s="9" t="str">
        <f>VLOOKUP(B759,point_locs!B:J,4,FALSE)</f>
        <v>not_enrolled_in_NRCS</v>
      </c>
      <c r="E759" s="9" t="str">
        <f>VLOOKUP(B759,point_locs!B:J,5,FALSE)</f>
        <v>pre</v>
      </c>
      <c r="F759" s="9">
        <v>6</v>
      </c>
      <c r="G759" s="9">
        <v>29</v>
      </c>
      <c r="H759" s="9">
        <v>2024</v>
      </c>
      <c r="I759" s="9">
        <v>3</v>
      </c>
      <c r="J759" s="9">
        <v>1117</v>
      </c>
      <c r="K759" s="9" t="s">
        <v>14</v>
      </c>
      <c r="L759" s="9">
        <v>79</v>
      </c>
      <c r="M759" s="9">
        <v>4</v>
      </c>
      <c r="N759" s="9">
        <v>75</v>
      </c>
      <c r="O759" s="9" t="s">
        <v>82</v>
      </c>
      <c r="P759" s="9">
        <v>2.75</v>
      </c>
      <c r="Q759" s="9" t="s">
        <v>5</v>
      </c>
      <c r="R759" s="9" t="s">
        <v>201</v>
      </c>
    </row>
    <row r="760" spans="1:19" ht="14.45" customHeight="1" x14ac:dyDescent="0.2">
      <c r="A760" s="9" t="s">
        <v>60</v>
      </c>
      <c r="B760" s="9" t="s">
        <v>906</v>
      </c>
      <c r="C760" s="9" t="s">
        <v>916</v>
      </c>
      <c r="D760" s="9" t="str">
        <f>VLOOKUP(B760,point_locs!B:J,4,FALSE)</f>
        <v>not_enrolled_in_NRCS</v>
      </c>
      <c r="E760" s="9" t="str">
        <f>VLOOKUP(B760,point_locs!B:J,5,FALSE)</f>
        <v>pre</v>
      </c>
      <c r="F760" s="9">
        <v>6</v>
      </c>
      <c r="G760" s="9">
        <v>29</v>
      </c>
      <c r="H760" s="9">
        <v>2024</v>
      </c>
      <c r="I760" s="9">
        <v>3</v>
      </c>
      <c r="J760" s="9">
        <v>1117</v>
      </c>
      <c r="K760" s="9" t="s">
        <v>14</v>
      </c>
      <c r="L760" s="9">
        <v>79</v>
      </c>
      <c r="M760" s="9">
        <v>4</v>
      </c>
      <c r="N760" s="9">
        <v>75</v>
      </c>
      <c r="O760" s="9" t="s">
        <v>10</v>
      </c>
      <c r="P760" s="9">
        <v>0.2</v>
      </c>
      <c r="Q760" s="9" t="s">
        <v>8</v>
      </c>
      <c r="R760" s="9" t="s">
        <v>36</v>
      </c>
      <c r="S760" s="9" t="s">
        <v>105</v>
      </c>
    </row>
    <row r="761" spans="1:19" ht="14.45" customHeight="1" x14ac:dyDescent="0.2">
      <c r="A761" s="9" t="s">
        <v>60</v>
      </c>
      <c r="B761" s="9" t="s">
        <v>906</v>
      </c>
      <c r="C761" s="9" t="s">
        <v>916</v>
      </c>
      <c r="D761" s="9" t="str">
        <f>VLOOKUP(B761,point_locs!B:J,4,FALSE)</f>
        <v>not_enrolled_in_NRCS</v>
      </c>
      <c r="E761" s="9" t="str">
        <f>VLOOKUP(B761,point_locs!B:J,5,FALSE)</f>
        <v>pre</v>
      </c>
      <c r="F761" s="9">
        <v>6</v>
      </c>
      <c r="G761" s="9">
        <v>29</v>
      </c>
      <c r="H761" s="9">
        <v>2024</v>
      </c>
      <c r="I761" s="9">
        <v>3</v>
      </c>
      <c r="J761" s="9">
        <v>1117</v>
      </c>
      <c r="K761" s="9" t="s">
        <v>14</v>
      </c>
      <c r="L761" s="9">
        <v>79</v>
      </c>
      <c r="M761" s="9">
        <v>4</v>
      </c>
      <c r="N761" s="9">
        <v>75</v>
      </c>
      <c r="O761" s="9" t="s">
        <v>10</v>
      </c>
      <c r="P761" s="9">
        <v>0.35</v>
      </c>
      <c r="Q761" s="9" t="s">
        <v>5</v>
      </c>
      <c r="R761" s="9" t="s">
        <v>201</v>
      </c>
      <c r="S761" s="9" t="s">
        <v>195</v>
      </c>
    </row>
    <row r="762" spans="1:19" ht="14.45" customHeight="1" x14ac:dyDescent="0.2">
      <c r="A762" s="9" t="s">
        <v>63</v>
      </c>
      <c r="B762" s="9" t="s">
        <v>903</v>
      </c>
      <c r="C762" s="9" t="s">
        <v>916</v>
      </c>
      <c r="D762" s="9" t="str">
        <f>VLOOKUP(B762,point_locs!B:J,4,FALSE)</f>
        <v>not_enrolled_in_NRCS</v>
      </c>
      <c r="E762" s="9" t="str">
        <f>VLOOKUP(B762,point_locs!B:J,5,FALSE)</f>
        <v>pre</v>
      </c>
      <c r="F762" s="9">
        <v>6</v>
      </c>
      <c r="G762" s="9">
        <v>29</v>
      </c>
      <c r="H762" s="9">
        <v>2024</v>
      </c>
      <c r="I762" s="9">
        <v>3</v>
      </c>
      <c r="J762" s="9">
        <v>1152</v>
      </c>
      <c r="K762" s="9" t="s">
        <v>14</v>
      </c>
      <c r="L762" s="9">
        <v>81</v>
      </c>
      <c r="M762" s="9">
        <v>3</v>
      </c>
      <c r="N762" s="9">
        <v>100</v>
      </c>
      <c r="O762" s="9" t="s">
        <v>82</v>
      </c>
      <c r="P762" s="9">
        <v>2</v>
      </c>
      <c r="Q762" s="9" t="s">
        <v>5</v>
      </c>
      <c r="R762" s="9" t="s">
        <v>201</v>
      </c>
    </row>
    <row r="763" spans="1:19" ht="14.45" customHeight="1" x14ac:dyDescent="0.2">
      <c r="A763" s="9" t="s">
        <v>63</v>
      </c>
      <c r="B763" s="9" t="s">
        <v>903</v>
      </c>
      <c r="C763" s="9" t="s">
        <v>916</v>
      </c>
      <c r="D763" s="9" t="str">
        <f>VLOOKUP(B763,point_locs!B:J,4,FALSE)</f>
        <v>not_enrolled_in_NRCS</v>
      </c>
      <c r="E763" s="9" t="str">
        <f>VLOOKUP(B763,point_locs!B:J,5,FALSE)</f>
        <v>pre</v>
      </c>
      <c r="F763" s="9">
        <v>6</v>
      </c>
      <c r="G763" s="9">
        <v>29</v>
      </c>
      <c r="H763" s="9">
        <v>2024</v>
      </c>
      <c r="I763" s="9">
        <v>3</v>
      </c>
      <c r="J763" s="9">
        <v>1152</v>
      </c>
      <c r="K763" s="9" t="s">
        <v>14</v>
      </c>
      <c r="L763" s="9">
        <v>81</v>
      </c>
      <c r="M763" s="9">
        <v>3</v>
      </c>
      <c r="N763" s="9">
        <v>100</v>
      </c>
      <c r="O763" s="9" t="s">
        <v>10</v>
      </c>
      <c r="P763" s="9">
        <v>2.25</v>
      </c>
      <c r="Q763" s="9" t="s">
        <v>5</v>
      </c>
      <c r="R763" s="9" t="s">
        <v>201</v>
      </c>
      <c r="S763" s="9" t="s">
        <v>127</v>
      </c>
    </row>
    <row r="764" spans="1:19" ht="14.45" customHeight="1" x14ac:dyDescent="0.2">
      <c r="A764" s="9" t="s">
        <v>63</v>
      </c>
      <c r="B764" s="9" t="s">
        <v>903</v>
      </c>
      <c r="C764" s="9" t="s">
        <v>916</v>
      </c>
      <c r="D764" s="9" t="str">
        <f>VLOOKUP(B764,point_locs!B:J,4,FALSE)</f>
        <v>not_enrolled_in_NRCS</v>
      </c>
      <c r="E764" s="9" t="str">
        <f>VLOOKUP(B764,point_locs!B:J,5,FALSE)</f>
        <v>pre</v>
      </c>
      <c r="F764" s="9">
        <v>6</v>
      </c>
      <c r="G764" s="9">
        <v>29</v>
      </c>
      <c r="H764" s="9">
        <v>2024</v>
      </c>
      <c r="I764" s="9">
        <v>3</v>
      </c>
      <c r="J764" s="9">
        <v>1152</v>
      </c>
      <c r="K764" s="9" t="s">
        <v>14</v>
      </c>
      <c r="L764" s="9">
        <v>81</v>
      </c>
      <c r="M764" s="9">
        <v>3</v>
      </c>
      <c r="N764" s="9">
        <v>100</v>
      </c>
      <c r="O764" s="9" t="s">
        <v>10</v>
      </c>
      <c r="P764" s="9">
        <v>0.5</v>
      </c>
      <c r="Q764" s="9" t="s">
        <v>5</v>
      </c>
      <c r="R764" s="9" t="s">
        <v>201</v>
      </c>
      <c r="S764" s="9" t="s">
        <v>196</v>
      </c>
    </row>
    <row r="765" spans="1:19" ht="14.45" customHeight="1" x14ac:dyDescent="0.2">
      <c r="A765" s="9" t="s">
        <v>63</v>
      </c>
      <c r="B765" s="9" t="s">
        <v>903</v>
      </c>
      <c r="C765" s="9" t="s">
        <v>916</v>
      </c>
      <c r="D765" s="9" t="str">
        <f>VLOOKUP(B765,point_locs!B:J,4,FALSE)</f>
        <v>not_enrolled_in_NRCS</v>
      </c>
      <c r="E765" s="9" t="str">
        <f>VLOOKUP(B765,point_locs!B:J,5,FALSE)</f>
        <v>pre</v>
      </c>
      <c r="F765" s="9">
        <v>6</v>
      </c>
      <c r="G765" s="9">
        <v>29</v>
      </c>
      <c r="H765" s="9">
        <v>2024</v>
      </c>
      <c r="I765" s="9">
        <v>3</v>
      </c>
      <c r="J765" s="9">
        <v>1152</v>
      </c>
      <c r="K765" s="9" t="s">
        <v>14</v>
      </c>
      <c r="L765" s="9">
        <v>81</v>
      </c>
      <c r="M765" s="9">
        <v>3</v>
      </c>
      <c r="N765" s="9">
        <v>100</v>
      </c>
      <c r="O765" s="9" t="s">
        <v>10</v>
      </c>
      <c r="P765" s="9">
        <v>1.5</v>
      </c>
      <c r="Q765" s="9" t="s">
        <v>5</v>
      </c>
      <c r="R765" s="9" t="s">
        <v>201</v>
      </c>
      <c r="S765" s="9" t="s">
        <v>148</v>
      </c>
    </row>
    <row r="766" spans="1:19" ht="14.45" customHeight="1" x14ac:dyDescent="0.2">
      <c r="A766" s="9" t="s">
        <v>63</v>
      </c>
      <c r="B766" s="9" t="s">
        <v>903</v>
      </c>
      <c r="C766" s="9" t="s">
        <v>916</v>
      </c>
      <c r="D766" s="9" t="str">
        <f>VLOOKUP(B766,point_locs!B:J,4,FALSE)</f>
        <v>not_enrolled_in_NRCS</v>
      </c>
      <c r="E766" s="9" t="str">
        <f>VLOOKUP(B766,point_locs!B:J,5,FALSE)</f>
        <v>pre</v>
      </c>
      <c r="F766" s="9">
        <v>6</v>
      </c>
      <c r="G766" s="9">
        <v>29</v>
      </c>
      <c r="H766" s="9">
        <v>2024</v>
      </c>
      <c r="I766" s="9">
        <v>3</v>
      </c>
      <c r="J766" s="9">
        <v>1152</v>
      </c>
      <c r="K766" s="9" t="s">
        <v>14</v>
      </c>
      <c r="L766" s="9">
        <v>81</v>
      </c>
      <c r="M766" s="9">
        <v>3</v>
      </c>
      <c r="N766" s="9">
        <v>100</v>
      </c>
      <c r="O766" s="9" t="s">
        <v>10</v>
      </c>
      <c r="P766" s="9">
        <v>3.75</v>
      </c>
      <c r="Q766" s="9" t="s">
        <v>5</v>
      </c>
      <c r="R766" s="9" t="s">
        <v>201</v>
      </c>
      <c r="S766" s="9" t="s">
        <v>148</v>
      </c>
    </row>
    <row r="767" spans="1:19" ht="14.45" customHeight="1" x14ac:dyDescent="0.2">
      <c r="A767" s="9" t="s">
        <v>63</v>
      </c>
      <c r="B767" s="9" t="s">
        <v>903</v>
      </c>
      <c r="C767" s="9" t="s">
        <v>916</v>
      </c>
      <c r="D767" s="9" t="str">
        <f>VLOOKUP(B767,point_locs!B:J,4,FALSE)</f>
        <v>not_enrolled_in_NRCS</v>
      </c>
      <c r="E767" s="9" t="str">
        <f>VLOOKUP(B767,point_locs!B:J,5,FALSE)</f>
        <v>pre</v>
      </c>
      <c r="F767" s="9">
        <v>6</v>
      </c>
      <c r="G767" s="9">
        <v>29</v>
      </c>
      <c r="H767" s="9">
        <v>2024</v>
      </c>
      <c r="I767" s="9">
        <v>3</v>
      </c>
      <c r="J767" s="9">
        <v>1152</v>
      </c>
      <c r="K767" s="9" t="s">
        <v>14</v>
      </c>
      <c r="L767" s="9">
        <v>81</v>
      </c>
      <c r="M767" s="9">
        <v>3</v>
      </c>
      <c r="N767" s="9">
        <v>100</v>
      </c>
      <c r="O767" s="9" t="s">
        <v>10</v>
      </c>
      <c r="P767" s="9">
        <v>5.25</v>
      </c>
      <c r="Q767" s="9" t="s">
        <v>5</v>
      </c>
      <c r="R767" s="9" t="s">
        <v>201</v>
      </c>
      <c r="S767" s="9" t="s">
        <v>54</v>
      </c>
    </row>
    <row r="768" spans="1:19" ht="14.45" customHeight="1" x14ac:dyDescent="0.2">
      <c r="A768" s="9" t="s">
        <v>63</v>
      </c>
      <c r="B768" s="9" t="s">
        <v>903</v>
      </c>
      <c r="C768" s="9" t="s">
        <v>916</v>
      </c>
      <c r="D768" s="9" t="str">
        <f>VLOOKUP(B768,point_locs!B:J,4,FALSE)</f>
        <v>not_enrolled_in_NRCS</v>
      </c>
      <c r="E768" s="9" t="str">
        <f>VLOOKUP(B768,point_locs!B:J,5,FALSE)</f>
        <v>pre</v>
      </c>
      <c r="F768" s="9">
        <v>6</v>
      </c>
      <c r="G768" s="9">
        <v>29</v>
      </c>
      <c r="H768" s="9">
        <v>2024</v>
      </c>
      <c r="I768" s="9">
        <v>3</v>
      </c>
      <c r="J768" s="9">
        <v>1152</v>
      </c>
      <c r="K768" s="9" t="s">
        <v>14</v>
      </c>
      <c r="L768" s="9">
        <v>81</v>
      </c>
      <c r="M768" s="9">
        <v>3</v>
      </c>
      <c r="N768" s="9">
        <v>100</v>
      </c>
      <c r="O768" s="9" t="s">
        <v>10</v>
      </c>
      <c r="P768" s="9">
        <v>9.5</v>
      </c>
      <c r="Q768" s="9" t="s">
        <v>5</v>
      </c>
      <c r="R768" s="9" t="s">
        <v>201</v>
      </c>
      <c r="S768" s="9" t="s">
        <v>127</v>
      </c>
    </row>
    <row r="769" spans="1:19" ht="14.45" customHeight="1" x14ac:dyDescent="0.2">
      <c r="A769" s="9" t="s">
        <v>63</v>
      </c>
      <c r="B769" s="9" t="s">
        <v>903</v>
      </c>
      <c r="C769" s="9" t="s">
        <v>916</v>
      </c>
      <c r="D769" s="9" t="str">
        <f>VLOOKUP(B769,point_locs!B:J,4,FALSE)</f>
        <v>not_enrolled_in_NRCS</v>
      </c>
      <c r="E769" s="9" t="str">
        <f>VLOOKUP(B769,point_locs!B:J,5,FALSE)</f>
        <v>pre</v>
      </c>
      <c r="F769" s="9">
        <v>6</v>
      </c>
      <c r="G769" s="9">
        <v>29</v>
      </c>
      <c r="H769" s="9">
        <v>2024</v>
      </c>
      <c r="I769" s="9">
        <v>3</v>
      </c>
      <c r="J769" s="9">
        <v>1152</v>
      </c>
      <c r="K769" s="9" t="s">
        <v>14</v>
      </c>
      <c r="L769" s="9">
        <v>81</v>
      </c>
      <c r="M769" s="9">
        <v>3</v>
      </c>
      <c r="N769" s="9">
        <v>100</v>
      </c>
      <c r="O769" s="9" t="s">
        <v>11</v>
      </c>
      <c r="P769" s="9">
        <v>1.75</v>
      </c>
      <c r="Q769" s="9" t="s">
        <v>5</v>
      </c>
      <c r="R769" s="9" t="s">
        <v>201</v>
      </c>
    </row>
    <row r="770" spans="1:19" ht="14.45" customHeight="1" x14ac:dyDescent="0.2">
      <c r="A770" s="9" t="s">
        <v>67</v>
      </c>
      <c r="B770" s="9" t="s">
        <v>904</v>
      </c>
      <c r="C770" s="9" t="s">
        <v>916</v>
      </c>
      <c r="D770" s="9" t="str">
        <f>VLOOKUP(B770,point_locs!B:J,4,FALSE)</f>
        <v>not_enrolled_in_NRCS</v>
      </c>
      <c r="E770" s="9" t="str">
        <f>VLOOKUP(B770,point_locs!B:J,5,FALSE)</f>
        <v>pre</v>
      </c>
      <c r="F770" s="9">
        <v>6</v>
      </c>
      <c r="G770" s="9">
        <v>29</v>
      </c>
      <c r="H770" s="9">
        <v>2024</v>
      </c>
      <c r="I770" s="9">
        <v>3</v>
      </c>
      <c r="J770" s="9">
        <v>1229</v>
      </c>
      <c r="K770" s="9" t="s">
        <v>14</v>
      </c>
      <c r="L770" s="9">
        <v>83</v>
      </c>
      <c r="M770" s="9">
        <v>4</v>
      </c>
      <c r="N770" s="9">
        <v>50</v>
      </c>
      <c r="O770" s="9" t="s">
        <v>10</v>
      </c>
      <c r="P770" s="9">
        <v>4.25</v>
      </c>
      <c r="Q770" s="9" t="s">
        <v>5</v>
      </c>
      <c r="R770" s="9" t="s">
        <v>201</v>
      </c>
      <c r="S770" s="9" t="s">
        <v>127</v>
      </c>
    </row>
    <row r="771" spans="1:19" ht="14.45" customHeight="1" x14ac:dyDescent="0.2">
      <c r="A771" s="9" t="s">
        <v>67</v>
      </c>
      <c r="B771" s="9" t="s">
        <v>904</v>
      </c>
      <c r="C771" s="9" t="s">
        <v>916</v>
      </c>
      <c r="D771" s="9" t="str">
        <f>VLOOKUP(B771,point_locs!B:J,4,FALSE)</f>
        <v>not_enrolled_in_NRCS</v>
      </c>
      <c r="E771" s="9" t="str">
        <f>VLOOKUP(B771,point_locs!B:J,5,FALSE)</f>
        <v>pre</v>
      </c>
      <c r="F771" s="9">
        <v>6</v>
      </c>
      <c r="G771" s="9">
        <v>29</v>
      </c>
      <c r="H771" s="9">
        <v>2024</v>
      </c>
      <c r="I771" s="9">
        <v>3</v>
      </c>
      <c r="J771" s="9">
        <v>1229</v>
      </c>
      <c r="K771" s="9" t="s">
        <v>14</v>
      </c>
      <c r="L771" s="9">
        <v>83</v>
      </c>
      <c r="M771" s="9">
        <v>4</v>
      </c>
      <c r="N771" s="9">
        <v>50</v>
      </c>
      <c r="O771" s="9" t="s">
        <v>10</v>
      </c>
      <c r="P771" s="9">
        <v>1.5</v>
      </c>
      <c r="Q771" s="9" t="s">
        <v>5</v>
      </c>
      <c r="R771" s="9" t="s">
        <v>201</v>
      </c>
      <c r="S771" s="9" t="s">
        <v>150</v>
      </c>
    </row>
    <row r="772" spans="1:19" ht="14.45" customHeight="1" x14ac:dyDescent="0.2">
      <c r="A772" s="9" t="s">
        <v>67</v>
      </c>
      <c r="B772" s="9" t="s">
        <v>904</v>
      </c>
      <c r="C772" s="9" t="s">
        <v>916</v>
      </c>
      <c r="D772" s="9" t="str">
        <f>VLOOKUP(B772,point_locs!B:J,4,FALSE)</f>
        <v>not_enrolled_in_NRCS</v>
      </c>
      <c r="E772" s="9" t="str">
        <f>VLOOKUP(B772,point_locs!B:J,5,FALSE)</f>
        <v>pre</v>
      </c>
      <c r="F772" s="9">
        <v>6</v>
      </c>
      <c r="G772" s="9">
        <v>29</v>
      </c>
      <c r="H772" s="9">
        <v>2024</v>
      </c>
      <c r="I772" s="9">
        <v>3</v>
      </c>
      <c r="J772" s="9">
        <v>1229</v>
      </c>
      <c r="K772" s="9" t="s">
        <v>14</v>
      </c>
      <c r="L772" s="9">
        <v>83</v>
      </c>
      <c r="M772" s="9">
        <v>4</v>
      </c>
      <c r="N772" s="9">
        <v>50</v>
      </c>
      <c r="O772" s="9" t="s">
        <v>10</v>
      </c>
      <c r="P772" s="9">
        <v>30</v>
      </c>
      <c r="Q772" s="9" t="s">
        <v>5</v>
      </c>
      <c r="R772" s="9" t="s">
        <v>201</v>
      </c>
      <c r="S772" s="9" t="s">
        <v>124</v>
      </c>
    </row>
    <row r="773" spans="1:19" ht="14.45" customHeight="1" x14ac:dyDescent="0.2">
      <c r="A773" s="9" t="s">
        <v>67</v>
      </c>
      <c r="B773" s="9" t="s">
        <v>904</v>
      </c>
      <c r="C773" s="9" t="s">
        <v>916</v>
      </c>
      <c r="D773" s="9" t="str">
        <f>VLOOKUP(B773,point_locs!B:J,4,FALSE)</f>
        <v>not_enrolled_in_NRCS</v>
      </c>
      <c r="E773" s="9" t="str">
        <f>VLOOKUP(B773,point_locs!B:J,5,FALSE)</f>
        <v>pre</v>
      </c>
      <c r="F773" s="9">
        <v>6</v>
      </c>
      <c r="G773" s="9">
        <v>29</v>
      </c>
      <c r="H773" s="9">
        <v>2024</v>
      </c>
      <c r="I773" s="9">
        <v>3</v>
      </c>
      <c r="J773" s="9">
        <v>1229</v>
      </c>
      <c r="K773" s="9" t="s">
        <v>14</v>
      </c>
      <c r="L773" s="9">
        <v>83</v>
      </c>
      <c r="M773" s="9">
        <v>4</v>
      </c>
      <c r="N773" s="9">
        <v>50</v>
      </c>
      <c r="O773" s="9" t="s">
        <v>10</v>
      </c>
      <c r="P773" s="9">
        <v>0.25</v>
      </c>
      <c r="Q773" s="9" t="s">
        <v>5</v>
      </c>
      <c r="R773" s="9" t="s">
        <v>201</v>
      </c>
      <c r="S773" s="9" t="s">
        <v>198</v>
      </c>
    </row>
    <row r="774" spans="1:19" ht="14.45" customHeight="1" x14ac:dyDescent="0.2">
      <c r="A774" s="9" t="s">
        <v>67</v>
      </c>
      <c r="B774" s="9" t="s">
        <v>904</v>
      </c>
      <c r="C774" s="9" t="s">
        <v>916</v>
      </c>
      <c r="D774" s="9" t="str">
        <f>VLOOKUP(B774,point_locs!B:J,4,FALSE)</f>
        <v>not_enrolled_in_NRCS</v>
      </c>
      <c r="E774" s="9" t="str">
        <f>VLOOKUP(B774,point_locs!B:J,5,FALSE)</f>
        <v>pre</v>
      </c>
      <c r="F774" s="9">
        <v>6</v>
      </c>
      <c r="G774" s="9">
        <v>29</v>
      </c>
      <c r="H774" s="9">
        <v>2024</v>
      </c>
      <c r="I774" s="9">
        <v>3</v>
      </c>
      <c r="J774" s="9">
        <v>1229</v>
      </c>
      <c r="K774" s="9" t="s">
        <v>14</v>
      </c>
      <c r="L774" s="9">
        <v>83</v>
      </c>
      <c r="M774" s="9">
        <v>4</v>
      </c>
      <c r="N774" s="9">
        <v>50</v>
      </c>
      <c r="O774" s="9" t="s">
        <v>10</v>
      </c>
      <c r="P774" s="9">
        <v>3.25</v>
      </c>
      <c r="Q774" s="9" t="s">
        <v>5</v>
      </c>
      <c r="R774" s="9" t="s">
        <v>201</v>
      </c>
      <c r="S774" s="9" t="s">
        <v>198</v>
      </c>
    </row>
    <row r="775" spans="1:19" ht="14.45" customHeight="1" x14ac:dyDescent="0.2">
      <c r="A775" s="9" t="s">
        <v>67</v>
      </c>
      <c r="B775" s="9" t="s">
        <v>904</v>
      </c>
      <c r="C775" s="9" t="s">
        <v>916</v>
      </c>
      <c r="D775" s="9" t="str">
        <f>VLOOKUP(B775,point_locs!B:J,4,FALSE)</f>
        <v>not_enrolled_in_NRCS</v>
      </c>
      <c r="E775" s="9" t="str">
        <f>VLOOKUP(B775,point_locs!B:J,5,FALSE)</f>
        <v>pre</v>
      </c>
      <c r="F775" s="9">
        <v>6</v>
      </c>
      <c r="G775" s="9">
        <v>29</v>
      </c>
      <c r="H775" s="9">
        <v>2024</v>
      </c>
      <c r="I775" s="9">
        <v>3</v>
      </c>
      <c r="J775" s="9">
        <v>1229</v>
      </c>
      <c r="K775" s="9" t="s">
        <v>14</v>
      </c>
      <c r="L775" s="9">
        <v>83</v>
      </c>
      <c r="M775" s="9">
        <v>4</v>
      </c>
      <c r="N775" s="9">
        <v>50</v>
      </c>
      <c r="O775" s="9" t="s">
        <v>10</v>
      </c>
      <c r="P775" s="9">
        <v>3</v>
      </c>
      <c r="Q775" s="9" t="s">
        <v>9</v>
      </c>
      <c r="R775" s="9" t="s">
        <v>199</v>
      </c>
      <c r="S775" s="9" t="s">
        <v>110</v>
      </c>
    </row>
    <row r="776" spans="1:19" ht="14.45" customHeight="1" x14ac:dyDescent="0.2">
      <c r="A776" s="9" t="s">
        <v>67</v>
      </c>
      <c r="B776" s="9" t="s">
        <v>904</v>
      </c>
      <c r="C776" s="9" t="s">
        <v>916</v>
      </c>
      <c r="D776" s="9" t="str">
        <f>VLOOKUP(B776,point_locs!B:J,4,FALSE)</f>
        <v>not_enrolled_in_NRCS</v>
      </c>
      <c r="E776" s="9" t="str">
        <f>VLOOKUP(B776,point_locs!B:J,5,FALSE)</f>
        <v>pre</v>
      </c>
      <c r="F776" s="9">
        <v>6</v>
      </c>
      <c r="G776" s="9">
        <v>29</v>
      </c>
      <c r="H776" s="9">
        <v>2024</v>
      </c>
      <c r="I776" s="9">
        <v>3</v>
      </c>
      <c r="J776" s="9">
        <v>1229</v>
      </c>
      <c r="K776" s="9" t="s">
        <v>14</v>
      </c>
      <c r="L776" s="9">
        <v>83</v>
      </c>
      <c r="M776" s="9">
        <v>4</v>
      </c>
      <c r="N776" s="9">
        <v>50</v>
      </c>
      <c r="O776" s="9" t="s">
        <v>10</v>
      </c>
      <c r="P776" s="9">
        <v>1</v>
      </c>
      <c r="Q776" s="9" t="s">
        <v>5</v>
      </c>
      <c r="R776" s="9" t="s">
        <v>201</v>
      </c>
      <c r="S776" s="9" t="s">
        <v>195</v>
      </c>
    </row>
    <row r="777" spans="1:19" ht="14.45" customHeight="1" x14ac:dyDescent="0.2">
      <c r="A777" s="9" t="s">
        <v>67</v>
      </c>
      <c r="B777" s="9" t="s">
        <v>904</v>
      </c>
      <c r="C777" s="9" t="s">
        <v>916</v>
      </c>
      <c r="D777" s="9" t="str">
        <f>VLOOKUP(B777,point_locs!B:J,4,FALSE)</f>
        <v>not_enrolled_in_NRCS</v>
      </c>
      <c r="E777" s="9" t="str">
        <f>VLOOKUP(B777,point_locs!B:J,5,FALSE)</f>
        <v>pre</v>
      </c>
      <c r="F777" s="9">
        <v>6</v>
      </c>
      <c r="G777" s="9">
        <v>29</v>
      </c>
      <c r="H777" s="9">
        <v>2024</v>
      </c>
      <c r="I777" s="9">
        <v>3</v>
      </c>
      <c r="J777" s="9">
        <v>1229</v>
      </c>
      <c r="K777" s="9" t="s">
        <v>14</v>
      </c>
      <c r="L777" s="9">
        <v>83</v>
      </c>
      <c r="M777" s="9">
        <v>4</v>
      </c>
      <c r="N777" s="9">
        <v>50</v>
      </c>
      <c r="O777" s="9" t="s">
        <v>82</v>
      </c>
      <c r="P777" s="9">
        <v>4.75</v>
      </c>
      <c r="Q777" s="9" t="s">
        <v>5</v>
      </c>
      <c r="R777" s="9" t="s">
        <v>201</v>
      </c>
      <c r="S777" s="9"/>
    </row>
    <row r="778" spans="1:19" ht="14.45" customHeight="1" x14ac:dyDescent="0.2">
      <c r="A778" s="9" t="s">
        <v>67</v>
      </c>
      <c r="B778" s="9" t="s">
        <v>904</v>
      </c>
      <c r="C778" s="9" t="s">
        <v>916</v>
      </c>
      <c r="D778" s="9" t="str">
        <f>VLOOKUP(B778,point_locs!B:J,4,FALSE)</f>
        <v>not_enrolled_in_NRCS</v>
      </c>
      <c r="E778" s="9" t="str">
        <f>VLOOKUP(B778,point_locs!B:J,5,FALSE)</f>
        <v>pre</v>
      </c>
      <c r="F778" s="9">
        <v>6</v>
      </c>
      <c r="G778" s="9">
        <v>29</v>
      </c>
      <c r="H778" s="9">
        <v>2024</v>
      </c>
      <c r="I778" s="9">
        <v>3</v>
      </c>
      <c r="J778" s="9">
        <v>1229</v>
      </c>
      <c r="K778" s="9" t="s">
        <v>14</v>
      </c>
      <c r="L778" s="9">
        <v>83</v>
      </c>
      <c r="M778" s="9">
        <v>4</v>
      </c>
      <c r="N778" s="9">
        <v>50</v>
      </c>
      <c r="O778" s="9" t="s">
        <v>10</v>
      </c>
      <c r="P778" s="9">
        <v>13.5</v>
      </c>
      <c r="Q778" s="9" t="s">
        <v>5</v>
      </c>
      <c r="R778" s="9" t="s">
        <v>201</v>
      </c>
      <c r="S778" s="9" t="s">
        <v>127</v>
      </c>
    </row>
    <row r="779" spans="1:19" ht="14.45" customHeight="1" x14ac:dyDescent="0.2">
      <c r="A779" s="9" t="s">
        <v>67</v>
      </c>
      <c r="B779" s="9" t="s">
        <v>904</v>
      </c>
      <c r="C779" s="9" t="s">
        <v>916</v>
      </c>
      <c r="D779" s="9" t="str">
        <f>VLOOKUP(B779,point_locs!B:J,4,FALSE)</f>
        <v>not_enrolled_in_NRCS</v>
      </c>
      <c r="E779" s="9" t="str">
        <f>VLOOKUP(B779,point_locs!B:J,5,FALSE)</f>
        <v>pre</v>
      </c>
      <c r="F779" s="9">
        <v>6</v>
      </c>
      <c r="G779" s="9">
        <v>29</v>
      </c>
      <c r="H779" s="9">
        <v>2024</v>
      </c>
      <c r="I779" s="9">
        <v>3</v>
      </c>
      <c r="J779" s="9">
        <v>1229</v>
      </c>
      <c r="K779" s="9" t="s">
        <v>14</v>
      </c>
      <c r="L779" s="9">
        <v>83</v>
      </c>
      <c r="M779" s="9">
        <v>4</v>
      </c>
      <c r="N779" s="9">
        <v>50</v>
      </c>
      <c r="O779" s="9" t="s">
        <v>82</v>
      </c>
      <c r="P779" s="9">
        <v>0</v>
      </c>
      <c r="Q779" s="9" t="s">
        <v>5</v>
      </c>
      <c r="R779" s="9" t="s">
        <v>201</v>
      </c>
      <c r="S779" s="9"/>
    </row>
    <row r="780" spans="1:19" ht="14.45" customHeight="1" x14ac:dyDescent="0.2">
      <c r="A780" s="9" t="s">
        <v>65</v>
      </c>
      <c r="B780" s="9" t="s">
        <v>901</v>
      </c>
      <c r="C780" s="9" t="s">
        <v>916</v>
      </c>
      <c r="D780" s="9" t="str">
        <f>VLOOKUP(B780,point_locs!B:J,4,FALSE)</f>
        <v>not_enrolled_in_NRCS</v>
      </c>
      <c r="E780" s="9" t="str">
        <f>VLOOKUP(B780,point_locs!B:J,5,FALSE)</f>
        <v>pre</v>
      </c>
      <c r="F780" s="9">
        <v>6</v>
      </c>
      <c r="G780" s="9">
        <v>29</v>
      </c>
      <c r="H780" s="9">
        <v>2024</v>
      </c>
      <c r="I780" s="9">
        <v>3</v>
      </c>
      <c r="J780" s="9">
        <v>1328</v>
      </c>
      <c r="K780" s="9" t="s">
        <v>14</v>
      </c>
      <c r="L780" s="9">
        <v>83</v>
      </c>
      <c r="M780" s="9">
        <v>4</v>
      </c>
      <c r="N780" s="9">
        <v>75</v>
      </c>
      <c r="O780" s="9" t="s">
        <v>10</v>
      </c>
      <c r="P780" s="9">
        <v>2</v>
      </c>
      <c r="Q780" s="9" t="s">
        <v>5</v>
      </c>
      <c r="R780" s="9" t="s">
        <v>201</v>
      </c>
      <c r="S780" s="9" t="s">
        <v>150</v>
      </c>
    </row>
    <row r="781" spans="1:19" ht="14.45" customHeight="1" x14ac:dyDescent="0.2">
      <c r="A781" s="9" t="s">
        <v>65</v>
      </c>
      <c r="B781" s="9" t="s">
        <v>901</v>
      </c>
      <c r="C781" s="9" t="s">
        <v>916</v>
      </c>
      <c r="D781" s="9" t="str">
        <f>VLOOKUP(B781,point_locs!B:J,4,FALSE)</f>
        <v>not_enrolled_in_NRCS</v>
      </c>
      <c r="E781" s="9" t="str">
        <f>VLOOKUP(B781,point_locs!B:J,5,FALSE)</f>
        <v>pre</v>
      </c>
      <c r="F781" s="9">
        <v>6</v>
      </c>
      <c r="G781" s="9">
        <v>29</v>
      </c>
      <c r="H781" s="9">
        <v>2024</v>
      </c>
      <c r="I781" s="9">
        <v>3</v>
      </c>
      <c r="J781" s="9">
        <v>1328</v>
      </c>
      <c r="K781" s="9" t="s">
        <v>14</v>
      </c>
      <c r="L781" s="9">
        <v>83</v>
      </c>
      <c r="M781" s="9">
        <v>4</v>
      </c>
      <c r="N781" s="9">
        <v>75</v>
      </c>
      <c r="O781" s="9" t="s">
        <v>10</v>
      </c>
      <c r="P781" s="9">
        <v>4.75</v>
      </c>
      <c r="Q781" s="9" t="s">
        <v>5</v>
      </c>
      <c r="R781" s="9" t="s">
        <v>201</v>
      </c>
      <c r="S781" s="9" t="s">
        <v>150</v>
      </c>
    </row>
    <row r="782" spans="1:19" ht="14.45" customHeight="1" x14ac:dyDescent="0.2">
      <c r="A782" s="9" t="s">
        <v>65</v>
      </c>
      <c r="B782" s="9" t="s">
        <v>901</v>
      </c>
      <c r="C782" s="9" t="s">
        <v>916</v>
      </c>
      <c r="D782" s="9" t="str">
        <f>VLOOKUP(B782,point_locs!B:J,4,FALSE)</f>
        <v>not_enrolled_in_NRCS</v>
      </c>
      <c r="E782" s="9" t="str">
        <f>VLOOKUP(B782,point_locs!B:J,5,FALSE)</f>
        <v>pre</v>
      </c>
      <c r="F782" s="9">
        <v>6</v>
      </c>
      <c r="G782" s="9">
        <v>29</v>
      </c>
      <c r="H782" s="9">
        <v>2024</v>
      </c>
      <c r="I782" s="9">
        <v>3</v>
      </c>
      <c r="J782" s="9">
        <v>1328</v>
      </c>
      <c r="K782" s="9" t="s">
        <v>14</v>
      </c>
      <c r="L782" s="9">
        <v>83</v>
      </c>
      <c r="M782" s="9">
        <v>4</v>
      </c>
      <c r="N782" s="9">
        <v>75</v>
      </c>
      <c r="O782" s="9" t="s">
        <v>10</v>
      </c>
      <c r="P782" s="9">
        <v>1.25</v>
      </c>
      <c r="Q782" s="9" t="s">
        <v>5</v>
      </c>
      <c r="R782" s="9" t="s">
        <v>201</v>
      </c>
      <c r="S782" s="9" t="s">
        <v>195</v>
      </c>
    </row>
    <row r="783" spans="1:19" ht="14.45" customHeight="1" x14ac:dyDescent="0.2">
      <c r="A783" s="9" t="s">
        <v>65</v>
      </c>
      <c r="B783" s="9" t="s">
        <v>901</v>
      </c>
      <c r="C783" s="9" t="s">
        <v>916</v>
      </c>
      <c r="D783" s="9" t="str">
        <f>VLOOKUP(B783,point_locs!B:J,4,FALSE)</f>
        <v>not_enrolled_in_NRCS</v>
      </c>
      <c r="E783" s="9" t="str">
        <f>VLOOKUP(B783,point_locs!B:J,5,FALSE)</f>
        <v>pre</v>
      </c>
      <c r="F783" s="9">
        <v>6</v>
      </c>
      <c r="G783" s="9">
        <v>29</v>
      </c>
      <c r="H783" s="9">
        <v>2024</v>
      </c>
      <c r="I783" s="9">
        <v>3</v>
      </c>
      <c r="J783" s="9">
        <v>1328</v>
      </c>
      <c r="K783" s="9" t="s">
        <v>14</v>
      </c>
      <c r="L783" s="9">
        <v>83</v>
      </c>
      <c r="M783" s="9">
        <v>4</v>
      </c>
      <c r="N783" s="9">
        <v>75</v>
      </c>
      <c r="O783" s="9" t="s">
        <v>10</v>
      </c>
      <c r="P783" s="9">
        <v>0.5</v>
      </c>
      <c r="Q783" s="9" t="s">
        <v>5</v>
      </c>
      <c r="R783" s="9" t="s">
        <v>201</v>
      </c>
      <c r="S783" s="9" t="s">
        <v>127</v>
      </c>
    </row>
    <row r="784" spans="1:19" ht="14.45" customHeight="1" x14ac:dyDescent="0.2">
      <c r="A784" s="9" t="s">
        <v>65</v>
      </c>
      <c r="B784" s="9" t="s">
        <v>901</v>
      </c>
      <c r="C784" s="9" t="s">
        <v>916</v>
      </c>
      <c r="D784" s="9" t="str">
        <f>VLOOKUP(B784,point_locs!B:J,4,FALSE)</f>
        <v>not_enrolled_in_NRCS</v>
      </c>
      <c r="E784" s="9" t="str">
        <f>VLOOKUP(B784,point_locs!B:J,5,FALSE)</f>
        <v>pre</v>
      </c>
      <c r="F784" s="9">
        <v>6</v>
      </c>
      <c r="G784" s="9">
        <v>29</v>
      </c>
      <c r="H784" s="9">
        <v>2024</v>
      </c>
      <c r="I784" s="9">
        <v>3</v>
      </c>
      <c r="J784" s="9">
        <v>1328</v>
      </c>
      <c r="K784" s="9" t="s">
        <v>14</v>
      </c>
      <c r="L784" s="9">
        <v>83</v>
      </c>
      <c r="M784" s="9">
        <v>4</v>
      </c>
      <c r="N784" s="9">
        <v>75</v>
      </c>
      <c r="O784" s="9" t="s">
        <v>82</v>
      </c>
      <c r="P784" s="9">
        <v>0.75</v>
      </c>
      <c r="Q784" s="9" t="s">
        <v>5</v>
      </c>
      <c r="R784" s="9" t="s">
        <v>201</v>
      </c>
      <c r="S784" s="9"/>
    </row>
    <row r="785" spans="1:21" ht="14.45" customHeight="1" x14ac:dyDescent="0.2">
      <c r="A785" s="9" t="s">
        <v>65</v>
      </c>
      <c r="B785" s="9" t="s">
        <v>901</v>
      </c>
      <c r="C785" s="9" t="s">
        <v>916</v>
      </c>
      <c r="D785" s="9" t="str">
        <f>VLOOKUP(B785,point_locs!B:J,4,FALSE)</f>
        <v>not_enrolled_in_NRCS</v>
      </c>
      <c r="E785" s="9" t="str">
        <f>VLOOKUP(B785,point_locs!B:J,5,FALSE)</f>
        <v>pre</v>
      </c>
      <c r="F785" s="9">
        <v>6</v>
      </c>
      <c r="G785" s="9">
        <v>29</v>
      </c>
      <c r="H785" s="9">
        <v>2024</v>
      </c>
      <c r="I785" s="9">
        <v>3</v>
      </c>
      <c r="J785" s="9">
        <v>1328</v>
      </c>
      <c r="K785" s="9" t="s">
        <v>14</v>
      </c>
      <c r="L785" s="9">
        <v>83</v>
      </c>
      <c r="M785" s="9">
        <v>4</v>
      </c>
      <c r="N785" s="9">
        <v>75</v>
      </c>
      <c r="O785" s="9" t="s">
        <v>6</v>
      </c>
      <c r="P785" s="9">
        <v>0.25</v>
      </c>
      <c r="Q785" s="9" t="s">
        <v>5</v>
      </c>
      <c r="R785" s="9" t="s">
        <v>201</v>
      </c>
      <c r="S785" s="9" t="s">
        <v>110</v>
      </c>
    </row>
    <row r="786" spans="1:21" ht="14.45" customHeight="1" x14ac:dyDescent="0.2">
      <c r="A786" s="9" t="s">
        <v>65</v>
      </c>
      <c r="B786" s="9" t="s">
        <v>901</v>
      </c>
      <c r="C786" s="9" t="s">
        <v>916</v>
      </c>
      <c r="D786" s="9" t="str">
        <f>VLOOKUP(B786,point_locs!B:J,4,FALSE)</f>
        <v>not_enrolled_in_NRCS</v>
      </c>
      <c r="E786" s="9" t="str">
        <f>VLOOKUP(B786,point_locs!B:J,5,FALSE)</f>
        <v>pre</v>
      </c>
      <c r="F786" s="9">
        <v>6</v>
      </c>
      <c r="G786" s="9">
        <v>29</v>
      </c>
      <c r="H786" s="9">
        <v>2024</v>
      </c>
      <c r="I786" s="9">
        <v>3</v>
      </c>
      <c r="J786" s="9">
        <v>1328</v>
      </c>
      <c r="K786" s="9" t="s">
        <v>14</v>
      </c>
      <c r="L786" s="9">
        <v>83</v>
      </c>
      <c r="M786" s="9">
        <v>4</v>
      </c>
      <c r="N786" s="9">
        <v>75</v>
      </c>
      <c r="O786" s="9" t="s">
        <v>10</v>
      </c>
      <c r="P786" s="9">
        <v>2.25</v>
      </c>
      <c r="Q786" s="9" t="s">
        <v>5</v>
      </c>
      <c r="R786" s="9" t="s">
        <v>201</v>
      </c>
      <c r="S786" s="9"/>
    </row>
    <row r="787" spans="1:21" ht="14.45" customHeight="1" x14ac:dyDescent="0.2">
      <c r="A787" s="9" t="s">
        <v>69</v>
      </c>
      <c r="B787" s="9" t="s">
        <v>902</v>
      </c>
      <c r="C787" s="9" t="s">
        <v>916</v>
      </c>
      <c r="D787" s="9" t="str">
        <f>VLOOKUP(B787,point_locs!B:J,4,FALSE)</f>
        <v>not_enrolled_in_NRCS</v>
      </c>
      <c r="E787" s="9" t="str">
        <f>VLOOKUP(B787,point_locs!B:J,5,FALSE)</f>
        <v>pre</v>
      </c>
      <c r="F787" s="9">
        <v>6</v>
      </c>
      <c r="G787" s="9">
        <v>29</v>
      </c>
      <c r="H787" s="9">
        <v>2024</v>
      </c>
      <c r="I787" s="9">
        <v>3</v>
      </c>
      <c r="J787" s="9">
        <v>1251</v>
      </c>
      <c r="K787" s="9" t="s">
        <v>14</v>
      </c>
      <c r="L787" s="9">
        <v>82</v>
      </c>
      <c r="M787" s="9">
        <v>4</v>
      </c>
      <c r="N787" s="9">
        <v>50</v>
      </c>
      <c r="O787" s="9" t="s">
        <v>6</v>
      </c>
      <c r="P787" s="9">
        <v>0.75</v>
      </c>
      <c r="Q787" s="9" t="s">
        <v>8</v>
      </c>
      <c r="R787" s="9" t="s">
        <v>203</v>
      </c>
      <c r="S787" s="9"/>
      <c r="U787" s="9" t="s">
        <v>194</v>
      </c>
    </row>
    <row r="788" spans="1:21" ht="14.45" customHeight="1" x14ac:dyDescent="0.2">
      <c r="A788" s="9" t="s">
        <v>69</v>
      </c>
      <c r="B788" s="9" t="s">
        <v>902</v>
      </c>
      <c r="C788" s="9" t="s">
        <v>916</v>
      </c>
      <c r="D788" s="9" t="str">
        <f>VLOOKUP(B788,point_locs!B:J,4,FALSE)</f>
        <v>not_enrolled_in_NRCS</v>
      </c>
      <c r="E788" s="9" t="str">
        <f>VLOOKUP(B788,point_locs!B:J,5,FALSE)</f>
        <v>pre</v>
      </c>
      <c r="F788" s="9">
        <v>6</v>
      </c>
      <c r="G788" s="9">
        <v>29</v>
      </c>
      <c r="H788" s="9">
        <v>2024</v>
      </c>
      <c r="I788" s="9">
        <v>3</v>
      </c>
      <c r="J788" s="9">
        <v>1251</v>
      </c>
      <c r="K788" s="9" t="s">
        <v>14</v>
      </c>
      <c r="L788" s="9">
        <v>82</v>
      </c>
      <c r="M788" s="9">
        <v>4</v>
      </c>
      <c r="N788" s="9">
        <v>50</v>
      </c>
      <c r="O788" s="9" t="s">
        <v>10</v>
      </c>
      <c r="P788" s="9">
        <v>0.25</v>
      </c>
      <c r="Q788" s="9" t="s">
        <v>5</v>
      </c>
      <c r="R788" s="9" t="s">
        <v>201</v>
      </c>
      <c r="S788" s="9" t="s">
        <v>195</v>
      </c>
      <c r="T788" s="9" t="s">
        <v>1514</v>
      </c>
      <c r="U788" s="9" t="s">
        <v>2162</v>
      </c>
    </row>
    <row r="789" spans="1:21" ht="14.45" customHeight="1" x14ac:dyDescent="0.2">
      <c r="A789" s="9" t="s">
        <v>69</v>
      </c>
      <c r="B789" s="9" t="s">
        <v>902</v>
      </c>
      <c r="C789" s="9" t="s">
        <v>916</v>
      </c>
      <c r="D789" s="9" t="str">
        <f>VLOOKUP(B789,point_locs!B:J,4,FALSE)</f>
        <v>not_enrolled_in_NRCS</v>
      </c>
      <c r="E789" s="9" t="str">
        <f>VLOOKUP(B789,point_locs!B:J,5,FALSE)</f>
        <v>pre</v>
      </c>
      <c r="F789" s="9">
        <v>6</v>
      </c>
      <c r="G789" s="9">
        <v>29</v>
      </c>
      <c r="H789" s="9">
        <v>2024</v>
      </c>
      <c r="I789" s="9">
        <v>3</v>
      </c>
      <c r="J789" s="9">
        <v>1251</v>
      </c>
      <c r="K789" s="9" t="s">
        <v>14</v>
      </c>
      <c r="L789" s="9">
        <v>82</v>
      </c>
      <c r="M789" s="9">
        <v>4</v>
      </c>
      <c r="N789" s="9">
        <v>50</v>
      </c>
      <c r="O789" s="9" t="s">
        <v>10</v>
      </c>
      <c r="P789" s="9">
        <v>5</v>
      </c>
      <c r="Q789" s="9" t="s">
        <v>5</v>
      </c>
      <c r="R789" s="9" t="s">
        <v>201</v>
      </c>
      <c r="S789" s="9" t="s">
        <v>205</v>
      </c>
    </row>
    <row r="790" spans="1:21" ht="14.45" customHeight="1" x14ac:dyDescent="0.2">
      <c r="A790" s="9" t="s">
        <v>69</v>
      </c>
      <c r="B790" s="9" t="s">
        <v>902</v>
      </c>
      <c r="C790" s="9" t="s">
        <v>916</v>
      </c>
      <c r="D790" s="9" t="str">
        <f>VLOOKUP(B790,point_locs!B:J,4,FALSE)</f>
        <v>not_enrolled_in_NRCS</v>
      </c>
      <c r="E790" s="9" t="str">
        <f>VLOOKUP(B790,point_locs!B:J,5,FALSE)</f>
        <v>pre</v>
      </c>
      <c r="F790" s="9">
        <v>6</v>
      </c>
      <c r="G790" s="9">
        <v>29</v>
      </c>
      <c r="H790" s="9">
        <v>2024</v>
      </c>
      <c r="I790" s="9">
        <v>3</v>
      </c>
      <c r="J790" s="9">
        <v>1251</v>
      </c>
      <c r="K790" s="9" t="s">
        <v>14</v>
      </c>
      <c r="L790" s="9">
        <v>82</v>
      </c>
      <c r="M790" s="9">
        <v>4</v>
      </c>
      <c r="N790" s="9">
        <v>50</v>
      </c>
      <c r="O790" s="9" t="s">
        <v>10</v>
      </c>
      <c r="P790" s="9">
        <v>1.25</v>
      </c>
      <c r="Q790" s="9" t="s">
        <v>5</v>
      </c>
      <c r="R790" s="9" t="s">
        <v>201</v>
      </c>
      <c r="S790" s="9" t="s">
        <v>105</v>
      </c>
    </row>
    <row r="791" spans="1:21" ht="14.45" customHeight="1" x14ac:dyDescent="0.2">
      <c r="A791" s="9" t="s">
        <v>69</v>
      </c>
      <c r="B791" s="9" t="s">
        <v>902</v>
      </c>
      <c r="C791" s="9" t="s">
        <v>916</v>
      </c>
      <c r="D791" s="9" t="str">
        <f>VLOOKUP(B791,point_locs!B:J,4,FALSE)</f>
        <v>not_enrolled_in_NRCS</v>
      </c>
      <c r="E791" s="9" t="str">
        <f>VLOOKUP(B791,point_locs!B:J,5,FALSE)</f>
        <v>pre</v>
      </c>
      <c r="F791" s="9">
        <v>6</v>
      </c>
      <c r="G791" s="9">
        <v>29</v>
      </c>
      <c r="H791" s="9">
        <v>2024</v>
      </c>
      <c r="I791" s="9">
        <v>3</v>
      </c>
      <c r="J791" s="9">
        <v>1251</v>
      </c>
      <c r="K791" s="9" t="s">
        <v>14</v>
      </c>
      <c r="L791" s="9">
        <v>82</v>
      </c>
      <c r="M791" s="9">
        <v>4</v>
      </c>
      <c r="N791" s="9">
        <v>50</v>
      </c>
      <c r="O791" s="9" t="s">
        <v>10</v>
      </c>
      <c r="P791" s="9">
        <v>22.5</v>
      </c>
      <c r="Q791" s="9" t="s">
        <v>5</v>
      </c>
      <c r="R791" s="9" t="s">
        <v>201</v>
      </c>
      <c r="S791" s="9" t="s">
        <v>54</v>
      </c>
    </row>
    <row r="792" spans="1:21" ht="14.45" customHeight="1" x14ac:dyDescent="0.2">
      <c r="A792" s="9" t="s">
        <v>51</v>
      </c>
      <c r="B792" s="9" t="s">
        <v>899</v>
      </c>
      <c r="C792" s="9" t="s">
        <v>916</v>
      </c>
      <c r="D792" s="9" t="str">
        <f>VLOOKUP(B792,point_locs!B:J,4,FALSE)</f>
        <v>not_enrolled_in_NRCS</v>
      </c>
      <c r="E792" s="9" t="str">
        <f>VLOOKUP(B792,point_locs!B:J,5,FALSE)</f>
        <v>pre</v>
      </c>
      <c r="F792" s="9">
        <v>6</v>
      </c>
      <c r="G792" s="9">
        <v>29</v>
      </c>
      <c r="H792" s="9">
        <v>2024</v>
      </c>
      <c r="I792" s="9">
        <v>3</v>
      </c>
      <c r="J792" s="9">
        <v>1416</v>
      </c>
      <c r="K792" s="9" t="s">
        <v>20</v>
      </c>
      <c r="L792" s="9">
        <v>85</v>
      </c>
      <c r="M792" s="9">
        <v>3</v>
      </c>
      <c r="N792" s="9">
        <v>75</v>
      </c>
      <c r="O792" s="9" t="s">
        <v>10</v>
      </c>
      <c r="P792" s="9">
        <v>3</v>
      </c>
      <c r="Q792" s="9" t="s">
        <v>5</v>
      </c>
      <c r="R792" s="9" t="s">
        <v>201</v>
      </c>
      <c r="S792" s="9" t="s">
        <v>110</v>
      </c>
      <c r="T792" s="9" t="s">
        <v>1514</v>
      </c>
    </row>
    <row r="793" spans="1:21" ht="14.45" customHeight="1" x14ac:dyDescent="0.2">
      <c r="A793" s="9" t="s">
        <v>51</v>
      </c>
      <c r="B793" s="9" t="s">
        <v>899</v>
      </c>
      <c r="C793" s="9" t="s">
        <v>916</v>
      </c>
      <c r="D793" s="9" t="str">
        <f>VLOOKUP(B793,point_locs!B:J,4,FALSE)</f>
        <v>not_enrolled_in_NRCS</v>
      </c>
      <c r="E793" s="9" t="str">
        <f>VLOOKUP(B793,point_locs!B:J,5,FALSE)</f>
        <v>pre</v>
      </c>
      <c r="F793" s="9">
        <v>6</v>
      </c>
      <c r="G793" s="9">
        <v>29</v>
      </c>
      <c r="H793" s="9">
        <v>2024</v>
      </c>
      <c r="I793" s="9">
        <v>3</v>
      </c>
      <c r="J793" s="9">
        <v>1416</v>
      </c>
      <c r="K793" s="9" t="s">
        <v>20</v>
      </c>
      <c r="L793" s="9">
        <v>85</v>
      </c>
      <c r="M793" s="9">
        <v>3</v>
      </c>
      <c r="N793" s="9">
        <v>75</v>
      </c>
      <c r="O793" s="9" t="s">
        <v>10</v>
      </c>
      <c r="P793" s="9">
        <v>15</v>
      </c>
      <c r="Q793" s="9" t="s">
        <v>5</v>
      </c>
      <c r="R793" s="9" t="s">
        <v>201</v>
      </c>
      <c r="S793" s="9" t="s">
        <v>150</v>
      </c>
    </row>
    <row r="794" spans="1:21" ht="14.45" customHeight="1" x14ac:dyDescent="0.2">
      <c r="A794" s="9" t="s">
        <v>51</v>
      </c>
      <c r="B794" s="9" t="s">
        <v>899</v>
      </c>
      <c r="C794" s="9" t="s">
        <v>916</v>
      </c>
      <c r="D794" s="9" t="str">
        <f>VLOOKUP(B794,point_locs!B:J,4,FALSE)</f>
        <v>not_enrolled_in_NRCS</v>
      </c>
      <c r="E794" s="9" t="str">
        <f>VLOOKUP(B794,point_locs!B:J,5,FALSE)</f>
        <v>pre</v>
      </c>
      <c r="F794" s="9">
        <v>6</v>
      </c>
      <c r="G794" s="9">
        <v>29</v>
      </c>
      <c r="H794" s="9">
        <v>2024</v>
      </c>
      <c r="I794" s="9">
        <v>3</v>
      </c>
      <c r="J794" s="9">
        <v>1416</v>
      </c>
      <c r="K794" s="9" t="s">
        <v>20</v>
      </c>
      <c r="L794" s="9">
        <v>85</v>
      </c>
      <c r="M794" s="9">
        <v>3</v>
      </c>
      <c r="N794" s="9">
        <v>75</v>
      </c>
      <c r="O794" s="9" t="s">
        <v>10</v>
      </c>
      <c r="P794" s="9">
        <v>25</v>
      </c>
      <c r="Q794" s="9" t="s">
        <v>5</v>
      </c>
      <c r="R794" s="9" t="s">
        <v>201</v>
      </c>
      <c r="S794" s="9" t="s">
        <v>206</v>
      </c>
    </row>
    <row r="795" spans="1:21" ht="14.45" customHeight="1" x14ac:dyDescent="0.2">
      <c r="A795" s="9" t="s">
        <v>51</v>
      </c>
      <c r="B795" s="9" t="s">
        <v>899</v>
      </c>
      <c r="C795" s="9" t="s">
        <v>916</v>
      </c>
      <c r="D795" s="9" t="str">
        <f>VLOOKUP(B795,point_locs!B:J,4,FALSE)</f>
        <v>not_enrolled_in_NRCS</v>
      </c>
      <c r="E795" s="9" t="str">
        <f>VLOOKUP(B795,point_locs!B:J,5,FALSE)</f>
        <v>pre</v>
      </c>
      <c r="F795" s="9">
        <v>6</v>
      </c>
      <c r="G795" s="9">
        <v>29</v>
      </c>
      <c r="H795" s="9">
        <v>2024</v>
      </c>
      <c r="I795" s="9">
        <v>3</v>
      </c>
      <c r="J795" s="9">
        <v>1416</v>
      </c>
      <c r="K795" s="9" t="s">
        <v>20</v>
      </c>
      <c r="L795" s="9">
        <v>85</v>
      </c>
      <c r="M795" s="9">
        <v>3</v>
      </c>
      <c r="N795" s="9">
        <v>75</v>
      </c>
      <c r="O795" s="9" t="s">
        <v>10</v>
      </c>
      <c r="P795" s="9">
        <v>9.5</v>
      </c>
      <c r="Q795" s="9" t="s">
        <v>5</v>
      </c>
      <c r="R795" s="9" t="s">
        <v>201</v>
      </c>
      <c r="S795" s="9" t="s">
        <v>150</v>
      </c>
    </row>
    <row r="796" spans="1:21" ht="14.45" customHeight="1" x14ac:dyDescent="0.2">
      <c r="A796" s="9" t="s">
        <v>51</v>
      </c>
      <c r="B796" s="9" t="s">
        <v>899</v>
      </c>
      <c r="C796" s="9" t="s">
        <v>916</v>
      </c>
      <c r="D796" s="9" t="str">
        <f>VLOOKUP(B796,point_locs!B:J,4,FALSE)</f>
        <v>not_enrolled_in_NRCS</v>
      </c>
      <c r="E796" s="9" t="str">
        <f>VLOOKUP(B796,point_locs!B:J,5,FALSE)</f>
        <v>pre</v>
      </c>
      <c r="F796" s="9">
        <v>6</v>
      </c>
      <c r="G796" s="9">
        <v>29</v>
      </c>
      <c r="H796" s="9">
        <v>2024</v>
      </c>
      <c r="I796" s="9">
        <v>3</v>
      </c>
      <c r="J796" s="9">
        <v>1416</v>
      </c>
      <c r="K796" s="9" t="s">
        <v>20</v>
      </c>
      <c r="L796" s="9">
        <v>85</v>
      </c>
      <c r="M796" s="9">
        <v>3</v>
      </c>
      <c r="N796" s="9">
        <v>75</v>
      </c>
      <c r="O796" s="9" t="s">
        <v>10</v>
      </c>
      <c r="P796" s="9">
        <v>2</v>
      </c>
      <c r="Q796" s="9" t="s">
        <v>5</v>
      </c>
      <c r="R796" s="9" t="s">
        <v>201</v>
      </c>
      <c r="S796" s="9" t="s">
        <v>110</v>
      </c>
    </row>
    <row r="797" spans="1:21" ht="14.45" customHeight="1" x14ac:dyDescent="0.2">
      <c r="A797" s="9" t="s">
        <v>51</v>
      </c>
      <c r="B797" s="9" t="s">
        <v>899</v>
      </c>
      <c r="C797" s="9" t="s">
        <v>916</v>
      </c>
      <c r="D797" s="9" t="str">
        <f>VLOOKUP(B797,point_locs!B:J,4,FALSE)</f>
        <v>not_enrolled_in_NRCS</v>
      </c>
      <c r="E797" s="9" t="str">
        <f>VLOOKUP(B797,point_locs!B:J,5,FALSE)</f>
        <v>pre</v>
      </c>
      <c r="F797" s="9">
        <v>6</v>
      </c>
      <c r="G797" s="9">
        <v>29</v>
      </c>
      <c r="H797" s="9">
        <v>2024</v>
      </c>
      <c r="I797" s="9">
        <v>3</v>
      </c>
      <c r="J797" s="9">
        <v>1416</v>
      </c>
      <c r="K797" s="9" t="s">
        <v>20</v>
      </c>
      <c r="L797" s="9">
        <v>85</v>
      </c>
      <c r="M797" s="9">
        <v>3</v>
      </c>
      <c r="N797" s="9">
        <v>75</v>
      </c>
      <c r="O797" s="9" t="s">
        <v>10</v>
      </c>
      <c r="P797" s="9">
        <v>1</v>
      </c>
      <c r="Q797" s="9" t="s">
        <v>5</v>
      </c>
      <c r="R797" s="9" t="s">
        <v>201</v>
      </c>
      <c r="S797" s="9" t="s">
        <v>223</v>
      </c>
      <c r="T797" s="9" t="s">
        <v>116</v>
      </c>
    </row>
    <row r="798" spans="1:21" ht="14.45" customHeight="1" x14ac:dyDescent="0.2">
      <c r="A798" s="9" t="s">
        <v>51</v>
      </c>
      <c r="B798" s="9" t="s">
        <v>899</v>
      </c>
      <c r="C798" s="9" t="s">
        <v>916</v>
      </c>
      <c r="D798" s="9" t="str">
        <f>VLOOKUP(B798,point_locs!B:J,4,FALSE)</f>
        <v>not_enrolled_in_NRCS</v>
      </c>
      <c r="E798" s="9" t="str">
        <f>VLOOKUP(B798,point_locs!B:J,5,FALSE)</f>
        <v>pre</v>
      </c>
      <c r="F798" s="9">
        <v>6</v>
      </c>
      <c r="G798" s="9">
        <v>29</v>
      </c>
      <c r="H798" s="9">
        <v>2024</v>
      </c>
      <c r="I798" s="9">
        <v>3</v>
      </c>
      <c r="J798" s="9">
        <v>1416</v>
      </c>
      <c r="K798" s="9" t="s">
        <v>20</v>
      </c>
      <c r="L798" s="9">
        <v>85</v>
      </c>
      <c r="M798" s="9">
        <v>3</v>
      </c>
      <c r="N798" s="9">
        <v>75</v>
      </c>
      <c r="O798" s="9" t="s">
        <v>10</v>
      </c>
      <c r="P798" s="9">
        <v>0</v>
      </c>
      <c r="Q798" s="9" t="s">
        <v>8</v>
      </c>
      <c r="R798" s="9" t="s">
        <v>2129</v>
      </c>
      <c r="S798" s="9" t="s">
        <v>152</v>
      </c>
    </row>
    <row r="799" spans="1:21" ht="14.45" customHeight="1" x14ac:dyDescent="0.2">
      <c r="A799" s="9" t="s">
        <v>51</v>
      </c>
      <c r="B799" s="9" t="s">
        <v>899</v>
      </c>
      <c r="C799" s="9" t="s">
        <v>916</v>
      </c>
      <c r="D799" s="9" t="str">
        <f>VLOOKUP(B799,point_locs!B:J,4,FALSE)</f>
        <v>not_enrolled_in_NRCS</v>
      </c>
      <c r="E799" s="9" t="str">
        <f>VLOOKUP(B799,point_locs!B:J,5,FALSE)</f>
        <v>pre</v>
      </c>
      <c r="F799" s="9">
        <v>6</v>
      </c>
      <c r="G799" s="9">
        <v>29</v>
      </c>
      <c r="H799" s="9">
        <v>2024</v>
      </c>
      <c r="I799" s="9">
        <v>3</v>
      </c>
      <c r="J799" s="9">
        <v>1416</v>
      </c>
      <c r="K799" s="9" t="s">
        <v>20</v>
      </c>
      <c r="L799" s="9">
        <v>85</v>
      </c>
      <c r="M799" s="9">
        <v>3</v>
      </c>
      <c r="N799" s="9">
        <v>75</v>
      </c>
      <c r="O799" s="9" t="s">
        <v>4</v>
      </c>
      <c r="P799" s="9">
        <v>0</v>
      </c>
      <c r="Q799" s="9" t="s">
        <v>8</v>
      </c>
      <c r="R799" s="9" t="s">
        <v>2129</v>
      </c>
      <c r="S799" s="9"/>
    </row>
    <row r="800" spans="1:21" ht="14.45" customHeight="1" x14ac:dyDescent="0.2">
      <c r="A800" s="9" t="s">
        <v>49</v>
      </c>
      <c r="B800" s="9" t="s">
        <v>897</v>
      </c>
      <c r="C800" s="9" t="s">
        <v>916</v>
      </c>
      <c r="D800" s="9" t="str">
        <f>VLOOKUP(B800,point_locs!B:J,4,FALSE)</f>
        <v>not_enrolled_in_NRCS</v>
      </c>
      <c r="E800" s="9" t="str">
        <f>VLOOKUP(B800,point_locs!B:J,5,FALSE)</f>
        <v>pre</v>
      </c>
      <c r="F800" s="9">
        <v>6</v>
      </c>
      <c r="G800" s="9">
        <v>29</v>
      </c>
      <c r="H800" s="9">
        <v>2024</v>
      </c>
      <c r="I800" s="9">
        <v>3</v>
      </c>
      <c r="J800" s="9">
        <v>1603</v>
      </c>
      <c r="K800" s="9" t="s">
        <v>20</v>
      </c>
      <c r="L800" s="9">
        <v>86</v>
      </c>
      <c r="M800" s="9">
        <v>3</v>
      </c>
      <c r="N800" s="9">
        <v>50</v>
      </c>
      <c r="O800" s="9" t="s">
        <v>82</v>
      </c>
      <c r="P800" s="9">
        <v>0.25</v>
      </c>
      <c r="Q800" s="9" t="s">
        <v>5</v>
      </c>
      <c r="R800" s="9" t="s">
        <v>201</v>
      </c>
      <c r="S800" s="9" t="s">
        <v>152</v>
      </c>
    </row>
    <row r="801" spans="1:21" ht="14.45" customHeight="1" x14ac:dyDescent="0.2">
      <c r="A801" s="9" t="s">
        <v>49</v>
      </c>
      <c r="B801" s="9" t="s">
        <v>897</v>
      </c>
      <c r="C801" s="9" t="s">
        <v>916</v>
      </c>
      <c r="D801" s="9" t="str">
        <f>VLOOKUP(B801,point_locs!B:J,4,FALSE)</f>
        <v>not_enrolled_in_NRCS</v>
      </c>
      <c r="E801" s="9" t="str">
        <f>VLOOKUP(B801,point_locs!B:J,5,FALSE)</f>
        <v>pre</v>
      </c>
      <c r="F801" s="9">
        <v>6</v>
      </c>
      <c r="G801" s="9">
        <v>29</v>
      </c>
      <c r="H801" s="9">
        <v>2024</v>
      </c>
      <c r="I801" s="9">
        <v>3</v>
      </c>
      <c r="J801" s="9">
        <v>1603</v>
      </c>
      <c r="K801" s="9" t="s">
        <v>20</v>
      </c>
      <c r="L801" s="9">
        <v>86</v>
      </c>
      <c r="M801" s="9">
        <v>3</v>
      </c>
      <c r="N801" s="9">
        <v>50</v>
      </c>
      <c r="O801" s="9" t="s">
        <v>10</v>
      </c>
      <c r="P801" s="9">
        <v>0</v>
      </c>
      <c r="Q801" s="9" t="s">
        <v>8</v>
      </c>
      <c r="R801" s="9" t="s">
        <v>2129</v>
      </c>
      <c r="S801" s="9" t="s">
        <v>127</v>
      </c>
    </row>
    <row r="802" spans="1:21" ht="14.45" customHeight="1" x14ac:dyDescent="0.2">
      <c r="A802" s="9" t="s">
        <v>49</v>
      </c>
      <c r="B802" s="9" t="s">
        <v>897</v>
      </c>
      <c r="C802" s="9" t="s">
        <v>916</v>
      </c>
      <c r="D802" s="9" t="str">
        <f>VLOOKUP(B802,point_locs!B:J,4,FALSE)</f>
        <v>not_enrolled_in_NRCS</v>
      </c>
      <c r="E802" s="9" t="str">
        <f>VLOOKUP(B802,point_locs!B:J,5,FALSE)</f>
        <v>pre</v>
      </c>
      <c r="F802" s="9">
        <v>6</v>
      </c>
      <c r="G802" s="9">
        <v>29</v>
      </c>
      <c r="H802" s="9">
        <v>2024</v>
      </c>
      <c r="I802" s="9">
        <v>3</v>
      </c>
      <c r="J802" s="9">
        <v>1603</v>
      </c>
      <c r="K802" s="9" t="s">
        <v>20</v>
      </c>
      <c r="L802" s="9">
        <v>86</v>
      </c>
      <c r="M802" s="9">
        <v>3</v>
      </c>
      <c r="N802" s="9">
        <v>50</v>
      </c>
      <c r="O802" s="9" t="s">
        <v>10</v>
      </c>
      <c r="P802" s="9">
        <v>15</v>
      </c>
      <c r="Q802" s="9" t="s">
        <v>5</v>
      </c>
      <c r="R802" s="9" t="s">
        <v>201</v>
      </c>
      <c r="S802" s="9"/>
    </row>
    <row r="803" spans="1:21" ht="14.45" customHeight="1" x14ac:dyDescent="0.2">
      <c r="A803" s="9" t="s">
        <v>49</v>
      </c>
      <c r="B803" s="9" t="s">
        <v>897</v>
      </c>
      <c r="C803" s="9" t="s">
        <v>916</v>
      </c>
      <c r="D803" s="9" t="str">
        <f>VLOOKUP(B803,point_locs!B:J,4,FALSE)</f>
        <v>not_enrolled_in_NRCS</v>
      </c>
      <c r="E803" s="9" t="str">
        <f>VLOOKUP(B803,point_locs!B:J,5,FALSE)</f>
        <v>pre</v>
      </c>
      <c r="F803" s="9">
        <v>6</v>
      </c>
      <c r="G803" s="9">
        <v>29</v>
      </c>
      <c r="H803" s="9">
        <v>2024</v>
      </c>
      <c r="I803" s="9">
        <v>3</v>
      </c>
      <c r="J803" s="9">
        <v>1603</v>
      </c>
      <c r="K803" s="9" t="s">
        <v>20</v>
      </c>
      <c r="L803" s="9">
        <v>86</v>
      </c>
      <c r="M803" s="9">
        <v>3</v>
      </c>
      <c r="N803" s="9">
        <v>50</v>
      </c>
      <c r="O803" s="9" t="s">
        <v>82</v>
      </c>
      <c r="P803" s="9">
        <v>0</v>
      </c>
      <c r="Q803" s="9" t="s">
        <v>5</v>
      </c>
      <c r="R803" s="9" t="s">
        <v>201</v>
      </c>
      <c r="S803" s="9"/>
    </row>
    <row r="804" spans="1:21" ht="14.45" customHeight="1" x14ac:dyDescent="0.2">
      <c r="A804" s="9" t="s">
        <v>52</v>
      </c>
      <c r="B804" s="9" t="s">
        <v>900</v>
      </c>
      <c r="C804" s="9" t="s">
        <v>916</v>
      </c>
      <c r="D804" s="9" t="str">
        <f>VLOOKUP(B804,point_locs!B:J,4,FALSE)</f>
        <v>not_enrolled_in_NRCS</v>
      </c>
      <c r="E804" s="9" t="str">
        <f>VLOOKUP(B804,point_locs!B:J,5,FALSE)</f>
        <v>pre</v>
      </c>
      <c r="F804" s="9">
        <v>6</v>
      </c>
      <c r="G804" s="9">
        <v>29</v>
      </c>
      <c r="H804" s="9">
        <v>2024</v>
      </c>
      <c r="I804" s="9">
        <v>3</v>
      </c>
      <c r="J804" s="9">
        <v>1437</v>
      </c>
      <c r="K804" s="9" t="s">
        <v>14</v>
      </c>
      <c r="L804" s="9">
        <v>83</v>
      </c>
      <c r="M804" s="9">
        <v>3</v>
      </c>
      <c r="N804" s="9">
        <v>50</v>
      </c>
      <c r="O804" s="9" t="s">
        <v>10</v>
      </c>
      <c r="P804" s="9">
        <v>0.5</v>
      </c>
      <c r="Q804" s="9" t="s">
        <v>5</v>
      </c>
      <c r="R804" s="9" t="s">
        <v>201</v>
      </c>
      <c r="S804" s="9" t="s">
        <v>39</v>
      </c>
    </row>
    <row r="805" spans="1:21" ht="14.45" customHeight="1" x14ac:dyDescent="0.2">
      <c r="A805" s="9" t="s">
        <v>52</v>
      </c>
      <c r="B805" s="9" t="s">
        <v>900</v>
      </c>
      <c r="C805" s="9" t="s">
        <v>916</v>
      </c>
      <c r="D805" s="9" t="str">
        <f>VLOOKUP(B805,point_locs!B:J,4,FALSE)</f>
        <v>not_enrolled_in_NRCS</v>
      </c>
      <c r="E805" s="9" t="str">
        <f>VLOOKUP(B805,point_locs!B:J,5,FALSE)</f>
        <v>pre</v>
      </c>
      <c r="F805" s="9">
        <v>6</v>
      </c>
      <c r="G805" s="9">
        <v>29</v>
      </c>
      <c r="H805" s="9">
        <v>2024</v>
      </c>
      <c r="I805" s="9">
        <v>3</v>
      </c>
      <c r="J805" s="9">
        <v>1437</v>
      </c>
      <c r="K805" s="9" t="s">
        <v>14</v>
      </c>
      <c r="L805" s="9">
        <v>83</v>
      </c>
      <c r="M805" s="9">
        <v>3</v>
      </c>
      <c r="N805" s="9">
        <v>50</v>
      </c>
      <c r="O805" s="9" t="s">
        <v>10</v>
      </c>
      <c r="P805" s="9">
        <v>3.25</v>
      </c>
      <c r="Q805" s="9" t="s">
        <v>5</v>
      </c>
      <c r="R805" s="9" t="s">
        <v>201</v>
      </c>
      <c r="S805" s="9" t="s">
        <v>150</v>
      </c>
      <c r="T805" s="9" t="s">
        <v>197</v>
      </c>
      <c r="U805" s="9"/>
    </row>
    <row r="806" spans="1:21" ht="14.45" customHeight="1" x14ac:dyDescent="0.2">
      <c r="A806" s="9" t="s">
        <v>52</v>
      </c>
      <c r="B806" s="9" t="s">
        <v>900</v>
      </c>
      <c r="C806" s="9" t="s">
        <v>916</v>
      </c>
      <c r="D806" s="9" t="str">
        <f>VLOOKUP(B806,point_locs!B:J,4,FALSE)</f>
        <v>not_enrolled_in_NRCS</v>
      </c>
      <c r="E806" s="9" t="str">
        <f>VLOOKUP(B806,point_locs!B:J,5,FALSE)</f>
        <v>pre</v>
      </c>
      <c r="F806" s="9">
        <v>6</v>
      </c>
      <c r="G806" s="9">
        <v>29</v>
      </c>
      <c r="H806" s="9">
        <v>2024</v>
      </c>
      <c r="I806" s="9">
        <v>3</v>
      </c>
      <c r="J806" s="9">
        <v>1437</v>
      </c>
      <c r="K806" s="9" t="s">
        <v>14</v>
      </c>
      <c r="L806" s="9">
        <v>83</v>
      </c>
      <c r="M806" s="9">
        <v>3</v>
      </c>
      <c r="N806" s="9">
        <v>50</v>
      </c>
      <c r="O806" s="9" t="s">
        <v>10</v>
      </c>
      <c r="P806" s="9">
        <v>1.5</v>
      </c>
      <c r="Q806" s="9" t="s">
        <v>5</v>
      </c>
      <c r="R806" s="9" t="s">
        <v>201</v>
      </c>
      <c r="S806" s="9" t="s">
        <v>148</v>
      </c>
      <c r="T806" s="9"/>
      <c r="U806" s="9"/>
    </row>
    <row r="807" spans="1:21" ht="14.45" customHeight="1" x14ac:dyDescent="0.2">
      <c r="A807" s="9" t="s">
        <v>52</v>
      </c>
      <c r="B807" s="9" t="s">
        <v>900</v>
      </c>
      <c r="C807" s="9" t="s">
        <v>916</v>
      </c>
      <c r="D807" s="9" t="str">
        <f>VLOOKUP(B807,point_locs!B:J,4,FALSE)</f>
        <v>not_enrolled_in_NRCS</v>
      </c>
      <c r="E807" s="9" t="str">
        <f>VLOOKUP(B807,point_locs!B:J,5,FALSE)</f>
        <v>pre</v>
      </c>
      <c r="F807" s="9">
        <v>6</v>
      </c>
      <c r="G807" s="9">
        <v>29</v>
      </c>
      <c r="H807" s="9">
        <v>2024</v>
      </c>
      <c r="I807" s="9">
        <v>3</v>
      </c>
      <c r="J807" s="9">
        <v>1437</v>
      </c>
      <c r="K807" s="9" t="s">
        <v>14</v>
      </c>
      <c r="L807" s="9">
        <v>83</v>
      </c>
      <c r="M807" s="9">
        <v>3</v>
      </c>
      <c r="N807" s="9">
        <v>50</v>
      </c>
      <c r="O807" s="9" t="s">
        <v>10</v>
      </c>
      <c r="P807" s="9">
        <v>0.5</v>
      </c>
      <c r="Q807" s="9" t="s">
        <v>5</v>
      </c>
      <c r="R807" s="9" t="s">
        <v>201</v>
      </c>
      <c r="S807" s="9" t="s">
        <v>186</v>
      </c>
      <c r="T807" s="9"/>
      <c r="U807" s="9"/>
    </row>
    <row r="808" spans="1:21" ht="14.45" customHeight="1" x14ac:dyDescent="0.2">
      <c r="A808" s="9" t="s">
        <v>52</v>
      </c>
      <c r="B808" s="9" t="s">
        <v>900</v>
      </c>
      <c r="C808" s="9" t="s">
        <v>916</v>
      </c>
      <c r="D808" s="9" t="str">
        <f>VLOOKUP(B808,point_locs!B:J,4,FALSE)</f>
        <v>not_enrolled_in_NRCS</v>
      </c>
      <c r="E808" s="9" t="str">
        <f>VLOOKUP(B808,point_locs!B:J,5,FALSE)</f>
        <v>pre</v>
      </c>
      <c r="F808" s="9">
        <v>6</v>
      </c>
      <c r="G808" s="9">
        <v>29</v>
      </c>
      <c r="H808" s="9">
        <v>2024</v>
      </c>
      <c r="I808" s="9">
        <v>3</v>
      </c>
      <c r="J808" s="9">
        <v>1437</v>
      </c>
      <c r="K808" s="9" t="s">
        <v>14</v>
      </c>
      <c r="L808" s="9">
        <v>83</v>
      </c>
      <c r="M808" s="9">
        <v>3</v>
      </c>
      <c r="N808" s="9">
        <v>50</v>
      </c>
      <c r="O808" s="9" t="s">
        <v>10</v>
      </c>
      <c r="P808" s="9">
        <v>1.25</v>
      </c>
      <c r="Q808" s="9" t="s">
        <v>5</v>
      </c>
      <c r="R808" s="9" t="s">
        <v>201</v>
      </c>
      <c r="S808" s="9" t="s">
        <v>195</v>
      </c>
      <c r="T808" s="9"/>
      <c r="U808" s="9"/>
    </row>
    <row r="809" spans="1:21" ht="14.45" customHeight="1" x14ac:dyDescent="0.2">
      <c r="A809" s="9" t="s">
        <v>52</v>
      </c>
      <c r="B809" s="9" t="s">
        <v>900</v>
      </c>
      <c r="C809" s="9" t="s">
        <v>916</v>
      </c>
      <c r="D809" s="9" t="str">
        <f>VLOOKUP(B809,point_locs!B:J,4,FALSE)</f>
        <v>not_enrolled_in_NRCS</v>
      </c>
      <c r="E809" s="9" t="str">
        <f>VLOOKUP(B809,point_locs!B:J,5,FALSE)</f>
        <v>pre</v>
      </c>
      <c r="F809" s="9">
        <v>6</v>
      </c>
      <c r="G809" s="9">
        <v>29</v>
      </c>
      <c r="H809" s="9">
        <v>2024</v>
      </c>
      <c r="I809" s="9">
        <v>3</v>
      </c>
      <c r="J809" s="9">
        <v>1437</v>
      </c>
      <c r="K809" s="9" t="s">
        <v>14</v>
      </c>
      <c r="L809" s="9">
        <v>83</v>
      </c>
      <c r="M809" s="9">
        <v>3</v>
      </c>
      <c r="N809" s="9">
        <v>50</v>
      </c>
      <c r="O809" s="9" t="s">
        <v>11</v>
      </c>
      <c r="P809" s="9">
        <v>4.5</v>
      </c>
      <c r="Q809" s="9" t="s">
        <v>5</v>
      </c>
      <c r="R809" s="9" t="s">
        <v>201</v>
      </c>
      <c r="S809" s="9"/>
      <c r="T809" s="9"/>
      <c r="U809" s="9"/>
    </row>
    <row r="810" spans="1:21" ht="14.45" customHeight="1" x14ac:dyDescent="0.2">
      <c r="A810" s="9" t="s">
        <v>52</v>
      </c>
      <c r="B810" s="9" t="s">
        <v>900</v>
      </c>
      <c r="C810" s="9" t="s">
        <v>916</v>
      </c>
      <c r="D810" s="9" t="str">
        <f>VLOOKUP(B810,point_locs!B:J,4,FALSE)</f>
        <v>not_enrolled_in_NRCS</v>
      </c>
      <c r="E810" s="9" t="str">
        <f>VLOOKUP(B810,point_locs!B:J,5,FALSE)</f>
        <v>pre</v>
      </c>
      <c r="F810" s="9">
        <v>6</v>
      </c>
      <c r="G810" s="9">
        <v>29</v>
      </c>
      <c r="H810" s="9">
        <v>2024</v>
      </c>
      <c r="I810" s="9">
        <v>3</v>
      </c>
      <c r="J810" s="9">
        <v>1437</v>
      </c>
      <c r="K810" s="9" t="s">
        <v>14</v>
      </c>
      <c r="L810" s="9">
        <v>83</v>
      </c>
      <c r="M810" s="9">
        <v>3</v>
      </c>
      <c r="N810" s="9">
        <v>50</v>
      </c>
      <c r="O810" s="9" t="s">
        <v>10</v>
      </c>
      <c r="P810" s="9">
        <v>6.25</v>
      </c>
      <c r="Q810" s="9" t="s">
        <v>5</v>
      </c>
      <c r="R810" s="9" t="s">
        <v>201</v>
      </c>
      <c r="S810" s="9" t="s">
        <v>39</v>
      </c>
      <c r="T810" s="9"/>
      <c r="U810" s="9"/>
    </row>
    <row r="811" spans="1:21" ht="14.45" customHeight="1" x14ac:dyDescent="0.2">
      <c r="A811" s="9" t="s">
        <v>52</v>
      </c>
      <c r="B811" s="9" t="s">
        <v>900</v>
      </c>
      <c r="C811" s="9" t="s">
        <v>916</v>
      </c>
      <c r="D811" s="9" t="str">
        <f>VLOOKUP(B811,point_locs!B:J,4,FALSE)</f>
        <v>not_enrolled_in_NRCS</v>
      </c>
      <c r="E811" s="9" t="str">
        <f>VLOOKUP(B811,point_locs!B:J,5,FALSE)</f>
        <v>pre</v>
      </c>
      <c r="F811" s="9">
        <v>6</v>
      </c>
      <c r="G811" s="9">
        <v>29</v>
      </c>
      <c r="H811" s="9">
        <v>2024</v>
      </c>
      <c r="I811" s="9">
        <v>3</v>
      </c>
      <c r="J811" s="9">
        <v>1437</v>
      </c>
      <c r="K811" s="9" t="s">
        <v>14</v>
      </c>
      <c r="L811" s="9">
        <v>83</v>
      </c>
      <c r="M811" s="9">
        <v>3</v>
      </c>
      <c r="N811" s="9">
        <v>50</v>
      </c>
      <c r="O811" s="9" t="s">
        <v>10</v>
      </c>
      <c r="P811" s="9">
        <v>0.5</v>
      </c>
      <c r="Q811" s="9" t="s">
        <v>5</v>
      </c>
      <c r="R811" s="9" t="s">
        <v>201</v>
      </c>
      <c r="S811" s="9" t="s">
        <v>157</v>
      </c>
      <c r="T811" s="9"/>
      <c r="U811" s="9"/>
    </row>
    <row r="812" spans="1:21" ht="14.45" customHeight="1" x14ac:dyDescent="0.2">
      <c r="A812" s="9" t="s">
        <v>52</v>
      </c>
      <c r="B812" s="9" t="s">
        <v>900</v>
      </c>
      <c r="C812" s="9" t="s">
        <v>916</v>
      </c>
      <c r="D812" s="9" t="str">
        <f>VLOOKUP(B812,point_locs!B:J,4,FALSE)</f>
        <v>not_enrolled_in_NRCS</v>
      </c>
      <c r="E812" s="9" t="str">
        <f>VLOOKUP(B812,point_locs!B:J,5,FALSE)</f>
        <v>pre</v>
      </c>
      <c r="F812" s="9">
        <v>6</v>
      </c>
      <c r="G812" s="9">
        <v>29</v>
      </c>
      <c r="H812" s="9">
        <v>2024</v>
      </c>
      <c r="I812" s="9">
        <v>3</v>
      </c>
      <c r="J812" s="9">
        <v>1437</v>
      </c>
      <c r="K812" s="9" t="s">
        <v>14</v>
      </c>
      <c r="L812" s="9">
        <v>83</v>
      </c>
      <c r="M812" s="9">
        <v>3</v>
      </c>
      <c r="N812" s="9">
        <v>50</v>
      </c>
      <c r="O812" s="9" t="s">
        <v>10</v>
      </c>
      <c r="P812" s="9">
        <v>0.25</v>
      </c>
      <c r="Q812" s="9" t="s">
        <v>5</v>
      </c>
      <c r="R812" s="9" t="s">
        <v>201</v>
      </c>
      <c r="S812" s="9" t="s">
        <v>202</v>
      </c>
      <c r="T812" s="9"/>
      <c r="U812" s="9"/>
    </row>
    <row r="813" spans="1:21" ht="14.45" customHeight="1" x14ac:dyDescent="0.2">
      <c r="A813" s="9" t="s">
        <v>52</v>
      </c>
      <c r="B813" s="9" t="s">
        <v>900</v>
      </c>
      <c r="C813" s="9" t="s">
        <v>916</v>
      </c>
      <c r="D813" s="9" t="str">
        <f>VLOOKUP(B813,point_locs!B:J,4,FALSE)</f>
        <v>not_enrolled_in_NRCS</v>
      </c>
      <c r="E813" s="9" t="str">
        <f>VLOOKUP(B813,point_locs!B:J,5,FALSE)</f>
        <v>pre</v>
      </c>
      <c r="F813" s="9">
        <v>6</v>
      </c>
      <c r="G813" s="9">
        <v>29</v>
      </c>
      <c r="H813" s="9">
        <v>2024</v>
      </c>
      <c r="I813" s="9">
        <v>3</v>
      </c>
      <c r="J813" s="9">
        <v>1437</v>
      </c>
      <c r="K813" s="9" t="s">
        <v>14</v>
      </c>
      <c r="L813" s="9">
        <v>83</v>
      </c>
      <c r="M813" s="9">
        <v>3</v>
      </c>
      <c r="N813" s="9">
        <v>50</v>
      </c>
      <c r="O813" s="9" t="s">
        <v>10</v>
      </c>
      <c r="P813" s="9">
        <v>0.75</v>
      </c>
      <c r="Q813" s="9" t="s">
        <v>5</v>
      </c>
      <c r="R813" s="9" t="s">
        <v>201</v>
      </c>
      <c r="S813" s="9" t="s">
        <v>195</v>
      </c>
      <c r="T813" s="9"/>
      <c r="U813" s="9"/>
    </row>
    <row r="814" spans="1:21" ht="14.45" customHeight="1" x14ac:dyDescent="0.2">
      <c r="A814" s="9" t="s">
        <v>52</v>
      </c>
      <c r="B814" s="9" t="s">
        <v>900</v>
      </c>
      <c r="C814" s="9" t="s">
        <v>916</v>
      </c>
      <c r="D814" s="9" t="str">
        <f>VLOOKUP(B814,point_locs!B:J,4,FALSE)</f>
        <v>not_enrolled_in_NRCS</v>
      </c>
      <c r="E814" s="9" t="str">
        <f>VLOOKUP(B814,point_locs!B:J,5,FALSE)</f>
        <v>pre</v>
      </c>
      <c r="F814" s="9">
        <v>6</v>
      </c>
      <c r="G814" s="9">
        <v>29</v>
      </c>
      <c r="H814" s="9">
        <v>2024</v>
      </c>
      <c r="I814" s="9">
        <v>3</v>
      </c>
      <c r="J814" s="9">
        <v>1437</v>
      </c>
      <c r="K814" s="9" t="s">
        <v>14</v>
      </c>
      <c r="L814" s="9">
        <v>83</v>
      </c>
      <c r="M814" s="9">
        <v>3</v>
      </c>
      <c r="N814" s="9">
        <v>50</v>
      </c>
      <c r="O814" s="9" t="s">
        <v>10</v>
      </c>
      <c r="P814" s="9">
        <v>0</v>
      </c>
      <c r="Q814" s="9" t="s">
        <v>5</v>
      </c>
      <c r="R814" s="9" t="s">
        <v>201</v>
      </c>
      <c r="S814" s="9" t="s">
        <v>198</v>
      </c>
      <c r="T814" s="9"/>
      <c r="U814" s="9" t="s">
        <v>200</v>
      </c>
    </row>
    <row r="815" spans="1:21" ht="14.45" customHeight="1" x14ac:dyDescent="0.2">
      <c r="A815" s="9" t="s">
        <v>44</v>
      </c>
      <c r="B815" s="9" t="s">
        <v>898</v>
      </c>
      <c r="C815" s="9" t="s">
        <v>916</v>
      </c>
      <c r="D815" s="9" t="str">
        <f>VLOOKUP(B815,point_locs!B:J,4,FALSE)</f>
        <v>not_enrolled_in_NRCS</v>
      </c>
      <c r="E815" s="9" t="str">
        <f>VLOOKUP(B815,point_locs!B:J,5,FALSE)</f>
        <v>pre</v>
      </c>
      <c r="F815" s="9">
        <v>6</v>
      </c>
      <c r="G815" s="9">
        <v>29</v>
      </c>
      <c r="H815" s="9">
        <v>2024</v>
      </c>
      <c r="I815" s="9">
        <v>3</v>
      </c>
      <c r="J815" s="9">
        <v>1557</v>
      </c>
      <c r="K815" s="9" t="s">
        <v>14</v>
      </c>
      <c r="L815" s="9">
        <v>84</v>
      </c>
      <c r="M815" s="9">
        <v>4</v>
      </c>
      <c r="N815" s="9">
        <v>0</v>
      </c>
      <c r="O815" s="9" t="s">
        <v>10</v>
      </c>
      <c r="P815" s="9">
        <v>32.5</v>
      </c>
      <c r="Q815" s="9" t="s">
        <v>5</v>
      </c>
      <c r="R815" s="9" t="s">
        <v>201</v>
      </c>
      <c r="S815" s="9" t="s">
        <v>157</v>
      </c>
      <c r="T815" s="9" t="s">
        <v>201</v>
      </c>
      <c r="U815" s="9"/>
    </row>
    <row r="816" spans="1:21" ht="14.45" customHeight="1" x14ac:dyDescent="0.2">
      <c r="A816" s="9" t="s">
        <v>44</v>
      </c>
      <c r="B816" s="9" t="s">
        <v>898</v>
      </c>
      <c r="C816" s="9" t="s">
        <v>916</v>
      </c>
      <c r="D816" s="9" t="str">
        <f>VLOOKUP(B816,point_locs!B:J,4,FALSE)</f>
        <v>not_enrolled_in_NRCS</v>
      </c>
      <c r="E816" s="9" t="str">
        <f>VLOOKUP(B816,point_locs!B:J,5,FALSE)</f>
        <v>pre</v>
      </c>
      <c r="F816" s="9">
        <v>6</v>
      </c>
      <c r="G816" s="9">
        <v>29</v>
      </c>
      <c r="H816" s="9">
        <v>2024</v>
      </c>
      <c r="I816" s="9">
        <v>3</v>
      </c>
      <c r="J816" s="9">
        <v>1557</v>
      </c>
      <c r="K816" s="9" t="s">
        <v>14</v>
      </c>
      <c r="L816" s="9">
        <v>84</v>
      </c>
      <c r="M816" s="9">
        <v>4</v>
      </c>
      <c r="N816" s="9">
        <v>0</v>
      </c>
      <c r="O816" s="9" t="s">
        <v>10</v>
      </c>
      <c r="P816" s="9">
        <v>40</v>
      </c>
      <c r="Q816" s="9" t="s">
        <v>5</v>
      </c>
      <c r="R816" s="9" t="s">
        <v>201</v>
      </c>
      <c r="S816" s="9" t="s">
        <v>127</v>
      </c>
      <c r="T816" s="9"/>
      <c r="U816" s="9"/>
    </row>
    <row r="817" spans="1:21" ht="14.45" customHeight="1" x14ac:dyDescent="0.2">
      <c r="A817" s="9" t="s">
        <v>44</v>
      </c>
      <c r="B817" s="9" t="s">
        <v>898</v>
      </c>
      <c r="C817" s="9" t="s">
        <v>916</v>
      </c>
      <c r="D817" s="9" t="str">
        <f>VLOOKUP(B817,point_locs!B:J,4,FALSE)</f>
        <v>not_enrolled_in_NRCS</v>
      </c>
      <c r="E817" s="9" t="str">
        <f>VLOOKUP(B817,point_locs!B:J,5,FALSE)</f>
        <v>pre</v>
      </c>
      <c r="F817" s="9">
        <v>6</v>
      </c>
      <c r="G817" s="9">
        <v>29</v>
      </c>
      <c r="H817" s="9">
        <v>2024</v>
      </c>
      <c r="I817" s="9">
        <v>3</v>
      </c>
      <c r="J817" s="9">
        <v>1557</v>
      </c>
      <c r="K817" s="9" t="s">
        <v>14</v>
      </c>
      <c r="L817" s="9">
        <v>84</v>
      </c>
      <c r="M817" s="9">
        <v>4</v>
      </c>
      <c r="N817" s="9">
        <v>0</v>
      </c>
      <c r="O817" s="9" t="s">
        <v>10</v>
      </c>
      <c r="P817" s="9">
        <v>7.75</v>
      </c>
      <c r="Q817" s="9" t="s">
        <v>5</v>
      </c>
      <c r="R817" s="9" t="s">
        <v>201</v>
      </c>
      <c r="S817" s="9" t="s">
        <v>178</v>
      </c>
      <c r="T817" s="9"/>
      <c r="U817" s="9"/>
    </row>
    <row r="818" spans="1:21" ht="14.45" customHeight="1" x14ac:dyDescent="0.2">
      <c r="A818" s="9" t="s">
        <v>44</v>
      </c>
      <c r="B818" s="9" t="s">
        <v>898</v>
      </c>
      <c r="C818" s="9" t="s">
        <v>916</v>
      </c>
      <c r="D818" s="9" t="str">
        <f>VLOOKUP(B818,point_locs!B:J,4,FALSE)</f>
        <v>not_enrolled_in_NRCS</v>
      </c>
      <c r="E818" s="9" t="str">
        <f>VLOOKUP(B818,point_locs!B:J,5,FALSE)</f>
        <v>pre</v>
      </c>
      <c r="F818" s="9">
        <v>6</v>
      </c>
      <c r="G818" s="9">
        <v>29</v>
      </c>
      <c r="H818" s="9">
        <v>2024</v>
      </c>
      <c r="I818" s="9">
        <v>3</v>
      </c>
      <c r="J818" s="9">
        <v>1557</v>
      </c>
      <c r="K818" s="9" t="s">
        <v>14</v>
      </c>
      <c r="L818" s="9">
        <v>84</v>
      </c>
      <c r="M818" s="9">
        <v>4</v>
      </c>
      <c r="N818" s="9">
        <v>0</v>
      </c>
      <c r="O818" s="9" t="s">
        <v>10</v>
      </c>
      <c r="P818" s="9">
        <v>14</v>
      </c>
      <c r="Q818" s="9" t="s">
        <v>5</v>
      </c>
      <c r="R818" s="9" t="s">
        <v>201</v>
      </c>
      <c r="S818" s="9" t="s">
        <v>127</v>
      </c>
      <c r="T818" s="9"/>
      <c r="U818" s="9"/>
    </row>
    <row r="819" spans="1:21" ht="14.45" customHeight="1" x14ac:dyDescent="0.2">
      <c r="A819" s="9" t="s">
        <v>44</v>
      </c>
      <c r="B819" s="9" t="s">
        <v>898</v>
      </c>
      <c r="C819" s="9" t="s">
        <v>916</v>
      </c>
      <c r="D819" s="9" t="str">
        <f>VLOOKUP(B819,point_locs!B:J,4,FALSE)</f>
        <v>not_enrolled_in_NRCS</v>
      </c>
      <c r="E819" s="9" t="str">
        <f>VLOOKUP(B819,point_locs!B:J,5,FALSE)</f>
        <v>pre</v>
      </c>
      <c r="F819" s="9">
        <v>6</v>
      </c>
      <c r="G819" s="9">
        <v>29</v>
      </c>
      <c r="H819" s="9">
        <v>2024</v>
      </c>
      <c r="I819" s="9">
        <v>3</v>
      </c>
      <c r="J819" s="9">
        <v>1557</v>
      </c>
      <c r="K819" s="9" t="s">
        <v>14</v>
      </c>
      <c r="L819" s="9">
        <v>84</v>
      </c>
      <c r="M819" s="9">
        <v>4</v>
      </c>
      <c r="N819" s="9">
        <v>0</v>
      </c>
      <c r="O819" s="9" t="s">
        <v>10</v>
      </c>
      <c r="P819" s="9">
        <v>0.5</v>
      </c>
      <c r="Q819" s="9" t="s">
        <v>5</v>
      </c>
      <c r="R819" s="9" t="s">
        <v>201</v>
      </c>
      <c r="S819" s="9" t="s">
        <v>105</v>
      </c>
      <c r="T819" s="9"/>
      <c r="U819" s="9"/>
    </row>
    <row r="820" spans="1:21" ht="14.45" customHeight="1" x14ac:dyDescent="0.2">
      <c r="A820" s="9" t="s">
        <v>47</v>
      </c>
      <c r="B820" s="9" t="s">
        <v>896</v>
      </c>
      <c r="C820" s="9" t="s">
        <v>916</v>
      </c>
      <c r="D820" s="9" t="str">
        <f>VLOOKUP(B820,point_locs!B:J,4,FALSE)</f>
        <v>not_enrolled_in_NRCS</v>
      </c>
      <c r="E820" s="9" t="str">
        <f>VLOOKUP(B820,point_locs!B:J,5,FALSE)</f>
        <v>pre</v>
      </c>
      <c r="F820" s="9">
        <v>6</v>
      </c>
      <c r="G820" s="9">
        <v>29</v>
      </c>
      <c r="H820" s="9">
        <v>2024</v>
      </c>
      <c r="I820" s="9">
        <v>3</v>
      </c>
      <c r="J820" s="9">
        <v>1645</v>
      </c>
      <c r="K820" s="9" t="s">
        <v>14</v>
      </c>
      <c r="L820" s="9">
        <v>84</v>
      </c>
      <c r="M820" s="9">
        <v>2</v>
      </c>
      <c r="N820" s="9">
        <v>0</v>
      </c>
      <c r="O820" s="9" t="s">
        <v>10</v>
      </c>
      <c r="P820" s="9">
        <v>3.25</v>
      </c>
      <c r="Q820" s="9" t="s">
        <v>5</v>
      </c>
      <c r="R820" s="9" t="s">
        <v>201</v>
      </c>
      <c r="S820" s="2" t="s">
        <v>255</v>
      </c>
      <c r="T820" s="9"/>
      <c r="U820" s="9"/>
    </row>
    <row r="821" spans="1:21" ht="14.45" customHeight="1" x14ac:dyDescent="0.2">
      <c r="A821" s="9" t="s">
        <v>34</v>
      </c>
      <c r="B821" s="9" t="s">
        <v>907</v>
      </c>
      <c r="C821" s="9" t="s">
        <v>916</v>
      </c>
      <c r="D821" s="9" t="str">
        <f>VLOOKUP(B821,point_locs!B:J,4,FALSE)</f>
        <v>brush_management</v>
      </c>
      <c r="E821" s="9" t="str">
        <f>VLOOKUP(B821,point_locs!B:J,5,FALSE)</f>
        <v>post</v>
      </c>
      <c r="F821" s="9">
        <v>6</v>
      </c>
      <c r="G821" s="9">
        <v>30</v>
      </c>
      <c r="H821" s="9">
        <v>2024</v>
      </c>
      <c r="I821" s="9">
        <v>3</v>
      </c>
      <c r="J821" s="9">
        <v>1500</v>
      </c>
      <c r="K821" s="9" t="s">
        <v>20</v>
      </c>
      <c r="L821" s="9">
        <v>80</v>
      </c>
      <c r="M821" s="9">
        <v>2</v>
      </c>
      <c r="N821" s="9">
        <v>75</v>
      </c>
      <c r="O821" s="9" t="s">
        <v>10</v>
      </c>
      <c r="P821" s="9">
        <v>8</v>
      </c>
      <c r="Q821" s="9" t="s">
        <v>5</v>
      </c>
      <c r="R821" s="9" t="s">
        <v>201</v>
      </c>
      <c r="S821" s="9" t="s">
        <v>209</v>
      </c>
      <c r="T821" s="9"/>
      <c r="U821" s="9"/>
    </row>
    <row r="822" spans="1:21" ht="14.45" customHeight="1" x14ac:dyDescent="0.2">
      <c r="A822" s="9" t="s">
        <v>34</v>
      </c>
      <c r="B822" s="9" t="s">
        <v>907</v>
      </c>
      <c r="C822" s="9" t="s">
        <v>916</v>
      </c>
      <c r="D822" s="9" t="str">
        <f>VLOOKUP(B822,point_locs!B:J,4,FALSE)</f>
        <v>brush_management</v>
      </c>
      <c r="E822" s="9" t="str">
        <f>VLOOKUP(B822,point_locs!B:J,5,FALSE)</f>
        <v>post</v>
      </c>
      <c r="F822" s="9">
        <v>6</v>
      </c>
      <c r="G822" s="9">
        <v>30</v>
      </c>
      <c r="H822" s="9">
        <v>2024</v>
      </c>
      <c r="I822" s="9">
        <v>3</v>
      </c>
      <c r="J822" s="9">
        <v>1500</v>
      </c>
      <c r="K822" s="9" t="s">
        <v>20</v>
      </c>
      <c r="L822" s="9">
        <v>80</v>
      </c>
      <c r="M822" s="9">
        <v>2</v>
      </c>
      <c r="N822" s="9">
        <v>75</v>
      </c>
      <c r="O822" s="9" t="s">
        <v>10</v>
      </c>
      <c r="P822" s="9">
        <v>8</v>
      </c>
      <c r="Q822" s="9" t="s">
        <v>5</v>
      </c>
      <c r="R822" s="9" t="s">
        <v>201</v>
      </c>
      <c r="S822" s="9" t="s">
        <v>209</v>
      </c>
      <c r="T822" s="9" t="s">
        <v>201</v>
      </c>
      <c r="U822" s="9" t="s">
        <v>204</v>
      </c>
    </row>
    <row r="823" spans="1:21" ht="14.45" customHeight="1" x14ac:dyDescent="0.2">
      <c r="A823" s="9" t="s">
        <v>34</v>
      </c>
      <c r="B823" s="9" t="s">
        <v>907</v>
      </c>
      <c r="C823" s="9" t="s">
        <v>916</v>
      </c>
      <c r="D823" s="9" t="str">
        <f>VLOOKUP(B823,point_locs!B:J,4,FALSE)</f>
        <v>brush_management</v>
      </c>
      <c r="E823" s="9" t="str">
        <f>VLOOKUP(B823,point_locs!B:J,5,FALSE)</f>
        <v>post</v>
      </c>
      <c r="F823" s="9">
        <v>6</v>
      </c>
      <c r="G823" s="9">
        <v>30</v>
      </c>
      <c r="H823" s="9">
        <v>2024</v>
      </c>
      <c r="I823" s="9">
        <v>3</v>
      </c>
      <c r="J823" s="9">
        <v>1500</v>
      </c>
      <c r="K823" s="9" t="s">
        <v>20</v>
      </c>
      <c r="L823" s="9">
        <v>80</v>
      </c>
      <c r="M823" s="9">
        <v>2</v>
      </c>
      <c r="N823" s="9">
        <v>75</v>
      </c>
      <c r="O823" s="9" t="s">
        <v>10</v>
      </c>
      <c r="P823" s="9">
        <v>9</v>
      </c>
      <c r="Q823" s="9" t="s">
        <v>5</v>
      </c>
      <c r="R823" s="9" t="s">
        <v>201</v>
      </c>
      <c r="S823" s="9" t="s">
        <v>209</v>
      </c>
      <c r="T823" s="9"/>
      <c r="U823" s="9"/>
    </row>
    <row r="824" spans="1:21" ht="14.45" customHeight="1" x14ac:dyDescent="0.2">
      <c r="A824" s="9" t="s">
        <v>34</v>
      </c>
      <c r="B824" s="9" t="s">
        <v>907</v>
      </c>
      <c r="C824" s="9" t="s">
        <v>916</v>
      </c>
      <c r="D824" s="9" t="str">
        <f>VLOOKUP(B824,point_locs!B:J,4,FALSE)</f>
        <v>brush_management</v>
      </c>
      <c r="E824" s="9" t="str">
        <f>VLOOKUP(B824,point_locs!B:J,5,FALSE)</f>
        <v>post</v>
      </c>
      <c r="F824" s="9">
        <v>6</v>
      </c>
      <c r="G824" s="9">
        <v>30</v>
      </c>
      <c r="H824" s="9">
        <v>2024</v>
      </c>
      <c r="I824" s="9">
        <v>3</v>
      </c>
      <c r="J824" s="9">
        <v>1500</v>
      </c>
      <c r="K824" s="9" t="s">
        <v>20</v>
      </c>
      <c r="L824" s="9">
        <v>80</v>
      </c>
      <c r="M824" s="9">
        <v>2</v>
      </c>
      <c r="N824" s="9">
        <v>75</v>
      </c>
      <c r="O824" s="9" t="s">
        <v>10</v>
      </c>
      <c r="P824" s="9">
        <v>0.25</v>
      </c>
      <c r="Q824" s="9" t="s">
        <v>8</v>
      </c>
      <c r="R824" s="9" t="s">
        <v>2129</v>
      </c>
      <c r="S824" s="9" t="s">
        <v>152</v>
      </c>
    </row>
    <row r="825" spans="1:21" ht="14.45" customHeight="1" x14ac:dyDescent="0.2">
      <c r="A825" s="9" t="s">
        <v>34</v>
      </c>
      <c r="B825" s="9" t="s">
        <v>907</v>
      </c>
      <c r="C825" s="9" t="s">
        <v>916</v>
      </c>
      <c r="D825" s="9" t="str">
        <f>VLOOKUP(B825,point_locs!B:J,4,FALSE)</f>
        <v>brush_management</v>
      </c>
      <c r="E825" s="9" t="str">
        <f>VLOOKUP(B825,point_locs!B:J,5,FALSE)</f>
        <v>post</v>
      </c>
      <c r="F825" s="9">
        <v>6</v>
      </c>
      <c r="G825" s="9">
        <v>30</v>
      </c>
      <c r="H825" s="9">
        <v>2024</v>
      </c>
      <c r="I825" s="9">
        <v>3</v>
      </c>
      <c r="J825" s="9">
        <v>1500</v>
      </c>
      <c r="K825" s="9" t="s">
        <v>20</v>
      </c>
      <c r="L825" s="9">
        <v>80</v>
      </c>
      <c r="M825" s="9">
        <v>2</v>
      </c>
      <c r="N825" s="9">
        <v>75</v>
      </c>
      <c r="O825" s="9" t="s">
        <v>10</v>
      </c>
      <c r="P825" s="9">
        <v>0</v>
      </c>
      <c r="Q825" s="9" t="s">
        <v>8</v>
      </c>
      <c r="R825" s="9" t="s">
        <v>2129</v>
      </c>
      <c r="S825" s="9" t="s">
        <v>152</v>
      </c>
    </row>
    <row r="826" spans="1:21" ht="14.45" customHeight="1" x14ac:dyDescent="0.2">
      <c r="A826" s="9" t="s">
        <v>34</v>
      </c>
      <c r="B826" s="9" t="s">
        <v>907</v>
      </c>
      <c r="C826" s="9" t="s">
        <v>916</v>
      </c>
      <c r="D826" s="9" t="str">
        <f>VLOOKUP(B826,point_locs!B:J,4,FALSE)</f>
        <v>brush_management</v>
      </c>
      <c r="E826" s="9" t="str">
        <f>VLOOKUP(B826,point_locs!B:J,5,FALSE)</f>
        <v>post</v>
      </c>
      <c r="F826" s="9">
        <v>6</v>
      </c>
      <c r="G826" s="9">
        <v>30</v>
      </c>
      <c r="H826" s="9">
        <v>2024</v>
      </c>
      <c r="I826" s="9">
        <v>3</v>
      </c>
      <c r="J826" s="9">
        <v>1500</v>
      </c>
      <c r="K826" s="9" t="s">
        <v>20</v>
      </c>
      <c r="L826" s="9">
        <v>80</v>
      </c>
      <c r="M826" s="9">
        <v>2</v>
      </c>
      <c r="N826" s="9">
        <v>75</v>
      </c>
      <c r="O826" s="9" t="s">
        <v>10</v>
      </c>
      <c r="P826" s="9">
        <v>0</v>
      </c>
      <c r="Q826" s="9" t="s">
        <v>5</v>
      </c>
      <c r="R826" s="9" t="s">
        <v>201</v>
      </c>
      <c r="S826" s="9" t="s">
        <v>54</v>
      </c>
    </row>
    <row r="827" spans="1:21" ht="14.45" customHeight="1" x14ac:dyDescent="0.2">
      <c r="A827" s="9" t="s">
        <v>34</v>
      </c>
      <c r="B827" s="9" t="s">
        <v>907</v>
      </c>
      <c r="C827" s="9" t="s">
        <v>916</v>
      </c>
      <c r="D827" s="9" t="str">
        <f>VLOOKUP(B827,point_locs!B:J,4,FALSE)</f>
        <v>brush_management</v>
      </c>
      <c r="E827" s="9" t="str">
        <f>VLOOKUP(B827,point_locs!B:J,5,FALSE)</f>
        <v>post</v>
      </c>
      <c r="F827" s="9">
        <v>6</v>
      </c>
      <c r="G827" s="9">
        <v>30</v>
      </c>
      <c r="H827" s="9">
        <v>2024</v>
      </c>
      <c r="I827" s="9">
        <v>3</v>
      </c>
      <c r="J827" s="9">
        <v>1500</v>
      </c>
      <c r="K827" s="9" t="s">
        <v>20</v>
      </c>
      <c r="L827" s="9">
        <v>80</v>
      </c>
      <c r="M827" s="9">
        <v>2</v>
      </c>
      <c r="N827" s="9">
        <v>75</v>
      </c>
      <c r="O827" s="9" t="s">
        <v>10</v>
      </c>
      <c r="P827" s="9">
        <v>0.25</v>
      </c>
      <c r="Q827" s="9" t="s">
        <v>5</v>
      </c>
      <c r="R827" s="9" t="s">
        <v>201</v>
      </c>
      <c r="S827" s="2" t="s">
        <v>255</v>
      </c>
      <c r="T827" s="9" t="s">
        <v>116</v>
      </c>
    </row>
    <row r="828" spans="1:21" ht="14.45" customHeight="1" x14ac:dyDescent="0.2">
      <c r="A828" s="9" t="s">
        <v>34</v>
      </c>
      <c r="B828" s="9" t="s">
        <v>907</v>
      </c>
      <c r="C828" s="9" t="s">
        <v>916</v>
      </c>
      <c r="D828" s="9" t="str">
        <f>VLOOKUP(B828,point_locs!B:J,4,FALSE)</f>
        <v>brush_management</v>
      </c>
      <c r="E828" s="9" t="str">
        <f>VLOOKUP(B828,point_locs!B:J,5,FALSE)</f>
        <v>post</v>
      </c>
      <c r="F828" s="9">
        <v>6</v>
      </c>
      <c r="G828" s="9">
        <v>30</v>
      </c>
      <c r="H828" s="9">
        <v>2024</v>
      </c>
      <c r="I828" s="9">
        <v>3</v>
      </c>
      <c r="J828" s="9">
        <v>1500</v>
      </c>
      <c r="K828" s="9" t="s">
        <v>20</v>
      </c>
      <c r="L828" s="9">
        <v>80</v>
      </c>
      <c r="M828" s="9">
        <v>2</v>
      </c>
      <c r="N828" s="9">
        <v>75</v>
      </c>
      <c r="O828" s="9" t="s">
        <v>10</v>
      </c>
      <c r="P828" s="9">
        <v>0</v>
      </c>
      <c r="Q828" s="9" t="s">
        <v>5</v>
      </c>
      <c r="R828" s="9" t="s">
        <v>201</v>
      </c>
      <c r="S828" s="2" t="s">
        <v>255</v>
      </c>
      <c r="T828" s="9"/>
    </row>
    <row r="829" spans="1:21" ht="14.45" customHeight="1" x14ac:dyDescent="0.2">
      <c r="A829" s="9" t="s">
        <v>34</v>
      </c>
      <c r="B829" s="9" t="s">
        <v>907</v>
      </c>
      <c r="C829" s="9" t="s">
        <v>916</v>
      </c>
      <c r="D829" s="9" t="str">
        <f>VLOOKUP(B829,point_locs!B:J,4,FALSE)</f>
        <v>brush_management</v>
      </c>
      <c r="E829" s="9" t="str">
        <f>VLOOKUP(B829,point_locs!B:J,5,FALSE)</f>
        <v>post</v>
      </c>
      <c r="F829" s="9">
        <v>6</v>
      </c>
      <c r="G829" s="9">
        <v>30</v>
      </c>
      <c r="H829" s="9">
        <v>2024</v>
      </c>
      <c r="I829" s="9">
        <v>3</v>
      </c>
      <c r="J829" s="9">
        <v>1500</v>
      </c>
      <c r="K829" s="9" t="s">
        <v>20</v>
      </c>
      <c r="L829" s="9">
        <v>80</v>
      </c>
      <c r="M829" s="9">
        <v>2</v>
      </c>
      <c r="N829" s="9">
        <v>75</v>
      </c>
      <c r="O829" s="9" t="s">
        <v>10</v>
      </c>
      <c r="P829" s="9">
        <v>3</v>
      </c>
      <c r="Q829" s="9" t="s">
        <v>5</v>
      </c>
      <c r="R829" s="9" t="s">
        <v>201</v>
      </c>
      <c r="S829" s="9" t="s">
        <v>210</v>
      </c>
      <c r="T829" s="9"/>
    </row>
    <row r="830" spans="1:21" ht="14.45" customHeight="1" x14ac:dyDescent="0.2">
      <c r="A830" s="9" t="s">
        <v>34</v>
      </c>
      <c r="B830" s="9" t="s">
        <v>907</v>
      </c>
      <c r="C830" s="9" t="s">
        <v>916</v>
      </c>
      <c r="D830" s="9" t="str">
        <f>VLOOKUP(B830,point_locs!B:J,4,FALSE)</f>
        <v>brush_management</v>
      </c>
      <c r="E830" s="9" t="str">
        <f>VLOOKUP(B830,point_locs!B:J,5,FALSE)</f>
        <v>post</v>
      </c>
      <c r="F830" s="9">
        <v>6</v>
      </c>
      <c r="G830" s="9">
        <v>30</v>
      </c>
      <c r="H830" s="9">
        <v>2024</v>
      </c>
      <c r="I830" s="9">
        <v>3</v>
      </c>
      <c r="J830" s="9">
        <v>1500</v>
      </c>
      <c r="K830" s="9" t="s">
        <v>20</v>
      </c>
      <c r="L830" s="9">
        <v>80</v>
      </c>
      <c r="M830" s="9">
        <v>2</v>
      </c>
      <c r="N830" s="9">
        <v>75</v>
      </c>
      <c r="O830" s="9" t="s">
        <v>10</v>
      </c>
      <c r="P830" s="9">
        <v>0</v>
      </c>
      <c r="Q830" s="9" t="s">
        <v>5</v>
      </c>
      <c r="R830" s="9" t="s">
        <v>201</v>
      </c>
      <c r="S830" s="9" t="s">
        <v>170</v>
      </c>
      <c r="T830" s="9"/>
    </row>
    <row r="831" spans="1:21" ht="14.45" customHeight="1" x14ac:dyDescent="0.2">
      <c r="A831" s="9" t="s">
        <v>34</v>
      </c>
      <c r="B831" s="9" t="s">
        <v>907</v>
      </c>
      <c r="C831" s="9" t="s">
        <v>916</v>
      </c>
      <c r="D831" s="9" t="str">
        <f>VLOOKUP(B831,point_locs!B:J,4,FALSE)</f>
        <v>brush_management</v>
      </c>
      <c r="E831" s="9" t="str">
        <f>VLOOKUP(B831,point_locs!B:J,5,FALSE)</f>
        <v>post</v>
      </c>
      <c r="F831" s="9">
        <v>6</v>
      </c>
      <c r="G831" s="9">
        <v>30</v>
      </c>
      <c r="H831" s="9">
        <v>2024</v>
      </c>
      <c r="I831" s="9">
        <v>3</v>
      </c>
      <c r="J831" s="9">
        <v>1500</v>
      </c>
      <c r="K831" s="9" t="s">
        <v>20</v>
      </c>
      <c r="L831" s="9">
        <v>80</v>
      </c>
      <c r="M831" s="9">
        <v>2</v>
      </c>
      <c r="N831" s="9">
        <v>75</v>
      </c>
      <c r="O831" s="9" t="s">
        <v>10</v>
      </c>
      <c r="P831" s="9">
        <v>25</v>
      </c>
      <c r="Q831" s="9" t="s">
        <v>5</v>
      </c>
      <c r="R831" s="9" t="s">
        <v>201</v>
      </c>
      <c r="S831" s="9" t="s">
        <v>170</v>
      </c>
      <c r="T831" s="9"/>
    </row>
    <row r="832" spans="1:21" ht="14.45" customHeight="1" x14ac:dyDescent="0.2">
      <c r="A832" s="9" t="s">
        <v>34</v>
      </c>
      <c r="B832" s="9" t="s">
        <v>907</v>
      </c>
      <c r="C832" s="9" t="s">
        <v>916</v>
      </c>
      <c r="D832" s="9" t="str">
        <f>VLOOKUP(B832,point_locs!B:J,4,FALSE)</f>
        <v>brush_management</v>
      </c>
      <c r="E832" s="9" t="str">
        <f>VLOOKUP(B832,point_locs!B:J,5,FALSE)</f>
        <v>post</v>
      </c>
      <c r="F832" s="9">
        <v>6</v>
      </c>
      <c r="G832" s="9">
        <v>30</v>
      </c>
      <c r="H832" s="9">
        <v>2024</v>
      </c>
      <c r="I832" s="9">
        <v>3</v>
      </c>
      <c r="J832" s="9">
        <v>1500</v>
      </c>
      <c r="K832" s="9" t="s">
        <v>20</v>
      </c>
      <c r="L832" s="9">
        <v>80</v>
      </c>
      <c r="M832" s="9">
        <v>2</v>
      </c>
      <c r="N832" s="9">
        <v>75</v>
      </c>
      <c r="O832" s="9" t="s">
        <v>10</v>
      </c>
      <c r="P832" s="9">
        <v>0.25</v>
      </c>
      <c r="Q832" s="9" t="s">
        <v>5</v>
      </c>
      <c r="R832" s="9" t="s">
        <v>201</v>
      </c>
      <c r="S832" s="2" t="s">
        <v>255</v>
      </c>
      <c r="T832" s="9"/>
    </row>
    <row r="833" spans="1:21" ht="14.45" customHeight="1" x14ac:dyDescent="0.2">
      <c r="A833" s="9" t="s">
        <v>34</v>
      </c>
      <c r="B833" s="9" t="s">
        <v>907</v>
      </c>
      <c r="C833" s="9" t="s">
        <v>916</v>
      </c>
      <c r="D833" s="9" t="str">
        <f>VLOOKUP(B833,point_locs!B:J,4,FALSE)</f>
        <v>brush_management</v>
      </c>
      <c r="E833" s="9" t="str">
        <f>VLOOKUP(B833,point_locs!B:J,5,FALSE)</f>
        <v>post</v>
      </c>
      <c r="F833" s="9">
        <v>6</v>
      </c>
      <c r="G833" s="9">
        <v>30</v>
      </c>
      <c r="H833" s="9">
        <v>2024</v>
      </c>
      <c r="I833" s="9">
        <v>3</v>
      </c>
      <c r="J833" s="9">
        <v>1500</v>
      </c>
      <c r="K833" s="9" t="s">
        <v>20</v>
      </c>
      <c r="L833" s="9">
        <v>80</v>
      </c>
      <c r="M833" s="9">
        <v>2</v>
      </c>
      <c r="N833" s="9">
        <v>75</v>
      </c>
      <c r="O833" s="9" t="s">
        <v>10</v>
      </c>
      <c r="P833" s="9">
        <v>20</v>
      </c>
      <c r="Q833" s="9" t="s">
        <v>5</v>
      </c>
      <c r="R833" s="9" t="s">
        <v>201</v>
      </c>
      <c r="S833" s="9" t="s">
        <v>209</v>
      </c>
      <c r="T833" s="9"/>
    </row>
    <row r="834" spans="1:21" ht="14.45" customHeight="1" x14ac:dyDescent="0.2">
      <c r="A834" s="9" t="s">
        <v>34</v>
      </c>
      <c r="B834" s="9" t="s">
        <v>907</v>
      </c>
      <c r="C834" s="9" t="s">
        <v>916</v>
      </c>
      <c r="D834" s="9" t="str">
        <f>VLOOKUP(B834,point_locs!B:J,4,FALSE)</f>
        <v>brush_management</v>
      </c>
      <c r="E834" s="9" t="str">
        <f>VLOOKUP(B834,point_locs!B:J,5,FALSE)</f>
        <v>post</v>
      </c>
      <c r="F834" s="9">
        <v>6</v>
      </c>
      <c r="G834" s="9">
        <v>30</v>
      </c>
      <c r="H834" s="9">
        <v>2024</v>
      </c>
      <c r="I834" s="9">
        <v>3</v>
      </c>
      <c r="J834" s="9">
        <v>1500</v>
      </c>
      <c r="K834" s="9" t="s">
        <v>20</v>
      </c>
      <c r="L834" s="9">
        <v>80</v>
      </c>
      <c r="M834" s="9">
        <v>2</v>
      </c>
      <c r="N834" s="9">
        <v>75</v>
      </c>
      <c r="O834" s="9" t="s">
        <v>10</v>
      </c>
      <c r="P834" s="9">
        <v>30</v>
      </c>
      <c r="Q834" s="9" t="s">
        <v>5</v>
      </c>
      <c r="R834" s="9" t="s">
        <v>201</v>
      </c>
      <c r="S834" s="9" t="s">
        <v>209</v>
      </c>
      <c r="T834" s="9"/>
      <c r="U834" s="9" t="s">
        <v>207</v>
      </c>
    </row>
    <row r="835" spans="1:21" ht="14.45" customHeight="1" x14ac:dyDescent="0.2">
      <c r="A835" s="9" t="s">
        <v>34</v>
      </c>
      <c r="B835" s="9" t="s">
        <v>907</v>
      </c>
      <c r="C835" s="9" t="s">
        <v>916</v>
      </c>
      <c r="D835" s="9" t="str">
        <f>VLOOKUP(B835,point_locs!B:J,4,FALSE)</f>
        <v>brush_management</v>
      </c>
      <c r="E835" s="9" t="str">
        <f>VLOOKUP(B835,point_locs!B:J,5,FALSE)</f>
        <v>post</v>
      </c>
      <c r="F835" s="9">
        <v>6</v>
      </c>
      <c r="G835" s="9">
        <v>30</v>
      </c>
      <c r="H835" s="9">
        <v>2024</v>
      </c>
      <c r="I835" s="9">
        <v>3</v>
      </c>
      <c r="J835" s="9">
        <v>1500</v>
      </c>
      <c r="K835" s="9" t="s">
        <v>20</v>
      </c>
      <c r="L835" s="9">
        <v>80</v>
      </c>
      <c r="M835" s="9">
        <v>2</v>
      </c>
      <c r="N835" s="9">
        <v>75</v>
      </c>
      <c r="O835" s="9" t="s">
        <v>10</v>
      </c>
      <c r="P835" s="9">
        <v>30</v>
      </c>
      <c r="Q835" s="9" t="s">
        <v>5</v>
      </c>
      <c r="R835" s="9" t="s">
        <v>201</v>
      </c>
      <c r="S835" s="9" t="s">
        <v>209</v>
      </c>
      <c r="T835" s="9"/>
    </row>
    <row r="836" spans="1:21" ht="14.45" customHeight="1" x14ac:dyDescent="0.2">
      <c r="A836" s="9" t="s">
        <v>34</v>
      </c>
      <c r="B836" s="9" t="s">
        <v>907</v>
      </c>
      <c r="C836" s="9" t="s">
        <v>916</v>
      </c>
      <c r="D836" s="9" t="str">
        <f>VLOOKUP(B836,point_locs!B:J,4,FALSE)</f>
        <v>brush_management</v>
      </c>
      <c r="E836" s="9" t="str">
        <f>VLOOKUP(B836,point_locs!B:J,5,FALSE)</f>
        <v>post</v>
      </c>
      <c r="F836" s="9">
        <v>6</v>
      </c>
      <c r="G836" s="9">
        <v>30</v>
      </c>
      <c r="H836" s="9">
        <v>2024</v>
      </c>
      <c r="I836" s="9">
        <v>3</v>
      </c>
      <c r="J836" s="9">
        <v>1500</v>
      </c>
      <c r="K836" s="9" t="s">
        <v>20</v>
      </c>
      <c r="L836" s="9">
        <v>80</v>
      </c>
      <c r="M836" s="9">
        <v>2</v>
      </c>
      <c r="N836" s="9">
        <v>75</v>
      </c>
      <c r="O836" s="9" t="s">
        <v>10</v>
      </c>
      <c r="P836" s="9">
        <v>0</v>
      </c>
      <c r="Q836" s="9" t="s">
        <v>5</v>
      </c>
      <c r="R836" s="9" t="s">
        <v>201</v>
      </c>
      <c r="S836" s="2" t="s">
        <v>255</v>
      </c>
      <c r="T836" s="9"/>
    </row>
    <row r="837" spans="1:21" ht="14.45" customHeight="1" x14ac:dyDescent="0.2">
      <c r="A837" s="9" t="s">
        <v>34</v>
      </c>
      <c r="B837" s="9" t="s">
        <v>907</v>
      </c>
      <c r="C837" s="9" t="s">
        <v>916</v>
      </c>
      <c r="D837" s="9" t="str">
        <f>VLOOKUP(B837,point_locs!B:J,4,FALSE)</f>
        <v>brush_management</v>
      </c>
      <c r="E837" s="9" t="str">
        <f>VLOOKUP(B837,point_locs!B:J,5,FALSE)</f>
        <v>post</v>
      </c>
      <c r="F837" s="9">
        <v>6</v>
      </c>
      <c r="G837" s="9">
        <v>30</v>
      </c>
      <c r="H837" s="9">
        <v>2024</v>
      </c>
      <c r="I837" s="9">
        <v>3</v>
      </c>
      <c r="J837" s="9">
        <v>1500</v>
      </c>
      <c r="K837" s="9" t="s">
        <v>20</v>
      </c>
      <c r="L837" s="9">
        <v>80</v>
      </c>
      <c r="M837" s="9">
        <v>2</v>
      </c>
      <c r="N837" s="9">
        <v>75</v>
      </c>
      <c r="O837" s="9" t="s">
        <v>10</v>
      </c>
      <c r="P837" s="9">
        <v>1</v>
      </c>
      <c r="Q837" s="9" t="s">
        <v>5</v>
      </c>
      <c r="R837" s="9" t="s">
        <v>201</v>
      </c>
      <c r="S837" s="9" t="s">
        <v>127</v>
      </c>
      <c r="T837" s="9"/>
      <c r="U837" s="2" t="s">
        <v>2151</v>
      </c>
    </row>
    <row r="838" spans="1:21" ht="14.45" customHeight="1" x14ac:dyDescent="0.2">
      <c r="A838" s="9" t="s">
        <v>40</v>
      </c>
      <c r="B838" s="9" t="s">
        <v>908</v>
      </c>
      <c r="C838" s="9" t="s">
        <v>916</v>
      </c>
      <c r="D838" s="9" t="str">
        <f>VLOOKUP(B838,point_locs!B:J,4,FALSE)</f>
        <v>brush_management</v>
      </c>
      <c r="E838" s="9" t="str">
        <f>VLOOKUP(B838,point_locs!B:J,5,FALSE)</f>
        <v>post</v>
      </c>
      <c r="F838" s="9">
        <v>6</v>
      </c>
      <c r="G838" s="9">
        <v>30</v>
      </c>
      <c r="H838" s="9">
        <v>2024</v>
      </c>
      <c r="I838" s="9">
        <v>3</v>
      </c>
      <c r="J838" s="9">
        <v>1605</v>
      </c>
      <c r="K838" s="9" t="s">
        <v>20</v>
      </c>
      <c r="L838" s="9">
        <v>80</v>
      </c>
      <c r="M838" s="9">
        <v>1</v>
      </c>
      <c r="N838" s="9">
        <v>100</v>
      </c>
      <c r="O838" s="9" t="s">
        <v>10</v>
      </c>
      <c r="P838" s="9">
        <v>0</v>
      </c>
      <c r="Q838" s="9" t="s">
        <v>5</v>
      </c>
      <c r="R838" s="9" t="s">
        <v>201</v>
      </c>
      <c r="S838" s="9" t="s">
        <v>211</v>
      </c>
      <c r="T838" s="9"/>
    </row>
    <row r="839" spans="1:21" ht="14.45" customHeight="1" x14ac:dyDescent="0.2">
      <c r="A839" s="9" t="s">
        <v>40</v>
      </c>
      <c r="B839" s="9" t="s">
        <v>908</v>
      </c>
      <c r="C839" s="9" t="s">
        <v>916</v>
      </c>
      <c r="D839" s="9" t="str">
        <f>VLOOKUP(B839,point_locs!B:J,4,FALSE)</f>
        <v>brush_management</v>
      </c>
      <c r="E839" s="9" t="str">
        <f>VLOOKUP(B839,point_locs!B:J,5,FALSE)</f>
        <v>post</v>
      </c>
      <c r="F839" s="9">
        <v>6</v>
      </c>
      <c r="G839" s="9">
        <v>30</v>
      </c>
      <c r="H839" s="9">
        <v>2024</v>
      </c>
      <c r="I839" s="9">
        <v>3</v>
      </c>
      <c r="J839" s="9">
        <v>1605</v>
      </c>
      <c r="K839" s="9" t="s">
        <v>20</v>
      </c>
      <c r="L839" s="9">
        <v>80</v>
      </c>
      <c r="M839" s="9">
        <v>1</v>
      </c>
      <c r="N839" s="9">
        <v>100</v>
      </c>
      <c r="O839" s="9" t="s">
        <v>10</v>
      </c>
      <c r="P839" s="9">
        <v>1</v>
      </c>
      <c r="Q839" s="9" t="s">
        <v>5</v>
      </c>
      <c r="R839" s="9" t="s">
        <v>201</v>
      </c>
      <c r="S839" s="9" t="s">
        <v>1501</v>
      </c>
      <c r="T839" s="9" t="s">
        <v>201</v>
      </c>
    </row>
    <row r="840" spans="1:21" ht="14.45" customHeight="1" x14ac:dyDescent="0.2">
      <c r="A840" s="9" t="s">
        <v>40</v>
      </c>
      <c r="B840" s="9" t="s">
        <v>908</v>
      </c>
      <c r="C840" s="9" t="s">
        <v>916</v>
      </c>
      <c r="D840" s="9" t="str">
        <f>VLOOKUP(B840,point_locs!B:J,4,FALSE)</f>
        <v>brush_management</v>
      </c>
      <c r="E840" s="9" t="str">
        <f>VLOOKUP(B840,point_locs!B:J,5,FALSE)</f>
        <v>post</v>
      </c>
      <c r="F840" s="9">
        <v>6</v>
      </c>
      <c r="G840" s="9">
        <v>30</v>
      </c>
      <c r="H840" s="9">
        <v>2024</v>
      </c>
      <c r="I840" s="9">
        <v>3</v>
      </c>
      <c r="J840" s="9">
        <v>1605</v>
      </c>
      <c r="K840" s="9" t="s">
        <v>20</v>
      </c>
      <c r="L840" s="9">
        <v>80</v>
      </c>
      <c r="M840" s="9">
        <v>1</v>
      </c>
      <c r="N840" s="9">
        <v>100</v>
      </c>
      <c r="O840" s="9" t="s">
        <v>10</v>
      </c>
      <c r="P840" s="9">
        <v>15</v>
      </c>
      <c r="Q840" s="9" t="s">
        <v>5</v>
      </c>
      <c r="R840" s="9" t="s">
        <v>201</v>
      </c>
      <c r="S840" s="9" t="s">
        <v>1501</v>
      </c>
    </row>
    <row r="841" spans="1:21" ht="14.45" customHeight="1" x14ac:dyDescent="0.2">
      <c r="A841" s="9" t="s">
        <v>40</v>
      </c>
      <c r="B841" s="9" t="s">
        <v>908</v>
      </c>
      <c r="C841" s="9" t="s">
        <v>916</v>
      </c>
      <c r="D841" s="9" t="str">
        <f>VLOOKUP(B841,point_locs!B:J,4,FALSE)</f>
        <v>brush_management</v>
      </c>
      <c r="E841" s="9" t="str">
        <f>VLOOKUP(B841,point_locs!B:J,5,FALSE)</f>
        <v>post</v>
      </c>
      <c r="F841" s="9">
        <v>6</v>
      </c>
      <c r="G841" s="9">
        <v>30</v>
      </c>
      <c r="H841" s="9">
        <v>2024</v>
      </c>
      <c r="I841" s="9">
        <v>3</v>
      </c>
      <c r="J841" s="9">
        <v>1605</v>
      </c>
      <c r="K841" s="9" t="s">
        <v>20</v>
      </c>
      <c r="L841" s="9">
        <v>80</v>
      </c>
      <c r="M841" s="9">
        <v>1</v>
      </c>
      <c r="N841" s="9">
        <v>100</v>
      </c>
      <c r="O841" s="9" t="s">
        <v>10</v>
      </c>
      <c r="P841" s="9">
        <v>17</v>
      </c>
      <c r="Q841" s="9" t="s">
        <v>5</v>
      </c>
      <c r="R841" s="9" t="s">
        <v>201</v>
      </c>
      <c r="S841" s="9" t="s">
        <v>131</v>
      </c>
    </row>
    <row r="842" spans="1:21" ht="14.45" customHeight="1" x14ac:dyDescent="0.2">
      <c r="A842" s="9" t="s">
        <v>79</v>
      </c>
      <c r="B842" s="9" t="s">
        <v>912</v>
      </c>
      <c r="C842" s="9" t="s">
        <v>916</v>
      </c>
      <c r="D842" s="9" t="str">
        <f>VLOOKUP(B842,point_locs!B:J,4,FALSE)</f>
        <v>brush_management</v>
      </c>
      <c r="E842" s="9" t="str">
        <f>VLOOKUP(B842,point_locs!B:J,5,FALSE)</f>
        <v>pre</v>
      </c>
      <c r="F842" s="9">
        <v>7</v>
      </c>
      <c r="G842" s="9">
        <v>2</v>
      </c>
      <c r="H842" s="9">
        <v>2024</v>
      </c>
      <c r="I842" s="9">
        <v>2</v>
      </c>
      <c r="J842" s="9">
        <v>1147</v>
      </c>
      <c r="K842" s="9" t="s">
        <v>14</v>
      </c>
      <c r="L842" s="9">
        <v>89</v>
      </c>
      <c r="M842" s="9">
        <v>4</v>
      </c>
      <c r="N842" s="9">
        <v>0</v>
      </c>
      <c r="O842" s="9" t="s">
        <v>82</v>
      </c>
      <c r="P842" s="9">
        <v>2.5</v>
      </c>
      <c r="Q842" s="9" t="s">
        <v>5</v>
      </c>
      <c r="R842" s="9" t="s">
        <v>201</v>
      </c>
      <c r="S842" s="9"/>
    </row>
    <row r="843" spans="1:21" ht="14.45" customHeight="1" x14ac:dyDescent="0.2">
      <c r="A843" s="9" t="s">
        <v>79</v>
      </c>
      <c r="B843" s="9" t="s">
        <v>912</v>
      </c>
      <c r="C843" s="9" t="s">
        <v>916</v>
      </c>
      <c r="D843" s="9" t="str">
        <f>VLOOKUP(B843,point_locs!B:J,4,FALSE)</f>
        <v>brush_management</v>
      </c>
      <c r="E843" s="9" t="str">
        <f>VLOOKUP(B843,point_locs!B:J,5,FALSE)</f>
        <v>pre</v>
      </c>
      <c r="F843" s="9">
        <v>7</v>
      </c>
      <c r="G843" s="9">
        <v>2</v>
      </c>
      <c r="H843" s="9">
        <v>2024</v>
      </c>
      <c r="I843" s="9">
        <v>2</v>
      </c>
      <c r="J843" s="9">
        <v>1147</v>
      </c>
      <c r="K843" s="9" t="s">
        <v>14</v>
      </c>
      <c r="L843" s="9">
        <v>89</v>
      </c>
      <c r="M843" s="9">
        <v>4</v>
      </c>
      <c r="N843" s="9">
        <v>0</v>
      </c>
      <c r="O843" s="9" t="s">
        <v>10</v>
      </c>
      <c r="P843" s="9">
        <v>0.5</v>
      </c>
      <c r="Q843" s="9" t="s">
        <v>5</v>
      </c>
      <c r="R843" s="9" t="s">
        <v>201</v>
      </c>
      <c r="S843" s="9" t="s">
        <v>105</v>
      </c>
    </row>
    <row r="844" spans="1:21" ht="14.45" customHeight="1" x14ac:dyDescent="0.2">
      <c r="A844" s="9" t="s">
        <v>79</v>
      </c>
      <c r="B844" s="9" t="s">
        <v>912</v>
      </c>
      <c r="C844" s="9" t="s">
        <v>916</v>
      </c>
      <c r="D844" s="9" t="str">
        <f>VLOOKUP(B844,point_locs!B:J,4,FALSE)</f>
        <v>brush_management</v>
      </c>
      <c r="E844" s="9" t="str">
        <f>VLOOKUP(B844,point_locs!B:J,5,FALSE)</f>
        <v>pre</v>
      </c>
      <c r="F844" s="9">
        <v>7</v>
      </c>
      <c r="G844" s="9">
        <v>2</v>
      </c>
      <c r="H844" s="9">
        <v>2024</v>
      </c>
      <c r="I844" s="9">
        <v>2</v>
      </c>
      <c r="J844" s="9">
        <v>1147</v>
      </c>
      <c r="K844" s="9" t="s">
        <v>14</v>
      </c>
      <c r="L844" s="9">
        <v>89</v>
      </c>
      <c r="M844" s="9">
        <v>4</v>
      </c>
      <c r="N844" s="9">
        <v>0</v>
      </c>
      <c r="O844" s="9" t="s">
        <v>10</v>
      </c>
      <c r="P844" s="9">
        <v>55</v>
      </c>
      <c r="Q844" s="9" t="s">
        <v>5</v>
      </c>
      <c r="R844" s="9" t="s">
        <v>201</v>
      </c>
      <c r="S844" s="9" t="s">
        <v>71</v>
      </c>
    </row>
    <row r="845" spans="1:21" ht="14.45" customHeight="1" x14ac:dyDescent="0.2">
      <c r="A845" s="9" t="s">
        <v>166</v>
      </c>
      <c r="B845" s="9" t="s">
        <v>910</v>
      </c>
      <c r="C845" s="9" t="s">
        <v>916</v>
      </c>
      <c r="D845" s="9" t="str">
        <f>VLOOKUP(B845,point_locs!B:J,4,FALSE)</f>
        <v>brush_management</v>
      </c>
      <c r="E845" s="9" t="str">
        <f>VLOOKUP(B845,point_locs!B:J,5,FALSE)</f>
        <v>pre</v>
      </c>
      <c r="F845" s="9">
        <v>7</v>
      </c>
      <c r="G845" s="9">
        <v>2</v>
      </c>
      <c r="H845" s="9">
        <v>2024</v>
      </c>
      <c r="I845" s="9">
        <v>2</v>
      </c>
      <c r="J845" s="9">
        <v>1245</v>
      </c>
      <c r="K845" s="9" t="s">
        <v>14</v>
      </c>
      <c r="L845" s="9">
        <v>91</v>
      </c>
      <c r="M845" s="9">
        <v>4</v>
      </c>
      <c r="N845" s="9">
        <v>0</v>
      </c>
      <c r="O845" s="9" t="s">
        <v>10</v>
      </c>
      <c r="P845" s="9">
        <v>2.5</v>
      </c>
      <c r="Q845" s="9" t="s">
        <v>9</v>
      </c>
      <c r="R845" s="9" t="s">
        <v>213</v>
      </c>
      <c r="S845" s="9" t="s">
        <v>127</v>
      </c>
    </row>
    <row r="846" spans="1:21" ht="14.45" customHeight="1" x14ac:dyDescent="0.2">
      <c r="A846" s="9" t="s">
        <v>166</v>
      </c>
      <c r="B846" s="9" t="s">
        <v>910</v>
      </c>
      <c r="C846" s="9" t="s">
        <v>916</v>
      </c>
      <c r="D846" s="9" t="str">
        <f>VLOOKUP(B846,point_locs!B:J,4,FALSE)</f>
        <v>brush_management</v>
      </c>
      <c r="E846" s="9" t="str">
        <f>VLOOKUP(B846,point_locs!B:J,5,FALSE)</f>
        <v>pre</v>
      </c>
      <c r="F846" s="9">
        <v>7</v>
      </c>
      <c r="G846" s="9">
        <v>2</v>
      </c>
      <c r="H846" s="9">
        <v>2024</v>
      </c>
      <c r="I846" s="9">
        <v>2</v>
      </c>
      <c r="J846" s="9">
        <v>1245</v>
      </c>
      <c r="K846" s="9" t="s">
        <v>14</v>
      </c>
      <c r="L846" s="9">
        <v>91</v>
      </c>
      <c r="M846" s="9">
        <v>4</v>
      </c>
      <c r="N846" s="9">
        <v>0</v>
      </c>
      <c r="O846" s="9" t="s">
        <v>82</v>
      </c>
      <c r="P846" s="9">
        <v>0</v>
      </c>
      <c r="Q846" s="9" t="s">
        <v>5</v>
      </c>
      <c r="R846" s="9" t="s">
        <v>201</v>
      </c>
      <c r="S846" s="9"/>
    </row>
    <row r="847" spans="1:21" ht="14.45" customHeight="1" x14ac:dyDescent="0.2">
      <c r="A847" s="9" t="s">
        <v>166</v>
      </c>
      <c r="B847" s="9" t="s">
        <v>910</v>
      </c>
      <c r="C847" s="9" t="s">
        <v>916</v>
      </c>
      <c r="D847" s="9" t="str">
        <f>VLOOKUP(B847,point_locs!B:J,4,FALSE)</f>
        <v>brush_management</v>
      </c>
      <c r="E847" s="9" t="str">
        <f>VLOOKUP(B847,point_locs!B:J,5,FALSE)</f>
        <v>pre</v>
      </c>
      <c r="F847" s="9">
        <v>7</v>
      </c>
      <c r="G847" s="9">
        <v>2</v>
      </c>
      <c r="H847" s="9">
        <v>2024</v>
      </c>
      <c r="I847" s="9">
        <v>2</v>
      </c>
      <c r="J847" s="9">
        <v>1245</v>
      </c>
      <c r="K847" s="9" t="s">
        <v>14</v>
      </c>
      <c r="L847" s="9">
        <v>91</v>
      </c>
      <c r="M847" s="9">
        <v>4</v>
      </c>
      <c r="N847" s="9">
        <v>0</v>
      </c>
      <c r="O847" s="9" t="s">
        <v>10</v>
      </c>
      <c r="P847" s="9">
        <v>3.5</v>
      </c>
      <c r="Q847" s="9" t="s">
        <v>5</v>
      </c>
      <c r="R847" s="9" t="s">
        <v>201</v>
      </c>
      <c r="S847" s="2" t="s">
        <v>255</v>
      </c>
    </row>
    <row r="848" spans="1:21" ht="14.45" customHeight="1" x14ac:dyDescent="0.2">
      <c r="A848" s="9" t="s">
        <v>164</v>
      </c>
      <c r="B848" s="9" t="s">
        <v>909</v>
      </c>
      <c r="C848" s="9" t="s">
        <v>916</v>
      </c>
      <c r="D848" s="9" t="str">
        <f>VLOOKUP(B848,point_locs!B:J,4,FALSE)</f>
        <v>brush_management</v>
      </c>
      <c r="E848" s="9" t="str">
        <f>VLOOKUP(B848,point_locs!B:J,5,FALSE)</f>
        <v>pre</v>
      </c>
      <c r="F848" s="9">
        <v>7</v>
      </c>
      <c r="G848" s="9">
        <v>2</v>
      </c>
      <c r="H848" s="9">
        <v>2024</v>
      </c>
      <c r="I848" s="9">
        <v>2</v>
      </c>
      <c r="J848" s="9">
        <v>1357</v>
      </c>
      <c r="K848" s="9" t="s">
        <v>14</v>
      </c>
      <c r="L848" s="9">
        <v>95</v>
      </c>
      <c r="M848" s="9">
        <v>4</v>
      </c>
      <c r="N848" s="9">
        <v>0</v>
      </c>
      <c r="O848" s="9" t="s">
        <v>10</v>
      </c>
      <c r="P848" s="9">
        <v>1.5</v>
      </c>
      <c r="Q848" s="9" t="s">
        <v>5</v>
      </c>
      <c r="R848" s="9" t="s">
        <v>201</v>
      </c>
      <c r="S848" s="9" t="s">
        <v>195</v>
      </c>
    </row>
    <row r="849" spans="1:21" ht="14.45" customHeight="1" x14ac:dyDescent="0.2">
      <c r="A849" s="9" t="s">
        <v>164</v>
      </c>
      <c r="B849" s="9" t="s">
        <v>909</v>
      </c>
      <c r="C849" s="9" t="s">
        <v>916</v>
      </c>
      <c r="D849" s="9" t="str">
        <f>VLOOKUP(B849,point_locs!B:J,4,FALSE)</f>
        <v>brush_management</v>
      </c>
      <c r="E849" s="9" t="str">
        <f>VLOOKUP(B849,point_locs!B:J,5,FALSE)</f>
        <v>pre</v>
      </c>
      <c r="F849" s="9">
        <v>7</v>
      </c>
      <c r="G849" s="9">
        <v>2</v>
      </c>
      <c r="H849" s="9">
        <v>2024</v>
      </c>
      <c r="I849" s="9">
        <v>2</v>
      </c>
      <c r="J849" s="9">
        <v>1357</v>
      </c>
      <c r="K849" s="9" t="s">
        <v>14</v>
      </c>
      <c r="L849" s="9">
        <v>95</v>
      </c>
      <c r="M849" s="9">
        <v>4</v>
      </c>
      <c r="N849" s="9">
        <v>0</v>
      </c>
      <c r="O849" s="9" t="s">
        <v>10</v>
      </c>
      <c r="P849" s="9">
        <v>0.25</v>
      </c>
      <c r="Q849" s="9" t="s">
        <v>5</v>
      </c>
      <c r="R849" s="9" t="s">
        <v>201</v>
      </c>
      <c r="S849" s="9" t="s">
        <v>157</v>
      </c>
    </row>
    <row r="850" spans="1:21" ht="14.45" customHeight="1" x14ac:dyDescent="0.2">
      <c r="A850" s="9" t="s">
        <v>164</v>
      </c>
      <c r="B850" s="9" t="s">
        <v>909</v>
      </c>
      <c r="C850" s="9" t="s">
        <v>916</v>
      </c>
      <c r="D850" s="9" t="str">
        <f>VLOOKUP(B850,point_locs!B:J,4,FALSE)</f>
        <v>brush_management</v>
      </c>
      <c r="E850" s="9" t="str">
        <f>VLOOKUP(B850,point_locs!B:J,5,FALSE)</f>
        <v>pre</v>
      </c>
      <c r="F850" s="9">
        <v>7</v>
      </c>
      <c r="G850" s="9">
        <v>2</v>
      </c>
      <c r="H850" s="9">
        <v>2024</v>
      </c>
      <c r="I850" s="9">
        <v>2</v>
      </c>
      <c r="J850" s="9">
        <v>1357</v>
      </c>
      <c r="K850" s="9" t="s">
        <v>14</v>
      </c>
      <c r="L850" s="9">
        <v>95</v>
      </c>
      <c r="M850" s="9">
        <v>4</v>
      </c>
      <c r="N850" s="9">
        <v>0</v>
      </c>
      <c r="O850" s="9" t="s">
        <v>10</v>
      </c>
      <c r="P850" s="9">
        <v>0.25</v>
      </c>
      <c r="Q850" s="9" t="s">
        <v>9</v>
      </c>
      <c r="R850" s="9" t="s">
        <v>214</v>
      </c>
      <c r="S850" s="9" t="s">
        <v>152</v>
      </c>
      <c r="T850" s="9" t="s">
        <v>116</v>
      </c>
    </row>
    <row r="851" spans="1:21" ht="14.45" customHeight="1" x14ac:dyDescent="0.2">
      <c r="A851" s="9" t="s">
        <v>164</v>
      </c>
      <c r="B851" s="9" t="s">
        <v>909</v>
      </c>
      <c r="C851" s="9" t="s">
        <v>916</v>
      </c>
      <c r="D851" s="9" t="str">
        <f>VLOOKUP(B851,point_locs!B:J,4,FALSE)</f>
        <v>brush_management</v>
      </c>
      <c r="E851" s="9" t="str">
        <f>VLOOKUP(B851,point_locs!B:J,5,FALSE)</f>
        <v>pre</v>
      </c>
      <c r="F851" s="9">
        <v>7</v>
      </c>
      <c r="G851" s="9">
        <v>2</v>
      </c>
      <c r="H851" s="9">
        <v>2024</v>
      </c>
      <c r="I851" s="9">
        <v>2</v>
      </c>
      <c r="J851" s="9">
        <v>1357</v>
      </c>
      <c r="K851" s="9" t="s">
        <v>14</v>
      </c>
      <c r="L851" s="9">
        <v>95</v>
      </c>
      <c r="M851" s="9">
        <v>4</v>
      </c>
      <c r="N851" s="9">
        <v>0</v>
      </c>
      <c r="O851" s="9" t="s">
        <v>10</v>
      </c>
      <c r="P851" s="9">
        <v>0.25</v>
      </c>
      <c r="Q851" s="9" t="s">
        <v>9</v>
      </c>
      <c r="R851" s="9" t="s">
        <v>214</v>
      </c>
      <c r="S851" s="9" t="s">
        <v>152</v>
      </c>
    </row>
    <row r="852" spans="1:21" ht="14.45" customHeight="1" x14ac:dyDescent="0.2">
      <c r="A852" s="9" t="s">
        <v>164</v>
      </c>
      <c r="B852" s="9" t="s">
        <v>909</v>
      </c>
      <c r="C852" s="9" t="s">
        <v>916</v>
      </c>
      <c r="D852" s="9" t="str">
        <f>VLOOKUP(B852,point_locs!B:J,4,FALSE)</f>
        <v>brush_management</v>
      </c>
      <c r="E852" s="9" t="str">
        <f>VLOOKUP(B852,point_locs!B:J,5,FALSE)</f>
        <v>pre</v>
      </c>
      <c r="F852" s="9">
        <v>7</v>
      </c>
      <c r="G852" s="9">
        <v>2</v>
      </c>
      <c r="H852" s="9">
        <v>2024</v>
      </c>
      <c r="I852" s="9">
        <v>2</v>
      </c>
      <c r="J852" s="9">
        <v>1357</v>
      </c>
      <c r="K852" s="9" t="s">
        <v>14</v>
      </c>
      <c r="L852" s="9">
        <v>95</v>
      </c>
      <c r="M852" s="9">
        <v>4</v>
      </c>
      <c r="N852" s="9">
        <v>0</v>
      </c>
      <c r="O852" s="9" t="s">
        <v>10</v>
      </c>
      <c r="P852" s="9">
        <v>0.25</v>
      </c>
      <c r="Q852" s="9" t="s">
        <v>9</v>
      </c>
      <c r="R852" s="9" t="s">
        <v>214</v>
      </c>
      <c r="S852" s="9" t="s">
        <v>105</v>
      </c>
    </row>
    <row r="853" spans="1:21" ht="14.45" customHeight="1" x14ac:dyDescent="0.2">
      <c r="A853" s="9" t="s">
        <v>164</v>
      </c>
      <c r="B853" s="9" t="s">
        <v>909</v>
      </c>
      <c r="C853" s="9" t="s">
        <v>916</v>
      </c>
      <c r="D853" s="9" t="str">
        <f>VLOOKUP(B853,point_locs!B:J,4,FALSE)</f>
        <v>brush_management</v>
      </c>
      <c r="E853" s="9" t="str">
        <f>VLOOKUP(B853,point_locs!B:J,5,FALSE)</f>
        <v>pre</v>
      </c>
      <c r="F853" s="9">
        <v>7</v>
      </c>
      <c r="G853" s="9">
        <v>2</v>
      </c>
      <c r="H853" s="9">
        <v>2024</v>
      </c>
      <c r="I853" s="9">
        <v>2</v>
      </c>
      <c r="J853" s="9">
        <v>1357</v>
      </c>
      <c r="K853" s="9" t="s">
        <v>14</v>
      </c>
      <c r="L853" s="9">
        <v>95</v>
      </c>
      <c r="M853" s="9">
        <v>4</v>
      </c>
      <c r="N853" s="9">
        <v>0</v>
      </c>
      <c r="O853" s="9" t="s">
        <v>10</v>
      </c>
      <c r="P853" s="9">
        <v>1</v>
      </c>
      <c r="Q853" s="9" t="s">
        <v>9</v>
      </c>
      <c r="R853" s="9" t="s">
        <v>214</v>
      </c>
      <c r="S853" s="9" t="s">
        <v>105</v>
      </c>
    </row>
    <row r="854" spans="1:21" ht="14.45" customHeight="1" x14ac:dyDescent="0.2">
      <c r="A854" s="9" t="s">
        <v>164</v>
      </c>
      <c r="B854" s="9" t="s">
        <v>909</v>
      </c>
      <c r="C854" s="9" t="s">
        <v>916</v>
      </c>
      <c r="D854" s="9" t="str">
        <f>VLOOKUP(B854,point_locs!B:J,4,FALSE)</f>
        <v>brush_management</v>
      </c>
      <c r="E854" s="9" t="str">
        <f>VLOOKUP(B854,point_locs!B:J,5,FALSE)</f>
        <v>pre</v>
      </c>
      <c r="F854" s="9">
        <v>7</v>
      </c>
      <c r="G854" s="9">
        <v>2</v>
      </c>
      <c r="H854" s="9">
        <v>2024</v>
      </c>
      <c r="I854" s="9">
        <v>2</v>
      </c>
      <c r="J854" s="9">
        <v>1357</v>
      </c>
      <c r="K854" s="9" t="s">
        <v>14</v>
      </c>
      <c r="L854" s="9">
        <v>95</v>
      </c>
      <c r="M854" s="9">
        <v>4</v>
      </c>
      <c r="N854" s="9">
        <v>0</v>
      </c>
      <c r="O854" s="9" t="s">
        <v>10</v>
      </c>
      <c r="P854" s="9">
        <v>1</v>
      </c>
      <c r="Q854" s="9" t="s">
        <v>9</v>
      </c>
      <c r="R854" s="9" t="s">
        <v>214</v>
      </c>
      <c r="S854" s="9" t="s">
        <v>152</v>
      </c>
    </row>
    <row r="855" spans="1:21" ht="14.45" customHeight="1" x14ac:dyDescent="0.2">
      <c r="A855" s="9" t="s">
        <v>77</v>
      </c>
      <c r="B855" s="9" t="s">
        <v>911</v>
      </c>
      <c r="C855" s="9" t="s">
        <v>916</v>
      </c>
      <c r="D855" s="9" t="str">
        <f>VLOOKUP(B855,point_locs!B:J,4,FALSE)</f>
        <v>brush_management</v>
      </c>
      <c r="E855" s="9" t="str">
        <f>VLOOKUP(B855,point_locs!B:J,5,FALSE)</f>
        <v>pre</v>
      </c>
      <c r="F855" s="9">
        <v>7</v>
      </c>
      <c r="G855" s="9">
        <v>2</v>
      </c>
      <c r="H855" s="9">
        <v>2024</v>
      </c>
      <c r="I855" s="9">
        <v>3</v>
      </c>
      <c r="J855" s="9">
        <v>1108</v>
      </c>
      <c r="K855" s="9" t="s">
        <v>14</v>
      </c>
      <c r="L855" s="9">
        <v>88</v>
      </c>
      <c r="M855" s="9">
        <v>2</v>
      </c>
      <c r="N855" s="9">
        <v>0</v>
      </c>
      <c r="O855" s="9" t="s">
        <v>6</v>
      </c>
      <c r="P855" s="9">
        <v>0.25</v>
      </c>
      <c r="Q855" s="9" t="s">
        <v>9</v>
      </c>
      <c r="R855" s="9" t="s">
        <v>1432</v>
      </c>
      <c r="S855" s="9"/>
      <c r="T855" s="9" t="s">
        <v>201</v>
      </c>
      <c r="U855" s="9" t="s">
        <v>208</v>
      </c>
    </row>
    <row r="856" spans="1:21" ht="14.45" customHeight="1" x14ac:dyDescent="0.2">
      <c r="A856" s="9" t="s">
        <v>77</v>
      </c>
      <c r="B856" s="9" t="s">
        <v>911</v>
      </c>
      <c r="C856" s="9" t="s">
        <v>916</v>
      </c>
      <c r="D856" s="9" t="str">
        <f>VLOOKUP(B856,point_locs!B:J,4,FALSE)</f>
        <v>brush_management</v>
      </c>
      <c r="E856" s="9" t="str">
        <f>VLOOKUP(B856,point_locs!B:J,5,FALSE)</f>
        <v>pre</v>
      </c>
      <c r="F856" s="9">
        <v>7</v>
      </c>
      <c r="G856" s="9">
        <v>2</v>
      </c>
      <c r="H856" s="9">
        <v>2024</v>
      </c>
      <c r="I856" s="9">
        <v>3</v>
      </c>
      <c r="J856" s="9">
        <v>1108</v>
      </c>
      <c r="K856" s="9" t="s">
        <v>14</v>
      </c>
      <c r="L856" s="9">
        <v>88</v>
      </c>
      <c r="M856" s="9">
        <v>2</v>
      </c>
      <c r="N856" s="9">
        <v>0</v>
      </c>
      <c r="O856" s="9" t="s">
        <v>4</v>
      </c>
      <c r="P856" s="9">
        <v>0.1</v>
      </c>
      <c r="Q856" s="9" t="s">
        <v>8</v>
      </c>
      <c r="R856" s="9" t="s">
        <v>215</v>
      </c>
      <c r="S856" s="9"/>
      <c r="T856" s="9" t="s">
        <v>201</v>
      </c>
    </row>
    <row r="857" spans="1:21" ht="14.45" customHeight="1" x14ac:dyDescent="0.2">
      <c r="A857" s="9" t="s">
        <v>77</v>
      </c>
      <c r="B857" s="9" t="s">
        <v>911</v>
      </c>
      <c r="C857" s="9" t="s">
        <v>916</v>
      </c>
      <c r="D857" s="9" t="str">
        <f>VLOOKUP(B857,point_locs!B:J,4,FALSE)</f>
        <v>brush_management</v>
      </c>
      <c r="E857" s="9" t="str">
        <f>VLOOKUP(B857,point_locs!B:J,5,FALSE)</f>
        <v>pre</v>
      </c>
      <c r="F857" s="9">
        <v>7</v>
      </c>
      <c r="G857" s="9">
        <v>2</v>
      </c>
      <c r="H857" s="9">
        <v>2024</v>
      </c>
      <c r="I857" s="9">
        <v>3</v>
      </c>
      <c r="J857" s="9">
        <v>1108</v>
      </c>
      <c r="K857" s="9" t="s">
        <v>14</v>
      </c>
      <c r="L857" s="9">
        <v>88</v>
      </c>
      <c r="M857" s="9">
        <v>2</v>
      </c>
      <c r="N857" s="9">
        <v>0</v>
      </c>
      <c r="O857" s="9" t="s">
        <v>10</v>
      </c>
      <c r="P857" s="9">
        <v>1</v>
      </c>
      <c r="Q857" s="9" t="s">
        <v>5</v>
      </c>
      <c r="R857" s="9" t="s">
        <v>201</v>
      </c>
      <c r="S857" s="9" t="s">
        <v>216</v>
      </c>
      <c r="T857" s="9"/>
    </row>
    <row r="858" spans="1:21" ht="14.45" customHeight="1" x14ac:dyDescent="0.2">
      <c r="A858" s="9" t="s">
        <v>74</v>
      </c>
      <c r="B858" s="9" t="s">
        <v>913</v>
      </c>
      <c r="C858" s="9" t="s">
        <v>916</v>
      </c>
      <c r="D858" s="9" t="str">
        <f>VLOOKUP(B858,point_locs!B:J,4,FALSE)</f>
        <v>brush_management</v>
      </c>
      <c r="E858" s="9" t="str">
        <f>VLOOKUP(B858,point_locs!B:J,5,FALSE)</f>
        <v>pre</v>
      </c>
      <c r="F858" s="9">
        <v>7</v>
      </c>
      <c r="G858" s="9">
        <v>2</v>
      </c>
      <c r="H858" s="9">
        <v>2024</v>
      </c>
      <c r="I858" s="9">
        <v>3</v>
      </c>
      <c r="J858" s="9">
        <v>1038</v>
      </c>
      <c r="K858" s="9" t="s">
        <v>14</v>
      </c>
      <c r="L858" s="9">
        <v>87</v>
      </c>
      <c r="M858" s="9">
        <v>4</v>
      </c>
      <c r="N858" s="9">
        <v>0</v>
      </c>
      <c r="O858" s="9" t="s">
        <v>82</v>
      </c>
      <c r="P858" s="9">
        <v>0.1</v>
      </c>
      <c r="Q858" s="9" t="s">
        <v>5</v>
      </c>
      <c r="R858" s="9" t="s">
        <v>201</v>
      </c>
      <c r="S858" s="9"/>
      <c r="T858" s="9"/>
    </row>
    <row r="859" spans="1:21" ht="14.45" customHeight="1" x14ac:dyDescent="0.2">
      <c r="A859" s="9" t="s">
        <v>74</v>
      </c>
      <c r="B859" s="9" t="s">
        <v>913</v>
      </c>
      <c r="C859" s="9" t="s">
        <v>916</v>
      </c>
      <c r="D859" s="9" t="str">
        <f>VLOOKUP(B859,point_locs!B:J,4,FALSE)</f>
        <v>brush_management</v>
      </c>
      <c r="E859" s="9" t="str">
        <f>VLOOKUP(B859,point_locs!B:J,5,FALSE)</f>
        <v>pre</v>
      </c>
      <c r="F859" s="9">
        <v>7</v>
      </c>
      <c r="G859" s="9">
        <v>2</v>
      </c>
      <c r="H859" s="9">
        <v>2024</v>
      </c>
      <c r="I859" s="9">
        <v>3</v>
      </c>
      <c r="J859" s="9">
        <v>1038</v>
      </c>
      <c r="K859" s="9" t="s">
        <v>14</v>
      </c>
      <c r="L859" s="9">
        <v>87</v>
      </c>
      <c r="M859" s="9">
        <v>4</v>
      </c>
      <c r="N859" s="9">
        <v>0</v>
      </c>
      <c r="O859" s="9" t="s">
        <v>82</v>
      </c>
      <c r="P859" s="9">
        <v>6.75</v>
      </c>
      <c r="Q859" s="9" t="s">
        <v>5</v>
      </c>
      <c r="R859" s="9" t="s">
        <v>201</v>
      </c>
      <c r="S859" s="9"/>
      <c r="T859" s="9"/>
    </row>
    <row r="860" spans="1:21" ht="14.45" customHeight="1" x14ac:dyDescent="0.2">
      <c r="A860" s="9" t="s">
        <v>74</v>
      </c>
      <c r="B860" s="9" t="s">
        <v>913</v>
      </c>
      <c r="C860" s="9" t="s">
        <v>916</v>
      </c>
      <c r="D860" s="9" t="str">
        <f>VLOOKUP(B860,point_locs!B:J,4,FALSE)</f>
        <v>brush_management</v>
      </c>
      <c r="E860" s="9" t="str">
        <f>VLOOKUP(B860,point_locs!B:J,5,FALSE)</f>
        <v>pre</v>
      </c>
      <c r="F860" s="9">
        <v>7</v>
      </c>
      <c r="G860" s="9">
        <v>2</v>
      </c>
      <c r="H860" s="9">
        <v>2024</v>
      </c>
      <c r="I860" s="9">
        <v>3</v>
      </c>
      <c r="J860" s="9">
        <v>1038</v>
      </c>
      <c r="K860" s="9" t="s">
        <v>14</v>
      </c>
      <c r="L860" s="9">
        <v>87</v>
      </c>
      <c r="M860" s="9">
        <v>4</v>
      </c>
      <c r="N860" s="9">
        <v>0</v>
      </c>
      <c r="O860" s="9" t="s">
        <v>10</v>
      </c>
      <c r="P860" s="9">
        <v>3.5</v>
      </c>
      <c r="Q860" s="9" t="s">
        <v>5</v>
      </c>
      <c r="R860" s="9" t="s">
        <v>201</v>
      </c>
      <c r="S860" s="9" t="s">
        <v>195</v>
      </c>
      <c r="T860" s="9"/>
    </row>
    <row r="861" spans="1:21" ht="14.45" customHeight="1" x14ac:dyDescent="0.2">
      <c r="A861" s="9" t="s">
        <v>74</v>
      </c>
      <c r="B861" s="9" t="s">
        <v>913</v>
      </c>
      <c r="C861" s="9" t="s">
        <v>916</v>
      </c>
      <c r="D861" s="9" t="str">
        <f>VLOOKUP(B861,point_locs!B:J,4,FALSE)</f>
        <v>brush_management</v>
      </c>
      <c r="E861" s="9" t="str">
        <f>VLOOKUP(B861,point_locs!B:J,5,FALSE)</f>
        <v>pre</v>
      </c>
      <c r="F861" s="9">
        <v>7</v>
      </c>
      <c r="G861" s="9">
        <v>2</v>
      </c>
      <c r="H861" s="9">
        <v>2024</v>
      </c>
      <c r="I861" s="9">
        <v>3</v>
      </c>
      <c r="J861" s="9">
        <v>1038</v>
      </c>
      <c r="K861" s="9" t="s">
        <v>14</v>
      </c>
      <c r="L861" s="9">
        <v>87</v>
      </c>
      <c r="M861" s="9">
        <v>4</v>
      </c>
      <c r="N861" s="9">
        <v>0</v>
      </c>
      <c r="O861" s="9" t="s">
        <v>11</v>
      </c>
      <c r="P861" s="9">
        <v>3</v>
      </c>
      <c r="Q861" s="9" t="s">
        <v>9</v>
      </c>
      <c r="R861" s="9" t="s">
        <v>1494</v>
      </c>
      <c r="S861" s="9"/>
      <c r="T861" s="9"/>
    </row>
    <row r="862" spans="1:21" ht="14.45" customHeight="1" x14ac:dyDescent="0.2">
      <c r="A862" s="9" t="s">
        <v>74</v>
      </c>
      <c r="B862" s="9" t="s">
        <v>913</v>
      </c>
      <c r="C862" s="9" t="s">
        <v>916</v>
      </c>
      <c r="D862" s="9" t="str">
        <f>VLOOKUP(B862,point_locs!B:J,4,FALSE)</f>
        <v>brush_management</v>
      </c>
      <c r="E862" s="9" t="str">
        <f>VLOOKUP(B862,point_locs!B:J,5,FALSE)</f>
        <v>pre</v>
      </c>
      <c r="F862" s="9">
        <v>7</v>
      </c>
      <c r="G862" s="9">
        <v>2</v>
      </c>
      <c r="H862" s="9">
        <v>2024</v>
      </c>
      <c r="I862" s="9">
        <v>3</v>
      </c>
      <c r="J862" s="9">
        <v>1038</v>
      </c>
      <c r="K862" s="9" t="s">
        <v>14</v>
      </c>
      <c r="L862" s="9">
        <v>87</v>
      </c>
      <c r="M862" s="9">
        <v>4</v>
      </c>
      <c r="N862" s="9">
        <v>0</v>
      </c>
      <c r="O862" s="9" t="s">
        <v>10</v>
      </c>
      <c r="P862" s="9">
        <v>6</v>
      </c>
      <c r="Q862" s="9" t="s">
        <v>5</v>
      </c>
      <c r="R862" s="9" t="s">
        <v>201</v>
      </c>
      <c r="S862" s="9" t="s">
        <v>124</v>
      </c>
      <c r="T862" s="9"/>
    </row>
    <row r="863" spans="1:21" ht="14.45" customHeight="1" x14ac:dyDescent="0.2">
      <c r="A863" s="9" t="s">
        <v>74</v>
      </c>
      <c r="B863" s="9" t="s">
        <v>913</v>
      </c>
      <c r="C863" s="9" t="s">
        <v>916</v>
      </c>
      <c r="D863" s="9" t="str">
        <f>VLOOKUP(B863,point_locs!B:J,4,FALSE)</f>
        <v>brush_management</v>
      </c>
      <c r="E863" s="9" t="str">
        <f>VLOOKUP(B863,point_locs!B:J,5,FALSE)</f>
        <v>pre</v>
      </c>
      <c r="F863" s="9">
        <v>7</v>
      </c>
      <c r="G863" s="9">
        <v>2</v>
      </c>
      <c r="H863" s="9">
        <v>2024</v>
      </c>
      <c r="I863" s="9">
        <v>3</v>
      </c>
      <c r="J863" s="9">
        <v>1038</v>
      </c>
      <c r="K863" s="9" t="s">
        <v>14</v>
      </c>
      <c r="L863" s="9">
        <v>87</v>
      </c>
      <c r="M863" s="9">
        <v>4</v>
      </c>
      <c r="N863" s="9">
        <v>0</v>
      </c>
      <c r="O863" s="9" t="s">
        <v>11</v>
      </c>
      <c r="P863" s="9">
        <v>3.25</v>
      </c>
      <c r="Q863" s="9" t="s">
        <v>9</v>
      </c>
      <c r="R863" s="9" t="s">
        <v>1494</v>
      </c>
      <c r="S863" s="9"/>
      <c r="T863" s="9"/>
    </row>
    <row r="864" spans="1:21" ht="14.45" customHeight="1" x14ac:dyDescent="0.2">
      <c r="A864" s="9" t="s">
        <v>74</v>
      </c>
      <c r="B864" s="9" t="s">
        <v>913</v>
      </c>
      <c r="C864" s="9" t="s">
        <v>916</v>
      </c>
      <c r="D864" s="9" t="str">
        <f>VLOOKUP(B864,point_locs!B:J,4,FALSE)</f>
        <v>brush_management</v>
      </c>
      <c r="E864" s="9" t="str">
        <f>VLOOKUP(B864,point_locs!B:J,5,FALSE)</f>
        <v>pre</v>
      </c>
      <c r="F864" s="9">
        <v>7</v>
      </c>
      <c r="G864" s="9">
        <v>2</v>
      </c>
      <c r="H864" s="9">
        <v>2024</v>
      </c>
      <c r="I864" s="9">
        <v>3</v>
      </c>
      <c r="J864" s="9">
        <v>1038</v>
      </c>
      <c r="K864" s="9" t="s">
        <v>14</v>
      </c>
      <c r="L864" s="9">
        <v>87</v>
      </c>
      <c r="M864" s="9">
        <v>4</v>
      </c>
      <c r="N864" s="9">
        <v>0</v>
      </c>
      <c r="O864" s="9" t="s">
        <v>10</v>
      </c>
      <c r="P864" s="9">
        <v>9</v>
      </c>
      <c r="Q864" s="9" t="s">
        <v>5</v>
      </c>
      <c r="R864" s="9" t="s">
        <v>201</v>
      </c>
      <c r="S864" s="9" t="s">
        <v>39</v>
      </c>
      <c r="T864" s="9"/>
      <c r="U864" s="9" t="s">
        <v>2151</v>
      </c>
    </row>
    <row r="865" spans="1:21" ht="14.45" customHeight="1" x14ac:dyDescent="0.2">
      <c r="A865" s="9" t="s">
        <v>74</v>
      </c>
      <c r="B865" s="9" t="s">
        <v>913</v>
      </c>
      <c r="C865" s="9" t="s">
        <v>916</v>
      </c>
      <c r="D865" s="9" t="str">
        <f>VLOOKUP(B865,point_locs!B:J,4,FALSE)</f>
        <v>brush_management</v>
      </c>
      <c r="E865" s="9" t="str">
        <f>VLOOKUP(B865,point_locs!B:J,5,FALSE)</f>
        <v>pre</v>
      </c>
      <c r="F865" s="9">
        <v>7</v>
      </c>
      <c r="G865" s="9">
        <v>2</v>
      </c>
      <c r="H865" s="9">
        <v>2024</v>
      </c>
      <c r="I865" s="9">
        <v>3</v>
      </c>
      <c r="J865" s="9">
        <v>1038</v>
      </c>
      <c r="K865" s="9" t="s">
        <v>14</v>
      </c>
      <c r="L865" s="9">
        <v>87</v>
      </c>
      <c r="M865" s="9">
        <v>4</v>
      </c>
      <c r="N865" s="9">
        <v>0</v>
      </c>
      <c r="O865" s="9" t="s">
        <v>82</v>
      </c>
      <c r="P865" s="9">
        <v>0</v>
      </c>
      <c r="Q865" s="9" t="s">
        <v>5</v>
      </c>
      <c r="R865" s="9" t="s">
        <v>201</v>
      </c>
      <c r="S865" s="9"/>
      <c r="T865" s="9"/>
    </row>
    <row r="866" spans="1:21" ht="14.45" customHeight="1" x14ac:dyDescent="0.2">
      <c r="A866" s="9" t="s">
        <v>126</v>
      </c>
      <c r="B866" s="9" t="s">
        <v>915</v>
      </c>
      <c r="C866" s="9" t="s">
        <v>916</v>
      </c>
      <c r="D866" s="9" t="str">
        <f>VLOOKUP(B866,point_locs!B:J,4,FALSE)</f>
        <v>brush_management</v>
      </c>
      <c r="E866" s="9" t="str">
        <f>VLOOKUP(B866,point_locs!B:J,5,FALSE)</f>
        <v>post</v>
      </c>
      <c r="F866" s="9">
        <v>7</v>
      </c>
      <c r="G866" s="9">
        <v>8</v>
      </c>
      <c r="H866" s="9">
        <v>2024</v>
      </c>
      <c r="I866" s="9">
        <v>3</v>
      </c>
      <c r="J866" s="9">
        <v>1030</v>
      </c>
      <c r="K866" s="9" t="s">
        <v>14</v>
      </c>
      <c r="L866" s="9">
        <v>77</v>
      </c>
      <c r="M866" s="9">
        <v>4</v>
      </c>
      <c r="N866" s="9">
        <v>25</v>
      </c>
      <c r="O866" s="9" t="s">
        <v>11</v>
      </c>
      <c r="P866" s="9">
        <v>0.75</v>
      </c>
      <c r="Q866" s="9" t="s">
        <v>5</v>
      </c>
      <c r="R866" s="9" t="s">
        <v>201</v>
      </c>
      <c r="S866" s="9"/>
      <c r="T866" s="9"/>
    </row>
    <row r="867" spans="1:21" ht="14.45" customHeight="1" x14ac:dyDescent="0.2">
      <c r="A867" s="9" t="s">
        <v>126</v>
      </c>
      <c r="B867" s="9" t="s">
        <v>915</v>
      </c>
      <c r="C867" s="9" t="s">
        <v>916</v>
      </c>
      <c r="D867" s="9" t="str">
        <f>VLOOKUP(B867,point_locs!B:J,4,FALSE)</f>
        <v>brush_management</v>
      </c>
      <c r="E867" s="9" t="str">
        <f>VLOOKUP(B867,point_locs!B:J,5,FALSE)</f>
        <v>post</v>
      </c>
      <c r="F867" s="9">
        <v>7</v>
      </c>
      <c r="G867" s="9">
        <v>8</v>
      </c>
      <c r="H867" s="9">
        <v>2024</v>
      </c>
      <c r="I867" s="9">
        <v>3</v>
      </c>
      <c r="J867" s="9">
        <v>1030</v>
      </c>
      <c r="K867" s="9" t="s">
        <v>14</v>
      </c>
      <c r="L867" s="9">
        <v>77</v>
      </c>
      <c r="M867" s="9">
        <v>4</v>
      </c>
      <c r="N867" s="9">
        <v>25</v>
      </c>
      <c r="O867" s="9" t="s">
        <v>4</v>
      </c>
      <c r="P867" s="9">
        <v>0</v>
      </c>
      <c r="Q867" s="9" t="s">
        <v>8</v>
      </c>
      <c r="R867" s="9" t="s">
        <v>225</v>
      </c>
      <c r="S867" s="9"/>
      <c r="T867" s="9"/>
    </row>
    <row r="868" spans="1:21" ht="14.45" customHeight="1" x14ac:dyDescent="0.2">
      <c r="A868" s="9" t="s">
        <v>126</v>
      </c>
      <c r="B868" s="9" t="s">
        <v>915</v>
      </c>
      <c r="C868" s="9" t="s">
        <v>916</v>
      </c>
      <c r="D868" s="9" t="str">
        <f>VLOOKUP(B868,point_locs!B:J,4,FALSE)</f>
        <v>brush_management</v>
      </c>
      <c r="E868" s="9" t="str">
        <f>VLOOKUP(B868,point_locs!B:J,5,FALSE)</f>
        <v>post</v>
      </c>
      <c r="F868" s="9">
        <v>7</v>
      </c>
      <c r="G868" s="9">
        <v>8</v>
      </c>
      <c r="H868" s="9">
        <v>2024</v>
      </c>
      <c r="I868" s="9">
        <v>3</v>
      </c>
      <c r="J868" s="9">
        <v>1030</v>
      </c>
      <c r="K868" s="9" t="s">
        <v>14</v>
      </c>
      <c r="L868" s="9">
        <v>77</v>
      </c>
      <c r="M868" s="9">
        <v>4</v>
      </c>
      <c r="N868" s="9">
        <v>25</v>
      </c>
      <c r="O868" s="9" t="s">
        <v>10</v>
      </c>
      <c r="P868" s="9">
        <v>0.1</v>
      </c>
      <c r="Q868" s="9" t="s">
        <v>8</v>
      </c>
      <c r="R868" s="9" t="s">
        <v>36</v>
      </c>
      <c r="S868" s="9" t="s">
        <v>195</v>
      </c>
      <c r="T868" s="9"/>
    </row>
    <row r="869" spans="1:21" ht="14.45" customHeight="1" x14ac:dyDescent="0.2">
      <c r="A869" s="9" t="s">
        <v>121</v>
      </c>
      <c r="B869" s="9" t="s">
        <v>914</v>
      </c>
      <c r="C869" s="9" t="s">
        <v>916</v>
      </c>
      <c r="D869" s="9" t="str">
        <f>VLOOKUP(B869,point_locs!B:J,4,FALSE)</f>
        <v>brush_management</v>
      </c>
      <c r="E869" s="9" t="str">
        <f>VLOOKUP(B869,point_locs!B:J,5,FALSE)</f>
        <v>post</v>
      </c>
      <c r="F869" s="9">
        <v>7</v>
      </c>
      <c r="G869" s="9">
        <v>8</v>
      </c>
      <c r="H869" s="9">
        <v>2024</v>
      </c>
      <c r="I869" s="9">
        <v>3</v>
      </c>
      <c r="J869" s="9">
        <v>1030</v>
      </c>
      <c r="K869" s="9" t="s">
        <v>20</v>
      </c>
      <c r="L869" s="9">
        <v>77</v>
      </c>
      <c r="M869" s="9">
        <v>2</v>
      </c>
      <c r="N869" s="9">
        <v>25</v>
      </c>
      <c r="O869" s="9" t="s">
        <v>10</v>
      </c>
      <c r="P869" s="9">
        <v>1</v>
      </c>
      <c r="Q869" s="9" t="s">
        <v>5</v>
      </c>
      <c r="R869" s="9" t="s">
        <v>201</v>
      </c>
      <c r="S869" s="9" t="s">
        <v>218</v>
      </c>
      <c r="T869" s="9"/>
    </row>
    <row r="870" spans="1:21" ht="14.45" customHeight="1" x14ac:dyDescent="0.2">
      <c r="A870" s="9" t="s">
        <v>81</v>
      </c>
      <c r="B870" s="9" t="s">
        <v>877</v>
      </c>
      <c r="C870" s="9" t="s">
        <v>916</v>
      </c>
      <c r="D870" s="9" t="str">
        <f>VLOOKUP(B870,point_locs!B:J,4,FALSE)</f>
        <v>prescribed_burning</v>
      </c>
      <c r="E870" s="9" t="str">
        <f>VLOOKUP(B870,point_locs!B:J,5,FALSE)</f>
        <v>post</v>
      </c>
      <c r="F870" s="9">
        <v>7</v>
      </c>
      <c r="G870" s="9">
        <v>8</v>
      </c>
      <c r="H870" s="9">
        <v>2024</v>
      </c>
      <c r="I870" s="9">
        <v>3</v>
      </c>
      <c r="J870" s="9">
        <v>1156</v>
      </c>
      <c r="K870" s="9" t="s">
        <v>20</v>
      </c>
      <c r="L870" s="9">
        <v>81</v>
      </c>
      <c r="M870" s="9">
        <v>1</v>
      </c>
      <c r="N870" s="9">
        <v>75</v>
      </c>
      <c r="O870" s="9" t="s">
        <v>10</v>
      </c>
      <c r="P870" s="9">
        <v>3</v>
      </c>
      <c r="Q870" s="9" t="s">
        <v>5</v>
      </c>
      <c r="R870" s="9" t="s">
        <v>201</v>
      </c>
      <c r="S870" s="9" t="s">
        <v>219</v>
      </c>
      <c r="T870" s="9"/>
    </row>
    <row r="871" spans="1:21" ht="14.45" customHeight="1" x14ac:dyDescent="0.2">
      <c r="A871" s="9" t="s">
        <v>81</v>
      </c>
      <c r="B871" s="9" t="s">
        <v>877</v>
      </c>
      <c r="C871" s="9" t="s">
        <v>916</v>
      </c>
      <c r="D871" s="9" t="str">
        <f>VLOOKUP(B871,point_locs!B:J,4,FALSE)</f>
        <v>prescribed_burning</v>
      </c>
      <c r="E871" s="9" t="str">
        <f>VLOOKUP(B871,point_locs!B:J,5,FALSE)</f>
        <v>post</v>
      </c>
      <c r="F871" s="9">
        <v>7</v>
      </c>
      <c r="G871" s="9">
        <v>8</v>
      </c>
      <c r="H871" s="9">
        <v>2024</v>
      </c>
      <c r="I871" s="9">
        <v>3</v>
      </c>
      <c r="J871" s="9">
        <v>1156</v>
      </c>
      <c r="K871" s="9" t="s">
        <v>20</v>
      </c>
      <c r="L871" s="9">
        <v>81</v>
      </c>
      <c r="M871" s="9">
        <v>1</v>
      </c>
      <c r="N871" s="9">
        <v>75</v>
      </c>
      <c r="O871" s="9" t="s">
        <v>10</v>
      </c>
      <c r="P871" s="9">
        <v>30</v>
      </c>
      <c r="Q871" s="9" t="s">
        <v>5</v>
      </c>
      <c r="R871" s="9" t="s">
        <v>201</v>
      </c>
      <c r="S871" s="9" t="s">
        <v>219</v>
      </c>
      <c r="T871" s="9"/>
    </row>
    <row r="872" spans="1:21" ht="14.45" customHeight="1" x14ac:dyDescent="0.2">
      <c r="A872" s="9" t="s">
        <v>81</v>
      </c>
      <c r="B872" s="9" t="s">
        <v>877</v>
      </c>
      <c r="C872" s="9" t="s">
        <v>916</v>
      </c>
      <c r="D872" s="9" t="str">
        <f>VLOOKUP(B872,point_locs!B:J,4,FALSE)</f>
        <v>prescribed_burning</v>
      </c>
      <c r="E872" s="9" t="str">
        <f>VLOOKUP(B872,point_locs!B:J,5,FALSE)</f>
        <v>post</v>
      </c>
      <c r="F872" s="9">
        <v>7</v>
      </c>
      <c r="G872" s="9">
        <v>8</v>
      </c>
      <c r="H872" s="9">
        <v>2024</v>
      </c>
      <c r="I872" s="9">
        <v>3</v>
      </c>
      <c r="J872" s="9">
        <v>1156</v>
      </c>
      <c r="K872" s="9" t="s">
        <v>20</v>
      </c>
      <c r="L872" s="9">
        <v>81</v>
      </c>
      <c r="M872" s="9">
        <v>1</v>
      </c>
      <c r="N872" s="9">
        <v>75</v>
      </c>
      <c r="O872" s="9" t="s">
        <v>10</v>
      </c>
      <c r="P872" s="9">
        <v>19</v>
      </c>
      <c r="Q872" s="9" t="s">
        <v>5</v>
      </c>
      <c r="R872" s="9" t="s">
        <v>201</v>
      </c>
      <c r="S872" s="9" t="s">
        <v>222</v>
      </c>
      <c r="T872" s="9"/>
    </row>
    <row r="873" spans="1:21" ht="14.45" customHeight="1" x14ac:dyDescent="0.2">
      <c r="A873" s="9" t="s">
        <v>81</v>
      </c>
      <c r="B873" s="9" t="s">
        <v>877</v>
      </c>
      <c r="C873" s="9" t="s">
        <v>916</v>
      </c>
      <c r="D873" s="9" t="str">
        <f>VLOOKUP(B873,point_locs!B:J,4,FALSE)</f>
        <v>prescribed_burning</v>
      </c>
      <c r="E873" s="9" t="str">
        <f>VLOOKUP(B873,point_locs!B:J,5,FALSE)</f>
        <v>post</v>
      </c>
      <c r="F873" s="9">
        <v>7</v>
      </c>
      <c r="G873" s="9">
        <v>8</v>
      </c>
      <c r="H873" s="9">
        <v>2024</v>
      </c>
      <c r="I873" s="9">
        <v>3</v>
      </c>
      <c r="J873" s="9">
        <v>1156</v>
      </c>
      <c r="K873" s="9" t="s">
        <v>20</v>
      </c>
      <c r="L873" s="9">
        <v>81</v>
      </c>
      <c r="M873" s="9">
        <v>1</v>
      </c>
      <c r="N873" s="9">
        <v>75</v>
      </c>
      <c r="O873" s="9" t="s">
        <v>10</v>
      </c>
      <c r="P873" s="9">
        <v>0.5</v>
      </c>
      <c r="Q873" s="9" t="s">
        <v>5</v>
      </c>
      <c r="R873" s="9" t="s">
        <v>201</v>
      </c>
      <c r="S873" s="9" t="s">
        <v>223</v>
      </c>
      <c r="T873" s="9" t="s">
        <v>201</v>
      </c>
      <c r="U873" s="9" t="s">
        <v>212</v>
      </c>
    </row>
    <row r="874" spans="1:21" ht="14.45" customHeight="1" x14ac:dyDescent="0.2">
      <c r="A874" s="9" t="s">
        <v>81</v>
      </c>
      <c r="B874" s="9" t="s">
        <v>877</v>
      </c>
      <c r="C874" s="9" t="s">
        <v>916</v>
      </c>
      <c r="D874" s="9" t="str">
        <f>VLOOKUP(B874,point_locs!B:J,4,FALSE)</f>
        <v>prescribed_burning</v>
      </c>
      <c r="E874" s="9" t="str">
        <f>VLOOKUP(B874,point_locs!B:J,5,FALSE)</f>
        <v>post</v>
      </c>
      <c r="F874" s="9">
        <v>7</v>
      </c>
      <c r="G874" s="9">
        <v>8</v>
      </c>
      <c r="H874" s="9">
        <v>2024</v>
      </c>
      <c r="I874" s="9">
        <v>3</v>
      </c>
      <c r="J874" s="9">
        <v>1156</v>
      </c>
      <c r="K874" s="9" t="s">
        <v>20</v>
      </c>
      <c r="L874" s="9">
        <v>81</v>
      </c>
      <c r="M874" s="9">
        <v>1</v>
      </c>
      <c r="N874" s="9">
        <v>75</v>
      </c>
      <c r="O874" s="9" t="s">
        <v>10</v>
      </c>
      <c r="P874" s="9">
        <v>1.25</v>
      </c>
      <c r="Q874" s="9" t="s">
        <v>5</v>
      </c>
      <c r="R874" s="9" t="s">
        <v>201</v>
      </c>
      <c r="S874" s="9" t="s">
        <v>54</v>
      </c>
      <c r="T874" s="9"/>
    </row>
    <row r="875" spans="1:21" ht="14.45" customHeight="1" x14ac:dyDescent="0.2">
      <c r="A875" s="9" t="s">
        <v>81</v>
      </c>
      <c r="B875" s="9" t="s">
        <v>877</v>
      </c>
      <c r="C875" s="9" t="s">
        <v>916</v>
      </c>
      <c r="D875" s="9" t="str">
        <f>VLOOKUP(B875,point_locs!B:J,4,FALSE)</f>
        <v>prescribed_burning</v>
      </c>
      <c r="E875" s="9" t="str">
        <f>VLOOKUP(B875,point_locs!B:J,5,FALSE)</f>
        <v>post</v>
      </c>
      <c r="F875" s="9">
        <v>7</v>
      </c>
      <c r="G875" s="9">
        <v>8</v>
      </c>
      <c r="H875" s="9">
        <v>2024</v>
      </c>
      <c r="I875" s="9">
        <v>3</v>
      </c>
      <c r="J875" s="9">
        <v>1156</v>
      </c>
      <c r="K875" s="9" t="s">
        <v>20</v>
      </c>
      <c r="L875" s="9">
        <v>81</v>
      </c>
      <c r="M875" s="9">
        <v>1</v>
      </c>
      <c r="N875" s="9">
        <v>75</v>
      </c>
      <c r="O875" s="9" t="s">
        <v>10</v>
      </c>
      <c r="P875" s="9">
        <v>16.5</v>
      </c>
      <c r="Q875" s="9" t="s">
        <v>5</v>
      </c>
      <c r="R875" s="9" t="s">
        <v>201</v>
      </c>
      <c r="S875" s="9" t="s">
        <v>222</v>
      </c>
      <c r="T875" s="9"/>
    </row>
    <row r="876" spans="1:21" ht="14.45" customHeight="1" x14ac:dyDescent="0.2">
      <c r="A876" s="9" t="s">
        <v>88</v>
      </c>
      <c r="B876" s="9" t="s">
        <v>876</v>
      </c>
      <c r="C876" s="9" t="s">
        <v>916</v>
      </c>
      <c r="D876" s="9" t="str">
        <f>VLOOKUP(B876,point_locs!B:J,4,FALSE)</f>
        <v>prescribed_burning</v>
      </c>
      <c r="E876" s="9" t="str">
        <f>VLOOKUP(B876,point_locs!B:J,5,FALSE)</f>
        <v>pre</v>
      </c>
      <c r="F876" s="9">
        <v>7</v>
      </c>
      <c r="G876" s="9">
        <v>8</v>
      </c>
      <c r="H876" s="9">
        <v>2024</v>
      </c>
      <c r="I876" s="9">
        <v>3</v>
      </c>
      <c r="J876" s="9">
        <v>1300</v>
      </c>
      <c r="K876" s="9" t="s">
        <v>20</v>
      </c>
      <c r="L876" s="9">
        <v>83</v>
      </c>
      <c r="M876" s="9">
        <v>1</v>
      </c>
      <c r="N876" s="9">
        <v>50</v>
      </c>
      <c r="O876" s="9" t="s">
        <v>10</v>
      </c>
      <c r="P876" s="9">
        <v>1</v>
      </c>
      <c r="Q876" s="9" t="s">
        <v>5</v>
      </c>
      <c r="R876" s="9" t="s">
        <v>201</v>
      </c>
      <c r="S876" s="9" t="s">
        <v>170</v>
      </c>
    </row>
    <row r="877" spans="1:21" ht="14.45" customHeight="1" x14ac:dyDescent="0.2">
      <c r="A877" s="9" t="s">
        <v>88</v>
      </c>
      <c r="B877" s="9" t="s">
        <v>876</v>
      </c>
      <c r="C877" s="9" t="s">
        <v>916</v>
      </c>
      <c r="D877" s="9" t="str">
        <f>VLOOKUP(B877,point_locs!B:J,4,FALSE)</f>
        <v>prescribed_burning</v>
      </c>
      <c r="E877" s="9" t="str">
        <f>VLOOKUP(B877,point_locs!B:J,5,FALSE)</f>
        <v>pre</v>
      </c>
      <c r="F877" s="9">
        <v>7</v>
      </c>
      <c r="G877" s="9">
        <v>8</v>
      </c>
      <c r="H877" s="9">
        <v>2024</v>
      </c>
      <c r="I877" s="9">
        <v>3</v>
      </c>
      <c r="J877" s="9">
        <v>1300</v>
      </c>
      <c r="K877" s="9" t="s">
        <v>20</v>
      </c>
      <c r="L877" s="9">
        <v>83</v>
      </c>
      <c r="M877" s="9">
        <v>1</v>
      </c>
      <c r="N877" s="9">
        <v>50</v>
      </c>
      <c r="O877" s="9" t="s">
        <v>10</v>
      </c>
      <c r="P877" s="9">
        <v>3.25</v>
      </c>
      <c r="Q877" s="9" t="s">
        <v>5</v>
      </c>
      <c r="R877" s="9" t="s">
        <v>201</v>
      </c>
      <c r="S877" s="9" t="s">
        <v>823</v>
      </c>
      <c r="T877" s="9" t="s">
        <v>201</v>
      </c>
    </row>
    <row r="878" spans="1:21" ht="14.45" customHeight="1" x14ac:dyDescent="0.2">
      <c r="A878" s="9" t="s">
        <v>88</v>
      </c>
      <c r="B878" s="9" t="s">
        <v>876</v>
      </c>
      <c r="C878" s="9" t="s">
        <v>916</v>
      </c>
      <c r="D878" s="9" t="str">
        <f>VLOOKUP(B878,point_locs!B:J,4,FALSE)</f>
        <v>prescribed_burning</v>
      </c>
      <c r="E878" s="9" t="str">
        <f>VLOOKUP(B878,point_locs!B:J,5,FALSE)</f>
        <v>pre</v>
      </c>
      <c r="F878" s="9">
        <v>7</v>
      </c>
      <c r="G878" s="9">
        <v>8</v>
      </c>
      <c r="H878" s="9">
        <v>2024</v>
      </c>
      <c r="I878" s="9">
        <v>3</v>
      </c>
      <c r="J878" s="9">
        <v>1300</v>
      </c>
      <c r="K878" s="9" t="s">
        <v>20</v>
      </c>
      <c r="L878" s="9">
        <v>83</v>
      </c>
      <c r="M878" s="9">
        <v>1</v>
      </c>
      <c r="N878" s="9">
        <v>50</v>
      </c>
      <c r="O878" s="9" t="s">
        <v>10</v>
      </c>
      <c r="P878" s="9">
        <v>7</v>
      </c>
      <c r="Q878" s="9" t="s">
        <v>5</v>
      </c>
      <c r="R878" s="9" t="s">
        <v>201</v>
      </c>
      <c r="S878" s="9" t="s">
        <v>823</v>
      </c>
      <c r="T878" s="9"/>
    </row>
    <row r="879" spans="1:21" ht="14.45" customHeight="1" x14ac:dyDescent="0.2">
      <c r="A879" s="9" t="s">
        <v>90</v>
      </c>
      <c r="B879" s="9" t="s">
        <v>874</v>
      </c>
      <c r="C879" s="9" t="s">
        <v>916</v>
      </c>
      <c r="D879" s="9" t="str">
        <f>VLOOKUP(B879,point_locs!B:J,4,FALSE)</f>
        <v>prescribed_burning</v>
      </c>
      <c r="E879" s="9" t="str">
        <f>VLOOKUP(B879,point_locs!B:J,5,FALSE)</f>
        <v>pre</v>
      </c>
      <c r="F879" s="9">
        <v>7</v>
      </c>
      <c r="G879" s="9">
        <v>8</v>
      </c>
      <c r="H879" s="9">
        <v>2024</v>
      </c>
      <c r="I879" s="9">
        <v>3</v>
      </c>
      <c r="J879" s="9">
        <v>1336</v>
      </c>
      <c r="K879" s="9" t="s">
        <v>20</v>
      </c>
      <c r="L879" s="9">
        <v>83</v>
      </c>
      <c r="M879" s="9">
        <v>1</v>
      </c>
      <c r="N879" s="9">
        <v>50</v>
      </c>
      <c r="O879" s="9" t="s">
        <v>82</v>
      </c>
      <c r="P879" s="9">
        <v>0</v>
      </c>
      <c r="Q879" s="9" t="s">
        <v>5</v>
      </c>
      <c r="R879" s="9" t="s">
        <v>201</v>
      </c>
      <c r="S879" s="9"/>
      <c r="T879" s="9"/>
    </row>
    <row r="880" spans="1:21" ht="14.45" customHeight="1" x14ac:dyDescent="0.2">
      <c r="A880" s="9" t="s">
        <v>84</v>
      </c>
      <c r="B880" s="9" t="s">
        <v>875</v>
      </c>
      <c r="C880" s="9" t="s">
        <v>916</v>
      </c>
      <c r="D880" s="9" t="str">
        <f>VLOOKUP(B880,point_locs!B:J,4,FALSE)</f>
        <v>prescribed_burning</v>
      </c>
      <c r="E880" s="9" t="str">
        <f>VLOOKUP(B880,point_locs!B:J,5,FALSE)</f>
        <v>pre</v>
      </c>
      <c r="F880" s="9">
        <v>7</v>
      </c>
      <c r="G880" s="9">
        <v>8</v>
      </c>
      <c r="H880" s="9">
        <v>2024</v>
      </c>
      <c r="I880" s="9">
        <v>3</v>
      </c>
      <c r="J880" s="9">
        <v>1309</v>
      </c>
      <c r="K880" s="9" t="s">
        <v>14</v>
      </c>
      <c r="L880" s="9">
        <v>84</v>
      </c>
      <c r="M880" s="9">
        <v>2</v>
      </c>
      <c r="N880" s="9">
        <v>50</v>
      </c>
      <c r="O880" s="9" t="s">
        <v>10</v>
      </c>
      <c r="P880" s="9">
        <v>3.25</v>
      </c>
      <c r="Q880" s="9" t="s">
        <v>5</v>
      </c>
      <c r="R880" s="9" t="s">
        <v>201</v>
      </c>
      <c r="S880" s="9" t="s">
        <v>170</v>
      </c>
      <c r="T880" s="9"/>
      <c r="U880" s="9"/>
    </row>
    <row r="881" spans="1:21" ht="14.45" customHeight="1" x14ac:dyDescent="0.2">
      <c r="A881" s="9" t="s">
        <v>84</v>
      </c>
      <c r="B881" s="9" t="s">
        <v>875</v>
      </c>
      <c r="C881" s="9" t="s">
        <v>916</v>
      </c>
      <c r="D881" s="9" t="str">
        <f>VLOOKUP(B881,point_locs!B:J,4,FALSE)</f>
        <v>prescribed_burning</v>
      </c>
      <c r="E881" s="9" t="str">
        <f>VLOOKUP(B881,point_locs!B:J,5,FALSE)</f>
        <v>pre</v>
      </c>
      <c r="F881" s="9">
        <v>7</v>
      </c>
      <c r="G881" s="9">
        <v>8</v>
      </c>
      <c r="H881" s="9">
        <v>2024</v>
      </c>
      <c r="I881" s="9">
        <v>3</v>
      </c>
      <c r="J881" s="9">
        <v>1309</v>
      </c>
      <c r="K881" s="9" t="s">
        <v>14</v>
      </c>
      <c r="L881" s="9">
        <v>84</v>
      </c>
      <c r="M881" s="9">
        <v>2</v>
      </c>
      <c r="N881" s="9">
        <v>50</v>
      </c>
      <c r="O881" s="9" t="s">
        <v>10</v>
      </c>
      <c r="P881" s="9">
        <v>4</v>
      </c>
      <c r="Q881" s="9" t="s">
        <v>5</v>
      </c>
      <c r="R881" s="9" t="s">
        <v>201</v>
      </c>
      <c r="S881" s="9" t="s">
        <v>124</v>
      </c>
      <c r="T881" s="9"/>
      <c r="U881" s="9"/>
    </row>
    <row r="882" spans="1:21" ht="14.45" customHeight="1" x14ac:dyDescent="0.2">
      <c r="A882" s="9" t="s">
        <v>84</v>
      </c>
      <c r="B882" s="9" t="s">
        <v>875</v>
      </c>
      <c r="C882" s="9" t="s">
        <v>916</v>
      </c>
      <c r="D882" s="9" t="str">
        <f>VLOOKUP(B882,point_locs!B:J,4,FALSE)</f>
        <v>prescribed_burning</v>
      </c>
      <c r="E882" s="9" t="str">
        <f>VLOOKUP(B882,point_locs!B:J,5,FALSE)</f>
        <v>pre</v>
      </c>
      <c r="F882" s="9">
        <v>7</v>
      </c>
      <c r="G882" s="9">
        <v>8</v>
      </c>
      <c r="H882" s="9">
        <v>2024</v>
      </c>
      <c r="I882" s="9">
        <v>3</v>
      </c>
      <c r="J882" s="9">
        <v>1309</v>
      </c>
      <c r="K882" s="9" t="s">
        <v>14</v>
      </c>
      <c r="L882" s="9">
        <v>84</v>
      </c>
      <c r="M882" s="9">
        <v>2</v>
      </c>
      <c r="N882" s="9">
        <v>50</v>
      </c>
      <c r="O882" s="9" t="s">
        <v>10</v>
      </c>
      <c r="P882" s="9">
        <v>0.25</v>
      </c>
      <c r="Q882" s="9" t="s">
        <v>5</v>
      </c>
      <c r="R882" s="9" t="s">
        <v>201</v>
      </c>
      <c r="S882" s="9" t="s">
        <v>57</v>
      </c>
      <c r="T882" s="9" t="s">
        <v>201</v>
      </c>
      <c r="U882" s="9"/>
    </row>
    <row r="883" spans="1:21" ht="14.45" customHeight="1" x14ac:dyDescent="0.2">
      <c r="A883" s="9" t="s">
        <v>84</v>
      </c>
      <c r="B883" s="9" t="s">
        <v>875</v>
      </c>
      <c r="C883" s="9" t="s">
        <v>916</v>
      </c>
      <c r="D883" s="9" t="str">
        <f>VLOOKUP(B883,point_locs!B:J,4,FALSE)</f>
        <v>prescribed_burning</v>
      </c>
      <c r="E883" s="9" t="str">
        <f>VLOOKUP(B883,point_locs!B:J,5,FALSE)</f>
        <v>pre</v>
      </c>
      <c r="F883" s="9">
        <v>7</v>
      </c>
      <c r="G883" s="9">
        <v>8</v>
      </c>
      <c r="H883" s="9">
        <v>2024</v>
      </c>
      <c r="I883" s="9">
        <v>3</v>
      </c>
      <c r="J883" s="9">
        <v>1309</v>
      </c>
      <c r="K883" s="9" t="s">
        <v>14</v>
      </c>
      <c r="L883" s="9">
        <v>84</v>
      </c>
      <c r="M883" s="9">
        <v>2</v>
      </c>
      <c r="N883" s="9">
        <v>50</v>
      </c>
      <c r="O883" s="9" t="s">
        <v>82</v>
      </c>
      <c r="P883" s="9">
        <v>0.5</v>
      </c>
      <c r="Q883" s="9" t="s">
        <v>5</v>
      </c>
      <c r="R883" s="9" t="s">
        <v>201</v>
      </c>
      <c r="S883" s="9"/>
      <c r="T883" s="9"/>
      <c r="U883" s="9"/>
    </row>
    <row r="884" spans="1:21" ht="14.45" customHeight="1" x14ac:dyDescent="0.2">
      <c r="A884" s="9" t="s">
        <v>84</v>
      </c>
      <c r="B884" s="9" t="s">
        <v>875</v>
      </c>
      <c r="C884" s="9" t="s">
        <v>916</v>
      </c>
      <c r="D884" s="9" t="str">
        <f>VLOOKUP(B884,point_locs!B:J,4,FALSE)</f>
        <v>prescribed_burning</v>
      </c>
      <c r="E884" s="9" t="str">
        <f>VLOOKUP(B884,point_locs!B:J,5,FALSE)</f>
        <v>pre</v>
      </c>
      <c r="F884" s="9">
        <v>7</v>
      </c>
      <c r="G884" s="9">
        <v>8</v>
      </c>
      <c r="H884" s="9">
        <v>2024</v>
      </c>
      <c r="I884" s="9">
        <v>3</v>
      </c>
      <c r="J884" s="9">
        <v>1309</v>
      </c>
      <c r="K884" s="9" t="s">
        <v>14</v>
      </c>
      <c r="L884" s="9">
        <v>84</v>
      </c>
      <c r="M884" s="9">
        <v>2</v>
      </c>
      <c r="N884" s="9">
        <v>50</v>
      </c>
      <c r="O884" s="9" t="s">
        <v>82</v>
      </c>
      <c r="P884" s="9">
        <v>2.5</v>
      </c>
      <c r="Q884" s="9" t="s">
        <v>5</v>
      </c>
      <c r="R884" s="9" t="s">
        <v>201</v>
      </c>
      <c r="S884" s="9"/>
      <c r="T884" s="9"/>
      <c r="U884" s="9"/>
    </row>
    <row r="885" spans="1:21" ht="14.45" customHeight="1" x14ac:dyDescent="0.2">
      <c r="A885" s="9" t="s">
        <v>84</v>
      </c>
      <c r="B885" s="9" t="s">
        <v>875</v>
      </c>
      <c r="C885" s="9" t="s">
        <v>916</v>
      </c>
      <c r="D885" s="9" t="str">
        <f>VLOOKUP(B885,point_locs!B:J,4,FALSE)</f>
        <v>prescribed_burning</v>
      </c>
      <c r="E885" s="9" t="str">
        <f>VLOOKUP(B885,point_locs!B:J,5,FALSE)</f>
        <v>pre</v>
      </c>
      <c r="F885" s="9">
        <v>7</v>
      </c>
      <c r="G885" s="9">
        <v>8</v>
      </c>
      <c r="H885" s="9">
        <v>2024</v>
      </c>
      <c r="I885" s="9">
        <v>3</v>
      </c>
      <c r="J885" s="9">
        <v>1309</v>
      </c>
      <c r="K885" s="9" t="s">
        <v>14</v>
      </c>
      <c r="L885" s="9">
        <v>84</v>
      </c>
      <c r="M885" s="9">
        <v>2</v>
      </c>
      <c r="N885" s="9">
        <v>50</v>
      </c>
      <c r="O885" s="9" t="s">
        <v>6</v>
      </c>
      <c r="P885" s="9">
        <v>0</v>
      </c>
      <c r="Q885" s="9" t="s">
        <v>8</v>
      </c>
      <c r="R885" s="9" t="s">
        <v>225</v>
      </c>
      <c r="S885" s="9"/>
      <c r="T885" s="9"/>
      <c r="U885" s="9"/>
    </row>
    <row r="886" spans="1:21" ht="14.45" customHeight="1" x14ac:dyDescent="0.2">
      <c r="A886" s="9" t="s">
        <v>84</v>
      </c>
      <c r="B886" s="9" t="s">
        <v>875</v>
      </c>
      <c r="C886" s="9" t="s">
        <v>916</v>
      </c>
      <c r="D886" s="9" t="str">
        <f>VLOOKUP(B886,point_locs!B:J,4,FALSE)</f>
        <v>prescribed_burning</v>
      </c>
      <c r="E886" s="9" t="str">
        <f>VLOOKUP(B886,point_locs!B:J,5,FALSE)</f>
        <v>pre</v>
      </c>
      <c r="F886" s="9">
        <v>7</v>
      </c>
      <c r="G886" s="9">
        <v>8</v>
      </c>
      <c r="H886" s="9">
        <v>2024</v>
      </c>
      <c r="I886" s="9">
        <v>3</v>
      </c>
      <c r="J886" s="9">
        <v>1309</v>
      </c>
      <c r="K886" s="9" t="s">
        <v>14</v>
      </c>
      <c r="L886" s="9">
        <v>84</v>
      </c>
      <c r="M886" s="9">
        <v>2</v>
      </c>
      <c r="N886" s="9">
        <v>50</v>
      </c>
      <c r="O886" s="9" t="s">
        <v>11</v>
      </c>
      <c r="P886" s="9">
        <v>1.75</v>
      </c>
      <c r="Q886" s="9" t="s">
        <v>5</v>
      </c>
      <c r="R886" s="9" t="s">
        <v>201</v>
      </c>
      <c r="S886" s="9"/>
      <c r="T886" s="9"/>
      <c r="U886" s="9"/>
    </row>
    <row r="887" spans="1:21" ht="14.45" customHeight="1" x14ac:dyDescent="0.2">
      <c r="A887" s="9" t="s">
        <v>84</v>
      </c>
      <c r="B887" s="9" t="s">
        <v>875</v>
      </c>
      <c r="C887" s="9" t="s">
        <v>916</v>
      </c>
      <c r="D887" s="9" t="str">
        <f>VLOOKUP(B887,point_locs!B:J,4,FALSE)</f>
        <v>prescribed_burning</v>
      </c>
      <c r="E887" s="9" t="str">
        <f>VLOOKUP(B887,point_locs!B:J,5,FALSE)</f>
        <v>pre</v>
      </c>
      <c r="F887" s="9">
        <v>7</v>
      </c>
      <c r="G887" s="9">
        <v>8</v>
      </c>
      <c r="H887" s="9">
        <v>2024</v>
      </c>
      <c r="I887" s="9">
        <v>3</v>
      </c>
      <c r="J887" s="9">
        <v>1309</v>
      </c>
      <c r="K887" s="9" t="s">
        <v>14</v>
      </c>
      <c r="L887" s="9">
        <v>84</v>
      </c>
      <c r="M887" s="9">
        <v>2</v>
      </c>
      <c r="N887" s="9">
        <v>50</v>
      </c>
      <c r="O887" s="9" t="s">
        <v>10</v>
      </c>
      <c r="P887" s="9">
        <v>2</v>
      </c>
      <c r="Q887" s="9" t="s">
        <v>5</v>
      </c>
      <c r="R887" s="9" t="s">
        <v>201</v>
      </c>
      <c r="S887" s="9" t="s">
        <v>226</v>
      </c>
      <c r="T887" s="9"/>
      <c r="U887" s="9"/>
    </row>
    <row r="888" spans="1:21" ht="14.45" customHeight="1" x14ac:dyDescent="0.2">
      <c r="A888" s="9" t="s">
        <v>84</v>
      </c>
      <c r="B888" s="9" t="s">
        <v>875</v>
      </c>
      <c r="C888" s="9" t="s">
        <v>916</v>
      </c>
      <c r="D888" s="9" t="str">
        <f>VLOOKUP(B888,point_locs!B:J,4,FALSE)</f>
        <v>prescribed_burning</v>
      </c>
      <c r="E888" s="9" t="str">
        <f>VLOOKUP(B888,point_locs!B:J,5,FALSE)</f>
        <v>pre</v>
      </c>
      <c r="F888" s="9">
        <v>7</v>
      </c>
      <c r="G888" s="9">
        <v>8</v>
      </c>
      <c r="H888" s="9">
        <v>2024</v>
      </c>
      <c r="I888" s="9">
        <v>3</v>
      </c>
      <c r="J888" s="9">
        <v>1309</v>
      </c>
      <c r="K888" s="9" t="s">
        <v>14</v>
      </c>
      <c r="L888" s="9">
        <v>84</v>
      </c>
      <c r="M888" s="9">
        <v>2</v>
      </c>
      <c r="N888" s="9">
        <v>50</v>
      </c>
      <c r="O888" s="9" t="s">
        <v>10</v>
      </c>
      <c r="P888" s="9">
        <v>5.75</v>
      </c>
      <c r="Q888" s="9" t="s">
        <v>5</v>
      </c>
      <c r="R888" s="9" t="s">
        <v>201</v>
      </c>
      <c r="S888" s="9"/>
      <c r="T888" s="9"/>
      <c r="U888" s="9"/>
    </row>
    <row r="889" spans="1:21" ht="14.45" customHeight="1" x14ac:dyDescent="0.2">
      <c r="A889" s="9" t="s">
        <v>84</v>
      </c>
      <c r="B889" s="9" t="s">
        <v>875</v>
      </c>
      <c r="C889" s="9" t="s">
        <v>916</v>
      </c>
      <c r="D889" s="9" t="str">
        <f>VLOOKUP(B889,point_locs!B:J,4,FALSE)</f>
        <v>prescribed_burning</v>
      </c>
      <c r="E889" s="9" t="str">
        <f>VLOOKUP(B889,point_locs!B:J,5,FALSE)</f>
        <v>pre</v>
      </c>
      <c r="F889" s="9">
        <v>7</v>
      </c>
      <c r="G889" s="9">
        <v>8</v>
      </c>
      <c r="H889" s="9">
        <v>2024</v>
      </c>
      <c r="I889" s="9">
        <v>3</v>
      </c>
      <c r="J889" s="9">
        <v>1309</v>
      </c>
      <c r="K889" s="9" t="s">
        <v>14</v>
      </c>
      <c r="L889" s="9">
        <v>84</v>
      </c>
      <c r="M889" s="9">
        <v>2</v>
      </c>
      <c r="N889" s="9">
        <v>50</v>
      </c>
      <c r="O889" s="9" t="s">
        <v>10</v>
      </c>
      <c r="P889" s="9">
        <v>3</v>
      </c>
      <c r="Q889" s="9" t="s">
        <v>5</v>
      </c>
      <c r="R889" s="9" t="s">
        <v>201</v>
      </c>
      <c r="S889" s="9" t="s">
        <v>127</v>
      </c>
      <c r="T889" s="9" t="s">
        <v>201</v>
      </c>
      <c r="U889" s="9"/>
    </row>
    <row r="890" spans="1:21" ht="14.45" customHeight="1" x14ac:dyDescent="0.2">
      <c r="A890" s="9" t="s">
        <v>84</v>
      </c>
      <c r="B890" s="9" t="s">
        <v>875</v>
      </c>
      <c r="C890" s="9" t="s">
        <v>916</v>
      </c>
      <c r="D890" s="9" t="str">
        <f>VLOOKUP(B890,point_locs!B:J,4,FALSE)</f>
        <v>prescribed_burning</v>
      </c>
      <c r="E890" s="9" t="str">
        <f>VLOOKUP(B890,point_locs!B:J,5,FALSE)</f>
        <v>pre</v>
      </c>
      <c r="F890" s="9">
        <v>7</v>
      </c>
      <c r="G890" s="9">
        <v>8</v>
      </c>
      <c r="H890" s="9">
        <v>2024</v>
      </c>
      <c r="I890" s="9">
        <v>3</v>
      </c>
      <c r="J890" s="9">
        <v>1309</v>
      </c>
      <c r="K890" s="9" t="s">
        <v>14</v>
      </c>
      <c r="L890" s="9">
        <v>84</v>
      </c>
      <c r="M890" s="9">
        <v>2</v>
      </c>
      <c r="N890" s="9">
        <v>50</v>
      </c>
      <c r="O890" s="9" t="s">
        <v>10</v>
      </c>
      <c r="P890" s="9">
        <v>3.5</v>
      </c>
      <c r="Q890" s="9" t="s">
        <v>5</v>
      </c>
      <c r="R890" s="9" t="s">
        <v>201</v>
      </c>
      <c r="S890" s="9" t="s">
        <v>227</v>
      </c>
      <c r="T890" s="9"/>
      <c r="U890" s="9"/>
    </row>
    <row r="891" spans="1:21" ht="14.45" customHeight="1" x14ac:dyDescent="0.2">
      <c r="A891" s="9" t="s">
        <v>84</v>
      </c>
      <c r="B891" s="9" t="s">
        <v>875</v>
      </c>
      <c r="C891" s="9" t="s">
        <v>916</v>
      </c>
      <c r="D891" s="9" t="str">
        <f>VLOOKUP(B891,point_locs!B:J,4,FALSE)</f>
        <v>prescribed_burning</v>
      </c>
      <c r="E891" s="9" t="str">
        <f>VLOOKUP(B891,point_locs!B:J,5,FALSE)</f>
        <v>pre</v>
      </c>
      <c r="F891" s="9">
        <v>7</v>
      </c>
      <c r="G891" s="9">
        <v>8</v>
      </c>
      <c r="H891" s="9">
        <v>2024</v>
      </c>
      <c r="I891" s="9">
        <v>3</v>
      </c>
      <c r="J891" s="9">
        <v>1309</v>
      </c>
      <c r="K891" s="9" t="s">
        <v>14</v>
      </c>
      <c r="L891" s="9">
        <v>84</v>
      </c>
      <c r="M891" s="9">
        <v>2</v>
      </c>
      <c r="N891" s="9">
        <v>50</v>
      </c>
      <c r="O891" s="9" t="s">
        <v>10</v>
      </c>
      <c r="P891" s="9">
        <v>0.5</v>
      </c>
      <c r="Q891" s="9" t="s">
        <v>5</v>
      </c>
      <c r="R891" s="9" t="s">
        <v>201</v>
      </c>
      <c r="S891" s="9" t="s">
        <v>186</v>
      </c>
      <c r="T891" s="9"/>
      <c r="U891" s="9"/>
    </row>
    <row r="892" spans="1:21" ht="14.45" customHeight="1" x14ac:dyDescent="0.2">
      <c r="A892" s="9" t="s">
        <v>84</v>
      </c>
      <c r="B892" s="9" t="s">
        <v>875</v>
      </c>
      <c r="C892" s="9" t="s">
        <v>916</v>
      </c>
      <c r="D892" s="9" t="str">
        <f>VLOOKUP(B892,point_locs!B:J,4,FALSE)</f>
        <v>prescribed_burning</v>
      </c>
      <c r="E892" s="9" t="str">
        <f>VLOOKUP(B892,point_locs!B:J,5,FALSE)</f>
        <v>pre</v>
      </c>
      <c r="F892" s="9">
        <v>7</v>
      </c>
      <c r="G892" s="9">
        <v>8</v>
      </c>
      <c r="H892" s="9">
        <v>2024</v>
      </c>
      <c r="I892" s="9">
        <v>3</v>
      </c>
      <c r="J892" s="9">
        <v>1309</v>
      </c>
      <c r="K892" s="9" t="s">
        <v>14</v>
      </c>
      <c r="L892" s="9">
        <v>84</v>
      </c>
      <c r="M892" s="9">
        <v>2</v>
      </c>
      <c r="N892" s="9">
        <v>50</v>
      </c>
      <c r="O892" s="9" t="s">
        <v>10</v>
      </c>
      <c r="P892" s="9">
        <v>2.25</v>
      </c>
      <c r="Q892" s="9" t="s">
        <v>5</v>
      </c>
      <c r="R892" s="9" t="s">
        <v>201</v>
      </c>
      <c r="S892" s="9" t="s">
        <v>186</v>
      </c>
      <c r="T892" s="9" t="s">
        <v>201</v>
      </c>
      <c r="U892" s="9"/>
    </row>
    <row r="893" spans="1:21" ht="14.45" customHeight="1" x14ac:dyDescent="0.2">
      <c r="A893" s="9" t="s">
        <v>84</v>
      </c>
      <c r="B893" s="9" t="s">
        <v>875</v>
      </c>
      <c r="C893" s="9" t="s">
        <v>916</v>
      </c>
      <c r="D893" s="9" t="str">
        <f>VLOOKUP(B893,point_locs!B:J,4,FALSE)</f>
        <v>prescribed_burning</v>
      </c>
      <c r="E893" s="9" t="str">
        <f>VLOOKUP(B893,point_locs!B:J,5,FALSE)</f>
        <v>pre</v>
      </c>
      <c r="F893" s="9">
        <v>7</v>
      </c>
      <c r="G893" s="9">
        <v>8</v>
      </c>
      <c r="H893" s="9">
        <v>2024</v>
      </c>
      <c r="I893" s="9">
        <v>3</v>
      </c>
      <c r="J893" s="9">
        <v>1309</v>
      </c>
      <c r="K893" s="9" t="s">
        <v>14</v>
      </c>
      <c r="L893" s="9">
        <v>84</v>
      </c>
      <c r="M893" s="9">
        <v>2</v>
      </c>
      <c r="N893" s="9">
        <v>50</v>
      </c>
      <c r="O893" s="9" t="s">
        <v>10</v>
      </c>
      <c r="P893" s="9">
        <v>5.25</v>
      </c>
      <c r="Q893" s="9" t="s">
        <v>5</v>
      </c>
      <c r="R893" s="9" t="s">
        <v>201</v>
      </c>
      <c r="S893" s="9" t="s">
        <v>228</v>
      </c>
      <c r="T893" s="9"/>
      <c r="U893" s="9"/>
    </row>
    <row r="894" spans="1:21" ht="14.45" customHeight="1" x14ac:dyDescent="0.2">
      <c r="A894" s="9" t="s">
        <v>92</v>
      </c>
      <c r="B894" s="9" t="s">
        <v>873</v>
      </c>
      <c r="C894" s="9" t="s">
        <v>916</v>
      </c>
      <c r="D894" s="9" t="str">
        <f>VLOOKUP(B894,point_locs!B:J,4,FALSE)</f>
        <v>prescribed_burning</v>
      </c>
      <c r="E894" s="9" t="str">
        <f>VLOOKUP(B894,point_locs!B:J,5,FALSE)</f>
        <v>pre</v>
      </c>
      <c r="F894" s="9">
        <v>7</v>
      </c>
      <c r="G894" s="9">
        <v>8</v>
      </c>
      <c r="H894" s="9">
        <v>2024</v>
      </c>
      <c r="I894" s="9">
        <v>3</v>
      </c>
      <c r="J894" s="9">
        <v>1402</v>
      </c>
      <c r="K894" s="9" t="s">
        <v>14</v>
      </c>
      <c r="L894" s="9">
        <v>85</v>
      </c>
      <c r="M894" s="9">
        <v>2</v>
      </c>
      <c r="N894" s="9">
        <v>50</v>
      </c>
      <c r="O894" s="9" t="s">
        <v>10</v>
      </c>
      <c r="P894" s="9">
        <v>2.75</v>
      </c>
      <c r="Q894" s="9" t="s">
        <v>5</v>
      </c>
      <c r="R894" s="9" t="s">
        <v>201</v>
      </c>
      <c r="S894" s="9" t="s">
        <v>202</v>
      </c>
      <c r="T894" s="9"/>
      <c r="U894" s="9"/>
    </row>
    <row r="895" spans="1:21" ht="14.45" customHeight="1" x14ac:dyDescent="0.2">
      <c r="A895" s="9" t="s">
        <v>92</v>
      </c>
      <c r="B895" s="9" t="s">
        <v>873</v>
      </c>
      <c r="C895" s="9" t="s">
        <v>916</v>
      </c>
      <c r="D895" s="9" t="str">
        <f>VLOOKUP(B895,point_locs!B:J,4,FALSE)</f>
        <v>prescribed_burning</v>
      </c>
      <c r="E895" s="9" t="str">
        <f>VLOOKUP(B895,point_locs!B:J,5,FALSE)</f>
        <v>pre</v>
      </c>
      <c r="F895" s="9">
        <v>7</v>
      </c>
      <c r="G895" s="9">
        <v>8</v>
      </c>
      <c r="H895" s="9">
        <v>2024</v>
      </c>
      <c r="I895" s="9">
        <v>3</v>
      </c>
      <c r="J895" s="9">
        <v>1402</v>
      </c>
      <c r="K895" s="9" t="s">
        <v>14</v>
      </c>
      <c r="L895" s="9">
        <v>85</v>
      </c>
      <c r="M895" s="9">
        <v>2</v>
      </c>
      <c r="N895" s="9">
        <v>50</v>
      </c>
      <c r="O895" s="9" t="s">
        <v>10</v>
      </c>
      <c r="P895" s="9">
        <v>1</v>
      </c>
      <c r="Q895" s="9" t="s">
        <v>5</v>
      </c>
      <c r="R895" s="9" t="s">
        <v>201</v>
      </c>
      <c r="S895" s="9" t="s">
        <v>228</v>
      </c>
      <c r="T895" s="9"/>
      <c r="U895" s="9"/>
    </row>
    <row r="896" spans="1:21" ht="14.45" customHeight="1" x14ac:dyDescent="0.2">
      <c r="A896" s="9" t="s">
        <v>92</v>
      </c>
      <c r="B896" s="9" t="s">
        <v>873</v>
      </c>
      <c r="C896" s="9" t="s">
        <v>916</v>
      </c>
      <c r="D896" s="9" t="str">
        <f>VLOOKUP(B896,point_locs!B:J,4,FALSE)</f>
        <v>prescribed_burning</v>
      </c>
      <c r="E896" s="9" t="str">
        <f>VLOOKUP(B896,point_locs!B:J,5,FALSE)</f>
        <v>pre</v>
      </c>
      <c r="F896" s="9">
        <v>7</v>
      </c>
      <c r="G896" s="9">
        <v>8</v>
      </c>
      <c r="H896" s="9">
        <v>2024</v>
      </c>
      <c r="I896" s="9">
        <v>3</v>
      </c>
      <c r="J896" s="9">
        <v>1402</v>
      </c>
      <c r="K896" s="9" t="s">
        <v>14</v>
      </c>
      <c r="L896" s="9">
        <v>85</v>
      </c>
      <c r="M896" s="9">
        <v>2</v>
      </c>
      <c r="N896" s="9">
        <v>50</v>
      </c>
      <c r="O896" s="9" t="s">
        <v>82</v>
      </c>
      <c r="P896" s="9">
        <v>1</v>
      </c>
      <c r="Q896" s="9" t="s">
        <v>5</v>
      </c>
      <c r="R896" s="9" t="s">
        <v>201</v>
      </c>
      <c r="T896" s="9"/>
      <c r="U896" s="9"/>
    </row>
    <row r="897" spans="1:21" ht="14.45" customHeight="1" x14ac:dyDescent="0.2">
      <c r="A897" s="9" t="s">
        <v>92</v>
      </c>
      <c r="B897" s="9" t="s">
        <v>873</v>
      </c>
      <c r="C897" s="9" t="s">
        <v>916</v>
      </c>
      <c r="D897" s="9" t="str">
        <f>VLOOKUP(B897,point_locs!B:J,4,FALSE)</f>
        <v>prescribed_burning</v>
      </c>
      <c r="E897" s="9" t="str">
        <f>VLOOKUP(B897,point_locs!B:J,5,FALSE)</f>
        <v>pre</v>
      </c>
      <c r="F897" s="9">
        <v>7</v>
      </c>
      <c r="G897" s="9">
        <v>8</v>
      </c>
      <c r="H897" s="9">
        <v>2024</v>
      </c>
      <c r="I897" s="9">
        <v>3</v>
      </c>
      <c r="J897" s="9">
        <v>1402</v>
      </c>
      <c r="K897" s="9" t="s">
        <v>14</v>
      </c>
      <c r="L897" s="9">
        <v>85</v>
      </c>
      <c r="M897" s="9">
        <v>2</v>
      </c>
      <c r="N897" s="9">
        <v>50</v>
      </c>
      <c r="O897" s="9" t="s">
        <v>21</v>
      </c>
      <c r="P897" s="9">
        <v>0</v>
      </c>
      <c r="Q897" s="9" t="s">
        <v>5</v>
      </c>
      <c r="R897" s="9" t="s">
        <v>201</v>
      </c>
      <c r="T897" s="9"/>
      <c r="U897" s="9"/>
    </row>
    <row r="898" spans="1:21" ht="14.45" customHeight="1" x14ac:dyDescent="0.2">
      <c r="A898" s="9" t="s">
        <v>92</v>
      </c>
      <c r="B898" s="9" t="s">
        <v>873</v>
      </c>
      <c r="C898" s="9" t="s">
        <v>916</v>
      </c>
      <c r="D898" s="9" t="str">
        <f>VLOOKUP(B898,point_locs!B:J,4,FALSE)</f>
        <v>prescribed_burning</v>
      </c>
      <c r="E898" s="9" t="str">
        <f>VLOOKUP(B898,point_locs!B:J,5,FALSE)</f>
        <v>pre</v>
      </c>
      <c r="F898" s="9">
        <v>7</v>
      </c>
      <c r="G898" s="9">
        <v>8</v>
      </c>
      <c r="H898" s="9">
        <v>2024</v>
      </c>
      <c r="I898" s="9">
        <v>3</v>
      </c>
      <c r="J898" s="9">
        <v>1402</v>
      </c>
      <c r="K898" s="9" t="s">
        <v>14</v>
      </c>
      <c r="L898" s="9">
        <v>85</v>
      </c>
      <c r="M898" s="9">
        <v>2</v>
      </c>
      <c r="N898" s="9">
        <v>50</v>
      </c>
      <c r="O898" s="9" t="s">
        <v>21</v>
      </c>
      <c r="P898" s="9">
        <v>0</v>
      </c>
      <c r="Q898" s="9" t="s">
        <v>5</v>
      </c>
      <c r="R898" s="9" t="s">
        <v>201</v>
      </c>
      <c r="T898" s="9"/>
      <c r="U898" s="9"/>
    </row>
    <row r="899" spans="1:21" ht="14.45" customHeight="1" x14ac:dyDescent="0.2">
      <c r="A899" s="9" t="s">
        <v>92</v>
      </c>
      <c r="B899" s="9" t="s">
        <v>873</v>
      </c>
      <c r="C899" s="9" t="s">
        <v>916</v>
      </c>
      <c r="D899" s="9" t="str">
        <f>VLOOKUP(B899,point_locs!B:J,4,FALSE)</f>
        <v>prescribed_burning</v>
      </c>
      <c r="E899" s="9" t="str">
        <f>VLOOKUP(B899,point_locs!B:J,5,FALSE)</f>
        <v>pre</v>
      </c>
      <c r="F899" s="9">
        <v>7</v>
      </c>
      <c r="G899" s="9">
        <v>8</v>
      </c>
      <c r="H899" s="9">
        <v>2024</v>
      </c>
      <c r="I899" s="9">
        <v>3</v>
      </c>
      <c r="J899" s="9">
        <v>1402</v>
      </c>
      <c r="K899" s="9" t="s">
        <v>14</v>
      </c>
      <c r="L899" s="9">
        <v>85</v>
      </c>
      <c r="M899" s="9">
        <v>2</v>
      </c>
      <c r="N899" s="9">
        <v>50</v>
      </c>
      <c r="O899" s="9" t="s">
        <v>21</v>
      </c>
      <c r="P899" s="9">
        <v>1</v>
      </c>
      <c r="Q899" s="9" t="s">
        <v>5</v>
      </c>
      <c r="R899" s="9" t="s">
        <v>201</v>
      </c>
      <c r="T899" s="9"/>
      <c r="U899" s="9"/>
    </row>
    <row r="900" spans="1:21" ht="14.45" customHeight="1" x14ac:dyDescent="0.2">
      <c r="A900" s="9" t="s">
        <v>115</v>
      </c>
      <c r="B900" s="9" t="s">
        <v>861</v>
      </c>
      <c r="C900" s="9" t="s">
        <v>916</v>
      </c>
      <c r="D900" s="9" t="str">
        <f>VLOOKUP(B900,point_locs!B:J,4,FALSE)</f>
        <v>prescribed_burning</v>
      </c>
      <c r="E900" s="9" t="str">
        <f>VLOOKUP(B900,point_locs!B:J,5,FALSE)</f>
        <v>post</v>
      </c>
      <c r="F900" s="9">
        <v>7</v>
      </c>
      <c r="G900" s="9">
        <v>9</v>
      </c>
      <c r="H900" s="9">
        <v>2024</v>
      </c>
      <c r="I900" s="9">
        <v>3</v>
      </c>
      <c r="J900" s="9">
        <v>1030</v>
      </c>
      <c r="K900" s="9" t="s">
        <v>14</v>
      </c>
      <c r="L900" s="9">
        <v>80</v>
      </c>
      <c r="M900" s="9">
        <v>2</v>
      </c>
      <c r="N900" s="9">
        <v>0</v>
      </c>
      <c r="O900" s="9" t="s">
        <v>10</v>
      </c>
      <c r="P900" s="9">
        <v>3.75</v>
      </c>
      <c r="Q900" s="9" t="s">
        <v>5</v>
      </c>
      <c r="R900" s="9" t="s">
        <v>201</v>
      </c>
      <c r="S900" s="9" t="s">
        <v>229</v>
      </c>
      <c r="T900" s="9" t="s">
        <v>201</v>
      </c>
      <c r="U900" s="9" t="s">
        <v>217</v>
      </c>
    </row>
    <row r="901" spans="1:21" ht="14.45" customHeight="1" x14ac:dyDescent="0.2">
      <c r="A901" s="9" t="s">
        <v>115</v>
      </c>
      <c r="B901" s="9" t="s">
        <v>861</v>
      </c>
      <c r="C901" s="9" t="s">
        <v>916</v>
      </c>
      <c r="D901" s="9" t="str">
        <f>VLOOKUP(B901,point_locs!B:J,4,FALSE)</f>
        <v>prescribed_burning</v>
      </c>
      <c r="E901" s="9" t="str">
        <f>VLOOKUP(B901,point_locs!B:J,5,FALSE)</f>
        <v>post</v>
      </c>
      <c r="F901" s="9">
        <v>7</v>
      </c>
      <c r="G901" s="9">
        <v>9</v>
      </c>
      <c r="H901" s="9">
        <v>2024</v>
      </c>
      <c r="I901" s="9">
        <v>3</v>
      </c>
      <c r="J901" s="9">
        <v>1030</v>
      </c>
      <c r="K901" s="9" t="s">
        <v>14</v>
      </c>
      <c r="L901" s="9">
        <v>80</v>
      </c>
      <c r="M901" s="9">
        <v>2</v>
      </c>
      <c r="N901" s="9">
        <v>0</v>
      </c>
      <c r="O901" s="9" t="s">
        <v>10</v>
      </c>
      <c r="P901" s="9">
        <v>7</v>
      </c>
      <c r="Q901" s="9" t="s">
        <v>5</v>
      </c>
      <c r="R901" s="9" t="s">
        <v>201</v>
      </c>
      <c r="S901" s="9" t="s">
        <v>231</v>
      </c>
      <c r="T901" s="9"/>
      <c r="U901" s="9"/>
    </row>
    <row r="902" spans="1:21" ht="14.45" customHeight="1" x14ac:dyDescent="0.2">
      <c r="A902" s="9" t="s">
        <v>115</v>
      </c>
      <c r="B902" s="9" t="s">
        <v>861</v>
      </c>
      <c r="C902" s="9" t="s">
        <v>916</v>
      </c>
      <c r="D902" s="9" t="str">
        <f>VLOOKUP(B902,point_locs!B:J,4,FALSE)</f>
        <v>prescribed_burning</v>
      </c>
      <c r="E902" s="9" t="str">
        <f>VLOOKUP(B902,point_locs!B:J,5,FALSE)</f>
        <v>post</v>
      </c>
      <c r="F902" s="9">
        <v>7</v>
      </c>
      <c r="G902" s="9">
        <v>9</v>
      </c>
      <c r="H902" s="9">
        <v>2024</v>
      </c>
      <c r="I902" s="9">
        <v>3</v>
      </c>
      <c r="J902" s="9">
        <v>1030</v>
      </c>
      <c r="K902" s="9" t="s">
        <v>14</v>
      </c>
      <c r="L902" s="9">
        <v>80</v>
      </c>
      <c r="M902" s="9">
        <v>2</v>
      </c>
      <c r="N902" s="9">
        <v>0</v>
      </c>
      <c r="O902" s="9" t="s">
        <v>10</v>
      </c>
      <c r="P902" s="9">
        <v>3.5</v>
      </c>
      <c r="Q902" s="9" t="s">
        <v>5</v>
      </c>
      <c r="R902" s="9" t="s">
        <v>201</v>
      </c>
      <c r="S902" s="9" t="s">
        <v>71</v>
      </c>
      <c r="T902" s="9"/>
      <c r="U902" s="9"/>
    </row>
    <row r="903" spans="1:21" ht="14.45" customHeight="1" x14ac:dyDescent="0.2">
      <c r="A903" s="9" t="s">
        <v>107</v>
      </c>
      <c r="B903" s="9" t="s">
        <v>864</v>
      </c>
      <c r="C903" s="9" t="s">
        <v>916</v>
      </c>
      <c r="D903" s="9" t="str">
        <f>VLOOKUP(B903,point_locs!B:J,4,FALSE)</f>
        <v>prescribed_burning</v>
      </c>
      <c r="E903" s="9" t="str">
        <f>VLOOKUP(B903,point_locs!B:J,5,FALSE)</f>
        <v>post</v>
      </c>
      <c r="F903" s="9">
        <v>7</v>
      </c>
      <c r="G903" s="9">
        <v>9</v>
      </c>
      <c r="H903" s="9">
        <v>2024</v>
      </c>
      <c r="I903" s="9">
        <v>3</v>
      </c>
      <c r="J903" s="9">
        <v>1106</v>
      </c>
      <c r="K903" s="9" t="s">
        <v>14</v>
      </c>
      <c r="L903" s="9">
        <v>82</v>
      </c>
      <c r="M903" s="9">
        <v>2</v>
      </c>
      <c r="N903" s="9">
        <v>0</v>
      </c>
      <c r="O903" s="9" t="s">
        <v>10</v>
      </c>
      <c r="P903" s="9">
        <v>13.5</v>
      </c>
      <c r="Q903" s="9" t="s">
        <v>5</v>
      </c>
      <c r="R903" s="9" t="s">
        <v>201</v>
      </c>
      <c r="S903" s="9" t="s">
        <v>157</v>
      </c>
      <c r="T903" s="9" t="s">
        <v>116</v>
      </c>
      <c r="U903" s="9"/>
    </row>
    <row r="904" spans="1:21" ht="14.45" customHeight="1" x14ac:dyDescent="0.2">
      <c r="A904" s="9" t="s">
        <v>107</v>
      </c>
      <c r="B904" s="9" t="s">
        <v>864</v>
      </c>
      <c r="C904" s="9" t="s">
        <v>916</v>
      </c>
      <c r="D904" s="9" t="str">
        <f>VLOOKUP(B904,point_locs!B:J,4,FALSE)</f>
        <v>prescribed_burning</v>
      </c>
      <c r="E904" s="9" t="str">
        <f>VLOOKUP(B904,point_locs!B:J,5,FALSE)</f>
        <v>post</v>
      </c>
      <c r="F904" s="9">
        <v>7</v>
      </c>
      <c r="G904" s="9">
        <v>9</v>
      </c>
      <c r="H904" s="9">
        <v>2024</v>
      </c>
      <c r="I904" s="9">
        <v>3</v>
      </c>
      <c r="J904" s="9">
        <v>1106</v>
      </c>
      <c r="K904" s="9" t="s">
        <v>14</v>
      </c>
      <c r="L904" s="9">
        <v>82</v>
      </c>
      <c r="M904" s="9">
        <v>2</v>
      </c>
      <c r="N904" s="9">
        <v>0</v>
      </c>
      <c r="O904" s="9" t="s">
        <v>10</v>
      </c>
      <c r="P904" s="9">
        <v>7</v>
      </c>
      <c r="Q904" s="9" t="s">
        <v>5</v>
      </c>
      <c r="R904" s="9" t="s">
        <v>201</v>
      </c>
      <c r="S904" s="9" t="s">
        <v>127</v>
      </c>
      <c r="T904" s="9" t="s">
        <v>201</v>
      </c>
      <c r="U904" s="9" t="s">
        <v>220</v>
      </c>
    </row>
    <row r="905" spans="1:21" ht="14.45" customHeight="1" x14ac:dyDescent="0.2">
      <c r="A905" s="9" t="s">
        <v>107</v>
      </c>
      <c r="B905" s="9" t="s">
        <v>864</v>
      </c>
      <c r="C905" s="9" t="s">
        <v>916</v>
      </c>
      <c r="D905" s="9" t="str">
        <f>VLOOKUP(B905,point_locs!B:J,4,FALSE)</f>
        <v>prescribed_burning</v>
      </c>
      <c r="E905" s="9" t="str">
        <f>VLOOKUP(B905,point_locs!B:J,5,FALSE)</f>
        <v>post</v>
      </c>
      <c r="F905" s="9">
        <v>7</v>
      </c>
      <c r="G905" s="9">
        <v>9</v>
      </c>
      <c r="H905" s="9">
        <v>2024</v>
      </c>
      <c r="I905" s="9">
        <v>3</v>
      </c>
      <c r="J905" s="9">
        <v>1106</v>
      </c>
      <c r="K905" s="9" t="s">
        <v>14</v>
      </c>
      <c r="L905" s="9">
        <v>82</v>
      </c>
      <c r="M905" s="9">
        <v>2</v>
      </c>
      <c r="N905" s="9">
        <v>0</v>
      </c>
      <c r="O905" s="9" t="s">
        <v>10</v>
      </c>
      <c r="P905" s="9">
        <v>22</v>
      </c>
      <c r="Q905" s="9" t="s">
        <v>5</v>
      </c>
      <c r="R905" s="9" t="s">
        <v>201</v>
      </c>
      <c r="S905" s="9" t="s">
        <v>71</v>
      </c>
      <c r="T905" s="9"/>
      <c r="U905" s="9" t="s">
        <v>221</v>
      </c>
    </row>
    <row r="906" spans="1:21" ht="14.45" customHeight="1" x14ac:dyDescent="0.2">
      <c r="A906" s="9" t="s">
        <v>107</v>
      </c>
      <c r="B906" s="9" t="s">
        <v>864</v>
      </c>
      <c r="C906" s="9" t="s">
        <v>916</v>
      </c>
      <c r="D906" s="9" t="str">
        <f>VLOOKUP(B906,point_locs!B:J,4,FALSE)</f>
        <v>prescribed_burning</v>
      </c>
      <c r="E906" s="9" t="str">
        <f>VLOOKUP(B906,point_locs!B:J,5,FALSE)</f>
        <v>post</v>
      </c>
      <c r="F906" s="9">
        <v>7</v>
      </c>
      <c r="G906" s="9">
        <v>9</v>
      </c>
      <c r="H906" s="9">
        <v>2024</v>
      </c>
      <c r="I906" s="9">
        <v>3</v>
      </c>
      <c r="J906" s="9">
        <v>1106</v>
      </c>
      <c r="K906" s="9" t="s">
        <v>14</v>
      </c>
      <c r="L906" s="9">
        <v>82</v>
      </c>
      <c r="M906" s="9">
        <v>2</v>
      </c>
      <c r="N906" s="9">
        <v>0</v>
      </c>
      <c r="O906" s="9" t="s">
        <v>10</v>
      </c>
      <c r="P906" s="9">
        <v>20</v>
      </c>
      <c r="Q906" s="9" t="s">
        <v>5</v>
      </c>
      <c r="R906" s="9" t="s">
        <v>201</v>
      </c>
      <c r="S906" s="9" t="s">
        <v>127</v>
      </c>
      <c r="T906" s="9"/>
      <c r="U906" s="9"/>
    </row>
    <row r="907" spans="1:21" ht="14.45" customHeight="1" x14ac:dyDescent="0.2">
      <c r="A907" s="9" t="s">
        <v>107</v>
      </c>
      <c r="B907" s="9" t="s">
        <v>864</v>
      </c>
      <c r="C907" s="9" t="s">
        <v>916</v>
      </c>
      <c r="D907" s="9" t="str">
        <f>VLOOKUP(B907,point_locs!B:J,4,FALSE)</f>
        <v>prescribed_burning</v>
      </c>
      <c r="E907" s="9" t="str">
        <f>VLOOKUP(B907,point_locs!B:J,5,FALSE)</f>
        <v>post</v>
      </c>
      <c r="F907" s="9">
        <v>7</v>
      </c>
      <c r="G907" s="9">
        <v>9</v>
      </c>
      <c r="H907" s="9">
        <v>2024</v>
      </c>
      <c r="I907" s="9">
        <v>3</v>
      </c>
      <c r="J907" s="9">
        <v>1106</v>
      </c>
      <c r="K907" s="9" t="s">
        <v>14</v>
      </c>
      <c r="L907" s="9">
        <v>82</v>
      </c>
      <c r="M907" s="9">
        <v>2</v>
      </c>
      <c r="N907" s="9">
        <v>0</v>
      </c>
      <c r="O907" s="9" t="s">
        <v>11</v>
      </c>
      <c r="P907" s="9">
        <v>12</v>
      </c>
      <c r="Q907" s="9" t="s">
        <v>5</v>
      </c>
      <c r="R907" s="9" t="s">
        <v>201</v>
      </c>
      <c r="T907" s="9"/>
      <c r="U907" s="9"/>
    </row>
    <row r="908" spans="1:21" ht="14.45" customHeight="1" x14ac:dyDescent="0.2">
      <c r="A908" s="9" t="s">
        <v>107</v>
      </c>
      <c r="B908" s="9" t="s">
        <v>864</v>
      </c>
      <c r="C908" s="9" t="s">
        <v>916</v>
      </c>
      <c r="D908" s="9" t="str">
        <f>VLOOKUP(B908,point_locs!B:J,4,FALSE)</f>
        <v>prescribed_burning</v>
      </c>
      <c r="E908" s="9" t="str">
        <f>VLOOKUP(B908,point_locs!B:J,5,FALSE)</f>
        <v>post</v>
      </c>
      <c r="F908" s="9">
        <v>7</v>
      </c>
      <c r="G908" s="9">
        <v>9</v>
      </c>
      <c r="H908" s="9">
        <v>2024</v>
      </c>
      <c r="I908" s="9">
        <v>3</v>
      </c>
      <c r="J908" s="9">
        <v>1106</v>
      </c>
      <c r="K908" s="9" t="s">
        <v>14</v>
      </c>
      <c r="L908" s="9">
        <v>82</v>
      </c>
      <c r="M908" s="9">
        <v>2</v>
      </c>
      <c r="N908" s="9">
        <v>0</v>
      </c>
      <c r="O908" s="9" t="s">
        <v>10</v>
      </c>
      <c r="P908" s="9">
        <v>10.5</v>
      </c>
      <c r="Q908" s="9" t="s">
        <v>5</v>
      </c>
      <c r="R908" s="9" t="s">
        <v>201</v>
      </c>
      <c r="S908" s="9" t="s">
        <v>71</v>
      </c>
      <c r="T908" s="9"/>
      <c r="U908" s="9"/>
    </row>
    <row r="909" spans="1:21" ht="14.45" customHeight="1" x14ac:dyDescent="0.2">
      <c r="A909" s="9" t="s">
        <v>107</v>
      </c>
      <c r="B909" s="9" t="s">
        <v>864</v>
      </c>
      <c r="C909" s="9" t="s">
        <v>916</v>
      </c>
      <c r="D909" s="9" t="str">
        <f>VLOOKUP(B909,point_locs!B:J,4,FALSE)</f>
        <v>prescribed_burning</v>
      </c>
      <c r="E909" s="9" t="str">
        <f>VLOOKUP(B909,point_locs!B:J,5,FALSE)</f>
        <v>post</v>
      </c>
      <c r="F909" s="9">
        <v>7</v>
      </c>
      <c r="G909" s="9">
        <v>9</v>
      </c>
      <c r="H909" s="9">
        <v>2024</v>
      </c>
      <c r="I909" s="9">
        <v>3</v>
      </c>
      <c r="J909" s="9">
        <v>1106</v>
      </c>
      <c r="K909" s="9" t="s">
        <v>14</v>
      </c>
      <c r="L909" s="9">
        <v>82</v>
      </c>
      <c r="M909" s="9">
        <v>2</v>
      </c>
      <c r="N909" s="9">
        <v>0</v>
      </c>
      <c r="O909" s="9" t="s">
        <v>10</v>
      </c>
      <c r="P909" s="9">
        <v>50</v>
      </c>
      <c r="Q909" s="9" t="s">
        <v>5</v>
      </c>
      <c r="R909" s="9" t="s">
        <v>201</v>
      </c>
      <c r="S909" s="9" t="s">
        <v>127</v>
      </c>
      <c r="T909" s="9"/>
      <c r="U909" s="9"/>
    </row>
    <row r="910" spans="1:21" ht="14.45" customHeight="1" x14ac:dyDescent="0.2">
      <c r="A910" s="9" t="s">
        <v>107</v>
      </c>
      <c r="B910" s="9" t="s">
        <v>864</v>
      </c>
      <c r="C910" s="9" t="s">
        <v>916</v>
      </c>
      <c r="D910" s="9" t="str">
        <f>VLOOKUP(B910,point_locs!B:J,4,FALSE)</f>
        <v>prescribed_burning</v>
      </c>
      <c r="E910" s="9" t="str">
        <f>VLOOKUP(B910,point_locs!B:J,5,FALSE)</f>
        <v>post</v>
      </c>
      <c r="F910" s="9">
        <v>7</v>
      </c>
      <c r="G910" s="9">
        <v>9</v>
      </c>
      <c r="H910" s="9">
        <v>2024</v>
      </c>
      <c r="I910" s="9">
        <v>3</v>
      </c>
      <c r="J910" s="9">
        <v>1106</v>
      </c>
      <c r="K910" s="9" t="s">
        <v>14</v>
      </c>
      <c r="L910" s="9">
        <v>82</v>
      </c>
      <c r="M910" s="9">
        <v>2</v>
      </c>
      <c r="N910" s="9">
        <v>0</v>
      </c>
      <c r="O910" s="9" t="s">
        <v>10</v>
      </c>
      <c r="P910" s="9">
        <v>7.75</v>
      </c>
      <c r="Q910" s="9" t="s">
        <v>5</v>
      </c>
      <c r="R910" s="9" t="s">
        <v>201</v>
      </c>
      <c r="S910" s="9" t="s">
        <v>231</v>
      </c>
      <c r="T910" s="9"/>
      <c r="U910" s="9"/>
    </row>
    <row r="911" spans="1:21" ht="14.45" customHeight="1" x14ac:dyDescent="0.2">
      <c r="A911" s="9" t="s">
        <v>119</v>
      </c>
      <c r="B911" s="9" t="s">
        <v>863</v>
      </c>
      <c r="C911" s="9" t="s">
        <v>916</v>
      </c>
      <c r="D911" s="9" t="str">
        <f>VLOOKUP(B911,point_locs!B:J,4,FALSE)</f>
        <v>prescribed_burning</v>
      </c>
      <c r="E911" s="9" t="str">
        <f>VLOOKUP(B911,point_locs!B:J,5,FALSE)</f>
        <v>post</v>
      </c>
      <c r="F911" s="9">
        <v>7</v>
      </c>
      <c r="G911" s="9">
        <v>9</v>
      </c>
      <c r="H911" s="9">
        <v>2024</v>
      </c>
      <c r="I911" s="9">
        <v>3</v>
      </c>
      <c r="J911" s="9">
        <v>1136</v>
      </c>
      <c r="K911" s="9" t="s">
        <v>20</v>
      </c>
      <c r="L911" s="9">
        <v>81</v>
      </c>
      <c r="M911" s="9">
        <v>2</v>
      </c>
      <c r="N911" s="9">
        <v>0</v>
      </c>
      <c r="O911" s="9" t="s">
        <v>6</v>
      </c>
      <c r="P911" s="9">
        <v>1.5</v>
      </c>
      <c r="Q911" s="9" t="s">
        <v>5</v>
      </c>
      <c r="R911" s="9" t="s">
        <v>201</v>
      </c>
      <c r="S911" s="9"/>
      <c r="T911" s="9"/>
      <c r="U911" s="9"/>
    </row>
    <row r="912" spans="1:21" ht="14.45" customHeight="1" x14ac:dyDescent="0.2">
      <c r="A912" s="9" t="s">
        <v>119</v>
      </c>
      <c r="B912" s="9" t="s">
        <v>863</v>
      </c>
      <c r="C912" s="9" t="s">
        <v>916</v>
      </c>
      <c r="D912" s="9" t="str">
        <f>VLOOKUP(B912,point_locs!B:J,4,FALSE)</f>
        <v>prescribed_burning</v>
      </c>
      <c r="E912" s="9" t="str">
        <f>VLOOKUP(B912,point_locs!B:J,5,FALSE)</f>
        <v>post</v>
      </c>
      <c r="F912" s="9">
        <v>7</v>
      </c>
      <c r="G912" s="9">
        <v>9</v>
      </c>
      <c r="H912" s="9">
        <v>2024</v>
      </c>
      <c r="I912" s="9">
        <v>3</v>
      </c>
      <c r="J912" s="9">
        <v>1136</v>
      </c>
      <c r="K912" s="9" t="s">
        <v>20</v>
      </c>
      <c r="L912" s="9">
        <v>81</v>
      </c>
      <c r="M912" s="9">
        <v>2</v>
      </c>
      <c r="N912" s="9">
        <v>0</v>
      </c>
      <c r="O912" s="9" t="s">
        <v>10</v>
      </c>
      <c r="P912" s="9">
        <v>1</v>
      </c>
      <c r="Q912" s="9" t="s">
        <v>5</v>
      </c>
      <c r="R912" s="9" t="s">
        <v>201</v>
      </c>
      <c r="S912" s="9" t="s">
        <v>824</v>
      </c>
      <c r="T912" s="9"/>
      <c r="U912" s="9"/>
    </row>
    <row r="913" spans="1:21" ht="14.45" customHeight="1" x14ac:dyDescent="0.2">
      <c r="A913" s="9" t="s">
        <v>119</v>
      </c>
      <c r="B913" s="9" t="s">
        <v>863</v>
      </c>
      <c r="C913" s="9" t="s">
        <v>916</v>
      </c>
      <c r="D913" s="9" t="str">
        <f>VLOOKUP(B913,point_locs!B:J,4,FALSE)</f>
        <v>prescribed_burning</v>
      </c>
      <c r="E913" s="9" t="str">
        <f>VLOOKUP(B913,point_locs!B:J,5,FALSE)</f>
        <v>post</v>
      </c>
      <c r="F913" s="9">
        <v>7</v>
      </c>
      <c r="G913" s="9">
        <v>9</v>
      </c>
      <c r="H913" s="9">
        <v>2024</v>
      </c>
      <c r="I913" s="9">
        <v>3</v>
      </c>
      <c r="J913" s="9">
        <v>1136</v>
      </c>
      <c r="K913" s="9" t="s">
        <v>20</v>
      </c>
      <c r="L913" s="9">
        <v>81</v>
      </c>
      <c r="M913" s="9">
        <v>2</v>
      </c>
      <c r="N913" s="9">
        <v>0</v>
      </c>
      <c r="O913" s="9" t="s">
        <v>10</v>
      </c>
      <c r="P913" s="9">
        <v>1</v>
      </c>
      <c r="Q913" s="9" t="s">
        <v>5</v>
      </c>
      <c r="R913" s="9" t="s">
        <v>201</v>
      </c>
      <c r="S913" s="9" t="s">
        <v>825</v>
      </c>
      <c r="T913" s="9" t="s">
        <v>201</v>
      </c>
      <c r="U913" s="9" t="s">
        <v>224</v>
      </c>
    </row>
    <row r="914" spans="1:21" ht="14.45" customHeight="1" x14ac:dyDescent="0.2">
      <c r="A914" s="9" t="s">
        <v>109</v>
      </c>
      <c r="B914" s="9" t="s">
        <v>868</v>
      </c>
      <c r="C914" s="9" t="s">
        <v>916</v>
      </c>
      <c r="D914" s="9" t="str">
        <f>VLOOKUP(B914,point_locs!B:J,4,FALSE)</f>
        <v>prescribed_burning</v>
      </c>
      <c r="E914" s="9" t="str">
        <f>VLOOKUP(B914,point_locs!B:J,5,FALSE)</f>
        <v>pre</v>
      </c>
      <c r="F914" s="9">
        <v>7</v>
      </c>
      <c r="G914" s="9">
        <v>10</v>
      </c>
      <c r="H914" s="9">
        <v>2024</v>
      </c>
      <c r="I914" s="9">
        <v>3</v>
      </c>
      <c r="J914" s="9">
        <v>1230</v>
      </c>
      <c r="K914" s="9" t="s">
        <v>14</v>
      </c>
      <c r="L914" s="9">
        <v>92</v>
      </c>
      <c r="M914" s="9">
        <v>1</v>
      </c>
      <c r="N914" s="9">
        <v>0</v>
      </c>
      <c r="O914" s="9" t="s">
        <v>10</v>
      </c>
      <c r="P914" s="9">
        <v>19</v>
      </c>
      <c r="Q914" s="9" t="s">
        <v>5</v>
      </c>
      <c r="R914" s="9" t="s">
        <v>201</v>
      </c>
      <c r="S914" s="9" t="s">
        <v>223</v>
      </c>
      <c r="T914" s="9"/>
      <c r="U914" s="9"/>
    </row>
    <row r="915" spans="1:21" ht="14.45" customHeight="1" x14ac:dyDescent="0.2">
      <c r="A915" s="9" t="s">
        <v>109</v>
      </c>
      <c r="B915" s="9" t="s">
        <v>868</v>
      </c>
      <c r="C915" s="9" t="s">
        <v>916</v>
      </c>
      <c r="D915" s="9" t="str">
        <f>VLOOKUP(B915,point_locs!B:J,4,FALSE)</f>
        <v>prescribed_burning</v>
      </c>
      <c r="E915" s="9" t="str">
        <f>VLOOKUP(B915,point_locs!B:J,5,FALSE)</f>
        <v>pre</v>
      </c>
      <c r="F915" s="9">
        <v>7</v>
      </c>
      <c r="G915" s="9">
        <v>10</v>
      </c>
      <c r="H915" s="9">
        <v>2024</v>
      </c>
      <c r="I915" s="9">
        <v>3</v>
      </c>
      <c r="J915" s="9">
        <v>1230</v>
      </c>
      <c r="K915" s="9" t="s">
        <v>14</v>
      </c>
      <c r="L915" s="9">
        <v>92</v>
      </c>
      <c r="M915" s="9">
        <v>1</v>
      </c>
      <c r="N915" s="9">
        <v>0</v>
      </c>
      <c r="O915" s="9" t="s">
        <v>10</v>
      </c>
      <c r="P915" s="9">
        <v>3.5</v>
      </c>
      <c r="Q915" s="9" t="s">
        <v>5</v>
      </c>
      <c r="R915" s="9" t="s">
        <v>201</v>
      </c>
      <c r="S915" s="9" t="s">
        <v>202</v>
      </c>
      <c r="T915" s="9" t="s">
        <v>201</v>
      </c>
      <c r="U915" s="9"/>
    </row>
    <row r="916" spans="1:21" ht="14.45" customHeight="1" x14ac:dyDescent="0.2">
      <c r="A916" s="9" t="s">
        <v>109</v>
      </c>
      <c r="B916" s="9" t="s">
        <v>868</v>
      </c>
      <c r="C916" s="9" t="s">
        <v>916</v>
      </c>
      <c r="D916" s="9" t="str">
        <f>VLOOKUP(B916,point_locs!B:J,4,FALSE)</f>
        <v>prescribed_burning</v>
      </c>
      <c r="E916" s="9" t="str">
        <f>VLOOKUP(B916,point_locs!B:J,5,FALSE)</f>
        <v>pre</v>
      </c>
      <c r="F916" s="9">
        <v>7</v>
      </c>
      <c r="G916" s="9">
        <v>10</v>
      </c>
      <c r="H916" s="9">
        <v>2024</v>
      </c>
      <c r="I916" s="9">
        <v>3</v>
      </c>
      <c r="J916" s="9">
        <v>1230</v>
      </c>
      <c r="K916" s="9" t="s">
        <v>14</v>
      </c>
      <c r="L916" s="9">
        <v>92</v>
      </c>
      <c r="M916" s="9">
        <v>1</v>
      </c>
      <c r="N916" s="9">
        <v>0</v>
      </c>
      <c r="O916" s="9" t="s">
        <v>10</v>
      </c>
      <c r="P916" s="9">
        <v>17.5</v>
      </c>
      <c r="Q916" s="9" t="s">
        <v>5</v>
      </c>
      <c r="R916" s="9" t="s">
        <v>201</v>
      </c>
      <c r="S916" s="9" t="s">
        <v>202</v>
      </c>
      <c r="T916" s="9"/>
      <c r="U916" s="9"/>
    </row>
    <row r="917" spans="1:21" ht="14.45" customHeight="1" x14ac:dyDescent="0.2">
      <c r="A917" s="9" t="s">
        <v>109</v>
      </c>
      <c r="B917" s="9" t="s">
        <v>868</v>
      </c>
      <c r="C917" s="9" t="s">
        <v>916</v>
      </c>
      <c r="D917" s="9" t="str">
        <f>VLOOKUP(B917,point_locs!B:J,4,FALSE)</f>
        <v>prescribed_burning</v>
      </c>
      <c r="E917" s="9" t="str">
        <f>VLOOKUP(B917,point_locs!B:J,5,FALSE)</f>
        <v>pre</v>
      </c>
      <c r="F917" s="9">
        <v>7</v>
      </c>
      <c r="G917" s="9">
        <v>10</v>
      </c>
      <c r="H917" s="9">
        <v>2024</v>
      </c>
      <c r="I917" s="9">
        <v>3</v>
      </c>
      <c r="J917" s="9">
        <v>1230</v>
      </c>
      <c r="K917" s="9" t="s">
        <v>14</v>
      </c>
      <c r="L917" s="9">
        <v>92</v>
      </c>
      <c r="M917" s="9">
        <v>1</v>
      </c>
      <c r="N917" s="9">
        <v>0</v>
      </c>
      <c r="O917" s="9" t="s">
        <v>10</v>
      </c>
      <c r="P917" s="9">
        <v>0.75</v>
      </c>
      <c r="Q917" s="9" t="s">
        <v>8</v>
      </c>
      <c r="R917" s="9" t="s">
        <v>36</v>
      </c>
      <c r="S917" s="9" t="s">
        <v>105</v>
      </c>
      <c r="T917" s="9"/>
      <c r="U917" s="9"/>
    </row>
    <row r="918" spans="1:21" ht="14.45" customHeight="1" x14ac:dyDescent="0.2">
      <c r="A918" s="9" t="s">
        <v>109</v>
      </c>
      <c r="B918" s="9" t="s">
        <v>868</v>
      </c>
      <c r="C918" s="9" t="s">
        <v>916</v>
      </c>
      <c r="D918" s="9" t="str">
        <f>VLOOKUP(B918,point_locs!B:J,4,FALSE)</f>
        <v>prescribed_burning</v>
      </c>
      <c r="E918" s="9" t="str">
        <f>VLOOKUP(B918,point_locs!B:J,5,FALSE)</f>
        <v>pre</v>
      </c>
      <c r="F918" s="9">
        <v>7</v>
      </c>
      <c r="G918" s="9">
        <v>10</v>
      </c>
      <c r="H918" s="9">
        <v>2024</v>
      </c>
      <c r="I918" s="9">
        <v>3</v>
      </c>
      <c r="J918" s="9">
        <v>1230</v>
      </c>
      <c r="K918" s="9" t="s">
        <v>14</v>
      </c>
      <c r="L918" s="9">
        <v>92</v>
      </c>
      <c r="M918" s="9">
        <v>1</v>
      </c>
      <c r="N918" s="9">
        <v>0</v>
      </c>
      <c r="O918" s="9" t="s">
        <v>10</v>
      </c>
      <c r="P918" s="9">
        <v>15</v>
      </c>
      <c r="Q918" s="9" t="s">
        <v>5</v>
      </c>
      <c r="R918" s="9" t="s">
        <v>201</v>
      </c>
      <c r="S918" s="9" t="s">
        <v>124</v>
      </c>
      <c r="T918" s="9"/>
      <c r="U918" s="9"/>
    </row>
    <row r="919" spans="1:21" ht="14.45" customHeight="1" x14ac:dyDescent="0.2">
      <c r="A919" s="9" t="s">
        <v>109</v>
      </c>
      <c r="B919" s="9" t="s">
        <v>868</v>
      </c>
      <c r="C919" s="9" t="s">
        <v>916</v>
      </c>
      <c r="D919" s="9" t="str">
        <f>VLOOKUP(B919,point_locs!B:J,4,FALSE)</f>
        <v>prescribed_burning</v>
      </c>
      <c r="E919" s="9" t="str">
        <f>VLOOKUP(B919,point_locs!B:J,5,FALSE)</f>
        <v>pre</v>
      </c>
      <c r="F919" s="9">
        <v>7</v>
      </c>
      <c r="G919" s="9">
        <v>10</v>
      </c>
      <c r="H919" s="9">
        <v>2024</v>
      </c>
      <c r="I919" s="9">
        <v>3</v>
      </c>
      <c r="J919" s="9">
        <v>1230</v>
      </c>
      <c r="K919" s="9" t="s">
        <v>14</v>
      </c>
      <c r="L919" s="9">
        <v>92</v>
      </c>
      <c r="M919" s="9">
        <v>1</v>
      </c>
      <c r="N919" s="9">
        <v>0</v>
      </c>
      <c r="O919" s="9" t="s">
        <v>10</v>
      </c>
      <c r="P919" s="9">
        <v>1.25</v>
      </c>
      <c r="Q919" s="9" t="s">
        <v>5</v>
      </c>
      <c r="R919" s="9" t="s">
        <v>201</v>
      </c>
      <c r="S919" s="9" t="s">
        <v>223</v>
      </c>
      <c r="T919" s="9"/>
      <c r="U919" s="9"/>
    </row>
    <row r="920" spans="1:21" ht="14.45" customHeight="1" x14ac:dyDescent="0.2">
      <c r="A920" s="9" t="s">
        <v>109</v>
      </c>
      <c r="B920" s="9" t="s">
        <v>868</v>
      </c>
      <c r="C920" s="9" t="s">
        <v>916</v>
      </c>
      <c r="D920" s="9" t="str">
        <f>VLOOKUP(B920,point_locs!B:J,4,FALSE)</f>
        <v>prescribed_burning</v>
      </c>
      <c r="E920" s="9" t="str">
        <f>VLOOKUP(B920,point_locs!B:J,5,FALSE)</f>
        <v>pre</v>
      </c>
      <c r="F920" s="9">
        <v>7</v>
      </c>
      <c r="G920" s="9">
        <v>10</v>
      </c>
      <c r="H920" s="9">
        <v>2024</v>
      </c>
      <c r="I920" s="9">
        <v>3</v>
      </c>
      <c r="J920" s="9">
        <v>1230</v>
      </c>
      <c r="K920" s="9" t="s">
        <v>14</v>
      </c>
      <c r="L920" s="9">
        <v>92</v>
      </c>
      <c r="M920" s="9">
        <v>1</v>
      </c>
      <c r="N920" s="9">
        <v>0</v>
      </c>
      <c r="O920" s="9" t="s">
        <v>10</v>
      </c>
      <c r="P920" s="9">
        <v>3.25</v>
      </c>
      <c r="Q920" s="9" t="s">
        <v>5</v>
      </c>
      <c r="R920" s="9" t="s">
        <v>201</v>
      </c>
      <c r="S920" s="9" t="s">
        <v>223</v>
      </c>
      <c r="T920" s="9"/>
      <c r="U920" s="9"/>
    </row>
    <row r="921" spans="1:21" ht="14.45" customHeight="1" x14ac:dyDescent="0.2">
      <c r="A921" s="9" t="s">
        <v>109</v>
      </c>
      <c r="B921" s="9" t="s">
        <v>868</v>
      </c>
      <c r="C921" s="9" t="s">
        <v>916</v>
      </c>
      <c r="D921" s="9" t="str">
        <f>VLOOKUP(B921,point_locs!B:J,4,FALSE)</f>
        <v>prescribed_burning</v>
      </c>
      <c r="E921" s="9" t="str">
        <f>VLOOKUP(B921,point_locs!B:J,5,FALSE)</f>
        <v>pre</v>
      </c>
      <c r="F921" s="9">
        <v>7</v>
      </c>
      <c r="G921" s="9">
        <v>10</v>
      </c>
      <c r="H921" s="9">
        <v>2024</v>
      </c>
      <c r="I921" s="9">
        <v>3</v>
      </c>
      <c r="J921" s="9">
        <v>1230</v>
      </c>
      <c r="K921" s="9" t="s">
        <v>14</v>
      </c>
      <c r="L921" s="9">
        <v>92</v>
      </c>
      <c r="M921" s="9">
        <v>1</v>
      </c>
      <c r="N921" s="9">
        <v>0</v>
      </c>
      <c r="O921" s="9" t="s">
        <v>10</v>
      </c>
      <c r="P921" s="9">
        <v>0.5</v>
      </c>
      <c r="Q921" s="9" t="s">
        <v>5</v>
      </c>
      <c r="R921" s="9" t="s">
        <v>201</v>
      </c>
      <c r="S921" s="9" t="s">
        <v>127</v>
      </c>
      <c r="T921" s="9"/>
      <c r="U921" s="9"/>
    </row>
    <row r="922" spans="1:21" ht="14.45" customHeight="1" x14ac:dyDescent="0.2">
      <c r="A922" s="9" t="s">
        <v>109</v>
      </c>
      <c r="B922" s="9" t="s">
        <v>868</v>
      </c>
      <c r="C922" s="9" t="s">
        <v>916</v>
      </c>
      <c r="D922" s="9" t="str">
        <f>VLOOKUP(B922,point_locs!B:J,4,FALSE)</f>
        <v>prescribed_burning</v>
      </c>
      <c r="E922" s="9" t="str">
        <f>VLOOKUP(B922,point_locs!B:J,5,FALSE)</f>
        <v>pre</v>
      </c>
      <c r="F922" s="9">
        <v>7</v>
      </c>
      <c r="G922" s="9">
        <v>10</v>
      </c>
      <c r="H922" s="9">
        <v>2024</v>
      </c>
      <c r="I922" s="9">
        <v>3</v>
      </c>
      <c r="J922" s="9">
        <v>1230</v>
      </c>
      <c r="K922" s="9" t="s">
        <v>14</v>
      </c>
      <c r="L922" s="9">
        <v>92</v>
      </c>
      <c r="M922" s="9">
        <v>1</v>
      </c>
      <c r="N922" s="9">
        <v>0</v>
      </c>
      <c r="O922" s="9" t="s">
        <v>10</v>
      </c>
      <c r="P922" s="9">
        <v>0.25</v>
      </c>
      <c r="Q922" s="9" t="s">
        <v>5</v>
      </c>
      <c r="R922" s="9" t="s">
        <v>201</v>
      </c>
      <c r="S922" s="9" t="s">
        <v>232</v>
      </c>
      <c r="T922" s="9"/>
      <c r="U922" s="9"/>
    </row>
    <row r="923" spans="1:21" ht="14.45" customHeight="1" x14ac:dyDescent="0.2">
      <c r="A923" s="9" t="s">
        <v>109</v>
      </c>
      <c r="B923" s="9" t="s">
        <v>868</v>
      </c>
      <c r="C923" s="9" t="s">
        <v>916</v>
      </c>
      <c r="D923" s="9" t="str">
        <f>VLOOKUP(B923,point_locs!B:J,4,FALSE)</f>
        <v>prescribed_burning</v>
      </c>
      <c r="E923" s="9" t="str">
        <f>VLOOKUP(B923,point_locs!B:J,5,FALSE)</f>
        <v>pre</v>
      </c>
      <c r="F923" s="9">
        <v>7</v>
      </c>
      <c r="G923" s="9">
        <v>10</v>
      </c>
      <c r="H923" s="9">
        <v>2024</v>
      </c>
      <c r="I923" s="9">
        <v>3</v>
      </c>
      <c r="J923" s="9">
        <v>1230</v>
      </c>
      <c r="K923" s="9" t="s">
        <v>14</v>
      </c>
      <c r="L923" s="9">
        <v>92</v>
      </c>
      <c r="M923" s="9">
        <v>1</v>
      </c>
      <c r="N923" s="9">
        <v>0</v>
      </c>
      <c r="O923" s="9" t="s">
        <v>10</v>
      </c>
      <c r="P923" s="9">
        <v>1.5</v>
      </c>
      <c r="Q923" s="9" t="s">
        <v>5</v>
      </c>
      <c r="R923" s="9" t="s">
        <v>201</v>
      </c>
      <c r="S923" s="9" t="s">
        <v>127</v>
      </c>
      <c r="T923" s="9"/>
      <c r="U923" s="9"/>
    </row>
    <row r="924" spans="1:21" ht="14.45" customHeight="1" x14ac:dyDescent="0.2">
      <c r="A924" s="9" t="s">
        <v>111</v>
      </c>
      <c r="B924" s="9" t="s">
        <v>867</v>
      </c>
      <c r="C924" s="9" t="s">
        <v>916</v>
      </c>
      <c r="D924" s="9" t="str">
        <f>VLOOKUP(B924,point_locs!B:J,4,FALSE)</f>
        <v>prescribed_burning</v>
      </c>
      <c r="E924" s="9" t="str">
        <f>VLOOKUP(B924,point_locs!B:J,5,FALSE)</f>
        <v>pre</v>
      </c>
      <c r="F924" s="9">
        <v>7</v>
      </c>
      <c r="G924" s="9">
        <v>10</v>
      </c>
      <c r="H924" s="9">
        <v>2024</v>
      </c>
      <c r="I924" s="9">
        <v>3</v>
      </c>
      <c r="J924" s="9">
        <v>1341</v>
      </c>
      <c r="K924" s="9" t="s">
        <v>14</v>
      </c>
      <c r="L924" s="9">
        <v>94</v>
      </c>
      <c r="M924" s="9">
        <v>2</v>
      </c>
      <c r="N924" s="9">
        <v>0</v>
      </c>
      <c r="O924" s="9" t="s">
        <v>4</v>
      </c>
      <c r="P924" s="9">
        <v>0.25</v>
      </c>
      <c r="Q924" s="9" t="s">
        <v>9</v>
      </c>
      <c r="R924" s="9" t="s">
        <v>1468</v>
      </c>
      <c r="T924" s="9"/>
      <c r="U924" s="9"/>
    </row>
    <row r="925" spans="1:21" ht="14.45" customHeight="1" x14ac:dyDescent="0.2">
      <c r="A925" s="9" t="s">
        <v>111</v>
      </c>
      <c r="B925" s="9" t="s">
        <v>867</v>
      </c>
      <c r="C925" s="9" t="s">
        <v>916</v>
      </c>
      <c r="D925" s="9" t="str">
        <f>VLOOKUP(B925,point_locs!B:J,4,FALSE)</f>
        <v>prescribed_burning</v>
      </c>
      <c r="E925" s="9" t="str">
        <f>VLOOKUP(B925,point_locs!B:J,5,FALSE)</f>
        <v>pre</v>
      </c>
      <c r="F925" s="9">
        <v>7</v>
      </c>
      <c r="G925" s="9">
        <v>10</v>
      </c>
      <c r="H925" s="9">
        <v>2024</v>
      </c>
      <c r="I925" s="9">
        <v>3</v>
      </c>
      <c r="J925" s="9">
        <v>1341</v>
      </c>
      <c r="K925" s="9" t="s">
        <v>14</v>
      </c>
      <c r="L925" s="9">
        <v>94</v>
      </c>
      <c r="M925" s="9">
        <v>2</v>
      </c>
      <c r="N925" s="9">
        <v>0</v>
      </c>
      <c r="O925" s="9" t="s">
        <v>4</v>
      </c>
      <c r="P925" s="9">
        <v>0.2</v>
      </c>
      <c r="Q925" s="9" t="s">
        <v>9</v>
      </c>
      <c r="R925" s="9" t="s">
        <v>1468</v>
      </c>
      <c r="T925" s="9"/>
      <c r="U925" s="9"/>
    </row>
    <row r="926" spans="1:21" ht="14.45" customHeight="1" x14ac:dyDescent="0.2">
      <c r="A926" s="9" t="s">
        <v>111</v>
      </c>
      <c r="B926" s="9" t="s">
        <v>867</v>
      </c>
      <c r="C926" s="9" t="s">
        <v>916</v>
      </c>
      <c r="D926" s="9" t="str">
        <f>VLOOKUP(B926,point_locs!B:J,4,FALSE)</f>
        <v>prescribed_burning</v>
      </c>
      <c r="E926" s="9" t="str">
        <f>VLOOKUP(B926,point_locs!B:J,5,FALSE)</f>
        <v>pre</v>
      </c>
      <c r="F926" s="9">
        <v>7</v>
      </c>
      <c r="G926" s="9">
        <v>10</v>
      </c>
      <c r="H926" s="9">
        <v>2024</v>
      </c>
      <c r="I926" s="9">
        <v>3</v>
      </c>
      <c r="J926" s="9">
        <v>1341</v>
      </c>
      <c r="K926" s="9" t="s">
        <v>14</v>
      </c>
      <c r="L926" s="9">
        <v>94</v>
      </c>
      <c r="M926" s="9">
        <v>2</v>
      </c>
      <c r="N926" s="9">
        <v>0</v>
      </c>
      <c r="O926" s="9" t="s">
        <v>7</v>
      </c>
      <c r="P926" s="9">
        <v>0.2</v>
      </c>
      <c r="Q926" s="9" t="s">
        <v>9</v>
      </c>
      <c r="R926" s="9" t="s">
        <v>1468</v>
      </c>
      <c r="T926" s="9"/>
      <c r="U926" s="9"/>
    </row>
    <row r="927" spans="1:21" ht="14.45" customHeight="1" x14ac:dyDescent="0.2">
      <c r="A927" s="9" t="s">
        <v>111</v>
      </c>
      <c r="B927" s="9" t="s">
        <v>867</v>
      </c>
      <c r="C927" s="9" t="s">
        <v>916</v>
      </c>
      <c r="D927" s="9" t="str">
        <f>VLOOKUP(B927,point_locs!B:J,4,FALSE)</f>
        <v>prescribed_burning</v>
      </c>
      <c r="E927" s="9" t="str">
        <f>VLOOKUP(B927,point_locs!B:J,5,FALSE)</f>
        <v>pre</v>
      </c>
      <c r="F927" s="9">
        <v>7</v>
      </c>
      <c r="G927" s="9">
        <v>10</v>
      </c>
      <c r="H927" s="9">
        <v>2024</v>
      </c>
      <c r="I927" s="9">
        <v>3</v>
      </c>
      <c r="J927" s="9">
        <v>1341</v>
      </c>
      <c r="K927" s="9" t="s">
        <v>14</v>
      </c>
      <c r="L927" s="9">
        <v>94</v>
      </c>
      <c r="M927" s="9">
        <v>2</v>
      </c>
      <c r="N927" s="9">
        <v>0</v>
      </c>
      <c r="O927" s="9" t="s">
        <v>10</v>
      </c>
      <c r="P927" s="9">
        <v>1.75</v>
      </c>
      <c r="Q927" s="9" t="s">
        <v>8</v>
      </c>
      <c r="R927" s="9" t="s">
        <v>153</v>
      </c>
      <c r="S927" s="9" t="s">
        <v>105</v>
      </c>
      <c r="T927" s="9"/>
      <c r="U927" s="9"/>
    </row>
    <row r="928" spans="1:21" ht="14.45" customHeight="1" x14ac:dyDescent="0.2">
      <c r="A928" s="9" t="s">
        <v>111</v>
      </c>
      <c r="B928" s="9" t="s">
        <v>867</v>
      </c>
      <c r="C928" s="9" t="s">
        <v>916</v>
      </c>
      <c r="D928" s="9" t="str">
        <f>VLOOKUP(B928,point_locs!B:J,4,FALSE)</f>
        <v>prescribed_burning</v>
      </c>
      <c r="E928" s="9" t="str">
        <f>VLOOKUP(B928,point_locs!B:J,5,FALSE)</f>
        <v>pre</v>
      </c>
      <c r="F928" s="9">
        <v>7</v>
      </c>
      <c r="G928" s="9">
        <v>10</v>
      </c>
      <c r="H928" s="9">
        <v>2024</v>
      </c>
      <c r="I928" s="9">
        <v>3</v>
      </c>
      <c r="J928" s="9">
        <v>1341</v>
      </c>
      <c r="K928" s="9" t="s">
        <v>14</v>
      </c>
      <c r="L928" s="9">
        <v>94</v>
      </c>
      <c r="M928" s="9">
        <v>2</v>
      </c>
      <c r="N928" s="9">
        <v>0</v>
      </c>
      <c r="O928" s="9" t="s">
        <v>10</v>
      </c>
      <c r="P928" s="9">
        <v>2</v>
      </c>
      <c r="Q928" s="9" t="s">
        <v>5</v>
      </c>
      <c r="R928" s="9" t="s">
        <v>2088</v>
      </c>
      <c r="S928" s="9" t="s">
        <v>223</v>
      </c>
      <c r="T928" s="9"/>
      <c r="U928" s="9"/>
    </row>
    <row r="929" spans="1:21" ht="14.45" customHeight="1" x14ac:dyDescent="0.2">
      <c r="A929" s="9" t="s">
        <v>111</v>
      </c>
      <c r="B929" s="9" t="s">
        <v>867</v>
      </c>
      <c r="C929" s="9" t="s">
        <v>916</v>
      </c>
      <c r="D929" s="9" t="str">
        <f>VLOOKUP(B929,point_locs!B:J,4,FALSE)</f>
        <v>prescribed_burning</v>
      </c>
      <c r="E929" s="9" t="str">
        <f>VLOOKUP(B929,point_locs!B:J,5,FALSE)</f>
        <v>pre</v>
      </c>
      <c r="F929" s="9">
        <v>7</v>
      </c>
      <c r="G929" s="9">
        <v>10</v>
      </c>
      <c r="H929" s="9">
        <v>2024</v>
      </c>
      <c r="I929" s="9">
        <v>3</v>
      </c>
      <c r="J929" s="9">
        <v>1341</v>
      </c>
      <c r="K929" s="9" t="s">
        <v>14</v>
      </c>
      <c r="L929" s="9">
        <v>94</v>
      </c>
      <c r="M929" s="9">
        <v>2</v>
      </c>
      <c r="N929" s="9">
        <v>0</v>
      </c>
      <c r="O929" s="9" t="s">
        <v>4</v>
      </c>
      <c r="P929" s="9">
        <v>1</v>
      </c>
      <c r="Q929" s="9" t="s">
        <v>8</v>
      </c>
      <c r="R929" s="9" t="s">
        <v>201</v>
      </c>
      <c r="T929" s="9" t="s">
        <v>201</v>
      </c>
    </row>
    <row r="930" spans="1:21" ht="14.45" customHeight="1" x14ac:dyDescent="0.2">
      <c r="A930" s="9" t="s">
        <v>111</v>
      </c>
      <c r="B930" s="9" t="s">
        <v>867</v>
      </c>
      <c r="C930" s="9" t="s">
        <v>916</v>
      </c>
      <c r="D930" s="9" t="str">
        <f>VLOOKUP(B930,point_locs!B:J,4,FALSE)</f>
        <v>prescribed_burning</v>
      </c>
      <c r="E930" s="9" t="str">
        <f>VLOOKUP(B930,point_locs!B:J,5,FALSE)</f>
        <v>pre</v>
      </c>
      <c r="F930" s="9">
        <v>7</v>
      </c>
      <c r="G930" s="9">
        <v>10</v>
      </c>
      <c r="H930" s="9">
        <v>2024</v>
      </c>
      <c r="I930" s="9">
        <v>3</v>
      </c>
      <c r="J930" s="9">
        <v>1341</v>
      </c>
      <c r="K930" s="9" t="s">
        <v>14</v>
      </c>
      <c r="L930" s="9">
        <v>94</v>
      </c>
      <c r="M930" s="9">
        <v>2</v>
      </c>
      <c r="N930" s="9">
        <v>0</v>
      </c>
      <c r="O930" s="9" t="s">
        <v>10</v>
      </c>
      <c r="P930" s="9">
        <v>0.25</v>
      </c>
      <c r="Q930" s="9" t="s">
        <v>5</v>
      </c>
      <c r="R930" s="9" t="s">
        <v>201</v>
      </c>
      <c r="S930" s="9" t="s">
        <v>127</v>
      </c>
    </row>
    <row r="931" spans="1:21" ht="14.45" customHeight="1" x14ac:dyDescent="0.2">
      <c r="A931" s="9" t="s">
        <v>106</v>
      </c>
      <c r="B931" s="9" t="s">
        <v>871</v>
      </c>
      <c r="C931" s="9" t="s">
        <v>916</v>
      </c>
      <c r="D931" s="9" t="str">
        <f>VLOOKUP(B931,point_locs!B:J,4,FALSE)</f>
        <v>prescribed_burning</v>
      </c>
      <c r="E931" s="9" t="str">
        <f>VLOOKUP(B931,point_locs!B:J,5,FALSE)</f>
        <v>pre</v>
      </c>
      <c r="F931" s="9">
        <v>7</v>
      </c>
      <c r="G931" s="9">
        <v>10</v>
      </c>
      <c r="H931" s="9">
        <v>2024</v>
      </c>
      <c r="I931" s="9">
        <v>3</v>
      </c>
      <c r="J931" s="9">
        <v>1458</v>
      </c>
      <c r="K931" s="9" t="s">
        <v>14</v>
      </c>
      <c r="L931" s="9">
        <v>94</v>
      </c>
      <c r="M931" s="9">
        <v>2</v>
      </c>
      <c r="N931" s="9">
        <v>0</v>
      </c>
      <c r="O931" s="9" t="s">
        <v>11</v>
      </c>
      <c r="P931" s="9">
        <v>3</v>
      </c>
      <c r="Q931" s="9" t="s">
        <v>9</v>
      </c>
      <c r="R931" s="9" t="s">
        <v>1468</v>
      </c>
    </row>
    <row r="932" spans="1:21" ht="14.45" customHeight="1" x14ac:dyDescent="0.2">
      <c r="A932" s="9" t="s">
        <v>106</v>
      </c>
      <c r="B932" s="9" t="s">
        <v>871</v>
      </c>
      <c r="C932" s="9" t="s">
        <v>916</v>
      </c>
      <c r="D932" s="9" t="str">
        <f>VLOOKUP(B932,point_locs!B:J,4,FALSE)</f>
        <v>prescribed_burning</v>
      </c>
      <c r="E932" s="9" t="str">
        <f>VLOOKUP(B932,point_locs!B:J,5,FALSE)</f>
        <v>pre</v>
      </c>
      <c r="F932" s="9">
        <v>7</v>
      </c>
      <c r="G932" s="9">
        <v>10</v>
      </c>
      <c r="H932" s="9">
        <v>2024</v>
      </c>
      <c r="I932" s="9">
        <v>3</v>
      </c>
      <c r="J932" s="9">
        <v>1458</v>
      </c>
      <c r="K932" s="9" t="s">
        <v>14</v>
      </c>
      <c r="L932" s="9">
        <v>94</v>
      </c>
      <c r="M932" s="9">
        <v>2</v>
      </c>
      <c r="N932" s="9">
        <v>0</v>
      </c>
      <c r="O932" s="9" t="s">
        <v>10</v>
      </c>
      <c r="P932" s="9">
        <v>2.75</v>
      </c>
      <c r="Q932" s="9" t="s">
        <v>5</v>
      </c>
      <c r="R932" s="9" t="s">
        <v>201</v>
      </c>
      <c r="S932" s="9" t="s">
        <v>233</v>
      </c>
    </row>
    <row r="933" spans="1:21" ht="14.45" customHeight="1" x14ac:dyDescent="0.2">
      <c r="A933" s="9" t="s">
        <v>106</v>
      </c>
      <c r="B933" s="9" t="s">
        <v>871</v>
      </c>
      <c r="C933" s="9" t="s">
        <v>916</v>
      </c>
      <c r="D933" s="9" t="str">
        <f>VLOOKUP(B933,point_locs!B:J,4,FALSE)</f>
        <v>prescribed_burning</v>
      </c>
      <c r="E933" s="9" t="str">
        <f>VLOOKUP(B933,point_locs!B:J,5,FALSE)</f>
        <v>pre</v>
      </c>
      <c r="F933" s="9">
        <v>7</v>
      </c>
      <c r="G933" s="9">
        <v>10</v>
      </c>
      <c r="H933" s="9">
        <v>2024</v>
      </c>
      <c r="I933" s="9">
        <v>3</v>
      </c>
      <c r="J933" s="9">
        <v>1458</v>
      </c>
      <c r="K933" s="9" t="s">
        <v>14</v>
      </c>
      <c r="L933" s="9">
        <v>94</v>
      </c>
      <c r="M933" s="9">
        <v>2</v>
      </c>
      <c r="N933" s="9">
        <v>0</v>
      </c>
      <c r="O933" s="9" t="s">
        <v>10</v>
      </c>
      <c r="P933" s="9">
        <v>2</v>
      </c>
      <c r="Q933" s="9" t="s">
        <v>5</v>
      </c>
      <c r="R933" s="9" t="s">
        <v>201</v>
      </c>
      <c r="S933" s="9" t="s">
        <v>124</v>
      </c>
    </row>
    <row r="934" spans="1:21" ht="14.45" customHeight="1" x14ac:dyDescent="0.2">
      <c r="A934" s="9" t="s">
        <v>106</v>
      </c>
      <c r="B934" s="9" t="s">
        <v>871</v>
      </c>
      <c r="C934" s="9" t="s">
        <v>916</v>
      </c>
      <c r="D934" s="9" t="str">
        <f>VLOOKUP(B934,point_locs!B:J,4,FALSE)</f>
        <v>prescribed_burning</v>
      </c>
      <c r="E934" s="9" t="str">
        <f>VLOOKUP(B934,point_locs!B:J,5,FALSE)</f>
        <v>pre</v>
      </c>
      <c r="F934" s="9">
        <v>7</v>
      </c>
      <c r="G934" s="9">
        <v>10</v>
      </c>
      <c r="H934" s="9">
        <v>2024</v>
      </c>
      <c r="I934" s="9">
        <v>3</v>
      </c>
      <c r="J934" s="9">
        <v>1458</v>
      </c>
      <c r="K934" s="9" t="s">
        <v>14</v>
      </c>
      <c r="L934" s="9">
        <v>94</v>
      </c>
      <c r="M934" s="9">
        <v>2</v>
      </c>
      <c r="N934" s="9">
        <v>0</v>
      </c>
      <c r="O934" s="9" t="s">
        <v>10</v>
      </c>
      <c r="P934" s="9">
        <v>0.25</v>
      </c>
      <c r="Q934" s="9" t="s">
        <v>8</v>
      </c>
      <c r="R934" s="9" t="s">
        <v>1468</v>
      </c>
      <c r="S934" s="9" t="s">
        <v>234</v>
      </c>
    </row>
    <row r="935" spans="1:21" ht="14.45" customHeight="1" x14ac:dyDescent="0.2">
      <c r="A935" s="9" t="s">
        <v>26</v>
      </c>
      <c r="B935" s="9" t="s">
        <v>890</v>
      </c>
      <c r="C935" s="9" t="s">
        <v>916</v>
      </c>
      <c r="D935" s="9" t="str">
        <f>VLOOKUP(B935,point_locs!B:J,4,FALSE)</f>
        <v>prescribed_burning</v>
      </c>
      <c r="E935" s="9" t="str">
        <f>VLOOKUP(B935,point_locs!B:J,5,FALSE)</f>
        <v>pre</v>
      </c>
      <c r="F935" s="9">
        <v>7</v>
      </c>
      <c r="G935" s="9">
        <v>10</v>
      </c>
      <c r="H935" s="9">
        <v>2024</v>
      </c>
      <c r="I935" s="9">
        <v>3</v>
      </c>
      <c r="J935" s="9">
        <v>1115</v>
      </c>
      <c r="K935" s="9" t="s">
        <v>20</v>
      </c>
      <c r="L935" s="9">
        <v>86</v>
      </c>
      <c r="M935" s="9">
        <v>2</v>
      </c>
      <c r="N935" s="9">
        <v>25</v>
      </c>
      <c r="O935" s="9" t="s">
        <v>10</v>
      </c>
      <c r="P935" s="9">
        <v>1</v>
      </c>
      <c r="Q935" s="9" t="s">
        <v>5</v>
      </c>
      <c r="R935" s="9" t="s">
        <v>201</v>
      </c>
      <c r="S935" s="9" t="s">
        <v>223</v>
      </c>
      <c r="T935" s="9" t="s">
        <v>116</v>
      </c>
      <c r="U935" s="9" t="s">
        <v>230</v>
      </c>
    </row>
    <row r="936" spans="1:21" ht="14.45" customHeight="1" x14ac:dyDescent="0.2">
      <c r="A936" s="9" t="s">
        <v>26</v>
      </c>
      <c r="B936" s="9" t="s">
        <v>890</v>
      </c>
      <c r="C936" s="9" t="s">
        <v>916</v>
      </c>
      <c r="D936" s="9" t="str">
        <f>VLOOKUP(B936,point_locs!B:J,4,FALSE)</f>
        <v>prescribed_burning</v>
      </c>
      <c r="E936" s="9" t="str">
        <f>VLOOKUP(B936,point_locs!B:J,5,FALSE)</f>
        <v>pre</v>
      </c>
      <c r="F936" s="9">
        <v>7</v>
      </c>
      <c r="G936" s="9">
        <v>10</v>
      </c>
      <c r="H936" s="9">
        <v>2024</v>
      </c>
      <c r="I936" s="9">
        <v>3</v>
      </c>
      <c r="J936" s="9">
        <v>1115</v>
      </c>
      <c r="K936" s="9" t="s">
        <v>20</v>
      </c>
      <c r="L936" s="9">
        <v>86</v>
      </c>
      <c r="M936" s="9">
        <v>2</v>
      </c>
      <c r="N936" s="9">
        <v>25</v>
      </c>
      <c r="O936" s="9" t="s">
        <v>10</v>
      </c>
      <c r="P936" s="9">
        <v>0</v>
      </c>
      <c r="Q936" s="9" t="s">
        <v>5</v>
      </c>
      <c r="R936" s="9" t="s">
        <v>201</v>
      </c>
      <c r="S936" s="9" t="s">
        <v>235</v>
      </c>
    </row>
    <row r="937" spans="1:21" ht="14.45" customHeight="1" x14ac:dyDescent="0.2">
      <c r="A937" s="9" t="s">
        <v>26</v>
      </c>
      <c r="B937" s="9" t="s">
        <v>890</v>
      </c>
      <c r="C937" s="9" t="s">
        <v>916</v>
      </c>
      <c r="D937" s="9" t="str">
        <f>VLOOKUP(B937,point_locs!B:J,4,FALSE)</f>
        <v>prescribed_burning</v>
      </c>
      <c r="E937" s="9" t="str">
        <f>VLOOKUP(B937,point_locs!B:J,5,FALSE)</f>
        <v>pre</v>
      </c>
      <c r="F937" s="9">
        <v>7</v>
      </c>
      <c r="G937" s="9">
        <v>10</v>
      </c>
      <c r="H937" s="9">
        <v>2024</v>
      </c>
      <c r="I937" s="9">
        <v>3</v>
      </c>
      <c r="J937" s="9">
        <v>1115</v>
      </c>
      <c r="K937" s="9" t="s">
        <v>20</v>
      </c>
      <c r="L937" s="9">
        <v>86</v>
      </c>
      <c r="M937" s="9">
        <v>2</v>
      </c>
      <c r="N937" s="9">
        <v>25</v>
      </c>
      <c r="O937" s="9" t="s">
        <v>10</v>
      </c>
      <c r="P937" s="9">
        <v>2.5</v>
      </c>
      <c r="Q937" s="9" t="s">
        <v>5</v>
      </c>
      <c r="R937" s="9" t="s">
        <v>201</v>
      </c>
      <c r="S937" s="9" t="s">
        <v>206</v>
      </c>
    </row>
    <row r="938" spans="1:21" ht="14.45" customHeight="1" x14ac:dyDescent="0.2">
      <c r="A938" s="9" t="s">
        <v>26</v>
      </c>
      <c r="B938" s="9" t="s">
        <v>890</v>
      </c>
      <c r="C938" s="9" t="s">
        <v>916</v>
      </c>
      <c r="D938" s="9" t="str">
        <f>VLOOKUP(B938,point_locs!B:J,4,FALSE)</f>
        <v>prescribed_burning</v>
      </c>
      <c r="E938" s="9" t="str">
        <f>VLOOKUP(B938,point_locs!B:J,5,FALSE)</f>
        <v>pre</v>
      </c>
      <c r="F938" s="9">
        <v>7</v>
      </c>
      <c r="G938" s="9">
        <v>10</v>
      </c>
      <c r="H938" s="9">
        <v>2024</v>
      </c>
      <c r="I938" s="9">
        <v>3</v>
      </c>
      <c r="J938" s="9">
        <v>1115</v>
      </c>
      <c r="K938" s="9" t="s">
        <v>20</v>
      </c>
      <c r="L938" s="9">
        <v>86</v>
      </c>
      <c r="M938" s="9">
        <v>2</v>
      </c>
      <c r="N938" s="9">
        <v>25</v>
      </c>
      <c r="O938" s="9" t="s">
        <v>10</v>
      </c>
      <c r="P938" s="9">
        <v>1.25</v>
      </c>
      <c r="Q938" s="9" t="s">
        <v>5</v>
      </c>
      <c r="R938" s="9" t="s">
        <v>201</v>
      </c>
      <c r="S938" s="9" t="s">
        <v>223</v>
      </c>
      <c r="T938" s="9" t="s">
        <v>116</v>
      </c>
    </row>
    <row r="939" spans="1:21" ht="14.45" customHeight="1" x14ac:dyDescent="0.2">
      <c r="A939" s="9" t="s">
        <v>26</v>
      </c>
      <c r="B939" s="9" t="s">
        <v>890</v>
      </c>
      <c r="C939" s="9" t="s">
        <v>916</v>
      </c>
      <c r="D939" s="9" t="str">
        <f>VLOOKUP(B939,point_locs!B:J,4,FALSE)</f>
        <v>prescribed_burning</v>
      </c>
      <c r="E939" s="9" t="str">
        <f>VLOOKUP(B939,point_locs!B:J,5,FALSE)</f>
        <v>pre</v>
      </c>
      <c r="F939" s="9">
        <v>7</v>
      </c>
      <c r="G939" s="9">
        <v>10</v>
      </c>
      <c r="H939" s="9">
        <v>2024</v>
      </c>
      <c r="I939" s="9">
        <v>3</v>
      </c>
      <c r="J939" s="9">
        <v>1115</v>
      </c>
      <c r="K939" s="9" t="s">
        <v>20</v>
      </c>
      <c r="L939" s="9">
        <v>86</v>
      </c>
      <c r="M939" s="9">
        <v>2</v>
      </c>
      <c r="N939" s="9">
        <v>25</v>
      </c>
      <c r="O939" s="9" t="s">
        <v>10</v>
      </c>
      <c r="P939" s="9">
        <v>4.5</v>
      </c>
      <c r="Q939" s="9" t="s">
        <v>5</v>
      </c>
      <c r="R939" s="9" t="s">
        <v>201</v>
      </c>
      <c r="S939" s="9" t="s">
        <v>236</v>
      </c>
    </row>
    <row r="940" spans="1:21" ht="14.45" customHeight="1" x14ac:dyDescent="0.2">
      <c r="A940" s="9" t="s">
        <v>26</v>
      </c>
      <c r="B940" s="9" t="s">
        <v>890</v>
      </c>
      <c r="C940" s="9" t="s">
        <v>916</v>
      </c>
      <c r="D940" s="9" t="str">
        <f>VLOOKUP(B940,point_locs!B:J,4,FALSE)</f>
        <v>prescribed_burning</v>
      </c>
      <c r="E940" s="9" t="str">
        <f>VLOOKUP(B940,point_locs!B:J,5,FALSE)</f>
        <v>pre</v>
      </c>
      <c r="F940" s="9">
        <v>7</v>
      </c>
      <c r="G940" s="9">
        <v>10</v>
      </c>
      <c r="H940" s="9">
        <v>2024</v>
      </c>
      <c r="I940" s="9">
        <v>3</v>
      </c>
      <c r="J940" s="9">
        <v>1115</v>
      </c>
      <c r="K940" s="9" t="s">
        <v>20</v>
      </c>
      <c r="L940" s="9">
        <v>86</v>
      </c>
      <c r="M940" s="9">
        <v>2</v>
      </c>
      <c r="N940" s="9">
        <v>25</v>
      </c>
      <c r="O940" s="9" t="s">
        <v>10</v>
      </c>
      <c r="P940" s="9">
        <v>6</v>
      </c>
      <c r="Q940" s="9" t="s">
        <v>5</v>
      </c>
      <c r="R940" s="9" t="s">
        <v>201</v>
      </c>
      <c r="S940" s="9" t="s">
        <v>150</v>
      </c>
    </row>
    <row r="941" spans="1:21" ht="14.45" customHeight="1" x14ac:dyDescent="0.2">
      <c r="A941" s="9" t="s">
        <v>26</v>
      </c>
      <c r="B941" s="9" t="s">
        <v>890</v>
      </c>
      <c r="C941" s="9" t="s">
        <v>916</v>
      </c>
      <c r="D941" s="9" t="str">
        <f>VLOOKUP(B941,point_locs!B:J,4,FALSE)</f>
        <v>prescribed_burning</v>
      </c>
      <c r="E941" s="9" t="str">
        <f>VLOOKUP(B941,point_locs!B:J,5,FALSE)</f>
        <v>pre</v>
      </c>
      <c r="F941" s="9">
        <v>7</v>
      </c>
      <c r="G941" s="9">
        <v>10</v>
      </c>
      <c r="H941" s="9">
        <v>2024</v>
      </c>
      <c r="I941" s="9">
        <v>3</v>
      </c>
      <c r="J941" s="9">
        <v>1115</v>
      </c>
      <c r="K941" s="9" t="s">
        <v>20</v>
      </c>
      <c r="L941" s="9">
        <v>86</v>
      </c>
      <c r="M941" s="9">
        <v>2</v>
      </c>
      <c r="N941" s="9">
        <v>25</v>
      </c>
      <c r="O941" s="9" t="s">
        <v>10</v>
      </c>
      <c r="P941" s="9">
        <v>3.5</v>
      </c>
      <c r="Q941" s="9" t="s">
        <v>5</v>
      </c>
      <c r="R941" s="9" t="s">
        <v>201</v>
      </c>
      <c r="S941" s="9" t="s">
        <v>206</v>
      </c>
    </row>
    <row r="942" spans="1:21" ht="14.45" customHeight="1" x14ac:dyDescent="0.2">
      <c r="A942" s="9" t="s">
        <v>26</v>
      </c>
      <c r="B942" s="9" t="s">
        <v>890</v>
      </c>
      <c r="C942" s="9" t="s">
        <v>916</v>
      </c>
      <c r="D942" s="9" t="str">
        <f>VLOOKUP(B942,point_locs!B:J,4,FALSE)</f>
        <v>prescribed_burning</v>
      </c>
      <c r="E942" s="9" t="str">
        <f>VLOOKUP(B942,point_locs!B:J,5,FALSE)</f>
        <v>pre</v>
      </c>
      <c r="F942" s="9">
        <v>7</v>
      </c>
      <c r="G942" s="9">
        <v>10</v>
      </c>
      <c r="H942" s="9">
        <v>2024</v>
      </c>
      <c r="I942" s="9">
        <v>3</v>
      </c>
      <c r="J942" s="9">
        <v>1115</v>
      </c>
      <c r="K942" s="9" t="s">
        <v>20</v>
      </c>
      <c r="L942" s="9">
        <v>86</v>
      </c>
      <c r="M942" s="9">
        <v>2</v>
      </c>
      <c r="N942" s="9">
        <v>25</v>
      </c>
      <c r="O942" s="9" t="s">
        <v>10</v>
      </c>
      <c r="P942" s="9">
        <v>11</v>
      </c>
      <c r="Q942" s="9" t="s">
        <v>5</v>
      </c>
      <c r="R942" s="9" t="s">
        <v>201</v>
      </c>
      <c r="S942" s="9" t="s">
        <v>150</v>
      </c>
      <c r="U942" s="2" t="s">
        <v>2154</v>
      </c>
    </row>
    <row r="943" spans="1:21" ht="14.45" customHeight="1" x14ac:dyDescent="0.2">
      <c r="A943" s="9" t="s">
        <v>93</v>
      </c>
      <c r="B943" s="9" t="s">
        <v>870</v>
      </c>
      <c r="C943" s="9" t="s">
        <v>916</v>
      </c>
      <c r="D943" s="9" t="str">
        <f>VLOOKUP(B943,point_locs!B:J,4,FALSE)</f>
        <v>prescribed_burning</v>
      </c>
      <c r="E943" s="9" t="str">
        <f>VLOOKUP(B943,point_locs!B:J,5,FALSE)</f>
        <v>pre</v>
      </c>
      <c r="F943" s="9">
        <v>7</v>
      </c>
      <c r="G943" s="9">
        <v>10</v>
      </c>
      <c r="H943" s="9">
        <v>2024</v>
      </c>
      <c r="I943" s="9">
        <v>3</v>
      </c>
      <c r="J943" s="9">
        <v>1150</v>
      </c>
      <c r="K943" s="9" t="s">
        <v>20</v>
      </c>
      <c r="L943" s="9">
        <v>88</v>
      </c>
      <c r="M943" s="9">
        <v>3</v>
      </c>
      <c r="N943" s="9">
        <v>0</v>
      </c>
      <c r="O943" s="9" t="s">
        <v>6</v>
      </c>
      <c r="P943" s="9">
        <v>2</v>
      </c>
      <c r="Q943" s="9" t="s">
        <v>5</v>
      </c>
      <c r="R943" s="9" t="s">
        <v>201</v>
      </c>
    </row>
    <row r="944" spans="1:21" ht="14.45" customHeight="1" x14ac:dyDescent="0.2">
      <c r="A944" s="9" t="s">
        <v>93</v>
      </c>
      <c r="B944" s="9" t="s">
        <v>870</v>
      </c>
      <c r="C944" s="9" t="s">
        <v>916</v>
      </c>
      <c r="D944" s="9" t="str">
        <f>VLOOKUP(B944,point_locs!B:J,4,FALSE)</f>
        <v>prescribed_burning</v>
      </c>
      <c r="E944" s="9" t="str">
        <f>VLOOKUP(B944,point_locs!B:J,5,FALSE)</f>
        <v>pre</v>
      </c>
      <c r="F944" s="9">
        <v>7</v>
      </c>
      <c r="G944" s="9">
        <v>10</v>
      </c>
      <c r="H944" s="9">
        <v>2024</v>
      </c>
      <c r="I944" s="9">
        <v>3</v>
      </c>
      <c r="J944" s="9">
        <v>1150</v>
      </c>
      <c r="K944" s="9" t="s">
        <v>20</v>
      </c>
      <c r="L944" s="9">
        <v>88</v>
      </c>
      <c r="M944" s="9">
        <v>3</v>
      </c>
      <c r="N944" s="9">
        <v>0</v>
      </c>
      <c r="O944" s="9" t="s">
        <v>10</v>
      </c>
      <c r="P944" s="9">
        <v>2.5</v>
      </c>
      <c r="Q944" s="9" t="s">
        <v>5</v>
      </c>
      <c r="R944" s="9" t="s">
        <v>201</v>
      </c>
      <c r="S944" s="9" t="s">
        <v>170</v>
      </c>
    </row>
    <row r="945" spans="1:21" ht="14.45" customHeight="1" x14ac:dyDescent="0.2">
      <c r="A945" s="9" t="s">
        <v>93</v>
      </c>
      <c r="B945" s="9" t="s">
        <v>870</v>
      </c>
      <c r="C945" s="9" t="s">
        <v>916</v>
      </c>
      <c r="D945" s="9" t="str">
        <f>VLOOKUP(B945,point_locs!B:J,4,FALSE)</f>
        <v>prescribed_burning</v>
      </c>
      <c r="E945" s="9" t="str">
        <f>VLOOKUP(B945,point_locs!B:J,5,FALSE)</f>
        <v>pre</v>
      </c>
      <c r="F945" s="9">
        <v>7</v>
      </c>
      <c r="G945" s="9">
        <v>10</v>
      </c>
      <c r="H945" s="9">
        <v>2024</v>
      </c>
      <c r="I945" s="9">
        <v>3</v>
      </c>
      <c r="J945" s="9">
        <v>1150</v>
      </c>
      <c r="K945" s="9" t="s">
        <v>20</v>
      </c>
      <c r="L945" s="9">
        <v>88</v>
      </c>
      <c r="M945" s="9">
        <v>3</v>
      </c>
      <c r="N945" s="9">
        <v>0</v>
      </c>
      <c r="O945" s="9" t="s">
        <v>10</v>
      </c>
      <c r="P945" s="9">
        <v>4</v>
      </c>
      <c r="Q945" s="9" t="s">
        <v>5</v>
      </c>
      <c r="R945" s="9" t="s">
        <v>201</v>
      </c>
      <c r="S945" s="9" t="s">
        <v>150</v>
      </c>
      <c r="U945" s="2" t="s">
        <v>2156</v>
      </c>
    </row>
    <row r="946" spans="1:21" ht="14.45" customHeight="1" x14ac:dyDescent="0.2">
      <c r="A946" s="9" t="s">
        <v>102</v>
      </c>
      <c r="B946" s="9" t="s">
        <v>869</v>
      </c>
      <c r="C946" s="9" t="s">
        <v>916</v>
      </c>
      <c r="D946" s="9" t="str">
        <f>VLOOKUP(B946,point_locs!B:J,4,FALSE)</f>
        <v>prescribed_burning</v>
      </c>
      <c r="E946" s="9" t="str">
        <f>VLOOKUP(B946,point_locs!B:J,5,FALSE)</f>
        <v>pre</v>
      </c>
      <c r="F946" s="9">
        <v>7</v>
      </c>
      <c r="G946" s="9">
        <v>10</v>
      </c>
      <c r="H946" s="9">
        <v>2024</v>
      </c>
      <c r="I946" s="9">
        <v>3</v>
      </c>
      <c r="J946" s="9">
        <v>1225</v>
      </c>
      <c r="K946" s="9" t="s">
        <v>20</v>
      </c>
      <c r="L946" s="9">
        <v>90</v>
      </c>
      <c r="M946" s="9">
        <v>3</v>
      </c>
      <c r="N946" s="9">
        <v>0</v>
      </c>
      <c r="O946" s="9" t="s">
        <v>10</v>
      </c>
      <c r="P946" s="9">
        <v>0.75</v>
      </c>
      <c r="Q946" s="9" t="s">
        <v>5</v>
      </c>
      <c r="R946" s="9" t="s">
        <v>201</v>
      </c>
      <c r="S946" s="9" t="s">
        <v>223</v>
      </c>
      <c r="T946" s="9" t="s">
        <v>116</v>
      </c>
    </row>
    <row r="947" spans="1:21" ht="14.45" customHeight="1" x14ac:dyDescent="0.2">
      <c r="A947" s="9" t="s">
        <v>102</v>
      </c>
      <c r="B947" s="9" t="s">
        <v>869</v>
      </c>
      <c r="C947" s="9" t="s">
        <v>916</v>
      </c>
      <c r="D947" s="9" t="str">
        <f>VLOOKUP(B947,point_locs!B:J,4,FALSE)</f>
        <v>prescribed_burning</v>
      </c>
      <c r="E947" s="9" t="str">
        <f>VLOOKUP(B947,point_locs!B:J,5,FALSE)</f>
        <v>pre</v>
      </c>
      <c r="F947" s="9">
        <v>7</v>
      </c>
      <c r="G947" s="9">
        <v>10</v>
      </c>
      <c r="H947" s="9">
        <v>2024</v>
      </c>
      <c r="I947" s="9">
        <v>3</v>
      </c>
      <c r="J947" s="9">
        <v>1225</v>
      </c>
      <c r="K947" s="9" t="s">
        <v>20</v>
      </c>
      <c r="L947" s="9">
        <v>90</v>
      </c>
      <c r="M947" s="9">
        <v>3</v>
      </c>
      <c r="N947" s="9">
        <v>0</v>
      </c>
      <c r="O947" s="9" t="s">
        <v>10</v>
      </c>
      <c r="P947" s="9">
        <v>1</v>
      </c>
      <c r="Q947" s="9" t="s">
        <v>5</v>
      </c>
      <c r="R947" s="9" t="s">
        <v>201</v>
      </c>
      <c r="S947" s="9" t="s">
        <v>823</v>
      </c>
    </row>
    <row r="948" spans="1:21" ht="14.45" customHeight="1" x14ac:dyDescent="0.2">
      <c r="A948" s="9" t="s">
        <v>102</v>
      </c>
      <c r="B948" s="9" t="s">
        <v>869</v>
      </c>
      <c r="C948" s="9" t="s">
        <v>916</v>
      </c>
      <c r="D948" s="9" t="str">
        <f>VLOOKUP(B948,point_locs!B:J,4,FALSE)</f>
        <v>prescribed_burning</v>
      </c>
      <c r="E948" s="9" t="str">
        <f>VLOOKUP(B948,point_locs!B:J,5,FALSE)</f>
        <v>pre</v>
      </c>
      <c r="F948" s="9">
        <v>7</v>
      </c>
      <c r="G948" s="9">
        <v>10</v>
      </c>
      <c r="H948" s="9">
        <v>2024</v>
      </c>
      <c r="I948" s="9">
        <v>3</v>
      </c>
      <c r="J948" s="9">
        <v>1225</v>
      </c>
      <c r="K948" s="9" t="s">
        <v>20</v>
      </c>
      <c r="L948" s="9">
        <v>90</v>
      </c>
      <c r="M948" s="9">
        <v>3</v>
      </c>
      <c r="N948" s="9">
        <v>0</v>
      </c>
      <c r="O948" s="9" t="s">
        <v>10</v>
      </c>
      <c r="P948" s="9">
        <v>1.25</v>
      </c>
      <c r="Q948" s="9" t="s">
        <v>5</v>
      </c>
      <c r="R948" s="9" t="s">
        <v>201</v>
      </c>
      <c r="S948" s="9" t="s">
        <v>223</v>
      </c>
    </row>
    <row r="949" spans="1:21" ht="14.45" customHeight="1" x14ac:dyDescent="0.2">
      <c r="A949" s="9" t="s">
        <v>102</v>
      </c>
      <c r="B949" s="9" t="s">
        <v>869</v>
      </c>
      <c r="C949" s="9" t="s">
        <v>916</v>
      </c>
      <c r="D949" s="9" t="str">
        <f>VLOOKUP(B949,point_locs!B:J,4,FALSE)</f>
        <v>prescribed_burning</v>
      </c>
      <c r="E949" s="9" t="str">
        <f>VLOOKUP(B949,point_locs!B:J,5,FALSE)</f>
        <v>pre</v>
      </c>
      <c r="F949" s="9">
        <v>7</v>
      </c>
      <c r="G949" s="9">
        <v>10</v>
      </c>
      <c r="H949" s="9">
        <v>2024</v>
      </c>
      <c r="I949" s="9">
        <v>3</v>
      </c>
      <c r="J949" s="9">
        <v>1225</v>
      </c>
      <c r="K949" s="9" t="s">
        <v>20</v>
      </c>
      <c r="L949" s="9">
        <v>90</v>
      </c>
      <c r="M949" s="9">
        <v>3</v>
      </c>
      <c r="N949" s="9">
        <v>0</v>
      </c>
      <c r="O949" s="9" t="s">
        <v>10</v>
      </c>
      <c r="P949" s="9">
        <v>3</v>
      </c>
      <c r="Q949" s="9" t="s">
        <v>5</v>
      </c>
      <c r="R949" s="9" t="s">
        <v>201</v>
      </c>
      <c r="S949" s="9" t="s">
        <v>223</v>
      </c>
      <c r="T949" s="9" t="s">
        <v>116</v>
      </c>
    </row>
    <row r="950" spans="1:21" ht="14.45" customHeight="1" x14ac:dyDescent="0.2">
      <c r="A950" s="9" t="s">
        <v>103</v>
      </c>
      <c r="B950" s="9" t="s">
        <v>866</v>
      </c>
      <c r="C950" s="9" t="s">
        <v>916</v>
      </c>
      <c r="D950" s="9" t="str">
        <f>VLOOKUP(B950,point_locs!B:J,4,FALSE)</f>
        <v>prescribed_burning</v>
      </c>
      <c r="E950" s="9" t="str">
        <f>VLOOKUP(B950,point_locs!B:J,5,FALSE)</f>
        <v>pre</v>
      </c>
      <c r="F950" s="9">
        <v>7</v>
      </c>
      <c r="G950" s="9">
        <v>10</v>
      </c>
      <c r="H950" s="9">
        <v>2024</v>
      </c>
      <c r="I950" s="9">
        <v>3</v>
      </c>
      <c r="J950" s="9">
        <v>1336</v>
      </c>
      <c r="K950" s="9" t="s">
        <v>20</v>
      </c>
      <c r="L950" s="9">
        <v>91</v>
      </c>
      <c r="M950" s="9">
        <v>3</v>
      </c>
      <c r="N950" s="9">
        <v>0</v>
      </c>
      <c r="O950" s="9" t="s">
        <v>10</v>
      </c>
      <c r="P950" s="9">
        <v>1.25</v>
      </c>
      <c r="Q950" s="9" t="s">
        <v>5</v>
      </c>
      <c r="R950" s="9" t="s">
        <v>201</v>
      </c>
      <c r="S950" s="9" t="s">
        <v>823</v>
      </c>
    </row>
    <row r="951" spans="1:21" ht="14.45" customHeight="1" x14ac:dyDescent="0.2">
      <c r="A951" s="9" t="s">
        <v>103</v>
      </c>
      <c r="B951" s="9" t="s">
        <v>866</v>
      </c>
      <c r="C951" s="9" t="s">
        <v>916</v>
      </c>
      <c r="D951" s="9" t="str">
        <f>VLOOKUP(B951,point_locs!B:J,4,FALSE)</f>
        <v>prescribed_burning</v>
      </c>
      <c r="E951" s="9" t="str">
        <f>VLOOKUP(B951,point_locs!B:J,5,FALSE)</f>
        <v>pre</v>
      </c>
      <c r="F951" s="9">
        <v>7</v>
      </c>
      <c r="G951" s="9">
        <v>10</v>
      </c>
      <c r="H951" s="9">
        <v>2024</v>
      </c>
      <c r="I951" s="9">
        <v>3</v>
      </c>
      <c r="J951" s="9">
        <v>1336</v>
      </c>
      <c r="K951" s="9" t="s">
        <v>20</v>
      </c>
      <c r="L951" s="9">
        <v>91</v>
      </c>
      <c r="M951" s="9">
        <v>3</v>
      </c>
      <c r="N951" s="9">
        <v>0</v>
      </c>
      <c r="O951" s="9" t="s">
        <v>10</v>
      </c>
      <c r="P951" s="9">
        <v>0</v>
      </c>
      <c r="Q951" s="9" t="s">
        <v>5</v>
      </c>
      <c r="R951" s="9" t="s">
        <v>201</v>
      </c>
      <c r="S951" s="9" t="s">
        <v>223</v>
      </c>
    </row>
    <row r="952" spans="1:21" ht="14.45" customHeight="1" x14ac:dyDescent="0.2">
      <c r="A952" s="9" t="s">
        <v>103</v>
      </c>
      <c r="B952" s="9" t="s">
        <v>866</v>
      </c>
      <c r="C952" s="9" t="s">
        <v>916</v>
      </c>
      <c r="D952" s="9" t="str">
        <f>VLOOKUP(B952,point_locs!B:J,4,FALSE)</f>
        <v>prescribed_burning</v>
      </c>
      <c r="E952" s="9" t="str">
        <f>VLOOKUP(B952,point_locs!B:J,5,FALSE)</f>
        <v>pre</v>
      </c>
      <c r="F952" s="9">
        <v>7</v>
      </c>
      <c r="G952" s="9">
        <v>10</v>
      </c>
      <c r="H952" s="9">
        <v>2024</v>
      </c>
      <c r="I952" s="9">
        <v>3</v>
      </c>
      <c r="J952" s="9">
        <v>1336</v>
      </c>
      <c r="K952" s="9" t="s">
        <v>20</v>
      </c>
      <c r="L952" s="9">
        <v>91</v>
      </c>
      <c r="M952" s="9">
        <v>3</v>
      </c>
      <c r="N952" s="9">
        <v>0</v>
      </c>
      <c r="O952" s="9" t="s">
        <v>10</v>
      </c>
      <c r="P952" s="9">
        <v>5.5</v>
      </c>
      <c r="Q952" s="9" t="s">
        <v>5</v>
      </c>
      <c r="R952" s="9" t="s">
        <v>201</v>
      </c>
      <c r="S952" s="9" t="s">
        <v>223</v>
      </c>
    </row>
    <row r="953" spans="1:21" ht="14.45" customHeight="1" x14ac:dyDescent="0.2">
      <c r="A953" s="9" t="s">
        <v>103</v>
      </c>
      <c r="B953" s="9" t="s">
        <v>866</v>
      </c>
      <c r="C953" s="9" t="s">
        <v>916</v>
      </c>
      <c r="D953" s="9" t="str">
        <f>VLOOKUP(B953,point_locs!B:J,4,FALSE)</f>
        <v>prescribed_burning</v>
      </c>
      <c r="E953" s="9" t="str">
        <f>VLOOKUP(B953,point_locs!B:J,5,FALSE)</f>
        <v>pre</v>
      </c>
      <c r="F953" s="9">
        <v>7</v>
      </c>
      <c r="G953" s="9">
        <v>10</v>
      </c>
      <c r="H953" s="9">
        <v>2024</v>
      </c>
      <c r="I953" s="9">
        <v>3</v>
      </c>
      <c r="J953" s="9">
        <v>1336</v>
      </c>
      <c r="K953" s="9" t="s">
        <v>20</v>
      </c>
      <c r="L953" s="9">
        <v>91</v>
      </c>
      <c r="M953" s="9">
        <v>3</v>
      </c>
      <c r="N953" s="9">
        <v>0</v>
      </c>
      <c r="O953" s="9" t="s">
        <v>10</v>
      </c>
      <c r="P953" s="9">
        <v>8</v>
      </c>
      <c r="Q953" s="9" t="s">
        <v>5</v>
      </c>
      <c r="R953" s="9" t="s">
        <v>201</v>
      </c>
      <c r="S953" s="9" t="s">
        <v>223</v>
      </c>
    </row>
    <row r="954" spans="1:21" ht="14.45" customHeight="1" x14ac:dyDescent="0.2">
      <c r="A954" s="9" t="s">
        <v>113</v>
      </c>
      <c r="B954" s="9" t="s">
        <v>872</v>
      </c>
      <c r="C954" s="9" t="s">
        <v>916</v>
      </c>
      <c r="D954" s="9" t="str">
        <f>VLOOKUP(B954,point_locs!B:J,4,FALSE)</f>
        <v>prescribed_burning</v>
      </c>
      <c r="E954" s="9" t="str">
        <f>VLOOKUP(B954,point_locs!B:J,5,FALSE)</f>
        <v>pre</v>
      </c>
      <c r="F954" s="9">
        <v>7</v>
      </c>
      <c r="G954" s="9">
        <v>10</v>
      </c>
      <c r="H954" s="9">
        <v>2024</v>
      </c>
      <c r="I954" s="9">
        <v>3</v>
      </c>
      <c r="J954" s="9">
        <v>1451</v>
      </c>
      <c r="K954" s="9" t="s">
        <v>20</v>
      </c>
      <c r="L954" s="9">
        <v>92</v>
      </c>
      <c r="M954" s="9">
        <v>1</v>
      </c>
      <c r="N954" s="9">
        <v>0</v>
      </c>
      <c r="O954" s="9" t="s">
        <v>11</v>
      </c>
      <c r="P954" s="9">
        <v>5</v>
      </c>
      <c r="Q954" s="9" t="s">
        <v>5</v>
      </c>
      <c r="R954" s="9" t="s">
        <v>201</v>
      </c>
      <c r="S954" s="9"/>
      <c r="U954" s="9" t="s">
        <v>237</v>
      </c>
    </row>
    <row r="955" spans="1:21" ht="14.45" customHeight="1" x14ac:dyDescent="0.2">
      <c r="A955" s="9" t="s">
        <v>113</v>
      </c>
      <c r="B955" s="9" t="s">
        <v>872</v>
      </c>
      <c r="C955" s="9" t="s">
        <v>916</v>
      </c>
      <c r="D955" s="9" t="str">
        <f>VLOOKUP(B955,point_locs!B:J,4,FALSE)</f>
        <v>prescribed_burning</v>
      </c>
      <c r="E955" s="9" t="str">
        <f>VLOOKUP(B955,point_locs!B:J,5,FALSE)</f>
        <v>pre</v>
      </c>
      <c r="F955" s="9">
        <v>7</v>
      </c>
      <c r="G955" s="9">
        <v>10</v>
      </c>
      <c r="H955" s="9">
        <v>2024</v>
      </c>
      <c r="I955" s="9">
        <v>3</v>
      </c>
      <c r="J955" s="9">
        <v>1451</v>
      </c>
      <c r="K955" s="9" t="s">
        <v>20</v>
      </c>
      <c r="L955" s="9">
        <v>92</v>
      </c>
      <c r="M955" s="9">
        <v>1</v>
      </c>
      <c r="N955" s="9">
        <v>0</v>
      </c>
      <c r="O955" s="9" t="s">
        <v>10</v>
      </c>
      <c r="P955" s="9">
        <v>2.5</v>
      </c>
      <c r="Q955" s="9" t="s">
        <v>5</v>
      </c>
      <c r="R955" s="9" t="s">
        <v>201</v>
      </c>
      <c r="S955" s="9" t="s">
        <v>223</v>
      </c>
    </row>
    <row r="956" spans="1:21" ht="14.45" customHeight="1" x14ac:dyDescent="0.2">
      <c r="A956" s="9" t="s">
        <v>113</v>
      </c>
      <c r="B956" s="9" t="s">
        <v>872</v>
      </c>
      <c r="C956" s="9" t="s">
        <v>916</v>
      </c>
      <c r="D956" s="9" t="str">
        <f>VLOOKUP(B956,point_locs!B:J,4,FALSE)</f>
        <v>prescribed_burning</v>
      </c>
      <c r="E956" s="9" t="str">
        <f>VLOOKUP(B956,point_locs!B:J,5,FALSE)</f>
        <v>pre</v>
      </c>
      <c r="F956" s="9">
        <v>7</v>
      </c>
      <c r="G956" s="9">
        <v>10</v>
      </c>
      <c r="H956" s="9">
        <v>2024</v>
      </c>
      <c r="I956" s="9">
        <v>3</v>
      </c>
      <c r="J956" s="9">
        <v>1451</v>
      </c>
      <c r="K956" s="9" t="s">
        <v>20</v>
      </c>
      <c r="L956" s="9">
        <v>92</v>
      </c>
      <c r="M956" s="9">
        <v>1</v>
      </c>
      <c r="N956" s="9">
        <v>0</v>
      </c>
      <c r="O956" s="9" t="s">
        <v>10</v>
      </c>
      <c r="P956" s="9">
        <v>1.25</v>
      </c>
      <c r="Q956" s="9" t="s">
        <v>8</v>
      </c>
      <c r="R956" s="9" t="s">
        <v>238</v>
      </c>
      <c r="S956" s="9" t="s">
        <v>223</v>
      </c>
    </row>
    <row r="957" spans="1:21" ht="14.45" customHeight="1" x14ac:dyDescent="0.2">
      <c r="A957" s="9" t="s">
        <v>27</v>
      </c>
      <c r="B957" s="9" t="s">
        <v>891</v>
      </c>
      <c r="C957" s="9" t="s">
        <v>916</v>
      </c>
      <c r="D957" s="9" t="str">
        <f>VLOOKUP(B957,point_locs!B:J,4,FALSE)</f>
        <v>prescribed_burning</v>
      </c>
      <c r="E957" s="9" t="str">
        <f>VLOOKUP(B957,point_locs!B:J,5,FALSE)</f>
        <v>pre</v>
      </c>
      <c r="F957" s="9">
        <v>7</v>
      </c>
      <c r="G957" s="9">
        <v>11</v>
      </c>
      <c r="H957" s="9">
        <v>2024</v>
      </c>
      <c r="I957" s="9">
        <v>3</v>
      </c>
      <c r="J957" s="9">
        <v>1519</v>
      </c>
      <c r="K957" s="9" t="s">
        <v>14</v>
      </c>
      <c r="L957" s="9">
        <v>85</v>
      </c>
      <c r="M957" s="9">
        <v>3</v>
      </c>
      <c r="N957" s="9">
        <v>25</v>
      </c>
      <c r="O957" s="9" t="s">
        <v>10</v>
      </c>
      <c r="P957" s="9">
        <v>16.5</v>
      </c>
      <c r="Q957" s="9" t="s">
        <v>5</v>
      </c>
      <c r="R957" s="9" t="s">
        <v>201</v>
      </c>
      <c r="S957" s="9" t="s">
        <v>127</v>
      </c>
    </row>
    <row r="958" spans="1:21" ht="14.45" customHeight="1" x14ac:dyDescent="0.2">
      <c r="A958" s="9" t="s">
        <v>27</v>
      </c>
      <c r="B958" s="9" t="s">
        <v>891</v>
      </c>
      <c r="C958" s="9" t="s">
        <v>916</v>
      </c>
      <c r="D958" s="9" t="str">
        <f>VLOOKUP(B958,point_locs!B:J,4,FALSE)</f>
        <v>prescribed_burning</v>
      </c>
      <c r="E958" s="9" t="str">
        <f>VLOOKUP(B958,point_locs!B:J,5,FALSE)</f>
        <v>pre</v>
      </c>
      <c r="F958" s="9">
        <v>7</v>
      </c>
      <c r="G958" s="9">
        <v>11</v>
      </c>
      <c r="H958" s="9">
        <v>2024</v>
      </c>
      <c r="I958" s="9">
        <v>3</v>
      </c>
      <c r="J958" s="9">
        <v>1519</v>
      </c>
      <c r="K958" s="9" t="s">
        <v>14</v>
      </c>
      <c r="L958" s="9">
        <v>85</v>
      </c>
      <c r="M958" s="9">
        <v>3</v>
      </c>
      <c r="N958" s="9">
        <v>25</v>
      </c>
      <c r="O958" s="9" t="s">
        <v>11</v>
      </c>
      <c r="P958" s="9">
        <v>0.15</v>
      </c>
      <c r="Q958" s="9" t="s">
        <v>5</v>
      </c>
      <c r="R958" s="9" t="s">
        <v>201</v>
      </c>
    </row>
    <row r="959" spans="1:21" ht="14.45" customHeight="1" x14ac:dyDescent="0.2">
      <c r="A959" s="9" t="s">
        <v>27</v>
      </c>
      <c r="B959" s="9" t="s">
        <v>891</v>
      </c>
      <c r="C959" s="9" t="s">
        <v>916</v>
      </c>
      <c r="D959" s="9" t="str">
        <f>VLOOKUP(B959,point_locs!B:J,4,FALSE)</f>
        <v>prescribed_burning</v>
      </c>
      <c r="E959" s="9" t="str">
        <f>VLOOKUP(B959,point_locs!B:J,5,FALSE)</f>
        <v>pre</v>
      </c>
      <c r="F959" s="9">
        <v>7</v>
      </c>
      <c r="G959" s="9">
        <v>11</v>
      </c>
      <c r="H959" s="9">
        <v>2024</v>
      </c>
      <c r="I959" s="9">
        <v>3</v>
      </c>
      <c r="J959" s="9">
        <v>1519</v>
      </c>
      <c r="K959" s="9" t="s">
        <v>14</v>
      </c>
      <c r="L959" s="9">
        <v>85</v>
      </c>
      <c r="M959" s="9">
        <v>3</v>
      </c>
      <c r="N959" s="9">
        <v>25</v>
      </c>
      <c r="O959" s="9" t="s">
        <v>10</v>
      </c>
      <c r="P959" s="9">
        <v>15</v>
      </c>
      <c r="Q959" s="9" t="s">
        <v>5</v>
      </c>
      <c r="R959" s="9" t="s">
        <v>201</v>
      </c>
      <c r="S959" s="9" t="s">
        <v>222</v>
      </c>
      <c r="T959" s="9" t="s">
        <v>201</v>
      </c>
    </row>
    <row r="960" spans="1:21" ht="14.45" customHeight="1" x14ac:dyDescent="0.2">
      <c r="A960" s="9" t="s">
        <v>26</v>
      </c>
      <c r="B960" s="9" t="s">
        <v>890</v>
      </c>
      <c r="C960" s="9" t="s">
        <v>916</v>
      </c>
      <c r="D960" s="9" t="str">
        <f>VLOOKUP(B960,point_locs!B:J,4,FALSE)</f>
        <v>prescribed_burning</v>
      </c>
      <c r="E960" s="9" t="str">
        <f>VLOOKUP(B960,point_locs!B:J,5,FALSE)</f>
        <v>pre</v>
      </c>
      <c r="F960" s="9">
        <v>7</v>
      </c>
      <c r="G960" s="9">
        <v>11</v>
      </c>
      <c r="H960" s="9">
        <v>2024</v>
      </c>
      <c r="I960" s="9">
        <v>3</v>
      </c>
      <c r="J960" s="9">
        <v>1544</v>
      </c>
      <c r="K960" s="9" t="s">
        <v>14</v>
      </c>
      <c r="L960" s="9">
        <v>85</v>
      </c>
      <c r="M960" s="9">
        <v>3</v>
      </c>
      <c r="N960" s="9">
        <v>0</v>
      </c>
      <c r="O960" s="9" t="s">
        <v>82</v>
      </c>
      <c r="P960" s="9">
        <v>0.25</v>
      </c>
      <c r="Q960" s="9" t="s">
        <v>5</v>
      </c>
      <c r="R960" s="9" t="s">
        <v>201</v>
      </c>
      <c r="S960" s="9"/>
    </row>
    <row r="961" spans="1:20" ht="14.45" customHeight="1" x14ac:dyDescent="0.2">
      <c r="A961" s="9" t="s">
        <v>26</v>
      </c>
      <c r="B961" s="9" t="s">
        <v>890</v>
      </c>
      <c r="C961" s="9" t="s">
        <v>916</v>
      </c>
      <c r="D961" s="9" t="str">
        <f>VLOOKUP(B961,point_locs!B:J,4,FALSE)</f>
        <v>prescribed_burning</v>
      </c>
      <c r="E961" s="9" t="str">
        <f>VLOOKUP(B961,point_locs!B:J,5,FALSE)</f>
        <v>pre</v>
      </c>
      <c r="F961" s="9">
        <v>7</v>
      </c>
      <c r="G961" s="9">
        <v>11</v>
      </c>
      <c r="H961" s="9">
        <v>2024</v>
      </c>
      <c r="I961" s="9">
        <v>3</v>
      </c>
      <c r="J961" s="9">
        <v>1544</v>
      </c>
      <c r="K961" s="9" t="s">
        <v>14</v>
      </c>
      <c r="L961" s="9">
        <v>85</v>
      </c>
      <c r="M961" s="9">
        <v>3</v>
      </c>
      <c r="N961" s="9">
        <v>0</v>
      </c>
      <c r="O961" s="9" t="s">
        <v>10</v>
      </c>
      <c r="P961" s="9">
        <v>2.25</v>
      </c>
      <c r="Q961" s="9" t="s">
        <v>8</v>
      </c>
      <c r="R961" s="9" t="s">
        <v>239</v>
      </c>
      <c r="S961" s="9" t="s">
        <v>105</v>
      </c>
    </row>
    <row r="962" spans="1:20" ht="14.45" customHeight="1" x14ac:dyDescent="0.2">
      <c r="A962" s="9" t="s">
        <v>26</v>
      </c>
      <c r="B962" s="9" t="s">
        <v>890</v>
      </c>
      <c r="C962" s="9" t="s">
        <v>916</v>
      </c>
      <c r="D962" s="9" t="str">
        <f>VLOOKUP(B962,point_locs!B:J,4,FALSE)</f>
        <v>prescribed_burning</v>
      </c>
      <c r="E962" s="9" t="str">
        <f>VLOOKUP(B962,point_locs!B:J,5,FALSE)</f>
        <v>pre</v>
      </c>
      <c r="F962" s="9">
        <v>7</v>
      </c>
      <c r="G962" s="9">
        <v>11</v>
      </c>
      <c r="H962" s="9">
        <v>2024</v>
      </c>
      <c r="I962" s="9">
        <v>3</v>
      </c>
      <c r="J962" s="9">
        <v>1544</v>
      </c>
      <c r="K962" s="9" t="s">
        <v>14</v>
      </c>
      <c r="L962" s="9">
        <v>85</v>
      </c>
      <c r="M962" s="9">
        <v>3</v>
      </c>
      <c r="N962" s="9">
        <v>0</v>
      </c>
      <c r="O962" s="9" t="s">
        <v>10</v>
      </c>
      <c r="P962" s="9">
        <v>1.5</v>
      </c>
      <c r="Q962" s="9" t="s">
        <v>8</v>
      </c>
      <c r="R962" s="9" t="s">
        <v>1404</v>
      </c>
      <c r="S962" s="9" t="s">
        <v>195</v>
      </c>
    </row>
    <row r="963" spans="1:20" ht="14.45" customHeight="1" x14ac:dyDescent="0.2">
      <c r="A963" s="9" t="s">
        <v>26</v>
      </c>
      <c r="B963" s="9" t="s">
        <v>890</v>
      </c>
      <c r="C963" s="9" t="s">
        <v>916</v>
      </c>
      <c r="D963" s="9" t="str">
        <f>VLOOKUP(B963,point_locs!B:J,4,FALSE)</f>
        <v>prescribed_burning</v>
      </c>
      <c r="E963" s="9" t="str">
        <f>VLOOKUP(B963,point_locs!B:J,5,FALSE)</f>
        <v>pre</v>
      </c>
      <c r="F963" s="9">
        <v>7</v>
      </c>
      <c r="G963" s="9">
        <v>11</v>
      </c>
      <c r="H963" s="9">
        <v>2024</v>
      </c>
      <c r="I963" s="9">
        <v>3</v>
      </c>
      <c r="J963" s="9">
        <v>1544</v>
      </c>
      <c r="K963" s="9" t="s">
        <v>14</v>
      </c>
      <c r="L963" s="9">
        <v>85</v>
      </c>
      <c r="M963" s="9">
        <v>3</v>
      </c>
      <c r="N963" s="9">
        <v>0</v>
      </c>
      <c r="O963" s="9" t="s">
        <v>10</v>
      </c>
      <c r="P963" s="9">
        <v>0.25</v>
      </c>
      <c r="Q963" s="9" t="s">
        <v>5</v>
      </c>
      <c r="R963" s="9" t="s">
        <v>201</v>
      </c>
      <c r="S963" s="9" t="s">
        <v>105</v>
      </c>
    </row>
    <row r="964" spans="1:20" ht="14.45" customHeight="1" x14ac:dyDescent="0.2">
      <c r="A964" s="9" t="s">
        <v>26</v>
      </c>
      <c r="B964" s="9" t="s">
        <v>890</v>
      </c>
      <c r="C964" s="9" t="s">
        <v>916</v>
      </c>
      <c r="D964" s="9" t="str">
        <f>VLOOKUP(B964,point_locs!B:J,4,FALSE)</f>
        <v>prescribed_burning</v>
      </c>
      <c r="E964" s="9" t="str">
        <f>VLOOKUP(B964,point_locs!B:J,5,FALSE)</f>
        <v>pre</v>
      </c>
      <c r="F964" s="9">
        <v>7</v>
      </c>
      <c r="G964" s="9">
        <v>11</v>
      </c>
      <c r="H964" s="9">
        <v>2024</v>
      </c>
      <c r="I964" s="9">
        <v>3</v>
      </c>
      <c r="J964" s="9">
        <v>1544</v>
      </c>
      <c r="K964" s="9" t="s">
        <v>14</v>
      </c>
      <c r="L964" s="9">
        <v>85</v>
      </c>
      <c r="M964" s="9">
        <v>3</v>
      </c>
      <c r="N964" s="9">
        <v>0</v>
      </c>
      <c r="O964" s="9" t="s">
        <v>10</v>
      </c>
      <c r="P964" s="9">
        <v>3.2</v>
      </c>
      <c r="Q964" s="9" t="s">
        <v>5</v>
      </c>
      <c r="R964" s="9" t="s">
        <v>201</v>
      </c>
      <c r="S964" s="9" t="s">
        <v>195</v>
      </c>
    </row>
    <row r="965" spans="1:20" ht="14.45" customHeight="1" x14ac:dyDescent="0.2">
      <c r="A965" s="9" t="s">
        <v>26</v>
      </c>
      <c r="B965" s="9" t="s">
        <v>890</v>
      </c>
      <c r="C965" s="9" t="s">
        <v>916</v>
      </c>
      <c r="D965" s="9" t="str">
        <f>VLOOKUP(B965,point_locs!B:J,4,FALSE)</f>
        <v>prescribed_burning</v>
      </c>
      <c r="E965" s="9" t="str">
        <f>VLOOKUP(B965,point_locs!B:J,5,FALSE)</f>
        <v>pre</v>
      </c>
      <c r="F965" s="9">
        <v>7</v>
      </c>
      <c r="G965" s="9">
        <v>11</v>
      </c>
      <c r="H965" s="9">
        <v>2024</v>
      </c>
      <c r="I965" s="9">
        <v>3</v>
      </c>
      <c r="J965" s="9">
        <v>1544</v>
      </c>
      <c r="K965" s="9" t="s">
        <v>14</v>
      </c>
      <c r="L965" s="9">
        <v>85</v>
      </c>
      <c r="M965" s="9">
        <v>3</v>
      </c>
      <c r="N965" s="9">
        <v>0</v>
      </c>
      <c r="O965" s="9" t="s">
        <v>10</v>
      </c>
      <c r="P965" s="9">
        <v>1</v>
      </c>
      <c r="Q965" s="9" t="s">
        <v>5</v>
      </c>
      <c r="R965" s="9" t="s">
        <v>201</v>
      </c>
      <c r="S965" s="9" t="s">
        <v>195</v>
      </c>
    </row>
    <row r="966" spans="1:20" ht="14.45" customHeight="1" x14ac:dyDescent="0.2">
      <c r="A966" s="9" t="s">
        <v>25</v>
      </c>
      <c r="B966" s="9" t="s">
        <v>888</v>
      </c>
      <c r="C966" s="9" t="s">
        <v>916</v>
      </c>
      <c r="D966" s="9" t="str">
        <f>VLOOKUP(B966,point_locs!B:J,4,FALSE)</f>
        <v>prescribed_burning</v>
      </c>
      <c r="E966" s="9" t="str">
        <f>VLOOKUP(B966,point_locs!B:J,5,FALSE)</f>
        <v>pre</v>
      </c>
      <c r="F966" s="9">
        <v>7</v>
      </c>
      <c r="G966" s="9">
        <v>11</v>
      </c>
      <c r="H966" s="9">
        <v>2024</v>
      </c>
      <c r="I966" s="9">
        <v>3</v>
      </c>
      <c r="J966" s="9">
        <v>1615</v>
      </c>
      <c r="K966" s="9" t="s">
        <v>14</v>
      </c>
      <c r="L966" s="9">
        <v>87</v>
      </c>
      <c r="M966" s="9">
        <v>4</v>
      </c>
      <c r="N966" s="9">
        <v>0</v>
      </c>
      <c r="O966" s="9" t="s">
        <v>10</v>
      </c>
      <c r="P966" s="9">
        <v>15.25</v>
      </c>
      <c r="Q966" s="9" t="s">
        <v>5</v>
      </c>
      <c r="R966" s="9" t="s">
        <v>201</v>
      </c>
      <c r="S966" s="9" t="s">
        <v>157</v>
      </c>
      <c r="T966" s="9" t="s">
        <v>201</v>
      </c>
    </row>
    <row r="967" spans="1:20" ht="14.45" customHeight="1" x14ac:dyDescent="0.2">
      <c r="A967" s="9" t="s">
        <v>25</v>
      </c>
      <c r="B967" s="9" t="s">
        <v>888</v>
      </c>
      <c r="C967" s="9" t="s">
        <v>916</v>
      </c>
      <c r="D967" s="9" t="str">
        <f>VLOOKUP(B967,point_locs!B:J,4,FALSE)</f>
        <v>prescribed_burning</v>
      </c>
      <c r="E967" s="9" t="str">
        <f>VLOOKUP(B967,point_locs!B:J,5,FALSE)</f>
        <v>pre</v>
      </c>
      <c r="F967" s="9">
        <v>7</v>
      </c>
      <c r="G967" s="9">
        <v>11</v>
      </c>
      <c r="H967" s="9">
        <v>2024</v>
      </c>
      <c r="I967" s="9">
        <v>3</v>
      </c>
      <c r="J967" s="9">
        <v>1615</v>
      </c>
      <c r="K967" s="9" t="s">
        <v>14</v>
      </c>
      <c r="L967" s="9">
        <v>87</v>
      </c>
      <c r="M967" s="9">
        <v>4</v>
      </c>
      <c r="N967" s="9">
        <v>0</v>
      </c>
      <c r="O967" s="9" t="s">
        <v>10</v>
      </c>
      <c r="P967" s="9">
        <v>9</v>
      </c>
      <c r="Q967" s="9" t="s">
        <v>5</v>
      </c>
      <c r="R967" s="9" t="s">
        <v>201</v>
      </c>
      <c r="S967" s="9" t="s">
        <v>157</v>
      </c>
    </row>
    <row r="968" spans="1:20" ht="14.45" customHeight="1" x14ac:dyDescent="0.2">
      <c r="A968" s="9" t="s">
        <v>25</v>
      </c>
      <c r="B968" s="9" t="s">
        <v>888</v>
      </c>
      <c r="C968" s="9" t="s">
        <v>916</v>
      </c>
      <c r="D968" s="9" t="str">
        <f>VLOOKUP(B968,point_locs!B:J,4,FALSE)</f>
        <v>prescribed_burning</v>
      </c>
      <c r="E968" s="9" t="str">
        <f>VLOOKUP(B968,point_locs!B:J,5,FALSE)</f>
        <v>pre</v>
      </c>
      <c r="F968" s="9">
        <v>7</v>
      </c>
      <c r="G968" s="9">
        <v>11</v>
      </c>
      <c r="H968" s="9">
        <v>2024</v>
      </c>
      <c r="I968" s="9">
        <v>3</v>
      </c>
      <c r="J968" s="9">
        <v>1615</v>
      </c>
      <c r="K968" s="9" t="s">
        <v>14</v>
      </c>
      <c r="L968" s="9">
        <v>87</v>
      </c>
      <c r="M968" s="9">
        <v>4</v>
      </c>
      <c r="N968" s="9">
        <v>0</v>
      </c>
      <c r="O968" s="9" t="s">
        <v>10</v>
      </c>
      <c r="P968" s="9">
        <v>22</v>
      </c>
      <c r="Q968" s="9" t="s">
        <v>5</v>
      </c>
      <c r="R968" s="9" t="s">
        <v>201</v>
      </c>
      <c r="S968" s="9" t="s">
        <v>127</v>
      </c>
    </row>
    <row r="969" spans="1:20" ht="14.45" customHeight="1" x14ac:dyDescent="0.2">
      <c r="A969" s="9" t="s">
        <v>25</v>
      </c>
      <c r="B969" s="9" t="s">
        <v>888</v>
      </c>
      <c r="C969" s="9" t="s">
        <v>916</v>
      </c>
      <c r="D969" s="9" t="str">
        <f>VLOOKUP(B969,point_locs!B:J,4,FALSE)</f>
        <v>prescribed_burning</v>
      </c>
      <c r="E969" s="9" t="str">
        <f>VLOOKUP(B969,point_locs!B:J,5,FALSE)</f>
        <v>pre</v>
      </c>
      <c r="F969" s="9">
        <v>7</v>
      </c>
      <c r="G969" s="9">
        <v>11</v>
      </c>
      <c r="H969" s="9">
        <v>2024</v>
      </c>
      <c r="I969" s="9">
        <v>3</v>
      </c>
      <c r="J969" s="9">
        <v>1615</v>
      </c>
      <c r="K969" s="9" t="s">
        <v>14</v>
      </c>
      <c r="L969" s="9">
        <v>87</v>
      </c>
      <c r="M969" s="9">
        <v>4</v>
      </c>
      <c r="N969" s="9">
        <v>0</v>
      </c>
      <c r="O969" s="9" t="s">
        <v>10</v>
      </c>
      <c r="P969" s="9">
        <v>17.5</v>
      </c>
      <c r="Q969" s="9" t="s">
        <v>5</v>
      </c>
      <c r="R969" s="9" t="s">
        <v>201</v>
      </c>
      <c r="S969" s="9" t="s">
        <v>124</v>
      </c>
    </row>
    <row r="970" spans="1:20" ht="14.45" customHeight="1" x14ac:dyDescent="0.2">
      <c r="A970" s="9" t="s">
        <v>25</v>
      </c>
      <c r="B970" s="9" t="s">
        <v>888</v>
      </c>
      <c r="C970" s="9" t="s">
        <v>916</v>
      </c>
      <c r="D970" s="9" t="str">
        <f>VLOOKUP(B970,point_locs!B:J,4,FALSE)</f>
        <v>prescribed_burning</v>
      </c>
      <c r="E970" s="9" t="str">
        <f>VLOOKUP(B970,point_locs!B:J,5,FALSE)</f>
        <v>pre</v>
      </c>
      <c r="F970" s="9">
        <v>7</v>
      </c>
      <c r="G970" s="9">
        <v>11</v>
      </c>
      <c r="H970" s="9">
        <v>2024</v>
      </c>
      <c r="I970" s="9">
        <v>3</v>
      </c>
      <c r="J970" s="9">
        <v>1615</v>
      </c>
      <c r="K970" s="9" t="s">
        <v>14</v>
      </c>
      <c r="L970" s="9">
        <v>87</v>
      </c>
      <c r="M970" s="9">
        <v>4</v>
      </c>
      <c r="N970" s="9">
        <v>0</v>
      </c>
      <c r="O970" s="9" t="s">
        <v>10</v>
      </c>
      <c r="P970" s="9">
        <v>0.25</v>
      </c>
      <c r="Q970" s="9" t="s">
        <v>5</v>
      </c>
      <c r="R970" s="9" t="s">
        <v>201</v>
      </c>
      <c r="S970" s="2" t="s">
        <v>255</v>
      </c>
      <c r="T970" s="9" t="s">
        <v>116</v>
      </c>
    </row>
    <row r="971" spans="1:20" ht="14.45" customHeight="1" x14ac:dyDescent="0.2">
      <c r="A971" s="9" t="s">
        <v>25</v>
      </c>
      <c r="B971" s="9" t="s">
        <v>888</v>
      </c>
      <c r="C971" s="9" t="s">
        <v>916</v>
      </c>
      <c r="D971" s="9" t="str">
        <f>VLOOKUP(B971,point_locs!B:J,4,FALSE)</f>
        <v>prescribed_burning</v>
      </c>
      <c r="E971" s="9" t="str">
        <f>VLOOKUP(B971,point_locs!B:J,5,FALSE)</f>
        <v>pre</v>
      </c>
      <c r="F971" s="9">
        <v>7</v>
      </c>
      <c r="G971" s="9">
        <v>11</v>
      </c>
      <c r="H971" s="9">
        <v>2024</v>
      </c>
      <c r="I971" s="9">
        <v>3</v>
      </c>
      <c r="J971" s="9">
        <v>1615</v>
      </c>
      <c r="K971" s="9" t="s">
        <v>14</v>
      </c>
      <c r="L971" s="9">
        <v>87</v>
      </c>
      <c r="M971" s="9">
        <v>4</v>
      </c>
      <c r="N971" s="9">
        <v>0</v>
      </c>
      <c r="O971" s="9" t="s">
        <v>10</v>
      </c>
      <c r="P971" s="9">
        <v>0.5</v>
      </c>
      <c r="Q971" s="9" t="s">
        <v>5</v>
      </c>
      <c r="R971" s="9" t="s">
        <v>201</v>
      </c>
      <c r="S971" s="9" t="s">
        <v>206</v>
      </c>
    </row>
    <row r="972" spans="1:20" ht="14.45" customHeight="1" x14ac:dyDescent="0.2">
      <c r="A972" s="9" t="s">
        <v>28</v>
      </c>
      <c r="B972" s="9" t="s">
        <v>889</v>
      </c>
      <c r="C972" s="9" t="s">
        <v>916</v>
      </c>
      <c r="D972" s="9" t="str">
        <f>VLOOKUP(B972,point_locs!B:J,4,FALSE)</f>
        <v>prescribed_burning</v>
      </c>
      <c r="E972" s="9" t="str">
        <f>VLOOKUP(B972,point_locs!B:J,5,FALSE)</f>
        <v>pre</v>
      </c>
      <c r="F972" s="9">
        <v>7</v>
      </c>
      <c r="G972" s="9">
        <v>11</v>
      </c>
      <c r="H972" s="9">
        <v>2024</v>
      </c>
      <c r="I972" s="9">
        <v>3</v>
      </c>
      <c r="J972" s="9">
        <v>1643</v>
      </c>
      <c r="K972" s="9" t="s">
        <v>14</v>
      </c>
      <c r="L972" s="9">
        <v>86</v>
      </c>
      <c r="M972" s="9">
        <v>3</v>
      </c>
      <c r="N972" s="9">
        <v>25</v>
      </c>
      <c r="O972" s="9" t="s">
        <v>10</v>
      </c>
      <c r="P972" s="9">
        <v>0.5</v>
      </c>
      <c r="Q972" s="9" t="s">
        <v>5</v>
      </c>
      <c r="R972" s="9" t="s">
        <v>201</v>
      </c>
      <c r="S972" s="9" t="s">
        <v>223</v>
      </c>
    </row>
    <row r="973" spans="1:20" ht="14.45" customHeight="1" x14ac:dyDescent="0.2">
      <c r="A973" s="9" t="s">
        <v>28</v>
      </c>
      <c r="B973" s="9" t="s">
        <v>889</v>
      </c>
      <c r="C973" s="9" t="s">
        <v>916</v>
      </c>
      <c r="D973" s="9" t="str">
        <f>VLOOKUP(B973,point_locs!B:J,4,FALSE)</f>
        <v>prescribed_burning</v>
      </c>
      <c r="E973" s="9" t="str">
        <f>VLOOKUP(B973,point_locs!B:J,5,FALSE)</f>
        <v>pre</v>
      </c>
      <c r="F973" s="9">
        <v>7</v>
      </c>
      <c r="G973" s="9">
        <v>11</v>
      </c>
      <c r="H973" s="9">
        <v>2024</v>
      </c>
      <c r="I973" s="9">
        <v>3</v>
      </c>
      <c r="J973" s="9">
        <v>1643</v>
      </c>
      <c r="K973" s="9" t="s">
        <v>14</v>
      </c>
      <c r="L973" s="9">
        <v>86</v>
      </c>
      <c r="M973" s="9">
        <v>3</v>
      </c>
      <c r="N973" s="9">
        <v>25</v>
      </c>
      <c r="O973" s="9" t="s">
        <v>10</v>
      </c>
      <c r="P973" s="9">
        <v>2.5</v>
      </c>
      <c r="Q973" s="9" t="s">
        <v>5</v>
      </c>
      <c r="R973" s="9" t="s">
        <v>201</v>
      </c>
      <c r="S973" s="9" t="s">
        <v>240</v>
      </c>
    </row>
    <row r="974" spans="1:20" ht="14.45" customHeight="1" x14ac:dyDescent="0.2">
      <c r="A974" s="9" t="s">
        <v>28</v>
      </c>
      <c r="B974" s="9" t="s">
        <v>889</v>
      </c>
      <c r="C974" s="9" t="s">
        <v>916</v>
      </c>
      <c r="D974" s="9" t="str">
        <f>VLOOKUP(B974,point_locs!B:J,4,FALSE)</f>
        <v>prescribed_burning</v>
      </c>
      <c r="E974" s="9" t="str">
        <f>VLOOKUP(B974,point_locs!B:J,5,FALSE)</f>
        <v>pre</v>
      </c>
      <c r="F974" s="9">
        <v>7</v>
      </c>
      <c r="G974" s="9">
        <v>11</v>
      </c>
      <c r="H974" s="9">
        <v>2024</v>
      </c>
      <c r="I974" s="9">
        <v>3</v>
      </c>
      <c r="J974" s="9">
        <v>1643</v>
      </c>
      <c r="K974" s="9" t="s">
        <v>14</v>
      </c>
      <c r="L974" s="9">
        <v>86</v>
      </c>
      <c r="M974" s="9">
        <v>3</v>
      </c>
      <c r="N974" s="9">
        <v>25</v>
      </c>
      <c r="O974" s="9" t="s">
        <v>10</v>
      </c>
      <c r="P974" s="9">
        <v>54</v>
      </c>
      <c r="Q974" s="9" t="s">
        <v>5</v>
      </c>
      <c r="R974" s="9" t="s">
        <v>201</v>
      </c>
      <c r="S974" s="9" t="s">
        <v>124</v>
      </c>
    </row>
    <row r="975" spans="1:20" ht="14.45" customHeight="1" x14ac:dyDescent="0.2">
      <c r="A975" s="9" t="s">
        <v>28</v>
      </c>
      <c r="B975" s="9" t="s">
        <v>889</v>
      </c>
      <c r="C975" s="9" t="s">
        <v>916</v>
      </c>
      <c r="D975" s="9" t="str">
        <f>VLOOKUP(B975,point_locs!B:J,4,FALSE)</f>
        <v>prescribed_burning</v>
      </c>
      <c r="E975" s="9" t="str">
        <f>VLOOKUP(B975,point_locs!B:J,5,FALSE)</f>
        <v>pre</v>
      </c>
      <c r="F975" s="9">
        <v>7</v>
      </c>
      <c r="G975" s="9">
        <v>11</v>
      </c>
      <c r="H975" s="9">
        <v>2024</v>
      </c>
      <c r="I975" s="9">
        <v>3</v>
      </c>
      <c r="J975" s="9">
        <v>1643</v>
      </c>
      <c r="K975" s="9" t="s">
        <v>14</v>
      </c>
      <c r="L975" s="9">
        <v>86</v>
      </c>
      <c r="M975" s="9">
        <v>3</v>
      </c>
      <c r="N975" s="9">
        <v>25</v>
      </c>
      <c r="O975" s="9" t="s">
        <v>10</v>
      </c>
      <c r="P975" s="9">
        <v>0</v>
      </c>
      <c r="Q975" s="9" t="s">
        <v>5</v>
      </c>
      <c r="R975" s="9" t="s">
        <v>201</v>
      </c>
      <c r="S975" s="9" t="s">
        <v>105</v>
      </c>
    </row>
    <row r="976" spans="1:20" ht="14.45" customHeight="1" x14ac:dyDescent="0.2">
      <c r="A976" s="9" t="s">
        <v>28</v>
      </c>
      <c r="B976" s="9" t="s">
        <v>889</v>
      </c>
      <c r="C976" s="9" t="s">
        <v>916</v>
      </c>
      <c r="D976" s="9" t="str">
        <f>VLOOKUP(B976,point_locs!B:J,4,FALSE)</f>
        <v>prescribed_burning</v>
      </c>
      <c r="E976" s="9" t="str">
        <f>VLOOKUP(B976,point_locs!B:J,5,FALSE)</f>
        <v>pre</v>
      </c>
      <c r="F976" s="9">
        <v>7</v>
      </c>
      <c r="G976" s="9">
        <v>11</v>
      </c>
      <c r="H976" s="9">
        <v>2024</v>
      </c>
      <c r="I976" s="9">
        <v>3</v>
      </c>
      <c r="J976" s="9">
        <v>1643</v>
      </c>
      <c r="K976" s="9" t="s">
        <v>14</v>
      </c>
      <c r="L976" s="9">
        <v>86</v>
      </c>
      <c r="M976" s="9">
        <v>3</v>
      </c>
      <c r="N976" s="9">
        <v>25</v>
      </c>
      <c r="O976" s="9" t="s">
        <v>10</v>
      </c>
      <c r="P976" s="9">
        <v>0.25</v>
      </c>
      <c r="Q976" s="9" t="s">
        <v>5</v>
      </c>
      <c r="R976" s="9" t="s">
        <v>201</v>
      </c>
      <c r="S976" s="9" t="s">
        <v>105</v>
      </c>
    </row>
    <row r="977" spans="1:20" ht="14.45" customHeight="1" x14ac:dyDescent="0.2">
      <c r="A977" s="9" t="s">
        <v>19</v>
      </c>
      <c r="B977" s="9" t="s">
        <v>886</v>
      </c>
      <c r="C977" s="9" t="s">
        <v>916</v>
      </c>
      <c r="D977" s="9" t="str">
        <f>VLOOKUP(B977,point_locs!B:J,4,FALSE)</f>
        <v>prescribed_burning</v>
      </c>
      <c r="E977" s="9" t="str">
        <f>VLOOKUP(B977,point_locs!B:J,5,FALSE)</f>
        <v>pre</v>
      </c>
      <c r="F977" s="9">
        <v>7</v>
      </c>
      <c r="G977" s="9">
        <v>12</v>
      </c>
      <c r="H977" s="9">
        <v>2024</v>
      </c>
      <c r="I977" s="9">
        <v>3</v>
      </c>
      <c r="J977" s="9">
        <v>1120</v>
      </c>
      <c r="K977" s="9" t="s">
        <v>14</v>
      </c>
      <c r="L977" s="9">
        <v>84</v>
      </c>
      <c r="M977" s="9">
        <v>0</v>
      </c>
      <c r="N977" s="9">
        <v>50</v>
      </c>
      <c r="O977" s="9" t="s">
        <v>10</v>
      </c>
      <c r="P977" s="9">
        <v>2.5</v>
      </c>
      <c r="Q977" s="9" t="s">
        <v>5</v>
      </c>
      <c r="R977" s="9" t="s">
        <v>201</v>
      </c>
      <c r="S977" s="9" t="s">
        <v>105</v>
      </c>
    </row>
    <row r="978" spans="1:20" ht="14.45" customHeight="1" x14ac:dyDescent="0.2">
      <c r="A978" s="9" t="s">
        <v>19</v>
      </c>
      <c r="B978" s="9" t="s">
        <v>886</v>
      </c>
      <c r="C978" s="9" t="s">
        <v>916</v>
      </c>
      <c r="D978" s="9" t="str">
        <f>VLOOKUP(B978,point_locs!B:J,4,FALSE)</f>
        <v>prescribed_burning</v>
      </c>
      <c r="E978" s="9" t="str">
        <f>VLOOKUP(B978,point_locs!B:J,5,FALSE)</f>
        <v>pre</v>
      </c>
      <c r="F978" s="9">
        <v>7</v>
      </c>
      <c r="G978" s="9">
        <v>12</v>
      </c>
      <c r="H978" s="9">
        <v>2024</v>
      </c>
      <c r="I978" s="9">
        <v>3</v>
      </c>
      <c r="J978" s="9">
        <v>1120</v>
      </c>
      <c r="K978" s="9" t="s">
        <v>14</v>
      </c>
      <c r="L978" s="9">
        <v>84</v>
      </c>
      <c r="M978" s="9">
        <v>0</v>
      </c>
      <c r="N978" s="9">
        <v>50</v>
      </c>
      <c r="O978" s="9" t="s">
        <v>4</v>
      </c>
      <c r="P978" s="9">
        <v>0.2</v>
      </c>
      <c r="Q978" s="9" t="s">
        <v>9</v>
      </c>
      <c r="R978" s="9" t="s">
        <v>1468</v>
      </c>
      <c r="T978" s="9" t="s">
        <v>201</v>
      </c>
    </row>
    <row r="979" spans="1:20" ht="14.45" customHeight="1" x14ac:dyDescent="0.2">
      <c r="A979" s="9" t="s">
        <v>19</v>
      </c>
      <c r="B979" s="9" t="s">
        <v>886</v>
      </c>
      <c r="C979" s="9" t="s">
        <v>916</v>
      </c>
      <c r="D979" s="9" t="str">
        <f>VLOOKUP(B979,point_locs!B:J,4,FALSE)</f>
        <v>prescribed_burning</v>
      </c>
      <c r="E979" s="9" t="str">
        <f>VLOOKUP(B979,point_locs!B:J,5,FALSE)</f>
        <v>pre</v>
      </c>
      <c r="F979" s="9">
        <v>7</v>
      </c>
      <c r="G979" s="9">
        <v>12</v>
      </c>
      <c r="H979" s="9">
        <v>2024</v>
      </c>
      <c r="I979" s="9">
        <v>3</v>
      </c>
      <c r="J979" s="9">
        <v>1120</v>
      </c>
      <c r="K979" s="9" t="s">
        <v>14</v>
      </c>
      <c r="L979" s="9">
        <v>84</v>
      </c>
      <c r="M979" s="9">
        <v>0</v>
      </c>
      <c r="N979" s="9">
        <v>50</v>
      </c>
      <c r="O979" s="9" t="s">
        <v>10</v>
      </c>
      <c r="P979" s="9">
        <v>0.75</v>
      </c>
      <c r="Q979" s="9" t="s">
        <v>5</v>
      </c>
      <c r="R979" s="9" t="s">
        <v>201</v>
      </c>
      <c r="S979" s="9" t="s">
        <v>105</v>
      </c>
    </row>
    <row r="980" spans="1:20" ht="14.45" customHeight="1" x14ac:dyDescent="0.2">
      <c r="A980" s="9" t="s">
        <v>19</v>
      </c>
      <c r="B980" s="9" t="s">
        <v>886</v>
      </c>
      <c r="C980" s="9" t="s">
        <v>916</v>
      </c>
      <c r="D980" s="9" t="str">
        <f>VLOOKUP(B980,point_locs!B:J,4,FALSE)</f>
        <v>prescribed_burning</v>
      </c>
      <c r="E980" s="9" t="str">
        <f>VLOOKUP(B980,point_locs!B:J,5,FALSE)</f>
        <v>pre</v>
      </c>
      <c r="F980" s="9">
        <v>7</v>
      </c>
      <c r="G980" s="9">
        <v>12</v>
      </c>
      <c r="H980" s="9">
        <v>2024</v>
      </c>
      <c r="I980" s="9">
        <v>3</v>
      </c>
      <c r="J980" s="9">
        <v>1120</v>
      </c>
      <c r="K980" s="9" t="s">
        <v>14</v>
      </c>
      <c r="L980" s="9">
        <v>84</v>
      </c>
      <c r="M980" s="9">
        <v>0</v>
      </c>
      <c r="N980" s="9">
        <v>50</v>
      </c>
      <c r="O980" s="9" t="s">
        <v>10</v>
      </c>
      <c r="P980" s="9">
        <v>0.25</v>
      </c>
      <c r="Q980" s="9" t="s">
        <v>8</v>
      </c>
      <c r="R980" s="9" t="s">
        <v>241</v>
      </c>
      <c r="S980" s="9" t="s">
        <v>242</v>
      </c>
    </row>
    <row r="981" spans="1:20" ht="14.45" customHeight="1" x14ac:dyDescent="0.2">
      <c r="A981" s="9" t="s">
        <v>19</v>
      </c>
      <c r="B981" s="9" t="s">
        <v>886</v>
      </c>
      <c r="C981" s="9" t="s">
        <v>916</v>
      </c>
      <c r="D981" s="9" t="str">
        <f>VLOOKUP(B981,point_locs!B:J,4,FALSE)</f>
        <v>prescribed_burning</v>
      </c>
      <c r="E981" s="9" t="str">
        <f>VLOOKUP(B981,point_locs!B:J,5,FALSE)</f>
        <v>pre</v>
      </c>
      <c r="F981" s="9">
        <v>7</v>
      </c>
      <c r="G981" s="9">
        <v>12</v>
      </c>
      <c r="H981" s="9">
        <v>2024</v>
      </c>
      <c r="I981" s="9">
        <v>3</v>
      </c>
      <c r="J981" s="9">
        <v>1120</v>
      </c>
      <c r="K981" s="9" t="s">
        <v>14</v>
      </c>
      <c r="L981" s="9">
        <v>84</v>
      </c>
      <c r="M981" s="9">
        <v>0</v>
      </c>
      <c r="N981" s="9">
        <v>50</v>
      </c>
      <c r="O981" s="9" t="s">
        <v>10</v>
      </c>
      <c r="P981" s="9">
        <v>1.25</v>
      </c>
      <c r="Q981" s="9" t="s">
        <v>8</v>
      </c>
      <c r="R981" s="9" t="s">
        <v>36</v>
      </c>
      <c r="S981" s="9" t="s">
        <v>223</v>
      </c>
      <c r="T981" s="9" t="s">
        <v>201</v>
      </c>
    </row>
    <row r="982" spans="1:20" ht="14.45" customHeight="1" x14ac:dyDescent="0.2">
      <c r="A982" s="9" t="s">
        <v>19</v>
      </c>
      <c r="B982" s="9" t="s">
        <v>886</v>
      </c>
      <c r="C982" s="9" t="s">
        <v>916</v>
      </c>
      <c r="D982" s="9" t="str">
        <f>VLOOKUP(B982,point_locs!B:J,4,FALSE)</f>
        <v>prescribed_burning</v>
      </c>
      <c r="E982" s="9" t="str">
        <f>VLOOKUP(B982,point_locs!B:J,5,FALSE)</f>
        <v>pre</v>
      </c>
      <c r="F982" s="9">
        <v>7</v>
      </c>
      <c r="G982" s="9">
        <v>12</v>
      </c>
      <c r="H982" s="9">
        <v>2024</v>
      </c>
      <c r="I982" s="9">
        <v>3</v>
      </c>
      <c r="J982" s="9">
        <v>1120</v>
      </c>
      <c r="K982" s="9" t="s">
        <v>14</v>
      </c>
      <c r="L982" s="9">
        <v>84</v>
      </c>
      <c r="M982" s="9">
        <v>0</v>
      </c>
      <c r="N982" s="9">
        <v>50</v>
      </c>
      <c r="O982" s="9" t="s">
        <v>10</v>
      </c>
      <c r="P982" s="9">
        <v>1</v>
      </c>
      <c r="Q982" s="9" t="s">
        <v>5</v>
      </c>
      <c r="R982" s="9" t="s">
        <v>201</v>
      </c>
      <c r="S982" s="9" t="s">
        <v>195</v>
      </c>
    </row>
    <row r="983" spans="1:20" ht="14.45" customHeight="1" x14ac:dyDescent="0.2">
      <c r="A983" s="9" t="s">
        <v>24</v>
      </c>
      <c r="B983" s="9" t="s">
        <v>885</v>
      </c>
      <c r="C983" s="9" t="s">
        <v>916</v>
      </c>
      <c r="D983" s="9" t="str">
        <f>VLOOKUP(B983,point_locs!B:J,4,FALSE)</f>
        <v>prescribed_burning</v>
      </c>
      <c r="E983" s="9" t="str">
        <f>VLOOKUP(B983,point_locs!B:J,5,FALSE)</f>
        <v>pre</v>
      </c>
      <c r="F983" s="9">
        <v>7</v>
      </c>
      <c r="G983" s="9">
        <v>12</v>
      </c>
      <c r="H983" s="9">
        <v>2024</v>
      </c>
      <c r="I983" s="9">
        <v>3</v>
      </c>
      <c r="J983" s="9">
        <v>1155</v>
      </c>
      <c r="K983" s="9" t="s">
        <v>14</v>
      </c>
      <c r="L983" s="9">
        <v>84</v>
      </c>
      <c r="M983" s="9">
        <v>3</v>
      </c>
      <c r="N983" s="9">
        <v>25</v>
      </c>
      <c r="O983" s="9" t="s">
        <v>10</v>
      </c>
      <c r="P983" s="9">
        <v>0.75</v>
      </c>
      <c r="Q983" s="9" t="s">
        <v>5</v>
      </c>
      <c r="R983" s="9" t="s">
        <v>201</v>
      </c>
      <c r="S983" s="9" t="s">
        <v>127</v>
      </c>
    </row>
    <row r="984" spans="1:20" ht="14.45" customHeight="1" x14ac:dyDescent="0.2">
      <c r="A984" s="9" t="s">
        <v>24</v>
      </c>
      <c r="B984" s="9" t="s">
        <v>885</v>
      </c>
      <c r="C984" s="9" t="s">
        <v>916</v>
      </c>
      <c r="D984" s="9" t="str">
        <f>VLOOKUP(B984,point_locs!B:J,4,FALSE)</f>
        <v>prescribed_burning</v>
      </c>
      <c r="E984" s="9" t="str">
        <f>VLOOKUP(B984,point_locs!B:J,5,FALSE)</f>
        <v>pre</v>
      </c>
      <c r="F984" s="9">
        <v>7</v>
      </c>
      <c r="G984" s="9">
        <v>12</v>
      </c>
      <c r="H984" s="9">
        <v>2024</v>
      </c>
      <c r="I984" s="9">
        <v>3</v>
      </c>
      <c r="J984" s="9">
        <v>1155</v>
      </c>
      <c r="K984" s="9" t="s">
        <v>14</v>
      </c>
      <c r="L984" s="9">
        <v>84</v>
      </c>
      <c r="M984" s="9">
        <v>3</v>
      </c>
      <c r="N984" s="9">
        <v>25</v>
      </c>
      <c r="O984" s="9" t="s">
        <v>10</v>
      </c>
      <c r="P984" s="9">
        <v>2.5</v>
      </c>
      <c r="Q984" s="9" t="s">
        <v>5</v>
      </c>
      <c r="R984" s="9" t="s">
        <v>201</v>
      </c>
      <c r="S984" s="9" t="s">
        <v>105</v>
      </c>
    </row>
    <row r="985" spans="1:20" ht="14.45" customHeight="1" x14ac:dyDescent="0.2">
      <c r="A985" s="9" t="s">
        <v>24</v>
      </c>
      <c r="B985" s="9" t="s">
        <v>885</v>
      </c>
      <c r="C985" s="9" t="s">
        <v>916</v>
      </c>
      <c r="D985" s="9" t="str">
        <f>VLOOKUP(B985,point_locs!B:J,4,FALSE)</f>
        <v>prescribed_burning</v>
      </c>
      <c r="E985" s="9" t="str">
        <f>VLOOKUP(B985,point_locs!B:J,5,FALSE)</f>
        <v>pre</v>
      </c>
      <c r="F985" s="9">
        <v>7</v>
      </c>
      <c r="G985" s="9">
        <v>12</v>
      </c>
      <c r="H985" s="9">
        <v>2024</v>
      </c>
      <c r="I985" s="9">
        <v>3</v>
      </c>
      <c r="J985" s="9">
        <v>1155</v>
      </c>
      <c r="K985" s="9" t="s">
        <v>14</v>
      </c>
      <c r="L985" s="9">
        <v>84</v>
      </c>
      <c r="M985" s="9">
        <v>3</v>
      </c>
      <c r="N985" s="9">
        <v>25</v>
      </c>
      <c r="O985" s="9" t="s">
        <v>10</v>
      </c>
      <c r="P985" s="9">
        <v>10</v>
      </c>
      <c r="Q985" s="9" t="s">
        <v>5</v>
      </c>
      <c r="R985" s="9" t="s">
        <v>201</v>
      </c>
      <c r="S985" s="9" t="s">
        <v>223</v>
      </c>
      <c r="T985" s="9" t="s">
        <v>201</v>
      </c>
    </row>
    <row r="986" spans="1:20" ht="14.45" customHeight="1" x14ac:dyDescent="0.2">
      <c r="A986" s="9" t="s">
        <v>24</v>
      </c>
      <c r="B986" s="9" t="s">
        <v>885</v>
      </c>
      <c r="C986" s="9" t="s">
        <v>916</v>
      </c>
      <c r="D986" s="9" t="str">
        <f>VLOOKUP(B986,point_locs!B:J,4,FALSE)</f>
        <v>prescribed_burning</v>
      </c>
      <c r="E986" s="9" t="str">
        <f>VLOOKUP(B986,point_locs!B:J,5,FALSE)</f>
        <v>pre</v>
      </c>
      <c r="F986" s="9">
        <v>7</v>
      </c>
      <c r="G986" s="9">
        <v>12</v>
      </c>
      <c r="H986" s="9">
        <v>2024</v>
      </c>
      <c r="I986" s="9">
        <v>3</v>
      </c>
      <c r="J986" s="9">
        <v>1155</v>
      </c>
      <c r="K986" s="9" t="s">
        <v>14</v>
      </c>
      <c r="L986" s="9">
        <v>84</v>
      </c>
      <c r="M986" s="9">
        <v>3</v>
      </c>
      <c r="N986" s="9">
        <v>25</v>
      </c>
      <c r="O986" s="9" t="s">
        <v>82</v>
      </c>
      <c r="P986" s="9">
        <v>11</v>
      </c>
      <c r="Q986" s="9" t="s">
        <v>5</v>
      </c>
      <c r="R986" s="9" t="s">
        <v>201</v>
      </c>
    </row>
    <row r="987" spans="1:20" ht="14.45" customHeight="1" x14ac:dyDescent="0.2">
      <c r="A987" s="9" t="s">
        <v>24</v>
      </c>
      <c r="B987" s="9" t="s">
        <v>885</v>
      </c>
      <c r="C987" s="9" t="s">
        <v>916</v>
      </c>
      <c r="D987" s="9" t="str">
        <f>VLOOKUP(B987,point_locs!B:J,4,FALSE)</f>
        <v>prescribed_burning</v>
      </c>
      <c r="E987" s="9" t="str">
        <f>VLOOKUP(B987,point_locs!B:J,5,FALSE)</f>
        <v>pre</v>
      </c>
      <c r="F987" s="9">
        <v>7</v>
      </c>
      <c r="G987" s="9">
        <v>12</v>
      </c>
      <c r="H987" s="9">
        <v>2024</v>
      </c>
      <c r="I987" s="9">
        <v>3</v>
      </c>
      <c r="J987" s="9">
        <v>1155</v>
      </c>
      <c r="K987" s="9" t="s">
        <v>14</v>
      </c>
      <c r="L987" s="9">
        <v>84</v>
      </c>
      <c r="M987" s="9">
        <v>3</v>
      </c>
      <c r="N987" s="9">
        <v>25</v>
      </c>
      <c r="O987" s="9" t="s">
        <v>10</v>
      </c>
      <c r="P987" s="9">
        <v>3.5</v>
      </c>
      <c r="Q987" s="9" t="s">
        <v>5</v>
      </c>
      <c r="R987" s="9" t="s">
        <v>201</v>
      </c>
      <c r="S987" s="9" t="s">
        <v>157</v>
      </c>
    </row>
    <row r="988" spans="1:20" ht="14.45" customHeight="1" x14ac:dyDescent="0.2">
      <c r="A988" s="9" t="s">
        <v>24</v>
      </c>
      <c r="B988" s="9" t="s">
        <v>885</v>
      </c>
      <c r="C988" s="9" t="s">
        <v>916</v>
      </c>
      <c r="D988" s="9" t="str">
        <f>VLOOKUP(B988,point_locs!B:J,4,FALSE)</f>
        <v>prescribed_burning</v>
      </c>
      <c r="E988" s="9" t="str">
        <f>VLOOKUP(B988,point_locs!B:J,5,FALSE)</f>
        <v>pre</v>
      </c>
      <c r="F988" s="9">
        <v>7</v>
      </c>
      <c r="G988" s="9">
        <v>12</v>
      </c>
      <c r="H988" s="9">
        <v>2024</v>
      </c>
      <c r="I988" s="9">
        <v>3</v>
      </c>
      <c r="J988" s="9">
        <v>1155</v>
      </c>
      <c r="K988" s="9" t="s">
        <v>14</v>
      </c>
      <c r="L988" s="9">
        <v>84</v>
      </c>
      <c r="M988" s="9">
        <v>3</v>
      </c>
      <c r="N988" s="9">
        <v>25</v>
      </c>
      <c r="O988" s="9" t="s">
        <v>10</v>
      </c>
      <c r="P988" s="9">
        <v>4.25</v>
      </c>
      <c r="Q988" s="9" t="s">
        <v>5</v>
      </c>
      <c r="R988" s="9" t="s">
        <v>201</v>
      </c>
      <c r="S988" s="9" t="s">
        <v>157</v>
      </c>
    </row>
    <row r="989" spans="1:20" ht="14.45" customHeight="1" x14ac:dyDescent="0.2">
      <c r="A989" s="9" t="s">
        <v>22</v>
      </c>
      <c r="B989" s="9" t="s">
        <v>887</v>
      </c>
      <c r="C989" s="9" t="s">
        <v>916</v>
      </c>
      <c r="D989" s="9" t="str">
        <f>VLOOKUP(B989,point_locs!B:J,4,FALSE)</f>
        <v>prescribed_burning</v>
      </c>
      <c r="E989" s="9" t="str">
        <f>VLOOKUP(B989,point_locs!B:J,5,FALSE)</f>
        <v>pre</v>
      </c>
      <c r="F989" s="9">
        <v>7</v>
      </c>
      <c r="G989" s="9">
        <v>12</v>
      </c>
      <c r="H989" s="9">
        <v>2024</v>
      </c>
      <c r="I989" s="9">
        <v>3</v>
      </c>
      <c r="J989" s="9">
        <v>1222</v>
      </c>
      <c r="K989" s="9" t="s">
        <v>14</v>
      </c>
      <c r="L989" s="9">
        <v>85</v>
      </c>
      <c r="M989" s="9">
        <v>3</v>
      </c>
      <c r="N989" s="9">
        <v>25</v>
      </c>
      <c r="O989" s="9" t="s">
        <v>10</v>
      </c>
      <c r="P989" s="9">
        <v>1.5</v>
      </c>
      <c r="Q989" s="9" t="s">
        <v>5</v>
      </c>
      <c r="R989" s="9" t="s">
        <v>201</v>
      </c>
      <c r="S989" s="9" t="s">
        <v>127</v>
      </c>
      <c r="T989" s="9" t="s">
        <v>201</v>
      </c>
    </row>
    <row r="990" spans="1:20" ht="14.45" customHeight="1" x14ac:dyDescent="0.2">
      <c r="A990" s="9" t="s">
        <v>22</v>
      </c>
      <c r="B990" s="9" t="s">
        <v>887</v>
      </c>
      <c r="C990" s="9" t="s">
        <v>916</v>
      </c>
      <c r="D990" s="9" t="str">
        <f>VLOOKUP(B990,point_locs!B:J,4,FALSE)</f>
        <v>prescribed_burning</v>
      </c>
      <c r="E990" s="9" t="str">
        <f>VLOOKUP(B990,point_locs!B:J,5,FALSE)</f>
        <v>pre</v>
      </c>
      <c r="F990" s="9">
        <v>7</v>
      </c>
      <c r="G990" s="9">
        <v>12</v>
      </c>
      <c r="H990" s="9">
        <v>2024</v>
      </c>
      <c r="I990" s="9">
        <v>3</v>
      </c>
      <c r="J990" s="9">
        <v>1222</v>
      </c>
      <c r="K990" s="9" t="s">
        <v>14</v>
      </c>
      <c r="L990" s="9">
        <v>85</v>
      </c>
      <c r="M990" s="9">
        <v>3</v>
      </c>
      <c r="N990" s="9">
        <v>25</v>
      </c>
      <c r="O990" s="9" t="s">
        <v>10</v>
      </c>
      <c r="P990" s="9">
        <v>2</v>
      </c>
      <c r="Q990" s="9" t="s">
        <v>5</v>
      </c>
      <c r="R990" s="9" t="s">
        <v>201</v>
      </c>
      <c r="S990" s="9" t="s">
        <v>71</v>
      </c>
    </row>
    <row r="991" spans="1:20" ht="14.45" customHeight="1" x14ac:dyDescent="0.2">
      <c r="A991" s="9" t="s">
        <v>22</v>
      </c>
      <c r="B991" s="9" t="s">
        <v>887</v>
      </c>
      <c r="C991" s="9" t="s">
        <v>916</v>
      </c>
      <c r="D991" s="9" t="str">
        <f>VLOOKUP(B991,point_locs!B:J,4,FALSE)</f>
        <v>prescribed_burning</v>
      </c>
      <c r="E991" s="9" t="str">
        <f>VLOOKUP(B991,point_locs!B:J,5,FALSE)</f>
        <v>pre</v>
      </c>
      <c r="F991" s="9">
        <v>7</v>
      </c>
      <c r="G991" s="9">
        <v>12</v>
      </c>
      <c r="H991" s="9">
        <v>2024</v>
      </c>
      <c r="I991" s="9">
        <v>3</v>
      </c>
      <c r="J991" s="9">
        <v>1222</v>
      </c>
      <c r="K991" s="9" t="s">
        <v>14</v>
      </c>
      <c r="L991" s="9">
        <v>85</v>
      </c>
      <c r="M991" s="9">
        <v>3</v>
      </c>
      <c r="N991" s="9">
        <v>25</v>
      </c>
      <c r="O991" s="9" t="s">
        <v>10</v>
      </c>
      <c r="P991" s="9">
        <v>6.5</v>
      </c>
      <c r="Q991" s="9" t="s">
        <v>5</v>
      </c>
      <c r="R991" s="9" t="s">
        <v>201</v>
      </c>
      <c r="S991" s="9" t="s">
        <v>127</v>
      </c>
    </row>
    <row r="992" spans="1:20" ht="14.45" customHeight="1" x14ac:dyDescent="0.2">
      <c r="A992" s="9" t="s">
        <v>22</v>
      </c>
      <c r="B992" s="9" t="s">
        <v>887</v>
      </c>
      <c r="C992" s="9" t="s">
        <v>916</v>
      </c>
      <c r="D992" s="9" t="str">
        <f>VLOOKUP(B992,point_locs!B:J,4,FALSE)</f>
        <v>prescribed_burning</v>
      </c>
      <c r="E992" s="9" t="str">
        <f>VLOOKUP(B992,point_locs!B:J,5,FALSE)</f>
        <v>pre</v>
      </c>
      <c r="F992" s="9">
        <v>7</v>
      </c>
      <c r="G992" s="9">
        <v>12</v>
      </c>
      <c r="H992" s="9">
        <v>2024</v>
      </c>
      <c r="I992" s="9">
        <v>3</v>
      </c>
      <c r="J992" s="9">
        <v>1222</v>
      </c>
      <c r="K992" s="9" t="s">
        <v>14</v>
      </c>
      <c r="L992" s="9">
        <v>85</v>
      </c>
      <c r="M992" s="9">
        <v>3</v>
      </c>
      <c r="N992" s="9">
        <v>25</v>
      </c>
      <c r="O992" s="9" t="s">
        <v>10</v>
      </c>
      <c r="P992" s="9">
        <v>1</v>
      </c>
      <c r="Q992" s="9" t="s">
        <v>5</v>
      </c>
      <c r="R992" s="9" t="s">
        <v>201</v>
      </c>
      <c r="S992" s="9" t="s">
        <v>195</v>
      </c>
      <c r="T992" s="9" t="s">
        <v>201</v>
      </c>
    </row>
    <row r="993" spans="1:21" ht="14.45" customHeight="1" x14ac:dyDescent="0.2">
      <c r="A993" s="9" t="s">
        <v>22</v>
      </c>
      <c r="B993" s="9" t="s">
        <v>887</v>
      </c>
      <c r="C993" s="9" t="s">
        <v>916</v>
      </c>
      <c r="D993" s="9" t="str">
        <f>VLOOKUP(B993,point_locs!B:J,4,FALSE)</f>
        <v>prescribed_burning</v>
      </c>
      <c r="E993" s="9" t="str">
        <f>VLOOKUP(B993,point_locs!B:J,5,FALSE)</f>
        <v>pre</v>
      </c>
      <c r="F993" s="9">
        <v>7</v>
      </c>
      <c r="G993" s="9">
        <v>12</v>
      </c>
      <c r="H993" s="9">
        <v>2024</v>
      </c>
      <c r="I993" s="9">
        <v>3</v>
      </c>
      <c r="J993" s="9">
        <v>1222</v>
      </c>
      <c r="K993" s="9" t="s">
        <v>14</v>
      </c>
      <c r="L993" s="9">
        <v>85</v>
      </c>
      <c r="M993" s="9">
        <v>3</v>
      </c>
      <c r="N993" s="9">
        <v>25</v>
      </c>
      <c r="O993" s="9" t="s">
        <v>10</v>
      </c>
      <c r="P993" s="9">
        <v>0.75</v>
      </c>
      <c r="Q993" s="9" t="s">
        <v>5</v>
      </c>
      <c r="R993" s="9" t="s">
        <v>201</v>
      </c>
      <c r="S993" s="9" t="s">
        <v>105</v>
      </c>
    </row>
    <row r="994" spans="1:21" ht="14.45" customHeight="1" x14ac:dyDescent="0.2">
      <c r="A994" s="9" t="s">
        <v>22</v>
      </c>
      <c r="B994" s="9" t="s">
        <v>887</v>
      </c>
      <c r="C994" s="9" t="s">
        <v>916</v>
      </c>
      <c r="D994" s="9" t="str">
        <f>VLOOKUP(B994,point_locs!B:J,4,FALSE)</f>
        <v>prescribed_burning</v>
      </c>
      <c r="E994" s="9" t="str">
        <f>VLOOKUP(B994,point_locs!B:J,5,FALSE)</f>
        <v>pre</v>
      </c>
      <c r="F994" s="9">
        <v>7</v>
      </c>
      <c r="G994" s="9">
        <v>12</v>
      </c>
      <c r="H994" s="9">
        <v>2024</v>
      </c>
      <c r="I994" s="9">
        <v>3</v>
      </c>
      <c r="J994" s="9">
        <v>1222</v>
      </c>
      <c r="K994" s="9" t="s">
        <v>14</v>
      </c>
      <c r="L994" s="9">
        <v>85</v>
      </c>
      <c r="M994" s="9">
        <v>3</v>
      </c>
      <c r="N994" s="9">
        <v>25</v>
      </c>
      <c r="O994" s="9" t="s">
        <v>10</v>
      </c>
      <c r="P994" s="9">
        <v>9</v>
      </c>
      <c r="Q994" s="9" t="s">
        <v>5</v>
      </c>
      <c r="R994" s="9" t="s">
        <v>201</v>
      </c>
      <c r="S994" s="9" t="s">
        <v>157</v>
      </c>
    </row>
    <row r="995" spans="1:21" ht="14.45" customHeight="1" x14ac:dyDescent="0.2">
      <c r="A995" s="9" t="s">
        <v>22</v>
      </c>
      <c r="B995" s="9" t="s">
        <v>887</v>
      </c>
      <c r="C995" s="9" t="s">
        <v>916</v>
      </c>
      <c r="D995" s="9" t="str">
        <f>VLOOKUP(B995,point_locs!B:J,4,FALSE)</f>
        <v>prescribed_burning</v>
      </c>
      <c r="E995" s="9" t="str">
        <f>VLOOKUP(B995,point_locs!B:J,5,FALSE)</f>
        <v>pre</v>
      </c>
      <c r="F995" s="9">
        <v>7</v>
      </c>
      <c r="G995" s="9">
        <v>12</v>
      </c>
      <c r="H995" s="9">
        <v>2024</v>
      </c>
      <c r="I995" s="9">
        <v>3</v>
      </c>
      <c r="J995" s="9">
        <v>1222</v>
      </c>
      <c r="K995" s="9" t="s">
        <v>14</v>
      </c>
      <c r="L995" s="9">
        <v>85</v>
      </c>
      <c r="M995" s="9">
        <v>3</v>
      </c>
      <c r="N995" s="9">
        <v>25</v>
      </c>
      <c r="O995" s="9" t="s">
        <v>10</v>
      </c>
      <c r="P995" s="9">
        <v>12.25</v>
      </c>
      <c r="Q995" s="9" t="s">
        <v>5</v>
      </c>
      <c r="R995" s="9" t="s">
        <v>201</v>
      </c>
      <c r="S995" s="9" t="s">
        <v>127</v>
      </c>
      <c r="T995" s="9" t="s">
        <v>116</v>
      </c>
    </row>
    <row r="996" spans="1:21" ht="14.45" customHeight="1" x14ac:dyDescent="0.2">
      <c r="A996" s="9" t="s">
        <v>143</v>
      </c>
      <c r="B996" s="9" t="s">
        <v>894</v>
      </c>
      <c r="C996" s="9" t="s">
        <v>916</v>
      </c>
      <c r="D996" s="9" t="str">
        <f>VLOOKUP(B996,point_locs!B:J,4,FALSE)</f>
        <v>not_enrolled_in_NRCS</v>
      </c>
      <c r="E996" s="9" t="str">
        <f>VLOOKUP(B996,point_locs!B:J,5,FALSE)</f>
        <v>pre</v>
      </c>
      <c r="F996" s="9">
        <v>7</v>
      </c>
      <c r="G996" s="9">
        <v>12</v>
      </c>
      <c r="H996" s="9">
        <v>2024</v>
      </c>
      <c r="I996" s="9">
        <v>3</v>
      </c>
      <c r="J996" s="9">
        <v>1420</v>
      </c>
      <c r="K996" s="9" t="s">
        <v>20</v>
      </c>
      <c r="L996" s="9">
        <v>89</v>
      </c>
      <c r="M996" s="9">
        <v>2</v>
      </c>
      <c r="N996" s="9">
        <v>25</v>
      </c>
      <c r="O996" s="9" t="s">
        <v>10</v>
      </c>
      <c r="P996" s="9">
        <v>5</v>
      </c>
      <c r="Q996" s="9" t="s">
        <v>9</v>
      </c>
      <c r="R996" s="9" t="s">
        <v>2143</v>
      </c>
      <c r="S996" s="9" t="s">
        <v>134</v>
      </c>
      <c r="T996" s="9"/>
    </row>
    <row r="997" spans="1:21" ht="14.45" customHeight="1" x14ac:dyDescent="0.2">
      <c r="A997" s="9" t="s">
        <v>143</v>
      </c>
      <c r="B997" s="9" t="s">
        <v>894</v>
      </c>
      <c r="C997" s="9" t="s">
        <v>916</v>
      </c>
      <c r="D997" s="9" t="str">
        <f>VLOOKUP(B997,point_locs!B:J,4,FALSE)</f>
        <v>not_enrolled_in_NRCS</v>
      </c>
      <c r="E997" s="9" t="str">
        <f>VLOOKUP(B997,point_locs!B:J,5,FALSE)</f>
        <v>pre</v>
      </c>
      <c r="F997" s="9">
        <v>7</v>
      </c>
      <c r="G997" s="9">
        <v>12</v>
      </c>
      <c r="H997" s="9">
        <v>2024</v>
      </c>
      <c r="I997" s="9">
        <v>3</v>
      </c>
      <c r="J997" s="9">
        <v>1420</v>
      </c>
      <c r="K997" s="9" t="s">
        <v>20</v>
      </c>
      <c r="L997" s="9">
        <v>89</v>
      </c>
      <c r="M997" s="9">
        <v>2</v>
      </c>
      <c r="N997" s="9">
        <v>25</v>
      </c>
      <c r="O997" s="9" t="s">
        <v>10</v>
      </c>
      <c r="P997" s="9">
        <v>1</v>
      </c>
      <c r="Q997" s="9" t="s">
        <v>5</v>
      </c>
      <c r="R997" s="9" t="s">
        <v>201</v>
      </c>
      <c r="S997" s="9" t="s">
        <v>133</v>
      </c>
      <c r="T997" s="9"/>
    </row>
    <row r="998" spans="1:21" ht="14.45" customHeight="1" x14ac:dyDescent="0.2">
      <c r="A998" s="9" t="s">
        <v>143</v>
      </c>
      <c r="B998" s="9" t="s">
        <v>894</v>
      </c>
      <c r="C998" s="9" t="s">
        <v>916</v>
      </c>
      <c r="D998" s="9" t="str">
        <f>VLOOKUP(B998,point_locs!B:J,4,FALSE)</f>
        <v>not_enrolled_in_NRCS</v>
      </c>
      <c r="E998" s="9" t="str">
        <f>VLOOKUP(B998,point_locs!B:J,5,FALSE)</f>
        <v>pre</v>
      </c>
      <c r="F998" s="9">
        <v>7</v>
      </c>
      <c r="G998" s="9">
        <v>12</v>
      </c>
      <c r="H998" s="9">
        <v>2024</v>
      </c>
      <c r="I998" s="9">
        <v>3</v>
      </c>
      <c r="J998" s="9">
        <v>1420</v>
      </c>
      <c r="K998" s="9" t="s">
        <v>20</v>
      </c>
      <c r="L998" s="9">
        <v>89</v>
      </c>
      <c r="M998" s="9">
        <v>2</v>
      </c>
      <c r="N998" s="9">
        <v>25</v>
      </c>
      <c r="O998" s="9" t="s">
        <v>11</v>
      </c>
      <c r="P998" s="9">
        <v>1.5</v>
      </c>
      <c r="Q998" s="9" t="s">
        <v>9</v>
      </c>
      <c r="R998" s="9" t="s">
        <v>2143</v>
      </c>
      <c r="T998" s="9"/>
    </row>
    <row r="999" spans="1:21" ht="14.45" customHeight="1" x14ac:dyDescent="0.2">
      <c r="A999" s="9" t="s">
        <v>143</v>
      </c>
      <c r="B999" s="9" t="s">
        <v>894</v>
      </c>
      <c r="C999" s="9" t="s">
        <v>916</v>
      </c>
      <c r="D999" s="9" t="str">
        <f>VLOOKUP(B999,point_locs!B:J,4,FALSE)</f>
        <v>not_enrolled_in_NRCS</v>
      </c>
      <c r="E999" s="9" t="str">
        <f>VLOOKUP(B999,point_locs!B:J,5,FALSE)</f>
        <v>pre</v>
      </c>
      <c r="F999" s="9">
        <v>7</v>
      </c>
      <c r="G999" s="9">
        <v>12</v>
      </c>
      <c r="H999" s="9">
        <v>2024</v>
      </c>
      <c r="I999" s="9">
        <v>3</v>
      </c>
      <c r="J999" s="9">
        <v>1420</v>
      </c>
      <c r="K999" s="9" t="s">
        <v>20</v>
      </c>
      <c r="L999" s="9">
        <v>89</v>
      </c>
      <c r="M999" s="9">
        <v>2</v>
      </c>
      <c r="N999" s="9">
        <v>25</v>
      </c>
      <c r="O999" s="9" t="s">
        <v>21</v>
      </c>
      <c r="P999" s="9">
        <v>1.5</v>
      </c>
      <c r="Q999" s="9" t="s">
        <v>9</v>
      </c>
      <c r="R999" s="9" t="s">
        <v>2143</v>
      </c>
      <c r="T999" s="9"/>
    </row>
    <row r="1000" spans="1:21" ht="14.45" customHeight="1" x14ac:dyDescent="0.2">
      <c r="A1000" s="9" t="s">
        <v>143</v>
      </c>
      <c r="B1000" s="9" t="s">
        <v>894</v>
      </c>
      <c r="C1000" s="9" t="s">
        <v>916</v>
      </c>
      <c r="D1000" s="9" t="str">
        <f>VLOOKUP(B1000,point_locs!B:J,4,FALSE)</f>
        <v>not_enrolled_in_NRCS</v>
      </c>
      <c r="E1000" s="9" t="str">
        <f>VLOOKUP(B1000,point_locs!B:J,5,FALSE)</f>
        <v>pre</v>
      </c>
      <c r="F1000" s="9">
        <v>7</v>
      </c>
      <c r="G1000" s="9">
        <v>12</v>
      </c>
      <c r="H1000" s="9">
        <v>2024</v>
      </c>
      <c r="I1000" s="9">
        <v>3</v>
      </c>
      <c r="J1000" s="9">
        <v>1420</v>
      </c>
      <c r="K1000" s="9" t="s">
        <v>20</v>
      </c>
      <c r="L1000" s="9">
        <v>89</v>
      </c>
      <c r="M1000" s="9">
        <v>2</v>
      </c>
      <c r="N1000" s="9">
        <v>25</v>
      </c>
      <c r="O1000" s="9" t="s">
        <v>10</v>
      </c>
      <c r="P1000" s="9">
        <v>1.75</v>
      </c>
      <c r="Q1000" s="9" t="s">
        <v>9</v>
      </c>
      <c r="R1000" s="9" t="s">
        <v>2143</v>
      </c>
      <c r="S1000" s="9" t="s">
        <v>243</v>
      </c>
      <c r="T1000" s="9"/>
    </row>
    <row r="1001" spans="1:21" ht="14.45" customHeight="1" x14ac:dyDescent="0.2">
      <c r="A1001" s="9" t="s">
        <v>143</v>
      </c>
      <c r="B1001" s="9" t="s">
        <v>894</v>
      </c>
      <c r="C1001" s="9" t="s">
        <v>916</v>
      </c>
      <c r="D1001" s="9" t="str">
        <f>VLOOKUP(B1001,point_locs!B:J,4,FALSE)</f>
        <v>not_enrolled_in_NRCS</v>
      </c>
      <c r="E1001" s="9" t="str">
        <f>VLOOKUP(B1001,point_locs!B:J,5,FALSE)</f>
        <v>pre</v>
      </c>
      <c r="F1001" s="9">
        <v>7</v>
      </c>
      <c r="G1001" s="9">
        <v>12</v>
      </c>
      <c r="H1001" s="9">
        <v>2024</v>
      </c>
      <c r="I1001" s="9">
        <v>3</v>
      </c>
      <c r="J1001" s="9">
        <v>1420</v>
      </c>
      <c r="K1001" s="9" t="s">
        <v>20</v>
      </c>
      <c r="L1001" s="9">
        <v>89</v>
      </c>
      <c r="M1001" s="9">
        <v>2</v>
      </c>
      <c r="N1001" s="9">
        <v>25</v>
      </c>
      <c r="O1001" s="9" t="s">
        <v>11</v>
      </c>
      <c r="P1001" s="9">
        <v>0.25</v>
      </c>
      <c r="Q1001" s="9" t="s">
        <v>9</v>
      </c>
      <c r="R1001" s="9" t="s">
        <v>2143</v>
      </c>
      <c r="T1001" s="9" t="s">
        <v>201</v>
      </c>
    </row>
    <row r="1002" spans="1:21" ht="14.45" customHeight="1" x14ac:dyDescent="0.2">
      <c r="A1002" s="9" t="s">
        <v>143</v>
      </c>
      <c r="B1002" s="9" t="s">
        <v>894</v>
      </c>
      <c r="C1002" s="9" t="s">
        <v>916</v>
      </c>
      <c r="D1002" s="9" t="str">
        <f>VLOOKUP(B1002,point_locs!B:J,4,FALSE)</f>
        <v>not_enrolled_in_NRCS</v>
      </c>
      <c r="E1002" s="9" t="str">
        <f>VLOOKUP(B1002,point_locs!B:J,5,FALSE)</f>
        <v>pre</v>
      </c>
      <c r="F1002" s="9">
        <v>7</v>
      </c>
      <c r="G1002" s="9">
        <v>12</v>
      </c>
      <c r="H1002" s="9">
        <v>2024</v>
      </c>
      <c r="I1002" s="9">
        <v>3</v>
      </c>
      <c r="J1002" s="9">
        <v>1420</v>
      </c>
      <c r="K1002" s="9" t="s">
        <v>20</v>
      </c>
      <c r="L1002" s="9">
        <v>89</v>
      </c>
      <c r="M1002" s="9">
        <v>2</v>
      </c>
      <c r="N1002" s="9">
        <v>25</v>
      </c>
      <c r="O1002" s="9" t="s">
        <v>10</v>
      </c>
      <c r="P1002" s="9">
        <v>0.5</v>
      </c>
      <c r="Q1002" s="9" t="s">
        <v>9</v>
      </c>
      <c r="R1002" s="9" t="s">
        <v>2143</v>
      </c>
      <c r="S1002" s="9" t="s">
        <v>223</v>
      </c>
      <c r="T1002" s="9"/>
    </row>
    <row r="1003" spans="1:21" ht="14.45" customHeight="1" x14ac:dyDescent="0.2">
      <c r="A1003" s="9" t="s">
        <v>143</v>
      </c>
      <c r="B1003" s="9" t="s">
        <v>894</v>
      </c>
      <c r="C1003" s="9" t="s">
        <v>916</v>
      </c>
      <c r="D1003" s="9" t="str">
        <f>VLOOKUP(B1003,point_locs!B:J,4,FALSE)</f>
        <v>not_enrolled_in_NRCS</v>
      </c>
      <c r="E1003" s="9" t="str">
        <f>VLOOKUP(B1003,point_locs!B:J,5,FALSE)</f>
        <v>pre</v>
      </c>
      <c r="F1003" s="9">
        <v>7</v>
      </c>
      <c r="G1003" s="9">
        <v>12</v>
      </c>
      <c r="H1003" s="9">
        <v>2024</v>
      </c>
      <c r="I1003" s="9">
        <v>3</v>
      </c>
      <c r="J1003" s="9">
        <v>1420</v>
      </c>
      <c r="K1003" s="9" t="s">
        <v>20</v>
      </c>
      <c r="L1003" s="9">
        <v>89</v>
      </c>
      <c r="M1003" s="9">
        <v>2</v>
      </c>
      <c r="N1003" s="9">
        <v>25</v>
      </c>
      <c r="O1003" s="9" t="s">
        <v>11</v>
      </c>
      <c r="P1003" s="9">
        <v>2.5</v>
      </c>
      <c r="Q1003" s="9" t="s">
        <v>9</v>
      </c>
      <c r="R1003" s="9" t="s">
        <v>2143</v>
      </c>
      <c r="T1003" s="9"/>
    </row>
    <row r="1004" spans="1:21" ht="14.45" customHeight="1" x14ac:dyDescent="0.2">
      <c r="A1004" s="9" t="s">
        <v>143</v>
      </c>
      <c r="B1004" s="9" t="s">
        <v>894</v>
      </c>
      <c r="C1004" s="9" t="s">
        <v>916</v>
      </c>
      <c r="D1004" s="9" t="str">
        <f>VLOOKUP(B1004,point_locs!B:J,4,FALSE)</f>
        <v>not_enrolled_in_NRCS</v>
      </c>
      <c r="E1004" s="9" t="str">
        <f>VLOOKUP(B1004,point_locs!B:J,5,FALSE)</f>
        <v>pre</v>
      </c>
      <c r="F1004" s="9">
        <v>7</v>
      </c>
      <c r="G1004" s="9">
        <v>12</v>
      </c>
      <c r="H1004" s="9">
        <v>2024</v>
      </c>
      <c r="I1004" s="9">
        <v>3</v>
      </c>
      <c r="J1004" s="9">
        <v>1420</v>
      </c>
      <c r="K1004" s="9" t="s">
        <v>20</v>
      </c>
      <c r="L1004" s="9">
        <v>89</v>
      </c>
      <c r="M1004" s="9">
        <v>2</v>
      </c>
      <c r="N1004" s="9">
        <v>25</v>
      </c>
      <c r="O1004" s="9" t="s">
        <v>11</v>
      </c>
      <c r="P1004" s="9">
        <v>1.25</v>
      </c>
      <c r="Q1004" s="9" t="s">
        <v>9</v>
      </c>
      <c r="R1004" s="9" t="s">
        <v>2142</v>
      </c>
    </row>
    <row r="1005" spans="1:21" ht="14.45" customHeight="1" x14ac:dyDescent="0.2">
      <c r="A1005" s="9" t="s">
        <v>143</v>
      </c>
      <c r="B1005" s="9" t="s">
        <v>894</v>
      </c>
      <c r="C1005" s="9" t="s">
        <v>916</v>
      </c>
      <c r="D1005" s="9" t="str">
        <f>VLOOKUP(B1005,point_locs!B:J,4,FALSE)</f>
        <v>not_enrolled_in_NRCS</v>
      </c>
      <c r="E1005" s="9" t="str">
        <f>VLOOKUP(B1005,point_locs!B:J,5,FALSE)</f>
        <v>pre</v>
      </c>
      <c r="F1005" s="9">
        <v>7</v>
      </c>
      <c r="G1005" s="9">
        <v>12</v>
      </c>
      <c r="H1005" s="9">
        <v>2024</v>
      </c>
      <c r="I1005" s="9">
        <v>3</v>
      </c>
      <c r="J1005" s="9">
        <v>1420</v>
      </c>
      <c r="K1005" s="9" t="s">
        <v>20</v>
      </c>
      <c r="L1005" s="9">
        <v>89</v>
      </c>
      <c r="M1005" s="9">
        <v>2</v>
      </c>
      <c r="N1005" s="9">
        <v>25</v>
      </c>
      <c r="O1005" s="9" t="s">
        <v>11</v>
      </c>
      <c r="P1005" s="9">
        <v>4.5</v>
      </c>
      <c r="Q1005" s="9" t="s">
        <v>9</v>
      </c>
      <c r="R1005" s="9" t="s">
        <v>2142</v>
      </c>
    </row>
    <row r="1006" spans="1:21" ht="14.45" customHeight="1" x14ac:dyDescent="0.2">
      <c r="A1006" s="9" t="s">
        <v>143</v>
      </c>
      <c r="B1006" s="9" t="s">
        <v>894</v>
      </c>
      <c r="C1006" s="9" t="s">
        <v>916</v>
      </c>
      <c r="D1006" s="9" t="str">
        <f>VLOOKUP(B1006,point_locs!B:J,4,FALSE)</f>
        <v>not_enrolled_in_NRCS</v>
      </c>
      <c r="E1006" s="9" t="str">
        <f>VLOOKUP(B1006,point_locs!B:J,5,FALSE)</f>
        <v>pre</v>
      </c>
      <c r="F1006" s="9">
        <v>7</v>
      </c>
      <c r="G1006" s="9">
        <v>12</v>
      </c>
      <c r="H1006" s="9">
        <v>2024</v>
      </c>
      <c r="I1006" s="9">
        <v>3</v>
      </c>
      <c r="J1006" s="9">
        <v>1420</v>
      </c>
      <c r="K1006" s="9" t="s">
        <v>20</v>
      </c>
      <c r="L1006" s="9">
        <v>89</v>
      </c>
      <c r="M1006" s="9">
        <v>2</v>
      </c>
      <c r="N1006" s="9">
        <v>25</v>
      </c>
      <c r="O1006" s="9" t="s">
        <v>7</v>
      </c>
      <c r="P1006" s="9">
        <v>0.25</v>
      </c>
      <c r="Q1006" s="9" t="s">
        <v>9</v>
      </c>
      <c r="R1006" s="9" t="s">
        <v>2142</v>
      </c>
    </row>
    <row r="1007" spans="1:21" ht="14.45" customHeight="1" x14ac:dyDescent="0.2">
      <c r="A1007" s="9" t="s">
        <v>140</v>
      </c>
      <c r="B1007" s="9" t="s">
        <v>893</v>
      </c>
      <c r="C1007" s="9" t="s">
        <v>916</v>
      </c>
      <c r="D1007" s="9" t="str">
        <f>VLOOKUP(B1007,point_locs!B:J,4,FALSE)</f>
        <v>not_enrolled_in_NRCS</v>
      </c>
      <c r="E1007" s="9" t="str">
        <f>VLOOKUP(B1007,point_locs!B:J,5,FALSE)</f>
        <v>pre</v>
      </c>
      <c r="F1007" s="9">
        <v>7</v>
      </c>
      <c r="G1007" s="9">
        <v>12</v>
      </c>
      <c r="H1007" s="9">
        <v>2024</v>
      </c>
      <c r="I1007" s="9">
        <v>3</v>
      </c>
      <c r="J1007" s="9">
        <v>1503</v>
      </c>
      <c r="K1007" s="9" t="s">
        <v>20</v>
      </c>
      <c r="L1007" s="9">
        <v>90</v>
      </c>
      <c r="M1007" s="9">
        <v>3</v>
      </c>
      <c r="N1007" s="9">
        <v>50</v>
      </c>
      <c r="O1007" s="9" t="s">
        <v>82</v>
      </c>
      <c r="P1007" s="9">
        <v>0</v>
      </c>
      <c r="Q1007" s="9" t="s">
        <v>5</v>
      </c>
      <c r="R1007" s="9" t="s">
        <v>201</v>
      </c>
      <c r="T1007" s="9" t="s">
        <v>116</v>
      </c>
    </row>
    <row r="1008" spans="1:21" ht="14.45" customHeight="1" x14ac:dyDescent="0.2">
      <c r="A1008" s="9" t="s">
        <v>140</v>
      </c>
      <c r="B1008" s="9" t="s">
        <v>893</v>
      </c>
      <c r="C1008" s="9" t="s">
        <v>916</v>
      </c>
      <c r="D1008" s="9" t="str">
        <f>VLOOKUP(B1008,point_locs!B:J,4,FALSE)</f>
        <v>not_enrolled_in_NRCS</v>
      </c>
      <c r="E1008" s="9" t="str">
        <f>VLOOKUP(B1008,point_locs!B:J,5,FALSE)</f>
        <v>pre</v>
      </c>
      <c r="F1008" s="9">
        <v>7</v>
      </c>
      <c r="G1008" s="9">
        <v>12</v>
      </c>
      <c r="H1008" s="9">
        <v>2024</v>
      </c>
      <c r="I1008" s="9">
        <v>3</v>
      </c>
      <c r="J1008" s="9">
        <v>1503</v>
      </c>
      <c r="K1008" s="9" t="s">
        <v>20</v>
      </c>
      <c r="L1008" s="9">
        <v>90</v>
      </c>
      <c r="M1008" s="9">
        <v>3</v>
      </c>
      <c r="N1008" s="9">
        <v>50</v>
      </c>
      <c r="O1008" s="9" t="s">
        <v>10</v>
      </c>
      <c r="P1008" s="9">
        <v>1.5</v>
      </c>
      <c r="Q1008" s="9" t="s">
        <v>5</v>
      </c>
      <c r="R1008" s="9" t="s">
        <v>201</v>
      </c>
      <c r="S1008" s="9" t="s">
        <v>150</v>
      </c>
      <c r="U1008" s="2" t="s">
        <v>2158</v>
      </c>
    </row>
    <row r="1009" spans="1:21" ht="14.45" customHeight="1" x14ac:dyDescent="0.2">
      <c r="A1009" s="9" t="s">
        <v>140</v>
      </c>
      <c r="B1009" s="9" t="s">
        <v>893</v>
      </c>
      <c r="C1009" s="9" t="s">
        <v>916</v>
      </c>
      <c r="D1009" s="9" t="str">
        <f>VLOOKUP(B1009,point_locs!B:J,4,FALSE)</f>
        <v>not_enrolled_in_NRCS</v>
      </c>
      <c r="E1009" s="9" t="str">
        <f>VLOOKUP(B1009,point_locs!B:J,5,FALSE)</f>
        <v>pre</v>
      </c>
      <c r="F1009" s="9">
        <v>7</v>
      </c>
      <c r="G1009" s="9">
        <v>12</v>
      </c>
      <c r="H1009" s="9">
        <v>2024</v>
      </c>
      <c r="I1009" s="9">
        <v>3</v>
      </c>
      <c r="J1009" s="9">
        <v>1503</v>
      </c>
      <c r="K1009" s="9" t="s">
        <v>20</v>
      </c>
      <c r="L1009" s="9">
        <v>90</v>
      </c>
      <c r="M1009" s="9">
        <v>3</v>
      </c>
      <c r="N1009" s="9">
        <v>50</v>
      </c>
      <c r="O1009" s="9" t="s">
        <v>6</v>
      </c>
      <c r="P1009" s="9">
        <v>1</v>
      </c>
      <c r="Q1009" s="9" t="s">
        <v>9</v>
      </c>
      <c r="R1009" s="2" t="s">
        <v>1404</v>
      </c>
    </row>
    <row r="1010" spans="1:21" ht="14.45" customHeight="1" x14ac:dyDescent="0.2">
      <c r="A1010" s="9" t="s">
        <v>140</v>
      </c>
      <c r="B1010" s="9" t="s">
        <v>893</v>
      </c>
      <c r="C1010" s="9" t="s">
        <v>916</v>
      </c>
      <c r="D1010" s="9" t="str">
        <f>VLOOKUP(B1010,point_locs!B:J,4,FALSE)</f>
        <v>not_enrolled_in_NRCS</v>
      </c>
      <c r="E1010" s="9" t="str">
        <f>VLOOKUP(B1010,point_locs!B:J,5,FALSE)</f>
        <v>pre</v>
      </c>
      <c r="F1010" s="9">
        <v>7</v>
      </c>
      <c r="G1010" s="9">
        <v>12</v>
      </c>
      <c r="H1010" s="9">
        <v>2024</v>
      </c>
      <c r="I1010" s="9">
        <v>3</v>
      </c>
      <c r="J1010" s="9">
        <v>1503</v>
      </c>
      <c r="K1010" s="9" t="s">
        <v>20</v>
      </c>
      <c r="L1010" s="9">
        <v>90</v>
      </c>
      <c r="M1010" s="9">
        <v>3</v>
      </c>
      <c r="N1010" s="9">
        <v>50</v>
      </c>
      <c r="O1010" s="9" t="s">
        <v>10</v>
      </c>
      <c r="P1010" s="9">
        <v>1</v>
      </c>
      <c r="Q1010" s="9" t="s">
        <v>8</v>
      </c>
      <c r="R1010" s="9" t="s">
        <v>2132</v>
      </c>
      <c r="S1010" s="9" t="s">
        <v>223</v>
      </c>
    </row>
    <row r="1011" spans="1:21" ht="14.45" customHeight="1" x14ac:dyDescent="0.2">
      <c r="A1011" s="9" t="s">
        <v>140</v>
      </c>
      <c r="B1011" s="9" t="s">
        <v>893</v>
      </c>
      <c r="C1011" s="9" t="s">
        <v>916</v>
      </c>
      <c r="D1011" s="9" t="str">
        <f>VLOOKUP(B1011,point_locs!B:J,4,FALSE)</f>
        <v>not_enrolled_in_NRCS</v>
      </c>
      <c r="E1011" s="9" t="str">
        <f>VLOOKUP(B1011,point_locs!B:J,5,FALSE)</f>
        <v>pre</v>
      </c>
      <c r="F1011" s="9">
        <v>7</v>
      </c>
      <c r="G1011" s="9">
        <v>12</v>
      </c>
      <c r="H1011" s="9">
        <v>2024</v>
      </c>
      <c r="I1011" s="9">
        <v>3</v>
      </c>
      <c r="J1011" s="9">
        <v>1503</v>
      </c>
      <c r="K1011" s="9" t="s">
        <v>20</v>
      </c>
      <c r="L1011" s="9">
        <v>90</v>
      </c>
      <c r="M1011" s="9">
        <v>3</v>
      </c>
      <c r="N1011" s="9">
        <v>50</v>
      </c>
      <c r="O1011" s="9" t="s">
        <v>10</v>
      </c>
      <c r="P1011" s="9">
        <v>4</v>
      </c>
      <c r="Q1011" s="9" t="s">
        <v>5</v>
      </c>
      <c r="R1011" s="9" t="s">
        <v>201</v>
      </c>
      <c r="S1011" s="9" t="s">
        <v>206</v>
      </c>
    </row>
    <row r="1012" spans="1:21" ht="14.45" customHeight="1" x14ac:dyDescent="0.2">
      <c r="A1012" s="9" t="s">
        <v>140</v>
      </c>
      <c r="B1012" s="9" t="s">
        <v>893</v>
      </c>
      <c r="C1012" s="9" t="s">
        <v>916</v>
      </c>
      <c r="D1012" s="9" t="str">
        <f>VLOOKUP(B1012,point_locs!B:J,4,FALSE)</f>
        <v>not_enrolled_in_NRCS</v>
      </c>
      <c r="E1012" s="9" t="str">
        <f>VLOOKUP(B1012,point_locs!B:J,5,FALSE)</f>
        <v>pre</v>
      </c>
      <c r="F1012" s="9">
        <v>7</v>
      </c>
      <c r="G1012" s="9">
        <v>12</v>
      </c>
      <c r="H1012" s="9">
        <v>2024</v>
      </c>
      <c r="I1012" s="9">
        <v>3</v>
      </c>
      <c r="J1012" s="9">
        <v>1503</v>
      </c>
      <c r="K1012" s="9" t="s">
        <v>20</v>
      </c>
      <c r="L1012" s="9">
        <v>90</v>
      </c>
      <c r="M1012" s="9">
        <v>3</v>
      </c>
      <c r="N1012" s="9">
        <v>50</v>
      </c>
      <c r="O1012" s="9" t="s">
        <v>82</v>
      </c>
      <c r="P1012" s="9">
        <v>3.5</v>
      </c>
      <c r="Q1012" s="9" t="s">
        <v>5</v>
      </c>
      <c r="R1012" s="9" t="s">
        <v>201</v>
      </c>
      <c r="T1012" s="9" t="s">
        <v>201</v>
      </c>
    </row>
    <row r="1013" spans="1:21" ht="14.45" customHeight="1" x14ac:dyDescent="0.2">
      <c r="A1013" s="9" t="s">
        <v>140</v>
      </c>
      <c r="B1013" s="9" t="s">
        <v>893</v>
      </c>
      <c r="C1013" s="9" t="s">
        <v>916</v>
      </c>
      <c r="D1013" s="9" t="str">
        <f>VLOOKUP(B1013,point_locs!B:J,4,FALSE)</f>
        <v>not_enrolled_in_NRCS</v>
      </c>
      <c r="E1013" s="9" t="str">
        <f>VLOOKUP(B1013,point_locs!B:J,5,FALSE)</f>
        <v>pre</v>
      </c>
      <c r="F1013" s="9">
        <v>7</v>
      </c>
      <c r="G1013" s="9">
        <v>12</v>
      </c>
      <c r="H1013" s="9">
        <v>2024</v>
      </c>
      <c r="I1013" s="9">
        <v>3</v>
      </c>
      <c r="J1013" s="9">
        <v>1503</v>
      </c>
      <c r="K1013" s="9" t="s">
        <v>20</v>
      </c>
      <c r="L1013" s="9">
        <v>90</v>
      </c>
      <c r="M1013" s="9">
        <v>3</v>
      </c>
      <c r="N1013" s="9">
        <v>50</v>
      </c>
      <c r="O1013" s="9" t="s">
        <v>82</v>
      </c>
      <c r="P1013" s="9">
        <v>1</v>
      </c>
      <c r="Q1013" s="9" t="s">
        <v>5</v>
      </c>
      <c r="R1013" s="9" t="s">
        <v>201</v>
      </c>
    </row>
    <row r="1014" spans="1:21" ht="14.45" customHeight="1" x14ac:dyDescent="0.2">
      <c r="A1014" s="9" t="s">
        <v>137</v>
      </c>
      <c r="B1014" s="9" t="s">
        <v>892</v>
      </c>
      <c r="C1014" s="9" t="s">
        <v>916</v>
      </c>
      <c r="D1014" s="9" t="str">
        <f>VLOOKUP(B1014,point_locs!B:J,4,FALSE)</f>
        <v>not_enrolled_in_NRCS</v>
      </c>
      <c r="E1014" s="9" t="str">
        <f>VLOOKUP(B1014,point_locs!B:J,5,FALSE)</f>
        <v>pre</v>
      </c>
      <c r="F1014" s="9">
        <v>7</v>
      </c>
      <c r="G1014" s="9">
        <v>12</v>
      </c>
      <c r="H1014" s="9">
        <v>2024</v>
      </c>
      <c r="I1014" s="9">
        <v>3</v>
      </c>
      <c r="J1014" s="9">
        <v>1540</v>
      </c>
      <c r="K1014" s="9" t="s">
        <v>20</v>
      </c>
      <c r="L1014" s="9">
        <v>93</v>
      </c>
      <c r="M1014" s="9">
        <v>2</v>
      </c>
      <c r="N1014" s="9">
        <v>25</v>
      </c>
      <c r="O1014" s="9" t="s">
        <v>10</v>
      </c>
      <c r="P1014" s="9">
        <v>11</v>
      </c>
      <c r="Q1014" s="9" t="s">
        <v>5</v>
      </c>
      <c r="R1014" s="9" t="s">
        <v>201</v>
      </c>
      <c r="S1014" s="9" t="s">
        <v>150</v>
      </c>
      <c r="U1014" s="2" t="s">
        <v>2158</v>
      </c>
    </row>
    <row r="1015" spans="1:21" ht="14.45" customHeight="1" x14ac:dyDescent="0.2">
      <c r="A1015" s="9" t="s">
        <v>137</v>
      </c>
      <c r="B1015" s="9" t="s">
        <v>892</v>
      </c>
      <c r="C1015" s="9" t="s">
        <v>916</v>
      </c>
      <c r="D1015" s="9" t="str">
        <f>VLOOKUP(B1015,point_locs!B:J,4,FALSE)</f>
        <v>not_enrolled_in_NRCS</v>
      </c>
      <c r="E1015" s="9" t="str">
        <f>VLOOKUP(B1015,point_locs!B:J,5,FALSE)</f>
        <v>pre</v>
      </c>
      <c r="F1015" s="9">
        <v>7</v>
      </c>
      <c r="G1015" s="9">
        <v>12</v>
      </c>
      <c r="H1015" s="9">
        <v>2024</v>
      </c>
      <c r="I1015" s="9">
        <v>3</v>
      </c>
      <c r="J1015" s="9">
        <v>1540</v>
      </c>
      <c r="K1015" s="9" t="s">
        <v>20</v>
      </c>
      <c r="L1015" s="9">
        <v>93</v>
      </c>
      <c r="M1015" s="9">
        <v>2</v>
      </c>
      <c r="N1015" s="9">
        <v>25</v>
      </c>
      <c r="O1015" s="9" t="s">
        <v>82</v>
      </c>
      <c r="P1015" s="9">
        <v>1</v>
      </c>
      <c r="Q1015" s="9" t="s">
        <v>5</v>
      </c>
      <c r="R1015" s="9" t="s">
        <v>201</v>
      </c>
    </row>
    <row r="1016" spans="1:21" ht="14.45" customHeight="1" x14ac:dyDescent="0.2">
      <c r="A1016" s="9" t="s">
        <v>137</v>
      </c>
      <c r="B1016" s="9" t="s">
        <v>892</v>
      </c>
      <c r="C1016" s="9" t="s">
        <v>916</v>
      </c>
      <c r="D1016" s="9" t="str">
        <f>VLOOKUP(B1016,point_locs!B:J,4,FALSE)</f>
        <v>not_enrolled_in_NRCS</v>
      </c>
      <c r="E1016" s="9" t="str">
        <f>VLOOKUP(B1016,point_locs!B:J,5,FALSE)</f>
        <v>pre</v>
      </c>
      <c r="F1016" s="9">
        <v>7</v>
      </c>
      <c r="G1016" s="9">
        <v>12</v>
      </c>
      <c r="H1016" s="9">
        <v>2024</v>
      </c>
      <c r="I1016" s="9">
        <v>3</v>
      </c>
      <c r="J1016" s="9">
        <v>1540</v>
      </c>
      <c r="K1016" s="9" t="s">
        <v>20</v>
      </c>
      <c r="L1016" s="9">
        <v>93</v>
      </c>
      <c r="M1016" s="9">
        <v>2</v>
      </c>
      <c r="N1016" s="9">
        <v>25</v>
      </c>
      <c r="O1016" s="9" t="s">
        <v>10</v>
      </c>
      <c r="P1016" s="9">
        <v>19</v>
      </c>
      <c r="Q1016" s="9" t="s">
        <v>5</v>
      </c>
      <c r="R1016" s="9" t="s">
        <v>201</v>
      </c>
      <c r="S1016" s="9" t="s">
        <v>127</v>
      </c>
      <c r="U1016" s="9" t="s">
        <v>245</v>
      </c>
    </row>
    <row r="1017" spans="1:21" ht="14.45" customHeight="1" x14ac:dyDescent="0.2">
      <c r="A1017" s="9" t="s">
        <v>137</v>
      </c>
      <c r="B1017" s="9" t="s">
        <v>892</v>
      </c>
      <c r="C1017" s="9" t="s">
        <v>916</v>
      </c>
      <c r="D1017" s="9" t="str">
        <f>VLOOKUP(B1017,point_locs!B:J,4,FALSE)</f>
        <v>not_enrolled_in_NRCS</v>
      </c>
      <c r="E1017" s="9" t="str">
        <f>VLOOKUP(B1017,point_locs!B:J,5,FALSE)</f>
        <v>pre</v>
      </c>
      <c r="F1017" s="9">
        <v>7</v>
      </c>
      <c r="G1017" s="9">
        <v>12</v>
      </c>
      <c r="H1017" s="9">
        <v>2024</v>
      </c>
      <c r="I1017" s="9">
        <v>3</v>
      </c>
      <c r="J1017" s="9">
        <v>1540</v>
      </c>
      <c r="K1017" s="9" t="s">
        <v>20</v>
      </c>
      <c r="L1017" s="9">
        <v>93</v>
      </c>
      <c r="M1017" s="9">
        <v>2</v>
      </c>
      <c r="N1017" s="9">
        <v>25</v>
      </c>
      <c r="O1017" s="9" t="s">
        <v>82</v>
      </c>
      <c r="P1017" s="9">
        <v>3</v>
      </c>
      <c r="Q1017" s="9" t="s">
        <v>5</v>
      </c>
      <c r="R1017" s="9" t="s">
        <v>201</v>
      </c>
    </row>
    <row r="1018" spans="1:21" ht="14.45" customHeight="1" x14ac:dyDescent="0.2">
      <c r="A1018" s="9" t="s">
        <v>137</v>
      </c>
      <c r="B1018" s="9" t="s">
        <v>892</v>
      </c>
      <c r="C1018" s="9" t="s">
        <v>916</v>
      </c>
      <c r="D1018" s="9" t="str">
        <f>VLOOKUP(B1018,point_locs!B:J,4,FALSE)</f>
        <v>not_enrolled_in_NRCS</v>
      </c>
      <c r="E1018" s="9" t="str">
        <f>VLOOKUP(B1018,point_locs!B:J,5,FALSE)</f>
        <v>pre</v>
      </c>
      <c r="F1018" s="9">
        <v>7</v>
      </c>
      <c r="G1018" s="9">
        <v>12</v>
      </c>
      <c r="H1018" s="9">
        <v>2024</v>
      </c>
      <c r="I1018" s="9">
        <v>3</v>
      </c>
      <c r="J1018" s="9">
        <v>1540</v>
      </c>
      <c r="K1018" s="9" t="s">
        <v>20</v>
      </c>
      <c r="L1018" s="9">
        <v>93</v>
      </c>
      <c r="M1018" s="9">
        <v>2</v>
      </c>
      <c r="N1018" s="9">
        <v>25</v>
      </c>
      <c r="O1018" s="9" t="s">
        <v>10</v>
      </c>
      <c r="P1018" s="9">
        <v>0.25</v>
      </c>
      <c r="Q1018" s="9" t="s">
        <v>5</v>
      </c>
      <c r="R1018" s="9" t="s">
        <v>201</v>
      </c>
      <c r="S1018" s="9" t="s">
        <v>223</v>
      </c>
      <c r="T1018" s="9" t="s">
        <v>201</v>
      </c>
    </row>
    <row r="1019" spans="1:21" ht="14.45" customHeight="1" x14ac:dyDescent="0.2">
      <c r="A1019" s="9" t="s">
        <v>138</v>
      </c>
      <c r="B1019" s="9" t="s">
        <v>895</v>
      </c>
      <c r="C1019" s="9" t="s">
        <v>916</v>
      </c>
      <c r="D1019" s="9" t="str">
        <f>VLOOKUP(B1019,point_locs!B:J,4,FALSE)</f>
        <v>not_enrolled_in_NRCS</v>
      </c>
      <c r="E1019" s="9" t="str">
        <f>VLOOKUP(B1019,point_locs!B:J,5,FALSE)</f>
        <v>pre</v>
      </c>
      <c r="F1019" s="9">
        <v>7</v>
      </c>
      <c r="G1019" s="9">
        <v>12</v>
      </c>
      <c r="H1019" s="9">
        <v>2024</v>
      </c>
      <c r="I1019" s="9">
        <v>3</v>
      </c>
      <c r="J1019" s="9">
        <v>1614</v>
      </c>
      <c r="K1019" s="9" t="s">
        <v>20</v>
      </c>
      <c r="L1019" s="9">
        <v>94</v>
      </c>
      <c r="M1019" s="9">
        <v>2</v>
      </c>
      <c r="N1019" s="9">
        <v>0</v>
      </c>
      <c r="O1019" s="9" t="s">
        <v>6</v>
      </c>
      <c r="P1019" s="9">
        <v>0.25</v>
      </c>
      <c r="Q1019" s="9" t="s">
        <v>5</v>
      </c>
      <c r="R1019" s="9" t="s">
        <v>201</v>
      </c>
    </row>
    <row r="1020" spans="1:21" ht="14.45" customHeight="1" x14ac:dyDescent="0.2">
      <c r="A1020" s="9" t="s">
        <v>138</v>
      </c>
      <c r="B1020" s="9" t="s">
        <v>895</v>
      </c>
      <c r="C1020" s="9" t="s">
        <v>916</v>
      </c>
      <c r="D1020" s="9" t="str">
        <f>VLOOKUP(B1020,point_locs!B:J,4,FALSE)</f>
        <v>not_enrolled_in_NRCS</v>
      </c>
      <c r="E1020" s="9" t="str">
        <f>VLOOKUP(B1020,point_locs!B:J,5,FALSE)</f>
        <v>pre</v>
      </c>
      <c r="F1020" s="9">
        <v>7</v>
      </c>
      <c r="G1020" s="9">
        <v>12</v>
      </c>
      <c r="H1020" s="9">
        <v>2024</v>
      </c>
      <c r="I1020" s="9">
        <v>3</v>
      </c>
      <c r="J1020" s="9">
        <v>1614</v>
      </c>
      <c r="K1020" s="9" t="s">
        <v>20</v>
      </c>
      <c r="L1020" s="9">
        <v>94</v>
      </c>
      <c r="M1020" s="9">
        <v>2</v>
      </c>
      <c r="N1020" s="9">
        <v>0</v>
      </c>
      <c r="O1020" s="9" t="s">
        <v>10</v>
      </c>
      <c r="P1020" s="9">
        <v>2</v>
      </c>
      <c r="Q1020" s="9" t="s">
        <v>5</v>
      </c>
      <c r="R1020" s="9" t="s">
        <v>201</v>
      </c>
      <c r="S1020" s="9" t="s">
        <v>223</v>
      </c>
    </row>
    <row r="1021" spans="1:21" ht="14.45" customHeight="1" x14ac:dyDescent="0.2">
      <c r="A1021" s="9" t="s">
        <v>138</v>
      </c>
      <c r="B1021" s="9" t="s">
        <v>895</v>
      </c>
      <c r="C1021" s="9" t="s">
        <v>916</v>
      </c>
      <c r="D1021" s="9" t="str">
        <f>VLOOKUP(B1021,point_locs!B:J,4,FALSE)</f>
        <v>not_enrolled_in_NRCS</v>
      </c>
      <c r="E1021" s="9" t="str">
        <f>VLOOKUP(B1021,point_locs!B:J,5,FALSE)</f>
        <v>pre</v>
      </c>
      <c r="F1021" s="9">
        <v>7</v>
      </c>
      <c r="G1021" s="9">
        <v>12</v>
      </c>
      <c r="H1021" s="9">
        <v>2024</v>
      </c>
      <c r="I1021" s="9">
        <v>3</v>
      </c>
      <c r="J1021" s="9">
        <v>1614</v>
      </c>
      <c r="K1021" s="9" t="s">
        <v>20</v>
      </c>
      <c r="L1021" s="9">
        <v>94</v>
      </c>
      <c r="M1021" s="9">
        <v>2</v>
      </c>
      <c r="N1021" s="9">
        <v>0</v>
      </c>
      <c r="O1021" s="9" t="s">
        <v>82</v>
      </c>
      <c r="P1021" s="9">
        <v>0</v>
      </c>
      <c r="Q1021" s="9" t="s">
        <v>5</v>
      </c>
      <c r="R1021" s="9" t="s">
        <v>201</v>
      </c>
    </row>
    <row r="1022" spans="1:21" ht="14.45" customHeight="1" x14ac:dyDescent="0.2">
      <c r="A1022" s="9" t="s">
        <v>138</v>
      </c>
      <c r="B1022" s="9" t="s">
        <v>895</v>
      </c>
      <c r="C1022" s="9" t="s">
        <v>916</v>
      </c>
      <c r="D1022" s="9" t="str">
        <f>VLOOKUP(B1022,point_locs!B:J,4,FALSE)</f>
        <v>not_enrolled_in_NRCS</v>
      </c>
      <c r="E1022" s="9" t="str">
        <f>VLOOKUP(B1022,point_locs!B:J,5,FALSE)</f>
        <v>pre</v>
      </c>
      <c r="F1022" s="9">
        <v>7</v>
      </c>
      <c r="G1022" s="9">
        <v>12</v>
      </c>
      <c r="H1022" s="9">
        <v>2024</v>
      </c>
      <c r="I1022" s="9">
        <v>3</v>
      </c>
      <c r="J1022" s="9">
        <v>1614</v>
      </c>
      <c r="K1022" s="9" t="s">
        <v>20</v>
      </c>
      <c r="L1022" s="9">
        <v>94</v>
      </c>
      <c r="M1022" s="9">
        <v>2</v>
      </c>
      <c r="N1022" s="9">
        <v>0</v>
      </c>
      <c r="O1022" s="9" t="s">
        <v>10</v>
      </c>
      <c r="P1022" s="9">
        <v>12</v>
      </c>
      <c r="Q1022" s="9" t="s">
        <v>5</v>
      </c>
      <c r="R1022" s="9" t="s">
        <v>201</v>
      </c>
      <c r="S1022" s="9" t="s">
        <v>150</v>
      </c>
      <c r="U1022" s="2" t="s">
        <v>2154</v>
      </c>
    </row>
    <row r="1023" spans="1:21" ht="14.45" customHeight="1" x14ac:dyDescent="0.2">
      <c r="A1023" s="9" t="s">
        <v>74</v>
      </c>
      <c r="B1023" s="9" t="s">
        <v>913</v>
      </c>
      <c r="C1023" s="9" t="s">
        <v>916</v>
      </c>
      <c r="D1023" s="9" t="str">
        <f>VLOOKUP(B1023,point_locs!B:J,4,FALSE)</f>
        <v>brush_management</v>
      </c>
      <c r="E1023" s="9" t="str">
        <f>VLOOKUP(B1023,point_locs!B:J,5,FALSE)</f>
        <v>pre</v>
      </c>
      <c r="F1023" s="9">
        <v>7</v>
      </c>
      <c r="G1023" s="9">
        <v>15</v>
      </c>
      <c r="H1023" s="9">
        <v>2024</v>
      </c>
      <c r="I1023" s="9">
        <v>4</v>
      </c>
      <c r="J1023" s="9">
        <v>1139</v>
      </c>
      <c r="K1023" s="9" t="s">
        <v>14</v>
      </c>
      <c r="L1023" s="9">
        <v>90</v>
      </c>
      <c r="M1023" s="9">
        <v>4</v>
      </c>
      <c r="N1023" s="9">
        <v>0</v>
      </c>
      <c r="O1023" s="9" t="s">
        <v>82</v>
      </c>
      <c r="P1023" s="9">
        <v>2.5</v>
      </c>
      <c r="Q1023" s="9" t="s">
        <v>5</v>
      </c>
      <c r="R1023" s="9" t="s">
        <v>201</v>
      </c>
    </row>
    <row r="1024" spans="1:21" ht="14.45" customHeight="1" x14ac:dyDescent="0.2">
      <c r="A1024" s="9" t="s">
        <v>74</v>
      </c>
      <c r="B1024" s="9" t="s">
        <v>913</v>
      </c>
      <c r="C1024" s="9" t="s">
        <v>916</v>
      </c>
      <c r="D1024" s="9" t="str">
        <f>VLOOKUP(B1024,point_locs!B:J,4,FALSE)</f>
        <v>brush_management</v>
      </c>
      <c r="E1024" s="9" t="str">
        <f>VLOOKUP(B1024,point_locs!B:J,5,FALSE)</f>
        <v>pre</v>
      </c>
      <c r="F1024" s="9">
        <v>7</v>
      </c>
      <c r="G1024" s="9">
        <v>15</v>
      </c>
      <c r="H1024" s="9">
        <v>2024</v>
      </c>
      <c r="I1024" s="9">
        <v>4</v>
      </c>
      <c r="J1024" s="9">
        <v>1139</v>
      </c>
      <c r="K1024" s="9" t="s">
        <v>14</v>
      </c>
      <c r="L1024" s="9">
        <v>90</v>
      </c>
      <c r="M1024" s="9">
        <v>4</v>
      </c>
      <c r="N1024" s="9">
        <v>0</v>
      </c>
      <c r="O1024" s="9" t="s">
        <v>82</v>
      </c>
      <c r="P1024" s="9">
        <v>0</v>
      </c>
      <c r="Q1024" s="9" t="s">
        <v>5</v>
      </c>
      <c r="R1024" s="9" t="s">
        <v>201</v>
      </c>
      <c r="T1024" s="9" t="s">
        <v>201</v>
      </c>
    </row>
    <row r="1025" spans="1:21" ht="14.45" customHeight="1" x14ac:dyDescent="0.2">
      <c r="A1025" s="9" t="s">
        <v>74</v>
      </c>
      <c r="B1025" s="9" t="s">
        <v>913</v>
      </c>
      <c r="C1025" s="9" t="s">
        <v>916</v>
      </c>
      <c r="D1025" s="9" t="str">
        <f>VLOOKUP(B1025,point_locs!B:J,4,FALSE)</f>
        <v>brush_management</v>
      </c>
      <c r="E1025" s="9" t="str">
        <f>VLOOKUP(B1025,point_locs!B:J,5,FALSE)</f>
        <v>pre</v>
      </c>
      <c r="F1025" s="9">
        <v>7</v>
      </c>
      <c r="G1025" s="9">
        <v>15</v>
      </c>
      <c r="H1025" s="9">
        <v>2024</v>
      </c>
      <c r="I1025" s="9">
        <v>4</v>
      </c>
      <c r="J1025" s="9">
        <v>1139</v>
      </c>
      <c r="K1025" s="9" t="s">
        <v>14</v>
      </c>
      <c r="L1025" s="9">
        <v>90</v>
      </c>
      <c r="M1025" s="9">
        <v>4</v>
      </c>
      <c r="N1025" s="9">
        <v>0</v>
      </c>
      <c r="O1025" s="9" t="s">
        <v>6</v>
      </c>
      <c r="P1025" s="9">
        <v>0.1</v>
      </c>
      <c r="Q1025" s="9" t="s">
        <v>5</v>
      </c>
      <c r="R1025" s="9" t="s">
        <v>201</v>
      </c>
    </row>
    <row r="1026" spans="1:21" ht="14.45" customHeight="1" x14ac:dyDescent="0.2">
      <c r="A1026" s="9" t="s">
        <v>74</v>
      </c>
      <c r="B1026" s="9" t="s">
        <v>913</v>
      </c>
      <c r="C1026" s="9" t="s">
        <v>916</v>
      </c>
      <c r="D1026" s="9" t="str">
        <f>VLOOKUP(B1026,point_locs!B:J,4,FALSE)</f>
        <v>brush_management</v>
      </c>
      <c r="E1026" s="9" t="str">
        <f>VLOOKUP(B1026,point_locs!B:J,5,FALSE)</f>
        <v>pre</v>
      </c>
      <c r="F1026" s="9">
        <v>7</v>
      </c>
      <c r="G1026" s="9">
        <v>15</v>
      </c>
      <c r="H1026" s="9">
        <v>2024</v>
      </c>
      <c r="I1026" s="9">
        <v>4</v>
      </c>
      <c r="J1026" s="9">
        <v>1139</v>
      </c>
      <c r="K1026" s="9" t="s">
        <v>14</v>
      </c>
      <c r="L1026" s="9">
        <v>90</v>
      </c>
      <c r="M1026" s="9">
        <v>4</v>
      </c>
      <c r="N1026" s="9">
        <v>0</v>
      </c>
      <c r="O1026" s="9" t="s">
        <v>11</v>
      </c>
      <c r="P1026" s="9">
        <v>2</v>
      </c>
      <c r="Q1026" s="9" t="s">
        <v>9</v>
      </c>
      <c r="R1026" s="9" t="s">
        <v>1547</v>
      </c>
    </row>
    <row r="1027" spans="1:21" ht="14.45" customHeight="1" x14ac:dyDescent="0.2">
      <c r="A1027" s="9" t="s">
        <v>74</v>
      </c>
      <c r="B1027" s="9" t="s">
        <v>913</v>
      </c>
      <c r="C1027" s="9" t="s">
        <v>916</v>
      </c>
      <c r="D1027" s="9" t="str">
        <f>VLOOKUP(B1027,point_locs!B:J,4,FALSE)</f>
        <v>brush_management</v>
      </c>
      <c r="E1027" s="9" t="str">
        <f>VLOOKUP(B1027,point_locs!B:J,5,FALSE)</f>
        <v>pre</v>
      </c>
      <c r="F1027" s="9">
        <v>7</v>
      </c>
      <c r="G1027" s="9">
        <v>15</v>
      </c>
      <c r="H1027" s="9">
        <v>2024</v>
      </c>
      <c r="I1027" s="9">
        <v>4</v>
      </c>
      <c r="J1027" s="9">
        <v>1139</v>
      </c>
      <c r="K1027" s="9" t="s">
        <v>14</v>
      </c>
      <c r="L1027" s="9">
        <v>90</v>
      </c>
      <c r="M1027" s="9">
        <v>4</v>
      </c>
      <c r="N1027" s="9">
        <v>0</v>
      </c>
      <c r="O1027" s="9" t="s">
        <v>10</v>
      </c>
      <c r="P1027" s="9">
        <v>0.5</v>
      </c>
      <c r="Q1027" s="9" t="s">
        <v>8</v>
      </c>
      <c r="R1027" s="9" t="s">
        <v>36</v>
      </c>
      <c r="S1027" s="9" t="s">
        <v>105</v>
      </c>
    </row>
    <row r="1028" spans="1:21" ht="14.45" customHeight="1" x14ac:dyDescent="0.2">
      <c r="A1028" s="9" t="s">
        <v>74</v>
      </c>
      <c r="B1028" s="9" t="s">
        <v>913</v>
      </c>
      <c r="C1028" s="9" t="s">
        <v>916</v>
      </c>
      <c r="D1028" s="9" t="str">
        <f>VLOOKUP(B1028,point_locs!B:J,4,FALSE)</f>
        <v>brush_management</v>
      </c>
      <c r="E1028" s="9" t="str">
        <f>VLOOKUP(B1028,point_locs!B:J,5,FALSE)</f>
        <v>pre</v>
      </c>
      <c r="F1028" s="9">
        <v>7</v>
      </c>
      <c r="G1028" s="9">
        <v>15</v>
      </c>
      <c r="H1028" s="9">
        <v>2024</v>
      </c>
      <c r="I1028" s="9">
        <v>4</v>
      </c>
      <c r="J1028" s="9">
        <v>1139</v>
      </c>
      <c r="K1028" s="9" t="s">
        <v>14</v>
      </c>
      <c r="L1028" s="9">
        <v>90</v>
      </c>
      <c r="M1028" s="9">
        <v>4</v>
      </c>
      <c r="N1028" s="9">
        <v>0</v>
      </c>
      <c r="O1028" s="9" t="s">
        <v>10</v>
      </c>
      <c r="P1028" s="9">
        <v>0.25</v>
      </c>
      <c r="Q1028" s="9" t="s">
        <v>8</v>
      </c>
      <c r="R1028" s="9" t="s">
        <v>36</v>
      </c>
      <c r="S1028" s="9" t="s">
        <v>105</v>
      </c>
    </row>
    <row r="1029" spans="1:21" ht="14.45" customHeight="1" x14ac:dyDescent="0.2">
      <c r="A1029" s="9" t="s">
        <v>77</v>
      </c>
      <c r="B1029" s="9" t="s">
        <v>911</v>
      </c>
      <c r="C1029" s="9" t="s">
        <v>916</v>
      </c>
      <c r="D1029" s="9" t="str">
        <f>VLOOKUP(B1029,point_locs!B:J,4,FALSE)</f>
        <v>brush_management</v>
      </c>
      <c r="E1029" s="9" t="str">
        <f>VLOOKUP(B1029,point_locs!B:J,5,FALSE)</f>
        <v>pre</v>
      </c>
      <c r="F1029" s="9">
        <v>7</v>
      </c>
      <c r="G1029" s="9">
        <v>15</v>
      </c>
      <c r="H1029" s="9">
        <v>2024</v>
      </c>
      <c r="I1029" s="9">
        <v>4</v>
      </c>
      <c r="J1029" s="9">
        <v>1257</v>
      </c>
      <c r="K1029" s="9" t="s">
        <v>14</v>
      </c>
      <c r="L1029" s="9">
        <v>92</v>
      </c>
      <c r="M1029" s="9">
        <v>0</v>
      </c>
      <c r="N1029" s="9">
        <v>0</v>
      </c>
      <c r="O1029" s="9" t="s">
        <v>10</v>
      </c>
      <c r="P1029" s="9">
        <v>3.75</v>
      </c>
      <c r="Q1029" s="9" t="s">
        <v>8</v>
      </c>
      <c r="R1029" s="9" t="s">
        <v>214</v>
      </c>
      <c r="S1029" s="9" t="s">
        <v>105</v>
      </c>
    </row>
    <row r="1030" spans="1:21" ht="14.45" customHeight="1" x14ac:dyDescent="0.2">
      <c r="A1030" s="9" t="s">
        <v>77</v>
      </c>
      <c r="B1030" s="9" t="s">
        <v>911</v>
      </c>
      <c r="C1030" s="9" t="s">
        <v>916</v>
      </c>
      <c r="D1030" s="9" t="str">
        <f>VLOOKUP(B1030,point_locs!B:J,4,FALSE)</f>
        <v>brush_management</v>
      </c>
      <c r="E1030" s="9" t="str">
        <f>VLOOKUP(B1030,point_locs!B:J,5,FALSE)</f>
        <v>pre</v>
      </c>
      <c r="F1030" s="9">
        <v>7</v>
      </c>
      <c r="G1030" s="9">
        <v>15</v>
      </c>
      <c r="H1030" s="9">
        <v>2024</v>
      </c>
      <c r="I1030" s="9">
        <v>4</v>
      </c>
      <c r="J1030" s="9">
        <v>1257</v>
      </c>
      <c r="K1030" s="9" t="s">
        <v>14</v>
      </c>
      <c r="L1030" s="9">
        <v>92</v>
      </c>
      <c r="M1030" s="9">
        <v>0</v>
      </c>
      <c r="N1030" s="9">
        <v>0</v>
      </c>
      <c r="O1030" s="9" t="s">
        <v>10</v>
      </c>
      <c r="P1030" s="9">
        <v>10.5</v>
      </c>
      <c r="Q1030" s="9" t="s">
        <v>5</v>
      </c>
      <c r="R1030" s="9" t="s">
        <v>201</v>
      </c>
      <c r="S1030" s="9" t="s">
        <v>105</v>
      </c>
    </row>
    <row r="1031" spans="1:21" ht="14.45" customHeight="1" x14ac:dyDescent="0.2">
      <c r="A1031" s="9" t="s">
        <v>77</v>
      </c>
      <c r="B1031" s="9" t="s">
        <v>911</v>
      </c>
      <c r="C1031" s="9" t="s">
        <v>916</v>
      </c>
      <c r="D1031" s="9" t="str">
        <f>VLOOKUP(B1031,point_locs!B:J,4,FALSE)</f>
        <v>brush_management</v>
      </c>
      <c r="E1031" s="9" t="str">
        <f>VLOOKUP(B1031,point_locs!B:J,5,FALSE)</f>
        <v>pre</v>
      </c>
      <c r="F1031" s="9">
        <v>7</v>
      </c>
      <c r="G1031" s="9">
        <v>15</v>
      </c>
      <c r="H1031" s="9">
        <v>2024</v>
      </c>
      <c r="I1031" s="9">
        <v>4</v>
      </c>
      <c r="J1031" s="9">
        <v>1257</v>
      </c>
      <c r="K1031" s="9" t="s">
        <v>14</v>
      </c>
      <c r="L1031" s="9">
        <v>92</v>
      </c>
      <c r="M1031" s="9">
        <v>0</v>
      </c>
      <c r="N1031" s="9">
        <v>0</v>
      </c>
      <c r="O1031" s="9" t="s">
        <v>6</v>
      </c>
      <c r="P1031" s="9">
        <v>0.35</v>
      </c>
      <c r="Q1031" s="9" t="s">
        <v>9</v>
      </c>
      <c r="R1031" s="9" t="s">
        <v>214</v>
      </c>
      <c r="T1031" s="9" t="s">
        <v>116</v>
      </c>
    </row>
    <row r="1032" spans="1:21" ht="14.45" customHeight="1" x14ac:dyDescent="0.2">
      <c r="A1032" s="9" t="s">
        <v>79</v>
      </c>
      <c r="B1032" s="9" t="s">
        <v>912</v>
      </c>
      <c r="C1032" s="9" t="s">
        <v>916</v>
      </c>
      <c r="D1032" s="9" t="str">
        <f>VLOOKUP(B1032,point_locs!B:J,4,FALSE)</f>
        <v>brush_management</v>
      </c>
      <c r="E1032" s="9" t="str">
        <f>VLOOKUP(B1032,point_locs!B:J,5,FALSE)</f>
        <v>pre</v>
      </c>
      <c r="F1032" s="9">
        <v>7</v>
      </c>
      <c r="G1032" s="9">
        <v>15</v>
      </c>
      <c r="H1032" s="9">
        <v>2024</v>
      </c>
      <c r="I1032" s="9">
        <v>4</v>
      </c>
      <c r="J1032" s="9">
        <v>1414</v>
      </c>
      <c r="K1032" s="9" t="s">
        <v>14</v>
      </c>
      <c r="L1032" s="9">
        <v>95</v>
      </c>
      <c r="M1032" s="9">
        <v>5</v>
      </c>
      <c r="N1032" s="9">
        <v>0</v>
      </c>
      <c r="O1032" s="9" t="s">
        <v>1184</v>
      </c>
      <c r="P1032" s="9" t="s">
        <v>1378</v>
      </c>
      <c r="Q1032" s="2" t="s">
        <v>1378</v>
      </c>
      <c r="R1032" s="9" t="s">
        <v>201</v>
      </c>
      <c r="S1032" s="9" t="s">
        <v>23</v>
      </c>
      <c r="U1032" s="2" t="s">
        <v>2146</v>
      </c>
    </row>
    <row r="1033" spans="1:21" ht="14.45" customHeight="1" x14ac:dyDescent="0.2">
      <c r="A1033" s="9" t="s">
        <v>166</v>
      </c>
      <c r="B1033" s="9" t="s">
        <v>910</v>
      </c>
      <c r="C1033" s="9" t="s">
        <v>916</v>
      </c>
      <c r="D1033" s="9" t="str">
        <f>VLOOKUP(B1033,point_locs!B:J,4,FALSE)</f>
        <v>brush_management</v>
      </c>
      <c r="E1033" s="9" t="str">
        <f>VLOOKUP(B1033,point_locs!B:J,5,FALSE)</f>
        <v>pre</v>
      </c>
      <c r="F1033" s="9">
        <v>7</v>
      </c>
      <c r="G1033" s="9">
        <v>15</v>
      </c>
      <c r="H1033" s="9">
        <v>2024</v>
      </c>
      <c r="I1033" s="9">
        <v>3</v>
      </c>
      <c r="J1033" s="9">
        <v>1530</v>
      </c>
      <c r="K1033" s="9" t="s">
        <v>14</v>
      </c>
      <c r="L1033" s="9">
        <v>97</v>
      </c>
      <c r="M1033" s="9">
        <v>4</v>
      </c>
      <c r="N1033" s="9">
        <v>25</v>
      </c>
      <c r="O1033" s="9" t="s">
        <v>82</v>
      </c>
      <c r="P1033" s="9">
        <v>0</v>
      </c>
      <c r="Q1033" s="9" t="s">
        <v>5</v>
      </c>
      <c r="R1033" s="9" t="s">
        <v>201</v>
      </c>
    </row>
    <row r="1034" spans="1:21" ht="14.45" customHeight="1" x14ac:dyDescent="0.2">
      <c r="A1034" s="9" t="s">
        <v>166</v>
      </c>
      <c r="B1034" s="9" t="s">
        <v>910</v>
      </c>
      <c r="C1034" s="9" t="s">
        <v>916</v>
      </c>
      <c r="D1034" s="9" t="str">
        <f>VLOOKUP(B1034,point_locs!B:J,4,FALSE)</f>
        <v>brush_management</v>
      </c>
      <c r="E1034" s="9" t="str">
        <f>VLOOKUP(B1034,point_locs!B:J,5,FALSE)</f>
        <v>pre</v>
      </c>
      <c r="F1034" s="9">
        <v>7</v>
      </c>
      <c r="G1034" s="9">
        <v>15</v>
      </c>
      <c r="H1034" s="9">
        <v>2024</v>
      </c>
      <c r="I1034" s="9">
        <v>3</v>
      </c>
      <c r="J1034" s="9">
        <v>1530</v>
      </c>
      <c r="K1034" s="9" t="s">
        <v>14</v>
      </c>
      <c r="L1034" s="9">
        <v>97</v>
      </c>
      <c r="M1034" s="9">
        <v>4</v>
      </c>
      <c r="N1034" s="9">
        <v>25</v>
      </c>
      <c r="O1034" s="9" t="s">
        <v>10</v>
      </c>
      <c r="P1034" s="9">
        <v>1.5</v>
      </c>
      <c r="Q1034" s="9" t="s">
        <v>5</v>
      </c>
      <c r="R1034" s="9" t="s">
        <v>201</v>
      </c>
      <c r="S1034" s="9" t="s">
        <v>195</v>
      </c>
    </row>
    <row r="1035" spans="1:21" ht="14.45" customHeight="1" x14ac:dyDescent="0.2">
      <c r="A1035" s="9" t="s">
        <v>166</v>
      </c>
      <c r="B1035" s="9" t="s">
        <v>910</v>
      </c>
      <c r="C1035" s="9" t="s">
        <v>916</v>
      </c>
      <c r="D1035" s="9" t="str">
        <f>VLOOKUP(B1035,point_locs!B:J,4,FALSE)</f>
        <v>brush_management</v>
      </c>
      <c r="E1035" s="9" t="str">
        <f>VLOOKUP(B1035,point_locs!B:J,5,FALSE)</f>
        <v>pre</v>
      </c>
      <c r="F1035" s="9">
        <v>7</v>
      </c>
      <c r="G1035" s="9">
        <v>15</v>
      </c>
      <c r="H1035" s="9">
        <v>2024</v>
      </c>
      <c r="I1035" s="9">
        <v>3</v>
      </c>
      <c r="J1035" s="9">
        <v>1530</v>
      </c>
      <c r="K1035" s="9" t="s">
        <v>14</v>
      </c>
      <c r="L1035" s="9">
        <v>97</v>
      </c>
      <c r="M1035" s="9">
        <v>4</v>
      </c>
      <c r="N1035" s="9">
        <v>25</v>
      </c>
      <c r="O1035" s="9" t="s">
        <v>82</v>
      </c>
      <c r="P1035" s="9">
        <v>0</v>
      </c>
      <c r="Q1035" s="9" t="s">
        <v>8</v>
      </c>
      <c r="R1035" s="9" t="s">
        <v>214</v>
      </c>
    </row>
    <row r="1036" spans="1:21" ht="14.45" customHeight="1" x14ac:dyDescent="0.2">
      <c r="A1036" s="9" t="s">
        <v>166</v>
      </c>
      <c r="B1036" s="9" t="s">
        <v>910</v>
      </c>
      <c r="C1036" s="9" t="s">
        <v>916</v>
      </c>
      <c r="D1036" s="9" t="str">
        <f>VLOOKUP(B1036,point_locs!B:J,4,FALSE)</f>
        <v>brush_management</v>
      </c>
      <c r="E1036" s="9" t="str">
        <f>VLOOKUP(B1036,point_locs!B:J,5,FALSE)</f>
        <v>pre</v>
      </c>
      <c r="F1036" s="9">
        <v>7</v>
      </c>
      <c r="G1036" s="9">
        <v>15</v>
      </c>
      <c r="H1036" s="9">
        <v>2024</v>
      </c>
      <c r="I1036" s="9">
        <v>3</v>
      </c>
      <c r="J1036" s="9">
        <v>1530</v>
      </c>
      <c r="K1036" s="9" t="s">
        <v>14</v>
      </c>
      <c r="L1036" s="9">
        <v>97</v>
      </c>
      <c r="M1036" s="9">
        <v>4</v>
      </c>
      <c r="N1036" s="9">
        <v>25</v>
      </c>
      <c r="O1036" s="9" t="s">
        <v>10</v>
      </c>
      <c r="P1036" s="9">
        <v>16.25</v>
      </c>
      <c r="Q1036" s="9" t="s">
        <v>5</v>
      </c>
      <c r="R1036" s="9" t="s">
        <v>201</v>
      </c>
      <c r="S1036" s="9" t="s">
        <v>250</v>
      </c>
    </row>
    <row r="1037" spans="1:21" ht="14.45" customHeight="1" x14ac:dyDescent="0.2">
      <c r="A1037" s="9" t="s">
        <v>166</v>
      </c>
      <c r="B1037" s="9" t="s">
        <v>910</v>
      </c>
      <c r="C1037" s="9" t="s">
        <v>916</v>
      </c>
      <c r="D1037" s="9" t="str">
        <f>VLOOKUP(B1037,point_locs!B:J,4,FALSE)</f>
        <v>brush_management</v>
      </c>
      <c r="E1037" s="9" t="str">
        <f>VLOOKUP(B1037,point_locs!B:J,5,FALSE)</f>
        <v>pre</v>
      </c>
      <c r="F1037" s="9">
        <v>7</v>
      </c>
      <c r="G1037" s="9">
        <v>15</v>
      </c>
      <c r="H1037" s="9">
        <v>2024</v>
      </c>
      <c r="I1037" s="9">
        <v>3</v>
      </c>
      <c r="J1037" s="9">
        <v>1530</v>
      </c>
      <c r="K1037" s="9" t="s">
        <v>14</v>
      </c>
      <c r="L1037" s="9">
        <v>97</v>
      </c>
      <c r="M1037" s="9">
        <v>4</v>
      </c>
      <c r="N1037" s="9">
        <v>25</v>
      </c>
      <c r="O1037" s="9" t="s">
        <v>6</v>
      </c>
      <c r="P1037" s="9">
        <v>2</v>
      </c>
      <c r="Q1037" s="9" t="s">
        <v>9</v>
      </c>
      <c r="R1037" s="9" t="s">
        <v>214</v>
      </c>
      <c r="S1037" s="9" t="s">
        <v>251</v>
      </c>
    </row>
    <row r="1038" spans="1:21" ht="14.45" customHeight="1" x14ac:dyDescent="0.2">
      <c r="A1038" s="9" t="s">
        <v>166</v>
      </c>
      <c r="B1038" s="9" t="s">
        <v>910</v>
      </c>
      <c r="C1038" s="9" t="s">
        <v>916</v>
      </c>
      <c r="D1038" s="9" t="str">
        <f>VLOOKUP(B1038,point_locs!B:J,4,FALSE)</f>
        <v>brush_management</v>
      </c>
      <c r="E1038" s="9" t="str">
        <f>VLOOKUP(B1038,point_locs!B:J,5,FALSE)</f>
        <v>pre</v>
      </c>
      <c r="F1038" s="9">
        <v>7</v>
      </c>
      <c r="G1038" s="9">
        <v>15</v>
      </c>
      <c r="H1038" s="9">
        <v>2024</v>
      </c>
      <c r="I1038" s="9">
        <v>3</v>
      </c>
      <c r="J1038" s="9">
        <v>1530</v>
      </c>
      <c r="K1038" s="9" t="s">
        <v>14</v>
      </c>
      <c r="L1038" s="9">
        <v>97</v>
      </c>
      <c r="M1038" s="9">
        <v>4</v>
      </c>
      <c r="N1038" s="9">
        <v>25</v>
      </c>
      <c r="O1038" s="9" t="s">
        <v>10</v>
      </c>
      <c r="P1038" s="9">
        <v>0.25</v>
      </c>
      <c r="Q1038" s="9" t="s">
        <v>5</v>
      </c>
      <c r="R1038" s="9" t="s">
        <v>201</v>
      </c>
      <c r="S1038" s="9" t="s">
        <v>152</v>
      </c>
    </row>
    <row r="1039" spans="1:21" ht="14.45" customHeight="1" x14ac:dyDescent="0.2">
      <c r="A1039" s="9" t="s">
        <v>166</v>
      </c>
      <c r="B1039" s="9" t="s">
        <v>910</v>
      </c>
      <c r="C1039" s="9" t="s">
        <v>916</v>
      </c>
      <c r="D1039" s="9" t="str">
        <f>VLOOKUP(B1039,point_locs!B:J,4,FALSE)</f>
        <v>brush_management</v>
      </c>
      <c r="E1039" s="9" t="str">
        <f>VLOOKUP(B1039,point_locs!B:J,5,FALSE)</f>
        <v>pre</v>
      </c>
      <c r="F1039" s="9">
        <v>7</v>
      </c>
      <c r="G1039" s="9">
        <v>15</v>
      </c>
      <c r="H1039" s="9">
        <v>2024</v>
      </c>
      <c r="I1039" s="9">
        <v>3</v>
      </c>
      <c r="J1039" s="9">
        <v>1530</v>
      </c>
      <c r="K1039" s="9" t="s">
        <v>14</v>
      </c>
      <c r="L1039" s="9">
        <v>97</v>
      </c>
      <c r="M1039" s="9">
        <v>4</v>
      </c>
      <c r="N1039" s="9">
        <v>25</v>
      </c>
      <c r="O1039" s="9" t="s">
        <v>10</v>
      </c>
      <c r="P1039" s="9">
        <v>0.25</v>
      </c>
      <c r="Q1039" s="9" t="s">
        <v>5</v>
      </c>
      <c r="R1039" s="9" t="s">
        <v>201</v>
      </c>
      <c r="S1039" s="9" t="s">
        <v>195</v>
      </c>
    </row>
    <row r="1040" spans="1:21" ht="14.45" customHeight="1" x14ac:dyDescent="0.2">
      <c r="A1040" s="9" t="s">
        <v>164</v>
      </c>
      <c r="B1040" s="9" t="s">
        <v>909</v>
      </c>
      <c r="C1040" s="9" t="s">
        <v>916</v>
      </c>
      <c r="D1040" s="9" t="str">
        <f>VLOOKUP(B1040,point_locs!B:J,4,FALSE)</f>
        <v>brush_management</v>
      </c>
      <c r="E1040" s="9" t="str">
        <f>VLOOKUP(B1040,point_locs!B:J,5,FALSE)</f>
        <v>pre</v>
      </c>
      <c r="F1040" s="9">
        <v>7</v>
      </c>
      <c r="G1040" s="9">
        <v>15</v>
      </c>
      <c r="H1040" s="9">
        <v>2024</v>
      </c>
      <c r="I1040" s="9">
        <v>3</v>
      </c>
      <c r="J1040" s="9">
        <v>1716</v>
      </c>
      <c r="K1040" s="9" t="s">
        <v>14</v>
      </c>
      <c r="L1040" s="9">
        <v>100</v>
      </c>
      <c r="M1040" s="9">
        <v>1</v>
      </c>
      <c r="N1040" s="9">
        <v>50</v>
      </c>
      <c r="O1040" s="9" t="s">
        <v>1184</v>
      </c>
      <c r="P1040" s="9" t="s">
        <v>1378</v>
      </c>
      <c r="Q1040" s="2" t="s">
        <v>1378</v>
      </c>
      <c r="R1040" s="9" t="s">
        <v>201</v>
      </c>
      <c r="S1040" s="9" t="s">
        <v>23</v>
      </c>
      <c r="U1040" s="2" t="s">
        <v>2146</v>
      </c>
    </row>
    <row r="1041" spans="1:21" ht="14.45" customHeight="1" x14ac:dyDescent="0.2">
      <c r="A1041" s="9" t="s">
        <v>55</v>
      </c>
      <c r="B1041" s="9" t="s">
        <v>905</v>
      </c>
      <c r="C1041" s="9" t="s">
        <v>916</v>
      </c>
      <c r="D1041" s="9" t="str">
        <f>VLOOKUP(B1041,point_locs!B:J,4,FALSE)</f>
        <v>not_enrolled_in_NRCS</v>
      </c>
      <c r="E1041" s="9" t="str">
        <f>VLOOKUP(B1041,point_locs!B:J,5,FALSE)</f>
        <v>pre</v>
      </c>
      <c r="F1041" s="9">
        <v>7</v>
      </c>
      <c r="G1041" s="9">
        <v>17</v>
      </c>
      <c r="H1041" s="9">
        <v>2024</v>
      </c>
      <c r="I1041" s="9">
        <v>4</v>
      </c>
      <c r="J1041" s="9">
        <v>1030</v>
      </c>
      <c r="K1041" s="9" t="s">
        <v>20</v>
      </c>
      <c r="L1041" s="9">
        <v>77</v>
      </c>
      <c r="M1041" s="9">
        <v>1</v>
      </c>
      <c r="N1041" s="9">
        <v>75</v>
      </c>
      <c r="O1041" s="9" t="s">
        <v>4</v>
      </c>
      <c r="P1041" s="9">
        <v>0.5</v>
      </c>
      <c r="Q1041" s="9" t="s">
        <v>9</v>
      </c>
      <c r="R1041" s="9" t="s">
        <v>1494</v>
      </c>
    </row>
    <row r="1042" spans="1:21" ht="14.45" customHeight="1" x14ac:dyDescent="0.2">
      <c r="A1042" s="9" t="s">
        <v>55</v>
      </c>
      <c r="B1042" s="9" t="s">
        <v>905</v>
      </c>
      <c r="C1042" s="9" t="s">
        <v>916</v>
      </c>
      <c r="D1042" s="9" t="str">
        <f>VLOOKUP(B1042,point_locs!B:J,4,FALSE)</f>
        <v>not_enrolled_in_NRCS</v>
      </c>
      <c r="E1042" s="9" t="str">
        <f>VLOOKUP(B1042,point_locs!B:J,5,FALSE)</f>
        <v>pre</v>
      </c>
      <c r="F1042" s="9">
        <v>7</v>
      </c>
      <c r="G1042" s="9">
        <v>17</v>
      </c>
      <c r="H1042" s="9">
        <v>2024</v>
      </c>
      <c r="I1042" s="9">
        <v>4</v>
      </c>
      <c r="J1042" s="9">
        <v>1030</v>
      </c>
      <c r="K1042" s="9" t="s">
        <v>20</v>
      </c>
      <c r="L1042" s="9">
        <v>77</v>
      </c>
      <c r="M1042" s="9">
        <v>1</v>
      </c>
      <c r="N1042" s="9">
        <v>75</v>
      </c>
      <c r="O1042" s="9" t="s">
        <v>10</v>
      </c>
      <c r="P1042" s="9">
        <v>0</v>
      </c>
      <c r="Q1042" s="9" t="s">
        <v>5</v>
      </c>
      <c r="R1042" s="9" t="s">
        <v>201</v>
      </c>
      <c r="S1042" s="9" t="s">
        <v>253</v>
      </c>
      <c r="T1042" s="9" t="s">
        <v>116</v>
      </c>
      <c r="U1042" s="9" t="s">
        <v>244</v>
      </c>
    </row>
    <row r="1043" spans="1:21" ht="14.45" customHeight="1" x14ac:dyDescent="0.2">
      <c r="A1043" s="9" t="s">
        <v>55</v>
      </c>
      <c r="B1043" s="9" t="s">
        <v>905</v>
      </c>
      <c r="C1043" s="9" t="s">
        <v>916</v>
      </c>
      <c r="D1043" s="9" t="str">
        <f>VLOOKUP(B1043,point_locs!B:J,4,FALSE)</f>
        <v>not_enrolled_in_NRCS</v>
      </c>
      <c r="E1043" s="9" t="str">
        <f>VLOOKUP(B1043,point_locs!B:J,5,FALSE)</f>
        <v>pre</v>
      </c>
      <c r="F1043" s="9">
        <v>7</v>
      </c>
      <c r="G1043" s="9">
        <v>17</v>
      </c>
      <c r="H1043" s="9">
        <v>2024</v>
      </c>
      <c r="I1043" s="9">
        <v>4</v>
      </c>
      <c r="J1043" s="9">
        <v>1030</v>
      </c>
      <c r="K1043" s="9" t="s">
        <v>20</v>
      </c>
      <c r="L1043" s="9">
        <v>77</v>
      </c>
      <c r="M1043" s="9">
        <v>1</v>
      </c>
      <c r="N1043" s="9">
        <v>75</v>
      </c>
      <c r="O1043" s="9" t="s">
        <v>10</v>
      </c>
      <c r="P1043" s="9">
        <v>0</v>
      </c>
      <c r="Q1043" s="9" t="s">
        <v>5</v>
      </c>
      <c r="R1043" s="9" t="s">
        <v>201</v>
      </c>
      <c r="S1043" s="9" t="s">
        <v>253</v>
      </c>
    </row>
    <row r="1044" spans="1:21" ht="14.45" customHeight="1" x14ac:dyDescent="0.2">
      <c r="A1044" s="9" t="s">
        <v>55</v>
      </c>
      <c r="B1044" s="9" t="s">
        <v>905</v>
      </c>
      <c r="C1044" s="9" t="s">
        <v>916</v>
      </c>
      <c r="D1044" s="9" t="str">
        <f>VLOOKUP(B1044,point_locs!B:J,4,FALSE)</f>
        <v>not_enrolled_in_NRCS</v>
      </c>
      <c r="E1044" s="9" t="str">
        <f>VLOOKUP(B1044,point_locs!B:J,5,FALSE)</f>
        <v>pre</v>
      </c>
      <c r="F1044" s="9">
        <v>7</v>
      </c>
      <c r="G1044" s="9">
        <v>17</v>
      </c>
      <c r="H1044" s="9">
        <v>2024</v>
      </c>
      <c r="I1044" s="9">
        <v>4</v>
      </c>
      <c r="J1044" s="9">
        <v>1030</v>
      </c>
      <c r="K1044" s="9" t="s">
        <v>20</v>
      </c>
      <c r="L1044" s="9">
        <v>77</v>
      </c>
      <c r="M1044" s="9">
        <v>1</v>
      </c>
      <c r="N1044" s="9">
        <v>75</v>
      </c>
      <c r="O1044" s="9" t="s">
        <v>11</v>
      </c>
      <c r="P1044" s="9">
        <v>0</v>
      </c>
      <c r="Q1044" s="9" t="s">
        <v>5</v>
      </c>
      <c r="R1044" s="9" t="s">
        <v>201</v>
      </c>
    </row>
    <row r="1045" spans="1:21" ht="14.45" customHeight="1" x14ac:dyDescent="0.2">
      <c r="A1045" s="9" t="s">
        <v>55</v>
      </c>
      <c r="B1045" s="9" t="s">
        <v>905</v>
      </c>
      <c r="C1045" s="9" t="s">
        <v>916</v>
      </c>
      <c r="D1045" s="9" t="str">
        <f>VLOOKUP(B1045,point_locs!B:J,4,FALSE)</f>
        <v>not_enrolled_in_NRCS</v>
      </c>
      <c r="E1045" s="9" t="str">
        <f>VLOOKUP(B1045,point_locs!B:J,5,FALSE)</f>
        <v>pre</v>
      </c>
      <c r="F1045" s="9">
        <v>7</v>
      </c>
      <c r="G1045" s="9">
        <v>17</v>
      </c>
      <c r="H1045" s="9">
        <v>2024</v>
      </c>
      <c r="I1045" s="9">
        <v>4</v>
      </c>
      <c r="J1045" s="9">
        <v>1030</v>
      </c>
      <c r="K1045" s="9" t="s">
        <v>20</v>
      </c>
      <c r="L1045" s="9">
        <v>77</v>
      </c>
      <c r="M1045" s="9">
        <v>1</v>
      </c>
      <c r="N1045" s="9">
        <v>75</v>
      </c>
      <c r="O1045" s="9" t="s">
        <v>10</v>
      </c>
      <c r="P1045" s="9">
        <v>0.25</v>
      </c>
      <c r="Q1045" s="9" t="s">
        <v>8</v>
      </c>
      <c r="R1045" s="9" t="s">
        <v>153</v>
      </c>
      <c r="S1045" s="9" t="s">
        <v>145</v>
      </c>
    </row>
    <row r="1046" spans="1:21" ht="14.45" customHeight="1" x14ac:dyDescent="0.2">
      <c r="A1046" s="9" t="s">
        <v>60</v>
      </c>
      <c r="B1046" s="9" t="s">
        <v>906</v>
      </c>
      <c r="C1046" s="9" t="s">
        <v>916</v>
      </c>
      <c r="D1046" s="9" t="str">
        <f>VLOOKUP(B1046,point_locs!B:J,4,FALSE)</f>
        <v>not_enrolled_in_NRCS</v>
      </c>
      <c r="E1046" s="9" t="str">
        <f>VLOOKUP(B1046,point_locs!B:J,5,FALSE)</f>
        <v>pre</v>
      </c>
      <c r="F1046" s="9">
        <v>7</v>
      </c>
      <c r="G1046" s="9">
        <v>17</v>
      </c>
      <c r="H1046" s="9">
        <v>2024</v>
      </c>
      <c r="I1046" s="9">
        <v>4</v>
      </c>
      <c r="J1046" s="9">
        <v>1123</v>
      </c>
      <c r="K1046" s="9" t="s">
        <v>20</v>
      </c>
      <c r="L1046" s="9">
        <v>78</v>
      </c>
      <c r="M1046" s="9">
        <v>2</v>
      </c>
      <c r="N1046" s="9">
        <v>25</v>
      </c>
      <c r="O1046" s="9" t="s">
        <v>11</v>
      </c>
      <c r="P1046" s="9">
        <v>1</v>
      </c>
      <c r="Q1046" s="9" t="s">
        <v>5</v>
      </c>
      <c r="R1046" s="9" t="s">
        <v>201</v>
      </c>
      <c r="S1046" s="9"/>
    </row>
    <row r="1047" spans="1:21" ht="14.45" customHeight="1" x14ac:dyDescent="0.2">
      <c r="A1047" s="9" t="s">
        <v>60</v>
      </c>
      <c r="B1047" s="9" t="s">
        <v>906</v>
      </c>
      <c r="C1047" s="9" t="s">
        <v>916</v>
      </c>
      <c r="D1047" s="9" t="str">
        <f>VLOOKUP(B1047,point_locs!B:J,4,FALSE)</f>
        <v>not_enrolled_in_NRCS</v>
      </c>
      <c r="E1047" s="9" t="str">
        <f>VLOOKUP(B1047,point_locs!B:J,5,FALSE)</f>
        <v>pre</v>
      </c>
      <c r="F1047" s="9">
        <v>7</v>
      </c>
      <c r="G1047" s="9">
        <v>17</v>
      </c>
      <c r="H1047" s="9">
        <v>2024</v>
      </c>
      <c r="I1047" s="9">
        <v>4</v>
      </c>
      <c r="J1047" s="9">
        <v>1123</v>
      </c>
      <c r="K1047" s="9" t="s">
        <v>20</v>
      </c>
      <c r="L1047" s="9">
        <v>78</v>
      </c>
      <c r="M1047" s="9">
        <v>2</v>
      </c>
      <c r="N1047" s="9">
        <v>25</v>
      </c>
      <c r="O1047" s="9" t="s">
        <v>10</v>
      </c>
      <c r="P1047" s="9">
        <v>0.5</v>
      </c>
      <c r="Q1047" s="9" t="s">
        <v>5</v>
      </c>
      <c r="R1047" s="9" t="s">
        <v>201</v>
      </c>
      <c r="S1047" s="9" t="s">
        <v>255</v>
      </c>
    </row>
    <row r="1048" spans="1:21" ht="14.45" customHeight="1" x14ac:dyDescent="0.2">
      <c r="A1048" s="9" t="s">
        <v>60</v>
      </c>
      <c r="B1048" s="9" t="s">
        <v>906</v>
      </c>
      <c r="C1048" s="9" t="s">
        <v>916</v>
      </c>
      <c r="D1048" s="9" t="str">
        <f>VLOOKUP(B1048,point_locs!B:J,4,FALSE)</f>
        <v>not_enrolled_in_NRCS</v>
      </c>
      <c r="E1048" s="9" t="str">
        <f>VLOOKUP(B1048,point_locs!B:J,5,FALSE)</f>
        <v>pre</v>
      </c>
      <c r="F1048" s="9">
        <v>7</v>
      </c>
      <c r="G1048" s="9">
        <v>17</v>
      </c>
      <c r="H1048" s="9">
        <v>2024</v>
      </c>
      <c r="I1048" s="9">
        <v>4</v>
      </c>
      <c r="J1048" s="9">
        <v>1123</v>
      </c>
      <c r="K1048" s="9" t="s">
        <v>20</v>
      </c>
      <c r="L1048" s="9">
        <v>78</v>
      </c>
      <c r="M1048" s="9">
        <v>2</v>
      </c>
      <c r="N1048" s="9">
        <v>25</v>
      </c>
      <c r="O1048" s="9" t="s">
        <v>10</v>
      </c>
      <c r="P1048" s="9">
        <v>0</v>
      </c>
      <c r="Q1048" s="9" t="s">
        <v>9</v>
      </c>
      <c r="R1048" s="9" t="s">
        <v>1552</v>
      </c>
      <c r="S1048" s="9" t="s">
        <v>255</v>
      </c>
    </row>
    <row r="1049" spans="1:21" ht="14.45" customHeight="1" x14ac:dyDescent="0.2">
      <c r="A1049" s="9" t="s">
        <v>60</v>
      </c>
      <c r="B1049" s="9" t="s">
        <v>906</v>
      </c>
      <c r="C1049" s="9" t="s">
        <v>916</v>
      </c>
      <c r="D1049" s="9" t="str">
        <f>VLOOKUP(B1049,point_locs!B:J,4,FALSE)</f>
        <v>not_enrolled_in_NRCS</v>
      </c>
      <c r="E1049" s="9" t="str">
        <f>VLOOKUP(B1049,point_locs!B:J,5,FALSE)</f>
        <v>pre</v>
      </c>
      <c r="F1049" s="9">
        <v>7</v>
      </c>
      <c r="G1049" s="9">
        <v>17</v>
      </c>
      <c r="H1049" s="9">
        <v>2024</v>
      </c>
      <c r="I1049" s="9">
        <v>4</v>
      </c>
      <c r="J1049" s="9">
        <v>1123</v>
      </c>
      <c r="K1049" s="9" t="s">
        <v>20</v>
      </c>
      <c r="L1049" s="9">
        <v>78</v>
      </c>
      <c r="M1049" s="9">
        <v>2</v>
      </c>
      <c r="N1049" s="9">
        <v>25</v>
      </c>
      <c r="O1049" s="9" t="s">
        <v>10</v>
      </c>
      <c r="P1049" s="9">
        <v>2</v>
      </c>
      <c r="Q1049" s="9" t="s">
        <v>5</v>
      </c>
      <c r="R1049" s="9" t="s">
        <v>201</v>
      </c>
      <c r="S1049" s="9" t="s">
        <v>127</v>
      </c>
      <c r="T1049" s="9" t="s">
        <v>116</v>
      </c>
      <c r="U1049" s="9" t="s">
        <v>2161</v>
      </c>
    </row>
    <row r="1050" spans="1:21" ht="14.45" customHeight="1" x14ac:dyDescent="0.2">
      <c r="A1050" s="9" t="s">
        <v>60</v>
      </c>
      <c r="B1050" s="9" t="s">
        <v>906</v>
      </c>
      <c r="C1050" s="9" t="s">
        <v>916</v>
      </c>
      <c r="D1050" s="9" t="str">
        <f>VLOOKUP(B1050,point_locs!B:J,4,FALSE)</f>
        <v>not_enrolled_in_NRCS</v>
      </c>
      <c r="E1050" s="9" t="str">
        <f>VLOOKUP(B1050,point_locs!B:J,5,FALSE)</f>
        <v>pre</v>
      </c>
      <c r="F1050" s="9">
        <v>7</v>
      </c>
      <c r="G1050" s="9">
        <v>17</v>
      </c>
      <c r="H1050" s="9">
        <v>2024</v>
      </c>
      <c r="I1050" s="9">
        <v>4</v>
      </c>
      <c r="J1050" s="9">
        <v>1123</v>
      </c>
      <c r="K1050" s="9" t="s">
        <v>20</v>
      </c>
      <c r="L1050" s="9">
        <v>78</v>
      </c>
      <c r="M1050" s="9">
        <v>2</v>
      </c>
      <c r="N1050" s="9">
        <v>25</v>
      </c>
      <c r="O1050" s="9" t="s">
        <v>10</v>
      </c>
      <c r="P1050" s="9">
        <v>2</v>
      </c>
      <c r="Q1050" s="9" t="s">
        <v>5</v>
      </c>
      <c r="R1050" s="9" t="s">
        <v>201</v>
      </c>
      <c r="S1050" s="9" t="s">
        <v>127</v>
      </c>
      <c r="U1050" s="2" t="s">
        <v>826</v>
      </c>
    </row>
    <row r="1051" spans="1:21" ht="14.45" customHeight="1" x14ac:dyDescent="0.2">
      <c r="A1051" s="9" t="s">
        <v>60</v>
      </c>
      <c r="B1051" s="9" t="s">
        <v>906</v>
      </c>
      <c r="C1051" s="9" t="s">
        <v>916</v>
      </c>
      <c r="D1051" s="9" t="str">
        <f>VLOOKUP(B1051,point_locs!B:J,4,FALSE)</f>
        <v>not_enrolled_in_NRCS</v>
      </c>
      <c r="E1051" s="9" t="str">
        <f>VLOOKUP(B1051,point_locs!B:J,5,FALSE)</f>
        <v>pre</v>
      </c>
      <c r="F1051" s="9">
        <v>7</v>
      </c>
      <c r="G1051" s="9">
        <v>17</v>
      </c>
      <c r="H1051" s="9">
        <v>2024</v>
      </c>
      <c r="I1051" s="9">
        <v>4</v>
      </c>
      <c r="J1051" s="9">
        <v>1123</v>
      </c>
      <c r="K1051" s="9" t="s">
        <v>20</v>
      </c>
      <c r="L1051" s="9">
        <v>78</v>
      </c>
      <c r="M1051" s="9">
        <v>2</v>
      </c>
      <c r="N1051" s="9">
        <v>25</v>
      </c>
      <c r="O1051" s="9" t="s">
        <v>10</v>
      </c>
      <c r="P1051" s="9">
        <v>5</v>
      </c>
      <c r="Q1051" s="9" t="s">
        <v>5</v>
      </c>
      <c r="R1051" s="9" t="s">
        <v>201</v>
      </c>
      <c r="S1051" s="9" t="s">
        <v>127</v>
      </c>
      <c r="U1051" s="2" t="s">
        <v>826</v>
      </c>
    </row>
    <row r="1052" spans="1:21" ht="14.45" customHeight="1" x14ac:dyDescent="0.2">
      <c r="A1052" s="9" t="s">
        <v>60</v>
      </c>
      <c r="B1052" s="9" t="s">
        <v>906</v>
      </c>
      <c r="C1052" s="9" t="s">
        <v>916</v>
      </c>
      <c r="D1052" s="9" t="str">
        <f>VLOOKUP(B1052,point_locs!B:J,4,FALSE)</f>
        <v>not_enrolled_in_NRCS</v>
      </c>
      <c r="E1052" s="9" t="str">
        <f>VLOOKUP(B1052,point_locs!B:J,5,FALSE)</f>
        <v>pre</v>
      </c>
      <c r="F1052" s="9">
        <v>7</v>
      </c>
      <c r="G1052" s="9">
        <v>17</v>
      </c>
      <c r="H1052" s="9">
        <v>2024</v>
      </c>
      <c r="I1052" s="9">
        <v>4</v>
      </c>
      <c r="J1052" s="9">
        <v>1123</v>
      </c>
      <c r="K1052" s="9" t="s">
        <v>20</v>
      </c>
      <c r="L1052" s="9">
        <v>78</v>
      </c>
      <c r="M1052" s="9">
        <v>2</v>
      </c>
      <c r="N1052" s="9">
        <v>25</v>
      </c>
      <c r="O1052" s="9" t="s">
        <v>10</v>
      </c>
      <c r="P1052" s="9">
        <v>8.5</v>
      </c>
      <c r="Q1052" s="9" t="s">
        <v>5</v>
      </c>
      <c r="R1052" s="9" t="s">
        <v>201</v>
      </c>
      <c r="S1052" s="9" t="s">
        <v>127</v>
      </c>
      <c r="U1052" s="2" t="s">
        <v>826</v>
      </c>
    </row>
    <row r="1053" spans="1:21" ht="14.45" customHeight="1" x14ac:dyDescent="0.2">
      <c r="A1053" s="9" t="s">
        <v>60</v>
      </c>
      <c r="B1053" s="9" t="s">
        <v>906</v>
      </c>
      <c r="C1053" s="9" t="s">
        <v>916</v>
      </c>
      <c r="D1053" s="9" t="str">
        <f>VLOOKUP(B1053,point_locs!B:J,4,FALSE)</f>
        <v>not_enrolled_in_NRCS</v>
      </c>
      <c r="E1053" s="9" t="str">
        <f>VLOOKUP(B1053,point_locs!B:J,5,FALSE)</f>
        <v>pre</v>
      </c>
      <c r="F1053" s="9">
        <v>7</v>
      </c>
      <c r="G1053" s="9">
        <v>17</v>
      </c>
      <c r="H1053" s="9">
        <v>2024</v>
      </c>
      <c r="I1053" s="9">
        <v>4</v>
      </c>
      <c r="J1053" s="9">
        <v>1123</v>
      </c>
      <c r="K1053" s="9" t="s">
        <v>20</v>
      </c>
      <c r="L1053" s="9">
        <v>78</v>
      </c>
      <c r="M1053" s="9">
        <v>2</v>
      </c>
      <c r="N1053" s="9">
        <v>25</v>
      </c>
      <c r="O1053" s="9" t="s">
        <v>10</v>
      </c>
      <c r="P1053" s="9">
        <v>12</v>
      </c>
      <c r="Q1053" s="9" t="s">
        <v>5</v>
      </c>
      <c r="R1053" s="9" t="s">
        <v>201</v>
      </c>
      <c r="S1053" s="9" t="s">
        <v>127</v>
      </c>
      <c r="U1053" s="2" t="s">
        <v>826</v>
      </c>
    </row>
    <row r="1054" spans="1:21" ht="14.45" customHeight="1" x14ac:dyDescent="0.2">
      <c r="A1054" s="9" t="s">
        <v>60</v>
      </c>
      <c r="B1054" s="9" t="s">
        <v>906</v>
      </c>
      <c r="C1054" s="9" t="s">
        <v>916</v>
      </c>
      <c r="D1054" s="9" t="str">
        <f>VLOOKUP(B1054,point_locs!B:J,4,FALSE)</f>
        <v>not_enrolled_in_NRCS</v>
      </c>
      <c r="E1054" s="9" t="str">
        <f>VLOOKUP(B1054,point_locs!B:J,5,FALSE)</f>
        <v>pre</v>
      </c>
      <c r="F1054" s="9">
        <v>7</v>
      </c>
      <c r="G1054" s="9">
        <v>17</v>
      </c>
      <c r="H1054" s="9">
        <v>2024</v>
      </c>
      <c r="I1054" s="9">
        <v>4</v>
      </c>
      <c r="J1054" s="9">
        <v>1123</v>
      </c>
      <c r="K1054" s="9" t="s">
        <v>20</v>
      </c>
      <c r="L1054" s="9">
        <v>78</v>
      </c>
      <c r="M1054" s="9">
        <v>2</v>
      </c>
      <c r="N1054" s="9">
        <v>25</v>
      </c>
      <c r="O1054" s="9" t="s">
        <v>10</v>
      </c>
      <c r="P1054" s="9">
        <v>2.5</v>
      </c>
      <c r="Q1054" s="9" t="s">
        <v>5</v>
      </c>
      <c r="R1054" s="9" t="s">
        <v>201</v>
      </c>
      <c r="S1054" s="9" t="s">
        <v>206</v>
      </c>
      <c r="T1054" s="9" t="s">
        <v>246</v>
      </c>
      <c r="U1054" s="9" t="s">
        <v>247</v>
      </c>
    </row>
    <row r="1055" spans="1:21" ht="14.45" customHeight="1" x14ac:dyDescent="0.2">
      <c r="A1055" s="9" t="s">
        <v>60</v>
      </c>
      <c r="B1055" s="9" t="s">
        <v>906</v>
      </c>
      <c r="C1055" s="9" t="s">
        <v>916</v>
      </c>
      <c r="D1055" s="9" t="str">
        <f>VLOOKUP(B1055,point_locs!B:J,4,FALSE)</f>
        <v>not_enrolled_in_NRCS</v>
      </c>
      <c r="E1055" s="9" t="str">
        <f>VLOOKUP(B1055,point_locs!B:J,5,FALSE)</f>
        <v>pre</v>
      </c>
      <c r="F1055" s="9">
        <v>7</v>
      </c>
      <c r="G1055" s="9">
        <v>17</v>
      </c>
      <c r="H1055" s="9">
        <v>2024</v>
      </c>
      <c r="I1055" s="9">
        <v>4</v>
      </c>
      <c r="J1055" s="9">
        <v>1123</v>
      </c>
      <c r="K1055" s="9" t="s">
        <v>20</v>
      </c>
      <c r="L1055" s="9">
        <v>78</v>
      </c>
      <c r="M1055" s="9">
        <v>2</v>
      </c>
      <c r="N1055" s="9">
        <v>25</v>
      </c>
      <c r="O1055" s="9" t="s">
        <v>10</v>
      </c>
      <c r="P1055" s="9">
        <v>0</v>
      </c>
      <c r="Q1055" s="9" t="s">
        <v>5</v>
      </c>
      <c r="R1055" s="9" t="s">
        <v>201</v>
      </c>
      <c r="S1055" s="9" t="s">
        <v>110</v>
      </c>
    </row>
    <row r="1056" spans="1:21" ht="14.45" customHeight="1" x14ac:dyDescent="0.2">
      <c r="A1056" s="9" t="s">
        <v>60</v>
      </c>
      <c r="B1056" s="9" t="s">
        <v>906</v>
      </c>
      <c r="C1056" s="9" t="s">
        <v>916</v>
      </c>
      <c r="D1056" s="9" t="str">
        <f>VLOOKUP(B1056,point_locs!B:J,4,FALSE)</f>
        <v>not_enrolled_in_NRCS</v>
      </c>
      <c r="E1056" s="9" t="str">
        <f>VLOOKUP(B1056,point_locs!B:J,5,FALSE)</f>
        <v>pre</v>
      </c>
      <c r="F1056" s="9">
        <v>7</v>
      </c>
      <c r="G1056" s="9">
        <v>17</v>
      </c>
      <c r="H1056" s="9">
        <v>2024</v>
      </c>
      <c r="I1056" s="9">
        <v>4</v>
      </c>
      <c r="J1056" s="9">
        <v>1123</v>
      </c>
      <c r="K1056" s="9" t="s">
        <v>20</v>
      </c>
      <c r="L1056" s="9">
        <v>78</v>
      </c>
      <c r="M1056" s="9">
        <v>2</v>
      </c>
      <c r="N1056" s="9">
        <v>25</v>
      </c>
      <c r="O1056" s="9" t="s">
        <v>10</v>
      </c>
      <c r="P1056" s="9">
        <v>0</v>
      </c>
      <c r="Q1056" s="9" t="s">
        <v>8</v>
      </c>
      <c r="R1056" s="9" t="s">
        <v>2129</v>
      </c>
      <c r="S1056" s="9" t="s">
        <v>152</v>
      </c>
    </row>
    <row r="1057" spans="1:21" ht="14.45" customHeight="1" x14ac:dyDescent="0.2">
      <c r="A1057" s="9" t="s">
        <v>60</v>
      </c>
      <c r="B1057" s="9" t="s">
        <v>906</v>
      </c>
      <c r="C1057" s="9" t="s">
        <v>916</v>
      </c>
      <c r="D1057" s="9" t="str">
        <f>VLOOKUP(B1057,point_locs!B:J,4,FALSE)</f>
        <v>not_enrolled_in_NRCS</v>
      </c>
      <c r="E1057" s="9" t="str">
        <f>VLOOKUP(B1057,point_locs!B:J,5,FALSE)</f>
        <v>pre</v>
      </c>
      <c r="F1057" s="9">
        <v>7</v>
      </c>
      <c r="G1057" s="9">
        <v>17</v>
      </c>
      <c r="H1057" s="9">
        <v>2024</v>
      </c>
      <c r="I1057" s="9">
        <v>4</v>
      </c>
      <c r="J1057" s="9">
        <v>1123</v>
      </c>
      <c r="K1057" s="9" t="s">
        <v>20</v>
      </c>
      <c r="L1057" s="9">
        <v>78</v>
      </c>
      <c r="M1057" s="9">
        <v>2</v>
      </c>
      <c r="N1057" s="9">
        <v>25</v>
      </c>
      <c r="O1057" s="9" t="s">
        <v>82</v>
      </c>
      <c r="P1057" s="9">
        <v>1.5</v>
      </c>
      <c r="Q1057" s="9" t="s">
        <v>5</v>
      </c>
      <c r="R1057" s="9" t="s">
        <v>201</v>
      </c>
      <c r="S1057" s="9"/>
    </row>
    <row r="1058" spans="1:21" ht="14.45" customHeight="1" x14ac:dyDescent="0.2">
      <c r="A1058" s="9" t="s">
        <v>60</v>
      </c>
      <c r="B1058" s="9" t="s">
        <v>906</v>
      </c>
      <c r="C1058" s="9" t="s">
        <v>916</v>
      </c>
      <c r="D1058" s="9" t="str">
        <f>VLOOKUP(B1058,point_locs!B:J,4,FALSE)</f>
        <v>not_enrolled_in_NRCS</v>
      </c>
      <c r="E1058" s="9" t="str">
        <f>VLOOKUP(B1058,point_locs!B:J,5,FALSE)</f>
        <v>pre</v>
      </c>
      <c r="F1058" s="9">
        <v>7</v>
      </c>
      <c r="G1058" s="9">
        <v>17</v>
      </c>
      <c r="H1058" s="9">
        <v>2024</v>
      </c>
      <c r="I1058" s="9">
        <v>4</v>
      </c>
      <c r="J1058" s="9">
        <v>1123</v>
      </c>
      <c r="K1058" s="9" t="s">
        <v>20</v>
      </c>
      <c r="L1058" s="9">
        <v>78</v>
      </c>
      <c r="M1058" s="9">
        <v>2</v>
      </c>
      <c r="N1058" s="9">
        <v>25</v>
      </c>
      <c r="O1058" s="9" t="s">
        <v>10</v>
      </c>
      <c r="P1058" s="9">
        <v>3.5</v>
      </c>
      <c r="Q1058" s="9" t="s">
        <v>5</v>
      </c>
      <c r="R1058" s="9" t="s">
        <v>201</v>
      </c>
      <c r="S1058" s="9" t="s">
        <v>127</v>
      </c>
      <c r="T1058" s="9" t="s">
        <v>116</v>
      </c>
      <c r="U1058" s="2" t="s">
        <v>826</v>
      </c>
    </row>
    <row r="1059" spans="1:21" ht="14.45" customHeight="1" x14ac:dyDescent="0.2">
      <c r="A1059" s="9" t="s">
        <v>60</v>
      </c>
      <c r="B1059" s="9" t="s">
        <v>906</v>
      </c>
      <c r="C1059" s="9" t="s">
        <v>916</v>
      </c>
      <c r="D1059" s="9" t="str">
        <f>VLOOKUP(B1059,point_locs!B:J,4,FALSE)</f>
        <v>not_enrolled_in_NRCS</v>
      </c>
      <c r="E1059" s="9" t="str">
        <f>VLOOKUP(B1059,point_locs!B:J,5,FALSE)</f>
        <v>pre</v>
      </c>
      <c r="F1059" s="9">
        <v>7</v>
      </c>
      <c r="G1059" s="9">
        <v>17</v>
      </c>
      <c r="H1059" s="9">
        <v>2024</v>
      </c>
      <c r="I1059" s="9">
        <v>4</v>
      </c>
      <c r="J1059" s="9">
        <v>1123</v>
      </c>
      <c r="K1059" s="9" t="s">
        <v>20</v>
      </c>
      <c r="L1059" s="9">
        <v>78</v>
      </c>
      <c r="M1059" s="9">
        <v>2</v>
      </c>
      <c r="N1059" s="9">
        <v>25</v>
      </c>
      <c r="O1059" s="9" t="s">
        <v>10</v>
      </c>
      <c r="P1059" s="9">
        <v>1.25</v>
      </c>
      <c r="Q1059" s="9" t="s">
        <v>5</v>
      </c>
      <c r="R1059" s="9" t="s">
        <v>201</v>
      </c>
      <c r="S1059" s="9" t="s">
        <v>105</v>
      </c>
      <c r="U1059" s="9" t="s">
        <v>248</v>
      </c>
    </row>
    <row r="1060" spans="1:21" ht="14.45" customHeight="1" x14ac:dyDescent="0.2">
      <c r="A1060" s="9" t="s">
        <v>60</v>
      </c>
      <c r="B1060" s="9" t="s">
        <v>906</v>
      </c>
      <c r="C1060" s="9" t="s">
        <v>916</v>
      </c>
      <c r="D1060" s="9" t="str">
        <f>VLOOKUP(B1060,point_locs!B:J,4,FALSE)</f>
        <v>not_enrolled_in_NRCS</v>
      </c>
      <c r="E1060" s="9" t="str">
        <f>VLOOKUP(B1060,point_locs!B:J,5,FALSE)</f>
        <v>pre</v>
      </c>
      <c r="F1060" s="9">
        <v>7</v>
      </c>
      <c r="G1060" s="9">
        <v>17</v>
      </c>
      <c r="H1060" s="9">
        <v>2024</v>
      </c>
      <c r="I1060" s="9">
        <v>4</v>
      </c>
      <c r="J1060" s="9">
        <v>1123</v>
      </c>
      <c r="K1060" s="9" t="s">
        <v>20</v>
      </c>
      <c r="L1060" s="9">
        <v>78</v>
      </c>
      <c r="M1060" s="9">
        <v>2</v>
      </c>
      <c r="N1060" s="9">
        <v>25</v>
      </c>
      <c r="O1060" s="9" t="s">
        <v>10</v>
      </c>
      <c r="P1060" s="9">
        <v>1</v>
      </c>
      <c r="Q1060" s="9" t="s">
        <v>5</v>
      </c>
      <c r="R1060" s="9" t="s">
        <v>201</v>
      </c>
      <c r="S1060" s="9" t="s">
        <v>255</v>
      </c>
    </row>
    <row r="1061" spans="1:21" ht="14.45" customHeight="1" x14ac:dyDescent="0.2">
      <c r="A1061" s="9" t="s">
        <v>60</v>
      </c>
      <c r="B1061" s="9" t="s">
        <v>906</v>
      </c>
      <c r="C1061" s="9" t="s">
        <v>916</v>
      </c>
      <c r="D1061" s="9" t="str">
        <f>VLOOKUP(B1061,point_locs!B:J,4,FALSE)</f>
        <v>not_enrolled_in_NRCS</v>
      </c>
      <c r="E1061" s="9" t="str">
        <f>VLOOKUP(B1061,point_locs!B:J,5,FALSE)</f>
        <v>pre</v>
      </c>
      <c r="F1061" s="9">
        <v>7</v>
      </c>
      <c r="G1061" s="9">
        <v>17</v>
      </c>
      <c r="H1061" s="9">
        <v>2024</v>
      </c>
      <c r="I1061" s="9">
        <v>4</v>
      </c>
      <c r="J1061" s="9">
        <v>1123</v>
      </c>
      <c r="K1061" s="9" t="s">
        <v>20</v>
      </c>
      <c r="L1061" s="9">
        <v>78</v>
      </c>
      <c r="M1061" s="9">
        <v>2</v>
      </c>
      <c r="N1061" s="9">
        <v>25</v>
      </c>
      <c r="O1061" s="9" t="s">
        <v>10</v>
      </c>
      <c r="P1061" s="9">
        <v>1</v>
      </c>
      <c r="Q1061" s="9" t="s">
        <v>5</v>
      </c>
      <c r="R1061" s="9" t="s">
        <v>201</v>
      </c>
      <c r="S1061" s="9" t="s">
        <v>255</v>
      </c>
    </row>
    <row r="1062" spans="1:21" ht="14.45" customHeight="1" x14ac:dyDescent="0.2">
      <c r="A1062" s="9" t="s">
        <v>60</v>
      </c>
      <c r="B1062" s="9" t="s">
        <v>906</v>
      </c>
      <c r="C1062" s="9" t="s">
        <v>916</v>
      </c>
      <c r="D1062" s="9" t="str">
        <f>VLOOKUP(B1062,point_locs!B:J,4,FALSE)</f>
        <v>not_enrolled_in_NRCS</v>
      </c>
      <c r="E1062" s="9" t="str">
        <f>VLOOKUP(B1062,point_locs!B:J,5,FALSE)</f>
        <v>pre</v>
      </c>
      <c r="F1062" s="9">
        <v>7</v>
      </c>
      <c r="G1062" s="9">
        <v>17</v>
      </c>
      <c r="H1062" s="9">
        <v>2024</v>
      </c>
      <c r="I1062" s="9">
        <v>4</v>
      </c>
      <c r="J1062" s="9">
        <v>1123</v>
      </c>
      <c r="K1062" s="9" t="s">
        <v>20</v>
      </c>
      <c r="L1062" s="9">
        <v>78</v>
      </c>
      <c r="M1062" s="9">
        <v>2</v>
      </c>
      <c r="N1062" s="9">
        <v>25</v>
      </c>
      <c r="O1062" s="9" t="s">
        <v>10</v>
      </c>
      <c r="P1062" s="9">
        <v>1.25</v>
      </c>
      <c r="Q1062" s="9" t="s">
        <v>5</v>
      </c>
      <c r="R1062" s="9" t="s">
        <v>201</v>
      </c>
      <c r="S1062" s="9" t="s">
        <v>255</v>
      </c>
    </row>
    <row r="1063" spans="1:21" ht="14.45" customHeight="1" x14ac:dyDescent="0.2">
      <c r="A1063" s="9" t="s">
        <v>60</v>
      </c>
      <c r="B1063" s="9" t="s">
        <v>906</v>
      </c>
      <c r="C1063" s="9" t="s">
        <v>916</v>
      </c>
      <c r="D1063" s="9" t="str">
        <f>VLOOKUP(B1063,point_locs!B:J,4,FALSE)</f>
        <v>not_enrolled_in_NRCS</v>
      </c>
      <c r="E1063" s="9" t="str">
        <f>VLOOKUP(B1063,point_locs!B:J,5,FALSE)</f>
        <v>pre</v>
      </c>
      <c r="F1063" s="9">
        <v>7</v>
      </c>
      <c r="G1063" s="9">
        <v>17</v>
      </c>
      <c r="H1063" s="9">
        <v>2024</v>
      </c>
      <c r="I1063" s="9">
        <v>4</v>
      </c>
      <c r="J1063" s="9">
        <v>1123</v>
      </c>
      <c r="K1063" s="9" t="s">
        <v>20</v>
      </c>
      <c r="L1063" s="9">
        <v>78</v>
      </c>
      <c r="M1063" s="9">
        <v>2</v>
      </c>
      <c r="N1063" s="9">
        <v>25</v>
      </c>
      <c r="O1063" s="9" t="s">
        <v>10</v>
      </c>
      <c r="P1063" s="9">
        <v>0.25</v>
      </c>
      <c r="Q1063" s="9" t="s">
        <v>5</v>
      </c>
      <c r="R1063" s="9" t="s">
        <v>201</v>
      </c>
      <c r="S1063" s="9" t="s">
        <v>255</v>
      </c>
    </row>
    <row r="1064" spans="1:21" ht="14.45" customHeight="1" x14ac:dyDescent="0.2">
      <c r="A1064" s="9" t="s">
        <v>60</v>
      </c>
      <c r="B1064" s="9" t="s">
        <v>906</v>
      </c>
      <c r="C1064" s="9" t="s">
        <v>916</v>
      </c>
      <c r="D1064" s="9" t="str">
        <f>VLOOKUP(B1064,point_locs!B:J,4,FALSE)</f>
        <v>not_enrolled_in_NRCS</v>
      </c>
      <c r="E1064" s="9" t="str">
        <f>VLOOKUP(B1064,point_locs!B:J,5,FALSE)</f>
        <v>pre</v>
      </c>
      <c r="F1064" s="9">
        <v>7</v>
      </c>
      <c r="G1064" s="9">
        <v>17</v>
      </c>
      <c r="H1064" s="9">
        <v>2024</v>
      </c>
      <c r="I1064" s="9">
        <v>4</v>
      </c>
      <c r="J1064" s="9">
        <v>1123</v>
      </c>
      <c r="K1064" s="9" t="s">
        <v>20</v>
      </c>
      <c r="L1064" s="9">
        <v>78</v>
      </c>
      <c r="M1064" s="9">
        <v>2</v>
      </c>
      <c r="N1064" s="9">
        <v>25</v>
      </c>
      <c r="O1064" s="9" t="s">
        <v>7</v>
      </c>
      <c r="P1064" s="9">
        <v>0</v>
      </c>
      <c r="Q1064" s="9" t="s">
        <v>8</v>
      </c>
      <c r="R1064" s="9" t="s">
        <v>851</v>
      </c>
      <c r="S1064" s="9"/>
      <c r="T1064" s="9" t="s">
        <v>201</v>
      </c>
    </row>
    <row r="1065" spans="1:21" ht="14.45" customHeight="1" x14ac:dyDescent="0.2">
      <c r="A1065" s="9" t="s">
        <v>60</v>
      </c>
      <c r="B1065" s="9" t="s">
        <v>906</v>
      </c>
      <c r="C1065" s="9" t="s">
        <v>916</v>
      </c>
      <c r="D1065" s="9" t="str">
        <f>VLOOKUP(B1065,point_locs!B:J,4,FALSE)</f>
        <v>not_enrolled_in_NRCS</v>
      </c>
      <c r="E1065" s="9" t="str">
        <f>VLOOKUP(B1065,point_locs!B:J,5,FALSE)</f>
        <v>pre</v>
      </c>
      <c r="F1065" s="9">
        <v>7</v>
      </c>
      <c r="G1065" s="9">
        <v>17</v>
      </c>
      <c r="H1065" s="9">
        <v>2024</v>
      </c>
      <c r="I1065" s="9">
        <v>4</v>
      </c>
      <c r="J1065" s="9">
        <v>1123</v>
      </c>
      <c r="K1065" s="9" t="s">
        <v>20</v>
      </c>
      <c r="L1065" s="9">
        <v>78</v>
      </c>
      <c r="M1065" s="9">
        <v>2</v>
      </c>
      <c r="N1065" s="9">
        <v>25</v>
      </c>
      <c r="O1065" s="9" t="s">
        <v>10</v>
      </c>
      <c r="P1065" s="9">
        <v>3</v>
      </c>
      <c r="Q1065" s="9" t="s">
        <v>5</v>
      </c>
      <c r="R1065" s="9" t="s">
        <v>201</v>
      </c>
      <c r="S1065" s="9" t="s">
        <v>258</v>
      </c>
    </row>
    <row r="1066" spans="1:21" ht="14.45" customHeight="1" x14ac:dyDescent="0.2">
      <c r="A1066" s="9" t="s">
        <v>60</v>
      </c>
      <c r="B1066" s="9" t="s">
        <v>906</v>
      </c>
      <c r="C1066" s="9" t="s">
        <v>916</v>
      </c>
      <c r="D1066" s="9" t="str">
        <f>VLOOKUP(B1066,point_locs!B:J,4,FALSE)</f>
        <v>not_enrolled_in_NRCS</v>
      </c>
      <c r="E1066" s="9" t="str">
        <f>VLOOKUP(B1066,point_locs!B:J,5,FALSE)</f>
        <v>pre</v>
      </c>
      <c r="F1066" s="9">
        <v>7</v>
      </c>
      <c r="G1066" s="9">
        <v>17</v>
      </c>
      <c r="H1066" s="9">
        <v>2024</v>
      </c>
      <c r="I1066" s="9">
        <v>4</v>
      </c>
      <c r="J1066" s="9">
        <v>1123</v>
      </c>
      <c r="K1066" s="9" t="s">
        <v>20</v>
      </c>
      <c r="L1066" s="9">
        <v>78</v>
      </c>
      <c r="M1066" s="9">
        <v>2</v>
      </c>
      <c r="N1066" s="9">
        <v>25</v>
      </c>
      <c r="O1066" s="9" t="s">
        <v>10</v>
      </c>
      <c r="P1066" s="9">
        <v>4</v>
      </c>
      <c r="Q1066" s="9" t="s">
        <v>5</v>
      </c>
      <c r="R1066" s="9" t="s">
        <v>201</v>
      </c>
      <c r="S1066" s="9" t="s">
        <v>127</v>
      </c>
      <c r="U1066" s="2" t="s">
        <v>826</v>
      </c>
    </row>
    <row r="1067" spans="1:21" ht="14.45" customHeight="1" x14ac:dyDescent="0.2">
      <c r="A1067" s="9" t="s">
        <v>60</v>
      </c>
      <c r="B1067" s="9" t="s">
        <v>906</v>
      </c>
      <c r="C1067" s="9" t="s">
        <v>916</v>
      </c>
      <c r="D1067" s="9" t="str">
        <f>VLOOKUP(B1067,point_locs!B:J,4,FALSE)</f>
        <v>not_enrolled_in_NRCS</v>
      </c>
      <c r="E1067" s="9" t="str">
        <f>VLOOKUP(B1067,point_locs!B:J,5,FALSE)</f>
        <v>pre</v>
      </c>
      <c r="F1067" s="9">
        <v>7</v>
      </c>
      <c r="G1067" s="9">
        <v>17</v>
      </c>
      <c r="H1067" s="9">
        <v>2024</v>
      </c>
      <c r="I1067" s="9">
        <v>4</v>
      </c>
      <c r="J1067" s="9">
        <v>1123</v>
      </c>
      <c r="K1067" s="9" t="s">
        <v>20</v>
      </c>
      <c r="L1067" s="9">
        <v>78</v>
      </c>
      <c r="M1067" s="9">
        <v>2</v>
      </c>
      <c r="N1067" s="9">
        <v>25</v>
      </c>
      <c r="O1067" s="9" t="s">
        <v>10</v>
      </c>
      <c r="P1067" s="9">
        <v>1</v>
      </c>
      <c r="Q1067" s="9" t="s">
        <v>5</v>
      </c>
      <c r="R1067" s="9" t="s">
        <v>201</v>
      </c>
      <c r="S1067" s="9" t="s">
        <v>255</v>
      </c>
      <c r="T1067" s="9" t="s">
        <v>201</v>
      </c>
      <c r="U1067" s="9" t="s">
        <v>249</v>
      </c>
    </row>
    <row r="1068" spans="1:21" ht="14.45" customHeight="1" x14ac:dyDescent="0.2">
      <c r="A1068" s="9" t="s">
        <v>60</v>
      </c>
      <c r="B1068" s="9" t="s">
        <v>906</v>
      </c>
      <c r="C1068" s="9" t="s">
        <v>916</v>
      </c>
      <c r="D1068" s="9" t="str">
        <f>VLOOKUP(B1068,point_locs!B:J,4,FALSE)</f>
        <v>not_enrolled_in_NRCS</v>
      </c>
      <c r="E1068" s="9" t="str">
        <f>VLOOKUP(B1068,point_locs!B:J,5,FALSE)</f>
        <v>pre</v>
      </c>
      <c r="F1068" s="9">
        <v>7</v>
      </c>
      <c r="G1068" s="9">
        <v>17</v>
      </c>
      <c r="H1068" s="9">
        <v>2024</v>
      </c>
      <c r="I1068" s="9">
        <v>4</v>
      </c>
      <c r="J1068" s="9">
        <v>1123</v>
      </c>
      <c r="K1068" s="9" t="s">
        <v>20</v>
      </c>
      <c r="L1068" s="9">
        <v>78</v>
      </c>
      <c r="M1068" s="9">
        <v>2</v>
      </c>
      <c r="N1068" s="9">
        <v>25</v>
      </c>
      <c r="O1068" s="9" t="s">
        <v>10</v>
      </c>
      <c r="P1068" s="9">
        <v>1</v>
      </c>
      <c r="Q1068" s="9" t="s">
        <v>5</v>
      </c>
      <c r="R1068" s="9" t="s">
        <v>201</v>
      </c>
      <c r="S1068" s="9" t="s">
        <v>827</v>
      </c>
      <c r="T1068" s="9" t="s">
        <v>116</v>
      </c>
    </row>
    <row r="1069" spans="1:21" ht="14.45" customHeight="1" x14ac:dyDescent="0.2">
      <c r="A1069" s="9" t="s">
        <v>63</v>
      </c>
      <c r="B1069" s="9" t="s">
        <v>903</v>
      </c>
      <c r="C1069" s="9" t="s">
        <v>916</v>
      </c>
      <c r="D1069" s="9" t="str">
        <f>VLOOKUP(B1069,point_locs!B:J,4,FALSE)</f>
        <v>not_enrolled_in_NRCS</v>
      </c>
      <c r="E1069" s="9" t="str">
        <f>VLOOKUP(B1069,point_locs!B:J,5,FALSE)</f>
        <v>pre</v>
      </c>
      <c r="F1069" s="9">
        <v>7</v>
      </c>
      <c r="G1069" s="9">
        <v>17</v>
      </c>
      <c r="H1069" s="9">
        <v>2024</v>
      </c>
      <c r="I1069" s="9">
        <v>4</v>
      </c>
      <c r="J1069" s="9">
        <v>1207</v>
      </c>
      <c r="K1069" s="9" t="s">
        <v>20</v>
      </c>
      <c r="L1069" s="9">
        <v>81</v>
      </c>
      <c r="M1069" s="9">
        <v>2</v>
      </c>
      <c r="N1069" s="9">
        <v>25</v>
      </c>
      <c r="O1069" s="9" t="s">
        <v>10</v>
      </c>
      <c r="P1069" s="9">
        <v>0.25</v>
      </c>
      <c r="Q1069" s="9" t="s">
        <v>5</v>
      </c>
      <c r="R1069" s="9" t="s">
        <v>201</v>
      </c>
      <c r="S1069" s="9" t="s">
        <v>152</v>
      </c>
    </row>
    <row r="1070" spans="1:21" ht="14.45" customHeight="1" x14ac:dyDescent="0.2">
      <c r="A1070" s="9" t="s">
        <v>63</v>
      </c>
      <c r="B1070" s="9" t="s">
        <v>903</v>
      </c>
      <c r="C1070" s="9" t="s">
        <v>916</v>
      </c>
      <c r="D1070" s="9" t="str">
        <f>VLOOKUP(B1070,point_locs!B:J,4,FALSE)</f>
        <v>not_enrolled_in_NRCS</v>
      </c>
      <c r="E1070" s="9" t="str">
        <f>VLOOKUP(B1070,point_locs!B:J,5,FALSE)</f>
        <v>pre</v>
      </c>
      <c r="F1070" s="9">
        <v>7</v>
      </c>
      <c r="G1070" s="9">
        <v>17</v>
      </c>
      <c r="H1070" s="9">
        <v>2024</v>
      </c>
      <c r="I1070" s="9">
        <v>4</v>
      </c>
      <c r="J1070" s="9">
        <v>1207</v>
      </c>
      <c r="K1070" s="9" t="s">
        <v>20</v>
      </c>
      <c r="L1070" s="9">
        <v>81</v>
      </c>
      <c r="M1070" s="9">
        <v>2</v>
      </c>
      <c r="N1070" s="9">
        <v>25</v>
      </c>
      <c r="O1070" s="9" t="s">
        <v>10</v>
      </c>
      <c r="P1070" s="9">
        <v>0</v>
      </c>
      <c r="Q1070" s="9" t="s">
        <v>5</v>
      </c>
      <c r="R1070" s="9" t="s">
        <v>201</v>
      </c>
      <c r="S1070" s="9" t="s">
        <v>152</v>
      </c>
    </row>
    <row r="1071" spans="1:21" ht="14.45" customHeight="1" x14ac:dyDescent="0.2">
      <c r="A1071" s="9" t="s">
        <v>63</v>
      </c>
      <c r="B1071" s="9" t="s">
        <v>903</v>
      </c>
      <c r="C1071" s="9" t="s">
        <v>916</v>
      </c>
      <c r="D1071" s="9" t="str">
        <f>VLOOKUP(B1071,point_locs!B:J,4,FALSE)</f>
        <v>not_enrolled_in_NRCS</v>
      </c>
      <c r="E1071" s="9" t="str">
        <f>VLOOKUP(B1071,point_locs!B:J,5,FALSE)</f>
        <v>pre</v>
      </c>
      <c r="F1071" s="9">
        <v>7</v>
      </c>
      <c r="G1071" s="9">
        <v>17</v>
      </c>
      <c r="H1071" s="9">
        <v>2024</v>
      </c>
      <c r="I1071" s="9">
        <v>4</v>
      </c>
      <c r="J1071" s="9">
        <v>1207</v>
      </c>
      <c r="K1071" s="9" t="s">
        <v>20</v>
      </c>
      <c r="L1071" s="9">
        <v>81</v>
      </c>
      <c r="M1071" s="9">
        <v>2</v>
      </c>
      <c r="N1071" s="9">
        <v>25</v>
      </c>
      <c r="O1071" s="9" t="s">
        <v>10</v>
      </c>
      <c r="P1071" s="9">
        <v>10</v>
      </c>
      <c r="Q1071" s="9" t="s">
        <v>5</v>
      </c>
      <c r="R1071" s="9" t="s">
        <v>201</v>
      </c>
      <c r="S1071" s="9" t="s">
        <v>259</v>
      </c>
    </row>
    <row r="1072" spans="1:21" ht="14.45" customHeight="1" x14ac:dyDescent="0.2">
      <c r="A1072" s="9" t="s">
        <v>63</v>
      </c>
      <c r="B1072" s="9" t="s">
        <v>903</v>
      </c>
      <c r="C1072" s="9" t="s">
        <v>916</v>
      </c>
      <c r="D1072" s="9" t="str">
        <f>VLOOKUP(B1072,point_locs!B:J,4,FALSE)</f>
        <v>not_enrolled_in_NRCS</v>
      </c>
      <c r="E1072" s="9" t="str">
        <f>VLOOKUP(B1072,point_locs!B:J,5,FALSE)</f>
        <v>pre</v>
      </c>
      <c r="F1072" s="9">
        <v>7</v>
      </c>
      <c r="G1072" s="9">
        <v>17</v>
      </c>
      <c r="H1072" s="9">
        <v>2024</v>
      </c>
      <c r="I1072" s="9">
        <v>4</v>
      </c>
      <c r="J1072" s="9">
        <v>1207</v>
      </c>
      <c r="K1072" s="9" t="s">
        <v>20</v>
      </c>
      <c r="L1072" s="9">
        <v>81</v>
      </c>
      <c r="M1072" s="9">
        <v>2</v>
      </c>
      <c r="N1072" s="9">
        <v>25</v>
      </c>
      <c r="O1072" s="9" t="s">
        <v>10</v>
      </c>
      <c r="P1072" s="9">
        <v>5.5</v>
      </c>
      <c r="Q1072" s="9" t="s">
        <v>5</v>
      </c>
      <c r="R1072" s="9" t="s">
        <v>201</v>
      </c>
      <c r="S1072" s="9" t="s">
        <v>223</v>
      </c>
    </row>
    <row r="1073" spans="1:21" ht="14.45" customHeight="1" x14ac:dyDescent="0.2">
      <c r="A1073" s="9" t="s">
        <v>63</v>
      </c>
      <c r="B1073" s="9" t="s">
        <v>903</v>
      </c>
      <c r="C1073" s="9" t="s">
        <v>916</v>
      </c>
      <c r="D1073" s="9" t="str">
        <f>VLOOKUP(B1073,point_locs!B:J,4,FALSE)</f>
        <v>not_enrolled_in_NRCS</v>
      </c>
      <c r="E1073" s="9" t="str">
        <f>VLOOKUP(B1073,point_locs!B:J,5,FALSE)</f>
        <v>pre</v>
      </c>
      <c r="F1073" s="9">
        <v>7</v>
      </c>
      <c r="G1073" s="9">
        <v>17</v>
      </c>
      <c r="H1073" s="9">
        <v>2024</v>
      </c>
      <c r="I1073" s="9">
        <v>4</v>
      </c>
      <c r="J1073" s="9">
        <v>1207</v>
      </c>
      <c r="K1073" s="9" t="s">
        <v>20</v>
      </c>
      <c r="L1073" s="9">
        <v>81</v>
      </c>
      <c r="M1073" s="9">
        <v>2</v>
      </c>
      <c r="N1073" s="9">
        <v>25</v>
      </c>
      <c r="O1073" s="9" t="s">
        <v>82</v>
      </c>
      <c r="P1073" s="9">
        <v>1</v>
      </c>
      <c r="Q1073" s="9" t="s">
        <v>5</v>
      </c>
      <c r="R1073" s="9" t="s">
        <v>201</v>
      </c>
      <c r="S1073" s="9"/>
    </row>
    <row r="1074" spans="1:21" ht="14.45" customHeight="1" x14ac:dyDescent="0.2">
      <c r="A1074" s="9" t="s">
        <v>63</v>
      </c>
      <c r="B1074" s="9" t="s">
        <v>903</v>
      </c>
      <c r="C1074" s="9" t="s">
        <v>916</v>
      </c>
      <c r="D1074" s="9" t="str">
        <f>VLOOKUP(B1074,point_locs!B:J,4,FALSE)</f>
        <v>not_enrolled_in_NRCS</v>
      </c>
      <c r="E1074" s="9" t="str">
        <f>VLOOKUP(B1074,point_locs!B:J,5,FALSE)</f>
        <v>pre</v>
      </c>
      <c r="F1074" s="9">
        <v>7</v>
      </c>
      <c r="G1074" s="9">
        <v>17</v>
      </c>
      <c r="H1074" s="9">
        <v>2024</v>
      </c>
      <c r="I1074" s="9">
        <v>4</v>
      </c>
      <c r="J1074" s="9">
        <v>1207</v>
      </c>
      <c r="K1074" s="9" t="s">
        <v>20</v>
      </c>
      <c r="L1074" s="9">
        <v>81</v>
      </c>
      <c r="M1074" s="9">
        <v>2</v>
      </c>
      <c r="N1074" s="9">
        <v>25</v>
      </c>
      <c r="O1074" s="9" t="s">
        <v>10</v>
      </c>
      <c r="P1074" s="9">
        <v>0.25</v>
      </c>
      <c r="Q1074" s="9" t="s">
        <v>5</v>
      </c>
      <c r="R1074" s="9" t="s">
        <v>201</v>
      </c>
      <c r="S1074" s="9" t="s">
        <v>255</v>
      </c>
    </row>
    <row r="1075" spans="1:21" ht="14.45" customHeight="1" x14ac:dyDescent="0.2">
      <c r="A1075" s="9" t="s">
        <v>63</v>
      </c>
      <c r="B1075" s="9" t="s">
        <v>903</v>
      </c>
      <c r="C1075" s="9" t="s">
        <v>916</v>
      </c>
      <c r="D1075" s="9" t="str">
        <f>VLOOKUP(B1075,point_locs!B:J,4,FALSE)</f>
        <v>not_enrolled_in_NRCS</v>
      </c>
      <c r="E1075" s="9" t="str">
        <f>VLOOKUP(B1075,point_locs!B:J,5,FALSE)</f>
        <v>pre</v>
      </c>
      <c r="F1075" s="9">
        <v>7</v>
      </c>
      <c r="G1075" s="9">
        <v>17</v>
      </c>
      <c r="H1075" s="9">
        <v>2024</v>
      </c>
      <c r="I1075" s="9">
        <v>4</v>
      </c>
      <c r="J1075" s="9">
        <v>1207</v>
      </c>
      <c r="K1075" s="9" t="s">
        <v>20</v>
      </c>
      <c r="L1075" s="9">
        <v>81</v>
      </c>
      <c r="M1075" s="9">
        <v>2</v>
      </c>
      <c r="N1075" s="9">
        <v>25</v>
      </c>
      <c r="O1075" s="9" t="s">
        <v>10</v>
      </c>
      <c r="P1075" s="9">
        <v>0.25</v>
      </c>
      <c r="Q1075" s="9" t="s">
        <v>5</v>
      </c>
      <c r="R1075" s="9" t="s">
        <v>201</v>
      </c>
      <c r="S1075" s="9" t="s">
        <v>255</v>
      </c>
      <c r="U1075" s="9" t="s">
        <v>252</v>
      </c>
    </row>
    <row r="1076" spans="1:21" ht="14.45" customHeight="1" x14ac:dyDescent="0.2">
      <c r="A1076" s="9" t="s">
        <v>63</v>
      </c>
      <c r="B1076" s="9" t="s">
        <v>903</v>
      </c>
      <c r="C1076" s="9" t="s">
        <v>916</v>
      </c>
      <c r="D1076" s="9" t="str">
        <f>VLOOKUP(B1076,point_locs!B:J,4,FALSE)</f>
        <v>not_enrolled_in_NRCS</v>
      </c>
      <c r="E1076" s="9" t="str">
        <f>VLOOKUP(B1076,point_locs!B:J,5,FALSE)</f>
        <v>pre</v>
      </c>
      <c r="F1076" s="9">
        <v>7</v>
      </c>
      <c r="G1076" s="9">
        <v>17</v>
      </c>
      <c r="H1076" s="9">
        <v>2024</v>
      </c>
      <c r="I1076" s="9">
        <v>4</v>
      </c>
      <c r="J1076" s="9">
        <v>1207</v>
      </c>
      <c r="K1076" s="9" t="s">
        <v>20</v>
      </c>
      <c r="L1076" s="9">
        <v>81</v>
      </c>
      <c r="M1076" s="9">
        <v>2</v>
      </c>
      <c r="N1076" s="9">
        <v>25</v>
      </c>
      <c r="O1076" s="9" t="s">
        <v>10</v>
      </c>
      <c r="P1076" s="9">
        <v>1</v>
      </c>
      <c r="Q1076" s="9" t="s">
        <v>8</v>
      </c>
      <c r="R1076" s="9" t="s">
        <v>2129</v>
      </c>
      <c r="S1076" s="9" t="s">
        <v>152</v>
      </c>
      <c r="T1076" s="9" t="s">
        <v>116</v>
      </c>
      <c r="U1076" s="2" t="s">
        <v>2163</v>
      </c>
    </row>
    <row r="1077" spans="1:21" ht="14.45" customHeight="1" x14ac:dyDescent="0.2">
      <c r="A1077" s="9" t="s">
        <v>63</v>
      </c>
      <c r="B1077" s="9" t="s">
        <v>903</v>
      </c>
      <c r="C1077" s="9" t="s">
        <v>916</v>
      </c>
      <c r="D1077" s="9" t="str">
        <f>VLOOKUP(B1077,point_locs!B:J,4,FALSE)</f>
        <v>not_enrolled_in_NRCS</v>
      </c>
      <c r="E1077" s="9" t="str">
        <f>VLOOKUP(B1077,point_locs!B:J,5,FALSE)</f>
        <v>pre</v>
      </c>
      <c r="F1077" s="9">
        <v>7</v>
      </c>
      <c r="G1077" s="9">
        <v>17</v>
      </c>
      <c r="H1077" s="9">
        <v>2024</v>
      </c>
      <c r="I1077" s="9">
        <v>4</v>
      </c>
      <c r="J1077" s="9">
        <v>1207</v>
      </c>
      <c r="K1077" s="9" t="s">
        <v>20</v>
      </c>
      <c r="L1077" s="9">
        <v>81</v>
      </c>
      <c r="M1077" s="9">
        <v>2</v>
      </c>
      <c r="N1077" s="9">
        <v>25</v>
      </c>
      <c r="O1077" s="9" t="s">
        <v>10</v>
      </c>
      <c r="P1077" s="9">
        <v>1.5</v>
      </c>
      <c r="Q1077" s="9" t="s">
        <v>5</v>
      </c>
      <c r="R1077" s="9" t="s">
        <v>201</v>
      </c>
      <c r="S1077" s="9" t="s">
        <v>150</v>
      </c>
      <c r="T1077" s="9"/>
      <c r="U1077" s="9" t="s">
        <v>2157</v>
      </c>
    </row>
    <row r="1078" spans="1:21" ht="14.45" customHeight="1" x14ac:dyDescent="0.2">
      <c r="A1078" s="9" t="s">
        <v>63</v>
      </c>
      <c r="B1078" s="9" t="s">
        <v>903</v>
      </c>
      <c r="C1078" s="9" t="s">
        <v>916</v>
      </c>
      <c r="D1078" s="9" t="str">
        <f>VLOOKUP(B1078,point_locs!B:J,4,FALSE)</f>
        <v>not_enrolled_in_NRCS</v>
      </c>
      <c r="E1078" s="9" t="str">
        <f>VLOOKUP(B1078,point_locs!B:J,5,FALSE)</f>
        <v>pre</v>
      </c>
      <c r="F1078" s="9">
        <v>7</v>
      </c>
      <c r="G1078" s="9">
        <v>17</v>
      </c>
      <c r="H1078" s="9">
        <v>2024</v>
      </c>
      <c r="I1078" s="9">
        <v>4</v>
      </c>
      <c r="J1078" s="9">
        <v>1207</v>
      </c>
      <c r="K1078" s="9" t="s">
        <v>20</v>
      </c>
      <c r="L1078" s="9">
        <v>81</v>
      </c>
      <c r="M1078" s="9">
        <v>2</v>
      </c>
      <c r="N1078" s="9">
        <v>25</v>
      </c>
      <c r="O1078" s="9" t="s">
        <v>10</v>
      </c>
      <c r="P1078" s="9">
        <v>0.25</v>
      </c>
      <c r="Q1078" s="9" t="s">
        <v>5</v>
      </c>
      <c r="R1078" s="9" t="s">
        <v>201</v>
      </c>
      <c r="S1078" s="9" t="s">
        <v>255</v>
      </c>
      <c r="T1078" s="9"/>
      <c r="U1078" s="9" t="s">
        <v>254</v>
      </c>
    </row>
    <row r="1079" spans="1:21" ht="14.45" customHeight="1" x14ac:dyDescent="0.2">
      <c r="A1079" s="9" t="s">
        <v>63</v>
      </c>
      <c r="B1079" s="9" t="s">
        <v>903</v>
      </c>
      <c r="C1079" s="9" t="s">
        <v>916</v>
      </c>
      <c r="D1079" s="9" t="str">
        <f>VLOOKUP(B1079,point_locs!B:J,4,FALSE)</f>
        <v>not_enrolled_in_NRCS</v>
      </c>
      <c r="E1079" s="9" t="str">
        <f>VLOOKUP(B1079,point_locs!B:J,5,FALSE)</f>
        <v>pre</v>
      </c>
      <c r="F1079" s="9">
        <v>7</v>
      </c>
      <c r="G1079" s="9">
        <v>17</v>
      </c>
      <c r="H1079" s="9">
        <v>2024</v>
      </c>
      <c r="I1079" s="9">
        <v>4</v>
      </c>
      <c r="J1079" s="9">
        <v>1207</v>
      </c>
      <c r="K1079" s="9" t="s">
        <v>20</v>
      </c>
      <c r="L1079" s="9">
        <v>81</v>
      </c>
      <c r="M1079" s="9">
        <v>2</v>
      </c>
      <c r="N1079" s="9">
        <v>25</v>
      </c>
      <c r="O1079" s="9" t="s">
        <v>10</v>
      </c>
      <c r="P1079" s="9">
        <v>0.25</v>
      </c>
      <c r="Q1079" s="9" t="s">
        <v>5</v>
      </c>
      <c r="R1079" s="9" t="s">
        <v>201</v>
      </c>
      <c r="S1079" s="9" t="s">
        <v>255</v>
      </c>
      <c r="T1079" s="9"/>
      <c r="U1079" s="9" t="s">
        <v>254</v>
      </c>
    </row>
    <row r="1080" spans="1:21" ht="14.45" customHeight="1" x14ac:dyDescent="0.2">
      <c r="A1080" s="9" t="s">
        <v>63</v>
      </c>
      <c r="B1080" s="9" t="s">
        <v>903</v>
      </c>
      <c r="C1080" s="9" t="s">
        <v>916</v>
      </c>
      <c r="D1080" s="9" t="str">
        <f>VLOOKUP(B1080,point_locs!B:J,4,FALSE)</f>
        <v>not_enrolled_in_NRCS</v>
      </c>
      <c r="E1080" s="9" t="str">
        <f>VLOOKUP(B1080,point_locs!B:J,5,FALSE)</f>
        <v>pre</v>
      </c>
      <c r="F1080" s="9">
        <v>7</v>
      </c>
      <c r="G1080" s="9">
        <v>17</v>
      </c>
      <c r="H1080" s="9">
        <v>2024</v>
      </c>
      <c r="I1080" s="9">
        <v>4</v>
      </c>
      <c r="J1080" s="9">
        <v>1207</v>
      </c>
      <c r="K1080" s="9" t="s">
        <v>20</v>
      </c>
      <c r="L1080" s="9">
        <v>81</v>
      </c>
      <c r="M1080" s="9">
        <v>2</v>
      </c>
      <c r="N1080" s="9">
        <v>25</v>
      </c>
      <c r="O1080" s="9" t="s">
        <v>11</v>
      </c>
      <c r="P1080" s="9">
        <v>0</v>
      </c>
      <c r="Q1080" s="9" t="s">
        <v>5</v>
      </c>
      <c r="R1080" s="9" t="s">
        <v>201</v>
      </c>
      <c r="S1080" s="9"/>
      <c r="T1080" s="9"/>
    </row>
    <row r="1081" spans="1:21" ht="14.45" customHeight="1" x14ac:dyDescent="0.2">
      <c r="A1081" s="9" t="s">
        <v>67</v>
      </c>
      <c r="B1081" s="9" t="s">
        <v>904</v>
      </c>
      <c r="C1081" s="9" t="s">
        <v>916</v>
      </c>
      <c r="D1081" s="9" t="str">
        <f>VLOOKUP(B1081,point_locs!B:J,4,FALSE)</f>
        <v>not_enrolled_in_NRCS</v>
      </c>
      <c r="E1081" s="9" t="str">
        <f>VLOOKUP(B1081,point_locs!B:J,5,FALSE)</f>
        <v>pre</v>
      </c>
      <c r="F1081" s="9">
        <v>7</v>
      </c>
      <c r="G1081" s="9">
        <v>17</v>
      </c>
      <c r="H1081" s="9">
        <v>2024</v>
      </c>
      <c r="I1081" s="9">
        <v>4</v>
      </c>
      <c r="J1081" s="9">
        <v>1300</v>
      </c>
      <c r="K1081" s="9" t="s">
        <v>20</v>
      </c>
      <c r="L1081" s="9">
        <v>83</v>
      </c>
      <c r="M1081" s="9">
        <v>2</v>
      </c>
      <c r="N1081" s="9">
        <v>75</v>
      </c>
      <c r="O1081" s="9" t="s">
        <v>82</v>
      </c>
      <c r="P1081" s="9">
        <v>2</v>
      </c>
      <c r="Q1081" s="9" t="s">
        <v>5</v>
      </c>
      <c r="R1081" s="9" t="s">
        <v>201</v>
      </c>
      <c r="S1081" s="9"/>
      <c r="T1081" s="9" t="s">
        <v>116</v>
      </c>
    </row>
    <row r="1082" spans="1:21" ht="14.45" customHeight="1" x14ac:dyDescent="0.2">
      <c r="A1082" s="9" t="s">
        <v>67</v>
      </c>
      <c r="B1082" s="9" t="s">
        <v>904</v>
      </c>
      <c r="C1082" s="9" t="s">
        <v>916</v>
      </c>
      <c r="D1082" s="9" t="str">
        <f>VLOOKUP(B1082,point_locs!B:J,4,FALSE)</f>
        <v>not_enrolled_in_NRCS</v>
      </c>
      <c r="E1082" s="9" t="str">
        <f>VLOOKUP(B1082,point_locs!B:J,5,FALSE)</f>
        <v>pre</v>
      </c>
      <c r="F1082" s="9">
        <v>7</v>
      </c>
      <c r="G1082" s="9">
        <v>17</v>
      </c>
      <c r="H1082" s="9">
        <v>2024</v>
      </c>
      <c r="I1082" s="9">
        <v>4</v>
      </c>
      <c r="J1082" s="9">
        <v>1300</v>
      </c>
      <c r="K1082" s="9" t="s">
        <v>20</v>
      </c>
      <c r="L1082" s="9">
        <v>83</v>
      </c>
      <c r="M1082" s="9">
        <v>2</v>
      </c>
      <c r="N1082" s="9">
        <v>75</v>
      </c>
      <c r="O1082" s="9" t="s">
        <v>10</v>
      </c>
      <c r="P1082" s="9">
        <v>2.5</v>
      </c>
      <c r="Q1082" s="9" t="s">
        <v>5</v>
      </c>
      <c r="R1082" s="9" t="s">
        <v>201</v>
      </c>
      <c r="S1082" s="9" t="s">
        <v>262</v>
      </c>
      <c r="T1082" s="9"/>
    </row>
    <row r="1083" spans="1:21" ht="14.45" customHeight="1" x14ac:dyDescent="0.2">
      <c r="A1083" s="9" t="s">
        <v>67</v>
      </c>
      <c r="B1083" s="9" t="s">
        <v>904</v>
      </c>
      <c r="C1083" s="9" t="s">
        <v>916</v>
      </c>
      <c r="D1083" s="9" t="str">
        <f>VLOOKUP(B1083,point_locs!B:J,4,FALSE)</f>
        <v>not_enrolled_in_NRCS</v>
      </c>
      <c r="E1083" s="9" t="str">
        <f>VLOOKUP(B1083,point_locs!B:J,5,FALSE)</f>
        <v>pre</v>
      </c>
      <c r="F1083" s="9">
        <v>7</v>
      </c>
      <c r="G1083" s="9">
        <v>17</v>
      </c>
      <c r="H1083" s="9">
        <v>2024</v>
      </c>
      <c r="I1083" s="9">
        <v>4</v>
      </c>
      <c r="J1083" s="9">
        <v>1300</v>
      </c>
      <c r="K1083" s="9" t="s">
        <v>20</v>
      </c>
      <c r="L1083" s="9">
        <v>83</v>
      </c>
      <c r="M1083" s="9">
        <v>2</v>
      </c>
      <c r="N1083" s="9">
        <v>75</v>
      </c>
      <c r="O1083" s="9" t="s">
        <v>10</v>
      </c>
      <c r="P1083" s="9">
        <v>3</v>
      </c>
      <c r="Q1083" s="9" t="s">
        <v>5</v>
      </c>
      <c r="R1083" s="9" t="s">
        <v>201</v>
      </c>
      <c r="S1083" s="9" t="s">
        <v>150</v>
      </c>
      <c r="T1083" s="9"/>
      <c r="U1083" s="2" t="s">
        <v>2159</v>
      </c>
    </row>
    <row r="1084" spans="1:21" ht="14.45" customHeight="1" x14ac:dyDescent="0.2">
      <c r="A1084" s="9" t="s">
        <v>67</v>
      </c>
      <c r="B1084" s="9" t="s">
        <v>904</v>
      </c>
      <c r="C1084" s="9" t="s">
        <v>916</v>
      </c>
      <c r="D1084" s="9" t="str">
        <f>VLOOKUP(B1084,point_locs!B:J,4,FALSE)</f>
        <v>not_enrolled_in_NRCS</v>
      </c>
      <c r="E1084" s="9" t="str">
        <f>VLOOKUP(B1084,point_locs!B:J,5,FALSE)</f>
        <v>pre</v>
      </c>
      <c r="F1084" s="9">
        <v>7</v>
      </c>
      <c r="G1084" s="9">
        <v>17</v>
      </c>
      <c r="H1084" s="9">
        <v>2024</v>
      </c>
      <c r="I1084" s="9">
        <v>4</v>
      </c>
      <c r="J1084" s="9">
        <v>1300</v>
      </c>
      <c r="K1084" s="9" t="s">
        <v>20</v>
      </c>
      <c r="L1084" s="9">
        <v>83</v>
      </c>
      <c r="M1084" s="9">
        <v>2</v>
      </c>
      <c r="N1084" s="9">
        <v>75</v>
      </c>
      <c r="O1084" s="9" t="s">
        <v>10</v>
      </c>
      <c r="P1084" s="9">
        <v>3</v>
      </c>
      <c r="Q1084" s="9" t="s">
        <v>5</v>
      </c>
      <c r="R1084" s="9" t="s">
        <v>201</v>
      </c>
      <c r="S1084" s="9" t="s">
        <v>255</v>
      </c>
      <c r="T1084" s="9"/>
    </row>
    <row r="1085" spans="1:21" ht="14.45" customHeight="1" x14ac:dyDescent="0.2">
      <c r="A1085" s="9" t="s">
        <v>67</v>
      </c>
      <c r="B1085" s="9" t="s">
        <v>904</v>
      </c>
      <c r="C1085" s="9" t="s">
        <v>916</v>
      </c>
      <c r="D1085" s="9" t="str">
        <f>VLOOKUP(B1085,point_locs!B:J,4,FALSE)</f>
        <v>not_enrolled_in_NRCS</v>
      </c>
      <c r="E1085" s="9" t="str">
        <f>VLOOKUP(B1085,point_locs!B:J,5,FALSE)</f>
        <v>pre</v>
      </c>
      <c r="F1085" s="9">
        <v>7</v>
      </c>
      <c r="G1085" s="9">
        <v>17</v>
      </c>
      <c r="H1085" s="9">
        <v>2024</v>
      </c>
      <c r="I1085" s="9">
        <v>4</v>
      </c>
      <c r="J1085" s="9">
        <v>1300</v>
      </c>
      <c r="K1085" s="9" t="s">
        <v>20</v>
      </c>
      <c r="L1085" s="9">
        <v>83</v>
      </c>
      <c r="M1085" s="9">
        <v>2</v>
      </c>
      <c r="N1085" s="9">
        <v>75</v>
      </c>
      <c r="O1085" s="9" t="s">
        <v>10</v>
      </c>
      <c r="P1085" s="9">
        <v>1</v>
      </c>
      <c r="Q1085" s="9" t="s">
        <v>8</v>
      </c>
      <c r="R1085" s="9" t="s">
        <v>2129</v>
      </c>
      <c r="S1085" s="9" t="s">
        <v>255</v>
      </c>
      <c r="T1085" s="9"/>
    </row>
    <row r="1086" spans="1:21" ht="14.45" customHeight="1" x14ac:dyDescent="0.2">
      <c r="A1086" s="9" t="s">
        <v>67</v>
      </c>
      <c r="B1086" s="9" t="s">
        <v>904</v>
      </c>
      <c r="C1086" s="9" t="s">
        <v>916</v>
      </c>
      <c r="D1086" s="9" t="str">
        <f>VLOOKUP(B1086,point_locs!B:J,4,FALSE)</f>
        <v>not_enrolled_in_NRCS</v>
      </c>
      <c r="E1086" s="9" t="str">
        <f>VLOOKUP(B1086,point_locs!B:J,5,FALSE)</f>
        <v>pre</v>
      </c>
      <c r="F1086" s="9">
        <v>7</v>
      </c>
      <c r="G1086" s="9">
        <v>17</v>
      </c>
      <c r="H1086" s="9">
        <v>2024</v>
      </c>
      <c r="I1086" s="9">
        <v>4</v>
      </c>
      <c r="J1086" s="9">
        <v>1300</v>
      </c>
      <c r="K1086" s="9" t="s">
        <v>20</v>
      </c>
      <c r="L1086" s="9">
        <v>83</v>
      </c>
      <c r="M1086" s="9">
        <v>2</v>
      </c>
      <c r="N1086" s="9">
        <v>75</v>
      </c>
      <c r="O1086" s="9" t="s">
        <v>10</v>
      </c>
      <c r="P1086" s="9">
        <v>2</v>
      </c>
      <c r="Q1086" s="9" t="s">
        <v>5</v>
      </c>
      <c r="R1086" s="9" t="s">
        <v>201</v>
      </c>
      <c r="S1086" s="9" t="s">
        <v>110</v>
      </c>
      <c r="T1086" s="9"/>
    </row>
    <row r="1087" spans="1:21" ht="14.45" customHeight="1" x14ac:dyDescent="0.2">
      <c r="A1087" s="9" t="s">
        <v>67</v>
      </c>
      <c r="B1087" s="9" t="s">
        <v>904</v>
      </c>
      <c r="C1087" s="9" t="s">
        <v>916</v>
      </c>
      <c r="D1087" s="9" t="str">
        <f>VLOOKUP(B1087,point_locs!B:J,4,FALSE)</f>
        <v>not_enrolled_in_NRCS</v>
      </c>
      <c r="E1087" s="9" t="str">
        <f>VLOOKUP(B1087,point_locs!B:J,5,FALSE)</f>
        <v>pre</v>
      </c>
      <c r="F1087" s="9">
        <v>7</v>
      </c>
      <c r="G1087" s="9">
        <v>17</v>
      </c>
      <c r="H1087" s="9">
        <v>2024</v>
      </c>
      <c r="I1087" s="9">
        <v>4</v>
      </c>
      <c r="J1087" s="9">
        <v>1300</v>
      </c>
      <c r="K1087" s="9" t="s">
        <v>20</v>
      </c>
      <c r="L1087" s="9">
        <v>83</v>
      </c>
      <c r="M1087" s="9">
        <v>2</v>
      </c>
      <c r="N1087" s="9">
        <v>75</v>
      </c>
      <c r="O1087" s="9" t="s">
        <v>10</v>
      </c>
      <c r="P1087" s="9">
        <v>0</v>
      </c>
      <c r="Q1087" s="9" t="s">
        <v>5</v>
      </c>
      <c r="R1087" s="9" t="s">
        <v>201</v>
      </c>
      <c r="S1087" s="9" t="s">
        <v>223</v>
      </c>
      <c r="T1087" s="9"/>
    </row>
    <row r="1088" spans="1:21" ht="14.45" customHeight="1" x14ac:dyDescent="0.2">
      <c r="A1088" s="9" t="s">
        <v>67</v>
      </c>
      <c r="B1088" s="9" t="s">
        <v>904</v>
      </c>
      <c r="C1088" s="9" t="s">
        <v>916</v>
      </c>
      <c r="D1088" s="9" t="str">
        <f>VLOOKUP(B1088,point_locs!B:J,4,FALSE)</f>
        <v>not_enrolled_in_NRCS</v>
      </c>
      <c r="E1088" s="9" t="str">
        <f>VLOOKUP(B1088,point_locs!B:J,5,FALSE)</f>
        <v>pre</v>
      </c>
      <c r="F1088" s="9">
        <v>7</v>
      </c>
      <c r="G1088" s="9">
        <v>17</v>
      </c>
      <c r="H1088" s="9">
        <v>2024</v>
      </c>
      <c r="I1088" s="9">
        <v>4</v>
      </c>
      <c r="J1088" s="9">
        <v>1300</v>
      </c>
      <c r="K1088" s="9" t="s">
        <v>20</v>
      </c>
      <c r="L1088" s="9">
        <v>83</v>
      </c>
      <c r="M1088" s="9">
        <v>2</v>
      </c>
      <c r="N1088" s="9">
        <v>75</v>
      </c>
      <c r="O1088" s="9" t="s">
        <v>10</v>
      </c>
      <c r="P1088" s="9">
        <v>3</v>
      </c>
      <c r="Q1088" s="9" t="s">
        <v>5</v>
      </c>
      <c r="R1088" s="9" t="s">
        <v>201</v>
      </c>
      <c r="S1088" s="9" t="s">
        <v>110</v>
      </c>
      <c r="T1088" s="9"/>
    </row>
    <row r="1089" spans="1:21" ht="14.45" customHeight="1" x14ac:dyDescent="0.2">
      <c r="A1089" s="9" t="s">
        <v>67</v>
      </c>
      <c r="B1089" s="9" t="s">
        <v>904</v>
      </c>
      <c r="C1089" s="9" t="s">
        <v>916</v>
      </c>
      <c r="D1089" s="9" t="str">
        <f>VLOOKUP(B1089,point_locs!B:J,4,FALSE)</f>
        <v>not_enrolled_in_NRCS</v>
      </c>
      <c r="E1089" s="9" t="str">
        <f>VLOOKUP(B1089,point_locs!B:J,5,FALSE)</f>
        <v>pre</v>
      </c>
      <c r="F1089" s="9">
        <v>7</v>
      </c>
      <c r="G1089" s="9">
        <v>17</v>
      </c>
      <c r="H1089" s="9">
        <v>2024</v>
      </c>
      <c r="I1089" s="9">
        <v>4</v>
      </c>
      <c r="J1089" s="9">
        <v>1300</v>
      </c>
      <c r="K1089" s="9" t="s">
        <v>20</v>
      </c>
      <c r="L1089" s="9">
        <v>83</v>
      </c>
      <c r="M1089" s="9">
        <v>2</v>
      </c>
      <c r="N1089" s="9">
        <v>75</v>
      </c>
      <c r="O1089" s="9" t="s">
        <v>10</v>
      </c>
      <c r="P1089" s="9">
        <v>12</v>
      </c>
      <c r="Q1089" s="9" t="s">
        <v>5</v>
      </c>
      <c r="R1089" s="9" t="s">
        <v>201</v>
      </c>
      <c r="S1089" s="9" t="s">
        <v>170</v>
      </c>
      <c r="T1089" s="9"/>
    </row>
    <row r="1090" spans="1:21" ht="14.45" customHeight="1" x14ac:dyDescent="0.2">
      <c r="A1090" s="9" t="s">
        <v>67</v>
      </c>
      <c r="B1090" s="9" t="s">
        <v>904</v>
      </c>
      <c r="C1090" s="9" t="s">
        <v>916</v>
      </c>
      <c r="D1090" s="9" t="str">
        <f>VLOOKUP(B1090,point_locs!B:J,4,FALSE)</f>
        <v>not_enrolled_in_NRCS</v>
      </c>
      <c r="E1090" s="9" t="str">
        <f>VLOOKUP(B1090,point_locs!B:J,5,FALSE)</f>
        <v>pre</v>
      </c>
      <c r="F1090" s="9">
        <v>7</v>
      </c>
      <c r="G1090" s="9">
        <v>17</v>
      </c>
      <c r="H1090" s="9">
        <v>2024</v>
      </c>
      <c r="I1090" s="9">
        <v>4</v>
      </c>
      <c r="J1090" s="9">
        <v>1300</v>
      </c>
      <c r="K1090" s="9" t="s">
        <v>20</v>
      </c>
      <c r="L1090" s="9">
        <v>83</v>
      </c>
      <c r="M1090" s="9">
        <v>2</v>
      </c>
      <c r="N1090" s="9">
        <v>75</v>
      </c>
      <c r="O1090" s="9" t="s">
        <v>10</v>
      </c>
      <c r="P1090" s="9">
        <v>5</v>
      </c>
      <c r="Q1090" s="9" t="s">
        <v>5</v>
      </c>
      <c r="R1090" s="9" t="s">
        <v>201</v>
      </c>
      <c r="S1090" s="9" t="s">
        <v>170</v>
      </c>
      <c r="T1090" s="9"/>
    </row>
    <row r="1091" spans="1:21" ht="14.45" customHeight="1" x14ac:dyDescent="0.2">
      <c r="A1091" s="9" t="s">
        <v>67</v>
      </c>
      <c r="B1091" s="9" t="s">
        <v>904</v>
      </c>
      <c r="C1091" s="9" t="s">
        <v>916</v>
      </c>
      <c r="D1091" s="9" t="str">
        <f>VLOOKUP(B1091,point_locs!B:J,4,FALSE)</f>
        <v>not_enrolled_in_NRCS</v>
      </c>
      <c r="E1091" s="9" t="str">
        <f>VLOOKUP(B1091,point_locs!B:J,5,FALSE)</f>
        <v>pre</v>
      </c>
      <c r="F1091" s="9">
        <v>7</v>
      </c>
      <c r="G1091" s="9">
        <v>17</v>
      </c>
      <c r="H1091" s="9">
        <v>2024</v>
      </c>
      <c r="I1091" s="9">
        <v>4</v>
      </c>
      <c r="J1091" s="9">
        <v>1300</v>
      </c>
      <c r="K1091" s="9" t="s">
        <v>20</v>
      </c>
      <c r="L1091" s="9">
        <v>83</v>
      </c>
      <c r="M1091" s="9">
        <v>2</v>
      </c>
      <c r="N1091" s="9">
        <v>75</v>
      </c>
      <c r="O1091" s="9" t="s">
        <v>10</v>
      </c>
      <c r="P1091" s="9">
        <v>7</v>
      </c>
      <c r="Q1091" s="9" t="s">
        <v>5</v>
      </c>
      <c r="R1091" s="9" t="s">
        <v>201</v>
      </c>
      <c r="S1091" s="9" t="s">
        <v>110</v>
      </c>
      <c r="T1091" s="9"/>
    </row>
    <row r="1092" spans="1:21" ht="14.45" customHeight="1" x14ac:dyDescent="0.2">
      <c r="A1092" s="9" t="s">
        <v>67</v>
      </c>
      <c r="B1092" s="9" t="s">
        <v>904</v>
      </c>
      <c r="C1092" s="9" t="s">
        <v>916</v>
      </c>
      <c r="D1092" s="9" t="str">
        <f>VLOOKUP(B1092,point_locs!B:J,4,FALSE)</f>
        <v>not_enrolled_in_NRCS</v>
      </c>
      <c r="E1092" s="9" t="str">
        <f>VLOOKUP(B1092,point_locs!B:J,5,FALSE)</f>
        <v>pre</v>
      </c>
      <c r="F1092" s="9">
        <v>7</v>
      </c>
      <c r="G1092" s="9">
        <v>17</v>
      </c>
      <c r="H1092" s="9">
        <v>2024</v>
      </c>
      <c r="I1092" s="9">
        <v>4</v>
      </c>
      <c r="J1092" s="9">
        <v>1300</v>
      </c>
      <c r="K1092" s="9" t="s">
        <v>20</v>
      </c>
      <c r="L1092" s="9">
        <v>83</v>
      </c>
      <c r="M1092" s="9">
        <v>2</v>
      </c>
      <c r="N1092" s="9">
        <v>75</v>
      </c>
      <c r="O1092" s="9" t="s">
        <v>10</v>
      </c>
      <c r="P1092" s="9">
        <v>5.5</v>
      </c>
      <c r="Q1092" s="9" t="s">
        <v>5</v>
      </c>
      <c r="R1092" s="9" t="s">
        <v>201</v>
      </c>
      <c r="S1092" s="9" t="s">
        <v>223</v>
      </c>
      <c r="T1092" s="9"/>
    </row>
    <row r="1093" spans="1:21" ht="14.45" customHeight="1" x14ac:dyDescent="0.2">
      <c r="A1093" s="9" t="s">
        <v>67</v>
      </c>
      <c r="B1093" s="9" t="s">
        <v>904</v>
      </c>
      <c r="C1093" s="9" t="s">
        <v>916</v>
      </c>
      <c r="D1093" s="9" t="str">
        <f>VLOOKUP(B1093,point_locs!B:J,4,FALSE)</f>
        <v>not_enrolled_in_NRCS</v>
      </c>
      <c r="E1093" s="9" t="str">
        <f>VLOOKUP(B1093,point_locs!B:J,5,FALSE)</f>
        <v>pre</v>
      </c>
      <c r="F1093" s="9">
        <v>7</v>
      </c>
      <c r="G1093" s="9">
        <v>17</v>
      </c>
      <c r="H1093" s="9">
        <v>2024</v>
      </c>
      <c r="I1093" s="9">
        <v>4</v>
      </c>
      <c r="J1093" s="9">
        <v>1300</v>
      </c>
      <c r="K1093" s="9" t="s">
        <v>20</v>
      </c>
      <c r="L1093" s="9">
        <v>83</v>
      </c>
      <c r="M1093" s="9">
        <v>2</v>
      </c>
      <c r="N1093" s="9">
        <v>75</v>
      </c>
      <c r="O1093" s="9" t="s">
        <v>11</v>
      </c>
      <c r="P1093" s="9">
        <v>3.5</v>
      </c>
      <c r="Q1093" s="9" t="s">
        <v>5</v>
      </c>
      <c r="R1093" s="9" t="s">
        <v>201</v>
      </c>
      <c r="S1093" s="9"/>
      <c r="T1093" s="9"/>
    </row>
    <row r="1094" spans="1:21" ht="14.45" customHeight="1" x14ac:dyDescent="0.2">
      <c r="A1094" s="9" t="s">
        <v>67</v>
      </c>
      <c r="B1094" s="9" t="s">
        <v>904</v>
      </c>
      <c r="C1094" s="9" t="s">
        <v>916</v>
      </c>
      <c r="D1094" s="9" t="str">
        <f>VLOOKUP(B1094,point_locs!B:J,4,FALSE)</f>
        <v>not_enrolled_in_NRCS</v>
      </c>
      <c r="E1094" s="9" t="str">
        <f>VLOOKUP(B1094,point_locs!B:J,5,FALSE)</f>
        <v>pre</v>
      </c>
      <c r="F1094" s="9">
        <v>7</v>
      </c>
      <c r="G1094" s="9">
        <v>17</v>
      </c>
      <c r="H1094" s="9">
        <v>2024</v>
      </c>
      <c r="I1094" s="9">
        <v>4</v>
      </c>
      <c r="J1094" s="9">
        <v>1300</v>
      </c>
      <c r="K1094" s="9" t="s">
        <v>20</v>
      </c>
      <c r="L1094" s="9">
        <v>83</v>
      </c>
      <c r="M1094" s="9">
        <v>2</v>
      </c>
      <c r="N1094" s="9">
        <v>75</v>
      </c>
      <c r="O1094" s="9" t="s">
        <v>10</v>
      </c>
      <c r="P1094" s="9">
        <v>0.5</v>
      </c>
      <c r="Q1094" s="9" t="s">
        <v>5</v>
      </c>
      <c r="R1094" s="9" t="s">
        <v>201</v>
      </c>
      <c r="S1094" s="9" t="s">
        <v>110</v>
      </c>
      <c r="T1094" s="9"/>
    </row>
    <row r="1095" spans="1:21" ht="14.45" customHeight="1" x14ac:dyDescent="0.2">
      <c r="A1095" s="9" t="s">
        <v>67</v>
      </c>
      <c r="B1095" s="9" t="s">
        <v>904</v>
      </c>
      <c r="C1095" s="9" t="s">
        <v>916</v>
      </c>
      <c r="D1095" s="9" t="str">
        <f>VLOOKUP(B1095,point_locs!B:J,4,FALSE)</f>
        <v>not_enrolled_in_NRCS</v>
      </c>
      <c r="E1095" s="9" t="str">
        <f>VLOOKUP(B1095,point_locs!B:J,5,FALSE)</f>
        <v>pre</v>
      </c>
      <c r="F1095" s="9">
        <v>7</v>
      </c>
      <c r="G1095" s="9">
        <v>17</v>
      </c>
      <c r="H1095" s="9">
        <v>2024</v>
      </c>
      <c r="I1095" s="9">
        <v>4</v>
      </c>
      <c r="J1095" s="9">
        <v>1300</v>
      </c>
      <c r="K1095" s="9" t="s">
        <v>20</v>
      </c>
      <c r="L1095" s="9">
        <v>83</v>
      </c>
      <c r="M1095" s="9">
        <v>2</v>
      </c>
      <c r="N1095" s="9">
        <v>75</v>
      </c>
      <c r="O1095" s="9" t="s">
        <v>10</v>
      </c>
      <c r="P1095" s="9">
        <v>0.25</v>
      </c>
      <c r="Q1095" s="9" t="s">
        <v>5</v>
      </c>
      <c r="R1095" s="9" t="s">
        <v>201</v>
      </c>
      <c r="S1095" s="9" t="s">
        <v>263</v>
      </c>
      <c r="T1095" s="9"/>
    </row>
    <row r="1096" spans="1:21" ht="14.45" customHeight="1" x14ac:dyDescent="0.2">
      <c r="A1096" s="9" t="s">
        <v>67</v>
      </c>
      <c r="B1096" s="9" t="s">
        <v>904</v>
      </c>
      <c r="C1096" s="9" t="s">
        <v>916</v>
      </c>
      <c r="D1096" s="9" t="str">
        <f>VLOOKUP(B1096,point_locs!B:J,4,FALSE)</f>
        <v>not_enrolled_in_NRCS</v>
      </c>
      <c r="E1096" s="9" t="str">
        <f>VLOOKUP(B1096,point_locs!B:J,5,FALSE)</f>
        <v>pre</v>
      </c>
      <c r="F1096" s="9">
        <v>7</v>
      </c>
      <c r="G1096" s="9">
        <v>17</v>
      </c>
      <c r="H1096" s="9">
        <v>2024</v>
      </c>
      <c r="I1096" s="9">
        <v>4</v>
      </c>
      <c r="J1096" s="9">
        <v>1300</v>
      </c>
      <c r="K1096" s="9" t="s">
        <v>20</v>
      </c>
      <c r="L1096" s="9">
        <v>83</v>
      </c>
      <c r="M1096" s="9">
        <v>2</v>
      </c>
      <c r="N1096" s="9">
        <v>75</v>
      </c>
      <c r="O1096" s="9" t="s">
        <v>10</v>
      </c>
      <c r="P1096" s="9">
        <v>5.5</v>
      </c>
      <c r="Q1096" s="9" t="s">
        <v>5</v>
      </c>
      <c r="R1096" s="9" t="s">
        <v>201</v>
      </c>
      <c r="S1096" s="9" t="s">
        <v>127</v>
      </c>
      <c r="T1096" s="9"/>
      <c r="U1096" s="2" t="s">
        <v>2160</v>
      </c>
    </row>
    <row r="1097" spans="1:21" ht="14.45" customHeight="1" x14ac:dyDescent="0.2">
      <c r="A1097" s="9" t="s">
        <v>67</v>
      </c>
      <c r="B1097" s="9" t="s">
        <v>904</v>
      </c>
      <c r="C1097" s="9" t="s">
        <v>916</v>
      </c>
      <c r="D1097" s="9" t="str">
        <f>VLOOKUP(B1097,point_locs!B:J,4,FALSE)</f>
        <v>not_enrolled_in_NRCS</v>
      </c>
      <c r="E1097" s="9" t="str">
        <f>VLOOKUP(B1097,point_locs!B:J,5,FALSE)</f>
        <v>pre</v>
      </c>
      <c r="F1097" s="9">
        <v>7</v>
      </c>
      <c r="G1097" s="9">
        <v>17</v>
      </c>
      <c r="H1097" s="9">
        <v>2024</v>
      </c>
      <c r="I1097" s="9">
        <v>4</v>
      </c>
      <c r="J1097" s="9">
        <v>1300</v>
      </c>
      <c r="K1097" s="9" t="s">
        <v>20</v>
      </c>
      <c r="L1097" s="9">
        <v>83</v>
      </c>
      <c r="M1097" s="9">
        <v>2</v>
      </c>
      <c r="N1097" s="9">
        <v>75</v>
      </c>
      <c r="O1097" s="9" t="s">
        <v>10</v>
      </c>
      <c r="P1097" s="9">
        <v>1.5</v>
      </c>
      <c r="Q1097" s="9" t="s">
        <v>5</v>
      </c>
      <c r="R1097" s="9" t="s">
        <v>201</v>
      </c>
      <c r="S1097" s="9" t="s">
        <v>264</v>
      </c>
      <c r="T1097" s="9"/>
    </row>
    <row r="1098" spans="1:21" ht="14.45" customHeight="1" x14ac:dyDescent="0.2">
      <c r="A1098" s="9" t="s">
        <v>67</v>
      </c>
      <c r="B1098" s="9" t="s">
        <v>904</v>
      </c>
      <c r="C1098" s="9" t="s">
        <v>916</v>
      </c>
      <c r="D1098" s="9" t="str">
        <f>VLOOKUP(B1098,point_locs!B:J,4,FALSE)</f>
        <v>not_enrolled_in_NRCS</v>
      </c>
      <c r="E1098" s="9" t="str">
        <f>VLOOKUP(B1098,point_locs!B:J,5,FALSE)</f>
        <v>pre</v>
      </c>
      <c r="F1098" s="9">
        <v>7</v>
      </c>
      <c r="G1098" s="9">
        <v>17</v>
      </c>
      <c r="H1098" s="9">
        <v>2024</v>
      </c>
      <c r="I1098" s="9">
        <v>4</v>
      </c>
      <c r="J1098" s="9">
        <v>1300</v>
      </c>
      <c r="K1098" s="9" t="s">
        <v>20</v>
      </c>
      <c r="L1098" s="9">
        <v>83</v>
      </c>
      <c r="M1098" s="9">
        <v>2</v>
      </c>
      <c r="N1098" s="9">
        <v>75</v>
      </c>
      <c r="O1098" s="9" t="s">
        <v>10</v>
      </c>
      <c r="P1098" s="9">
        <v>0</v>
      </c>
      <c r="Q1098" s="9" t="s">
        <v>5</v>
      </c>
      <c r="R1098" s="9" t="s">
        <v>201</v>
      </c>
      <c r="S1098" s="9" t="s">
        <v>255</v>
      </c>
      <c r="T1098" s="9"/>
    </row>
    <row r="1099" spans="1:21" ht="14.45" customHeight="1" x14ac:dyDescent="0.2">
      <c r="A1099" s="9" t="s">
        <v>69</v>
      </c>
      <c r="B1099" s="9" t="s">
        <v>902</v>
      </c>
      <c r="C1099" s="9" t="s">
        <v>916</v>
      </c>
      <c r="D1099" s="9" t="str">
        <f>VLOOKUP(B1099,point_locs!B:J,4,FALSE)</f>
        <v>not_enrolled_in_NRCS</v>
      </c>
      <c r="E1099" s="9" t="str">
        <f>VLOOKUP(B1099,point_locs!B:J,5,FALSE)</f>
        <v>pre</v>
      </c>
      <c r="F1099" s="9">
        <v>7</v>
      </c>
      <c r="G1099" s="9">
        <v>17</v>
      </c>
      <c r="H1099" s="9">
        <v>2024</v>
      </c>
      <c r="I1099" s="9">
        <v>4</v>
      </c>
      <c r="J1099" s="9">
        <v>1336</v>
      </c>
      <c r="K1099" s="9" t="s">
        <v>20</v>
      </c>
      <c r="L1099" s="9">
        <v>84</v>
      </c>
      <c r="M1099" s="9">
        <v>2</v>
      </c>
      <c r="N1099" s="9">
        <v>75</v>
      </c>
      <c r="O1099" s="9" t="s">
        <v>10</v>
      </c>
      <c r="P1099" s="9">
        <v>1</v>
      </c>
      <c r="Q1099" s="9" t="s">
        <v>5</v>
      </c>
      <c r="R1099" s="9" t="s">
        <v>201</v>
      </c>
      <c r="S1099" s="9" t="s">
        <v>105</v>
      </c>
      <c r="T1099" s="9"/>
      <c r="U1099" s="9" t="s">
        <v>257</v>
      </c>
    </row>
    <row r="1100" spans="1:21" ht="14.45" customHeight="1" x14ac:dyDescent="0.2">
      <c r="A1100" s="9" t="s">
        <v>69</v>
      </c>
      <c r="B1100" s="9" t="s">
        <v>902</v>
      </c>
      <c r="C1100" s="9" t="s">
        <v>916</v>
      </c>
      <c r="D1100" s="9" t="str">
        <f>VLOOKUP(B1100,point_locs!B:J,4,FALSE)</f>
        <v>not_enrolled_in_NRCS</v>
      </c>
      <c r="E1100" s="9" t="str">
        <f>VLOOKUP(B1100,point_locs!B:J,5,FALSE)</f>
        <v>pre</v>
      </c>
      <c r="F1100" s="9">
        <v>7</v>
      </c>
      <c r="G1100" s="9">
        <v>17</v>
      </c>
      <c r="H1100" s="9">
        <v>2024</v>
      </c>
      <c r="I1100" s="9">
        <v>4</v>
      </c>
      <c r="J1100" s="9">
        <v>1336</v>
      </c>
      <c r="K1100" s="9" t="s">
        <v>20</v>
      </c>
      <c r="L1100" s="9">
        <v>84</v>
      </c>
      <c r="M1100" s="9">
        <v>2</v>
      </c>
      <c r="N1100" s="9">
        <v>75</v>
      </c>
      <c r="O1100" s="9" t="s">
        <v>10</v>
      </c>
      <c r="P1100" s="9">
        <v>0.25</v>
      </c>
      <c r="Q1100" s="9" t="s">
        <v>5</v>
      </c>
      <c r="R1100" s="9" t="s">
        <v>201</v>
      </c>
      <c r="S1100" s="9" t="s">
        <v>255</v>
      </c>
      <c r="T1100" s="9"/>
    </row>
    <row r="1101" spans="1:21" ht="14.45" customHeight="1" x14ac:dyDescent="0.2">
      <c r="A1101" s="9" t="s">
        <v>69</v>
      </c>
      <c r="B1101" s="9" t="s">
        <v>902</v>
      </c>
      <c r="C1101" s="9" t="s">
        <v>916</v>
      </c>
      <c r="D1101" s="9" t="str">
        <f>VLOOKUP(B1101,point_locs!B:J,4,FALSE)</f>
        <v>not_enrolled_in_NRCS</v>
      </c>
      <c r="E1101" s="9" t="str">
        <f>VLOOKUP(B1101,point_locs!B:J,5,FALSE)</f>
        <v>pre</v>
      </c>
      <c r="F1101" s="9">
        <v>7</v>
      </c>
      <c r="G1101" s="9">
        <v>17</v>
      </c>
      <c r="H1101" s="9">
        <v>2024</v>
      </c>
      <c r="I1101" s="9">
        <v>4</v>
      </c>
      <c r="J1101" s="9">
        <v>1336</v>
      </c>
      <c r="K1101" s="9" t="s">
        <v>20</v>
      </c>
      <c r="L1101" s="9">
        <v>84</v>
      </c>
      <c r="M1101" s="9">
        <v>2</v>
      </c>
      <c r="N1101" s="9">
        <v>75</v>
      </c>
      <c r="O1101" s="9" t="s">
        <v>10</v>
      </c>
      <c r="P1101" s="9">
        <v>0.25</v>
      </c>
      <c r="Q1101" s="9" t="s">
        <v>8</v>
      </c>
      <c r="R1101" s="9" t="s">
        <v>36</v>
      </c>
      <c r="S1101" s="9" t="s">
        <v>265</v>
      </c>
      <c r="T1101" s="9"/>
    </row>
    <row r="1102" spans="1:21" ht="14.45" customHeight="1" x14ac:dyDescent="0.2">
      <c r="A1102" s="9" t="s">
        <v>69</v>
      </c>
      <c r="B1102" s="9" t="s">
        <v>902</v>
      </c>
      <c r="C1102" s="9" t="s">
        <v>916</v>
      </c>
      <c r="D1102" s="9" t="str">
        <f>VLOOKUP(B1102,point_locs!B:J,4,FALSE)</f>
        <v>not_enrolled_in_NRCS</v>
      </c>
      <c r="E1102" s="9" t="str">
        <f>VLOOKUP(B1102,point_locs!B:J,5,FALSE)</f>
        <v>pre</v>
      </c>
      <c r="F1102" s="9">
        <v>7</v>
      </c>
      <c r="G1102" s="9">
        <v>17</v>
      </c>
      <c r="H1102" s="9">
        <v>2024</v>
      </c>
      <c r="I1102" s="9">
        <v>4</v>
      </c>
      <c r="J1102" s="9">
        <v>1336</v>
      </c>
      <c r="K1102" s="9" t="s">
        <v>20</v>
      </c>
      <c r="L1102" s="9">
        <v>84</v>
      </c>
      <c r="M1102" s="9">
        <v>2</v>
      </c>
      <c r="N1102" s="9">
        <v>75</v>
      </c>
      <c r="O1102" s="9" t="s">
        <v>10</v>
      </c>
      <c r="P1102" s="9">
        <v>0.25</v>
      </c>
      <c r="Q1102" s="9" t="s">
        <v>5</v>
      </c>
      <c r="R1102" s="9" t="s">
        <v>201</v>
      </c>
      <c r="S1102" s="9" t="s">
        <v>255</v>
      </c>
      <c r="T1102" s="9"/>
    </row>
    <row r="1103" spans="1:21" ht="14.45" customHeight="1" x14ac:dyDescent="0.2">
      <c r="A1103" s="9" t="s">
        <v>69</v>
      </c>
      <c r="B1103" s="9" t="s">
        <v>902</v>
      </c>
      <c r="C1103" s="9" t="s">
        <v>916</v>
      </c>
      <c r="D1103" s="9" t="str">
        <f>VLOOKUP(B1103,point_locs!B:J,4,FALSE)</f>
        <v>not_enrolled_in_NRCS</v>
      </c>
      <c r="E1103" s="9" t="str">
        <f>VLOOKUP(B1103,point_locs!B:J,5,FALSE)</f>
        <v>pre</v>
      </c>
      <c r="F1103" s="9">
        <v>7</v>
      </c>
      <c r="G1103" s="9">
        <v>17</v>
      </c>
      <c r="H1103" s="9">
        <v>2024</v>
      </c>
      <c r="I1103" s="9">
        <v>4</v>
      </c>
      <c r="J1103" s="9">
        <v>1336</v>
      </c>
      <c r="K1103" s="9" t="s">
        <v>20</v>
      </c>
      <c r="L1103" s="9">
        <v>84</v>
      </c>
      <c r="M1103" s="9">
        <v>2</v>
      </c>
      <c r="N1103" s="9">
        <v>75</v>
      </c>
      <c r="O1103" s="9" t="s">
        <v>10</v>
      </c>
      <c r="P1103" s="9">
        <v>0</v>
      </c>
      <c r="Q1103" s="9" t="s">
        <v>5</v>
      </c>
      <c r="R1103" s="9" t="s">
        <v>201</v>
      </c>
      <c r="S1103" s="9" t="s">
        <v>255</v>
      </c>
      <c r="T1103" s="9"/>
    </row>
    <row r="1104" spans="1:21" ht="14.45" customHeight="1" x14ac:dyDescent="0.2">
      <c r="A1104" s="9" t="s">
        <v>69</v>
      </c>
      <c r="B1104" s="9" t="s">
        <v>902</v>
      </c>
      <c r="C1104" s="9" t="s">
        <v>916</v>
      </c>
      <c r="D1104" s="9" t="str">
        <f>VLOOKUP(B1104,point_locs!B:J,4,FALSE)</f>
        <v>not_enrolled_in_NRCS</v>
      </c>
      <c r="E1104" s="9" t="str">
        <f>VLOOKUP(B1104,point_locs!B:J,5,FALSE)</f>
        <v>pre</v>
      </c>
      <c r="F1104" s="9">
        <v>7</v>
      </c>
      <c r="G1104" s="9">
        <v>17</v>
      </c>
      <c r="H1104" s="9">
        <v>2024</v>
      </c>
      <c r="I1104" s="9">
        <v>4</v>
      </c>
      <c r="J1104" s="9">
        <v>1336</v>
      </c>
      <c r="K1104" s="9" t="s">
        <v>20</v>
      </c>
      <c r="L1104" s="9">
        <v>84</v>
      </c>
      <c r="M1104" s="9">
        <v>2</v>
      </c>
      <c r="N1104" s="9">
        <v>75</v>
      </c>
      <c r="O1104" s="9" t="s">
        <v>10</v>
      </c>
      <c r="P1104" s="9">
        <v>1</v>
      </c>
      <c r="Q1104" s="9" t="s">
        <v>5</v>
      </c>
      <c r="R1104" s="9" t="s">
        <v>201</v>
      </c>
      <c r="S1104" s="9" t="s">
        <v>265</v>
      </c>
      <c r="T1104" s="9" t="s">
        <v>246</v>
      </c>
    </row>
    <row r="1105" spans="1:21" ht="14.45" customHeight="1" x14ac:dyDescent="0.2">
      <c r="A1105" s="9" t="s">
        <v>69</v>
      </c>
      <c r="B1105" s="9" t="s">
        <v>902</v>
      </c>
      <c r="C1105" s="9" t="s">
        <v>916</v>
      </c>
      <c r="D1105" s="9" t="str">
        <f>VLOOKUP(B1105,point_locs!B:J,4,FALSE)</f>
        <v>not_enrolled_in_NRCS</v>
      </c>
      <c r="E1105" s="9" t="str">
        <f>VLOOKUP(B1105,point_locs!B:J,5,FALSE)</f>
        <v>pre</v>
      </c>
      <c r="F1105" s="9">
        <v>7</v>
      </c>
      <c r="G1105" s="9">
        <v>17</v>
      </c>
      <c r="H1105" s="9">
        <v>2024</v>
      </c>
      <c r="I1105" s="9">
        <v>4</v>
      </c>
      <c r="J1105" s="9">
        <v>1336</v>
      </c>
      <c r="K1105" s="9" t="s">
        <v>20</v>
      </c>
      <c r="L1105" s="9">
        <v>84</v>
      </c>
      <c r="M1105" s="9">
        <v>2</v>
      </c>
      <c r="N1105" s="9">
        <v>75</v>
      </c>
      <c r="O1105" s="9" t="s">
        <v>10</v>
      </c>
      <c r="P1105" s="9">
        <v>0</v>
      </c>
      <c r="Q1105" s="9" t="s">
        <v>5</v>
      </c>
      <c r="R1105" s="9" t="s">
        <v>201</v>
      </c>
      <c r="S1105" s="9" t="s">
        <v>255</v>
      </c>
      <c r="T1105" s="9"/>
    </row>
    <row r="1106" spans="1:21" ht="14.45" customHeight="1" x14ac:dyDescent="0.2">
      <c r="A1106" s="9" t="s">
        <v>69</v>
      </c>
      <c r="B1106" s="9" t="s">
        <v>902</v>
      </c>
      <c r="C1106" s="9" t="s">
        <v>916</v>
      </c>
      <c r="D1106" s="9" t="str">
        <f>VLOOKUP(B1106,point_locs!B:J,4,FALSE)</f>
        <v>not_enrolled_in_NRCS</v>
      </c>
      <c r="E1106" s="9" t="str">
        <f>VLOOKUP(B1106,point_locs!B:J,5,FALSE)</f>
        <v>pre</v>
      </c>
      <c r="F1106" s="9">
        <v>7</v>
      </c>
      <c r="G1106" s="9">
        <v>17</v>
      </c>
      <c r="H1106" s="9">
        <v>2024</v>
      </c>
      <c r="I1106" s="9">
        <v>4</v>
      </c>
      <c r="J1106" s="9">
        <v>1336</v>
      </c>
      <c r="K1106" s="9" t="s">
        <v>20</v>
      </c>
      <c r="L1106" s="9">
        <v>84</v>
      </c>
      <c r="M1106" s="9">
        <v>2</v>
      </c>
      <c r="N1106" s="9">
        <v>75</v>
      </c>
      <c r="O1106" s="9" t="s">
        <v>10</v>
      </c>
      <c r="P1106" s="9">
        <v>7</v>
      </c>
      <c r="Q1106" s="9" t="s">
        <v>5</v>
      </c>
      <c r="R1106" s="9" t="s">
        <v>201</v>
      </c>
      <c r="S1106" s="9" t="s">
        <v>255</v>
      </c>
      <c r="T1106" s="9"/>
      <c r="U1106" s="9" t="s">
        <v>260</v>
      </c>
    </row>
    <row r="1107" spans="1:21" ht="14.45" customHeight="1" x14ac:dyDescent="0.2">
      <c r="A1107" s="9" t="s">
        <v>69</v>
      </c>
      <c r="B1107" s="9" t="s">
        <v>902</v>
      </c>
      <c r="C1107" s="9" t="s">
        <v>916</v>
      </c>
      <c r="D1107" s="9" t="str">
        <f>VLOOKUP(B1107,point_locs!B:J,4,FALSE)</f>
        <v>not_enrolled_in_NRCS</v>
      </c>
      <c r="E1107" s="9" t="str">
        <f>VLOOKUP(B1107,point_locs!B:J,5,FALSE)</f>
        <v>pre</v>
      </c>
      <c r="F1107" s="9">
        <v>7</v>
      </c>
      <c r="G1107" s="9">
        <v>17</v>
      </c>
      <c r="H1107" s="9">
        <v>2024</v>
      </c>
      <c r="I1107" s="9">
        <v>4</v>
      </c>
      <c r="J1107" s="9">
        <v>1336</v>
      </c>
      <c r="K1107" s="9" t="s">
        <v>20</v>
      </c>
      <c r="L1107" s="9">
        <v>84</v>
      </c>
      <c r="M1107" s="9">
        <v>2</v>
      </c>
      <c r="N1107" s="9">
        <v>75</v>
      </c>
      <c r="O1107" s="9" t="s">
        <v>10</v>
      </c>
      <c r="P1107" s="9">
        <v>1</v>
      </c>
      <c r="Q1107" s="9" t="s">
        <v>5</v>
      </c>
      <c r="R1107" s="9" t="s">
        <v>201</v>
      </c>
      <c r="S1107" s="9" t="s">
        <v>255</v>
      </c>
      <c r="T1107" s="9"/>
    </row>
    <row r="1108" spans="1:21" ht="14.45" customHeight="1" x14ac:dyDescent="0.2">
      <c r="A1108" s="9" t="s">
        <v>69</v>
      </c>
      <c r="B1108" s="9" t="s">
        <v>902</v>
      </c>
      <c r="C1108" s="9" t="s">
        <v>916</v>
      </c>
      <c r="D1108" s="9" t="str">
        <f>VLOOKUP(B1108,point_locs!B:J,4,FALSE)</f>
        <v>not_enrolled_in_NRCS</v>
      </c>
      <c r="E1108" s="9" t="str">
        <f>VLOOKUP(B1108,point_locs!B:J,5,FALSE)</f>
        <v>pre</v>
      </c>
      <c r="F1108" s="9">
        <v>7</v>
      </c>
      <c r="G1108" s="9">
        <v>17</v>
      </c>
      <c r="H1108" s="9">
        <v>2024</v>
      </c>
      <c r="I1108" s="9">
        <v>4</v>
      </c>
      <c r="J1108" s="9">
        <v>1336</v>
      </c>
      <c r="K1108" s="9" t="s">
        <v>20</v>
      </c>
      <c r="L1108" s="9">
        <v>84</v>
      </c>
      <c r="M1108" s="9">
        <v>2</v>
      </c>
      <c r="N1108" s="9">
        <v>75</v>
      </c>
      <c r="O1108" s="9" t="s">
        <v>6</v>
      </c>
      <c r="P1108" s="9">
        <v>1</v>
      </c>
      <c r="Q1108" s="9" t="s">
        <v>9</v>
      </c>
      <c r="R1108" s="9" t="s">
        <v>1751</v>
      </c>
      <c r="S1108" s="9" t="s">
        <v>267</v>
      </c>
      <c r="T1108" s="9"/>
    </row>
    <row r="1109" spans="1:21" ht="14.45" customHeight="1" x14ac:dyDescent="0.2">
      <c r="A1109" s="9" t="s">
        <v>69</v>
      </c>
      <c r="B1109" s="9" t="s">
        <v>902</v>
      </c>
      <c r="C1109" s="9" t="s">
        <v>916</v>
      </c>
      <c r="D1109" s="9" t="str">
        <f>VLOOKUP(B1109,point_locs!B:J,4,FALSE)</f>
        <v>not_enrolled_in_NRCS</v>
      </c>
      <c r="E1109" s="9" t="str">
        <f>VLOOKUP(B1109,point_locs!B:J,5,FALSE)</f>
        <v>pre</v>
      </c>
      <c r="F1109" s="9">
        <v>7</v>
      </c>
      <c r="G1109" s="9">
        <v>17</v>
      </c>
      <c r="H1109" s="9">
        <v>2024</v>
      </c>
      <c r="I1109" s="9">
        <v>4</v>
      </c>
      <c r="J1109" s="9">
        <v>1336</v>
      </c>
      <c r="K1109" s="9" t="s">
        <v>20</v>
      </c>
      <c r="L1109" s="9">
        <v>84</v>
      </c>
      <c r="M1109" s="9">
        <v>2</v>
      </c>
      <c r="N1109" s="9">
        <v>75</v>
      </c>
      <c r="O1109" s="9" t="s">
        <v>10</v>
      </c>
      <c r="P1109" s="9">
        <v>0.25</v>
      </c>
      <c r="Q1109" s="9" t="s">
        <v>5</v>
      </c>
      <c r="R1109" s="9" t="s">
        <v>201</v>
      </c>
      <c r="S1109" s="9" t="s">
        <v>152</v>
      </c>
      <c r="T1109" s="9"/>
    </row>
    <row r="1110" spans="1:21" ht="14.45" customHeight="1" x14ac:dyDescent="0.2">
      <c r="A1110" s="9" t="s">
        <v>69</v>
      </c>
      <c r="B1110" s="9" t="s">
        <v>902</v>
      </c>
      <c r="C1110" s="9" t="s">
        <v>916</v>
      </c>
      <c r="D1110" s="9" t="str">
        <f>VLOOKUP(B1110,point_locs!B:J,4,FALSE)</f>
        <v>not_enrolled_in_NRCS</v>
      </c>
      <c r="E1110" s="9" t="str">
        <f>VLOOKUP(B1110,point_locs!B:J,5,FALSE)</f>
        <v>pre</v>
      </c>
      <c r="F1110" s="9">
        <v>7</v>
      </c>
      <c r="G1110" s="9">
        <v>17</v>
      </c>
      <c r="H1110" s="9">
        <v>2024</v>
      </c>
      <c r="I1110" s="9">
        <v>4</v>
      </c>
      <c r="J1110" s="9">
        <v>1336</v>
      </c>
      <c r="K1110" s="9" t="s">
        <v>20</v>
      </c>
      <c r="L1110" s="9">
        <v>84</v>
      </c>
      <c r="M1110" s="9">
        <v>2</v>
      </c>
      <c r="N1110" s="9">
        <v>75</v>
      </c>
      <c r="O1110" s="9" t="s">
        <v>10</v>
      </c>
      <c r="P1110" s="9">
        <v>2</v>
      </c>
      <c r="Q1110" s="9" t="s">
        <v>5</v>
      </c>
      <c r="R1110" s="9" t="s">
        <v>201</v>
      </c>
      <c r="S1110" s="2" t="s">
        <v>255</v>
      </c>
      <c r="T1110" s="9"/>
    </row>
    <row r="1111" spans="1:21" ht="14.45" customHeight="1" x14ac:dyDescent="0.2">
      <c r="A1111" s="9" t="s">
        <v>69</v>
      </c>
      <c r="B1111" s="9" t="s">
        <v>902</v>
      </c>
      <c r="C1111" s="9" t="s">
        <v>916</v>
      </c>
      <c r="D1111" s="9" t="str">
        <f>VLOOKUP(B1111,point_locs!B:J,4,FALSE)</f>
        <v>not_enrolled_in_NRCS</v>
      </c>
      <c r="E1111" s="9" t="str">
        <f>VLOOKUP(B1111,point_locs!B:J,5,FALSE)</f>
        <v>pre</v>
      </c>
      <c r="F1111" s="9">
        <v>7</v>
      </c>
      <c r="G1111" s="9">
        <v>17</v>
      </c>
      <c r="H1111" s="9">
        <v>2024</v>
      </c>
      <c r="I1111" s="9">
        <v>4</v>
      </c>
      <c r="J1111" s="9">
        <v>1336</v>
      </c>
      <c r="K1111" s="9" t="s">
        <v>20</v>
      </c>
      <c r="L1111" s="9">
        <v>84</v>
      </c>
      <c r="M1111" s="9">
        <v>2</v>
      </c>
      <c r="N1111" s="9">
        <v>75</v>
      </c>
      <c r="O1111" s="9" t="s">
        <v>10</v>
      </c>
      <c r="P1111" s="9">
        <v>0.25</v>
      </c>
      <c r="Q1111" s="9" t="s">
        <v>5</v>
      </c>
      <c r="R1111" s="9" t="s">
        <v>201</v>
      </c>
      <c r="S1111" s="9" t="s">
        <v>255</v>
      </c>
    </row>
    <row r="1112" spans="1:21" ht="14.45" customHeight="1" x14ac:dyDescent="0.2">
      <c r="A1112" s="9" t="s">
        <v>65</v>
      </c>
      <c r="B1112" s="9" t="s">
        <v>901</v>
      </c>
      <c r="C1112" s="9" t="s">
        <v>916</v>
      </c>
      <c r="D1112" s="9" t="str">
        <f>VLOOKUP(B1112,point_locs!B:J,4,FALSE)</f>
        <v>not_enrolled_in_NRCS</v>
      </c>
      <c r="E1112" s="9" t="str">
        <f>VLOOKUP(B1112,point_locs!B:J,5,FALSE)</f>
        <v>pre</v>
      </c>
      <c r="F1112" s="9">
        <v>7</v>
      </c>
      <c r="G1112" s="9">
        <v>17</v>
      </c>
      <c r="H1112" s="9">
        <v>2024</v>
      </c>
      <c r="I1112" s="9">
        <v>4</v>
      </c>
      <c r="J1112" s="9">
        <v>1443</v>
      </c>
      <c r="K1112" s="9" t="s">
        <v>20</v>
      </c>
      <c r="L1112" s="9">
        <v>85</v>
      </c>
      <c r="M1112" s="9">
        <v>2</v>
      </c>
      <c r="N1112" s="9">
        <v>50</v>
      </c>
      <c r="O1112" s="9" t="s">
        <v>10</v>
      </c>
      <c r="P1112" s="9">
        <v>1</v>
      </c>
      <c r="Q1112" s="9" t="s">
        <v>5</v>
      </c>
      <c r="R1112" s="9" t="s">
        <v>201</v>
      </c>
      <c r="S1112" s="9" t="s">
        <v>255</v>
      </c>
      <c r="T1112" s="9"/>
    </row>
    <row r="1113" spans="1:21" ht="14.45" customHeight="1" x14ac:dyDescent="0.2">
      <c r="A1113" s="9" t="s">
        <v>65</v>
      </c>
      <c r="B1113" s="9" t="s">
        <v>901</v>
      </c>
      <c r="C1113" s="9" t="s">
        <v>916</v>
      </c>
      <c r="D1113" s="9" t="str">
        <f>VLOOKUP(B1113,point_locs!B:J,4,FALSE)</f>
        <v>not_enrolled_in_NRCS</v>
      </c>
      <c r="E1113" s="9" t="str">
        <f>VLOOKUP(B1113,point_locs!B:J,5,FALSE)</f>
        <v>pre</v>
      </c>
      <c r="F1113" s="9">
        <v>7</v>
      </c>
      <c r="G1113" s="9">
        <v>17</v>
      </c>
      <c r="H1113" s="9">
        <v>2024</v>
      </c>
      <c r="I1113" s="9">
        <v>4</v>
      </c>
      <c r="J1113" s="9">
        <v>1443</v>
      </c>
      <c r="K1113" s="9" t="s">
        <v>20</v>
      </c>
      <c r="L1113" s="9">
        <v>85</v>
      </c>
      <c r="M1113" s="9">
        <v>2</v>
      </c>
      <c r="N1113" s="9">
        <v>50</v>
      </c>
      <c r="O1113" s="9" t="s">
        <v>10</v>
      </c>
      <c r="P1113" s="9">
        <v>1.5</v>
      </c>
      <c r="Q1113" s="9" t="s">
        <v>8</v>
      </c>
      <c r="R1113" s="9" t="s">
        <v>2129</v>
      </c>
      <c r="S1113" s="9" t="s">
        <v>152</v>
      </c>
      <c r="T1113" s="9"/>
    </row>
    <row r="1114" spans="1:21" ht="14.45" customHeight="1" x14ac:dyDescent="0.2">
      <c r="A1114" s="9" t="s">
        <v>65</v>
      </c>
      <c r="B1114" s="9" t="s">
        <v>901</v>
      </c>
      <c r="C1114" s="9" t="s">
        <v>916</v>
      </c>
      <c r="D1114" s="9" t="str">
        <f>VLOOKUP(B1114,point_locs!B:J,4,FALSE)</f>
        <v>not_enrolled_in_NRCS</v>
      </c>
      <c r="E1114" s="9" t="str">
        <f>VLOOKUP(B1114,point_locs!B:J,5,FALSE)</f>
        <v>pre</v>
      </c>
      <c r="F1114" s="9">
        <v>7</v>
      </c>
      <c r="G1114" s="9">
        <v>17</v>
      </c>
      <c r="H1114" s="9">
        <v>2024</v>
      </c>
      <c r="I1114" s="9">
        <v>4</v>
      </c>
      <c r="J1114" s="9">
        <v>1443</v>
      </c>
      <c r="K1114" s="9" t="s">
        <v>20</v>
      </c>
      <c r="L1114" s="9">
        <v>85</v>
      </c>
      <c r="M1114" s="9">
        <v>2</v>
      </c>
      <c r="N1114" s="9">
        <v>50</v>
      </c>
      <c r="O1114" s="9" t="s">
        <v>10</v>
      </c>
      <c r="P1114" s="9">
        <v>1.5</v>
      </c>
      <c r="Q1114" s="9" t="s">
        <v>8</v>
      </c>
      <c r="R1114" s="9" t="s">
        <v>2129</v>
      </c>
      <c r="S1114" s="9" t="s">
        <v>152</v>
      </c>
      <c r="T1114" s="9"/>
    </row>
    <row r="1115" spans="1:21" ht="14.45" customHeight="1" x14ac:dyDescent="0.2">
      <c r="A1115" s="9" t="s">
        <v>65</v>
      </c>
      <c r="B1115" s="9" t="s">
        <v>901</v>
      </c>
      <c r="C1115" s="9" t="s">
        <v>916</v>
      </c>
      <c r="D1115" s="9" t="str">
        <f>VLOOKUP(B1115,point_locs!B:J,4,FALSE)</f>
        <v>not_enrolled_in_NRCS</v>
      </c>
      <c r="E1115" s="9" t="str">
        <f>VLOOKUP(B1115,point_locs!B:J,5,FALSE)</f>
        <v>pre</v>
      </c>
      <c r="F1115" s="9">
        <v>7</v>
      </c>
      <c r="G1115" s="9">
        <v>17</v>
      </c>
      <c r="H1115" s="9">
        <v>2024</v>
      </c>
      <c r="I1115" s="9">
        <v>4</v>
      </c>
      <c r="J1115" s="9">
        <v>1443</v>
      </c>
      <c r="K1115" s="9" t="s">
        <v>20</v>
      </c>
      <c r="L1115" s="9">
        <v>85</v>
      </c>
      <c r="M1115" s="9">
        <v>2</v>
      </c>
      <c r="N1115" s="9">
        <v>50</v>
      </c>
      <c r="O1115" s="9" t="s">
        <v>10</v>
      </c>
      <c r="P1115" s="9">
        <v>0.25</v>
      </c>
      <c r="Q1115" s="9" t="s">
        <v>5</v>
      </c>
      <c r="R1115" s="9" t="s">
        <v>201</v>
      </c>
      <c r="S1115" s="9" t="s">
        <v>255</v>
      </c>
      <c r="T1115" s="9"/>
      <c r="U1115" s="9" t="s">
        <v>261</v>
      </c>
    </row>
    <row r="1116" spans="1:21" ht="14.45" customHeight="1" x14ac:dyDescent="0.2">
      <c r="A1116" s="9" t="s">
        <v>65</v>
      </c>
      <c r="B1116" s="9" t="s">
        <v>901</v>
      </c>
      <c r="C1116" s="9" t="s">
        <v>916</v>
      </c>
      <c r="D1116" s="9" t="str">
        <f>VLOOKUP(B1116,point_locs!B:J,4,FALSE)</f>
        <v>not_enrolled_in_NRCS</v>
      </c>
      <c r="E1116" s="9" t="str">
        <f>VLOOKUP(B1116,point_locs!B:J,5,FALSE)</f>
        <v>pre</v>
      </c>
      <c r="F1116" s="9">
        <v>7</v>
      </c>
      <c r="G1116" s="9">
        <v>17</v>
      </c>
      <c r="H1116" s="9">
        <v>2024</v>
      </c>
      <c r="I1116" s="9">
        <v>4</v>
      </c>
      <c r="J1116" s="9">
        <v>1443</v>
      </c>
      <c r="K1116" s="9" t="s">
        <v>20</v>
      </c>
      <c r="L1116" s="9">
        <v>85</v>
      </c>
      <c r="M1116" s="9">
        <v>2</v>
      </c>
      <c r="N1116" s="9">
        <v>50</v>
      </c>
      <c r="O1116" s="9" t="s">
        <v>10</v>
      </c>
      <c r="P1116" s="9">
        <v>0.25</v>
      </c>
      <c r="Q1116" s="9" t="s">
        <v>5</v>
      </c>
      <c r="R1116" s="9" t="s">
        <v>201</v>
      </c>
      <c r="S1116" s="9" t="s">
        <v>255</v>
      </c>
      <c r="T1116" s="9" t="s">
        <v>116</v>
      </c>
    </row>
    <row r="1117" spans="1:21" ht="14.45" customHeight="1" x14ac:dyDescent="0.2">
      <c r="A1117" s="9" t="s">
        <v>65</v>
      </c>
      <c r="B1117" s="9" t="s">
        <v>901</v>
      </c>
      <c r="C1117" s="9" t="s">
        <v>916</v>
      </c>
      <c r="D1117" s="9" t="str">
        <f>VLOOKUP(B1117,point_locs!B:J,4,FALSE)</f>
        <v>not_enrolled_in_NRCS</v>
      </c>
      <c r="E1117" s="9" t="str">
        <f>VLOOKUP(B1117,point_locs!B:J,5,FALSE)</f>
        <v>pre</v>
      </c>
      <c r="F1117" s="9">
        <v>7</v>
      </c>
      <c r="G1117" s="9">
        <v>17</v>
      </c>
      <c r="H1117" s="9">
        <v>2024</v>
      </c>
      <c r="I1117" s="9">
        <v>4</v>
      </c>
      <c r="J1117" s="9">
        <v>1443</v>
      </c>
      <c r="K1117" s="9" t="s">
        <v>20</v>
      </c>
      <c r="L1117" s="9">
        <v>85</v>
      </c>
      <c r="M1117" s="9">
        <v>2</v>
      </c>
      <c r="N1117" s="9">
        <v>50</v>
      </c>
      <c r="O1117" s="9" t="s">
        <v>10</v>
      </c>
      <c r="P1117" s="9">
        <v>0.25</v>
      </c>
      <c r="Q1117" s="9" t="s">
        <v>5</v>
      </c>
      <c r="R1117" s="9" t="s">
        <v>201</v>
      </c>
      <c r="S1117" s="9" t="s">
        <v>255</v>
      </c>
      <c r="T1117" s="9"/>
    </row>
    <row r="1118" spans="1:21" ht="14.45" customHeight="1" x14ac:dyDescent="0.2">
      <c r="A1118" s="9" t="s">
        <v>65</v>
      </c>
      <c r="B1118" s="9" t="s">
        <v>901</v>
      </c>
      <c r="C1118" s="9" t="s">
        <v>916</v>
      </c>
      <c r="D1118" s="9" t="str">
        <f>VLOOKUP(B1118,point_locs!B:J,4,FALSE)</f>
        <v>not_enrolled_in_NRCS</v>
      </c>
      <c r="E1118" s="9" t="str">
        <f>VLOOKUP(B1118,point_locs!B:J,5,FALSE)</f>
        <v>pre</v>
      </c>
      <c r="F1118" s="9">
        <v>7</v>
      </c>
      <c r="G1118" s="9">
        <v>17</v>
      </c>
      <c r="H1118" s="9">
        <v>2024</v>
      </c>
      <c r="I1118" s="9">
        <v>4</v>
      </c>
      <c r="J1118" s="9">
        <v>1443</v>
      </c>
      <c r="K1118" s="9" t="s">
        <v>20</v>
      </c>
      <c r="L1118" s="9">
        <v>85</v>
      </c>
      <c r="M1118" s="9">
        <v>2</v>
      </c>
      <c r="N1118" s="9">
        <v>50</v>
      </c>
      <c r="O1118" s="9" t="s">
        <v>10</v>
      </c>
      <c r="P1118" s="9">
        <v>2.75</v>
      </c>
      <c r="Q1118" s="9" t="s">
        <v>5</v>
      </c>
      <c r="R1118" s="9" t="s">
        <v>201</v>
      </c>
      <c r="S1118" s="9" t="s">
        <v>255</v>
      </c>
      <c r="T1118" s="9"/>
    </row>
    <row r="1119" spans="1:21" ht="14.45" customHeight="1" x14ac:dyDescent="0.2">
      <c r="A1119" s="9" t="s">
        <v>65</v>
      </c>
      <c r="B1119" s="9" t="s">
        <v>901</v>
      </c>
      <c r="C1119" s="9" t="s">
        <v>916</v>
      </c>
      <c r="D1119" s="9" t="str">
        <f>VLOOKUP(B1119,point_locs!B:J,4,FALSE)</f>
        <v>not_enrolled_in_NRCS</v>
      </c>
      <c r="E1119" s="9" t="str">
        <f>VLOOKUP(B1119,point_locs!B:J,5,FALSE)</f>
        <v>pre</v>
      </c>
      <c r="F1119" s="9">
        <v>7</v>
      </c>
      <c r="G1119" s="9">
        <v>17</v>
      </c>
      <c r="H1119" s="9">
        <v>2024</v>
      </c>
      <c r="I1119" s="9">
        <v>4</v>
      </c>
      <c r="J1119" s="9">
        <v>1443</v>
      </c>
      <c r="K1119" s="9" t="s">
        <v>20</v>
      </c>
      <c r="L1119" s="9">
        <v>85</v>
      </c>
      <c r="M1119" s="9">
        <v>2</v>
      </c>
      <c r="N1119" s="9">
        <v>50</v>
      </c>
      <c r="O1119" s="9" t="s">
        <v>82</v>
      </c>
      <c r="P1119" s="9">
        <v>4</v>
      </c>
      <c r="Q1119" s="9" t="s">
        <v>5</v>
      </c>
      <c r="R1119" s="9" t="s">
        <v>201</v>
      </c>
      <c r="S1119" s="9"/>
      <c r="T1119" s="9"/>
    </row>
    <row r="1120" spans="1:21" ht="14.45" customHeight="1" x14ac:dyDescent="0.2">
      <c r="A1120" s="9" t="s">
        <v>65</v>
      </c>
      <c r="B1120" s="9" t="s">
        <v>901</v>
      </c>
      <c r="C1120" s="9" t="s">
        <v>916</v>
      </c>
      <c r="D1120" s="9" t="str">
        <f>VLOOKUP(B1120,point_locs!B:J,4,FALSE)</f>
        <v>not_enrolled_in_NRCS</v>
      </c>
      <c r="E1120" s="9" t="str">
        <f>VLOOKUP(B1120,point_locs!B:J,5,FALSE)</f>
        <v>pre</v>
      </c>
      <c r="F1120" s="9">
        <v>7</v>
      </c>
      <c r="G1120" s="9">
        <v>17</v>
      </c>
      <c r="H1120" s="9">
        <v>2024</v>
      </c>
      <c r="I1120" s="9">
        <v>4</v>
      </c>
      <c r="J1120" s="9">
        <v>1443</v>
      </c>
      <c r="K1120" s="9" t="s">
        <v>20</v>
      </c>
      <c r="L1120" s="9">
        <v>85</v>
      </c>
      <c r="M1120" s="9">
        <v>2</v>
      </c>
      <c r="N1120" s="9">
        <v>50</v>
      </c>
      <c r="O1120" s="9" t="s">
        <v>10</v>
      </c>
      <c r="P1120" s="9">
        <v>0.25</v>
      </c>
      <c r="Q1120" s="9" t="s">
        <v>5</v>
      </c>
      <c r="R1120" s="9" t="s">
        <v>201</v>
      </c>
      <c r="S1120" s="9" t="s">
        <v>152</v>
      </c>
      <c r="T1120" s="9"/>
    </row>
    <row r="1121" spans="1:20" ht="14.45" customHeight="1" x14ac:dyDescent="0.2">
      <c r="A1121" s="9" t="s">
        <v>65</v>
      </c>
      <c r="B1121" s="9" t="s">
        <v>901</v>
      </c>
      <c r="C1121" s="9" t="s">
        <v>916</v>
      </c>
      <c r="D1121" s="9" t="str">
        <f>VLOOKUP(B1121,point_locs!B:J,4,FALSE)</f>
        <v>not_enrolled_in_NRCS</v>
      </c>
      <c r="E1121" s="9" t="str">
        <f>VLOOKUP(B1121,point_locs!B:J,5,FALSE)</f>
        <v>pre</v>
      </c>
      <c r="F1121" s="9">
        <v>7</v>
      </c>
      <c r="G1121" s="9">
        <v>17</v>
      </c>
      <c r="H1121" s="9">
        <v>2024</v>
      </c>
      <c r="I1121" s="9">
        <v>4</v>
      </c>
      <c r="J1121" s="9">
        <v>1443</v>
      </c>
      <c r="K1121" s="9" t="s">
        <v>20</v>
      </c>
      <c r="L1121" s="9">
        <v>85</v>
      </c>
      <c r="M1121" s="9">
        <v>2</v>
      </c>
      <c r="N1121" s="9">
        <v>50</v>
      </c>
      <c r="O1121" s="9" t="s">
        <v>10</v>
      </c>
      <c r="P1121" s="9">
        <v>1</v>
      </c>
      <c r="Q1121" s="9" t="s">
        <v>5</v>
      </c>
      <c r="R1121" s="9" t="s">
        <v>201</v>
      </c>
      <c r="S1121" s="9" t="s">
        <v>152</v>
      </c>
      <c r="T1121" s="9"/>
    </row>
    <row r="1122" spans="1:20" ht="14.45" customHeight="1" x14ac:dyDescent="0.2">
      <c r="A1122" s="9" t="s">
        <v>65</v>
      </c>
      <c r="B1122" s="9" t="s">
        <v>901</v>
      </c>
      <c r="C1122" s="9" t="s">
        <v>916</v>
      </c>
      <c r="D1122" s="9" t="str">
        <f>VLOOKUP(B1122,point_locs!B:J,4,FALSE)</f>
        <v>not_enrolled_in_NRCS</v>
      </c>
      <c r="E1122" s="9" t="str">
        <f>VLOOKUP(B1122,point_locs!B:J,5,FALSE)</f>
        <v>pre</v>
      </c>
      <c r="F1122" s="9">
        <v>7</v>
      </c>
      <c r="G1122" s="9">
        <v>17</v>
      </c>
      <c r="H1122" s="9">
        <v>2024</v>
      </c>
      <c r="I1122" s="9">
        <v>4</v>
      </c>
      <c r="J1122" s="9">
        <v>1443</v>
      </c>
      <c r="K1122" s="9" t="s">
        <v>20</v>
      </c>
      <c r="L1122" s="9">
        <v>85</v>
      </c>
      <c r="M1122" s="9">
        <v>2</v>
      </c>
      <c r="N1122" s="9">
        <v>50</v>
      </c>
      <c r="O1122" s="9" t="s">
        <v>82</v>
      </c>
      <c r="P1122" s="9">
        <v>1</v>
      </c>
      <c r="Q1122" s="9" t="s">
        <v>5</v>
      </c>
      <c r="R1122" s="9" t="s">
        <v>201</v>
      </c>
      <c r="S1122" s="9"/>
      <c r="T1122" s="9"/>
    </row>
    <row r="1123" spans="1:20" ht="14.45" customHeight="1" x14ac:dyDescent="0.2">
      <c r="A1123" s="9" t="s">
        <v>65</v>
      </c>
      <c r="B1123" s="9" t="s">
        <v>901</v>
      </c>
      <c r="C1123" s="9" t="s">
        <v>916</v>
      </c>
      <c r="D1123" s="9" t="str">
        <f>VLOOKUP(B1123,point_locs!B:J,4,FALSE)</f>
        <v>not_enrolled_in_NRCS</v>
      </c>
      <c r="E1123" s="9" t="str">
        <f>VLOOKUP(B1123,point_locs!B:J,5,FALSE)</f>
        <v>pre</v>
      </c>
      <c r="F1123" s="9">
        <v>7</v>
      </c>
      <c r="G1123" s="9">
        <v>17</v>
      </c>
      <c r="H1123" s="9">
        <v>2024</v>
      </c>
      <c r="I1123" s="9">
        <v>4</v>
      </c>
      <c r="J1123" s="9">
        <v>1443</v>
      </c>
      <c r="K1123" s="9" t="s">
        <v>20</v>
      </c>
      <c r="L1123" s="9">
        <v>85</v>
      </c>
      <c r="M1123" s="9">
        <v>2</v>
      </c>
      <c r="N1123" s="9">
        <v>50</v>
      </c>
      <c r="O1123" s="9" t="s">
        <v>10</v>
      </c>
      <c r="P1123" s="9">
        <v>0.25</v>
      </c>
      <c r="Q1123" s="9" t="s">
        <v>5</v>
      </c>
      <c r="R1123" s="9" t="s">
        <v>201</v>
      </c>
      <c r="S1123" s="9" t="s">
        <v>255</v>
      </c>
      <c r="T1123" s="9"/>
    </row>
    <row r="1124" spans="1:20" ht="14.45" customHeight="1" x14ac:dyDescent="0.2">
      <c r="A1124" s="9" t="s">
        <v>65</v>
      </c>
      <c r="B1124" s="9" t="s">
        <v>901</v>
      </c>
      <c r="C1124" s="9" t="s">
        <v>916</v>
      </c>
      <c r="D1124" s="9" t="str">
        <f>VLOOKUP(B1124,point_locs!B:J,4,FALSE)</f>
        <v>not_enrolled_in_NRCS</v>
      </c>
      <c r="E1124" s="9" t="str">
        <f>VLOOKUP(B1124,point_locs!B:J,5,FALSE)</f>
        <v>pre</v>
      </c>
      <c r="F1124" s="9">
        <v>7</v>
      </c>
      <c r="G1124" s="9">
        <v>17</v>
      </c>
      <c r="H1124" s="9">
        <v>2024</v>
      </c>
      <c r="I1124" s="9">
        <v>4</v>
      </c>
      <c r="J1124" s="9">
        <v>1443</v>
      </c>
      <c r="K1124" s="9" t="s">
        <v>20</v>
      </c>
      <c r="L1124" s="9">
        <v>85</v>
      </c>
      <c r="M1124" s="9">
        <v>2</v>
      </c>
      <c r="N1124" s="9">
        <v>50</v>
      </c>
      <c r="O1124" s="9" t="s">
        <v>10</v>
      </c>
      <c r="P1124" s="9">
        <v>1.5</v>
      </c>
      <c r="Q1124" s="9" t="s">
        <v>5</v>
      </c>
      <c r="R1124" s="9" t="s">
        <v>201</v>
      </c>
      <c r="S1124" s="9" t="s">
        <v>255</v>
      </c>
      <c r="T1124" s="9"/>
    </row>
    <row r="1125" spans="1:20" ht="14.45" customHeight="1" x14ac:dyDescent="0.2">
      <c r="A1125" s="9" t="s">
        <v>47</v>
      </c>
      <c r="B1125" s="9" t="s">
        <v>896</v>
      </c>
      <c r="C1125" s="9" t="s">
        <v>916</v>
      </c>
      <c r="D1125" s="9" t="str">
        <f>VLOOKUP(B1125,point_locs!B:J,4,FALSE)</f>
        <v>not_enrolled_in_NRCS</v>
      </c>
      <c r="E1125" s="9" t="str">
        <f>VLOOKUP(B1125,point_locs!B:J,5,FALSE)</f>
        <v>pre</v>
      </c>
      <c r="F1125" s="9">
        <v>7</v>
      </c>
      <c r="G1125" s="9">
        <v>18</v>
      </c>
      <c r="H1125" s="9">
        <v>2024</v>
      </c>
      <c r="I1125" s="9">
        <v>4</v>
      </c>
      <c r="J1125" s="9">
        <v>1037</v>
      </c>
      <c r="K1125" s="9" t="s">
        <v>14</v>
      </c>
      <c r="L1125" s="9">
        <v>75</v>
      </c>
      <c r="M1125" s="9">
        <v>2</v>
      </c>
      <c r="N1125" s="9">
        <v>25</v>
      </c>
      <c r="O1125" s="9" t="s">
        <v>10</v>
      </c>
      <c r="P1125" s="9">
        <v>3.75</v>
      </c>
      <c r="Q1125" s="9" t="s">
        <v>5</v>
      </c>
      <c r="R1125" s="9" t="s">
        <v>201</v>
      </c>
      <c r="S1125" s="9" t="s">
        <v>275</v>
      </c>
      <c r="T1125" s="9"/>
    </row>
    <row r="1126" spans="1:20" ht="14.45" customHeight="1" x14ac:dyDescent="0.2">
      <c r="A1126" s="9" t="s">
        <v>47</v>
      </c>
      <c r="B1126" s="9" t="s">
        <v>896</v>
      </c>
      <c r="C1126" s="9" t="s">
        <v>916</v>
      </c>
      <c r="D1126" s="9" t="str">
        <f>VLOOKUP(B1126,point_locs!B:J,4,FALSE)</f>
        <v>not_enrolled_in_NRCS</v>
      </c>
      <c r="E1126" s="9" t="str">
        <f>VLOOKUP(B1126,point_locs!B:J,5,FALSE)</f>
        <v>pre</v>
      </c>
      <c r="F1126" s="9">
        <v>7</v>
      </c>
      <c r="G1126" s="9">
        <v>18</v>
      </c>
      <c r="H1126" s="9">
        <v>2024</v>
      </c>
      <c r="I1126" s="9">
        <v>4</v>
      </c>
      <c r="J1126" s="9">
        <v>1037</v>
      </c>
      <c r="K1126" s="9" t="s">
        <v>14</v>
      </c>
      <c r="L1126" s="9">
        <v>75</v>
      </c>
      <c r="M1126" s="9">
        <v>2</v>
      </c>
      <c r="N1126" s="9">
        <v>25</v>
      </c>
      <c r="O1126" s="9" t="s">
        <v>10</v>
      </c>
      <c r="P1126" s="9">
        <v>7.5</v>
      </c>
      <c r="Q1126" s="9" t="s">
        <v>5</v>
      </c>
      <c r="R1126" s="9" t="s">
        <v>201</v>
      </c>
      <c r="S1126" s="9" t="s">
        <v>124</v>
      </c>
      <c r="T1126" s="9"/>
    </row>
    <row r="1127" spans="1:20" ht="14.45" customHeight="1" x14ac:dyDescent="0.2">
      <c r="A1127" s="9" t="s">
        <v>47</v>
      </c>
      <c r="B1127" s="9" t="s">
        <v>896</v>
      </c>
      <c r="C1127" s="9" t="s">
        <v>916</v>
      </c>
      <c r="D1127" s="9" t="str">
        <f>VLOOKUP(B1127,point_locs!B:J,4,FALSE)</f>
        <v>not_enrolled_in_NRCS</v>
      </c>
      <c r="E1127" s="9" t="str">
        <f>VLOOKUP(B1127,point_locs!B:J,5,FALSE)</f>
        <v>pre</v>
      </c>
      <c r="F1127" s="9">
        <v>7</v>
      </c>
      <c r="G1127" s="9">
        <v>18</v>
      </c>
      <c r="H1127" s="9">
        <v>2024</v>
      </c>
      <c r="I1127" s="9">
        <v>4</v>
      </c>
      <c r="J1127" s="9">
        <v>1037</v>
      </c>
      <c r="K1127" s="9" t="s">
        <v>14</v>
      </c>
      <c r="L1127" s="9">
        <v>75</v>
      </c>
      <c r="M1127" s="9">
        <v>2</v>
      </c>
      <c r="N1127" s="9">
        <v>25</v>
      </c>
      <c r="O1127" s="9" t="s">
        <v>10</v>
      </c>
      <c r="P1127" s="9">
        <v>0.5</v>
      </c>
      <c r="Q1127" s="9" t="s">
        <v>5</v>
      </c>
      <c r="R1127" s="9" t="s">
        <v>201</v>
      </c>
      <c r="S1127" s="9" t="s">
        <v>195</v>
      </c>
      <c r="T1127" s="9"/>
    </row>
    <row r="1128" spans="1:20" ht="14.45" customHeight="1" x14ac:dyDescent="0.2">
      <c r="A1128" s="9" t="s">
        <v>47</v>
      </c>
      <c r="B1128" s="9" t="s">
        <v>896</v>
      </c>
      <c r="C1128" s="9" t="s">
        <v>916</v>
      </c>
      <c r="D1128" s="9" t="str">
        <f>VLOOKUP(B1128,point_locs!B:J,4,FALSE)</f>
        <v>not_enrolled_in_NRCS</v>
      </c>
      <c r="E1128" s="9" t="str">
        <f>VLOOKUP(B1128,point_locs!B:J,5,FALSE)</f>
        <v>pre</v>
      </c>
      <c r="F1128" s="9">
        <v>7</v>
      </c>
      <c r="G1128" s="9">
        <v>18</v>
      </c>
      <c r="H1128" s="9">
        <v>2024</v>
      </c>
      <c r="I1128" s="9">
        <v>4</v>
      </c>
      <c r="J1128" s="9">
        <v>1037</v>
      </c>
      <c r="K1128" s="9" t="s">
        <v>14</v>
      </c>
      <c r="L1128" s="9">
        <v>75</v>
      </c>
      <c r="M1128" s="9">
        <v>2</v>
      </c>
      <c r="N1128" s="9">
        <v>25</v>
      </c>
      <c r="O1128" s="9" t="s">
        <v>10</v>
      </c>
      <c r="P1128" s="9">
        <v>0.25</v>
      </c>
      <c r="Q1128" s="9" t="s">
        <v>8</v>
      </c>
      <c r="R1128" s="9" t="s">
        <v>36</v>
      </c>
      <c r="S1128" s="9" t="s">
        <v>105</v>
      </c>
      <c r="T1128" s="9"/>
    </row>
    <row r="1129" spans="1:20" ht="14.45" customHeight="1" x14ac:dyDescent="0.2">
      <c r="A1129" s="9" t="s">
        <v>47</v>
      </c>
      <c r="B1129" s="9" t="s">
        <v>896</v>
      </c>
      <c r="C1129" s="9" t="s">
        <v>916</v>
      </c>
      <c r="D1129" s="9" t="str">
        <f>VLOOKUP(B1129,point_locs!B:J,4,FALSE)</f>
        <v>not_enrolled_in_NRCS</v>
      </c>
      <c r="E1129" s="9" t="str">
        <f>VLOOKUP(B1129,point_locs!B:J,5,FALSE)</f>
        <v>pre</v>
      </c>
      <c r="F1129" s="9">
        <v>7</v>
      </c>
      <c r="G1129" s="9">
        <v>18</v>
      </c>
      <c r="H1129" s="9">
        <v>2024</v>
      </c>
      <c r="I1129" s="9">
        <v>4</v>
      </c>
      <c r="J1129" s="9">
        <v>1037</v>
      </c>
      <c r="K1129" s="9" t="s">
        <v>14</v>
      </c>
      <c r="L1129" s="9">
        <v>75</v>
      </c>
      <c r="M1129" s="9">
        <v>2</v>
      </c>
      <c r="N1129" s="9">
        <v>25</v>
      </c>
      <c r="O1129" s="9" t="s">
        <v>4</v>
      </c>
      <c r="P1129" s="9">
        <v>0</v>
      </c>
      <c r="Q1129" s="9" t="s">
        <v>8</v>
      </c>
      <c r="R1129" s="9" t="s">
        <v>269</v>
      </c>
      <c r="T1129" s="9"/>
    </row>
    <row r="1130" spans="1:20" ht="14.45" customHeight="1" x14ac:dyDescent="0.2">
      <c r="A1130" s="9" t="s">
        <v>44</v>
      </c>
      <c r="B1130" s="9" t="s">
        <v>898</v>
      </c>
      <c r="C1130" s="9" t="s">
        <v>916</v>
      </c>
      <c r="D1130" s="9" t="str">
        <f>VLOOKUP(B1130,point_locs!B:J,4,FALSE)</f>
        <v>not_enrolled_in_NRCS</v>
      </c>
      <c r="E1130" s="9" t="str">
        <f>VLOOKUP(B1130,point_locs!B:J,5,FALSE)</f>
        <v>pre</v>
      </c>
      <c r="F1130" s="9">
        <v>7</v>
      </c>
      <c r="G1130" s="9">
        <v>18</v>
      </c>
      <c r="H1130" s="9">
        <v>2024</v>
      </c>
      <c r="I1130" s="9">
        <v>4</v>
      </c>
      <c r="J1130" s="9">
        <v>1119</v>
      </c>
      <c r="K1130" s="9" t="s">
        <v>14</v>
      </c>
      <c r="L1130" s="9">
        <v>77</v>
      </c>
      <c r="M1130" s="9">
        <v>1</v>
      </c>
      <c r="N1130" s="9">
        <v>0</v>
      </c>
      <c r="O1130" s="9" t="s">
        <v>10</v>
      </c>
      <c r="P1130" s="9">
        <v>40</v>
      </c>
      <c r="Q1130" s="9" t="s">
        <v>5</v>
      </c>
      <c r="R1130" s="9" t="s">
        <v>201</v>
      </c>
      <c r="S1130" s="9" t="s">
        <v>127</v>
      </c>
      <c r="T1130" s="9"/>
    </row>
    <row r="1131" spans="1:20" ht="14.45" customHeight="1" x14ac:dyDescent="0.2">
      <c r="A1131" s="9" t="s">
        <v>44</v>
      </c>
      <c r="B1131" s="9" t="s">
        <v>898</v>
      </c>
      <c r="C1131" s="9" t="s">
        <v>916</v>
      </c>
      <c r="D1131" s="9" t="str">
        <f>VLOOKUP(B1131,point_locs!B:J,4,FALSE)</f>
        <v>not_enrolled_in_NRCS</v>
      </c>
      <c r="E1131" s="9" t="str">
        <f>VLOOKUP(B1131,point_locs!B:J,5,FALSE)</f>
        <v>pre</v>
      </c>
      <c r="F1131" s="9">
        <v>7</v>
      </c>
      <c r="G1131" s="9">
        <v>18</v>
      </c>
      <c r="H1131" s="9">
        <v>2024</v>
      </c>
      <c r="I1131" s="9">
        <v>4</v>
      </c>
      <c r="J1131" s="9">
        <v>1119</v>
      </c>
      <c r="K1131" s="9" t="s">
        <v>14</v>
      </c>
      <c r="L1131" s="9">
        <v>77</v>
      </c>
      <c r="M1131" s="9">
        <v>1</v>
      </c>
      <c r="N1131" s="9">
        <v>0</v>
      </c>
      <c r="O1131" s="9" t="s">
        <v>10</v>
      </c>
      <c r="P1131" s="9">
        <v>18</v>
      </c>
      <c r="Q1131" s="9" t="s">
        <v>5</v>
      </c>
      <c r="R1131" s="9" t="s">
        <v>201</v>
      </c>
      <c r="S1131" s="9" t="s">
        <v>198</v>
      </c>
      <c r="T1131" s="9"/>
    </row>
    <row r="1132" spans="1:20" ht="14.45" customHeight="1" x14ac:dyDescent="0.2">
      <c r="A1132" s="9" t="s">
        <v>49</v>
      </c>
      <c r="B1132" s="9" t="s">
        <v>897</v>
      </c>
      <c r="C1132" s="9" t="s">
        <v>916</v>
      </c>
      <c r="D1132" s="9" t="str">
        <f>VLOOKUP(B1132,point_locs!B:J,4,FALSE)</f>
        <v>not_enrolled_in_NRCS</v>
      </c>
      <c r="E1132" s="9" t="str">
        <f>VLOOKUP(B1132,point_locs!B:J,5,FALSE)</f>
        <v>pre</v>
      </c>
      <c r="F1132" s="9">
        <v>7</v>
      </c>
      <c r="G1132" s="9">
        <v>18</v>
      </c>
      <c r="H1132" s="9">
        <v>2024</v>
      </c>
      <c r="I1132" s="9">
        <v>4</v>
      </c>
      <c r="J1132" s="9">
        <v>1152</v>
      </c>
      <c r="K1132" s="9" t="s">
        <v>14</v>
      </c>
      <c r="L1132" s="9">
        <v>78</v>
      </c>
      <c r="M1132" s="9">
        <v>1</v>
      </c>
      <c r="N1132" s="9">
        <v>25</v>
      </c>
      <c r="O1132" s="9" t="s">
        <v>10</v>
      </c>
      <c r="P1132" s="9">
        <v>13.5</v>
      </c>
      <c r="Q1132" s="9" t="s">
        <v>5</v>
      </c>
      <c r="R1132" s="9" t="s">
        <v>201</v>
      </c>
      <c r="S1132" s="9" t="s">
        <v>124</v>
      </c>
      <c r="T1132" s="9"/>
    </row>
    <row r="1133" spans="1:20" ht="14.45" customHeight="1" x14ac:dyDescent="0.2">
      <c r="A1133" s="9" t="s">
        <v>49</v>
      </c>
      <c r="B1133" s="9" t="s">
        <v>897</v>
      </c>
      <c r="C1133" s="9" t="s">
        <v>916</v>
      </c>
      <c r="D1133" s="9" t="str">
        <f>VLOOKUP(B1133,point_locs!B:J,4,FALSE)</f>
        <v>not_enrolled_in_NRCS</v>
      </c>
      <c r="E1133" s="9" t="str">
        <f>VLOOKUP(B1133,point_locs!B:J,5,FALSE)</f>
        <v>pre</v>
      </c>
      <c r="F1133" s="9">
        <v>7</v>
      </c>
      <c r="G1133" s="9">
        <v>18</v>
      </c>
      <c r="H1133" s="9">
        <v>2024</v>
      </c>
      <c r="I1133" s="9">
        <v>4</v>
      </c>
      <c r="J1133" s="9">
        <v>1152</v>
      </c>
      <c r="K1133" s="9" t="s">
        <v>14</v>
      </c>
      <c r="L1133" s="9">
        <v>78</v>
      </c>
      <c r="M1133" s="9">
        <v>1</v>
      </c>
      <c r="N1133" s="9">
        <v>25</v>
      </c>
      <c r="O1133" s="9" t="s">
        <v>10</v>
      </c>
      <c r="P1133" s="9">
        <v>1</v>
      </c>
      <c r="Q1133" s="9" t="s">
        <v>5</v>
      </c>
      <c r="R1133" s="9" t="s">
        <v>201</v>
      </c>
      <c r="S1133" s="9" t="s">
        <v>195</v>
      </c>
      <c r="T1133" s="9"/>
    </row>
    <row r="1134" spans="1:20" ht="14.45" customHeight="1" x14ac:dyDescent="0.2">
      <c r="A1134" s="9" t="s">
        <v>49</v>
      </c>
      <c r="B1134" s="9" t="s">
        <v>897</v>
      </c>
      <c r="C1134" s="9" t="s">
        <v>916</v>
      </c>
      <c r="D1134" s="9" t="str">
        <f>VLOOKUP(B1134,point_locs!B:J,4,FALSE)</f>
        <v>not_enrolled_in_NRCS</v>
      </c>
      <c r="E1134" s="9" t="str">
        <f>VLOOKUP(B1134,point_locs!B:J,5,FALSE)</f>
        <v>pre</v>
      </c>
      <c r="F1134" s="9">
        <v>7</v>
      </c>
      <c r="G1134" s="9">
        <v>18</v>
      </c>
      <c r="H1134" s="9">
        <v>2024</v>
      </c>
      <c r="I1134" s="9">
        <v>4</v>
      </c>
      <c r="J1134" s="9">
        <v>1152</v>
      </c>
      <c r="K1134" s="9" t="s">
        <v>14</v>
      </c>
      <c r="L1134" s="9">
        <v>78</v>
      </c>
      <c r="M1134" s="9">
        <v>1</v>
      </c>
      <c r="N1134" s="9">
        <v>25</v>
      </c>
      <c r="O1134" s="9" t="s">
        <v>6</v>
      </c>
      <c r="P1134" s="9">
        <v>1.25</v>
      </c>
      <c r="Q1134" s="9" t="s">
        <v>5</v>
      </c>
      <c r="R1134" s="9" t="s">
        <v>201</v>
      </c>
      <c r="T1134" s="9" t="s">
        <v>246</v>
      </c>
    </row>
    <row r="1135" spans="1:20" ht="14.45" customHeight="1" x14ac:dyDescent="0.2">
      <c r="A1135" s="9" t="s">
        <v>49</v>
      </c>
      <c r="B1135" s="9" t="s">
        <v>897</v>
      </c>
      <c r="C1135" s="9" t="s">
        <v>916</v>
      </c>
      <c r="D1135" s="9" t="str">
        <f>VLOOKUP(B1135,point_locs!B:J,4,FALSE)</f>
        <v>not_enrolled_in_NRCS</v>
      </c>
      <c r="E1135" s="9" t="str">
        <f>VLOOKUP(B1135,point_locs!B:J,5,FALSE)</f>
        <v>pre</v>
      </c>
      <c r="F1135" s="9">
        <v>7</v>
      </c>
      <c r="G1135" s="9">
        <v>18</v>
      </c>
      <c r="H1135" s="9">
        <v>2024</v>
      </c>
      <c r="I1135" s="9">
        <v>4</v>
      </c>
      <c r="J1135" s="9">
        <v>1152</v>
      </c>
      <c r="K1135" s="9" t="s">
        <v>14</v>
      </c>
      <c r="L1135" s="9">
        <v>78</v>
      </c>
      <c r="M1135" s="9">
        <v>1</v>
      </c>
      <c r="N1135" s="9">
        <v>25</v>
      </c>
      <c r="O1135" s="9" t="s">
        <v>10</v>
      </c>
      <c r="P1135" s="9">
        <v>2.75</v>
      </c>
      <c r="Q1135" s="9" t="s">
        <v>5</v>
      </c>
      <c r="R1135" s="9" t="s">
        <v>201</v>
      </c>
      <c r="S1135" s="9" t="s">
        <v>195</v>
      </c>
      <c r="T1135" s="9"/>
    </row>
    <row r="1136" spans="1:20" ht="14.45" customHeight="1" x14ac:dyDescent="0.2">
      <c r="A1136" s="9" t="s">
        <v>49</v>
      </c>
      <c r="B1136" s="9" t="s">
        <v>897</v>
      </c>
      <c r="C1136" s="9" t="s">
        <v>916</v>
      </c>
      <c r="D1136" s="9" t="str">
        <f>VLOOKUP(B1136,point_locs!B:J,4,FALSE)</f>
        <v>not_enrolled_in_NRCS</v>
      </c>
      <c r="E1136" s="9" t="str">
        <f>VLOOKUP(B1136,point_locs!B:J,5,FALSE)</f>
        <v>pre</v>
      </c>
      <c r="F1136" s="9">
        <v>7</v>
      </c>
      <c r="G1136" s="9">
        <v>18</v>
      </c>
      <c r="H1136" s="9">
        <v>2024</v>
      </c>
      <c r="I1136" s="9">
        <v>4</v>
      </c>
      <c r="J1136" s="9">
        <v>1152</v>
      </c>
      <c r="K1136" s="9" t="s">
        <v>14</v>
      </c>
      <c r="L1136" s="9">
        <v>78</v>
      </c>
      <c r="M1136" s="9">
        <v>1</v>
      </c>
      <c r="N1136" s="9">
        <v>25</v>
      </c>
      <c r="O1136" s="9" t="s">
        <v>10</v>
      </c>
      <c r="P1136" s="9">
        <v>2.5</v>
      </c>
      <c r="Q1136" s="9" t="s">
        <v>5</v>
      </c>
      <c r="R1136" s="9" t="s">
        <v>201</v>
      </c>
      <c r="S1136" s="9" t="s">
        <v>195</v>
      </c>
      <c r="T1136" s="9"/>
    </row>
    <row r="1137" spans="1:20" ht="14.45" customHeight="1" x14ac:dyDescent="0.2">
      <c r="A1137" s="9" t="s">
        <v>49</v>
      </c>
      <c r="B1137" s="9" t="s">
        <v>897</v>
      </c>
      <c r="C1137" s="9" t="s">
        <v>916</v>
      </c>
      <c r="D1137" s="9" t="str">
        <f>VLOOKUP(B1137,point_locs!B:J,4,FALSE)</f>
        <v>not_enrolled_in_NRCS</v>
      </c>
      <c r="E1137" s="9" t="str">
        <f>VLOOKUP(B1137,point_locs!B:J,5,FALSE)</f>
        <v>pre</v>
      </c>
      <c r="F1137" s="9">
        <v>7</v>
      </c>
      <c r="G1137" s="9">
        <v>18</v>
      </c>
      <c r="H1137" s="9">
        <v>2024</v>
      </c>
      <c r="I1137" s="9">
        <v>4</v>
      </c>
      <c r="J1137" s="9">
        <v>1152</v>
      </c>
      <c r="K1137" s="9" t="s">
        <v>14</v>
      </c>
      <c r="L1137" s="9">
        <v>78</v>
      </c>
      <c r="M1137" s="9">
        <v>1</v>
      </c>
      <c r="N1137" s="9">
        <v>25</v>
      </c>
      <c r="O1137" s="9" t="s">
        <v>10</v>
      </c>
      <c r="P1137" s="9">
        <v>0.75</v>
      </c>
      <c r="Q1137" s="9" t="s">
        <v>5</v>
      </c>
      <c r="R1137" s="9" t="s">
        <v>201</v>
      </c>
      <c r="S1137" s="9" t="s">
        <v>152</v>
      </c>
      <c r="T1137" s="9"/>
    </row>
    <row r="1138" spans="1:20" ht="14.45" customHeight="1" x14ac:dyDescent="0.2">
      <c r="A1138" s="9" t="s">
        <v>49</v>
      </c>
      <c r="B1138" s="9" t="s">
        <v>897</v>
      </c>
      <c r="C1138" s="9" t="s">
        <v>916</v>
      </c>
      <c r="D1138" s="9" t="str">
        <f>VLOOKUP(B1138,point_locs!B:J,4,FALSE)</f>
        <v>not_enrolled_in_NRCS</v>
      </c>
      <c r="E1138" s="9" t="str">
        <f>VLOOKUP(B1138,point_locs!B:J,5,FALSE)</f>
        <v>pre</v>
      </c>
      <c r="F1138" s="9">
        <v>7</v>
      </c>
      <c r="G1138" s="9">
        <v>18</v>
      </c>
      <c r="H1138" s="9">
        <v>2024</v>
      </c>
      <c r="I1138" s="9">
        <v>4</v>
      </c>
      <c r="J1138" s="9">
        <v>1152</v>
      </c>
      <c r="K1138" s="9" t="s">
        <v>14</v>
      </c>
      <c r="L1138" s="9">
        <v>78</v>
      </c>
      <c r="M1138" s="9">
        <v>1</v>
      </c>
      <c r="N1138" s="9">
        <v>25</v>
      </c>
      <c r="O1138" s="9" t="s">
        <v>10</v>
      </c>
      <c r="P1138" s="9">
        <v>0.5</v>
      </c>
      <c r="Q1138" s="9" t="s">
        <v>5</v>
      </c>
      <c r="R1138" s="9" t="s">
        <v>201</v>
      </c>
      <c r="S1138" s="9" t="s">
        <v>105</v>
      </c>
      <c r="T1138" s="9"/>
    </row>
    <row r="1139" spans="1:20" ht="14.45" customHeight="1" x14ac:dyDescent="0.2">
      <c r="A1139" s="9" t="s">
        <v>49</v>
      </c>
      <c r="B1139" s="9" t="s">
        <v>897</v>
      </c>
      <c r="C1139" s="9" t="s">
        <v>916</v>
      </c>
      <c r="D1139" s="9" t="str">
        <f>VLOOKUP(B1139,point_locs!B:J,4,FALSE)</f>
        <v>not_enrolled_in_NRCS</v>
      </c>
      <c r="E1139" s="9" t="str">
        <f>VLOOKUP(B1139,point_locs!B:J,5,FALSE)</f>
        <v>pre</v>
      </c>
      <c r="F1139" s="9">
        <v>7</v>
      </c>
      <c r="G1139" s="9">
        <v>18</v>
      </c>
      <c r="H1139" s="9">
        <v>2024</v>
      </c>
      <c r="I1139" s="9">
        <v>4</v>
      </c>
      <c r="J1139" s="9">
        <v>1152</v>
      </c>
      <c r="K1139" s="9" t="s">
        <v>14</v>
      </c>
      <c r="L1139" s="9">
        <v>78</v>
      </c>
      <c r="M1139" s="9">
        <v>1</v>
      </c>
      <c r="N1139" s="9">
        <v>25</v>
      </c>
      <c r="O1139" s="9" t="s">
        <v>10</v>
      </c>
      <c r="P1139" s="9">
        <v>2</v>
      </c>
      <c r="Q1139" s="9" t="s">
        <v>5</v>
      </c>
      <c r="R1139" s="9" t="s">
        <v>201</v>
      </c>
      <c r="S1139" s="9" t="s">
        <v>152</v>
      </c>
      <c r="T1139" s="9"/>
    </row>
    <row r="1140" spans="1:20" ht="14.45" customHeight="1" x14ac:dyDescent="0.2">
      <c r="A1140" s="9" t="s">
        <v>49</v>
      </c>
      <c r="B1140" s="9" t="s">
        <v>897</v>
      </c>
      <c r="C1140" s="9" t="s">
        <v>916</v>
      </c>
      <c r="D1140" s="9" t="str">
        <f>VLOOKUP(B1140,point_locs!B:J,4,FALSE)</f>
        <v>not_enrolled_in_NRCS</v>
      </c>
      <c r="E1140" s="9" t="str">
        <f>VLOOKUP(B1140,point_locs!B:J,5,FALSE)</f>
        <v>pre</v>
      </c>
      <c r="F1140" s="9">
        <v>7</v>
      </c>
      <c r="G1140" s="9">
        <v>18</v>
      </c>
      <c r="H1140" s="9">
        <v>2024</v>
      </c>
      <c r="I1140" s="9">
        <v>4</v>
      </c>
      <c r="J1140" s="9">
        <v>1152</v>
      </c>
      <c r="K1140" s="9" t="s">
        <v>14</v>
      </c>
      <c r="L1140" s="9">
        <v>78</v>
      </c>
      <c r="M1140" s="9">
        <v>1</v>
      </c>
      <c r="N1140" s="9">
        <v>25</v>
      </c>
      <c r="O1140" s="9" t="s">
        <v>82</v>
      </c>
      <c r="P1140" s="9">
        <v>2.25</v>
      </c>
      <c r="Q1140" s="9" t="s">
        <v>5</v>
      </c>
      <c r="R1140" s="9" t="s">
        <v>201</v>
      </c>
      <c r="T1140" s="9"/>
    </row>
    <row r="1141" spans="1:20" ht="14.45" customHeight="1" x14ac:dyDescent="0.2">
      <c r="A1141" s="9" t="s">
        <v>49</v>
      </c>
      <c r="B1141" s="9" t="s">
        <v>897</v>
      </c>
      <c r="C1141" s="9" t="s">
        <v>916</v>
      </c>
      <c r="D1141" s="9" t="str">
        <f>VLOOKUP(B1141,point_locs!B:J,4,FALSE)</f>
        <v>not_enrolled_in_NRCS</v>
      </c>
      <c r="E1141" s="9" t="str">
        <f>VLOOKUP(B1141,point_locs!B:J,5,FALSE)</f>
        <v>pre</v>
      </c>
      <c r="F1141" s="9">
        <v>7</v>
      </c>
      <c r="G1141" s="9">
        <v>18</v>
      </c>
      <c r="H1141" s="9">
        <v>2024</v>
      </c>
      <c r="I1141" s="9">
        <v>4</v>
      </c>
      <c r="J1141" s="9">
        <v>1152</v>
      </c>
      <c r="K1141" s="9" t="s">
        <v>14</v>
      </c>
      <c r="L1141" s="9">
        <v>78</v>
      </c>
      <c r="M1141" s="9">
        <v>1</v>
      </c>
      <c r="N1141" s="9">
        <v>25</v>
      </c>
      <c r="O1141" s="9" t="s">
        <v>10</v>
      </c>
      <c r="P1141" s="9">
        <v>2</v>
      </c>
      <c r="Q1141" s="9" t="s">
        <v>8</v>
      </c>
      <c r="R1141" s="9" t="s">
        <v>36</v>
      </c>
      <c r="S1141" s="9" t="s">
        <v>105</v>
      </c>
      <c r="T1141" s="9"/>
    </row>
    <row r="1142" spans="1:20" ht="14.45" customHeight="1" x14ac:dyDescent="0.2">
      <c r="A1142" s="9" t="s">
        <v>49</v>
      </c>
      <c r="B1142" s="9" t="s">
        <v>897</v>
      </c>
      <c r="C1142" s="9" t="s">
        <v>916</v>
      </c>
      <c r="D1142" s="9" t="str">
        <f>VLOOKUP(B1142,point_locs!B:J,4,FALSE)</f>
        <v>not_enrolled_in_NRCS</v>
      </c>
      <c r="E1142" s="9" t="str">
        <f>VLOOKUP(B1142,point_locs!B:J,5,FALSE)</f>
        <v>pre</v>
      </c>
      <c r="F1142" s="9">
        <v>7</v>
      </c>
      <c r="G1142" s="9">
        <v>18</v>
      </c>
      <c r="H1142" s="9">
        <v>2024</v>
      </c>
      <c r="I1142" s="9">
        <v>4</v>
      </c>
      <c r="J1142" s="9">
        <v>1152</v>
      </c>
      <c r="K1142" s="9" t="s">
        <v>14</v>
      </c>
      <c r="L1142" s="9">
        <v>78</v>
      </c>
      <c r="M1142" s="9">
        <v>1</v>
      </c>
      <c r="N1142" s="9">
        <v>25</v>
      </c>
      <c r="O1142" s="9" t="s">
        <v>10</v>
      </c>
      <c r="P1142" s="9">
        <v>0.25</v>
      </c>
      <c r="Q1142" s="9" t="s">
        <v>5</v>
      </c>
      <c r="R1142" s="9" t="s">
        <v>201</v>
      </c>
      <c r="S1142" s="9" t="s">
        <v>223</v>
      </c>
      <c r="T1142" s="9"/>
    </row>
    <row r="1143" spans="1:20" ht="14.45" customHeight="1" x14ac:dyDescent="0.2">
      <c r="A1143" s="9" t="s">
        <v>49</v>
      </c>
      <c r="B1143" s="9" t="s">
        <v>897</v>
      </c>
      <c r="C1143" s="9" t="s">
        <v>916</v>
      </c>
      <c r="D1143" s="9" t="str">
        <f>VLOOKUP(B1143,point_locs!B:J,4,FALSE)</f>
        <v>not_enrolled_in_NRCS</v>
      </c>
      <c r="E1143" s="9" t="str">
        <f>VLOOKUP(B1143,point_locs!B:J,5,FALSE)</f>
        <v>pre</v>
      </c>
      <c r="F1143" s="9">
        <v>7</v>
      </c>
      <c r="G1143" s="9">
        <v>18</v>
      </c>
      <c r="H1143" s="9">
        <v>2024</v>
      </c>
      <c r="I1143" s="9">
        <v>4</v>
      </c>
      <c r="J1143" s="9">
        <v>1152</v>
      </c>
      <c r="K1143" s="9" t="s">
        <v>14</v>
      </c>
      <c r="L1143" s="9">
        <v>78</v>
      </c>
      <c r="M1143" s="9">
        <v>1</v>
      </c>
      <c r="N1143" s="9">
        <v>25</v>
      </c>
      <c r="O1143" s="9" t="s">
        <v>11</v>
      </c>
      <c r="P1143" s="9">
        <v>4.25</v>
      </c>
      <c r="Q1143" s="9" t="s">
        <v>9</v>
      </c>
      <c r="R1143" s="9" t="s">
        <v>1468</v>
      </c>
      <c r="T1143" s="9"/>
    </row>
    <row r="1144" spans="1:20" ht="14.45" customHeight="1" x14ac:dyDescent="0.2">
      <c r="A1144" s="9" t="s">
        <v>49</v>
      </c>
      <c r="B1144" s="9" t="s">
        <v>897</v>
      </c>
      <c r="C1144" s="9" t="s">
        <v>916</v>
      </c>
      <c r="D1144" s="9" t="str">
        <f>VLOOKUP(B1144,point_locs!B:J,4,FALSE)</f>
        <v>not_enrolled_in_NRCS</v>
      </c>
      <c r="E1144" s="9" t="str">
        <f>VLOOKUP(B1144,point_locs!B:J,5,FALSE)</f>
        <v>pre</v>
      </c>
      <c r="F1144" s="9">
        <v>7</v>
      </c>
      <c r="G1144" s="9">
        <v>18</v>
      </c>
      <c r="H1144" s="9">
        <v>2024</v>
      </c>
      <c r="I1144" s="9">
        <v>4</v>
      </c>
      <c r="J1144" s="9">
        <v>1152</v>
      </c>
      <c r="K1144" s="9" t="s">
        <v>14</v>
      </c>
      <c r="L1144" s="9">
        <v>78</v>
      </c>
      <c r="M1144" s="9">
        <v>1</v>
      </c>
      <c r="N1144" s="9">
        <v>25</v>
      </c>
      <c r="O1144" s="9" t="s">
        <v>10</v>
      </c>
      <c r="P1144" s="9">
        <v>2.5</v>
      </c>
      <c r="Q1144" s="9" t="s">
        <v>5</v>
      </c>
      <c r="R1144" s="9" t="s">
        <v>201</v>
      </c>
      <c r="S1144" s="9" t="s">
        <v>195</v>
      </c>
      <c r="T1144" s="9"/>
    </row>
    <row r="1145" spans="1:20" ht="14.45" customHeight="1" x14ac:dyDescent="0.2">
      <c r="A1145" s="9" t="s">
        <v>51</v>
      </c>
      <c r="B1145" s="9" t="s">
        <v>899</v>
      </c>
      <c r="C1145" s="9" t="s">
        <v>916</v>
      </c>
      <c r="D1145" s="9" t="str">
        <f>VLOOKUP(B1145,point_locs!B:J,4,FALSE)</f>
        <v>not_enrolled_in_NRCS</v>
      </c>
      <c r="E1145" s="9" t="str">
        <f>VLOOKUP(B1145,point_locs!B:J,5,FALSE)</f>
        <v>pre</v>
      </c>
      <c r="F1145" s="9">
        <v>7</v>
      </c>
      <c r="G1145" s="9">
        <v>18</v>
      </c>
      <c r="H1145" s="9">
        <v>2024</v>
      </c>
      <c r="I1145" s="9">
        <v>4</v>
      </c>
      <c r="J1145" s="9">
        <v>1443</v>
      </c>
      <c r="K1145" s="9" t="s">
        <v>14</v>
      </c>
      <c r="L1145" s="9">
        <v>80</v>
      </c>
      <c r="M1145" s="9">
        <v>3</v>
      </c>
      <c r="N1145" s="9">
        <v>50</v>
      </c>
      <c r="O1145" s="9" t="s">
        <v>10</v>
      </c>
      <c r="P1145" s="9">
        <v>2.75</v>
      </c>
      <c r="Q1145" s="9" t="s">
        <v>5</v>
      </c>
      <c r="R1145" s="9" t="s">
        <v>201</v>
      </c>
      <c r="S1145" s="9" t="s">
        <v>223</v>
      </c>
      <c r="T1145" s="9"/>
    </row>
    <row r="1146" spans="1:20" ht="14.45" customHeight="1" x14ac:dyDescent="0.2">
      <c r="A1146" s="9" t="s">
        <v>51</v>
      </c>
      <c r="B1146" s="9" t="s">
        <v>899</v>
      </c>
      <c r="C1146" s="9" t="s">
        <v>916</v>
      </c>
      <c r="D1146" s="9" t="str">
        <f>VLOOKUP(B1146,point_locs!B:J,4,FALSE)</f>
        <v>not_enrolled_in_NRCS</v>
      </c>
      <c r="E1146" s="9" t="str">
        <f>VLOOKUP(B1146,point_locs!B:J,5,FALSE)</f>
        <v>pre</v>
      </c>
      <c r="F1146" s="9">
        <v>7</v>
      </c>
      <c r="G1146" s="9">
        <v>18</v>
      </c>
      <c r="H1146" s="9">
        <v>2024</v>
      </c>
      <c r="I1146" s="9">
        <v>4</v>
      </c>
      <c r="J1146" s="9">
        <v>1443</v>
      </c>
      <c r="K1146" s="9" t="s">
        <v>14</v>
      </c>
      <c r="L1146" s="9">
        <v>80</v>
      </c>
      <c r="M1146" s="9">
        <v>3</v>
      </c>
      <c r="N1146" s="9">
        <v>50</v>
      </c>
      <c r="O1146" s="9" t="s">
        <v>10</v>
      </c>
      <c r="P1146" s="9">
        <v>3</v>
      </c>
      <c r="Q1146" s="9" t="s">
        <v>8</v>
      </c>
      <c r="R1146" s="9" t="s">
        <v>2129</v>
      </c>
      <c r="S1146" s="9" t="s">
        <v>223</v>
      </c>
      <c r="T1146" s="9"/>
    </row>
    <row r="1147" spans="1:20" ht="14.45" customHeight="1" x14ac:dyDescent="0.2">
      <c r="A1147" s="9" t="s">
        <v>51</v>
      </c>
      <c r="B1147" s="9" t="s">
        <v>899</v>
      </c>
      <c r="C1147" s="9" t="s">
        <v>916</v>
      </c>
      <c r="D1147" s="9" t="str">
        <f>VLOOKUP(B1147,point_locs!B:J,4,FALSE)</f>
        <v>not_enrolled_in_NRCS</v>
      </c>
      <c r="E1147" s="9" t="str">
        <f>VLOOKUP(B1147,point_locs!B:J,5,FALSE)</f>
        <v>pre</v>
      </c>
      <c r="F1147" s="9">
        <v>7</v>
      </c>
      <c r="G1147" s="9">
        <v>18</v>
      </c>
      <c r="H1147" s="9">
        <v>2024</v>
      </c>
      <c r="I1147" s="9">
        <v>4</v>
      </c>
      <c r="J1147" s="9">
        <v>1443</v>
      </c>
      <c r="K1147" s="9" t="s">
        <v>14</v>
      </c>
      <c r="L1147" s="9">
        <v>80</v>
      </c>
      <c r="M1147" s="9">
        <v>3</v>
      </c>
      <c r="N1147" s="9">
        <v>50</v>
      </c>
      <c r="O1147" s="9" t="s">
        <v>10</v>
      </c>
      <c r="P1147" s="9">
        <v>1</v>
      </c>
      <c r="Q1147" s="9" t="s">
        <v>5</v>
      </c>
      <c r="R1147" s="9" t="s">
        <v>201</v>
      </c>
      <c r="S1147" s="9" t="s">
        <v>157</v>
      </c>
      <c r="T1147" s="9" t="s">
        <v>116</v>
      </c>
    </row>
    <row r="1148" spans="1:20" ht="14.45" customHeight="1" x14ac:dyDescent="0.2">
      <c r="A1148" s="9" t="s">
        <v>51</v>
      </c>
      <c r="B1148" s="9" t="s">
        <v>899</v>
      </c>
      <c r="C1148" s="9" t="s">
        <v>916</v>
      </c>
      <c r="D1148" s="9" t="str">
        <f>VLOOKUP(B1148,point_locs!B:J,4,FALSE)</f>
        <v>not_enrolled_in_NRCS</v>
      </c>
      <c r="E1148" s="9" t="str">
        <f>VLOOKUP(B1148,point_locs!B:J,5,FALSE)</f>
        <v>pre</v>
      </c>
      <c r="F1148" s="9">
        <v>7</v>
      </c>
      <c r="G1148" s="9">
        <v>18</v>
      </c>
      <c r="H1148" s="9">
        <v>2024</v>
      </c>
      <c r="I1148" s="9">
        <v>4</v>
      </c>
      <c r="J1148" s="9">
        <v>1443</v>
      </c>
      <c r="K1148" s="9" t="s">
        <v>14</v>
      </c>
      <c r="L1148" s="9">
        <v>80</v>
      </c>
      <c r="M1148" s="9">
        <v>3</v>
      </c>
      <c r="N1148" s="9">
        <v>50</v>
      </c>
      <c r="O1148" s="9" t="s">
        <v>82</v>
      </c>
      <c r="P1148" s="9">
        <v>4.25</v>
      </c>
      <c r="Q1148" s="9" t="s">
        <v>5</v>
      </c>
      <c r="R1148" s="9" t="s">
        <v>201</v>
      </c>
      <c r="T1148" s="9"/>
    </row>
    <row r="1149" spans="1:20" ht="14.45" customHeight="1" x14ac:dyDescent="0.2">
      <c r="A1149" s="9" t="s">
        <v>51</v>
      </c>
      <c r="B1149" s="9" t="s">
        <v>899</v>
      </c>
      <c r="C1149" s="9" t="s">
        <v>916</v>
      </c>
      <c r="D1149" s="9" t="str">
        <f>VLOOKUP(B1149,point_locs!B:J,4,FALSE)</f>
        <v>not_enrolled_in_NRCS</v>
      </c>
      <c r="E1149" s="9" t="str">
        <f>VLOOKUP(B1149,point_locs!B:J,5,FALSE)</f>
        <v>pre</v>
      </c>
      <c r="F1149" s="9">
        <v>7</v>
      </c>
      <c r="G1149" s="9">
        <v>18</v>
      </c>
      <c r="H1149" s="9">
        <v>2024</v>
      </c>
      <c r="I1149" s="9">
        <v>4</v>
      </c>
      <c r="J1149" s="9">
        <v>1443</v>
      </c>
      <c r="K1149" s="9" t="s">
        <v>14</v>
      </c>
      <c r="L1149" s="9">
        <v>80</v>
      </c>
      <c r="M1149" s="9">
        <v>3</v>
      </c>
      <c r="N1149" s="9">
        <v>50</v>
      </c>
      <c r="O1149" s="9" t="s">
        <v>10</v>
      </c>
      <c r="P1149" s="9">
        <v>3.5</v>
      </c>
      <c r="Q1149" s="9" t="s">
        <v>5</v>
      </c>
      <c r="R1149" s="9" t="s">
        <v>201</v>
      </c>
      <c r="S1149" s="9" t="s">
        <v>54</v>
      </c>
      <c r="T1149" s="9"/>
    </row>
    <row r="1150" spans="1:20" ht="14.45" customHeight="1" x14ac:dyDescent="0.2">
      <c r="A1150" s="9" t="s">
        <v>51</v>
      </c>
      <c r="B1150" s="9" t="s">
        <v>899</v>
      </c>
      <c r="C1150" s="9" t="s">
        <v>916</v>
      </c>
      <c r="D1150" s="9" t="str">
        <f>VLOOKUP(B1150,point_locs!B:J,4,FALSE)</f>
        <v>not_enrolled_in_NRCS</v>
      </c>
      <c r="E1150" s="9" t="str">
        <f>VLOOKUP(B1150,point_locs!B:J,5,FALSE)</f>
        <v>pre</v>
      </c>
      <c r="F1150" s="9">
        <v>7</v>
      </c>
      <c r="G1150" s="9">
        <v>18</v>
      </c>
      <c r="H1150" s="9">
        <v>2024</v>
      </c>
      <c r="I1150" s="9">
        <v>4</v>
      </c>
      <c r="J1150" s="9">
        <v>1443</v>
      </c>
      <c r="K1150" s="9" t="s">
        <v>14</v>
      </c>
      <c r="L1150" s="9">
        <v>80</v>
      </c>
      <c r="M1150" s="9">
        <v>3</v>
      </c>
      <c r="N1150" s="9">
        <v>50</v>
      </c>
      <c r="O1150" s="9" t="s">
        <v>10</v>
      </c>
      <c r="P1150" s="9">
        <v>0.5</v>
      </c>
      <c r="Q1150" s="9" t="s">
        <v>5</v>
      </c>
      <c r="R1150" s="9" t="s">
        <v>201</v>
      </c>
      <c r="S1150" s="9" t="s">
        <v>152</v>
      </c>
      <c r="T1150" s="9"/>
    </row>
    <row r="1151" spans="1:20" ht="14.45" customHeight="1" x14ac:dyDescent="0.2">
      <c r="A1151" s="9" t="s">
        <v>51</v>
      </c>
      <c r="B1151" s="9" t="s">
        <v>899</v>
      </c>
      <c r="C1151" s="9" t="s">
        <v>916</v>
      </c>
      <c r="D1151" s="9" t="str">
        <f>VLOOKUP(B1151,point_locs!B:J,4,FALSE)</f>
        <v>not_enrolled_in_NRCS</v>
      </c>
      <c r="E1151" s="9" t="str">
        <f>VLOOKUP(B1151,point_locs!B:J,5,FALSE)</f>
        <v>pre</v>
      </c>
      <c r="F1151" s="9">
        <v>7</v>
      </c>
      <c r="G1151" s="9">
        <v>18</v>
      </c>
      <c r="H1151" s="9">
        <v>2024</v>
      </c>
      <c r="I1151" s="9">
        <v>4</v>
      </c>
      <c r="J1151" s="9">
        <v>1443</v>
      </c>
      <c r="K1151" s="9" t="s">
        <v>14</v>
      </c>
      <c r="L1151" s="9">
        <v>80</v>
      </c>
      <c r="M1151" s="9">
        <v>3</v>
      </c>
      <c r="N1151" s="9">
        <v>50</v>
      </c>
      <c r="O1151" s="9" t="s">
        <v>10</v>
      </c>
      <c r="P1151" s="9">
        <v>0.5</v>
      </c>
      <c r="Q1151" s="9" t="s">
        <v>5</v>
      </c>
      <c r="R1151" s="9" t="s">
        <v>201</v>
      </c>
      <c r="S1151" s="9" t="s">
        <v>223</v>
      </c>
      <c r="T1151" s="9"/>
    </row>
    <row r="1152" spans="1:20" ht="14.45" customHeight="1" x14ac:dyDescent="0.2">
      <c r="A1152" s="9" t="s">
        <v>51</v>
      </c>
      <c r="B1152" s="9" t="s">
        <v>899</v>
      </c>
      <c r="C1152" s="9" t="s">
        <v>916</v>
      </c>
      <c r="D1152" s="9" t="str">
        <f>VLOOKUP(B1152,point_locs!B:J,4,FALSE)</f>
        <v>not_enrolled_in_NRCS</v>
      </c>
      <c r="E1152" s="9" t="str">
        <f>VLOOKUP(B1152,point_locs!B:J,5,FALSE)</f>
        <v>pre</v>
      </c>
      <c r="F1152" s="9">
        <v>7</v>
      </c>
      <c r="G1152" s="9">
        <v>18</v>
      </c>
      <c r="H1152" s="9">
        <v>2024</v>
      </c>
      <c r="I1152" s="9">
        <v>4</v>
      </c>
      <c r="J1152" s="9">
        <v>1443</v>
      </c>
      <c r="K1152" s="9" t="s">
        <v>14</v>
      </c>
      <c r="L1152" s="9">
        <v>80</v>
      </c>
      <c r="M1152" s="9">
        <v>3</v>
      </c>
      <c r="N1152" s="9">
        <v>50</v>
      </c>
      <c r="O1152" s="9" t="s">
        <v>10</v>
      </c>
      <c r="P1152" s="9">
        <v>3.25</v>
      </c>
      <c r="Q1152" s="9" t="s">
        <v>5</v>
      </c>
      <c r="R1152" s="9" t="s">
        <v>201</v>
      </c>
      <c r="S1152" s="9" t="s">
        <v>152</v>
      </c>
      <c r="T1152" s="9"/>
    </row>
    <row r="1153" spans="1:20" ht="14.45" customHeight="1" x14ac:dyDescent="0.2">
      <c r="A1153" s="9" t="s">
        <v>51</v>
      </c>
      <c r="B1153" s="9" t="s">
        <v>899</v>
      </c>
      <c r="C1153" s="9" t="s">
        <v>916</v>
      </c>
      <c r="D1153" s="9" t="str">
        <f>VLOOKUP(B1153,point_locs!B:J,4,FALSE)</f>
        <v>not_enrolled_in_NRCS</v>
      </c>
      <c r="E1153" s="9" t="str">
        <f>VLOOKUP(B1153,point_locs!B:J,5,FALSE)</f>
        <v>pre</v>
      </c>
      <c r="F1153" s="9">
        <v>7</v>
      </c>
      <c r="G1153" s="9">
        <v>18</v>
      </c>
      <c r="H1153" s="9">
        <v>2024</v>
      </c>
      <c r="I1153" s="9">
        <v>4</v>
      </c>
      <c r="J1153" s="9">
        <v>1443</v>
      </c>
      <c r="K1153" s="9" t="s">
        <v>14</v>
      </c>
      <c r="L1153" s="9">
        <v>80</v>
      </c>
      <c r="M1153" s="9">
        <v>3</v>
      </c>
      <c r="N1153" s="9">
        <v>50</v>
      </c>
      <c r="O1153" s="9" t="s">
        <v>10</v>
      </c>
      <c r="P1153" s="9">
        <v>0.75</v>
      </c>
      <c r="Q1153" s="9" t="s">
        <v>5</v>
      </c>
      <c r="R1153" s="9" t="s">
        <v>201</v>
      </c>
      <c r="S1153" s="9" t="s">
        <v>105</v>
      </c>
      <c r="T1153" s="9"/>
    </row>
    <row r="1154" spans="1:20" ht="14.45" customHeight="1" x14ac:dyDescent="0.2">
      <c r="A1154" s="9" t="s">
        <v>51</v>
      </c>
      <c r="B1154" s="9" t="s">
        <v>899</v>
      </c>
      <c r="C1154" s="9" t="s">
        <v>916</v>
      </c>
      <c r="D1154" s="9" t="str">
        <f>VLOOKUP(B1154,point_locs!B:J,4,FALSE)</f>
        <v>not_enrolled_in_NRCS</v>
      </c>
      <c r="E1154" s="9" t="str">
        <f>VLOOKUP(B1154,point_locs!B:J,5,FALSE)</f>
        <v>pre</v>
      </c>
      <c r="F1154" s="9">
        <v>7</v>
      </c>
      <c r="G1154" s="9">
        <v>18</v>
      </c>
      <c r="H1154" s="9">
        <v>2024</v>
      </c>
      <c r="I1154" s="9">
        <v>4</v>
      </c>
      <c r="J1154" s="9">
        <v>1443</v>
      </c>
      <c r="K1154" s="9" t="s">
        <v>14</v>
      </c>
      <c r="L1154" s="9">
        <v>80</v>
      </c>
      <c r="M1154" s="9">
        <v>3</v>
      </c>
      <c r="N1154" s="9">
        <v>50</v>
      </c>
      <c r="O1154" s="9" t="s">
        <v>10</v>
      </c>
      <c r="P1154" s="9">
        <v>4.5</v>
      </c>
      <c r="Q1154" s="9" t="s">
        <v>5</v>
      </c>
      <c r="R1154" s="9" t="s">
        <v>201</v>
      </c>
      <c r="S1154" s="9" t="s">
        <v>223</v>
      </c>
      <c r="T1154" s="9"/>
    </row>
    <row r="1155" spans="1:20" ht="14.45" customHeight="1" x14ac:dyDescent="0.2">
      <c r="A1155" s="9" t="s">
        <v>52</v>
      </c>
      <c r="B1155" s="9" t="s">
        <v>900</v>
      </c>
      <c r="C1155" s="9" t="s">
        <v>916</v>
      </c>
      <c r="D1155" s="9" t="str">
        <f>VLOOKUP(B1155,point_locs!B:J,4,FALSE)</f>
        <v>not_enrolled_in_NRCS</v>
      </c>
      <c r="E1155" s="9" t="str">
        <f>VLOOKUP(B1155,point_locs!B:J,5,FALSE)</f>
        <v>pre</v>
      </c>
      <c r="F1155" s="9">
        <v>7</v>
      </c>
      <c r="G1155" s="9">
        <v>18</v>
      </c>
      <c r="H1155" s="9">
        <v>2024</v>
      </c>
      <c r="I1155" s="9">
        <v>4</v>
      </c>
      <c r="J1155" s="9">
        <v>1344</v>
      </c>
      <c r="K1155" s="9" t="s">
        <v>14</v>
      </c>
      <c r="L1155" s="9">
        <v>80</v>
      </c>
      <c r="M1155" s="9">
        <v>1</v>
      </c>
      <c r="N1155" s="9">
        <v>25</v>
      </c>
      <c r="O1155" s="9" t="s">
        <v>10</v>
      </c>
      <c r="P1155" s="9">
        <v>3.25</v>
      </c>
      <c r="Q1155" s="9" t="s">
        <v>5</v>
      </c>
      <c r="R1155" s="9" t="s">
        <v>201</v>
      </c>
      <c r="S1155" s="9" t="s">
        <v>270</v>
      </c>
      <c r="T1155" s="9"/>
    </row>
    <row r="1156" spans="1:20" ht="14.45" customHeight="1" x14ac:dyDescent="0.2">
      <c r="A1156" s="9" t="s">
        <v>52</v>
      </c>
      <c r="B1156" s="9" t="s">
        <v>900</v>
      </c>
      <c r="C1156" s="9" t="s">
        <v>916</v>
      </c>
      <c r="D1156" s="9" t="str">
        <f>VLOOKUP(B1156,point_locs!B:J,4,FALSE)</f>
        <v>not_enrolled_in_NRCS</v>
      </c>
      <c r="E1156" s="9" t="str">
        <f>VLOOKUP(B1156,point_locs!B:J,5,FALSE)</f>
        <v>pre</v>
      </c>
      <c r="F1156" s="9">
        <v>7</v>
      </c>
      <c r="G1156" s="9">
        <v>18</v>
      </c>
      <c r="H1156" s="9">
        <v>2024</v>
      </c>
      <c r="I1156" s="9">
        <v>4</v>
      </c>
      <c r="J1156" s="9">
        <v>1344</v>
      </c>
      <c r="K1156" s="9" t="s">
        <v>14</v>
      </c>
      <c r="L1156" s="9">
        <v>80</v>
      </c>
      <c r="M1156" s="9">
        <v>1</v>
      </c>
      <c r="N1156" s="9">
        <v>25</v>
      </c>
      <c r="O1156" s="9" t="s">
        <v>10</v>
      </c>
      <c r="P1156" s="9">
        <v>2.75</v>
      </c>
      <c r="Q1156" s="9" t="s">
        <v>8</v>
      </c>
      <c r="R1156" s="9" t="s">
        <v>215</v>
      </c>
      <c r="S1156" s="9" t="s">
        <v>198</v>
      </c>
      <c r="T1156" s="9"/>
    </row>
    <row r="1157" spans="1:20" ht="14.45" customHeight="1" x14ac:dyDescent="0.2">
      <c r="A1157" s="9" t="s">
        <v>52</v>
      </c>
      <c r="B1157" s="9" t="s">
        <v>900</v>
      </c>
      <c r="C1157" s="9" t="s">
        <v>916</v>
      </c>
      <c r="D1157" s="9" t="str">
        <f>VLOOKUP(B1157,point_locs!B:J,4,FALSE)</f>
        <v>not_enrolled_in_NRCS</v>
      </c>
      <c r="E1157" s="9" t="str">
        <f>VLOOKUP(B1157,point_locs!B:J,5,FALSE)</f>
        <v>pre</v>
      </c>
      <c r="F1157" s="9">
        <v>7</v>
      </c>
      <c r="G1157" s="9">
        <v>18</v>
      </c>
      <c r="H1157" s="9">
        <v>2024</v>
      </c>
      <c r="I1157" s="9">
        <v>4</v>
      </c>
      <c r="J1157" s="9">
        <v>1344</v>
      </c>
      <c r="K1157" s="9" t="s">
        <v>14</v>
      </c>
      <c r="L1157" s="9">
        <v>80</v>
      </c>
      <c r="M1157" s="9">
        <v>1</v>
      </c>
      <c r="N1157" s="9">
        <v>25</v>
      </c>
      <c r="O1157" s="9" t="s">
        <v>10</v>
      </c>
      <c r="P1157" s="9">
        <v>0.5</v>
      </c>
      <c r="Q1157" s="9" t="s">
        <v>5</v>
      </c>
      <c r="R1157" s="9" t="s">
        <v>201</v>
      </c>
      <c r="S1157" s="9" t="s">
        <v>105</v>
      </c>
      <c r="T1157" s="9"/>
    </row>
    <row r="1158" spans="1:20" ht="14.45" customHeight="1" x14ac:dyDescent="0.2">
      <c r="A1158" s="9" t="s">
        <v>52</v>
      </c>
      <c r="B1158" s="9" t="s">
        <v>900</v>
      </c>
      <c r="C1158" s="9" t="s">
        <v>916</v>
      </c>
      <c r="D1158" s="9" t="str">
        <f>VLOOKUP(B1158,point_locs!B:J,4,FALSE)</f>
        <v>not_enrolled_in_NRCS</v>
      </c>
      <c r="E1158" s="9" t="str">
        <f>VLOOKUP(B1158,point_locs!B:J,5,FALSE)</f>
        <v>pre</v>
      </c>
      <c r="F1158" s="9">
        <v>7</v>
      </c>
      <c r="G1158" s="9">
        <v>18</v>
      </c>
      <c r="H1158" s="9">
        <v>2024</v>
      </c>
      <c r="I1158" s="9">
        <v>4</v>
      </c>
      <c r="J1158" s="9">
        <v>1344</v>
      </c>
      <c r="K1158" s="9" t="s">
        <v>14</v>
      </c>
      <c r="L1158" s="9">
        <v>80</v>
      </c>
      <c r="M1158" s="9">
        <v>1</v>
      </c>
      <c r="N1158" s="9">
        <v>25</v>
      </c>
      <c r="O1158" s="9" t="s">
        <v>10</v>
      </c>
      <c r="P1158" s="9">
        <v>0.25</v>
      </c>
      <c r="Q1158" s="9" t="s">
        <v>5</v>
      </c>
      <c r="R1158" s="9" t="s">
        <v>201</v>
      </c>
      <c r="S1158" s="9" t="s">
        <v>195</v>
      </c>
      <c r="T1158" s="9"/>
    </row>
    <row r="1159" spans="1:20" ht="14.45" customHeight="1" x14ac:dyDescent="0.2">
      <c r="A1159" s="9" t="s">
        <v>52</v>
      </c>
      <c r="B1159" s="9" t="s">
        <v>900</v>
      </c>
      <c r="C1159" s="9" t="s">
        <v>916</v>
      </c>
      <c r="D1159" s="9" t="str">
        <f>VLOOKUP(B1159,point_locs!B:J,4,FALSE)</f>
        <v>not_enrolled_in_NRCS</v>
      </c>
      <c r="E1159" s="9" t="str">
        <f>VLOOKUP(B1159,point_locs!B:J,5,FALSE)</f>
        <v>pre</v>
      </c>
      <c r="F1159" s="9">
        <v>7</v>
      </c>
      <c r="G1159" s="9">
        <v>18</v>
      </c>
      <c r="H1159" s="9">
        <v>2024</v>
      </c>
      <c r="I1159" s="9">
        <v>4</v>
      </c>
      <c r="J1159" s="9">
        <v>1344</v>
      </c>
      <c r="K1159" s="9" t="s">
        <v>14</v>
      </c>
      <c r="L1159" s="9">
        <v>80</v>
      </c>
      <c r="M1159" s="9">
        <v>1</v>
      </c>
      <c r="N1159" s="9">
        <v>25</v>
      </c>
      <c r="O1159" s="9" t="s">
        <v>10</v>
      </c>
      <c r="P1159" s="9">
        <v>0.5</v>
      </c>
      <c r="Q1159" s="9" t="s">
        <v>5</v>
      </c>
      <c r="R1159" s="9" t="s">
        <v>201</v>
      </c>
      <c r="S1159" s="9" t="s">
        <v>195</v>
      </c>
      <c r="T1159" s="9"/>
    </row>
    <row r="1160" spans="1:20" ht="14.45" customHeight="1" x14ac:dyDescent="0.2">
      <c r="A1160" s="9" t="s">
        <v>52</v>
      </c>
      <c r="B1160" s="9" t="s">
        <v>900</v>
      </c>
      <c r="C1160" s="9" t="s">
        <v>916</v>
      </c>
      <c r="D1160" s="9" t="str">
        <f>VLOOKUP(B1160,point_locs!B:J,4,FALSE)</f>
        <v>not_enrolled_in_NRCS</v>
      </c>
      <c r="E1160" s="9" t="str">
        <f>VLOOKUP(B1160,point_locs!B:J,5,FALSE)</f>
        <v>pre</v>
      </c>
      <c r="F1160" s="9">
        <v>7</v>
      </c>
      <c r="G1160" s="9">
        <v>18</v>
      </c>
      <c r="H1160" s="9">
        <v>2024</v>
      </c>
      <c r="I1160" s="9">
        <v>4</v>
      </c>
      <c r="J1160" s="9">
        <v>1344</v>
      </c>
      <c r="K1160" s="9" t="s">
        <v>14</v>
      </c>
      <c r="L1160" s="9">
        <v>80</v>
      </c>
      <c r="M1160" s="9">
        <v>1</v>
      </c>
      <c r="N1160" s="9">
        <v>25</v>
      </c>
      <c r="O1160" s="9" t="s">
        <v>10</v>
      </c>
      <c r="P1160" s="9">
        <v>4.5</v>
      </c>
      <c r="Q1160" s="9" t="s">
        <v>5</v>
      </c>
      <c r="R1160" s="9" t="s">
        <v>201</v>
      </c>
      <c r="S1160" s="9" t="s">
        <v>39</v>
      </c>
      <c r="T1160" s="49" t="s">
        <v>268</v>
      </c>
    </row>
    <row r="1161" spans="1:20" ht="14.45" customHeight="1" x14ac:dyDescent="0.2">
      <c r="A1161" s="9" t="s">
        <v>52</v>
      </c>
      <c r="B1161" s="9" t="s">
        <v>900</v>
      </c>
      <c r="C1161" s="9" t="s">
        <v>916</v>
      </c>
      <c r="D1161" s="9" t="str">
        <f>VLOOKUP(B1161,point_locs!B:J,4,FALSE)</f>
        <v>not_enrolled_in_NRCS</v>
      </c>
      <c r="E1161" s="9" t="str">
        <f>VLOOKUP(B1161,point_locs!B:J,5,FALSE)</f>
        <v>pre</v>
      </c>
      <c r="F1161" s="9">
        <v>7</v>
      </c>
      <c r="G1161" s="9">
        <v>18</v>
      </c>
      <c r="H1161" s="9">
        <v>2024</v>
      </c>
      <c r="I1161" s="9">
        <v>4</v>
      </c>
      <c r="J1161" s="9">
        <v>1344</v>
      </c>
      <c r="K1161" s="9" t="s">
        <v>14</v>
      </c>
      <c r="L1161" s="9">
        <v>80</v>
      </c>
      <c r="M1161" s="9">
        <v>1</v>
      </c>
      <c r="N1161" s="9">
        <v>25</v>
      </c>
      <c r="O1161" s="9" t="s">
        <v>10</v>
      </c>
      <c r="P1161" s="9">
        <v>3.75</v>
      </c>
      <c r="Q1161" s="9" t="s">
        <v>5</v>
      </c>
      <c r="R1161" s="9" t="s">
        <v>201</v>
      </c>
      <c r="S1161" s="9" t="s">
        <v>223</v>
      </c>
    </row>
    <row r="1162" spans="1:20" ht="14.45" customHeight="1" x14ac:dyDescent="0.2">
      <c r="A1162" s="9" t="s">
        <v>52</v>
      </c>
      <c r="B1162" s="9" t="s">
        <v>900</v>
      </c>
      <c r="C1162" s="9" t="s">
        <v>916</v>
      </c>
      <c r="D1162" s="9" t="str">
        <f>VLOOKUP(B1162,point_locs!B:J,4,FALSE)</f>
        <v>not_enrolled_in_NRCS</v>
      </c>
      <c r="E1162" s="9" t="str">
        <f>VLOOKUP(B1162,point_locs!B:J,5,FALSE)</f>
        <v>pre</v>
      </c>
      <c r="F1162" s="9">
        <v>7</v>
      </c>
      <c r="G1162" s="9">
        <v>18</v>
      </c>
      <c r="H1162" s="9">
        <v>2024</v>
      </c>
      <c r="I1162" s="9">
        <v>4</v>
      </c>
      <c r="J1162" s="9">
        <v>1344</v>
      </c>
      <c r="K1162" s="9" t="s">
        <v>14</v>
      </c>
      <c r="L1162" s="9">
        <v>80</v>
      </c>
      <c r="M1162" s="9">
        <v>1</v>
      </c>
      <c r="N1162" s="9">
        <v>25</v>
      </c>
      <c r="O1162" s="9" t="s">
        <v>10</v>
      </c>
      <c r="P1162" s="9">
        <v>1.25</v>
      </c>
      <c r="Q1162" s="9" t="s">
        <v>5</v>
      </c>
      <c r="R1162" s="9" t="s">
        <v>201</v>
      </c>
      <c r="S1162" s="9" t="s">
        <v>105</v>
      </c>
    </row>
    <row r="1163" spans="1:20" ht="14.45" customHeight="1" x14ac:dyDescent="0.2">
      <c r="A1163" s="9" t="s">
        <v>52</v>
      </c>
      <c r="B1163" s="9" t="s">
        <v>900</v>
      </c>
      <c r="C1163" s="9" t="s">
        <v>916</v>
      </c>
      <c r="D1163" s="9" t="str">
        <f>VLOOKUP(B1163,point_locs!B:J,4,FALSE)</f>
        <v>not_enrolled_in_NRCS</v>
      </c>
      <c r="E1163" s="9" t="str">
        <f>VLOOKUP(B1163,point_locs!B:J,5,FALSE)</f>
        <v>pre</v>
      </c>
      <c r="F1163" s="9">
        <v>7</v>
      </c>
      <c r="G1163" s="9">
        <v>18</v>
      </c>
      <c r="H1163" s="9">
        <v>2024</v>
      </c>
      <c r="I1163" s="9">
        <v>4</v>
      </c>
      <c r="J1163" s="9">
        <v>1344</v>
      </c>
      <c r="K1163" s="9" t="s">
        <v>14</v>
      </c>
      <c r="L1163" s="9">
        <v>80</v>
      </c>
      <c r="M1163" s="9">
        <v>1</v>
      </c>
      <c r="N1163" s="9">
        <v>25</v>
      </c>
      <c r="O1163" s="9" t="s">
        <v>11</v>
      </c>
      <c r="P1163" s="9">
        <v>0.5</v>
      </c>
      <c r="Q1163" s="9" t="s">
        <v>8</v>
      </c>
      <c r="R1163" s="9" t="s">
        <v>271</v>
      </c>
    </row>
    <row r="1164" spans="1:20" ht="14.45" customHeight="1" x14ac:dyDescent="0.2">
      <c r="A1164" s="9" t="s">
        <v>52</v>
      </c>
      <c r="B1164" s="9" t="s">
        <v>900</v>
      </c>
      <c r="C1164" s="9" t="s">
        <v>916</v>
      </c>
      <c r="D1164" s="9" t="str">
        <f>VLOOKUP(B1164,point_locs!B:J,4,FALSE)</f>
        <v>not_enrolled_in_NRCS</v>
      </c>
      <c r="E1164" s="9" t="str">
        <f>VLOOKUP(B1164,point_locs!B:J,5,FALSE)</f>
        <v>pre</v>
      </c>
      <c r="F1164" s="9">
        <v>7</v>
      </c>
      <c r="G1164" s="9">
        <v>18</v>
      </c>
      <c r="H1164" s="9">
        <v>2024</v>
      </c>
      <c r="I1164" s="9">
        <v>4</v>
      </c>
      <c r="J1164" s="9">
        <v>1344</v>
      </c>
      <c r="K1164" s="9" t="s">
        <v>14</v>
      </c>
      <c r="L1164" s="9">
        <v>80</v>
      </c>
      <c r="M1164" s="9">
        <v>1</v>
      </c>
      <c r="N1164" s="9">
        <v>25</v>
      </c>
      <c r="O1164" s="9" t="s">
        <v>6</v>
      </c>
      <c r="P1164" s="9">
        <v>0.5</v>
      </c>
      <c r="Q1164" s="9" t="s">
        <v>9</v>
      </c>
      <c r="R1164" s="9" t="s">
        <v>271</v>
      </c>
    </row>
    <row r="1165" spans="1:20" ht="14.45" customHeight="1" x14ac:dyDescent="0.2">
      <c r="A1165" s="9" t="s">
        <v>52</v>
      </c>
      <c r="B1165" s="9" t="s">
        <v>900</v>
      </c>
      <c r="C1165" s="9" t="s">
        <v>916</v>
      </c>
      <c r="D1165" s="9" t="str">
        <f>VLOOKUP(B1165,point_locs!B:J,4,FALSE)</f>
        <v>not_enrolled_in_NRCS</v>
      </c>
      <c r="E1165" s="9" t="str">
        <f>VLOOKUP(B1165,point_locs!B:J,5,FALSE)</f>
        <v>pre</v>
      </c>
      <c r="F1165" s="9">
        <v>7</v>
      </c>
      <c r="G1165" s="9">
        <v>18</v>
      </c>
      <c r="H1165" s="9">
        <v>2024</v>
      </c>
      <c r="I1165" s="9">
        <v>4</v>
      </c>
      <c r="J1165" s="9">
        <v>1344</v>
      </c>
      <c r="K1165" s="9" t="s">
        <v>14</v>
      </c>
      <c r="L1165" s="9">
        <v>80</v>
      </c>
      <c r="M1165" s="9">
        <v>1</v>
      </c>
      <c r="N1165" s="9">
        <v>25</v>
      </c>
      <c r="O1165" s="9" t="s">
        <v>10</v>
      </c>
      <c r="P1165" s="9">
        <v>0.75</v>
      </c>
      <c r="Q1165" s="9" t="s">
        <v>5</v>
      </c>
      <c r="R1165" s="9" t="s">
        <v>201</v>
      </c>
      <c r="S1165" s="9" t="s">
        <v>186</v>
      </c>
      <c r="T1165" s="9" t="s">
        <v>116</v>
      </c>
    </row>
    <row r="1166" spans="1:20" ht="14.45" customHeight="1" x14ac:dyDescent="0.2">
      <c r="A1166" s="9" t="s">
        <v>52</v>
      </c>
      <c r="B1166" s="9" t="s">
        <v>900</v>
      </c>
      <c r="C1166" s="9" t="s">
        <v>916</v>
      </c>
      <c r="D1166" s="9" t="str">
        <f>VLOOKUP(B1166,point_locs!B:J,4,FALSE)</f>
        <v>not_enrolled_in_NRCS</v>
      </c>
      <c r="E1166" s="9" t="str">
        <f>VLOOKUP(B1166,point_locs!B:J,5,FALSE)</f>
        <v>pre</v>
      </c>
      <c r="F1166" s="9">
        <v>7</v>
      </c>
      <c r="G1166" s="9">
        <v>18</v>
      </c>
      <c r="H1166" s="9">
        <v>2024</v>
      </c>
      <c r="I1166" s="9">
        <v>4</v>
      </c>
      <c r="J1166" s="9">
        <v>1344</v>
      </c>
      <c r="K1166" s="9" t="s">
        <v>14</v>
      </c>
      <c r="L1166" s="9">
        <v>80</v>
      </c>
      <c r="M1166" s="9">
        <v>1</v>
      </c>
      <c r="N1166" s="9">
        <v>25</v>
      </c>
      <c r="O1166" s="9" t="s">
        <v>10</v>
      </c>
      <c r="P1166" s="9">
        <v>2</v>
      </c>
      <c r="Q1166" s="9" t="s">
        <v>5</v>
      </c>
      <c r="R1166" s="9" t="s">
        <v>201</v>
      </c>
      <c r="S1166" s="9" t="s">
        <v>186</v>
      </c>
    </row>
    <row r="1167" spans="1:20" ht="14.45" customHeight="1" x14ac:dyDescent="0.2">
      <c r="A1167" s="9" t="s">
        <v>52</v>
      </c>
      <c r="B1167" s="9" t="s">
        <v>900</v>
      </c>
      <c r="C1167" s="9" t="s">
        <v>916</v>
      </c>
      <c r="D1167" s="9" t="str">
        <f>VLOOKUP(B1167,point_locs!B:J,4,FALSE)</f>
        <v>not_enrolled_in_NRCS</v>
      </c>
      <c r="E1167" s="9" t="str">
        <f>VLOOKUP(B1167,point_locs!B:J,5,FALSE)</f>
        <v>pre</v>
      </c>
      <c r="F1167" s="9">
        <v>7</v>
      </c>
      <c r="G1167" s="9">
        <v>18</v>
      </c>
      <c r="H1167" s="9">
        <v>2024</v>
      </c>
      <c r="I1167" s="9">
        <v>4</v>
      </c>
      <c r="J1167" s="9">
        <v>1344</v>
      </c>
      <c r="K1167" s="9" t="s">
        <v>14</v>
      </c>
      <c r="L1167" s="9">
        <v>80</v>
      </c>
      <c r="M1167" s="9">
        <v>1</v>
      </c>
      <c r="N1167" s="9">
        <v>25</v>
      </c>
      <c r="O1167" s="9" t="s">
        <v>10</v>
      </c>
      <c r="P1167" s="9">
        <v>30</v>
      </c>
      <c r="Q1167" s="9" t="s">
        <v>5</v>
      </c>
      <c r="R1167" s="9" t="s">
        <v>201</v>
      </c>
      <c r="S1167" s="9" t="s">
        <v>39</v>
      </c>
      <c r="T1167" s="9" t="s">
        <v>116</v>
      </c>
    </row>
    <row r="1168" spans="1:20" ht="14.45" customHeight="1" x14ac:dyDescent="0.2">
      <c r="A1168" s="9" t="s">
        <v>34</v>
      </c>
      <c r="B1168" s="9" t="s">
        <v>907</v>
      </c>
      <c r="C1168" s="9" t="s">
        <v>916</v>
      </c>
      <c r="D1168" s="9" t="str">
        <f>VLOOKUP(B1168,point_locs!B:J,4,FALSE)</f>
        <v>brush_management</v>
      </c>
      <c r="E1168" s="9" t="str">
        <f>VLOOKUP(B1168,point_locs!B:J,5,FALSE)</f>
        <v>post</v>
      </c>
      <c r="F1168" s="9">
        <v>7</v>
      </c>
      <c r="G1168" s="9">
        <v>18</v>
      </c>
      <c r="H1168" s="9">
        <v>2024</v>
      </c>
      <c r="I1168" s="9">
        <v>4</v>
      </c>
      <c r="J1168" s="9">
        <v>1706</v>
      </c>
      <c r="K1168" s="9" t="s">
        <v>20</v>
      </c>
      <c r="L1168" s="9">
        <v>83</v>
      </c>
      <c r="M1168" s="9">
        <v>1</v>
      </c>
      <c r="N1168" s="9">
        <v>25</v>
      </c>
      <c r="O1168" s="9" t="s">
        <v>10</v>
      </c>
      <c r="P1168" s="9">
        <v>15</v>
      </c>
      <c r="Q1168" s="9" t="s">
        <v>5</v>
      </c>
      <c r="R1168" s="9" t="s">
        <v>201</v>
      </c>
      <c r="S1168" s="9" t="s">
        <v>54</v>
      </c>
    </row>
    <row r="1169" spans="1:20" ht="14.45" customHeight="1" x14ac:dyDescent="0.2">
      <c r="A1169" s="9" t="s">
        <v>34</v>
      </c>
      <c r="B1169" s="9" t="s">
        <v>907</v>
      </c>
      <c r="C1169" s="9" t="s">
        <v>916</v>
      </c>
      <c r="D1169" s="9" t="str">
        <f>VLOOKUP(B1169,point_locs!B:J,4,FALSE)</f>
        <v>brush_management</v>
      </c>
      <c r="E1169" s="9" t="str">
        <f>VLOOKUP(B1169,point_locs!B:J,5,FALSE)</f>
        <v>post</v>
      </c>
      <c r="F1169" s="9">
        <v>7</v>
      </c>
      <c r="G1169" s="9">
        <v>18</v>
      </c>
      <c r="H1169" s="9">
        <v>2024</v>
      </c>
      <c r="I1169" s="9">
        <v>4</v>
      </c>
      <c r="J1169" s="9">
        <v>1706</v>
      </c>
      <c r="K1169" s="9" t="s">
        <v>20</v>
      </c>
      <c r="L1169" s="9">
        <v>83</v>
      </c>
      <c r="M1169" s="9">
        <v>1</v>
      </c>
      <c r="N1169" s="9">
        <v>25</v>
      </c>
      <c r="O1169" s="9" t="s">
        <v>10</v>
      </c>
      <c r="P1169" s="9">
        <v>5</v>
      </c>
      <c r="Q1169" s="9" t="s">
        <v>5</v>
      </c>
      <c r="R1169" s="9" t="s">
        <v>201</v>
      </c>
      <c r="S1169" s="2" t="s">
        <v>255</v>
      </c>
    </row>
    <row r="1170" spans="1:20" ht="14.45" customHeight="1" x14ac:dyDescent="0.2">
      <c r="A1170" s="9" t="s">
        <v>34</v>
      </c>
      <c r="B1170" s="9" t="s">
        <v>907</v>
      </c>
      <c r="C1170" s="9" t="s">
        <v>916</v>
      </c>
      <c r="D1170" s="9" t="str">
        <f>VLOOKUP(B1170,point_locs!B:J,4,FALSE)</f>
        <v>brush_management</v>
      </c>
      <c r="E1170" s="9" t="str">
        <f>VLOOKUP(B1170,point_locs!B:J,5,FALSE)</f>
        <v>post</v>
      </c>
      <c r="F1170" s="9">
        <v>7</v>
      </c>
      <c r="G1170" s="9">
        <v>18</v>
      </c>
      <c r="H1170" s="9">
        <v>2024</v>
      </c>
      <c r="I1170" s="9">
        <v>4</v>
      </c>
      <c r="J1170" s="9">
        <v>1706</v>
      </c>
      <c r="K1170" s="9" t="s">
        <v>20</v>
      </c>
      <c r="L1170" s="9">
        <v>83</v>
      </c>
      <c r="M1170" s="9">
        <v>1</v>
      </c>
      <c r="N1170" s="9">
        <v>25</v>
      </c>
      <c r="O1170" s="9" t="s">
        <v>10</v>
      </c>
      <c r="P1170" s="9">
        <v>19</v>
      </c>
      <c r="Q1170" s="9" t="s">
        <v>5</v>
      </c>
      <c r="R1170" s="9" t="s">
        <v>201</v>
      </c>
      <c r="S1170" s="9" t="s">
        <v>54</v>
      </c>
    </row>
    <row r="1171" spans="1:20" ht="14.45" customHeight="1" x14ac:dyDescent="0.2">
      <c r="A1171" s="9" t="s">
        <v>34</v>
      </c>
      <c r="B1171" s="9" t="s">
        <v>907</v>
      </c>
      <c r="C1171" s="9" t="s">
        <v>916</v>
      </c>
      <c r="D1171" s="9" t="str">
        <f>VLOOKUP(B1171,point_locs!B:J,4,FALSE)</f>
        <v>brush_management</v>
      </c>
      <c r="E1171" s="9" t="str">
        <f>VLOOKUP(B1171,point_locs!B:J,5,FALSE)</f>
        <v>post</v>
      </c>
      <c r="F1171" s="9">
        <v>7</v>
      </c>
      <c r="G1171" s="9">
        <v>18</v>
      </c>
      <c r="H1171" s="9">
        <v>2024</v>
      </c>
      <c r="I1171" s="9">
        <v>4</v>
      </c>
      <c r="J1171" s="9">
        <v>1706</v>
      </c>
      <c r="K1171" s="9" t="s">
        <v>20</v>
      </c>
      <c r="L1171" s="9">
        <v>83</v>
      </c>
      <c r="M1171" s="9">
        <v>1</v>
      </c>
      <c r="N1171" s="9">
        <v>25</v>
      </c>
      <c r="O1171" s="9" t="s">
        <v>10</v>
      </c>
      <c r="P1171" s="9">
        <v>25</v>
      </c>
      <c r="Q1171" s="9" t="s">
        <v>5</v>
      </c>
      <c r="R1171" s="9" t="s">
        <v>201</v>
      </c>
      <c r="S1171" s="9" t="s">
        <v>272</v>
      </c>
    </row>
    <row r="1172" spans="1:20" ht="14.45" customHeight="1" x14ac:dyDescent="0.2">
      <c r="A1172" s="9" t="s">
        <v>40</v>
      </c>
      <c r="B1172" s="9" t="s">
        <v>908</v>
      </c>
      <c r="C1172" s="9" t="s">
        <v>916</v>
      </c>
      <c r="D1172" s="9" t="str">
        <f>VLOOKUP(B1172,point_locs!B:J,4,FALSE)</f>
        <v>brush_management</v>
      </c>
      <c r="E1172" s="9" t="str">
        <f>VLOOKUP(B1172,point_locs!B:J,5,FALSE)</f>
        <v>post</v>
      </c>
      <c r="F1172" s="9">
        <v>7</v>
      </c>
      <c r="G1172" s="9">
        <v>18</v>
      </c>
      <c r="H1172" s="9">
        <v>2024</v>
      </c>
      <c r="I1172" s="9">
        <v>4</v>
      </c>
      <c r="J1172" s="9">
        <v>1808</v>
      </c>
      <c r="K1172" s="9" t="s">
        <v>20</v>
      </c>
      <c r="L1172" s="9">
        <v>81</v>
      </c>
      <c r="M1172" s="9">
        <v>1</v>
      </c>
      <c r="N1172" s="9">
        <v>0</v>
      </c>
      <c r="O1172" s="9" t="s">
        <v>10</v>
      </c>
      <c r="P1172" s="9">
        <v>10</v>
      </c>
      <c r="Q1172" s="9" t="s">
        <v>8</v>
      </c>
      <c r="R1172" s="9" t="s">
        <v>273</v>
      </c>
      <c r="S1172" s="9" t="s">
        <v>198</v>
      </c>
    </row>
    <row r="1173" spans="1:20" ht="14.45" customHeight="1" x14ac:dyDescent="0.2">
      <c r="A1173" s="9" t="s">
        <v>40</v>
      </c>
      <c r="B1173" s="9" t="s">
        <v>908</v>
      </c>
      <c r="C1173" s="9" t="s">
        <v>916</v>
      </c>
      <c r="D1173" s="9" t="str">
        <f>VLOOKUP(B1173,point_locs!B:J,4,FALSE)</f>
        <v>brush_management</v>
      </c>
      <c r="E1173" s="9" t="str">
        <f>VLOOKUP(B1173,point_locs!B:J,5,FALSE)</f>
        <v>post</v>
      </c>
      <c r="F1173" s="9">
        <v>7</v>
      </c>
      <c r="G1173" s="9">
        <v>18</v>
      </c>
      <c r="H1173" s="9">
        <v>2024</v>
      </c>
      <c r="I1173" s="9">
        <v>4</v>
      </c>
      <c r="J1173" s="9">
        <v>1808</v>
      </c>
      <c r="K1173" s="9" t="s">
        <v>20</v>
      </c>
      <c r="L1173" s="9">
        <v>81</v>
      </c>
      <c r="M1173" s="9">
        <v>1</v>
      </c>
      <c r="N1173" s="9">
        <v>0</v>
      </c>
      <c r="O1173" s="9" t="s">
        <v>10</v>
      </c>
      <c r="P1173" s="9">
        <v>3</v>
      </c>
      <c r="Q1173" s="9" t="s">
        <v>5</v>
      </c>
      <c r="R1173" s="9" t="s">
        <v>201</v>
      </c>
      <c r="S1173" s="9" t="s">
        <v>274</v>
      </c>
    </row>
    <row r="1174" spans="1:20" ht="14.45" customHeight="1" x14ac:dyDescent="0.2">
      <c r="A1174" s="9" t="s">
        <v>47</v>
      </c>
      <c r="B1174" s="9" t="s">
        <v>896</v>
      </c>
      <c r="C1174" s="9" t="s">
        <v>916</v>
      </c>
      <c r="D1174" s="9" t="str">
        <f>VLOOKUP(B1174,point_locs!B:J,4,FALSE)</f>
        <v>not_enrolled_in_NRCS</v>
      </c>
      <c r="E1174" s="9" t="str">
        <f>VLOOKUP(B1174,point_locs!B:J,5,FALSE)</f>
        <v>pre</v>
      </c>
      <c r="F1174" s="9">
        <v>7</v>
      </c>
      <c r="G1174" s="9">
        <v>18</v>
      </c>
      <c r="H1174" s="9">
        <v>2024</v>
      </c>
      <c r="I1174" s="9">
        <v>4</v>
      </c>
      <c r="J1174" s="9">
        <v>1037</v>
      </c>
      <c r="K1174" s="9" t="s">
        <v>14</v>
      </c>
      <c r="L1174" s="9">
        <v>75</v>
      </c>
      <c r="M1174" s="9">
        <v>2</v>
      </c>
      <c r="N1174" s="9">
        <v>25</v>
      </c>
      <c r="O1174" s="9" t="s">
        <v>10</v>
      </c>
      <c r="P1174" s="9">
        <v>3.75</v>
      </c>
      <c r="Q1174" s="9" t="s">
        <v>5</v>
      </c>
      <c r="R1174" s="9" t="s">
        <v>201</v>
      </c>
      <c r="S1174" s="9" t="s">
        <v>275</v>
      </c>
    </row>
    <row r="1175" spans="1:20" ht="14.45" customHeight="1" x14ac:dyDescent="0.2">
      <c r="A1175" s="9" t="s">
        <v>47</v>
      </c>
      <c r="B1175" s="9" t="s">
        <v>896</v>
      </c>
      <c r="C1175" s="9" t="s">
        <v>916</v>
      </c>
      <c r="D1175" s="9" t="str">
        <f>VLOOKUP(B1175,point_locs!B:J,4,FALSE)</f>
        <v>not_enrolled_in_NRCS</v>
      </c>
      <c r="E1175" s="9" t="str">
        <f>VLOOKUP(B1175,point_locs!B:J,5,FALSE)</f>
        <v>pre</v>
      </c>
      <c r="F1175" s="9">
        <v>7</v>
      </c>
      <c r="G1175" s="9">
        <v>18</v>
      </c>
      <c r="H1175" s="9">
        <v>2024</v>
      </c>
      <c r="I1175" s="9">
        <v>4</v>
      </c>
      <c r="J1175" s="9">
        <v>1037</v>
      </c>
      <c r="K1175" s="9" t="s">
        <v>14</v>
      </c>
      <c r="L1175" s="9">
        <v>75</v>
      </c>
      <c r="M1175" s="9">
        <v>2</v>
      </c>
      <c r="N1175" s="9">
        <v>25</v>
      </c>
      <c r="O1175" s="9" t="s">
        <v>10</v>
      </c>
      <c r="P1175" s="9">
        <v>7.5</v>
      </c>
      <c r="Q1175" s="9" t="s">
        <v>5</v>
      </c>
      <c r="R1175" s="9" t="s">
        <v>201</v>
      </c>
      <c r="S1175" s="9" t="s">
        <v>124</v>
      </c>
    </row>
    <row r="1176" spans="1:20" ht="14.45" customHeight="1" x14ac:dyDescent="0.2">
      <c r="A1176" s="9" t="s">
        <v>47</v>
      </c>
      <c r="B1176" s="9" t="s">
        <v>896</v>
      </c>
      <c r="C1176" s="9" t="s">
        <v>916</v>
      </c>
      <c r="D1176" s="9" t="str">
        <f>VLOOKUP(B1176,point_locs!B:J,4,FALSE)</f>
        <v>not_enrolled_in_NRCS</v>
      </c>
      <c r="E1176" s="9" t="str">
        <f>VLOOKUP(B1176,point_locs!B:J,5,FALSE)</f>
        <v>pre</v>
      </c>
      <c r="F1176" s="9">
        <v>7</v>
      </c>
      <c r="G1176" s="9">
        <v>18</v>
      </c>
      <c r="H1176" s="9">
        <v>2024</v>
      </c>
      <c r="I1176" s="9">
        <v>4</v>
      </c>
      <c r="J1176" s="9">
        <v>1037</v>
      </c>
      <c r="K1176" s="9" t="s">
        <v>14</v>
      </c>
      <c r="L1176" s="9">
        <v>75</v>
      </c>
      <c r="M1176" s="9">
        <v>2</v>
      </c>
      <c r="N1176" s="9">
        <v>25</v>
      </c>
      <c r="O1176" s="9" t="s">
        <v>10</v>
      </c>
      <c r="P1176" s="9">
        <v>0.5</v>
      </c>
      <c r="Q1176" s="9" t="s">
        <v>5</v>
      </c>
      <c r="R1176" s="9" t="s">
        <v>201</v>
      </c>
      <c r="S1176" s="9" t="s">
        <v>195</v>
      </c>
    </row>
    <row r="1177" spans="1:20" ht="14.45" customHeight="1" x14ac:dyDescent="0.2">
      <c r="A1177" s="9" t="s">
        <v>47</v>
      </c>
      <c r="B1177" s="9" t="s">
        <v>896</v>
      </c>
      <c r="C1177" s="9" t="s">
        <v>916</v>
      </c>
      <c r="D1177" s="9" t="str">
        <f>VLOOKUP(B1177,point_locs!B:J,4,FALSE)</f>
        <v>not_enrolled_in_NRCS</v>
      </c>
      <c r="E1177" s="9" t="str">
        <f>VLOOKUP(B1177,point_locs!B:J,5,FALSE)</f>
        <v>pre</v>
      </c>
      <c r="F1177" s="9">
        <v>7</v>
      </c>
      <c r="G1177" s="9">
        <v>18</v>
      </c>
      <c r="H1177" s="9">
        <v>2024</v>
      </c>
      <c r="I1177" s="9">
        <v>4</v>
      </c>
      <c r="J1177" s="9">
        <v>1037</v>
      </c>
      <c r="K1177" s="9" t="s">
        <v>14</v>
      </c>
      <c r="L1177" s="9">
        <v>75</v>
      </c>
      <c r="M1177" s="9">
        <v>2</v>
      </c>
      <c r="N1177" s="9">
        <v>25</v>
      </c>
      <c r="O1177" s="9" t="s">
        <v>10</v>
      </c>
      <c r="P1177" s="9">
        <v>0.25</v>
      </c>
      <c r="Q1177" s="9" t="s">
        <v>8</v>
      </c>
      <c r="R1177" s="9" t="s">
        <v>36</v>
      </c>
      <c r="S1177" s="9" t="s">
        <v>105</v>
      </c>
    </row>
    <row r="1178" spans="1:20" ht="14.45" customHeight="1" x14ac:dyDescent="0.2">
      <c r="A1178" s="9" t="s">
        <v>47</v>
      </c>
      <c r="B1178" s="9" t="s">
        <v>896</v>
      </c>
      <c r="C1178" s="9" t="s">
        <v>916</v>
      </c>
      <c r="D1178" s="9" t="str">
        <f>VLOOKUP(B1178,point_locs!B:J,4,FALSE)</f>
        <v>not_enrolled_in_NRCS</v>
      </c>
      <c r="E1178" s="9" t="str">
        <f>VLOOKUP(B1178,point_locs!B:J,5,FALSE)</f>
        <v>pre</v>
      </c>
      <c r="F1178" s="9">
        <v>7</v>
      </c>
      <c r="G1178" s="9">
        <v>18</v>
      </c>
      <c r="H1178" s="9">
        <v>2024</v>
      </c>
      <c r="I1178" s="9">
        <v>4</v>
      </c>
      <c r="J1178" s="9">
        <v>1037</v>
      </c>
      <c r="K1178" s="9" t="s">
        <v>14</v>
      </c>
      <c r="L1178" s="9">
        <v>75</v>
      </c>
      <c r="M1178" s="9">
        <v>2</v>
      </c>
      <c r="N1178" s="9">
        <v>25</v>
      </c>
      <c r="O1178" s="9" t="s">
        <v>4</v>
      </c>
      <c r="P1178" s="9">
        <v>0</v>
      </c>
      <c r="Q1178" s="9" t="s">
        <v>8</v>
      </c>
      <c r="R1178" s="9" t="s">
        <v>269</v>
      </c>
      <c r="S1178" s="9"/>
    </row>
    <row r="1179" spans="1:20" ht="14.45" customHeight="1" x14ac:dyDescent="0.2">
      <c r="A1179" s="9" t="s">
        <v>44</v>
      </c>
      <c r="B1179" s="9" t="s">
        <v>898</v>
      </c>
      <c r="C1179" s="9" t="s">
        <v>916</v>
      </c>
      <c r="D1179" s="9" t="str">
        <f>VLOOKUP(B1179,point_locs!B:J,4,FALSE)</f>
        <v>not_enrolled_in_NRCS</v>
      </c>
      <c r="E1179" s="9" t="str">
        <f>VLOOKUP(B1179,point_locs!B:J,5,FALSE)</f>
        <v>pre</v>
      </c>
      <c r="F1179" s="9">
        <v>7</v>
      </c>
      <c r="G1179" s="9">
        <v>18</v>
      </c>
      <c r="H1179" s="9">
        <v>2024</v>
      </c>
      <c r="I1179" s="9">
        <v>4</v>
      </c>
      <c r="J1179" s="9">
        <v>1119</v>
      </c>
      <c r="K1179" s="9" t="s">
        <v>14</v>
      </c>
      <c r="L1179" s="9">
        <v>77</v>
      </c>
      <c r="M1179" s="9">
        <v>1</v>
      </c>
      <c r="N1179" s="9">
        <v>0</v>
      </c>
      <c r="O1179" s="9" t="s">
        <v>10</v>
      </c>
      <c r="P1179" s="9">
        <v>40</v>
      </c>
      <c r="Q1179" s="9" t="s">
        <v>5</v>
      </c>
      <c r="R1179" s="9" t="s">
        <v>201</v>
      </c>
      <c r="S1179" s="9" t="s">
        <v>127</v>
      </c>
    </row>
    <row r="1180" spans="1:20" ht="14.45" customHeight="1" x14ac:dyDescent="0.2">
      <c r="A1180" s="9" t="s">
        <v>44</v>
      </c>
      <c r="B1180" s="9" t="s">
        <v>898</v>
      </c>
      <c r="C1180" s="9" t="s">
        <v>916</v>
      </c>
      <c r="D1180" s="9" t="str">
        <f>VLOOKUP(B1180,point_locs!B:J,4,FALSE)</f>
        <v>not_enrolled_in_NRCS</v>
      </c>
      <c r="E1180" s="9" t="str">
        <f>VLOOKUP(B1180,point_locs!B:J,5,FALSE)</f>
        <v>pre</v>
      </c>
      <c r="F1180" s="9">
        <v>7</v>
      </c>
      <c r="G1180" s="9">
        <v>18</v>
      </c>
      <c r="H1180" s="9">
        <v>2024</v>
      </c>
      <c r="I1180" s="9">
        <v>4</v>
      </c>
      <c r="J1180" s="9">
        <v>1119</v>
      </c>
      <c r="K1180" s="9" t="s">
        <v>14</v>
      </c>
      <c r="L1180" s="9">
        <v>77</v>
      </c>
      <c r="M1180" s="9">
        <v>1</v>
      </c>
      <c r="N1180" s="9">
        <v>0</v>
      </c>
      <c r="O1180" s="9" t="s">
        <v>10</v>
      </c>
      <c r="P1180" s="9">
        <v>18</v>
      </c>
      <c r="Q1180" s="9" t="s">
        <v>5</v>
      </c>
      <c r="R1180" s="9" t="s">
        <v>201</v>
      </c>
      <c r="S1180" s="9" t="s">
        <v>198</v>
      </c>
      <c r="T1180" s="9" t="s">
        <v>116</v>
      </c>
    </row>
    <row r="1181" spans="1:20" ht="14.45" customHeight="1" x14ac:dyDescent="0.2">
      <c r="A1181" s="9" t="s">
        <v>49</v>
      </c>
      <c r="B1181" s="9" t="s">
        <v>897</v>
      </c>
      <c r="C1181" s="9" t="s">
        <v>916</v>
      </c>
      <c r="D1181" s="9" t="str">
        <f>VLOOKUP(B1181,point_locs!B:J,4,FALSE)</f>
        <v>not_enrolled_in_NRCS</v>
      </c>
      <c r="E1181" s="9" t="str">
        <f>VLOOKUP(B1181,point_locs!B:J,5,FALSE)</f>
        <v>pre</v>
      </c>
      <c r="F1181" s="9">
        <v>7</v>
      </c>
      <c r="G1181" s="9">
        <v>18</v>
      </c>
      <c r="H1181" s="9">
        <v>2024</v>
      </c>
      <c r="I1181" s="9">
        <v>4</v>
      </c>
      <c r="J1181" s="9">
        <v>1152</v>
      </c>
      <c r="K1181" s="9" t="s">
        <v>14</v>
      </c>
      <c r="L1181" s="9">
        <v>78</v>
      </c>
      <c r="M1181" s="9">
        <v>1</v>
      </c>
      <c r="N1181" s="9">
        <v>25</v>
      </c>
      <c r="O1181" s="9" t="s">
        <v>10</v>
      </c>
      <c r="P1181" s="9">
        <v>13.5</v>
      </c>
      <c r="Q1181" s="9" t="s">
        <v>5</v>
      </c>
      <c r="R1181" s="9" t="s">
        <v>201</v>
      </c>
      <c r="S1181" s="9" t="s">
        <v>124</v>
      </c>
    </row>
    <row r="1182" spans="1:20" ht="14.45" customHeight="1" x14ac:dyDescent="0.2">
      <c r="A1182" s="9" t="s">
        <v>49</v>
      </c>
      <c r="B1182" s="9" t="s">
        <v>897</v>
      </c>
      <c r="C1182" s="9" t="s">
        <v>916</v>
      </c>
      <c r="D1182" s="9" t="str">
        <f>VLOOKUP(B1182,point_locs!B:J,4,FALSE)</f>
        <v>not_enrolled_in_NRCS</v>
      </c>
      <c r="E1182" s="9" t="str">
        <f>VLOOKUP(B1182,point_locs!B:J,5,FALSE)</f>
        <v>pre</v>
      </c>
      <c r="F1182" s="9">
        <v>7</v>
      </c>
      <c r="G1182" s="9">
        <v>18</v>
      </c>
      <c r="H1182" s="9">
        <v>2024</v>
      </c>
      <c r="I1182" s="9">
        <v>4</v>
      </c>
      <c r="J1182" s="9">
        <v>1152</v>
      </c>
      <c r="K1182" s="9" t="s">
        <v>14</v>
      </c>
      <c r="L1182" s="9">
        <v>78</v>
      </c>
      <c r="M1182" s="9">
        <v>1</v>
      </c>
      <c r="N1182" s="9">
        <v>25</v>
      </c>
      <c r="O1182" s="9" t="s">
        <v>10</v>
      </c>
      <c r="P1182" s="9">
        <v>1</v>
      </c>
      <c r="Q1182" s="9" t="s">
        <v>5</v>
      </c>
      <c r="R1182" s="9" t="s">
        <v>201</v>
      </c>
      <c r="S1182" s="9" t="s">
        <v>195</v>
      </c>
    </row>
    <row r="1183" spans="1:20" ht="14.45" customHeight="1" x14ac:dyDescent="0.2">
      <c r="A1183" s="9" t="s">
        <v>49</v>
      </c>
      <c r="B1183" s="9" t="s">
        <v>897</v>
      </c>
      <c r="C1183" s="9" t="s">
        <v>916</v>
      </c>
      <c r="D1183" s="9" t="str">
        <f>VLOOKUP(B1183,point_locs!B:J,4,FALSE)</f>
        <v>not_enrolled_in_NRCS</v>
      </c>
      <c r="E1183" s="9" t="str">
        <f>VLOOKUP(B1183,point_locs!B:J,5,FALSE)</f>
        <v>pre</v>
      </c>
      <c r="F1183" s="9">
        <v>7</v>
      </c>
      <c r="G1183" s="9">
        <v>18</v>
      </c>
      <c r="H1183" s="9">
        <v>2024</v>
      </c>
      <c r="I1183" s="9">
        <v>4</v>
      </c>
      <c r="J1183" s="9">
        <v>1152</v>
      </c>
      <c r="K1183" s="9" t="s">
        <v>14</v>
      </c>
      <c r="L1183" s="9">
        <v>78</v>
      </c>
      <c r="M1183" s="9">
        <v>1</v>
      </c>
      <c r="N1183" s="9">
        <v>25</v>
      </c>
      <c r="O1183" s="9" t="s">
        <v>6</v>
      </c>
      <c r="P1183" s="9">
        <v>1.25</v>
      </c>
      <c r="Q1183" s="9" t="s">
        <v>5</v>
      </c>
      <c r="R1183" s="9" t="s">
        <v>201</v>
      </c>
      <c r="S1183" s="9"/>
    </row>
    <row r="1184" spans="1:20" ht="14.45" customHeight="1" x14ac:dyDescent="0.2">
      <c r="A1184" s="9" t="s">
        <v>49</v>
      </c>
      <c r="B1184" s="9" t="s">
        <v>897</v>
      </c>
      <c r="C1184" s="9" t="s">
        <v>916</v>
      </c>
      <c r="D1184" s="9" t="str">
        <f>VLOOKUP(B1184,point_locs!B:J,4,FALSE)</f>
        <v>not_enrolled_in_NRCS</v>
      </c>
      <c r="E1184" s="9" t="str">
        <f>VLOOKUP(B1184,point_locs!B:J,5,FALSE)</f>
        <v>pre</v>
      </c>
      <c r="F1184" s="9">
        <v>7</v>
      </c>
      <c r="G1184" s="9">
        <v>18</v>
      </c>
      <c r="H1184" s="9">
        <v>2024</v>
      </c>
      <c r="I1184" s="9">
        <v>4</v>
      </c>
      <c r="J1184" s="9">
        <v>1152</v>
      </c>
      <c r="K1184" s="9" t="s">
        <v>14</v>
      </c>
      <c r="L1184" s="9">
        <v>78</v>
      </c>
      <c r="M1184" s="9">
        <v>1</v>
      </c>
      <c r="N1184" s="9">
        <v>25</v>
      </c>
      <c r="O1184" s="9" t="s">
        <v>10</v>
      </c>
      <c r="P1184" s="9">
        <v>2.75</v>
      </c>
      <c r="Q1184" s="9" t="s">
        <v>5</v>
      </c>
      <c r="R1184" s="9" t="s">
        <v>201</v>
      </c>
      <c r="S1184" s="9" t="s">
        <v>195</v>
      </c>
    </row>
    <row r="1185" spans="1:19" ht="14.45" customHeight="1" x14ac:dyDescent="0.2">
      <c r="A1185" s="9" t="s">
        <v>49</v>
      </c>
      <c r="B1185" s="9" t="s">
        <v>897</v>
      </c>
      <c r="C1185" s="9" t="s">
        <v>916</v>
      </c>
      <c r="D1185" s="9" t="str">
        <f>VLOOKUP(B1185,point_locs!B:J,4,FALSE)</f>
        <v>not_enrolled_in_NRCS</v>
      </c>
      <c r="E1185" s="9" t="str">
        <f>VLOOKUP(B1185,point_locs!B:J,5,FALSE)</f>
        <v>pre</v>
      </c>
      <c r="F1185" s="9">
        <v>7</v>
      </c>
      <c r="G1185" s="9">
        <v>18</v>
      </c>
      <c r="H1185" s="9">
        <v>2024</v>
      </c>
      <c r="I1185" s="9">
        <v>4</v>
      </c>
      <c r="J1185" s="9">
        <v>1152</v>
      </c>
      <c r="K1185" s="9" t="s">
        <v>14</v>
      </c>
      <c r="L1185" s="9">
        <v>78</v>
      </c>
      <c r="M1185" s="9">
        <v>1</v>
      </c>
      <c r="N1185" s="9">
        <v>25</v>
      </c>
      <c r="O1185" s="9" t="s">
        <v>10</v>
      </c>
      <c r="P1185" s="9">
        <v>2.5</v>
      </c>
      <c r="Q1185" s="9" t="s">
        <v>5</v>
      </c>
      <c r="R1185" s="9" t="s">
        <v>201</v>
      </c>
      <c r="S1185" s="9" t="s">
        <v>195</v>
      </c>
    </row>
    <row r="1186" spans="1:19" ht="14.45" customHeight="1" x14ac:dyDescent="0.2">
      <c r="A1186" s="9" t="s">
        <v>49</v>
      </c>
      <c r="B1186" s="9" t="s">
        <v>897</v>
      </c>
      <c r="C1186" s="9" t="s">
        <v>916</v>
      </c>
      <c r="D1186" s="9" t="str">
        <f>VLOOKUP(B1186,point_locs!B:J,4,FALSE)</f>
        <v>not_enrolled_in_NRCS</v>
      </c>
      <c r="E1186" s="9" t="str">
        <f>VLOOKUP(B1186,point_locs!B:J,5,FALSE)</f>
        <v>pre</v>
      </c>
      <c r="F1186" s="9">
        <v>7</v>
      </c>
      <c r="G1186" s="9">
        <v>18</v>
      </c>
      <c r="H1186" s="9">
        <v>2024</v>
      </c>
      <c r="I1186" s="9">
        <v>4</v>
      </c>
      <c r="J1186" s="9">
        <v>1152</v>
      </c>
      <c r="K1186" s="9" t="s">
        <v>14</v>
      </c>
      <c r="L1186" s="9">
        <v>78</v>
      </c>
      <c r="M1186" s="9">
        <v>1</v>
      </c>
      <c r="N1186" s="9">
        <v>25</v>
      </c>
      <c r="O1186" s="9" t="s">
        <v>10</v>
      </c>
      <c r="P1186" s="9">
        <v>0.75</v>
      </c>
      <c r="Q1186" s="9" t="s">
        <v>5</v>
      </c>
      <c r="R1186" s="9" t="s">
        <v>201</v>
      </c>
      <c r="S1186" s="9" t="s">
        <v>152</v>
      </c>
    </row>
    <row r="1187" spans="1:19" ht="14.45" customHeight="1" x14ac:dyDescent="0.2">
      <c r="A1187" s="9" t="s">
        <v>49</v>
      </c>
      <c r="B1187" s="9" t="s">
        <v>897</v>
      </c>
      <c r="C1187" s="9" t="s">
        <v>916</v>
      </c>
      <c r="D1187" s="9" t="str">
        <f>VLOOKUP(B1187,point_locs!B:J,4,FALSE)</f>
        <v>not_enrolled_in_NRCS</v>
      </c>
      <c r="E1187" s="9" t="str">
        <f>VLOOKUP(B1187,point_locs!B:J,5,FALSE)</f>
        <v>pre</v>
      </c>
      <c r="F1187" s="9">
        <v>7</v>
      </c>
      <c r="G1187" s="9">
        <v>18</v>
      </c>
      <c r="H1187" s="9">
        <v>2024</v>
      </c>
      <c r="I1187" s="9">
        <v>4</v>
      </c>
      <c r="J1187" s="9">
        <v>1152</v>
      </c>
      <c r="K1187" s="9" t="s">
        <v>14</v>
      </c>
      <c r="L1187" s="9">
        <v>78</v>
      </c>
      <c r="M1187" s="9">
        <v>1</v>
      </c>
      <c r="N1187" s="9">
        <v>25</v>
      </c>
      <c r="O1187" s="9" t="s">
        <v>10</v>
      </c>
      <c r="P1187" s="9">
        <v>0.5</v>
      </c>
      <c r="Q1187" s="9" t="s">
        <v>5</v>
      </c>
      <c r="R1187" s="9" t="s">
        <v>201</v>
      </c>
      <c r="S1187" s="9" t="s">
        <v>105</v>
      </c>
    </row>
    <row r="1188" spans="1:19" ht="14.45" customHeight="1" x14ac:dyDescent="0.2">
      <c r="A1188" s="9" t="s">
        <v>49</v>
      </c>
      <c r="B1188" s="9" t="s">
        <v>897</v>
      </c>
      <c r="C1188" s="9" t="s">
        <v>916</v>
      </c>
      <c r="D1188" s="9" t="str">
        <f>VLOOKUP(B1188,point_locs!B:J,4,FALSE)</f>
        <v>not_enrolled_in_NRCS</v>
      </c>
      <c r="E1188" s="9" t="str">
        <f>VLOOKUP(B1188,point_locs!B:J,5,FALSE)</f>
        <v>pre</v>
      </c>
      <c r="F1188" s="9">
        <v>7</v>
      </c>
      <c r="G1188" s="9">
        <v>18</v>
      </c>
      <c r="H1188" s="9">
        <v>2024</v>
      </c>
      <c r="I1188" s="9">
        <v>4</v>
      </c>
      <c r="J1188" s="9">
        <v>1152</v>
      </c>
      <c r="K1188" s="9" t="s">
        <v>14</v>
      </c>
      <c r="L1188" s="9">
        <v>78</v>
      </c>
      <c r="M1188" s="9">
        <v>1</v>
      </c>
      <c r="N1188" s="9">
        <v>25</v>
      </c>
      <c r="O1188" s="9" t="s">
        <v>10</v>
      </c>
      <c r="P1188" s="9">
        <v>2</v>
      </c>
      <c r="Q1188" s="9" t="s">
        <v>5</v>
      </c>
      <c r="R1188" s="9" t="s">
        <v>201</v>
      </c>
      <c r="S1188" s="9" t="s">
        <v>152</v>
      </c>
    </row>
    <row r="1189" spans="1:19" ht="14.45" customHeight="1" x14ac:dyDescent="0.2">
      <c r="A1189" s="9" t="s">
        <v>49</v>
      </c>
      <c r="B1189" s="9" t="s">
        <v>897</v>
      </c>
      <c r="C1189" s="9" t="s">
        <v>916</v>
      </c>
      <c r="D1189" s="9" t="str">
        <f>VLOOKUP(B1189,point_locs!B:J,4,FALSE)</f>
        <v>not_enrolled_in_NRCS</v>
      </c>
      <c r="E1189" s="9" t="str">
        <f>VLOOKUP(B1189,point_locs!B:J,5,FALSE)</f>
        <v>pre</v>
      </c>
      <c r="F1189" s="9">
        <v>7</v>
      </c>
      <c r="G1189" s="9">
        <v>18</v>
      </c>
      <c r="H1189" s="9">
        <v>2024</v>
      </c>
      <c r="I1189" s="9">
        <v>4</v>
      </c>
      <c r="J1189" s="9">
        <v>1152</v>
      </c>
      <c r="K1189" s="9" t="s">
        <v>14</v>
      </c>
      <c r="L1189" s="9">
        <v>78</v>
      </c>
      <c r="M1189" s="9">
        <v>1</v>
      </c>
      <c r="N1189" s="9">
        <v>25</v>
      </c>
      <c r="O1189" s="9" t="s">
        <v>82</v>
      </c>
      <c r="P1189" s="9">
        <v>2.25</v>
      </c>
      <c r="Q1189" s="9" t="s">
        <v>5</v>
      </c>
      <c r="R1189" s="9" t="s">
        <v>201</v>
      </c>
      <c r="S1189" s="9"/>
    </row>
    <row r="1190" spans="1:19" ht="14.45" customHeight="1" x14ac:dyDescent="0.2">
      <c r="A1190" s="9" t="s">
        <v>49</v>
      </c>
      <c r="B1190" s="9" t="s">
        <v>897</v>
      </c>
      <c r="C1190" s="9" t="s">
        <v>916</v>
      </c>
      <c r="D1190" s="9" t="str">
        <f>VLOOKUP(B1190,point_locs!B:J,4,FALSE)</f>
        <v>not_enrolled_in_NRCS</v>
      </c>
      <c r="E1190" s="9" t="str">
        <f>VLOOKUP(B1190,point_locs!B:J,5,FALSE)</f>
        <v>pre</v>
      </c>
      <c r="F1190" s="9">
        <v>7</v>
      </c>
      <c r="G1190" s="9">
        <v>18</v>
      </c>
      <c r="H1190" s="9">
        <v>2024</v>
      </c>
      <c r="I1190" s="9">
        <v>4</v>
      </c>
      <c r="J1190" s="9">
        <v>1152</v>
      </c>
      <c r="K1190" s="9" t="s">
        <v>14</v>
      </c>
      <c r="L1190" s="9">
        <v>78</v>
      </c>
      <c r="M1190" s="9">
        <v>1</v>
      </c>
      <c r="N1190" s="9">
        <v>25</v>
      </c>
      <c r="O1190" s="9" t="s">
        <v>10</v>
      </c>
      <c r="P1190" s="9">
        <v>2</v>
      </c>
      <c r="Q1190" s="9" t="s">
        <v>8</v>
      </c>
      <c r="R1190" s="9" t="s">
        <v>36</v>
      </c>
      <c r="S1190" s="9" t="s">
        <v>105</v>
      </c>
    </row>
    <row r="1191" spans="1:19" ht="14.45" customHeight="1" x14ac:dyDescent="0.2">
      <c r="A1191" s="9" t="s">
        <v>49</v>
      </c>
      <c r="B1191" s="9" t="s">
        <v>897</v>
      </c>
      <c r="C1191" s="9" t="s">
        <v>916</v>
      </c>
      <c r="D1191" s="9" t="str">
        <f>VLOOKUP(B1191,point_locs!B:J,4,FALSE)</f>
        <v>not_enrolled_in_NRCS</v>
      </c>
      <c r="E1191" s="9" t="str">
        <f>VLOOKUP(B1191,point_locs!B:J,5,FALSE)</f>
        <v>pre</v>
      </c>
      <c r="F1191" s="9">
        <v>7</v>
      </c>
      <c r="G1191" s="9">
        <v>18</v>
      </c>
      <c r="H1191" s="9">
        <v>2024</v>
      </c>
      <c r="I1191" s="9">
        <v>4</v>
      </c>
      <c r="J1191" s="9">
        <v>1152</v>
      </c>
      <c r="K1191" s="9" t="s">
        <v>14</v>
      </c>
      <c r="L1191" s="9">
        <v>78</v>
      </c>
      <c r="M1191" s="9">
        <v>1</v>
      </c>
      <c r="N1191" s="9">
        <v>25</v>
      </c>
      <c r="O1191" s="9" t="s">
        <v>10</v>
      </c>
      <c r="P1191" s="9">
        <v>0.25</v>
      </c>
      <c r="Q1191" s="9" t="s">
        <v>5</v>
      </c>
      <c r="R1191" s="9" t="s">
        <v>201</v>
      </c>
      <c r="S1191" s="9" t="s">
        <v>223</v>
      </c>
    </row>
    <row r="1192" spans="1:19" ht="14.45" customHeight="1" x14ac:dyDescent="0.2">
      <c r="A1192" s="9" t="s">
        <v>49</v>
      </c>
      <c r="B1192" s="9" t="s">
        <v>897</v>
      </c>
      <c r="C1192" s="9" t="s">
        <v>916</v>
      </c>
      <c r="D1192" s="9" t="str">
        <f>VLOOKUP(B1192,point_locs!B:J,4,FALSE)</f>
        <v>not_enrolled_in_NRCS</v>
      </c>
      <c r="E1192" s="9" t="str">
        <f>VLOOKUP(B1192,point_locs!B:J,5,FALSE)</f>
        <v>pre</v>
      </c>
      <c r="F1192" s="9">
        <v>7</v>
      </c>
      <c r="G1192" s="9">
        <v>18</v>
      </c>
      <c r="H1192" s="9">
        <v>2024</v>
      </c>
      <c r="I1192" s="9">
        <v>4</v>
      </c>
      <c r="J1192" s="9">
        <v>1152</v>
      </c>
      <c r="K1192" s="9" t="s">
        <v>14</v>
      </c>
      <c r="L1192" s="9">
        <v>78</v>
      </c>
      <c r="M1192" s="9">
        <v>1</v>
      </c>
      <c r="N1192" s="9">
        <v>25</v>
      </c>
      <c r="O1192" s="9" t="s">
        <v>11</v>
      </c>
      <c r="P1192" s="9">
        <v>4.25</v>
      </c>
      <c r="Q1192" s="9" t="s">
        <v>9</v>
      </c>
      <c r="R1192" s="9" t="s">
        <v>1468</v>
      </c>
      <c r="S1192" s="9"/>
    </row>
    <row r="1193" spans="1:19" ht="14.45" customHeight="1" x14ac:dyDescent="0.2">
      <c r="A1193" s="9" t="s">
        <v>49</v>
      </c>
      <c r="B1193" s="9" t="s">
        <v>897</v>
      </c>
      <c r="C1193" s="9" t="s">
        <v>916</v>
      </c>
      <c r="D1193" s="9" t="str">
        <f>VLOOKUP(B1193,point_locs!B:J,4,FALSE)</f>
        <v>not_enrolled_in_NRCS</v>
      </c>
      <c r="E1193" s="9" t="str">
        <f>VLOOKUP(B1193,point_locs!B:J,5,FALSE)</f>
        <v>pre</v>
      </c>
      <c r="F1193" s="9">
        <v>7</v>
      </c>
      <c r="G1193" s="9">
        <v>18</v>
      </c>
      <c r="H1193" s="9">
        <v>2024</v>
      </c>
      <c r="I1193" s="9">
        <v>4</v>
      </c>
      <c r="J1193" s="9">
        <v>1152</v>
      </c>
      <c r="K1193" s="9" t="s">
        <v>14</v>
      </c>
      <c r="L1193" s="9">
        <v>78</v>
      </c>
      <c r="M1193" s="9">
        <v>1</v>
      </c>
      <c r="N1193" s="9">
        <v>25</v>
      </c>
      <c r="O1193" s="9" t="s">
        <v>10</v>
      </c>
      <c r="P1193" s="9">
        <v>2.5</v>
      </c>
      <c r="Q1193" s="9" t="s">
        <v>5</v>
      </c>
      <c r="R1193" s="9" t="s">
        <v>201</v>
      </c>
      <c r="S1193" s="9" t="s">
        <v>195</v>
      </c>
    </row>
    <row r="1194" spans="1:19" ht="14.45" customHeight="1" x14ac:dyDescent="0.2">
      <c r="A1194" s="9" t="s">
        <v>51</v>
      </c>
      <c r="B1194" s="9" t="s">
        <v>899</v>
      </c>
      <c r="C1194" s="9" t="s">
        <v>916</v>
      </c>
      <c r="D1194" s="9" t="str">
        <f>VLOOKUP(B1194,point_locs!B:J,4,FALSE)</f>
        <v>not_enrolled_in_NRCS</v>
      </c>
      <c r="E1194" s="9" t="str">
        <f>VLOOKUP(B1194,point_locs!B:J,5,FALSE)</f>
        <v>pre</v>
      </c>
      <c r="F1194" s="9">
        <v>7</v>
      </c>
      <c r="G1194" s="9">
        <v>18</v>
      </c>
      <c r="H1194" s="9">
        <v>2024</v>
      </c>
      <c r="I1194" s="9">
        <v>4</v>
      </c>
      <c r="J1194" s="9">
        <v>1443</v>
      </c>
      <c r="K1194" s="9" t="s">
        <v>14</v>
      </c>
      <c r="L1194" s="9">
        <v>80</v>
      </c>
      <c r="M1194" s="9">
        <v>3</v>
      </c>
      <c r="N1194" s="9">
        <v>50</v>
      </c>
      <c r="O1194" s="9" t="s">
        <v>10</v>
      </c>
      <c r="P1194" s="9">
        <v>2.75</v>
      </c>
      <c r="Q1194" s="9" t="s">
        <v>5</v>
      </c>
      <c r="R1194" s="9" t="s">
        <v>201</v>
      </c>
      <c r="S1194" s="9" t="s">
        <v>223</v>
      </c>
    </row>
    <row r="1195" spans="1:19" ht="14.45" customHeight="1" x14ac:dyDescent="0.2">
      <c r="A1195" s="9" t="s">
        <v>51</v>
      </c>
      <c r="B1195" s="9" t="s">
        <v>899</v>
      </c>
      <c r="C1195" s="9" t="s">
        <v>916</v>
      </c>
      <c r="D1195" s="9" t="str">
        <f>VLOOKUP(B1195,point_locs!B:J,4,FALSE)</f>
        <v>not_enrolled_in_NRCS</v>
      </c>
      <c r="E1195" s="9" t="str">
        <f>VLOOKUP(B1195,point_locs!B:J,5,FALSE)</f>
        <v>pre</v>
      </c>
      <c r="F1195" s="9">
        <v>7</v>
      </c>
      <c r="G1195" s="9">
        <v>18</v>
      </c>
      <c r="H1195" s="9">
        <v>2024</v>
      </c>
      <c r="I1195" s="9">
        <v>4</v>
      </c>
      <c r="J1195" s="9">
        <v>1443</v>
      </c>
      <c r="K1195" s="9" t="s">
        <v>14</v>
      </c>
      <c r="L1195" s="9">
        <v>80</v>
      </c>
      <c r="M1195" s="9">
        <v>3</v>
      </c>
      <c r="N1195" s="9">
        <v>50</v>
      </c>
      <c r="O1195" s="9" t="s">
        <v>10</v>
      </c>
      <c r="P1195" s="9">
        <v>3</v>
      </c>
      <c r="Q1195" s="9" t="s">
        <v>8</v>
      </c>
      <c r="R1195" s="9" t="s">
        <v>2129</v>
      </c>
      <c r="S1195" s="9" t="s">
        <v>223</v>
      </c>
    </row>
    <row r="1196" spans="1:19" ht="14.45" customHeight="1" x14ac:dyDescent="0.2">
      <c r="A1196" s="9" t="s">
        <v>51</v>
      </c>
      <c r="B1196" s="9" t="s">
        <v>899</v>
      </c>
      <c r="C1196" s="9" t="s">
        <v>916</v>
      </c>
      <c r="D1196" s="9" t="str">
        <f>VLOOKUP(B1196,point_locs!B:J,4,FALSE)</f>
        <v>not_enrolled_in_NRCS</v>
      </c>
      <c r="E1196" s="9" t="str">
        <f>VLOOKUP(B1196,point_locs!B:J,5,FALSE)</f>
        <v>pre</v>
      </c>
      <c r="F1196" s="9">
        <v>7</v>
      </c>
      <c r="G1196" s="9">
        <v>18</v>
      </c>
      <c r="H1196" s="9">
        <v>2024</v>
      </c>
      <c r="I1196" s="9">
        <v>4</v>
      </c>
      <c r="J1196" s="9">
        <v>1443</v>
      </c>
      <c r="K1196" s="9" t="s">
        <v>14</v>
      </c>
      <c r="L1196" s="9">
        <v>80</v>
      </c>
      <c r="M1196" s="9">
        <v>3</v>
      </c>
      <c r="N1196" s="9">
        <v>50</v>
      </c>
      <c r="O1196" s="9" t="s">
        <v>10</v>
      </c>
      <c r="P1196" s="9">
        <v>1</v>
      </c>
      <c r="Q1196" s="9" t="s">
        <v>5</v>
      </c>
      <c r="R1196" s="9" t="s">
        <v>201</v>
      </c>
      <c r="S1196" s="9" t="s">
        <v>157</v>
      </c>
    </row>
    <row r="1197" spans="1:19" ht="14.45" customHeight="1" x14ac:dyDescent="0.2">
      <c r="A1197" s="9" t="s">
        <v>51</v>
      </c>
      <c r="B1197" s="9" t="s">
        <v>899</v>
      </c>
      <c r="C1197" s="9" t="s">
        <v>916</v>
      </c>
      <c r="D1197" s="9" t="str">
        <f>VLOOKUP(B1197,point_locs!B:J,4,FALSE)</f>
        <v>not_enrolled_in_NRCS</v>
      </c>
      <c r="E1197" s="9" t="str">
        <f>VLOOKUP(B1197,point_locs!B:J,5,FALSE)</f>
        <v>pre</v>
      </c>
      <c r="F1197" s="9">
        <v>7</v>
      </c>
      <c r="G1197" s="9">
        <v>18</v>
      </c>
      <c r="H1197" s="9">
        <v>2024</v>
      </c>
      <c r="I1197" s="9">
        <v>4</v>
      </c>
      <c r="J1197" s="9">
        <v>1443</v>
      </c>
      <c r="K1197" s="9" t="s">
        <v>14</v>
      </c>
      <c r="L1197" s="9">
        <v>80</v>
      </c>
      <c r="M1197" s="9">
        <v>3</v>
      </c>
      <c r="N1197" s="9">
        <v>50</v>
      </c>
      <c r="O1197" s="9" t="s">
        <v>82</v>
      </c>
      <c r="P1197" s="9">
        <v>4.25</v>
      </c>
      <c r="Q1197" s="9" t="s">
        <v>5</v>
      </c>
      <c r="R1197" s="9" t="s">
        <v>201</v>
      </c>
      <c r="S1197" s="9"/>
    </row>
    <row r="1198" spans="1:19" ht="14.45" customHeight="1" x14ac:dyDescent="0.2">
      <c r="A1198" s="9" t="s">
        <v>51</v>
      </c>
      <c r="B1198" s="9" t="s">
        <v>899</v>
      </c>
      <c r="C1198" s="9" t="s">
        <v>916</v>
      </c>
      <c r="D1198" s="9" t="str">
        <f>VLOOKUP(B1198,point_locs!B:J,4,FALSE)</f>
        <v>not_enrolled_in_NRCS</v>
      </c>
      <c r="E1198" s="9" t="str">
        <f>VLOOKUP(B1198,point_locs!B:J,5,FALSE)</f>
        <v>pre</v>
      </c>
      <c r="F1198" s="9">
        <v>7</v>
      </c>
      <c r="G1198" s="9">
        <v>18</v>
      </c>
      <c r="H1198" s="9">
        <v>2024</v>
      </c>
      <c r="I1198" s="9">
        <v>4</v>
      </c>
      <c r="J1198" s="9">
        <v>1443</v>
      </c>
      <c r="K1198" s="9" t="s">
        <v>14</v>
      </c>
      <c r="L1198" s="9">
        <v>80</v>
      </c>
      <c r="M1198" s="9">
        <v>3</v>
      </c>
      <c r="N1198" s="9">
        <v>50</v>
      </c>
      <c r="O1198" s="9" t="s">
        <v>10</v>
      </c>
      <c r="P1198" s="9">
        <v>3.5</v>
      </c>
      <c r="Q1198" s="9" t="s">
        <v>5</v>
      </c>
      <c r="R1198" s="9" t="s">
        <v>201</v>
      </c>
      <c r="S1198" s="9" t="s">
        <v>54</v>
      </c>
    </row>
    <row r="1199" spans="1:19" ht="14.45" customHeight="1" x14ac:dyDescent="0.2">
      <c r="A1199" s="9" t="s">
        <v>51</v>
      </c>
      <c r="B1199" s="9" t="s">
        <v>899</v>
      </c>
      <c r="C1199" s="9" t="s">
        <v>916</v>
      </c>
      <c r="D1199" s="9" t="str">
        <f>VLOOKUP(B1199,point_locs!B:J,4,FALSE)</f>
        <v>not_enrolled_in_NRCS</v>
      </c>
      <c r="E1199" s="9" t="str">
        <f>VLOOKUP(B1199,point_locs!B:J,5,FALSE)</f>
        <v>pre</v>
      </c>
      <c r="F1199" s="9">
        <v>7</v>
      </c>
      <c r="G1199" s="9">
        <v>18</v>
      </c>
      <c r="H1199" s="9">
        <v>2024</v>
      </c>
      <c r="I1199" s="9">
        <v>4</v>
      </c>
      <c r="J1199" s="9">
        <v>1443</v>
      </c>
      <c r="K1199" s="9" t="s">
        <v>14</v>
      </c>
      <c r="L1199" s="9">
        <v>80</v>
      </c>
      <c r="M1199" s="9">
        <v>3</v>
      </c>
      <c r="N1199" s="9">
        <v>50</v>
      </c>
      <c r="O1199" s="9" t="s">
        <v>10</v>
      </c>
      <c r="P1199" s="9">
        <v>0.5</v>
      </c>
      <c r="Q1199" s="9" t="s">
        <v>5</v>
      </c>
      <c r="R1199" s="9" t="s">
        <v>201</v>
      </c>
      <c r="S1199" s="9" t="s">
        <v>152</v>
      </c>
    </row>
    <row r="1200" spans="1:19" ht="14.45" customHeight="1" x14ac:dyDescent="0.2">
      <c r="A1200" s="9" t="s">
        <v>51</v>
      </c>
      <c r="B1200" s="9" t="s">
        <v>899</v>
      </c>
      <c r="C1200" s="9" t="s">
        <v>916</v>
      </c>
      <c r="D1200" s="9" t="str">
        <f>VLOOKUP(B1200,point_locs!B:J,4,FALSE)</f>
        <v>not_enrolled_in_NRCS</v>
      </c>
      <c r="E1200" s="9" t="str">
        <f>VLOOKUP(B1200,point_locs!B:J,5,FALSE)</f>
        <v>pre</v>
      </c>
      <c r="F1200" s="9">
        <v>7</v>
      </c>
      <c r="G1200" s="9">
        <v>18</v>
      </c>
      <c r="H1200" s="9">
        <v>2024</v>
      </c>
      <c r="I1200" s="9">
        <v>4</v>
      </c>
      <c r="J1200" s="9">
        <v>1443</v>
      </c>
      <c r="K1200" s="9" t="s">
        <v>14</v>
      </c>
      <c r="L1200" s="9">
        <v>80</v>
      </c>
      <c r="M1200" s="9">
        <v>3</v>
      </c>
      <c r="N1200" s="9">
        <v>50</v>
      </c>
      <c r="O1200" s="9" t="s">
        <v>10</v>
      </c>
      <c r="P1200" s="9">
        <v>0.5</v>
      </c>
      <c r="Q1200" s="9" t="s">
        <v>5</v>
      </c>
      <c r="R1200" s="9" t="s">
        <v>201</v>
      </c>
      <c r="S1200" s="9" t="s">
        <v>223</v>
      </c>
    </row>
    <row r="1201" spans="1:21" ht="14.45" customHeight="1" x14ac:dyDescent="0.2">
      <c r="A1201" s="9" t="s">
        <v>51</v>
      </c>
      <c r="B1201" s="9" t="s">
        <v>899</v>
      </c>
      <c r="C1201" s="9" t="s">
        <v>916</v>
      </c>
      <c r="D1201" s="9" t="str">
        <f>VLOOKUP(B1201,point_locs!B:J,4,FALSE)</f>
        <v>not_enrolled_in_NRCS</v>
      </c>
      <c r="E1201" s="9" t="str">
        <f>VLOOKUP(B1201,point_locs!B:J,5,FALSE)</f>
        <v>pre</v>
      </c>
      <c r="F1201" s="9">
        <v>7</v>
      </c>
      <c r="G1201" s="9">
        <v>18</v>
      </c>
      <c r="H1201" s="9">
        <v>2024</v>
      </c>
      <c r="I1201" s="9">
        <v>4</v>
      </c>
      <c r="J1201" s="9">
        <v>1443</v>
      </c>
      <c r="K1201" s="9" t="s">
        <v>14</v>
      </c>
      <c r="L1201" s="9">
        <v>80</v>
      </c>
      <c r="M1201" s="9">
        <v>3</v>
      </c>
      <c r="N1201" s="9">
        <v>50</v>
      </c>
      <c r="O1201" s="9" t="s">
        <v>10</v>
      </c>
      <c r="P1201" s="9">
        <v>3.25</v>
      </c>
      <c r="Q1201" s="9" t="s">
        <v>5</v>
      </c>
      <c r="R1201" s="9" t="s">
        <v>201</v>
      </c>
      <c r="S1201" s="9" t="s">
        <v>152</v>
      </c>
    </row>
    <row r="1202" spans="1:21" ht="14.45" customHeight="1" x14ac:dyDescent="0.2">
      <c r="A1202" s="9" t="s">
        <v>51</v>
      </c>
      <c r="B1202" s="9" t="s">
        <v>899</v>
      </c>
      <c r="C1202" s="9" t="s">
        <v>916</v>
      </c>
      <c r="D1202" s="9" t="str">
        <f>VLOOKUP(B1202,point_locs!B:J,4,FALSE)</f>
        <v>not_enrolled_in_NRCS</v>
      </c>
      <c r="E1202" s="9" t="str">
        <f>VLOOKUP(B1202,point_locs!B:J,5,FALSE)</f>
        <v>pre</v>
      </c>
      <c r="F1202" s="9">
        <v>7</v>
      </c>
      <c r="G1202" s="9">
        <v>18</v>
      </c>
      <c r="H1202" s="9">
        <v>2024</v>
      </c>
      <c r="I1202" s="9">
        <v>4</v>
      </c>
      <c r="J1202" s="9">
        <v>1443</v>
      </c>
      <c r="K1202" s="9" t="s">
        <v>14</v>
      </c>
      <c r="L1202" s="9">
        <v>80</v>
      </c>
      <c r="M1202" s="9">
        <v>3</v>
      </c>
      <c r="N1202" s="9">
        <v>50</v>
      </c>
      <c r="O1202" s="9" t="s">
        <v>10</v>
      </c>
      <c r="P1202" s="9">
        <v>0.75</v>
      </c>
      <c r="Q1202" s="9" t="s">
        <v>5</v>
      </c>
      <c r="R1202" s="9" t="s">
        <v>201</v>
      </c>
      <c r="S1202" s="9" t="s">
        <v>105</v>
      </c>
    </row>
    <row r="1203" spans="1:21" ht="14.45" customHeight="1" x14ac:dyDescent="0.2">
      <c r="A1203" s="9" t="s">
        <v>51</v>
      </c>
      <c r="B1203" s="9" t="s">
        <v>899</v>
      </c>
      <c r="C1203" s="9" t="s">
        <v>916</v>
      </c>
      <c r="D1203" s="9" t="str">
        <f>VLOOKUP(B1203,point_locs!B:J,4,FALSE)</f>
        <v>not_enrolled_in_NRCS</v>
      </c>
      <c r="E1203" s="9" t="str">
        <f>VLOOKUP(B1203,point_locs!B:J,5,FALSE)</f>
        <v>pre</v>
      </c>
      <c r="F1203" s="9">
        <v>7</v>
      </c>
      <c r="G1203" s="9">
        <v>18</v>
      </c>
      <c r="H1203" s="9">
        <v>2024</v>
      </c>
      <c r="I1203" s="9">
        <v>4</v>
      </c>
      <c r="J1203" s="9">
        <v>1443</v>
      </c>
      <c r="K1203" s="9" t="s">
        <v>14</v>
      </c>
      <c r="L1203" s="9">
        <v>80</v>
      </c>
      <c r="M1203" s="9">
        <v>3</v>
      </c>
      <c r="N1203" s="9">
        <v>50</v>
      </c>
      <c r="O1203" s="9" t="s">
        <v>10</v>
      </c>
      <c r="P1203" s="9">
        <v>4.5</v>
      </c>
      <c r="Q1203" s="9" t="s">
        <v>5</v>
      </c>
      <c r="R1203" s="9" t="s">
        <v>201</v>
      </c>
      <c r="S1203" s="9" t="s">
        <v>223</v>
      </c>
      <c r="T1203" s="9" t="s">
        <v>246</v>
      </c>
    </row>
    <row r="1204" spans="1:21" ht="14.45" customHeight="1" x14ac:dyDescent="0.2">
      <c r="A1204" s="9" t="s">
        <v>17</v>
      </c>
      <c r="B1204" s="9" t="s">
        <v>878</v>
      </c>
      <c r="C1204" s="9" t="s">
        <v>916</v>
      </c>
      <c r="D1204" s="9" t="str">
        <f>VLOOKUP(B1204,point_locs!B:J,4,FALSE)</f>
        <v>prescribed_burning</v>
      </c>
      <c r="E1204" s="9" t="str">
        <f>VLOOKUP(B1204,point_locs!B:J,5,FALSE)</f>
        <v>pre</v>
      </c>
      <c r="F1204" s="9">
        <v>7</v>
      </c>
      <c r="G1204" s="9">
        <v>19</v>
      </c>
      <c r="H1204" s="9">
        <v>2024</v>
      </c>
      <c r="I1204" s="9">
        <v>4</v>
      </c>
      <c r="J1204" s="9">
        <v>1604</v>
      </c>
      <c r="K1204" s="9" t="s">
        <v>14</v>
      </c>
      <c r="L1204" s="9">
        <v>86</v>
      </c>
      <c r="M1204" s="9">
        <v>4</v>
      </c>
      <c r="N1204" s="9">
        <v>50</v>
      </c>
      <c r="O1204" s="9" t="s">
        <v>10</v>
      </c>
      <c r="P1204" s="9">
        <v>26</v>
      </c>
      <c r="Q1204" s="9" t="s">
        <v>5</v>
      </c>
      <c r="R1204" s="9" t="s">
        <v>201</v>
      </c>
      <c r="S1204" s="9" t="s">
        <v>127</v>
      </c>
    </row>
    <row r="1205" spans="1:21" ht="14.45" customHeight="1" x14ac:dyDescent="0.2">
      <c r="A1205" s="9" t="s">
        <v>17</v>
      </c>
      <c r="B1205" s="9" t="s">
        <v>878</v>
      </c>
      <c r="C1205" s="9" t="s">
        <v>916</v>
      </c>
      <c r="D1205" s="9" t="str">
        <f>VLOOKUP(B1205,point_locs!B:J,4,FALSE)</f>
        <v>prescribed_burning</v>
      </c>
      <c r="E1205" s="9" t="str">
        <f>VLOOKUP(B1205,point_locs!B:J,5,FALSE)</f>
        <v>pre</v>
      </c>
      <c r="F1205" s="9">
        <v>7</v>
      </c>
      <c r="G1205" s="9">
        <v>19</v>
      </c>
      <c r="H1205" s="9">
        <v>2024</v>
      </c>
      <c r="I1205" s="9">
        <v>4</v>
      </c>
      <c r="J1205" s="9">
        <v>1604</v>
      </c>
      <c r="K1205" s="9" t="s">
        <v>14</v>
      </c>
      <c r="L1205" s="9">
        <v>86</v>
      </c>
      <c r="M1205" s="9">
        <v>4</v>
      </c>
      <c r="N1205" s="9">
        <v>50</v>
      </c>
      <c r="O1205" s="9" t="s">
        <v>10</v>
      </c>
      <c r="P1205" s="9">
        <v>0.75</v>
      </c>
      <c r="Q1205" s="9" t="s">
        <v>5</v>
      </c>
      <c r="R1205" s="9" t="s">
        <v>201</v>
      </c>
      <c r="S1205" s="9" t="s">
        <v>127</v>
      </c>
    </row>
    <row r="1206" spans="1:21" ht="14.45" customHeight="1" x14ac:dyDescent="0.2">
      <c r="A1206" s="9" t="s">
        <v>17</v>
      </c>
      <c r="B1206" s="9" t="s">
        <v>878</v>
      </c>
      <c r="C1206" s="9" t="s">
        <v>916</v>
      </c>
      <c r="D1206" s="9" t="str">
        <f>VLOOKUP(B1206,point_locs!B:J,4,FALSE)</f>
        <v>prescribed_burning</v>
      </c>
      <c r="E1206" s="9" t="str">
        <f>VLOOKUP(B1206,point_locs!B:J,5,FALSE)</f>
        <v>pre</v>
      </c>
      <c r="F1206" s="9">
        <v>7</v>
      </c>
      <c r="G1206" s="9">
        <v>19</v>
      </c>
      <c r="H1206" s="9">
        <v>2024</v>
      </c>
      <c r="I1206" s="9">
        <v>4</v>
      </c>
      <c r="J1206" s="9">
        <v>1604</v>
      </c>
      <c r="K1206" s="9" t="s">
        <v>14</v>
      </c>
      <c r="L1206" s="9">
        <v>86</v>
      </c>
      <c r="M1206" s="9">
        <v>4</v>
      </c>
      <c r="N1206" s="9">
        <v>50</v>
      </c>
      <c r="O1206" s="9" t="s">
        <v>10</v>
      </c>
      <c r="P1206" s="9">
        <v>3.5</v>
      </c>
      <c r="Q1206" s="9" t="s">
        <v>5</v>
      </c>
      <c r="R1206" s="9" t="s">
        <v>201</v>
      </c>
      <c r="S1206" s="9" t="s">
        <v>127</v>
      </c>
    </row>
    <row r="1207" spans="1:21" ht="14.45" customHeight="1" x14ac:dyDescent="0.2">
      <c r="A1207" s="9" t="s">
        <v>17</v>
      </c>
      <c r="B1207" s="9" t="s">
        <v>878</v>
      </c>
      <c r="C1207" s="9" t="s">
        <v>916</v>
      </c>
      <c r="D1207" s="9" t="str">
        <f>VLOOKUP(B1207,point_locs!B:J,4,FALSE)</f>
        <v>prescribed_burning</v>
      </c>
      <c r="E1207" s="9" t="str">
        <f>VLOOKUP(B1207,point_locs!B:J,5,FALSE)</f>
        <v>pre</v>
      </c>
      <c r="F1207" s="9">
        <v>7</v>
      </c>
      <c r="G1207" s="9">
        <v>19</v>
      </c>
      <c r="H1207" s="9">
        <v>2024</v>
      </c>
      <c r="I1207" s="9">
        <v>4</v>
      </c>
      <c r="J1207" s="9">
        <v>1604</v>
      </c>
      <c r="K1207" s="9" t="s">
        <v>14</v>
      </c>
      <c r="L1207" s="9">
        <v>86</v>
      </c>
      <c r="M1207" s="9">
        <v>4</v>
      </c>
      <c r="N1207" s="9">
        <v>50</v>
      </c>
      <c r="O1207" s="9" t="s">
        <v>11</v>
      </c>
      <c r="P1207" s="9">
        <v>3</v>
      </c>
      <c r="Q1207" s="9" t="s">
        <v>5</v>
      </c>
      <c r="R1207" s="9" t="s">
        <v>201</v>
      </c>
      <c r="S1207" s="9" t="s">
        <v>127</v>
      </c>
      <c r="T1207" s="9" t="s">
        <v>246</v>
      </c>
    </row>
    <row r="1208" spans="1:21" ht="14.45" customHeight="1" x14ac:dyDescent="0.2">
      <c r="A1208" s="9" t="s">
        <v>16</v>
      </c>
      <c r="B1208" s="9" t="s">
        <v>879</v>
      </c>
      <c r="C1208" s="9" t="s">
        <v>916</v>
      </c>
      <c r="D1208" s="9" t="str">
        <f>VLOOKUP(B1208,point_locs!B:J,4,FALSE)</f>
        <v>prescribed_burning</v>
      </c>
      <c r="E1208" s="9" t="str">
        <f>VLOOKUP(B1208,point_locs!B:J,5,FALSE)</f>
        <v>pre</v>
      </c>
      <c r="F1208" s="9">
        <v>7</v>
      </c>
      <c r="G1208" s="9">
        <v>19</v>
      </c>
      <c r="H1208" s="9">
        <v>2024</v>
      </c>
      <c r="I1208" s="9">
        <v>4</v>
      </c>
      <c r="J1208" s="9">
        <v>1637</v>
      </c>
      <c r="K1208" s="9" t="s">
        <v>14</v>
      </c>
      <c r="L1208" s="9">
        <v>86</v>
      </c>
      <c r="M1208" s="9">
        <v>4</v>
      </c>
      <c r="N1208" s="9">
        <v>50</v>
      </c>
      <c r="O1208" s="9" t="s">
        <v>10</v>
      </c>
      <c r="P1208" s="9">
        <v>30</v>
      </c>
      <c r="Q1208" s="9" t="s">
        <v>5</v>
      </c>
      <c r="R1208" s="9" t="s">
        <v>201</v>
      </c>
      <c r="S1208" s="9" t="s">
        <v>105</v>
      </c>
      <c r="T1208" s="9"/>
      <c r="U1208" s="9"/>
    </row>
    <row r="1209" spans="1:21" ht="14.45" customHeight="1" x14ac:dyDescent="0.2">
      <c r="A1209" s="9" t="s">
        <v>16</v>
      </c>
      <c r="B1209" s="9" t="s">
        <v>879</v>
      </c>
      <c r="C1209" s="9" t="s">
        <v>916</v>
      </c>
      <c r="D1209" s="9" t="str">
        <f>VLOOKUP(B1209,point_locs!B:J,4,FALSE)</f>
        <v>prescribed_burning</v>
      </c>
      <c r="E1209" s="9" t="str">
        <f>VLOOKUP(B1209,point_locs!B:J,5,FALSE)</f>
        <v>pre</v>
      </c>
      <c r="F1209" s="9">
        <v>7</v>
      </c>
      <c r="G1209" s="9">
        <v>19</v>
      </c>
      <c r="H1209" s="9">
        <v>2024</v>
      </c>
      <c r="I1209" s="9">
        <v>4</v>
      </c>
      <c r="J1209" s="9">
        <v>1637</v>
      </c>
      <c r="K1209" s="9" t="s">
        <v>14</v>
      </c>
      <c r="L1209" s="9">
        <v>86</v>
      </c>
      <c r="M1209" s="9">
        <v>4</v>
      </c>
      <c r="N1209" s="9">
        <v>50</v>
      </c>
      <c r="O1209" s="9" t="s">
        <v>10</v>
      </c>
      <c r="P1209" s="9">
        <v>11.75</v>
      </c>
      <c r="Q1209" s="9" t="s">
        <v>5</v>
      </c>
      <c r="R1209" s="9" t="s">
        <v>201</v>
      </c>
      <c r="S1209" s="9" t="s">
        <v>275</v>
      </c>
      <c r="T1209" s="9"/>
      <c r="U1209" s="9"/>
    </row>
    <row r="1210" spans="1:21" ht="14.45" customHeight="1" x14ac:dyDescent="0.2">
      <c r="A1210" s="9" t="s">
        <v>16</v>
      </c>
      <c r="B1210" s="9" t="s">
        <v>879</v>
      </c>
      <c r="C1210" s="9" t="s">
        <v>916</v>
      </c>
      <c r="D1210" s="9" t="str">
        <f>VLOOKUP(B1210,point_locs!B:J,4,FALSE)</f>
        <v>prescribed_burning</v>
      </c>
      <c r="E1210" s="9" t="str">
        <f>VLOOKUP(B1210,point_locs!B:J,5,FALSE)</f>
        <v>pre</v>
      </c>
      <c r="F1210" s="9">
        <v>7</v>
      </c>
      <c r="G1210" s="9">
        <v>19</v>
      </c>
      <c r="H1210" s="9">
        <v>2024</v>
      </c>
      <c r="I1210" s="9">
        <v>4</v>
      </c>
      <c r="J1210" s="9">
        <v>1637</v>
      </c>
      <c r="K1210" s="9" t="s">
        <v>14</v>
      </c>
      <c r="L1210" s="9">
        <v>86</v>
      </c>
      <c r="M1210" s="9">
        <v>4</v>
      </c>
      <c r="N1210" s="9">
        <v>50</v>
      </c>
      <c r="O1210" s="9" t="s">
        <v>10</v>
      </c>
      <c r="P1210" s="9">
        <v>8.5</v>
      </c>
      <c r="Q1210" s="9" t="s">
        <v>5</v>
      </c>
      <c r="R1210" s="9" t="s">
        <v>201</v>
      </c>
      <c r="S1210" s="9" t="s">
        <v>105</v>
      </c>
      <c r="T1210" s="9"/>
      <c r="U1210" s="9"/>
    </row>
    <row r="1211" spans="1:21" ht="14.45" customHeight="1" x14ac:dyDescent="0.2">
      <c r="A1211" s="9" t="s">
        <v>16</v>
      </c>
      <c r="B1211" s="9" t="s">
        <v>879</v>
      </c>
      <c r="C1211" s="9" t="s">
        <v>916</v>
      </c>
      <c r="D1211" s="9" t="str">
        <f>VLOOKUP(B1211,point_locs!B:J,4,FALSE)</f>
        <v>prescribed_burning</v>
      </c>
      <c r="E1211" s="9" t="str">
        <f>VLOOKUP(B1211,point_locs!B:J,5,FALSE)</f>
        <v>pre</v>
      </c>
      <c r="F1211" s="9">
        <v>7</v>
      </c>
      <c r="G1211" s="9">
        <v>19</v>
      </c>
      <c r="H1211" s="9">
        <v>2024</v>
      </c>
      <c r="I1211" s="9">
        <v>4</v>
      </c>
      <c r="J1211" s="9">
        <v>1637</v>
      </c>
      <c r="K1211" s="9" t="s">
        <v>14</v>
      </c>
      <c r="L1211" s="9">
        <v>86</v>
      </c>
      <c r="M1211" s="9">
        <v>4</v>
      </c>
      <c r="N1211" s="9">
        <v>50</v>
      </c>
      <c r="O1211" s="9" t="s">
        <v>10</v>
      </c>
      <c r="P1211" s="9">
        <v>0.5</v>
      </c>
      <c r="Q1211" s="9" t="s">
        <v>5</v>
      </c>
      <c r="R1211" s="9" t="s">
        <v>201</v>
      </c>
      <c r="S1211" s="9" t="s">
        <v>276</v>
      </c>
      <c r="T1211" s="9"/>
      <c r="U1211" s="9"/>
    </row>
    <row r="1212" spans="1:21" ht="14.45" customHeight="1" x14ac:dyDescent="0.2">
      <c r="A1212" s="9" t="s">
        <v>16</v>
      </c>
      <c r="B1212" s="9" t="s">
        <v>879</v>
      </c>
      <c r="C1212" s="9" t="s">
        <v>916</v>
      </c>
      <c r="D1212" s="9" t="str">
        <f>VLOOKUP(B1212,point_locs!B:J,4,FALSE)</f>
        <v>prescribed_burning</v>
      </c>
      <c r="E1212" s="9" t="str">
        <f>VLOOKUP(B1212,point_locs!B:J,5,FALSE)</f>
        <v>pre</v>
      </c>
      <c r="F1212" s="9">
        <v>7</v>
      </c>
      <c r="G1212" s="9">
        <v>19</v>
      </c>
      <c r="H1212" s="9">
        <v>2024</v>
      </c>
      <c r="I1212" s="9">
        <v>4</v>
      </c>
      <c r="J1212" s="9">
        <v>1637</v>
      </c>
      <c r="K1212" s="9" t="s">
        <v>14</v>
      </c>
      <c r="L1212" s="9">
        <v>86</v>
      </c>
      <c r="M1212" s="9">
        <v>4</v>
      </c>
      <c r="N1212" s="9">
        <v>50</v>
      </c>
      <c r="O1212" s="9" t="s">
        <v>10</v>
      </c>
      <c r="P1212" s="9">
        <v>4</v>
      </c>
      <c r="Q1212" s="9" t="s">
        <v>5</v>
      </c>
      <c r="R1212" s="9" t="s">
        <v>201</v>
      </c>
      <c r="S1212" s="9" t="s">
        <v>157</v>
      </c>
      <c r="T1212" s="9"/>
      <c r="U1212" s="9"/>
    </row>
    <row r="1213" spans="1:21" ht="14.45" customHeight="1" x14ac:dyDescent="0.2">
      <c r="A1213" s="9" t="s">
        <v>16</v>
      </c>
      <c r="B1213" s="9" t="s">
        <v>879</v>
      </c>
      <c r="C1213" s="9" t="s">
        <v>916</v>
      </c>
      <c r="D1213" s="9" t="str">
        <f>VLOOKUP(B1213,point_locs!B:J,4,FALSE)</f>
        <v>prescribed_burning</v>
      </c>
      <c r="E1213" s="9" t="str">
        <f>VLOOKUP(B1213,point_locs!B:J,5,FALSE)</f>
        <v>pre</v>
      </c>
      <c r="F1213" s="9">
        <v>7</v>
      </c>
      <c r="G1213" s="9">
        <v>19</v>
      </c>
      <c r="H1213" s="9">
        <v>2024</v>
      </c>
      <c r="I1213" s="9">
        <v>4</v>
      </c>
      <c r="J1213" s="9">
        <v>1637</v>
      </c>
      <c r="K1213" s="9" t="s">
        <v>14</v>
      </c>
      <c r="L1213" s="9">
        <v>86</v>
      </c>
      <c r="M1213" s="9">
        <v>4</v>
      </c>
      <c r="N1213" s="9">
        <v>50</v>
      </c>
      <c r="O1213" s="9" t="s">
        <v>10</v>
      </c>
      <c r="P1213" s="9">
        <v>3.25</v>
      </c>
      <c r="Q1213" s="9" t="s">
        <v>5</v>
      </c>
      <c r="R1213" s="9" t="s">
        <v>201</v>
      </c>
      <c r="S1213" s="9"/>
      <c r="T1213" s="9"/>
      <c r="U1213" s="9"/>
    </row>
    <row r="1214" spans="1:21" ht="14.45" customHeight="1" x14ac:dyDescent="0.2">
      <c r="A1214" s="9" t="s">
        <v>126</v>
      </c>
      <c r="B1214" s="9" t="s">
        <v>915</v>
      </c>
      <c r="C1214" s="9" t="s">
        <v>916</v>
      </c>
      <c r="D1214" s="9" t="str">
        <f>VLOOKUP(B1214,point_locs!B:J,4,FALSE)</f>
        <v>brush_management</v>
      </c>
      <c r="E1214" s="9" t="str">
        <f>VLOOKUP(B1214,point_locs!B:J,5,FALSE)</f>
        <v>post</v>
      </c>
      <c r="F1214" s="9">
        <v>7</v>
      </c>
      <c r="G1214" s="9">
        <v>22</v>
      </c>
      <c r="H1214" s="9">
        <v>2024</v>
      </c>
      <c r="I1214" s="9">
        <v>4</v>
      </c>
      <c r="J1214" s="9">
        <v>1021</v>
      </c>
      <c r="K1214" s="9" t="s">
        <v>20</v>
      </c>
      <c r="L1214" s="9">
        <v>76</v>
      </c>
      <c r="M1214" s="9">
        <v>1</v>
      </c>
      <c r="N1214" s="9">
        <v>25</v>
      </c>
      <c r="O1214" s="9" t="s">
        <v>10</v>
      </c>
      <c r="P1214" s="9">
        <v>9.5</v>
      </c>
      <c r="Q1214" s="9" t="s">
        <v>8</v>
      </c>
      <c r="R1214" s="9" t="s">
        <v>36</v>
      </c>
      <c r="S1214" s="9" t="s">
        <v>170</v>
      </c>
      <c r="T1214" s="9"/>
      <c r="U1214" s="9"/>
    </row>
    <row r="1215" spans="1:21" ht="14.45" customHeight="1" x14ac:dyDescent="0.2">
      <c r="A1215" s="9" t="s">
        <v>126</v>
      </c>
      <c r="B1215" s="9" t="s">
        <v>915</v>
      </c>
      <c r="C1215" s="9" t="s">
        <v>916</v>
      </c>
      <c r="D1215" s="9" t="str">
        <f>VLOOKUP(B1215,point_locs!B:J,4,FALSE)</f>
        <v>brush_management</v>
      </c>
      <c r="E1215" s="9" t="str">
        <f>VLOOKUP(B1215,point_locs!B:J,5,FALSE)</f>
        <v>post</v>
      </c>
      <c r="F1215" s="9">
        <v>7</v>
      </c>
      <c r="G1215" s="9">
        <v>22</v>
      </c>
      <c r="H1215" s="9">
        <v>2024</v>
      </c>
      <c r="I1215" s="9">
        <v>4</v>
      </c>
      <c r="J1215" s="9">
        <v>1021</v>
      </c>
      <c r="K1215" s="9" t="s">
        <v>20</v>
      </c>
      <c r="L1215" s="9">
        <v>76</v>
      </c>
      <c r="M1215" s="9">
        <v>1</v>
      </c>
      <c r="N1215" s="9">
        <v>25</v>
      </c>
      <c r="O1215" s="9" t="s">
        <v>82</v>
      </c>
      <c r="P1215" s="9">
        <v>0.25</v>
      </c>
      <c r="Q1215" s="9" t="s">
        <v>5</v>
      </c>
      <c r="R1215" s="9" t="s">
        <v>201</v>
      </c>
      <c r="S1215" s="9"/>
      <c r="T1215" s="9"/>
      <c r="U1215" s="9"/>
    </row>
    <row r="1216" spans="1:21" ht="14.45" customHeight="1" x14ac:dyDescent="0.2">
      <c r="A1216" s="9" t="s">
        <v>126</v>
      </c>
      <c r="B1216" s="9" t="s">
        <v>915</v>
      </c>
      <c r="C1216" s="9" t="s">
        <v>916</v>
      </c>
      <c r="D1216" s="9" t="str">
        <f>VLOOKUP(B1216,point_locs!B:J,4,FALSE)</f>
        <v>brush_management</v>
      </c>
      <c r="E1216" s="9" t="str">
        <f>VLOOKUP(B1216,point_locs!B:J,5,FALSE)</f>
        <v>post</v>
      </c>
      <c r="F1216" s="9">
        <v>7</v>
      </c>
      <c r="G1216" s="9">
        <v>22</v>
      </c>
      <c r="H1216" s="9">
        <v>2024</v>
      </c>
      <c r="I1216" s="9">
        <v>4</v>
      </c>
      <c r="J1216" s="9">
        <v>1021</v>
      </c>
      <c r="K1216" s="9" t="s">
        <v>20</v>
      </c>
      <c r="L1216" s="9">
        <v>76</v>
      </c>
      <c r="M1216" s="9">
        <v>1</v>
      </c>
      <c r="N1216" s="9">
        <v>25</v>
      </c>
      <c r="O1216" s="9" t="s">
        <v>7</v>
      </c>
      <c r="P1216" s="9">
        <v>0</v>
      </c>
      <c r="Q1216" s="9" t="s">
        <v>8</v>
      </c>
      <c r="R1216" s="9" t="s">
        <v>851</v>
      </c>
      <c r="S1216" s="9"/>
      <c r="T1216" s="9" t="s">
        <v>116</v>
      </c>
      <c r="U1216" s="9"/>
    </row>
    <row r="1217" spans="1:21" ht="14.45" customHeight="1" x14ac:dyDescent="0.2">
      <c r="A1217" s="9" t="s">
        <v>126</v>
      </c>
      <c r="B1217" s="9" t="s">
        <v>915</v>
      </c>
      <c r="C1217" s="9" t="s">
        <v>916</v>
      </c>
      <c r="D1217" s="9" t="str">
        <f>VLOOKUP(B1217,point_locs!B:J,4,FALSE)</f>
        <v>brush_management</v>
      </c>
      <c r="E1217" s="9" t="str">
        <f>VLOOKUP(B1217,point_locs!B:J,5,FALSE)</f>
        <v>post</v>
      </c>
      <c r="F1217" s="9">
        <v>7</v>
      </c>
      <c r="G1217" s="9">
        <v>22</v>
      </c>
      <c r="H1217" s="9">
        <v>2024</v>
      </c>
      <c r="I1217" s="9">
        <v>4</v>
      </c>
      <c r="J1217" s="9">
        <v>1021</v>
      </c>
      <c r="K1217" s="9" t="s">
        <v>20</v>
      </c>
      <c r="L1217" s="9">
        <v>76</v>
      </c>
      <c r="M1217" s="9">
        <v>1</v>
      </c>
      <c r="N1217" s="9">
        <v>25</v>
      </c>
      <c r="O1217" s="9" t="s">
        <v>6</v>
      </c>
      <c r="P1217" s="9">
        <v>1.5</v>
      </c>
      <c r="Q1217" s="9" t="s">
        <v>5</v>
      </c>
      <c r="R1217" s="9" t="s">
        <v>201</v>
      </c>
      <c r="S1217" s="9"/>
      <c r="T1217" s="9"/>
      <c r="U1217" s="9"/>
    </row>
    <row r="1218" spans="1:21" ht="14.45" customHeight="1" x14ac:dyDescent="0.2">
      <c r="A1218" s="9" t="s">
        <v>121</v>
      </c>
      <c r="B1218" s="9" t="s">
        <v>914</v>
      </c>
      <c r="C1218" s="9" t="s">
        <v>916</v>
      </c>
      <c r="D1218" s="9" t="str">
        <f>VLOOKUP(B1218,point_locs!B:J,4,FALSE)</f>
        <v>brush_management</v>
      </c>
      <c r="E1218" s="9" t="str">
        <f>VLOOKUP(B1218,point_locs!B:J,5,FALSE)</f>
        <v>post</v>
      </c>
      <c r="F1218" s="9">
        <v>7</v>
      </c>
      <c r="G1218" s="9">
        <v>22</v>
      </c>
      <c r="H1218" s="9">
        <v>2024</v>
      </c>
      <c r="I1218" s="9">
        <v>4</v>
      </c>
      <c r="J1218" s="9">
        <v>1053</v>
      </c>
      <c r="K1218" s="9" t="s">
        <v>20</v>
      </c>
      <c r="L1218" s="9">
        <v>77</v>
      </c>
      <c r="M1218" s="9">
        <v>1</v>
      </c>
      <c r="N1218" s="9">
        <v>25</v>
      </c>
      <c r="O1218" s="9" t="s">
        <v>10</v>
      </c>
      <c r="P1218" s="9">
        <v>2.75</v>
      </c>
      <c r="Q1218" s="9" t="s">
        <v>8</v>
      </c>
      <c r="R1218" s="9" t="s">
        <v>278</v>
      </c>
      <c r="S1218" s="9" t="s">
        <v>157</v>
      </c>
      <c r="T1218" s="9"/>
      <c r="U1218" s="9"/>
    </row>
    <row r="1219" spans="1:21" ht="14.45" customHeight="1" x14ac:dyDescent="0.2">
      <c r="A1219" s="9" t="s">
        <v>121</v>
      </c>
      <c r="B1219" s="9" t="s">
        <v>914</v>
      </c>
      <c r="C1219" s="9" t="s">
        <v>916</v>
      </c>
      <c r="D1219" s="9" t="str">
        <f>VLOOKUP(B1219,point_locs!B:J,4,FALSE)</f>
        <v>brush_management</v>
      </c>
      <c r="E1219" s="9" t="str">
        <f>VLOOKUP(B1219,point_locs!B:J,5,FALSE)</f>
        <v>post</v>
      </c>
      <c r="F1219" s="9">
        <v>7</v>
      </c>
      <c r="G1219" s="9">
        <v>22</v>
      </c>
      <c r="H1219" s="9">
        <v>2024</v>
      </c>
      <c r="I1219" s="9">
        <v>4</v>
      </c>
      <c r="J1219" s="9">
        <v>1053</v>
      </c>
      <c r="K1219" s="9" t="s">
        <v>20</v>
      </c>
      <c r="L1219" s="9">
        <v>77</v>
      </c>
      <c r="M1219" s="9">
        <v>1</v>
      </c>
      <c r="N1219" s="9">
        <v>25</v>
      </c>
      <c r="O1219" s="9" t="s">
        <v>10</v>
      </c>
      <c r="P1219" s="9">
        <v>3</v>
      </c>
      <c r="Q1219" s="9" t="s">
        <v>5</v>
      </c>
      <c r="R1219" s="9" t="s">
        <v>201</v>
      </c>
      <c r="S1219" s="9" t="s">
        <v>279</v>
      </c>
      <c r="T1219" s="9"/>
      <c r="U1219" s="9"/>
    </row>
    <row r="1220" spans="1:21" ht="14.45" customHeight="1" x14ac:dyDescent="0.2">
      <c r="A1220" s="9" t="s">
        <v>121</v>
      </c>
      <c r="B1220" s="9" t="s">
        <v>914</v>
      </c>
      <c r="C1220" s="9" t="s">
        <v>916</v>
      </c>
      <c r="D1220" s="9" t="str">
        <f>VLOOKUP(B1220,point_locs!B:J,4,FALSE)</f>
        <v>brush_management</v>
      </c>
      <c r="E1220" s="9" t="str">
        <f>VLOOKUP(B1220,point_locs!B:J,5,FALSE)</f>
        <v>post</v>
      </c>
      <c r="F1220" s="9">
        <v>7</v>
      </c>
      <c r="G1220" s="9">
        <v>22</v>
      </c>
      <c r="H1220" s="9">
        <v>2024</v>
      </c>
      <c r="I1220" s="9">
        <v>4</v>
      </c>
      <c r="J1220" s="9">
        <v>1053</v>
      </c>
      <c r="K1220" s="9" t="s">
        <v>20</v>
      </c>
      <c r="L1220" s="9">
        <v>77</v>
      </c>
      <c r="M1220" s="9">
        <v>1</v>
      </c>
      <c r="N1220" s="9">
        <v>25</v>
      </c>
      <c r="O1220" s="9" t="s">
        <v>11</v>
      </c>
      <c r="P1220" s="9">
        <v>2</v>
      </c>
      <c r="Q1220" s="9" t="s">
        <v>9</v>
      </c>
      <c r="R1220" s="9" t="s">
        <v>280</v>
      </c>
      <c r="S1220" s="9"/>
      <c r="T1220" s="9"/>
      <c r="U1220" s="9"/>
    </row>
    <row r="1221" spans="1:21" ht="14.45" customHeight="1" x14ac:dyDescent="0.2">
      <c r="A1221" s="9" t="s">
        <v>121</v>
      </c>
      <c r="B1221" s="9" t="s">
        <v>914</v>
      </c>
      <c r="C1221" s="9" t="s">
        <v>916</v>
      </c>
      <c r="D1221" s="9" t="str">
        <f>VLOOKUP(B1221,point_locs!B:J,4,FALSE)</f>
        <v>brush_management</v>
      </c>
      <c r="E1221" s="9" t="str">
        <f>VLOOKUP(B1221,point_locs!B:J,5,FALSE)</f>
        <v>post</v>
      </c>
      <c r="F1221" s="9">
        <v>7</v>
      </c>
      <c r="G1221" s="9">
        <v>22</v>
      </c>
      <c r="H1221" s="9">
        <v>2024</v>
      </c>
      <c r="I1221" s="9">
        <v>4</v>
      </c>
      <c r="J1221" s="9">
        <v>1053</v>
      </c>
      <c r="K1221" s="9" t="s">
        <v>20</v>
      </c>
      <c r="L1221" s="9">
        <v>77</v>
      </c>
      <c r="M1221" s="9">
        <v>1</v>
      </c>
      <c r="N1221" s="9">
        <v>25</v>
      </c>
      <c r="O1221" s="9" t="s">
        <v>11</v>
      </c>
      <c r="P1221" s="9">
        <v>2</v>
      </c>
      <c r="Q1221" s="9" t="s">
        <v>9</v>
      </c>
      <c r="R1221" s="9" t="s">
        <v>280</v>
      </c>
      <c r="S1221" s="9"/>
      <c r="T1221" s="9"/>
      <c r="U1221" s="9"/>
    </row>
    <row r="1222" spans="1:21" ht="14.45" customHeight="1" x14ac:dyDescent="0.2">
      <c r="A1222" s="9" t="s">
        <v>121</v>
      </c>
      <c r="B1222" s="9" t="s">
        <v>914</v>
      </c>
      <c r="C1222" s="9" t="s">
        <v>916</v>
      </c>
      <c r="D1222" s="9" t="str">
        <f>VLOOKUP(B1222,point_locs!B:J,4,FALSE)</f>
        <v>brush_management</v>
      </c>
      <c r="E1222" s="9" t="str">
        <f>VLOOKUP(B1222,point_locs!B:J,5,FALSE)</f>
        <v>post</v>
      </c>
      <c r="F1222" s="9">
        <v>7</v>
      </c>
      <c r="G1222" s="9">
        <v>22</v>
      </c>
      <c r="H1222" s="9">
        <v>2024</v>
      </c>
      <c r="I1222" s="9">
        <v>4</v>
      </c>
      <c r="J1222" s="9">
        <v>1053</v>
      </c>
      <c r="K1222" s="9" t="s">
        <v>20</v>
      </c>
      <c r="L1222" s="9">
        <v>77</v>
      </c>
      <c r="M1222" s="9">
        <v>1</v>
      </c>
      <c r="N1222" s="9">
        <v>25</v>
      </c>
      <c r="O1222" s="9" t="s">
        <v>6</v>
      </c>
      <c r="P1222" s="9">
        <v>2</v>
      </c>
      <c r="Q1222" s="9" t="s">
        <v>9</v>
      </c>
      <c r="R1222" s="9" t="s">
        <v>280</v>
      </c>
      <c r="S1222" s="9"/>
      <c r="T1222" s="9"/>
      <c r="U1222" s="9"/>
    </row>
    <row r="1223" spans="1:21" ht="14.45" customHeight="1" x14ac:dyDescent="0.2">
      <c r="A1223" s="9" t="s">
        <v>121</v>
      </c>
      <c r="B1223" s="9" t="s">
        <v>914</v>
      </c>
      <c r="C1223" s="9" t="s">
        <v>916</v>
      </c>
      <c r="D1223" s="9" t="str">
        <f>VLOOKUP(B1223,point_locs!B:J,4,FALSE)</f>
        <v>brush_management</v>
      </c>
      <c r="E1223" s="9" t="str">
        <f>VLOOKUP(B1223,point_locs!B:J,5,FALSE)</f>
        <v>post</v>
      </c>
      <c r="F1223" s="9">
        <v>7</v>
      </c>
      <c r="G1223" s="9">
        <v>22</v>
      </c>
      <c r="H1223" s="9">
        <v>2024</v>
      </c>
      <c r="I1223" s="9">
        <v>4</v>
      </c>
      <c r="J1223" s="9">
        <v>1053</v>
      </c>
      <c r="K1223" s="9" t="s">
        <v>20</v>
      </c>
      <c r="L1223" s="9">
        <v>77</v>
      </c>
      <c r="M1223" s="9">
        <v>1</v>
      </c>
      <c r="N1223" s="9">
        <v>25</v>
      </c>
      <c r="O1223" s="9" t="s">
        <v>10</v>
      </c>
      <c r="P1223" s="9">
        <v>1.5</v>
      </c>
      <c r="Q1223" s="9" t="s">
        <v>8</v>
      </c>
      <c r="R1223" s="9" t="s">
        <v>153</v>
      </c>
      <c r="S1223" s="9" t="s">
        <v>145</v>
      </c>
      <c r="T1223" s="9"/>
      <c r="U1223" s="9"/>
    </row>
    <row r="1224" spans="1:21" ht="14.45" customHeight="1" x14ac:dyDescent="0.2">
      <c r="A1224" s="9" t="s">
        <v>121</v>
      </c>
      <c r="B1224" s="9" t="s">
        <v>914</v>
      </c>
      <c r="C1224" s="9" t="s">
        <v>916</v>
      </c>
      <c r="D1224" s="9" t="str">
        <f>VLOOKUP(B1224,point_locs!B:J,4,FALSE)</f>
        <v>brush_management</v>
      </c>
      <c r="E1224" s="9" t="str">
        <f>VLOOKUP(B1224,point_locs!B:J,5,FALSE)</f>
        <v>post</v>
      </c>
      <c r="F1224" s="9">
        <v>7</v>
      </c>
      <c r="G1224" s="9">
        <v>22</v>
      </c>
      <c r="H1224" s="9">
        <v>2024</v>
      </c>
      <c r="I1224" s="9">
        <v>4</v>
      </c>
      <c r="J1224" s="9">
        <v>1053</v>
      </c>
      <c r="K1224" s="9" t="s">
        <v>20</v>
      </c>
      <c r="L1224" s="9">
        <v>77</v>
      </c>
      <c r="M1224" s="9">
        <v>1</v>
      </c>
      <c r="N1224" s="9">
        <v>25</v>
      </c>
      <c r="O1224" s="9" t="s">
        <v>10</v>
      </c>
      <c r="P1224" s="9">
        <v>1</v>
      </c>
      <c r="Q1224" s="9" t="s">
        <v>8</v>
      </c>
      <c r="R1224" s="9" t="s">
        <v>153</v>
      </c>
      <c r="S1224" s="9" t="s">
        <v>145</v>
      </c>
      <c r="T1224" s="9"/>
      <c r="U1224" s="9"/>
    </row>
    <row r="1225" spans="1:21" ht="14.45" customHeight="1" x14ac:dyDescent="0.2">
      <c r="A1225" s="9" t="s">
        <v>88</v>
      </c>
      <c r="B1225" s="9" t="s">
        <v>876</v>
      </c>
      <c r="C1225" s="9" t="s">
        <v>916</v>
      </c>
      <c r="D1225" s="9" t="str">
        <f>VLOOKUP(B1225,point_locs!B:J,4,FALSE)</f>
        <v>prescribed_burning</v>
      </c>
      <c r="E1225" s="9" t="str">
        <f>VLOOKUP(B1225,point_locs!B:J,5,FALSE)</f>
        <v>pre</v>
      </c>
      <c r="F1225" s="9">
        <v>7</v>
      </c>
      <c r="G1225" s="9">
        <v>22</v>
      </c>
      <c r="H1225" s="9">
        <v>2024</v>
      </c>
      <c r="I1225" s="9">
        <v>4</v>
      </c>
      <c r="J1225" s="9">
        <v>1352</v>
      </c>
      <c r="K1225" s="9" t="s">
        <v>14</v>
      </c>
      <c r="L1225" s="9">
        <v>86</v>
      </c>
      <c r="M1225" s="9">
        <v>1</v>
      </c>
      <c r="N1225" s="9">
        <v>75</v>
      </c>
      <c r="O1225" s="9" t="s">
        <v>10</v>
      </c>
      <c r="P1225" s="9">
        <v>2.75</v>
      </c>
      <c r="Q1225" s="9" t="s">
        <v>5</v>
      </c>
      <c r="R1225" s="9" t="s">
        <v>201</v>
      </c>
      <c r="S1225" s="9" t="s">
        <v>227</v>
      </c>
      <c r="T1225" s="9"/>
      <c r="U1225" s="9"/>
    </row>
    <row r="1226" spans="1:21" ht="14.45" customHeight="1" x14ac:dyDescent="0.2">
      <c r="A1226" s="9" t="s">
        <v>90</v>
      </c>
      <c r="B1226" s="9" t="s">
        <v>874</v>
      </c>
      <c r="C1226" s="9" t="s">
        <v>916</v>
      </c>
      <c r="D1226" s="9" t="str">
        <f>VLOOKUP(B1226,point_locs!B:J,4,FALSE)</f>
        <v>prescribed_burning</v>
      </c>
      <c r="E1226" s="9" t="str">
        <f>VLOOKUP(B1226,point_locs!B:J,5,FALSE)</f>
        <v>pre</v>
      </c>
      <c r="F1226" s="9">
        <v>7</v>
      </c>
      <c r="G1226" s="9">
        <v>22</v>
      </c>
      <c r="H1226" s="9">
        <v>2024</v>
      </c>
      <c r="I1226" s="9">
        <v>4</v>
      </c>
      <c r="J1226" s="9">
        <v>1433</v>
      </c>
      <c r="K1226" s="9" t="s">
        <v>14</v>
      </c>
      <c r="L1226" s="9">
        <v>86</v>
      </c>
      <c r="M1226" s="9">
        <v>3</v>
      </c>
      <c r="N1226" s="9">
        <v>75</v>
      </c>
      <c r="O1226" s="9" t="s">
        <v>1184</v>
      </c>
      <c r="P1226" s="9" t="s">
        <v>1378</v>
      </c>
      <c r="Q1226" s="2" t="s">
        <v>1378</v>
      </c>
      <c r="R1226" s="9" t="s">
        <v>201</v>
      </c>
      <c r="S1226" s="9" t="s">
        <v>23</v>
      </c>
      <c r="T1226" s="9"/>
      <c r="U1226" s="2" t="s">
        <v>2146</v>
      </c>
    </row>
    <row r="1227" spans="1:21" ht="14.45" customHeight="1" x14ac:dyDescent="0.2">
      <c r="A1227" s="9" t="s">
        <v>81</v>
      </c>
      <c r="B1227" s="9" t="s">
        <v>877</v>
      </c>
      <c r="C1227" s="9" t="s">
        <v>916</v>
      </c>
      <c r="D1227" s="9" t="str">
        <f>VLOOKUP(B1227,point_locs!B:J,4,FALSE)</f>
        <v>prescribed_burning</v>
      </c>
      <c r="E1227" s="9" t="str">
        <f>VLOOKUP(B1227,point_locs!B:J,5,FALSE)</f>
        <v>post</v>
      </c>
      <c r="F1227" s="9">
        <v>7</v>
      </c>
      <c r="G1227" s="9">
        <v>22</v>
      </c>
      <c r="H1227" s="9">
        <v>2024</v>
      </c>
      <c r="I1227" s="9">
        <v>4</v>
      </c>
      <c r="J1227" s="9">
        <v>1221</v>
      </c>
      <c r="K1227" s="9" t="s">
        <v>20</v>
      </c>
      <c r="L1227" s="9">
        <v>80</v>
      </c>
      <c r="M1227" s="9">
        <v>1</v>
      </c>
      <c r="N1227" s="9">
        <v>75</v>
      </c>
      <c r="O1227" s="9" t="s">
        <v>1184</v>
      </c>
      <c r="P1227" s="9" t="s">
        <v>1378</v>
      </c>
      <c r="Q1227" s="2" t="s">
        <v>1378</v>
      </c>
      <c r="R1227" s="9" t="s">
        <v>201</v>
      </c>
      <c r="S1227" s="9" t="s">
        <v>23</v>
      </c>
      <c r="T1227" s="9"/>
      <c r="U1227" s="2" t="s">
        <v>2146</v>
      </c>
    </row>
    <row r="1228" spans="1:21" ht="14.45" customHeight="1" x14ac:dyDescent="0.2">
      <c r="A1228" s="9" t="s">
        <v>84</v>
      </c>
      <c r="B1228" s="9" t="s">
        <v>875</v>
      </c>
      <c r="C1228" s="9" t="s">
        <v>916</v>
      </c>
      <c r="D1228" s="9" t="str">
        <f>VLOOKUP(B1228,point_locs!B:J,4,FALSE)</f>
        <v>prescribed_burning</v>
      </c>
      <c r="E1228" s="9" t="str">
        <f>VLOOKUP(B1228,point_locs!B:J,5,FALSE)</f>
        <v>pre</v>
      </c>
      <c r="F1228" s="9">
        <v>7</v>
      </c>
      <c r="G1228" s="9">
        <v>22</v>
      </c>
      <c r="H1228" s="9">
        <v>2024</v>
      </c>
      <c r="I1228" s="9">
        <v>4</v>
      </c>
      <c r="J1228" s="9">
        <v>1318</v>
      </c>
      <c r="K1228" s="9" t="s">
        <v>14</v>
      </c>
      <c r="L1228" s="9">
        <v>75</v>
      </c>
      <c r="M1228" s="9">
        <v>2</v>
      </c>
      <c r="N1228" s="9">
        <v>75</v>
      </c>
      <c r="O1228" s="9" t="s">
        <v>10</v>
      </c>
      <c r="P1228" s="9">
        <v>0.25</v>
      </c>
      <c r="Q1228" s="9" t="s">
        <v>5</v>
      </c>
      <c r="R1228" s="9" t="s">
        <v>201</v>
      </c>
      <c r="S1228" s="9" t="s">
        <v>105</v>
      </c>
      <c r="T1228" s="9"/>
      <c r="U1228" s="9"/>
    </row>
    <row r="1229" spans="1:21" ht="14.45" customHeight="1" x14ac:dyDescent="0.2">
      <c r="A1229" s="9" t="s">
        <v>84</v>
      </c>
      <c r="B1229" s="9" t="s">
        <v>875</v>
      </c>
      <c r="C1229" s="9" t="s">
        <v>916</v>
      </c>
      <c r="D1229" s="9" t="str">
        <f>VLOOKUP(B1229,point_locs!B:J,4,FALSE)</f>
        <v>prescribed_burning</v>
      </c>
      <c r="E1229" s="9" t="str">
        <f>VLOOKUP(B1229,point_locs!B:J,5,FALSE)</f>
        <v>pre</v>
      </c>
      <c r="F1229" s="9">
        <v>7</v>
      </c>
      <c r="G1229" s="9">
        <v>22</v>
      </c>
      <c r="H1229" s="9">
        <v>2024</v>
      </c>
      <c r="I1229" s="9">
        <v>4</v>
      </c>
      <c r="J1229" s="9">
        <v>1318</v>
      </c>
      <c r="K1229" s="9" t="s">
        <v>14</v>
      </c>
      <c r="L1229" s="9">
        <v>75</v>
      </c>
      <c r="M1229" s="9">
        <v>2</v>
      </c>
      <c r="N1229" s="9">
        <v>75</v>
      </c>
      <c r="O1229" s="9" t="s">
        <v>10</v>
      </c>
      <c r="P1229" s="9">
        <v>0.5</v>
      </c>
      <c r="Q1229" s="9" t="s">
        <v>5</v>
      </c>
      <c r="R1229" s="9" t="s">
        <v>201</v>
      </c>
      <c r="S1229" s="9" t="s">
        <v>227</v>
      </c>
      <c r="T1229" s="9" t="s">
        <v>116</v>
      </c>
      <c r="U1229" s="9"/>
    </row>
    <row r="1230" spans="1:21" ht="14.45" customHeight="1" x14ac:dyDescent="0.2">
      <c r="A1230" s="9" t="s">
        <v>84</v>
      </c>
      <c r="B1230" s="9" t="s">
        <v>875</v>
      </c>
      <c r="C1230" s="9" t="s">
        <v>916</v>
      </c>
      <c r="D1230" s="9" t="str">
        <f>VLOOKUP(B1230,point_locs!B:J,4,FALSE)</f>
        <v>prescribed_burning</v>
      </c>
      <c r="E1230" s="9" t="str">
        <f>VLOOKUP(B1230,point_locs!B:J,5,FALSE)</f>
        <v>pre</v>
      </c>
      <c r="F1230" s="9">
        <v>7</v>
      </c>
      <c r="G1230" s="9">
        <v>22</v>
      </c>
      <c r="H1230" s="9">
        <v>2024</v>
      </c>
      <c r="I1230" s="9">
        <v>4</v>
      </c>
      <c r="J1230" s="9">
        <v>1318</v>
      </c>
      <c r="K1230" s="9" t="s">
        <v>14</v>
      </c>
      <c r="L1230" s="9">
        <v>75</v>
      </c>
      <c r="M1230" s="9">
        <v>2</v>
      </c>
      <c r="N1230" s="9">
        <v>75</v>
      </c>
      <c r="O1230" s="9" t="s">
        <v>10</v>
      </c>
      <c r="P1230" s="9">
        <v>1.5</v>
      </c>
      <c r="Q1230" s="9" t="s">
        <v>5</v>
      </c>
      <c r="R1230" s="9" t="s">
        <v>201</v>
      </c>
      <c r="S1230" s="9" t="s">
        <v>105</v>
      </c>
      <c r="T1230" s="9"/>
      <c r="U1230" s="9"/>
    </row>
    <row r="1231" spans="1:21" ht="14.45" customHeight="1" x14ac:dyDescent="0.2">
      <c r="A1231" s="9" t="s">
        <v>84</v>
      </c>
      <c r="B1231" s="9" t="s">
        <v>875</v>
      </c>
      <c r="C1231" s="9" t="s">
        <v>916</v>
      </c>
      <c r="D1231" s="9" t="str">
        <f>VLOOKUP(B1231,point_locs!B:J,4,FALSE)</f>
        <v>prescribed_burning</v>
      </c>
      <c r="E1231" s="9" t="str">
        <f>VLOOKUP(B1231,point_locs!B:J,5,FALSE)</f>
        <v>pre</v>
      </c>
      <c r="F1231" s="9">
        <v>7</v>
      </c>
      <c r="G1231" s="9">
        <v>22</v>
      </c>
      <c r="H1231" s="9">
        <v>2024</v>
      </c>
      <c r="I1231" s="9">
        <v>4</v>
      </c>
      <c r="J1231" s="9">
        <v>1318</v>
      </c>
      <c r="K1231" s="9" t="s">
        <v>14</v>
      </c>
      <c r="L1231" s="9">
        <v>75</v>
      </c>
      <c r="M1231" s="9">
        <v>2</v>
      </c>
      <c r="N1231" s="9">
        <v>75</v>
      </c>
      <c r="O1231" s="9" t="s">
        <v>10</v>
      </c>
      <c r="P1231" s="9">
        <v>0.75</v>
      </c>
      <c r="Q1231" s="9" t="s">
        <v>5</v>
      </c>
      <c r="R1231" s="9" t="s">
        <v>201</v>
      </c>
      <c r="S1231" s="9" t="s">
        <v>227</v>
      </c>
      <c r="T1231" s="9"/>
      <c r="U1231" s="9"/>
    </row>
    <row r="1232" spans="1:21" ht="14.45" customHeight="1" x14ac:dyDescent="0.2">
      <c r="A1232" s="9" t="s">
        <v>92</v>
      </c>
      <c r="B1232" s="9" t="s">
        <v>873</v>
      </c>
      <c r="C1232" s="9" t="s">
        <v>916</v>
      </c>
      <c r="D1232" s="9" t="str">
        <f>VLOOKUP(B1232,point_locs!B:J,4,FALSE)</f>
        <v>prescribed_burning</v>
      </c>
      <c r="E1232" s="9" t="str">
        <f>VLOOKUP(B1232,point_locs!B:J,5,FALSE)</f>
        <v>pre</v>
      </c>
      <c r="F1232" s="9">
        <v>7</v>
      </c>
      <c r="G1232" s="9">
        <v>22</v>
      </c>
      <c r="H1232" s="9">
        <v>2024</v>
      </c>
      <c r="I1232" s="9">
        <v>4</v>
      </c>
      <c r="J1232" s="9">
        <v>1523</v>
      </c>
      <c r="K1232" s="9" t="s">
        <v>14</v>
      </c>
      <c r="L1232" s="9">
        <v>86</v>
      </c>
      <c r="M1232" s="9">
        <v>3</v>
      </c>
      <c r="N1232" s="9">
        <v>50</v>
      </c>
      <c r="O1232" s="9" t="s">
        <v>1184</v>
      </c>
      <c r="P1232" s="9" t="s">
        <v>1378</v>
      </c>
      <c r="Q1232" s="2" t="s">
        <v>1378</v>
      </c>
      <c r="R1232" s="9" t="s">
        <v>201</v>
      </c>
      <c r="S1232" s="9" t="s">
        <v>23</v>
      </c>
      <c r="T1232" s="9"/>
      <c r="U1232" s="2" t="s">
        <v>2146</v>
      </c>
    </row>
    <row r="1233" spans="1:21" ht="14.45" customHeight="1" x14ac:dyDescent="0.2">
      <c r="A1233" s="9" t="s">
        <v>113</v>
      </c>
      <c r="B1233" s="9" t="s">
        <v>872</v>
      </c>
      <c r="C1233" s="9" t="s">
        <v>916</v>
      </c>
      <c r="D1233" s="9" t="str">
        <f>VLOOKUP(B1233,point_locs!B:J,4,FALSE)</f>
        <v>prescribed_burning</v>
      </c>
      <c r="E1233" s="9" t="str">
        <f>VLOOKUP(B1233,point_locs!B:J,5,FALSE)</f>
        <v>pre</v>
      </c>
      <c r="F1233" s="9">
        <v>7</v>
      </c>
      <c r="G1233" s="9">
        <v>23</v>
      </c>
      <c r="H1233" s="9">
        <v>2024</v>
      </c>
      <c r="I1233" s="9">
        <v>4</v>
      </c>
      <c r="J1233" s="9">
        <v>1238</v>
      </c>
      <c r="K1233" s="9" t="s">
        <v>20</v>
      </c>
      <c r="L1233" s="9">
        <v>83</v>
      </c>
      <c r="M1233" s="9">
        <v>1</v>
      </c>
      <c r="N1233" s="9">
        <v>25</v>
      </c>
      <c r="O1233" s="9" t="s">
        <v>10</v>
      </c>
      <c r="P1233" s="9">
        <v>0.25</v>
      </c>
      <c r="Q1233" s="9" t="s">
        <v>5</v>
      </c>
      <c r="R1233" s="9" t="s">
        <v>201</v>
      </c>
      <c r="S1233" s="9" t="s">
        <v>281</v>
      </c>
      <c r="T1233" s="9"/>
      <c r="U1233" s="9"/>
    </row>
    <row r="1234" spans="1:21" ht="14.45" customHeight="1" x14ac:dyDescent="0.2">
      <c r="A1234" s="9" t="s">
        <v>113</v>
      </c>
      <c r="B1234" s="9" t="s">
        <v>872</v>
      </c>
      <c r="C1234" s="9" t="s">
        <v>916</v>
      </c>
      <c r="D1234" s="9" t="str">
        <f>VLOOKUP(B1234,point_locs!B:J,4,FALSE)</f>
        <v>prescribed_burning</v>
      </c>
      <c r="E1234" s="9" t="str">
        <f>VLOOKUP(B1234,point_locs!B:J,5,FALSE)</f>
        <v>pre</v>
      </c>
      <c r="F1234" s="9">
        <v>7</v>
      </c>
      <c r="G1234" s="9">
        <v>23</v>
      </c>
      <c r="H1234" s="9">
        <v>2024</v>
      </c>
      <c r="I1234" s="9">
        <v>4</v>
      </c>
      <c r="J1234" s="9">
        <v>1238</v>
      </c>
      <c r="K1234" s="9" t="s">
        <v>20</v>
      </c>
      <c r="L1234" s="9">
        <v>83</v>
      </c>
      <c r="M1234" s="9">
        <v>1</v>
      </c>
      <c r="N1234" s="9">
        <v>25</v>
      </c>
      <c r="O1234" s="9" t="s">
        <v>10</v>
      </c>
      <c r="P1234" s="9">
        <v>4.25</v>
      </c>
      <c r="Q1234" s="9" t="s">
        <v>9</v>
      </c>
      <c r="R1234" s="9" t="s">
        <v>2143</v>
      </c>
      <c r="S1234" s="9" t="s">
        <v>145</v>
      </c>
      <c r="T1234" s="9"/>
      <c r="U1234" s="9"/>
    </row>
    <row r="1235" spans="1:21" ht="14.45" customHeight="1" x14ac:dyDescent="0.2">
      <c r="A1235" s="9" t="s">
        <v>113</v>
      </c>
      <c r="B1235" s="9" t="s">
        <v>872</v>
      </c>
      <c r="C1235" s="9" t="s">
        <v>916</v>
      </c>
      <c r="D1235" s="9" t="str">
        <f>VLOOKUP(B1235,point_locs!B:J,4,FALSE)</f>
        <v>prescribed_burning</v>
      </c>
      <c r="E1235" s="9" t="str">
        <f>VLOOKUP(B1235,point_locs!B:J,5,FALSE)</f>
        <v>pre</v>
      </c>
      <c r="F1235" s="9">
        <v>7</v>
      </c>
      <c r="G1235" s="9">
        <v>23</v>
      </c>
      <c r="H1235" s="9">
        <v>2024</v>
      </c>
      <c r="I1235" s="9">
        <v>4</v>
      </c>
      <c r="J1235" s="9">
        <v>1238</v>
      </c>
      <c r="K1235" s="9" t="s">
        <v>20</v>
      </c>
      <c r="L1235" s="9">
        <v>83</v>
      </c>
      <c r="M1235" s="9">
        <v>1</v>
      </c>
      <c r="N1235" s="9">
        <v>25</v>
      </c>
      <c r="O1235" s="9" t="s">
        <v>10</v>
      </c>
      <c r="P1235" s="9">
        <v>12</v>
      </c>
      <c r="Q1235" s="9" t="s">
        <v>5</v>
      </c>
      <c r="R1235" s="9" t="s">
        <v>201</v>
      </c>
      <c r="S1235" s="9" t="s">
        <v>282</v>
      </c>
      <c r="T1235" s="9"/>
      <c r="U1235" s="9"/>
    </row>
    <row r="1236" spans="1:21" ht="14.45" customHeight="1" x14ac:dyDescent="0.2">
      <c r="A1236" s="9" t="s">
        <v>113</v>
      </c>
      <c r="B1236" s="9" t="s">
        <v>872</v>
      </c>
      <c r="C1236" s="9" t="s">
        <v>916</v>
      </c>
      <c r="D1236" s="9" t="str">
        <f>VLOOKUP(B1236,point_locs!B:J,4,FALSE)</f>
        <v>prescribed_burning</v>
      </c>
      <c r="E1236" s="9" t="str">
        <f>VLOOKUP(B1236,point_locs!B:J,5,FALSE)</f>
        <v>pre</v>
      </c>
      <c r="F1236" s="9">
        <v>7</v>
      </c>
      <c r="G1236" s="9">
        <v>23</v>
      </c>
      <c r="H1236" s="9">
        <v>2024</v>
      </c>
      <c r="I1236" s="9">
        <v>4</v>
      </c>
      <c r="J1236" s="9">
        <v>1238</v>
      </c>
      <c r="K1236" s="9" t="s">
        <v>20</v>
      </c>
      <c r="L1236" s="9">
        <v>83</v>
      </c>
      <c r="M1236" s="9">
        <v>1</v>
      </c>
      <c r="N1236" s="9">
        <v>25</v>
      </c>
      <c r="O1236" s="9" t="s">
        <v>10</v>
      </c>
      <c r="P1236" s="9">
        <v>10</v>
      </c>
      <c r="Q1236" s="9" t="s">
        <v>9</v>
      </c>
      <c r="R1236" s="9" t="s">
        <v>2143</v>
      </c>
      <c r="S1236" s="9" t="s">
        <v>145</v>
      </c>
      <c r="T1236" s="9"/>
      <c r="U1236" s="9"/>
    </row>
    <row r="1237" spans="1:21" ht="14.45" customHeight="1" x14ac:dyDescent="0.2">
      <c r="A1237" s="9" t="s">
        <v>113</v>
      </c>
      <c r="B1237" s="9" t="s">
        <v>872</v>
      </c>
      <c r="C1237" s="9" t="s">
        <v>916</v>
      </c>
      <c r="D1237" s="9" t="str">
        <f>VLOOKUP(B1237,point_locs!B:J,4,FALSE)</f>
        <v>prescribed_burning</v>
      </c>
      <c r="E1237" s="9" t="str">
        <f>VLOOKUP(B1237,point_locs!B:J,5,FALSE)</f>
        <v>pre</v>
      </c>
      <c r="F1237" s="9">
        <v>7</v>
      </c>
      <c r="G1237" s="9">
        <v>23</v>
      </c>
      <c r="H1237" s="9">
        <v>2024</v>
      </c>
      <c r="I1237" s="9">
        <v>4</v>
      </c>
      <c r="J1237" s="9">
        <v>1238</v>
      </c>
      <c r="K1237" s="9" t="s">
        <v>20</v>
      </c>
      <c r="L1237" s="9">
        <v>83</v>
      </c>
      <c r="M1237" s="9">
        <v>1</v>
      </c>
      <c r="N1237" s="9">
        <v>25</v>
      </c>
      <c r="O1237" s="9" t="s">
        <v>10</v>
      </c>
      <c r="P1237" s="9">
        <v>10</v>
      </c>
      <c r="Q1237" s="9" t="s">
        <v>9</v>
      </c>
      <c r="R1237" s="9" t="s">
        <v>2143</v>
      </c>
      <c r="S1237" s="9" t="s">
        <v>145</v>
      </c>
      <c r="T1237" s="9"/>
      <c r="U1237" s="9"/>
    </row>
    <row r="1238" spans="1:21" ht="14.45" customHeight="1" x14ac:dyDescent="0.2">
      <c r="A1238" s="9" t="s">
        <v>113</v>
      </c>
      <c r="B1238" s="9" t="s">
        <v>872</v>
      </c>
      <c r="C1238" s="9" t="s">
        <v>916</v>
      </c>
      <c r="D1238" s="9" t="str">
        <f>VLOOKUP(B1238,point_locs!B:J,4,FALSE)</f>
        <v>prescribed_burning</v>
      </c>
      <c r="E1238" s="9" t="str">
        <f>VLOOKUP(B1238,point_locs!B:J,5,FALSE)</f>
        <v>pre</v>
      </c>
      <c r="F1238" s="9">
        <v>7</v>
      </c>
      <c r="G1238" s="9">
        <v>23</v>
      </c>
      <c r="H1238" s="9">
        <v>2024</v>
      </c>
      <c r="I1238" s="9">
        <v>4</v>
      </c>
      <c r="J1238" s="9">
        <v>1238</v>
      </c>
      <c r="K1238" s="9" t="s">
        <v>20</v>
      </c>
      <c r="L1238" s="9">
        <v>83</v>
      </c>
      <c r="M1238" s="9">
        <v>1</v>
      </c>
      <c r="N1238" s="9">
        <v>25</v>
      </c>
      <c r="O1238" s="9" t="s">
        <v>7</v>
      </c>
      <c r="P1238" s="9">
        <v>0</v>
      </c>
      <c r="Q1238" s="9" t="s">
        <v>8</v>
      </c>
      <c r="R1238" s="9" t="s">
        <v>851</v>
      </c>
      <c r="S1238" s="9"/>
      <c r="T1238" s="9"/>
      <c r="U1238" s="9"/>
    </row>
    <row r="1239" spans="1:21" ht="14.45" customHeight="1" x14ac:dyDescent="0.2">
      <c r="A1239" s="9" t="s">
        <v>106</v>
      </c>
      <c r="B1239" s="9" t="s">
        <v>871</v>
      </c>
      <c r="C1239" s="9" t="s">
        <v>916</v>
      </c>
      <c r="D1239" s="9" t="str">
        <f>VLOOKUP(B1239,point_locs!B:J,4,FALSE)</f>
        <v>prescribed_burning</v>
      </c>
      <c r="E1239" s="9" t="str">
        <f>VLOOKUP(B1239,point_locs!B:J,5,FALSE)</f>
        <v>pre</v>
      </c>
      <c r="F1239" s="9">
        <v>7</v>
      </c>
      <c r="G1239" s="9">
        <v>23</v>
      </c>
      <c r="H1239" s="9">
        <v>2024</v>
      </c>
      <c r="I1239" s="9">
        <v>4</v>
      </c>
      <c r="J1239" s="9">
        <v>1307</v>
      </c>
      <c r="K1239" s="9" t="s">
        <v>20</v>
      </c>
      <c r="L1239" s="9">
        <v>84</v>
      </c>
      <c r="M1239" s="9">
        <v>2</v>
      </c>
      <c r="N1239" s="9">
        <v>25</v>
      </c>
      <c r="O1239" s="9" t="s">
        <v>11</v>
      </c>
      <c r="P1239" s="9">
        <v>2.25</v>
      </c>
      <c r="Q1239" s="9" t="s">
        <v>8</v>
      </c>
      <c r="R1239" s="9" t="s">
        <v>36</v>
      </c>
      <c r="S1239" s="9"/>
      <c r="T1239" s="9" t="s">
        <v>246</v>
      </c>
      <c r="U1239" s="9"/>
    </row>
    <row r="1240" spans="1:21" ht="14.45" customHeight="1" x14ac:dyDescent="0.2">
      <c r="A1240" s="9" t="s">
        <v>106</v>
      </c>
      <c r="B1240" s="9" t="s">
        <v>871</v>
      </c>
      <c r="C1240" s="9" t="s">
        <v>916</v>
      </c>
      <c r="D1240" s="9" t="str">
        <f>VLOOKUP(B1240,point_locs!B:J,4,FALSE)</f>
        <v>prescribed_burning</v>
      </c>
      <c r="E1240" s="9" t="str">
        <f>VLOOKUP(B1240,point_locs!B:J,5,FALSE)</f>
        <v>pre</v>
      </c>
      <c r="F1240" s="9">
        <v>7</v>
      </c>
      <c r="G1240" s="9">
        <v>23</v>
      </c>
      <c r="H1240" s="9">
        <v>2024</v>
      </c>
      <c r="I1240" s="9">
        <v>4</v>
      </c>
      <c r="J1240" s="9">
        <v>1307</v>
      </c>
      <c r="K1240" s="9" t="s">
        <v>20</v>
      </c>
      <c r="L1240" s="9">
        <v>84</v>
      </c>
      <c r="M1240" s="9">
        <v>2</v>
      </c>
      <c r="N1240" s="9">
        <v>25</v>
      </c>
      <c r="O1240" s="9" t="s">
        <v>10</v>
      </c>
      <c r="P1240" s="9">
        <v>0.25</v>
      </c>
      <c r="Q1240" s="9" t="s">
        <v>5</v>
      </c>
      <c r="R1240" s="9" t="s">
        <v>201</v>
      </c>
      <c r="S1240" s="9" t="s">
        <v>283</v>
      </c>
      <c r="T1240" s="9"/>
      <c r="U1240" s="9"/>
    </row>
    <row r="1241" spans="1:21" ht="14.45" customHeight="1" x14ac:dyDescent="0.2">
      <c r="A1241" s="9" t="s">
        <v>106</v>
      </c>
      <c r="B1241" s="9" t="s">
        <v>871</v>
      </c>
      <c r="C1241" s="9" t="s">
        <v>916</v>
      </c>
      <c r="D1241" s="9" t="str">
        <f>VLOOKUP(B1241,point_locs!B:J,4,FALSE)</f>
        <v>prescribed_burning</v>
      </c>
      <c r="E1241" s="9" t="str">
        <f>VLOOKUP(B1241,point_locs!B:J,5,FALSE)</f>
        <v>pre</v>
      </c>
      <c r="F1241" s="9">
        <v>7</v>
      </c>
      <c r="G1241" s="9">
        <v>23</v>
      </c>
      <c r="H1241" s="9">
        <v>2024</v>
      </c>
      <c r="I1241" s="9">
        <v>4</v>
      </c>
      <c r="J1241" s="9">
        <v>1307</v>
      </c>
      <c r="K1241" s="9" t="s">
        <v>20</v>
      </c>
      <c r="L1241" s="9">
        <v>84</v>
      </c>
      <c r="M1241" s="9">
        <v>2</v>
      </c>
      <c r="N1241" s="9">
        <v>25</v>
      </c>
      <c r="O1241" s="9" t="s">
        <v>10</v>
      </c>
      <c r="P1241" s="9">
        <v>1.5</v>
      </c>
      <c r="Q1241" s="9" t="s">
        <v>5</v>
      </c>
      <c r="R1241" s="9" t="s">
        <v>201</v>
      </c>
      <c r="S1241" s="9" t="s">
        <v>284</v>
      </c>
      <c r="T1241" s="9"/>
      <c r="U1241" s="9"/>
    </row>
    <row r="1242" spans="1:21" ht="14.45" customHeight="1" x14ac:dyDescent="0.2">
      <c r="A1242" s="9" t="s">
        <v>106</v>
      </c>
      <c r="B1242" s="9" t="s">
        <v>871</v>
      </c>
      <c r="C1242" s="9" t="s">
        <v>916</v>
      </c>
      <c r="D1242" s="9" t="str">
        <f>VLOOKUP(B1242,point_locs!B:J,4,FALSE)</f>
        <v>prescribed_burning</v>
      </c>
      <c r="E1242" s="9" t="str">
        <f>VLOOKUP(B1242,point_locs!B:J,5,FALSE)</f>
        <v>pre</v>
      </c>
      <c r="F1242" s="9">
        <v>7</v>
      </c>
      <c r="G1242" s="9">
        <v>23</v>
      </c>
      <c r="H1242" s="9">
        <v>2024</v>
      </c>
      <c r="I1242" s="9">
        <v>4</v>
      </c>
      <c r="J1242" s="9">
        <v>1307</v>
      </c>
      <c r="K1242" s="9" t="s">
        <v>20</v>
      </c>
      <c r="L1242" s="9">
        <v>84</v>
      </c>
      <c r="M1242" s="9">
        <v>2</v>
      </c>
      <c r="N1242" s="9">
        <v>25</v>
      </c>
      <c r="O1242" s="9" t="s">
        <v>10</v>
      </c>
      <c r="P1242" s="9">
        <v>2.25</v>
      </c>
      <c r="Q1242" s="9" t="s">
        <v>5</v>
      </c>
      <c r="R1242" s="9" t="s">
        <v>201</v>
      </c>
      <c r="S1242" s="9" t="s">
        <v>284</v>
      </c>
      <c r="T1242" s="9"/>
      <c r="U1242" s="9"/>
    </row>
    <row r="1243" spans="1:21" ht="14.45" customHeight="1" x14ac:dyDescent="0.2">
      <c r="A1243" s="9" t="s">
        <v>106</v>
      </c>
      <c r="B1243" s="9" t="s">
        <v>871</v>
      </c>
      <c r="C1243" s="9" t="s">
        <v>916</v>
      </c>
      <c r="D1243" s="9" t="str">
        <f>VLOOKUP(B1243,point_locs!B:J,4,FALSE)</f>
        <v>prescribed_burning</v>
      </c>
      <c r="E1243" s="9" t="str">
        <f>VLOOKUP(B1243,point_locs!B:J,5,FALSE)</f>
        <v>pre</v>
      </c>
      <c r="F1243" s="9">
        <v>7</v>
      </c>
      <c r="G1243" s="9">
        <v>23</v>
      </c>
      <c r="H1243" s="9">
        <v>2024</v>
      </c>
      <c r="I1243" s="9">
        <v>4</v>
      </c>
      <c r="J1243" s="9">
        <v>1307</v>
      </c>
      <c r="K1243" s="9" t="s">
        <v>20</v>
      </c>
      <c r="L1243" s="9">
        <v>84</v>
      </c>
      <c r="M1243" s="9">
        <v>2</v>
      </c>
      <c r="N1243" s="9">
        <v>25</v>
      </c>
      <c r="O1243" s="9" t="s">
        <v>10</v>
      </c>
      <c r="P1243" s="9">
        <v>2.5</v>
      </c>
      <c r="Q1243" s="9" t="s">
        <v>5</v>
      </c>
      <c r="R1243" s="9" t="s">
        <v>201</v>
      </c>
      <c r="S1243" s="9" t="s">
        <v>127</v>
      </c>
      <c r="T1243" s="9" t="s">
        <v>246</v>
      </c>
      <c r="U1243" s="2" t="s">
        <v>826</v>
      </c>
    </row>
    <row r="1244" spans="1:21" ht="14.45" customHeight="1" x14ac:dyDescent="0.2">
      <c r="A1244" s="9" t="s">
        <v>106</v>
      </c>
      <c r="B1244" s="9" t="s">
        <v>871</v>
      </c>
      <c r="C1244" s="9" t="s">
        <v>916</v>
      </c>
      <c r="D1244" s="9" t="str">
        <f>VLOOKUP(B1244,point_locs!B:J,4,FALSE)</f>
        <v>prescribed_burning</v>
      </c>
      <c r="E1244" s="9" t="str">
        <f>VLOOKUP(B1244,point_locs!B:J,5,FALSE)</f>
        <v>pre</v>
      </c>
      <c r="F1244" s="9">
        <v>7</v>
      </c>
      <c r="G1244" s="9">
        <v>23</v>
      </c>
      <c r="H1244" s="9">
        <v>2024</v>
      </c>
      <c r="I1244" s="9">
        <v>4</v>
      </c>
      <c r="J1244" s="9">
        <v>1307</v>
      </c>
      <c r="K1244" s="9" t="s">
        <v>20</v>
      </c>
      <c r="L1244" s="9">
        <v>84</v>
      </c>
      <c r="M1244" s="9">
        <v>2</v>
      </c>
      <c r="N1244" s="9">
        <v>25</v>
      </c>
      <c r="O1244" s="9" t="s">
        <v>10</v>
      </c>
      <c r="P1244" s="9">
        <v>7</v>
      </c>
      <c r="Q1244" s="9" t="s">
        <v>5</v>
      </c>
      <c r="R1244" s="9" t="s">
        <v>201</v>
      </c>
      <c r="S1244" s="9" t="s">
        <v>284</v>
      </c>
      <c r="T1244" s="9"/>
      <c r="U1244" s="9"/>
    </row>
    <row r="1245" spans="1:21" ht="14.45" customHeight="1" x14ac:dyDescent="0.2">
      <c r="A1245" s="9" t="s">
        <v>107</v>
      </c>
      <c r="B1245" s="9" t="s">
        <v>864</v>
      </c>
      <c r="C1245" s="9" t="s">
        <v>916</v>
      </c>
      <c r="D1245" s="9" t="str">
        <f>VLOOKUP(B1245,point_locs!B:J,4,FALSE)</f>
        <v>prescribed_burning</v>
      </c>
      <c r="E1245" s="9" t="str">
        <f>VLOOKUP(B1245,point_locs!B:J,5,FALSE)</f>
        <v>post</v>
      </c>
      <c r="F1245" s="9">
        <v>7</v>
      </c>
      <c r="G1245" s="9">
        <v>23</v>
      </c>
      <c r="H1245" s="9">
        <v>2024</v>
      </c>
      <c r="I1245" s="9">
        <v>4</v>
      </c>
      <c r="J1245" s="9">
        <v>1442</v>
      </c>
      <c r="K1245" s="9" t="s">
        <v>14</v>
      </c>
      <c r="L1245" s="9">
        <v>85</v>
      </c>
      <c r="M1245" s="9">
        <v>2</v>
      </c>
      <c r="N1245" s="9">
        <v>50</v>
      </c>
      <c r="O1245" s="9" t="s">
        <v>82</v>
      </c>
      <c r="P1245" s="9">
        <v>3.25</v>
      </c>
      <c r="Q1245" s="9" t="s">
        <v>5</v>
      </c>
      <c r="R1245" s="9" t="s">
        <v>201</v>
      </c>
      <c r="S1245" s="9"/>
      <c r="T1245" s="9"/>
      <c r="U1245" s="9"/>
    </row>
    <row r="1246" spans="1:21" ht="14.45" customHeight="1" x14ac:dyDescent="0.2">
      <c r="A1246" s="9" t="s">
        <v>107</v>
      </c>
      <c r="B1246" s="9" t="s">
        <v>864</v>
      </c>
      <c r="C1246" s="9" t="s">
        <v>916</v>
      </c>
      <c r="D1246" s="9" t="str">
        <f>VLOOKUP(B1246,point_locs!B:J,4,FALSE)</f>
        <v>prescribed_burning</v>
      </c>
      <c r="E1246" s="9" t="str">
        <f>VLOOKUP(B1246,point_locs!B:J,5,FALSE)</f>
        <v>post</v>
      </c>
      <c r="F1246" s="9">
        <v>7</v>
      </c>
      <c r="G1246" s="9">
        <v>23</v>
      </c>
      <c r="H1246" s="9">
        <v>2024</v>
      </c>
      <c r="I1246" s="9">
        <v>4</v>
      </c>
      <c r="J1246" s="9">
        <v>1442</v>
      </c>
      <c r="K1246" s="9" t="s">
        <v>14</v>
      </c>
      <c r="L1246" s="9">
        <v>85</v>
      </c>
      <c r="M1246" s="9">
        <v>2</v>
      </c>
      <c r="N1246" s="9">
        <v>50</v>
      </c>
      <c r="O1246" s="9" t="s">
        <v>10</v>
      </c>
      <c r="P1246" s="9">
        <v>0.15</v>
      </c>
      <c r="Q1246" s="9" t="s">
        <v>8</v>
      </c>
      <c r="R1246" s="9" t="s">
        <v>2137</v>
      </c>
      <c r="S1246" s="9" t="s">
        <v>105</v>
      </c>
      <c r="T1246" s="9"/>
      <c r="U1246" s="9"/>
    </row>
    <row r="1247" spans="1:21" ht="14.45" customHeight="1" x14ac:dyDescent="0.2">
      <c r="A1247" s="9" t="s">
        <v>107</v>
      </c>
      <c r="B1247" s="9" t="s">
        <v>864</v>
      </c>
      <c r="C1247" s="9" t="s">
        <v>916</v>
      </c>
      <c r="D1247" s="9" t="str">
        <f>VLOOKUP(B1247,point_locs!B:J,4,FALSE)</f>
        <v>prescribed_burning</v>
      </c>
      <c r="E1247" s="9" t="str">
        <f>VLOOKUP(B1247,point_locs!B:J,5,FALSE)</f>
        <v>post</v>
      </c>
      <c r="F1247" s="9">
        <v>7</v>
      </c>
      <c r="G1247" s="9">
        <v>23</v>
      </c>
      <c r="H1247" s="9">
        <v>2024</v>
      </c>
      <c r="I1247" s="9">
        <v>4</v>
      </c>
      <c r="J1247" s="9">
        <v>1442</v>
      </c>
      <c r="K1247" s="9" t="s">
        <v>14</v>
      </c>
      <c r="L1247" s="9">
        <v>85</v>
      </c>
      <c r="M1247" s="9">
        <v>2</v>
      </c>
      <c r="N1247" s="9">
        <v>50</v>
      </c>
      <c r="O1247" s="9" t="s">
        <v>10</v>
      </c>
      <c r="P1247" s="9">
        <v>2</v>
      </c>
      <c r="Q1247" s="9" t="s">
        <v>5</v>
      </c>
      <c r="R1247" s="9" t="s">
        <v>201</v>
      </c>
      <c r="S1247" s="9" t="s">
        <v>127</v>
      </c>
      <c r="T1247" s="9"/>
      <c r="U1247" s="9"/>
    </row>
    <row r="1248" spans="1:21" ht="14.45" customHeight="1" x14ac:dyDescent="0.2">
      <c r="A1248" s="9" t="s">
        <v>107</v>
      </c>
      <c r="B1248" s="9" t="s">
        <v>864</v>
      </c>
      <c r="C1248" s="9" t="s">
        <v>916</v>
      </c>
      <c r="D1248" s="9" t="str">
        <f>VLOOKUP(B1248,point_locs!B:J,4,FALSE)</f>
        <v>prescribed_burning</v>
      </c>
      <c r="E1248" s="9" t="str">
        <f>VLOOKUP(B1248,point_locs!B:J,5,FALSE)</f>
        <v>post</v>
      </c>
      <c r="F1248" s="9">
        <v>7</v>
      </c>
      <c r="G1248" s="9">
        <v>23</v>
      </c>
      <c r="H1248" s="9">
        <v>2024</v>
      </c>
      <c r="I1248" s="9">
        <v>4</v>
      </c>
      <c r="J1248" s="9">
        <v>1442</v>
      </c>
      <c r="K1248" s="9" t="s">
        <v>14</v>
      </c>
      <c r="L1248" s="9">
        <v>85</v>
      </c>
      <c r="M1248" s="9">
        <v>2</v>
      </c>
      <c r="N1248" s="9">
        <v>50</v>
      </c>
      <c r="O1248" s="9" t="s">
        <v>10</v>
      </c>
      <c r="P1248" s="9">
        <v>0.5</v>
      </c>
      <c r="Q1248" s="9" t="s">
        <v>5</v>
      </c>
      <c r="R1248" s="9" t="s">
        <v>201</v>
      </c>
      <c r="S1248" s="9" t="s">
        <v>145</v>
      </c>
      <c r="T1248" s="9"/>
      <c r="U1248" s="9"/>
    </row>
    <row r="1249" spans="1:21" ht="14.45" customHeight="1" x14ac:dyDescent="0.2">
      <c r="A1249" s="9" t="s">
        <v>118</v>
      </c>
      <c r="B1249" s="9" t="s">
        <v>862</v>
      </c>
      <c r="C1249" s="9" t="s">
        <v>916</v>
      </c>
      <c r="D1249" s="9" t="str">
        <f>VLOOKUP(B1249,point_locs!B:J,4,FALSE)</f>
        <v>prescribed_burning</v>
      </c>
      <c r="E1249" s="9" t="str">
        <f>VLOOKUP(B1249,point_locs!B:J,5,FALSE)</f>
        <v>post</v>
      </c>
      <c r="F1249" s="9">
        <v>7</v>
      </c>
      <c r="G1249" s="9">
        <v>23</v>
      </c>
      <c r="H1249" s="9">
        <v>2024</v>
      </c>
      <c r="I1249" s="9">
        <v>4</v>
      </c>
      <c r="J1249" s="9">
        <v>1523</v>
      </c>
      <c r="K1249" s="9" t="s">
        <v>14</v>
      </c>
      <c r="L1249" s="9">
        <v>86</v>
      </c>
      <c r="M1249" s="9">
        <v>2</v>
      </c>
      <c r="N1249" s="9">
        <v>25</v>
      </c>
      <c r="O1249" s="9" t="s">
        <v>1184</v>
      </c>
      <c r="P1249" s="9" t="s">
        <v>1378</v>
      </c>
      <c r="Q1249" s="2" t="s">
        <v>1378</v>
      </c>
      <c r="R1249" s="9" t="s">
        <v>201</v>
      </c>
      <c r="S1249" s="9" t="s">
        <v>23</v>
      </c>
      <c r="T1249" s="9" t="s">
        <v>201</v>
      </c>
      <c r="U1249" s="9" t="s">
        <v>277</v>
      </c>
    </row>
    <row r="1250" spans="1:21" ht="14.45" customHeight="1" x14ac:dyDescent="0.2">
      <c r="A1250" s="9" t="s">
        <v>119</v>
      </c>
      <c r="B1250" s="9" t="s">
        <v>863</v>
      </c>
      <c r="C1250" s="9" t="s">
        <v>916</v>
      </c>
      <c r="D1250" s="9" t="str">
        <f>VLOOKUP(B1250,point_locs!B:J,4,FALSE)</f>
        <v>prescribed_burning</v>
      </c>
      <c r="E1250" s="9" t="str">
        <f>VLOOKUP(B1250,point_locs!B:J,5,FALSE)</f>
        <v>post</v>
      </c>
      <c r="F1250" s="9">
        <v>7</v>
      </c>
      <c r="G1250" s="9">
        <v>23</v>
      </c>
      <c r="H1250" s="9">
        <v>2024</v>
      </c>
      <c r="I1250" s="9">
        <v>4</v>
      </c>
      <c r="J1250" s="9">
        <v>1551</v>
      </c>
      <c r="K1250" s="9" t="s">
        <v>14</v>
      </c>
      <c r="L1250" s="9">
        <v>86</v>
      </c>
      <c r="M1250" s="9">
        <v>1</v>
      </c>
      <c r="N1250" s="9">
        <v>25</v>
      </c>
      <c r="O1250" s="9" t="s">
        <v>82</v>
      </c>
      <c r="P1250" s="9">
        <v>1.75</v>
      </c>
      <c r="Q1250" s="9" t="s">
        <v>5</v>
      </c>
      <c r="R1250" s="9" t="s">
        <v>201</v>
      </c>
      <c r="S1250" s="9"/>
      <c r="T1250" s="9"/>
      <c r="U1250" s="9"/>
    </row>
    <row r="1251" spans="1:21" ht="14.45" customHeight="1" x14ac:dyDescent="0.2">
      <c r="A1251" s="9" t="s">
        <v>119</v>
      </c>
      <c r="B1251" s="9" t="s">
        <v>863</v>
      </c>
      <c r="C1251" s="9" t="s">
        <v>916</v>
      </c>
      <c r="D1251" s="9" t="str">
        <f>VLOOKUP(B1251,point_locs!B:J,4,FALSE)</f>
        <v>prescribed_burning</v>
      </c>
      <c r="E1251" s="9" t="str">
        <f>VLOOKUP(B1251,point_locs!B:J,5,FALSE)</f>
        <v>post</v>
      </c>
      <c r="F1251" s="9">
        <v>7</v>
      </c>
      <c r="G1251" s="9">
        <v>23</v>
      </c>
      <c r="H1251" s="9">
        <v>2024</v>
      </c>
      <c r="I1251" s="9">
        <v>4</v>
      </c>
      <c r="J1251" s="9">
        <v>1551</v>
      </c>
      <c r="K1251" s="9" t="s">
        <v>14</v>
      </c>
      <c r="L1251" s="9">
        <v>86</v>
      </c>
      <c r="M1251" s="9">
        <v>1</v>
      </c>
      <c r="N1251" s="9">
        <v>25</v>
      </c>
      <c r="O1251" s="9" t="s">
        <v>10</v>
      </c>
      <c r="P1251" s="9">
        <v>0</v>
      </c>
      <c r="Q1251" s="9" t="s">
        <v>5</v>
      </c>
      <c r="R1251" s="9" t="s">
        <v>201</v>
      </c>
      <c r="S1251" s="9" t="s">
        <v>105</v>
      </c>
      <c r="T1251" s="9"/>
      <c r="U1251" s="9"/>
    </row>
    <row r="1252" spans="1:21" ht="14.45" customHeight="1" x14ac:dyDescent="0.2">
      <c r="A1252" s="9" t="s">
        <v>119</v>
      </c>
      <c r="B1252" s="9" t="s">
        <v>863</v>
      </c>
      <c r="C1252" s="9" t="s">
        <v>916</v>
      </c>
      <c r="D1252" s="9" t="str">
        <f>VLOOKUP(B1252,point_locs!B:J,4,FALSE)</f>
        <v>prescribed_burning</v>
      </c>
      <c r="E1252" s="9" t="str">
        <f>VLOOKUP(B1252,point_locs!B:J,5,FALSE)</f>
        <v>post</v>
      </c>
      <c r="F1252" s="9">
        <v>7</v>
      </c>
      <c r="G1252" s="9">
        <v>23</v>
      </c>
      <c r="H1252" s="9">
        <v>2024</v>
      </c>
      <c r="I1252" s="9">
        <v>4</v>
      </c>
      <c r="J1252" s="9">
        <v>1551</v>
      </c>
      <c r="K1252" s="9" t="s">
        <v>14</v>
      </c>
      <c r="L1252" s="9">
        <v>86</v>
      </c>
      <c r="M1252" s="9">
        <v>1</v>
      </c>
      <c r="N1252" s="9">
        <v>25</v>
      </c>
      <c r="O1252" s="9" t="s">
        <v>82</v>
      </c>
      <c r="P1252" s="9">
        <v>0.25</v>
      </c>
      <c r="Q1252" s="9" t="s">
        <v>5</v>
      </c>
      <c r="R1252" s="9" t="s">
        <v>201</v>
      </c>
      <c r="S1252" s="9"/>
      <c r="T1252" s="9"/>
      <c r="U1252" s="9"/>
    </row>
    <row r="1253" spans="1:21" ht="14.45" customHeight="1" x14ac:dyDescent="0.2">
      <c r="A1253" s="9" t="s">
        <v>99</v>
      </c>
      <c r="B1253" s="9" t="s">
        <v>865</v>
      </c>
      <c r="C1253" s="9" t="s">
        <v>916</v>
      </c>
      <c r="D1253" s="9" t="str">
        <f>VLOOKUP(B1253,point_locs!B:J,4,FALSE)</f>
        <v>prescribed_burning</v>
      </c>
      <c r="E1253" s="9" t="str">
        <f>VLOOKUP(B1253,point_locs!B:J,5,FALSE)</f>
        <v>pre</v>
      </c>
      <c r="F1253" s="9">
        <v>7</v>
      </c>
      <c r="G1253" s="9">
        <v>24</v>
      </c>
      <c r="H1253" s="9">
        <v>2024</v>
      </c>
      <c r="I1253" s="9">
        <v>4</v>
      </c>
      <c r="J1253" s="9">
        <v>953</v>
      </c>
      <c r="K1253" s="9" t="s">
        <v>20</v>
      </c>
      <c r="L1253" s="9">
        <v>80</v>
      </c>
      <c r="M1253" s="9">
        <v>3</v>
      </c>
      <c r="N1253" s="9">
        <v>0</v>
      </c>
      <c r="O1253" s="9" t="s">
        <v>4</v>
      </c>
      <c r="P1253" s="9">
        <v>0</v>
      </c>
      <c r="Q1253" s="9" t="s">
        <v>5</v>
      </c>
      <c r="R1253" s="9" t="s">
        <v>201</v>
      </c>
      <c r="S1253" s="9"/>
      <c r="T1253" s="9"/>
      <c r="U1253" s="9"/>
    </row>
    <row r="1254" spans="1:21" ht="14.45" customHeight="1" x14ac:dyDescent="0.2">
      <c r="A1254" s="9" t="s">
        <v>99</v>
      </c>
      <c r="B1254" s="9" t="s">
        <v>865</v>
      </c>
      <c r="C1254" s="9" t="s">
        <v>916</v>
      </c>
      <c r="D1254" s="9" t="str">
        <f>VLOOKUP(B1254,point_locs!B:J,4,FALSE)</f>
        <v>prescribed_burning</v>
      </c>
      <c r="E1254" s="9" t="str">
        <f>VLOOKUP(B1254,point_locs!B:J,5,FALSE)</f>
        <v>pre</v>
      </c>
      <c r="F1254" s="9">
        <v>7</v>
      </c>
      <c r="G1254" s="9">
        <v>24</v>
      </c>
      <c r="H1254" s="9">
        <v>2024</v>
      </c>
      <c r="I1254" s="9">
        <v>4</v>
      </c>
      <c r="J1254" s="9">
        <v>953</v>
      </c>
      <c r="K1254" s="9" t="s">
        <v>20</v>
      </c>
      <c r="L1254" s="9">
        <v>80</v>
      </c>
      <c r="M1254" s="9">
        <v>3</v>
      </c>
      <c r="N1254" s="9">
        <v>0</v>
      </c>
      <c r="O1254" s="9" t="s">
        <v>82</v>
      </c>
      <c r="P1254" s="9">
        <v>0</v>
      </c>
      <c r="Q1254" s="9" t="s">
        <v>5</v>
      </c>
      <c r="R1254" s="9" t="s">
        <v>201</v>
      </c>
      <c r="S1254" s="9"/>
      <c r="T1254" s="9"/>
      <c r="U1254" s="9"/>
    </row>
    <row r="1255" spans="1:21" ht="14.45" customHeight="1" x14ac:dyDescent="0.2">
      <c r="A1255" s="9" t="s">
        <v>99</v>
      </c>
      <c r="B1255" s="9" t="s">
        <v>865</v>
      </c>
      <c r="C1255" s="9" t="s">
        <v>916</v>
      </c>
      <c r="D1255" s="9" t="str">
        <f>VLOOKUP(B1255,point_locs!B:J,4,FALSE)</f>
        <v>prescribed_burning</v>
      </c>
      <c r="E1255" s="9" t="str">
        <f>VLOOKUP(B1255,point_locs!B:J,5,FALSE)</f>
        <v>pre</v>
      </c>
      <c r="F1255" s="9">
        <v>7</v>
      </c>
      <c r="G1255" s="9">
        <v>24</v>
      </c>
      <c r="H1255" s="9">
        <v>2024</v>
      </c>
      <c r="I1255" s="9">
        <v>4</v>
      </c>
      <c r="J1255" s="9">
        <v>953</v>
      </c>
      <c r="K1255" s="9" t="s">
        <v>20</v>
      </c>
      <c r="L1255" s="9">
        <v>80</v>
      </c>
      <c r="M1255" s="9">
        <v>3</v>
      </c>
      <c r="N1255" s="9">
        <v>0</v>
      </c>
      <c r="O1255" s="9" t="s">
        <v>4</v>
      </c>
      <c r="P1255" s="9">
        <v>0</v>
      </c>
      <c r="Q1255" s="9" t="s">
        <v>8</v>
      </c>
      <c r="R1255" s="9" t="s">
        <v>851</v>
      </c>
      <c r="S1255" s="9"/>
      <c r="T1255" s="9"/>
      <c r="U1255" s="9"/>
    </row>
    <row r="1256" spans="1:21" ht="14.45" customHeight="1" x14ac:dyDescent="0.2">
      <c r="A1256" s="9" t="s">
        <v>99</v>
      </c>
      <c r="B1256" s="9" t="s">
        <v>865</v>
      </c>
      <c r="C1256" s="9" t="s">
        <v>916</v>
      </c>
      <c r="D1256" s="9" t="str">
        <f>VLOOKUP(B1256,point_locs!B:J,4,FALSE)</f>
        <v>prescribed_burning</v>
      </c>
      <c r="E1256" s="9" t="str">
        <f>VLOOKUP(B1256,point_locs!B:J,5,FALSE)</f>
        <v>pre</v>
      </c>
      <c r="F1256" s="9">
        <v>7</v>
      </c>
      <c r="G1256" s="9">
        <v>24</v>
      </c>
      <c r="H1256" s="9">
        <v>2024</v>
      </c>
      <c r="I1256" s="9">
        <v>4</v>
      </c>
      <c r="J1256" s="9">
        <v>953</v>
      </c>
      <c r="K1256" s="9" t="s">
        <v>20</v>
      </c>
      <c r="L1256" s="9">
        <v>80</v>
      </c>
      <c r="M1256" s="9">
        <v>3</v>
      </c>
      <c r="N1256" s="9">
        <v>0</v>
      </c>
      <c r="O1256" s="9" t="s">
        <v>82</v>
      </c>
      <c r="P1256" s="9">
        <v>1</v>
      </c>
      <c r="Q1256" s="9" t="s">
        <v>5</v>
      </c>
      <c r="R1256" s="9" t="s">
        <v>201</v>
      </c>
      <c r="S1256" s="9"/>
      <c r="T1256" s="9"/>
      <c r="U1256" s="9"/>
    </row>
    <row r="1257" spans="1:21" ht="14.45" customHeight="1" x14ac:dyDescent="0.2">
      <c r="A1257" s="9" t="s">
        <v>99</v>
      </c>
      <c r="B1257" s="9" t="s">
        <v>865</v>
      </c>
      <c r="C1257" s="9" t="s">
        <v>916</v>
      </c>
      <c r="D1257" s="9" t="str">
        <f>VLOOKUP(B1257,point_locs!B:J,4,FALSE)</f>
        <v>prescribed_burning</v>
      </c>
      <c r="E1257" s="9" t="str">
        <f>VLOOKUP(B1257,point_locs!B:J,5,FALSE)</f>
        <v>pre</v>
      </c>
      <c r="F1257" s="9">
        <v>7</v>
      </c>
      <c r="G1257" s="9">
        <v>24</v>
      </c>
      <c r="H1257" s="9">
        <v>2024</v>
      </c>
      <c r="I1257" s="9">
        <v>4</v>
      </c>
      <c r="J1257" s="9">
        <v>953</v>
      </c>
      <c r="K1257" s="9" t="s">
        <v>20</v>
      </c>
      <c r="L1257" s="9">
        <v>80</v>
      </c>
      <c r="M1257" s="9">
        <v>3</v>
      </c>
      <c r="N1257" s="9">
        <v>0</v>
      </c>
      <c r="O1257" s="9" t="s">
        <v>4</v>
      </c>
      <c r="P1257" s="9">
        <v>0.25</v>
      </c>
      <c r="Q1257" s="9" t="s">
        <v>9</v>
      </c>
      <c r="R1257" s="9" t="s">
        <v>1768</v>
      </c>
      <c r="S1257" s="9"/>
      <c r="T1257" s="9"/>
      <c r="U1257" s="9"/>
    </row>
    <row r="1258" spans="1:21" ht="14.45" customHeight="1" x14ac:dyDescent="0.2">
      <c r="A1258" s="9" t="s">
        <v>99</v>
      </c>
      <c r="B1258" s="9" t="s">
        <v>865</v>
      </c>
      <c r="C1258" s="9" t="s">
        <v>916</v>
      </c>
      <c r="D1258" s="9" t="str">
        <f>VLOOKUP(B1258,point_locs!B:J,4,FALSE)</f>
        <v>prescribed_burning</v>
      </c>
      <c r="E1258" s="9" t="str">
        <f>VLOOKUP(B1258,point_locs!B:J,5,FALSE)</f>
        <v>pre</v>
      </c>
      <c r="F1258" s="9">
        <v>7</v>
      </c>
      <c r="G1258" s="9">
        <v>24</v>
      </c>
      <c r="H1258" s="9">
        <v>2024</v>
      </c>
      <c r="I1258" s="9">
        <v>4</v>
      </c>
      <c r="J1258" s="9">
        <v>953</v>
      </c>
      <c r="K1258" s="9" t="s">
        <v>20</v>
      </c>
      <c r="L1258" s="9">
        <v>80</v>
      </c>
      <c r="M1258" s="9">
        <v>3</v>
      </c>
      <c r="N1258" s="9">
        <v>0</v>
      </c>
      <c r="O1258" s="9" t="s">
        <v>4</v>
      </c>
      <c r="P1258" s="9">
        <v>0.25</v>
      </c>
      <c r="Q1258" s="9" t="s">
        <v>9</v>
      </c>
      <c r="R1258" s="9" t="s">
        <v>1768</v>
      </c>
      <c r="S1258" s="9"/>
      <c r="T1258" s="9"/>
      <c r="U1258" s="9"/>
    </row>
    <row r="1259" spans="1:21" ht="14.45" customHeight="1" x14ac:dyDescent="0.2">
      <c r="A1259" s="9" t="s">
        <v>93</v>
      </c>
      <c r="B1259" s="9" t="s">
        <v>870</v>
      </c>
      <c r="C1259" s="9" t="s">
        <v>916</v>
      </c>
      <c r="D1259" s="9" t="str">
        <f>VLOOKUP(B1259,point_locs!B:J,4,FALSE)</f>
        <v>prescribed_burning</v>
      </c>
      <c r="E1259" s="9" t="str">
        <f>VLOOKUP(B1259,point_locs!B:J,5,FALSE)</f>
        <v>pre</v>
      </c>
      <c r="F1259" s="9">
        <v>7</v>
      </c>
      <c r="G1259" s="9">
        <v>24</v>
      </c>
      <c r="H1259" s="9">
        <v>2024</v>
      </c>
      <c r="I1259" s="9">
        <v>4</v>
      </c>
      <c r="J1259" s="9">
        <v>1026</v>
      </c>
      <c r="K1259" s="9" t="s">
        <v>20</v>
      </c>
      <c r="L1259" s="9">
        <v>82</v>
      </c>
      <c r="M1259" s="9">
        <v>2</v>
      </c>
      <c r="N1259" s="9">
        <v>0</v>
      </c>
      <c r="O1259" s="9" t="s">
        <v>6</v>
      </c>
      <c r="P1259" s="9">
        <v>0.25</v>
      </c>
      <c r="Q1259" s="9" t="s">
        <v>5</v>
      </c>
      <c r="R1259" s="9" t="s">
        <v>201</v>
      </c>
      <c r="S1259" s="9"/>
      <c r="T1259" s="9"/>
      <c r="U1259" s="9"/>
    </row>
    <row r="1260" spans="1:21" ht="14.45" customHeight="1" x14ac:dyDescent="0.2">
      <c r="A1260" s="9" t="s">
        <v>93</v>
      </c>
      <c r="B1260" s="9" t="s">
        <v>870</v>
      </c>
      <c r="C1260" s="9" t="s">
        <v>916</v>
      </c>
      <c r="D1260" s="9" t="str">
        <f>VLOOKUP(B1260,point_locs!B:J,4,FALSE)</f>
        <v>prescribed_burning</v>
      </c>
      <c r="E1260" s="9" t="str">
        <f>VLOOKUP(B1260,point_locs!B:J,5,FALSE)</f>
        <v>pre</v>
      </c>
      <c r="F1260" s="9">
        <v>7</v>
      </c>
      <c r="G1260" s="9">
        <v>24</v>
      </c>
      <c r="H1260" s="9">
        <v>2024</v>
      </c>
      <c r="I1260" s="9">
        <v>4</v>
      </c>
      <c r="J1260" s="9">
        <v>1026</v>
      </c>
      <c r="K1260" s="9" t="s">
        <v>20</v>
      </c>
      <c r="L1260" s="9">
        <v>82</v>
      </c>
      <c r="M1260" s="9">
        <v>2</v>
      </c>
      <c r="N1260" s="9">
        <v>0</v>
      </c>
      <c r="O1260" s="9" t="s">
        <v>82</v>
      </c>
      <c r="P1260" s="9">
        <v>1</v>
      </c>
      <c r="Q1260" s="9" t="s">
        <v>5</v>
      </c>
      <c r="R1260" s="9" t="s">
        <v>201</v>
      </c>
      <c r="S1260" s="9"/>
      <c r="T1260" s="9" t="s">
        <v>201</v>
      </c>
      <c r="U1260" s="9"/>
    </row>
    <row r="1261" spans="1:21" ht="14.45" customHeight="1" x14ac:dyDescent="0.2">
      <c r="A1261" s="9" t="s">
        <v>102</v>
      </c>
      <c r="B1261" s="9" t="s">
        <v>869</v>
      </c>
      <c r="C1261" s="9" t="s">
        <v>916</v>
      </c>
      <c r="D1261" s="9" t="str">
        <f>VLOOKUP(B1261,point_locs!B:J,4,FALSE)</f>
        <v>prescribed_burning</v>
      </c>
      <c r="E1261" s="9" t="str">
        <f>VLOOKUP(B1261,point_locs!B:J,5,FALSE)</f>
        <v>pre</v>
      </c>
      <c r="F1261" s="9">
        <v>7</v>
      </c>
      <c r="G1261" s="9">
        <v>24</v>
      </c>
      <c r="H1261" s="9">
        <v>2024</v>
      </c>
      <c r="I1261" s="9">
        <v>4</v>
      </c>
      <c r="J1261" s="9">
        <v>1106</v>
      </c>
      <c r="K1261" s="9" t="s">
        <v>20</v>
      </c>
      <c r="L1261" s="9">
        <v>85</v>
      </c>
      <c r="M1261" s="9">
        <v>3</v>
      </c>
      <c r="N1261" s="9">
        <v>0</v>
      </c>
      <c r="O1261" s="9" t="s">
        <v>10</v>
      </c>
      <c r="P1261" s="9">
        <v>2.25</v>
      </c>
      <c r="Q1261" s="9" t="s">
        <v>5</v>
      </c>
      <c r="R1261" s="9" t="s">
        <v>201</v>
      </c>
      <c r="S1261" s="9" t="s">
        <v>127</v>
      </c>
      <c r="T1261" s="9" t="s">
        <v>201</v>
      </c>
      <c r="U1261" s="9" t="s">
        <v>828</v>
      </c>
    </row>
    <row r="1262" spans="1:21" ht="14.45" customHeight="1" x14ac:dyDescent="0.2">
      <c r="A1262" s="9" t="s">
        <v>102</v>
      </c>
      <c r="B1262" s="9" t="s">
        <v>869</v>
      </c>
      <c r="C1262" s="9" t="s">
        <v>916</v>
      </c>
      <c r="D1262" s="9" t="str">
        <f>VLOOKUP(B1262,point_locs!B:J,4,FALSE)</f>
        <v>prescribed_burning</v>
      </c>
      <c r="E1262" s="9" t="str">
        <f>VLOOKUP(B1262,point_locs!B:J,5,FALSE)</f>
        <v>pre</v>
      </c>
      <c r="F1262" s="9">
        <v>7</v>
      </c>
      <c r="G1262" s="9">
        <v>24</v>
      </c>
      <c r="H1262" s="9">
        <v>2024</v>
      </c>
      <c r="I1262" s="9">
        <v>4</v>
      </c>
      <c r="J1262" s="9">
        <v>1106</v>
      </c>
      <c r="K1262" s="9" t="s">
        <v>20</v>
      </c>
      <c r="L1262" s="9">
        <v>85</v>
      </c>
      <c r="M1262" s="9">
        <v>3</v>
      </c>
      <c r="N1262" s="9">
        <v>0</v>
      </c>
      <c r="O1262" s="9" t="s">
        <v>10</v>
      </c>
      <c r="P1262" s="9">
        <v>0.5</v>
      </c>
      <c r="Q1262" s="9" t="s">
        <v>5</v>
      </c>
      <c r="R1262" s="9" t="s">
        <v>201</v>
      </c>
      <c r="S1262" s="9" t="s">
        <v>127</v>
      </c>
      <c r="T1262" s="9" t="s">
        <v>116</v>
      </c>
      <c r="U1262" s="9" t="s">
        <v>2126</v>
      </c>
    </row>
    <row r="1263" spans="1:21" ht="14.45" customHeight="1" x14ac:dyDescent="0.2">
      <c r="A1263" s="9" t="s">
        <v>109</v>
      </c>
      <c r="B1263" s="9" t="s">
        <v>868</v>
      </c>
      <c r="C1263" s="9" t="s">
        <v>916</v>
      </c>
      <c r="D1263" s="9" t="str">
        <f>VLOOKUP(B1263,point_locs!B:J,4,FALSE)</f>
        <v>prescribed_burning</v>
      </c>
      <c r="E1263" s="9" t="str">
        <f>VLOOKUP(B1263,point_locs!B:J,5,FALSE)</f>
        <v>pre</v>
      </c>
      <c r="F1263" s="9">
        <v>7</v>
      </c>
      <c r="G1263" s="9">
        <v>24</v>
      </c>
      <c r="H1263" s="9">
        <v>2024</v>
      </c>
      <c r="I1263" s="9">
        <v>4</v>
      </c>
      <c r="J1263" s="9">
        <v>1133</v>
      </c>
      <c r="K1263" s="9" t="s">
        <v>20</v>
      </c>
      <c r="L1263" s="9">
        <v>86</v>
      </c>
      <c r="M1263" s="9">
        <v>2</v>
      </c>
      <c r="N1263" s="9">
        <v>0</v>
      </c>
      <c r="O1263" s="9" t="s">
        <v>10</v>
      </c>
      <c r="P1263" s="9">
        <v>4</v>
      </c>
      <c r="Q1263" s="9" t="s">
        <v>5</v>
      </c>
      <c r="R1263" s="9" t="s">
        <v>201</v>
      </c>
      <c r="S1263" s="9" t="s">
        <v>288</v>
      </c>
      <c r="T1263" s="9"/>
      <c r="U1263" s="9"/>
    </row>
    <row r="1264" spans="1:21" ht="14.45" customHeight="1" x14ac:dyDescent="0.2">
      <c r="A1264" s="9" t="s">
        <v>109</v>
      </c>
      <c r="B1264" s="9" t="s">
        <v>868</v>
      </c>
      <c r="C1264" s="9" t="s">
        <v>916</v>
      </c>
      <c r="D1264" s="9" t="str">
        <f>VLOOKUP(B1264,point_locs!B:J,4,FALSE)</f>
        <v>prescribed_burning</v>
      </c>
      <c r="E1264" s="9" t="str">
        <f>VLOOKUP(B1264,point_locs!B:J,5,FALSE)</f>
        <v>pre</v>
      </c>
      <c r="F1264" s="9">
        <v>7</v>
      </c>
      <c r="G1264" s="9">
        <v>24</v>
      </c>
      <c r="H1264" s="9">
        <v>2024</v>
      </c>
      <c r="I1264" s="9">
        <v>4</v>
      </c>
      <c r="J1264" s="9">
        <v>1133</v>
      </c>
      <c r="K1264" s="9" t="s">
        <v>20</v>
      </c>
      <c r="L1264" s="9">
        <v>86</v>
      </c>
      <c r="M1264" s="9">
        <v>2</v>
      </c>
      <c r="N1264" s="9">
        <v>0</v>
      </c>
      <c r="O1264" s="9" t="s">
        <v>10</v>
      </c>
      <c r="P1264" s="9">
        <v>4</v>
      </c>
      <c r="Q1264" s="9" t="s">
        <v>5</v>
      </c>
      <c r="R1264" s="9" t="s">
        <v>201</v>
      </c>
      <c r="S1264" s="9" t="s">
        <v>288</v>
      </c>
      <c r="T1264" s="9"/>
      <c r="U1264" s="9"/>
    </row>
    <row r="1265" spans="1:21" ht="14.45" customHeight="1" x14ac:dyDescent="0.2">
      <c r="A1265" s="9" t="s">
        <v>109</v>
      </c>
      <c r="B1265" s="9" t="s">
        <v>868</v>
      </c>
      <c r="C1265" s="9" t="s">
        <v>916</v>
      </c>
      <c r="D1265" s="9" t="str">
        <f>VLOOKUP(B1265,point_locs!B:J,4,FALSE)</f>
        <v>prescribed_burning</v>
      </c>
      <c r="E1265" s="9" t="str">
        <f>VLOOKUP(B1265,point_locs!B:J,5,FALSE)</f>
        <v>pre</v>
      </c>
      <c r="F1265" s="9">
        <v>7</v>
      </c>
      <c r="G1265" s="9">
        <v>24</v>
      </c>
      <c r="H1265" s="9">
        <v>2024</v>
      </c>
      <c r="I1265" s="9">
        <v>4</v>
      </c>
      <c r="J1265" s="9">
        <v>1133</v>
      </c>
      <c r="K1265" s="9" t="s">
        <v>20</v>
      </c>
      <c r="L1265" s="9">
        <v>86</v>
      </c>
      <c r="M1265" s="9">
        <v>2</v>
      </c>
      <c r="N1265" s="9">
        <v>0</v>
      </c>
      <c r="O1265" s="9" t="s">
        <v>10</v>
      </c>
      <c r="P1265" s="9">
        <v>5.5</v>
      </c>
      <c r="Q1265" s="9" t="s">
        <v>5</v>
      </c>
      <c r="R1265" s="9" t="s">
        <v>201</v>
      </c>
      <c r="S1265" s="9" t="s">
        <v>206</v>
      </c>
      <c r="T1265" s="9"/>
      <c r="U1265" s="9"/>
    </row>
    <row r="1266" spans="1:21" ht="14.45" customHeight="1" x14ac:dyDescent="0.2">
      <c r="A1266" s="9" t="s">
        <v>109</v>
      </c>
      <c r="B1266" s="9" t="s">
        <v>868</v>
      </c>
      <c r="C1266" s="9" t="s">
        <v>916</v>
      </c>
      <c r="D1266" s="9" t="str">
        <f>VLOOKUP(B1266,point_locs!B:J,4,FALSE)</f>
        <v>prescribed_burning</v>
      </c>
      <c r="E1266" s="9" t="str">
        <f>VLOOKUP(B1266,point_locs!B:J,5,FALSE)</f>
        <v>pre</v>
      </c>
      <c r="F1266" s="9">
        <v>7</v>
      </c>
      <c r="G1266" s="9">
        <v>24</v>
      </c>
      <c r="H1266" s="9">
        <v>2024</v>
      </c>
      <c r="I1266" s="9">
        <v>4</v>
      </c>
      <c r="J1266" s="9">
        <v>1133</v>
      </c>
      <c r="K1266" s="9" t="s">
        <v>20</v>
      </c>
      <c r="L1266" s="9">
        <v>86</v>
      </c>
      <c r="M1266" s="9">
        <v>2</v>
      </c>
      <c r="N1266" s="9">
        <v>0</v>
      </c>
      <c r="O1266" s="9" t="s">
        <v>10</v>
      </c>
      <c r="P1266" s="9">
        <v>6</v>
      </c>
      <c r="Q1266" s="9" t="s">
        <v>5</v>
      </c>
      <c r="R1266" s="9" t="s">
        <v>201</v>
      </c>
      <c r="S1266" s="9" t="s">
        <v>206</v>
      </c>
      <c r="T1266" s="9"/>
      <c r="U1266" s="9"/>
    </row>
    <row r="1267" spans="1:21" ht="14.45" customHeight="1" x14ac:dyDescent="0.2">
      <c r="A1267" s="9" t="s">
        <v>109</v>
      </c>
      <c r="B1267" s="9" t="s">
        <v>868</v>
      </c>
      <c r="C1267" s="9" t="s">
        <v>916</v>
      </c>
      <c r="D1267" s="9" t="str">
        <f>VLOOKUP(B1267,point_locs!B:J,4,FALSE)</f>
        <v>prescribed_burning</v>
      </c>
      <c r="E1267" s="9" t="str">
        <f>VLOOKUP(B1267,point_locs!B:J,5,FALSE)</f>
        <v>pre</v>
      </c>
      <c r="F1267" s="9">
        <v>7</v>
      </c>
      <c r="G1267" s="9">
        <v>24</v>
      </c>
      <c r="H1267" s="9">
        <v>2024</v>
      </c>
      <c r="I1267" s="9">
        <v>4</v>
      </c>
      <c r="J1267" s="9">
        <v>1133</v>
      </c>
      <c r="K1267" s="9" t="s">
        <v>20</v>
      </c>
      <c r="L1267" s="9">
        <v>86</v>
      </c>
      <c r="M1267" s="9">
        <v>2</v>
      </c>
      <c r="N1267" s="9">
        <v>0</v>
      </c>
      <c r="O1267" s="9" t="s">
        <v>10</v>
      </c>
      <c r="P1267" s="9">
        <v>4.5</v>
      </c>
      <c r="Q1267" s="9" t="s">
        <v>5</v>
      </c>
      <c r="R1267" s="9" t="s">
        <v>201</v>
      </c>
      <c r="S1267" s="9" t="s">
        <v>206</v>
      </c>
      <c r="T1267" s="9" t="s">
        <v>201</v>
      </c>
      <c r="U1267" s="9"/>
    </row>
    <row r="1268" spans="1:21" ht="14.45" customHeight="1" x14ac:dyDescent="0.2">
      <c r="A1268" s="9" t="s">
        <v>109</v>
      </c>
      <c r="B1268" s="9" t="s">
        <v>868</v>
      </c>
      <c r="C1268" s="9" t="s">
        <v>916</v>
      </c>
      <c r="D1268" s="9" t="str">
        <f>VLOOKUP(B1268,point_locs!B:J,4,FALSE)</f>
        <v>prescribed_burning</v>
      </c>
      <c r="E1268" s="9" t="str">
        <f>VLOOKUP(B1268,point_locs!B:J,5,FALSE)</f>
        <v>pre</v>
      </c>
      <c r="F1268" s="9">
        <v>7</v>
      </c>
      <c r="G1268" s="9">
        <v>24</v>
      </c>
      <c r="H1268" s="9">
        <v>2024</v>
      </c>
      <c r="I1268" s="9">
        <v>4</v>
      </c>
      <c r="J1268" s="9">
        <v>1133</v>
      </c>
      <c r="K1268" s="9" t="s">
        <v>20</v>
      </c>
      <c r="L1268" s="9">
        <v>86</v>
      </c>
      <c r="M1268" s="9">
        <v>2</v>
      </c>
      <c r="N1268" s="9">
        <v>0</v>
      </c>
      <c r="O1268" s="9" t="s">
        <v>10</v>
      </c>
      <c r="P1268" s="9">
        <v>0.25</v>
      </c>
      <c r="Q1268" s="9" t="s">
        <v>8</v>
      </c>
      <c r="R1268" s="9" t="s">
        <v>188</v>
      </c>
      <c r="S1268" s="9" t="s">
        <v>223</v>
      </c>
      <c r="T1268" s="9"/>
      <c r="U1268" s="9"/>
    </row>
    <row r="1269" spans="1:21" ht="14.45" customHeight="1" x14ac:dyDescent="0.2">
      <c r="A1269" s="9" t="s">
        <v>109</v>
      </c>
      <c r="B1269" s="9" t="s">
        <v>868</v>
      </c>
      <c r="C1269" s="9" t="s">
        <v>916</v>
      </c>
      <c r="D1269" s="9" t="str">
        <f>VLOOKUP(B1269,point_locs!B:J,4,FALSE)</f>
        <v>prescribed_burning</v>
      </c>
      <c r="E1269" s="9" t="str">
        <f>VLOOKUP(B1269,point_locs!B:J,5,FALSE)</f>
        <v>pre</v>
      </c>
      <c r="F1269" s="9">
        <v>7</v>
      </c>
      <c r="G1269" s="9">
        <v>24</v>
      </c>
      <c r="H1269" s="9">
        <v>2024</v>
      </c>
      <c r="I1269" s="9">
        <v>4</v>
      </c>
      <c r="J1269" s="9">
        <v>1133</v>
      </c>
      <c r="K1269" s="9" t="s">
        <v>20</v>
      </c>
      <c r="L1269" s="9">
        <v>86</v>
      </c>
      <c r="M1269" s="9">
        <v>2</v>
      </c>
      <c r="N1269" s="9">
        <v>0</v>
      </c>
      <c r="O1269" s="9" t="s">
        <v>10</v>
      </c>
      <c r="P1269" s="9">
        <v>7</v>
      </c>
      <c r="Q1269" s="9" t="s">
        <v>5</v>
      </c>
      <c r="R1269" s="9" t="s">
        <v>201</v>
      </c>
      <c r="S1269" s="9" t="s">
        <v>150</v>
      </c>
      <c r="T1269" s="9"/>
      <c r="U1269" s="9"/>
    </row>
    <row r="1270" spans="1:21" ht="14.45" customHeight="1" x14ac:dyDescent="0.2">
      <c r="A1270" s="9" t="s">
        <v>109</v>
      </c>
      <c r="B1270" s="9" t="s">
        <v>868</v>
      </c>
      <c r="C1270" s="9" t="s">
        <v>916</v>
      </c>
      <c r="D1270" s="9" t="str">
        <f>VLOOKUP(B1270,point_locs!B:J,4,FALSE)</f>
        <v>prescribed_burning</v>
      </c>
      <c r="E1270" s="9" t="str">
        <f>VLOOKUP(B1270,point_locs!B:J,5,FALSE)</f>
        <v>pre</v>
      </c>
      <c r="F1270" s="9">
        <v>7</v>
      </c>
      <c r="G1270" s="9">
        <v>24</v>
      </c>
      <c r="H1270" s="9">
        <v>2024</v>
      </c>
      <c r="I1270" s="9">
        <v>4</v>
      </c>
      <c r="J1270" s="9">
        <v>1133</v>
      </c>
      <c r="K1270" s="9" t="s">
        <v>20</v>
      </c>
      <c r="L1270" s="9">
        <v>86</v>
      </c>
      <c r="M1270" s="9">
        <v>2</v>
      </c>
      <c r="N1270" s="9">
        <v>0</v>
      </c>
      <c r="O1270" s="9" t="s">
        <v>10</v>
      </c>
      <c r="P1270" s="9">
        <v>5</v>
      </c>
      <c r="Q1270" s="9" t="s">
        <v>5</v>
      </c>
      <c r="R1270" s="9" t="s">
        <v>201</v>
      </c>
      <c r="S1270" s="9" t="s">
        <v>223</v>
      </c>
      <c r="T1270" s="9"/>
      <c r="U1270" s="9"/>
    </row>
    <row r="1271" spans="1:21" ht="14.45" customHeight="1" x14ac:dyDescent="0.2">
      <c r="A1271" s="9" t="s">
        <v>103</v>
      </c>
      <c r="B1271" s="9" t="s">
        <v>866</v>
      </c>
      <c r="C1271" s="9" t="s">
        <v>916</v>
      </c>
      <c r="D1271" s="9" t="str">
        <f>VLOOKUP(B1271,point_locs!B:J,4,FALSE)</f>
        <v>prescribed_burning</v>
      </c>
      <c r="E1271" s="9" t="str">
        <f>VLOOKUP(B1271,point_locs!B:J,5,FALSE)</f>
        <v>pre</v>
      </c>
      <c r="F1271" s="9">
        <v>7</v>
      </c>
      <c r="G1271" s="9">
        <v>24</v>
      </c>
      <c r="H1271" s="9">
        <v>2024</v>
      </c>
      <c r="I1271" s="9">
        <v>4</v>
      </c>
      <c r="J1271" s="9">
        <v>1217</v>
      </c>
      <c r="K1271" s="9" t="s">
        <v>20</v>
      </c>
      <c r="L1271" s="9">
        <v>88</v>
      </c>
      <c r="M1271" s="9">
        <v>2</v>
      </c>
      <c r="N1271" s="9">
        <v>25</v>
      </c>
      <c r="O1271" s="9" t="s">
        <v>10</v>
      </c>
      <c r="P1271" s="9">
        <v>5</v>
      </c>
      <c r="Q1271" s="9" t="s">
        <v>5</v>
      </c>
      <c r="R1271" s="9" t="s">
        <v>201</v>
      </c>
      <c r="S1271" s="9" t="s">
        <v>105</v>
      </c>
      <c r="T1271" s="9"/>
      <c r="U1271" s="9"/>
    </row>
    <row r="1272" spans="1:21" ht="14.45" customHeight="1" x14ac:dyDescent="0.2">
      <c r="A1272" s="9" t="s">
        <v>111</v>
      </c>
      <c r="B1272" s="9" t="s">
        <v>867</v>
      </c>
      <c r="C1272" s="9" t="s">
        <v>916</v>
      </c>
      <c r="D1272" s="9" t="str">
        <f>VLOOKUP(B1272,point_locs!B:J,4,FALSE)</f>
        <v>prescribed_burning</v>
      </c>
      <c r="E1272" s="9" t="str">
        <f>VLOOKUP(B1272,point_locs!B:J,5,FALSE)</f>
        <v>pre</v>
      </c>
      <c r="F1272" s="9">
        <v>7</v>
      </c>
      <c r="G1272" s="9">
        <v>24</v>
      </c>
      <c r="H1272" s="9">
        <v>2024</v>
      </c>
      <c r="I1272" s="9">
        <v>4</v>
      </c>
      <c r="J1272" s="9">
        <v>1249</v>
      </c>
      <c r="K1272" s="9" t="s">
        <v>20</v>
      </c>
      <c r="L1272" s="9">
        <v>89</v>
      </c>
      <c r="M1272" s="9">
        <v>1</v>
      </c>
      <c r="N1272" s="9">
        <v>25</v>
      </c>
      <c r="O1272" s="9" t="s">
        <v>10</v>
      </c>
      <c r="P1272" s="9">
        <v>1.75</v>
      </c>
      <c r="Q1272" s="9" t="s">
        <v>5</v>
      </c>
      <c r="R1272" s="9" t="s">
        <v>201</v>
      </c>
      <c r="S1272" s="9" t="s">
        <v>170</v>
      </c>
      <c r="T1272" s="9"/>
      <c r="U1272" s="9"/>
    </row>
    <row r="1273" spans="1:21" ht="14.45" customHeight="1" x14ac:dyDescent="0.2">
      <c r="A1273" s="9" t="s">
        <v>111</v>
      </c>
      <c r="B1273" s="9" t="s">
        <v>867</v>
      </c>
      <c r="C1273" s="9" t="s">
        <v>916</v>
      </c>
      <c r="D1273" s="9" t="str">
        <f>VLOOKUP(B1273,point_locs!B:J,4,FALSE)</f>
        <v>prescribed_burning</v>
      </c>
      <c r="E1273" s="9" t="str">
        <f>VLOOKUP(B1273,point_locs!B:J,5,FALSE)</f>
        <v>pre</v>
      </c>
      <c r="F1273" s="9">
        <v>7</v>
      </c>
      <c r="G1273" s="9">
        <v>24</v>
      </c>
      <c r="H1273" s="9">
        <v>2024</v>
      </c>
      <c r="I1273" s="9">
        <v>4</v>
      </c>
      <c r="J1273" s="9">
        <v>1249</v>
      </c>
      <c r="K1273" s="9" t="s">
        <v>20</v>
      </c>
      <c r="L1273" s="9">
        <v>89</v>
      </c>
      <c r="M1273" s="9">
        <v>1</v>
      </c>
      <c r="N1273" s="9">
        <v>25</v>
      </c>
      <c r="O1273" s="9" t="s">
        <v>10</v>
      </c>
      <c r="P1273" s="9">
        <v>2</v>
      </c>
      <c r="Q1273" s="9" t="s">
        <v>5</v>
      </c>
      <c r="R1273" s="9" t="s">
        <v>201</v>
      </c>
      <c r="S1273" s="9" t="s">
        <v>105</v>
      </c>
      <c r="T1273" s="9"/>
      <c r="U1273" s="9"/>
    </row>
    <row r="1274" spans="1:21" ht="14.45" customHeight="1" x14ac:dyDescent="0.2">
      <c r="A1274" s="9" t="s">
        <v>111</v>
      </c>
      <c r="B1274" s="9" t="s">
        <v>867</v>
      </c>
      <c r="C1274" s="9" t="s">
        <v>916</v>
      </c>
      <c r="D1274" s="9" t="str">
        <f>VLOOKUP(B1274,point_locs!B:J,4,FALSE)</f>
        <v>prescribed_burning</v>
      </c>
      <c r="E1274" s="9" t="str">
        <f>VLOOKUP(B1274,point_locs!B:J,5,FALSE)</f>
        <v>pre</v>
      </c>
      <c r="F1274" s="9">
        <v>7</v>
      </c>
      <c r="G1274" s="9">
        <v>24</v>
      </c>
      <c r="H1274" s="9">
        <v>2024</v>
      </c>
      <c r="I1274" s="9">
        <v>4</v>
      </c>
      <c r="J1274" s="9">
        <v>1249</v>
      </c>
      <c r="K1274" s="9" t="s">
        <v>20</v>
      </c>
      <c r="L1274" s="9">
        <v>89</v>
      </c>
      <c r="M1274" s="9">
        <v>1</v>
      </c>
      <c r="N1274" s="9">
        <v>25</v>
      </c>
      <c r="O1274" s="9" t="s">
        <v>10</v>
      </c>
      <c r="P1274" s="9">
        <v>5</v>
      </c>
      <c r="Q1274" s="9" t="s">
        <v>5</v>
      </c>
      <c r="R1274" s="9" t="s">
        <v>201</v>
      </c>
      <c r="S1274" s="9" t="s">
        <v>170</v>
      </c>
      <c r="T1274" s="9" t="s">
        <v>201</v>
      </c>
      <c r="U1274" s="9"/>
    </row>
    <row r="1275" spans="1:21" ht="14.45" customHeight="1" x14ac:dyDescent="0.2">
      <c r="A1275" s="9" t="s">
        <v>111</v>
      </c>
      <c r="B1275" s="9" t="s">
        <v>867</v>
      </c>
      <c r="C1275" s="9" t="s">
        <v>916</v>
      </c>
      <c r="D1275" s="9" t="str">
        <f>VLOOKUP(B1275,point_locs!B:J,4,FALSE)</f>
        <v>prescribed_burning</v>
      </c>
      <c r="E1275" s="9" t="str">
        <f>VLOOKUP(B1275,point_locs!B:J,5,FALSE)</f>
        <v>pre</v>
      </c>
      <c r="F1275" s="9">
        <v>7</v>
      </c>
      <c r="G1275" s="9">
        <v>24</v>
      </c>
      <c r="H1275" s="9">
        <v>2024</v>
      </c>
      <c r="I1275" s="9">
        <v>4</v>
      </c>
      <c r="J1275" s="9">
        <v>1249</v>
      </c>
      <c r="K1275" s="9" t="s">
        <v>20</v>
      </c>
      <c r="L1275" s="9">
        <v>89</v>
      </c>
      <c r="M1275" s="9">
        <v>1</v>
      </c>
      <c r="N1275" s="9">
        <v>25</v>
      </c>
      <c r="O1275" s="9" t="s">
        <v>10</v>
      </c>
      <c r="P1275" s="9">
        <v>1</v>
      </c>
      <c r="Q1275" s="9" t="s">
        <v>8</v>
      </c>
      <c r="R1275" s="9" t="s">
        <v>2141</v>
      </c>
      <c r="S1275" s="9" t="s">
        <v>2123</v>
      </c>
      <c r="T1275" s="9"/>
      <c r="U1275" s="9"/>
    </row>
    <row r="1276" spans="1:21" ht="14.45" customHeight="1" x14ac:dyDescent="0.2">
      <c r="A1276" s="9" t="s">
        <v>143</v>
      </c>
      <c r="B1276" s="9" t="s">
        <v>894</v>
      </c>
      <c r="C1276" s="9" t="s">
        <v>916</v>
      </c>
      <c r="D1276" s="9" t="str">
        <f>VLOOKUP(B1276,point_locs!B:J,4,FALSE)</f>
        <v>not_enrolled_in_NRCS</v>
      </c>
      <c r="E1276" s="9" t="str">
        <f>VLOOKUP(B1276,point_locs!B:J,5,FALSE)</f>
        <v>pre</v>
      </c>
      <c r="F1276" s="9">
        <v>7</v>
      </c>
      <c r="G1276" s="9">
        <v>25</v>
      </c>
      <c r="H1276" s="9">
        <v>2024</v>
      </c>
      <c r="I1276" s="9">
        <v>4</v>
      </c>
      <c r="J1276" s="9">
        <v>1022</v>
      </c>
      <c r="K1276" s="9" t="s">
        <v>14</v>
      </c>
      <c r="L1276" s="9">
        <v>85</v>
      </c>
      <c r="M1276" s="9">
        <v>1</v>
      </c>
      <c r="N1276" s="9">
        <v>0</v>
      </c>
      <c r="O1276" s="9" t="s">
        <v>6</v>
      </c>
      <c r="P1276" s="9">
        <v>0</v>
      </c>
      <c r="Q1276" s="9" t="s">
        <v>5</v>
      </c>
      <c r="R1276" s="9" t="s">
        <v>201</v>
      </c>
      <c r="S1276" s="9"/>
      <c r="T1276" s="9"/>
      <c r="U1276" s="9"/>
    </row>
    <row r="1277" spans="1:21" ht="14.45" customHeight="1" x14ac:dyDescent="0.2">
      <c r="A1277" s="9" t="s">
        <v>143</v>
      </c>
      <c r="B1277" s="9" t="s">
        <v>894</v>
      </c>
      <c r="C1277" s="9" t="s">
        <v>916</v>
      </c>
      <c r="D1277" s="9" t="str">
        <f>VLOOKUP(B1277,point_locs!B:J,4,FALSE)</f>
        <v>not_enrolled_in_NRCS</v>
      </c>
      <c r="E1277" s="9" t="str">
        <f>VLOOKUP(B1277,point_locs!B:J,5,FALSE)</f>
        <v>pre</v>
      </c>
      <c r="F1277" s="9">
        <v>7</v>
      </c>
      <c r="G1277" s="9">
        <v>25</v>
      </c>
      <c r="H1277" s="9">
        <v>2024</v>
      </c>
      <c r="I1277" s="9">
        <v>4</v>
      </c>
      <c r="J1277" s="9">
        <v>1022</v>
      </c>
      <c r="K1277" s="9" t="s">
        <v>14</v>
      </c>
      <c r="L1277" s="9">
        <v>85</v>
      </c>
      <c r="M1277" s="9">
        <v>1</v>
      </c>
      <c r="N1277" s="9">
        <v>0</v>
      </c>
      <c r="O1277" s="9" t="s">
        <v>10</v>
      </c>
      <c r="P1277" s="9">
        <v>2.5</v>
      </c>
      <c r="Q1277" s="9" t="s">
        <v>8</v>
      </c>
      <c r="R1277" s="9" t="s">
        <v>1023</v>
      </c>
      <c r="S1277" s="9" t="s">
        <v>145</v>
      </c>
      <c r="T1277" s="9"/>
      <c r="U1277" s="9"/>
    </row>
    <row r="1278" spans="1:21" ht="14.45" customHeight="1" x14ac:dyDescent="0.2">
      <c r="A1278" s="9" t="s">
        <v>143</v>
      </c>
      <c r="B1278" s="9" t="s">
        <v>894</v>
      </c>
      <c r="C1278" s="9" t="s">
        <v>916</v>
      </c>
      <c r="D1278" s="9" t="str">
        <f>VLOOKUP(B1278,point_locs!B:J,4,FALSE)</f>
        <v>not_enrolled_in_NRCS</v>
      </c>
      <c r="E1278" s="9" t="str">
        <f>VLOOKUP(B1278,point_locs!B:J,5,FALSE)</f>
        <v>pre</v>
      </c>
      <c r="F1278" s="9">
        <v>7</v>
      </c>
      <c r="G1278" s="9">
        <v>25</v>
      </c>
      <c r="H1278" s="9">
        <v>2024</v>
      </c>
      <c r="I1278" s="9">
        <v>4</v>
      </c>
      <c r="J1278" s="9">
        <v>1022</v>
      </c>
      <c r="K1278" s="9" t="s">
        <v>14</v>
      </c>
      <c r="L1278" s="9">
        <v>85</v>
      </c>
      <c r="M1278" s="9">
        <v>1</v>
      </c>
      <c r="N1278" s="9">
        <v>0</v>
      </c>
      <c r="O1278" s="9" t="s">
        <v>11</v>
      </c>
      <c r="P1278" s="9">
        <v>3.25</v>
      </c>
      <c r="Q1278" s="9" t="s">
        <v>5</v>
      </c>
      <c r="R1278" s="9" t="s">
        <v>201</v>
      </c>
      <c r="S1278" s="9"/>
      <c r="T1278" s="9"/>
      <c r="U1278" s="9"/>
    </row>
    <row r="1279" spans="1:21" ht="14.45" customHeight="1" x14ac:dyDescent="0.2">
      <c r="A1279" s="9" t="s">
        <v>143</v>
      </c>
      <c r="B1279" s="9" t="s">
        <v>894</v>
      </c>
      <c r="C1279" s="9" t="s">
        <v>916</v>
      </c>
      <c r="D1279" s="9" t="str">
        <f>VLOOKUP(B1279,point_locs!B:J,4,FALSE)</f>
        <v>not_enrolled_in_NRCS</v>
      </c>
      <c r="E1279" s="9" t="str">
        <f>VLOOKUP(B1279,point_locs!B:J,5,FALSE)</f>
        <v>pre</v>
      </c>
      <c r="F1279" s="9">
        <v>7</v>
      </c>
      <c r="G1279" s="9">
        <v>25</v>
      </c>
      <c r="H1279" s="9">
        <v>2024</v>
      </c>
      <c r="I1279" s="9">
        <v>4</v>
      </c>
      <c r="J1279" s="9">
        <v>1022</v>
      </c>
      <c r="K1279" s="9" t="s">
        <v>14</v>
      </c>
      <c r="L1279" s="9">
        <v>85</v>
      </c>
      <c r="M1279" s="9">
        <v>1</v>
      </c>
      <c r="N1279" s="9">
        <v>0</v>
      </c>
      <c r="O1279" s="9" t="s">
        <v>6</v>
      </c>
      <c r="P1279" s="9">
        <v>0.25</v>
      </c>
      <c r="Q1279" s="9" t="s">
        <v>5</v>
      </c>
      <c r="R1279" s="9" t="s">
        <v>201</v>
      </c>
      <c r="S1279" s="9"/>
      <c r="T1279" s="9"/>
      <c r="U1279" s="9"/>
    </row>
    <row r="1280" spans="1:21" ht="14.45" customHeight="1" x14ac:dyDescent="0.2">
      <c r="A1280" s="9" t="s">
        <v>143</v>
      </c>
      <c r="B1280" s="9" t="s">
        <v>894</v>
      </c>
      <c r="C1280" s="9" t="s">
        <v>916</v>
      </c>
      <c r="D1280" s="9" t="str">
        <f>VLOOKUP(B1280,point_locs!B:J,4,FALSE)</f>
        <v>not_enrolled_in_NRCS</v>
      </c>
      <c r="E1280" s="9" t="str">
        <f>VLOOKUP(B1280,point_locs!B:J,5,FALSE)</f>
        <v>pre</v>
      </c>
      <c r="F1280" s="9">
        <v>7</v>
      </c>
      <c r="G1280" s="9">
        <v>25</v>
      </c>
      <c r="H1280" s="9">
        <v>2024</v>
      </c>
      <c r="I1280" s="9">
        <v>4</v>
      </c>
      <c r="J1280" s="9">
        <v>1022</v>
      </c>
      <c r="K1280" s="9" t="s">
        <v>14</v>
      </c>
      <c r="L1280" s="9">
        <v>85</v>
      </c>
      <c r="M1280" s="9">
        <v>1</v>
      </c>
      <c r="N1280" s="9">
        <v>0</v>
      </c>
      <c r="O1280" s="9" t="s">
        <v>10</v>
      </c>
      <c r="P1280" s="9">
        <v>2.5</v>
      </c>
      <c r="Q1280" s="9" t="s">
        <v>5</v>
      </c>
      <c r="R1280" s="9" t="s">
        <v>201</v>
      </c>
      <c r="S1280" s="9" t="s">
        <v>157</v>
      </c>
      <c r="T1280" s="9" t="s">
        <v>201</v>
      </c>
      <c r="U1280" s="9"/>
    </row>
    <row r="1281" spans="1:21" ht="14.45" customHeight="1" x14ac:dyDescent="0.2">
      <c r="A1281" s="9" t="s">
        <v>143</v>
      </c>
      <c r="B1281" s="9" t="s">
        <v>894</v>
      </c>
      <c r="C1281" s="9" t="s">
        <v>916</v>
      </c>
      <c r="D1281" s="9" t="str">
        <f>VLOOKUP(B1281,point_locs!B:J,4,FALSE)</f>
        <v>not_enrolled_in_NRCS</v>
      </c>
      <c r="E1281" s="9" t="str">
        <f>VLOOKUP(B1281,point_locs!B:J,5,FALSE)</f>
        <v>pre</v>
      </c>
      <c r="F1281" s="9">
        <v>7</v>
      </c>
      <c r="G1281" s="9">
        <v>25</v>
      </c>
      <c r="H1281" s="9">
        <v>2024</v>
      </c>
      <c r="I1281" s="9">
        <v>4</v>
      </c>
      <c r="J1281" s="9">
        <v>1022</v>
      </c>
      <c r="K1281" s="9" t="s">
        <v>14</v>
      </c>
      <c r="L1281" s="9">
        <v>85</v>
      </c>
      <c r="M1281" s="9">
        <v>1</v>
      </c>
      <c r="N1281" s="9">
        <v>0</v>
      </c>
      <c r="O1281" s="9" t="s">
        <v>4</v>
      </c>
      <c r="P1281" s="9">
        <v>1.25</v>
      </c>
      <c r="Q1281" s="9" t="s">
        <v>8</v>
      </c>
      <c r="R1281" s="9" t="s">
        <v>1411</v>
      </c>
      <c r="S1281" s="9"/>
      <c r="T1281" s="9"/>
      <c r="U1281" s="9"/>
    </row>
    <row r="1282" spans="1:21" ht="14.45" customHeight="1" x14ac:dyDescent="0.2">
      <c r="A1282" s="9" t="s">
        <v>143</v>
      </c>
      <c r="B1282" s="9" t="s">
        <v>894</v>
      </c>
      <c r="C1282" s="9" t="s">
        <v>916</v>
      </c>
      <c r="D1282" s="9" t="str">
        <f>VLOOKUP(B1282,point_locs!B:J,4,FALSE)</f>
        <v>not_enrolled_in_NRCS</v>
      </c>
      <c r="E1282" s="9" t="str">
        <f>VLOOKUP(B1282,point_locs!B:J,5,FALSE)</f>
        <v>pre</v>
      </c>
      <c r="F1282" s="9">
        <v>7</v>
      </c>
      <c r="G1282" s="9">
        <v>25</v>
      </c>
      <c r="H1282" s="9">
        <v>2024</v>
      </c>
      <c r="I1282" s="9">
        <v>4</v>
      </c>
      <c r="J1282" s="9">
        <v>1022</v>
      </c>
      <c r="K1282" s="9" t="s">
        <v>14</v>
      </c>
      <c r="L1282" s="9">
        <v>85</v>
      </c>
      <c r="M1282" s="9">
        <v>1</v>
      </c>
      <c r="N1282" s="9">
        <v>0</v>
      </c>
      <c r="O1282" s="9" t="s">
        <v>82</v>
      </c>
      <c r="P1282" s="9">
        <v>0.2</v>
      </c>
      <c r="Q1282" s="9" t="s">
        <v>5</v>
      </c>
      <c r="R1282" s="9" t="s">
        <v>201</v>
      </c>
      <c r="S1282" s="9"/>
      <c r="T1282" s="9"/>
      <c r="U1282" s="9"/>
    </row>
    <row r="1283" spans="1:21" ht="14.45" customHeight="1" x14ac:dyDescent="0.2">
      <c r="A1283" s="9" t="s">
        <v>143</v>
      </c>
      <c r="B1283" s="9" t="s">
        <v>894</v>
      </c>
      <c r="C1283" s="9" t="s">
        <v>916</v>
      </c>
      <c r="D1283" s="9" t="str">
        <f>VLOOKUP(B1283,point_locs!B:J,4,FALSE)</f>
        <v>not_enrolled_in_NRCS</v>
      </c>
      <c r="E1283" s="9" t="str">
        <f>VLOOKUP(B1283,point_locs!B:J,5,FALSE)</f>
        <v>pre</v>
      </c>
      <c r="F1283" s="9">
        <v>7</v>
      </c>
      <c r="G1283" s="9">
        <v>25</v>
      </c>
      <c r="H1283" s="9">
        <v>2024</v>
      </c>
      <c r="I1283" s="9">
        <v>4</v>
      </c>
      <c r="J1283" s="9">
        <v>1022</v>
      </c>
      <c r="K1283" s="9" t="s">
        <v>14</v>
      </c>
      <c r="L1283" s="9">
        <v>85</v>
      </c>
      <c r="M1283" s="9">
        <v>1</v>
      </c>
      <c r="N1283" s="9">
        <v>0</v>
      </c>
      <c r="O1283" s="9" t="s">
        <v>10</v>
      </c>
      <c r="P1283" s="9">
        <v>4.25</v>
      </c>
      <c r="Q1283" s="9" t="s">
        <v>5</v>
      </c>
      <c r="R1283" s="9" t="s">
        <v>201</v>
      </c>
      <c r="S1283" s="9" t="s">
        <v>127</v>
      </c>
      <c r="T1283" s="9"/>
      <c r="U1283" s="9"/>
    </row>
    <row r="1284" spans="1:21" ht="14.45" customHeight="1" x14ac:dyDescent="0.2">
      <c r="A1284" s="9" t="s">
        <v>143</v>
      </c>
      <c r="B1284" s="9" t="s">
        <v>894</v>
      </c>
      <c r="C1284" s="9" t="s">
        <v>916</v>
      </c>
      <c r="D1284" s="9" t="str">
        <f>VLOOKUP(B1284,point_locs!B:J,4,FALSE)</f>
        <v>not_enrolled_in_NRCS</v>
      </c>
      <c r="E1284" s="9" t="str">
        <f>VLOOKUP(B1284,point_locs!B:J,5,FALSE)</f>
        <v>pre</v>
      </c>
      <c r="F1284" s="9">
        <v>7</v>
      </c>
      <c r="G1284" s="9">
        <v>25</v>
      </c>
      <c r="H1284" s="9">
        <v>2024</v>
      </c>
      <c r="I1284" s="9">
        <v>4</v>
      </c>
      <c r="J1284" s="9">
        <v>1022</v>
      </c>
      <c r="K1284" s="9" t="s">
        <v>14</v>
      </c>
      <c r="L1284" s="9">
        <v>85</v>
      </c>
      <c r="M1284" s="9">
        <v>1</v>
      </c>
      <c r="N1284" s="9">
        <v>0</v>
      </c>
      <c r="O1284" s="9" t="s">
        <v>10</v>
      </c>
      <c r="P1284" s="9">
        <v>3</v>
      </c>
      <c r="Q1284" s="9" t="s">
        <v>8</v>
      </c>
      <c r="R1284" s="9" t="s">
        <v>291</v>
      </c>
      <c r="S1284" s="9" t="s">
        <v>223</v>
      </c>
      <c r="T1284" s="9" t="s">
        <v>201</v>
      </c>
      <c r="U1284" s="9"/>
    </row>
    <row r="1285" spans="1:21" ht="14.45" customHeight="1" x14ac:dyDescent="0.2">
      <c r="A1285" s="9" t="s">
        <v>140</v>
      </c>
      <c r="B1285" s="9" t="s">
        <v>893</v>
      </c>
      <c r="C1285" s="9" t="s">
        <v>916</v>
      </c>
      <c r="D1285" s="9" t="str">
        <f>VLOOKUP(B1285,point_locs!B:J,4,FALSE)</f>
        <v>not_enrolled_in_NRCS</v>
      </c>
      <c r="E1285" s="9" t="str">
        <f>VLOOKUP(B1285,point_locs!B:J,5,FALSE)</f>
        <v>pre</v>
      </c>
      <c r="F1285" s="9">
        <v>7</v>
      </c>
      <c r="G1285" s="9">
        <v>25</v>
      </c>
      <c r="H1285" s="9">
        <v>2024</v>
      </c>
      <c r="I1285" s="9">
        <v>4</v>
      </c>
      <c r="J1285" s="9">
        <v>1111</v>
      </c>
      <c r="K1285" s="9" t="s">
        <v>14</v>
      </c>
      <c r="L1285" s="9">
        <v>85</v>
      </c>
      <c r="M1285" s="9">
        <v>2</v>
      </c>
      <c r="N1285" s="9">
        <v>0</v>
      </c>
      <c r="O1285" s="9" t="s">
        <v>10</v>
      </c>
      <c r="P1285" s="9">
        <v>18.5</v>
      </c>
      <c r="Q1285" s="9" t="s">
        <v>5</v>
      </c>
      <c r="R1285" s="9" t="s">
        <v>292</v>
      </c>
      <c r="S1285" s="9" t="s">
        <v>127</v>
      </c>
      <c r="T1285" s="9" t="s">
        <v>201</v>
      </c>
      <c r="U1285" s="9"/>
    </row>
    <row r="1286" spans="1:21" ht="14.45" customHeight="1" x14ac:dyDescent="0.2">
      <c r="A1286" s="9" t="s">
        <v>140</v>
      </c>
      <c r="B1286" s="9" t="s">
        <v>893</v>
      </c>
      <c r="C1286" s="9" t="s">
        <v>916</v>
      </c>
      <c r="D1286" s="9" t="str">
        <f>VLOOKUP(B1286,point_locs!B:J,4,FALSE)</f>
        <v>not_enrolled_in_NRCS</v>
      </c>
      <c r="E1286" s="9" t="str">
        <f>VLOOKUP(B1286,point_locs!B:J,5,FALSE)</f>
        <v>pre</v>
      </c>
      <c r="F1286" s="9">
        <v>7</v>
      </c>
      <c r="G1286" s="9">
        <v>25</v>
      </c>
      <c r="H1286" s="9">
        <v>2024</v>
      </c>
      <c r="I1286" s="9">
        <v>4</v>
      </c>
      <c r="J1286" s="9">
        <v>1111</v>
      </c>
      <c r="K1286" s="9" t="s">
        <v>14</v>
      </c>
      <c r="L1286" s="9">
        <v>85</v>
      </c>
      <c r="M1286" s="9">
        <v>2</v>
      </c>
      <c r="N1286" s="9">
        <v>0</v>
      </c>
      <c r="O1286" s="9" t="s">
        <v>82</v>
      </c>
      <c r="P1286" s="9">
        <v>3.25</v>
      </c>
      <c r="Q1286" s="9" t="s">
        <v>5</v>
      </c>
      <c r="R1286" s="9" t="s">
        <v>201</v>
      </c>
      <c r="S1286" s="9"/>
      <c r="T1286" s="9"/>
      <c r="U1286" s="9"/>
    </row>
    <row r="1287" spans="1:21" ht="14.45" customHeight="1" x14ac:dyDescent="0.2">
      <c r="A1287" s="9" t="s">
        <v>140</v>
      </c>
      <c r="B1287" s="9" t="s">
        <v>893</v>
      </c>
      <c r="C1287" s="9" t="s">
        <v>916</v>
      </c>
      <c r="D1287" s="9" t="str">
        <f>VLOOKUP(B1287,point_locs!B:J,4,FALSE)</f>
        <v>not_enrolled_in_NRCS</v>
      </c>
      <c r="E1287" s="9" t="str">
        <f>VLOOKUP(B1287,point_locs!B:J,5,FALSE)</f>
        <v>pre</v>
      </c>
      <c r="F1287" s="9">
        <v>7</v>
      </c>
      <c r="G1287" s="9">
        <v>25</v>
      </c>
      <c r="H1287" s="9">
        <v>2024</v>
      </c>
      <c r="I1287" s="9">
        <v>4</v>
      </c>
      <c r="J1287" s="9">
        <v>1111</v>
      </c>
      <c r="K1287" s="9" t="s">
        <v>14</v>
      </c>
      <c r="L1287" s="9">
        <v>85</v>
      </c>
      <c r="M1287" s="9">
        <v>2</v>
      </c>
      <c r="N1287" s="9">
        <v>0</v>
      </c>
      <c r="O1287" s="9" t="s">
        <v>11</v>
      </c>
      <c r="P1287" s="9">
        <v>0.1</v>
      </c>
      <c r="Q1287" s="9" t="s">
        <v>5</v>
      </c>
      <c r="R1287" s="9" t="s">
        <v>201</v>
      </c>
      <c r="S1287" s="9"/>
      <c r="T1287" s="9"/>
      <c r="U1287" s="9"/>
    </row>
    <row r="1288" spans="1:21" ht="14.45" customHeight="1" x14ac:dyDescent="0.2">
      <c r="A1288" s="9" t="s">
        <v>140</v>
      </c>
      <c r="B1288" s="9" t="s">
        <v>893</v>
      </c>
      <c r="C1288" s="9" t="s">
        <v>916</v>
      </c>
      <c r="D1288" s="9" t="str">
        <f>VLOOKUP(B1288,point_locs!B:J,4,FALSE)</f>
        <v>not_enrolled_in_NRCS</v>
      </c>
      <c r="E1288" s="9" t="str">
        <f>VLOOKUP(B1288,point_locs!B:J,5,FALSE)</f>
        <v>pre</v>
      </c>
      <c r="F1288" s="9">
        <v>7</v>
      </c>
      <c r="G1288" s="9">
        <v>25</v>
      </c>
      <c r="H1288" s="9">
        <v>2024</v>
      </c>
      <c r="I1288" s="9">
        <v>4</v>
      </c>
      <c r="J1288" s="9">
        <v>1111</v>
      </c>
      <c r="K1288" s="9" t="s">
        <v>14</v>
      </c>
      <c r="L1288" s="9">
        <v>85</v>
      </c>
      <c r="M1288" s="9">
        <v>2</v>
      </c>
      <c r="N1288" s="9">
        <v>0</v>
      </c>
      <c r="O1288" s="9" t="s">
        <v>11</v>
      </c>
      <c r="P1288" s="9">
        <v>2.25</v>
      </c>
      <c r="Q1288" s="9" t="s">
        <v>8</v>
      </c>
      <c r="R1288" s="9" t="s">
        <v>293</v>
      </c>
      <c r="S1288" s="9"/>
      <c r="T1288" s="9" t="s">
        <v>116</v>
      </c>
      <c r="U1288" s="9" t="s">
        <v>286</v>
      </c>
    </row>
    <row r="1289" spans="1:21" ht="14.45" customHeight="1" x14ac:dyDescent="0.2">
      <c r="A1289" s="9" t="s">
        <v>140</v>
      </c>
      <c r="B1289" s="9" t="s">
        <v>893</v>
      </c>
      <c r="C1289" s="9" t="s">
        <v>916</v>
      </c>
      <c r="D1289" s="9" t="str">
        <f>VLOOKUP(B1289,point_locs!B:J,4,FALSE)</f>
        <v>not_enrolled_in_NRCS</v>
      </c>
      <c r="E1289" s="9" t="str">
        <f>VLOOKUP(B1289,point_locs!B:J,5,FALSE)</f>
        <v>pre</v>
      </c>
      <c r="F1289" s="9">
        <v>7</v>
      </c>
      <c r="G1289" s="9">
        <v>25</v>
      </c>
      <c r="H1289" s="9">
        <v>2024</v>
      </c>
      <c r="I1289" s="9">
        <v>4</v>
      </c>
      <c r="J1289" s="9">
        <v>1111</v>
      </c>
      <c r="K1289" s="9" t="s">
        <v>14</v>
      </c>
      <c r="L1289" s="9">
        <v>85</v>
      </c>
      <c r="M1289" s="9">
        <v>2</v>
      </c>
      <c r="N1289" s="9">
        <v>0</v>
      </c>
      <c r="O1289" s="9" t="s">
        <v>10</v>
      </c>
      <c r="P1289" s="9">
        <v>0.25</v>
      </c>
      <c r="Q1289" s="9" t="s">
        <v>5</v>
      </c>
      <c r="R1289" s="9" t="s">
        <v>201</v>
      </c>
      <c r="S1289" s="9" t="s">
        <v>223</v>
      </c>
      <c r="T1289" s="9"/>
      <c r="U1289" s="9"/>
    </row>
    <row r="1290" spans="1:21" ht="14.45" customHeight="1" x14ac:dyDescent="0.2">
      <c r="A1290" s="9" t="s">
        <v>140</v>
      </c>
      <c r="B1290" s="9" t="s">
        <v>893</v>
      </c>
      <c r="C1290" s="9" t="s">
        <v>916</v>
      </c>
      <c r="D1290" s="9" t="str">
        <f>VLOOKUP(B1290,point_locs!B:J,4,FALSE)</f>
        <v>not_enrolled_in_NRCS</v>
      </c>
      <c r="E1290" s="9" t="str">
        <f>VLOOKUP(B1290,point_locs!B:J,5,FALSE)</f>
        <v>pre</v>
      </c>
      <c r="F1290" s="9">
        <v>7</v>
      </c>
      <c r="G1290" s="9">
        <v>25</v>
      </c>
      <c r="H1290" s="9">
        <v>2024</v>
      </c>
      <c r="I1290" s="9">
        <v>4</v>
      </c>
      <c r="J1290" s="9">
        <v>1111</v>
      </c>
      <c r="K1290" s="9" t="s">
        <v>14</v>
      </c>
      <c r="L1290" s="9">
        <v>85</v>
      </c>
      <c r="M1290" s="9">
        <v>2</v>
      </c>
      <c r="N1290" s="9">
        <v>0</v>
      </c>
      <c r="O1290" s="9" t="s">
        <v>11</v>
      </c>
      <c r="P1290" s="9">
        <v>0.2</v>
      </c>
      <c r="Q1290" s="9" t="s">
        <v>5</v>
      </c>
      <c r="R1290" s="9" t="s">
        <v>201</v>
      </c>
      <c r="S1290" s="9"/>
      <c r="T1290" s="9"/>
      <c r="U1290" s="9" t="s">
        <v>287</v>
      </c>
    </row>
    <row r="1291" spans="1:21" ht="14.45" customHeight="1" x14ac:dyDescent="0.2">
      <c r="A1291" s="9" t="s">
        <v>140</v>
      </c>
      <c r="B1291" s="9" t="s">
        <v>893</v>
      </c>
      <c r="C1291" s="9" t="s">
        <v>916</v>
      </c>
      <c r="D1291" s="9" t="str">
        <f>VLOOKUP(B1291,point_locs!B:J,4,FALSE)</f>
        <v>not_enrolled_in_NRCS</v>
      </c>
      <c r="E1291" s="9" t="str">
        <f>VLOOKUP(B1291,point_locs!B:J,5,FALSE)</f>
        <v>pre</v>
      </c>
      <c r="F1291" s="9">
        <v>7</v>
      </c>
      <c r="G1291" s="9">
        <v>25</v>
      </c>
      <c r="H1291" s="9">
        <v>2024</v>
      </c>
      <c r="I1291" s="9">
        <v>4</v>
      </c>
      <c r="J1291" s="9">
        <v>1111</v>
      </c>
      <c r="K1291" s="9" t="s">
        <v>14</v>
      </c>
      <c r="L1291" s="9">
        <v>85</v>
      </c>
      <c r="M1291" s="9">
        <v>2</v>
      </c>
      <c r="N1291" s="9">
        <v>0</v>
      </c>
      <c r="O1291" s="9" t="s">
        <v>10</v>
      </c>
      <c r="P1291" s="9">
        <v>0.75</v>
      </c>
      <c r="Q1291" s="9" t="s">
        <v>5</v>
      </c>
      <c r="R1291" s="9" t="s">
        <v>201</v>
      </c>
      <c r="S1291" s="9" t="s">
        <v>190</v>
      </c>
      <c r="T1291" s="9"/>
      <c r="U1291" s="9"/>
    </row>
    <row r="1292" spans="1:21" ht="14.45" customHeight="1" x14ac:dyDescent="0.2">
      <c r="A1292" s="9" t="s">
        <v>140</v>
      </c>
      <c r="B1292" s="9" t="s">
        <v>893</v>
      </c>
      <c r="C1292" s="9" t="s">
        <v>916</v>
      </c>
      <c r="D1292" s="9" t="str">
        <f>VLOOKUP(B1292,point_locs!B:J,4,FALSE)</f>
        <v>not_enrolled_in_NRCS</v>
      </c>
      <c r="E1292" s="9" t="str">
        <f>VLOOKUP(B1292,point_locs!B:J,5,FALSE)</f>
        <v>pre</v>
      </c>
      <c r="F1292" s="9">
        <v>7</v>
      </c>
      <c r="G1292" s="9">
        <v>25</v>
      </c>
      <c r="H1292" s="9">
        <v>2024</v>
      </c>
      <c r="I1292" s="9">
        <v>4</v>
      </c>
      <c r="J1292" s="9">
        <v>1111</v>
      </c>
      <c r="K1292" s="9" t="s">
        <v>14</v>
      </c>
      <c r="L1292" s="9">
        <v>85</v>
      </c>
      <c r="M1292" s="9">
        <v>2</v>
      </c>
      <c r="N1292" s="9">
        <v>0</v>
      </c>
      <c r="O1292" s="9" t="s">
        <v>10</v>
      </c>
      <c r="P1292" s="9">
        <v>1</v>
      </c>
      <c r="Q1292" s="9" t="s">
        <v>5</v>
      </c>
      <c r="R1292" s="9" t="s">
        <v>201</v>
      </c>
      <c r="S1292" s="9" t="s">
        <v>223</v>
      </c>
      <c r="T1292" s="9"/>
      <c r="U1292" s="9"/>
    </row>
    <row r="1293" spans="1:21" ht="14.45" customHeight="1" x14ac:dyDescent="0.2">
      <c r="A1293" s="9" t="s">
        <v>140</v>
      </c>
      <c r="B1293" s="9" t="s">
        <v>893</v>
      </c>
      <c r="C1293" s="9" t="s">
        <v>916</v>
      </c>
      <c r="D1293" s="9" t="str">
        <f>VLOOKUP(B1293,point_locs!B:J,4,FALSE)</f>
        <v>not_enrolled_in_NRCS</v>
      </c>
      <c r="E1293" s="9" t="str">
        <f>VLOOKUP(B1293,point_locs!B:J,5,FALSE)</f>
        <v>pre</v>
      </c>
      <c r="F1293" s="9">
        <v>7</v>
      </c>
      <c r="G1293" s="9">
        <v>25</v>
      </c>
      <c r="H1293" s="9">
        <v>2024</v>
      </c>
      <c r="I1293" s="9">
        <v>4</v>
      </c>
      <c r="J1293" s="9">
        <v>1111</v>
      </c>
      <c r="K1293" s="9" t="s">
        <v>14</v>
      </c>
      <c r="L1293" s="9">
        <v>85</v>
      </c>
      <c r="M1293" s="9">
        <v>2</v>
      </c>
      <c r="N1293" s="9">
        <v>0</v>
      </c>
      <c r="O1293" s="9" t="s">
        <v>10</v>
      </c>
      <c r="P1293" s="9">
        <v>1</v>
      </c>
      <c r="Q1293" s="9" t="s">
        <v>5</v>
      </c>
      <c r="R1293" s="9" t="s">
        <v>201</v>
      </c>
      <c r="S1293" s="9" t="s">
        <v>105</v>
      </c>
      <c r="T1293" s="9"/>
      <c r="U1293" s="9"/>
    </row>
    <row r="1294" spans="1:21" ht="14.45" customHeight="1" x14ac:dyDescent="0.2">
      <c r="A1294" s="9" t="s">
        <v>140</v>
      </c>
      <c r="B1294" s="9" t="s">
        <v>893</v>
      </c>
      <c r="C1294" s="9" t="s">
        <v>916</v>
      </c>
      <c r="D1294" s="9" t="str">
        <f>VLOOKUP(B1294,point_locs!B:J,4,FALSE)</f>
        <v>not_enrolled_in_NRCS</v>
      </c>
      <c r="E1294" s="9" t="str">
        <f>VLOOKUP(B1294,point_locs!B:J,5,FALSE)</f>
        <v>pre</v>
      </c>
      <c r="F1294" s="9">
        <v>7</v>
      </c>
      <c r="G1294" s="9">
        <v>25</v>
      </c>
      <c r="H1294" s="9">
        <v>2024</v>
      </c>
      <c r="I1294" s="9">
        <v>4</v>
      </c>
      <c r="J1294" s="9">
        <v>1111</v>
      </c>
      <c r="K1294" s="9" t="s">
        <v>14</v>
      </c>
      <c r="L1294" s="9">
        <v>85</v>
      </c>
      <c r="M1294" s="9">
        <v>2</v>
      </c>
      <c r="N1294" s="9">
        <v>0</v>
      </c>
      <c r="O1294" s="9" t="s">
        <v>82</v>
      </c>
      <c r="P1294" s="9">
        <v>1.5</v>
      </c>
      <c r="Q1294" s="9" t="s">
        <v>5</v>
      </c>
      <c r="R1294" s="9" t="s">
        <v>201</v>
      </c>
      <c r="T1294" s="9" t="s">
        <v>201</v>
      </c>
      <c r="U1294" s="9"/>
    </row>
    <row r="1295" spans="1:21" ht="14.45" customHeight="1" x14ac:dyDescent="0.2">
      <c r="A1295" s="9" t="s">
        <v>140</v>
      </c>
      <c r="B1295" s="9" t="s">
        <v>893</v>
      </c>
      <c r="C1295" s="9" t="s">
        <v>916</v>
      </c>
      <c r="D1295" s="9" t="str">
        <f>VLOOKUP(B1295,point_locs!B:J,4,FALSE)</f>
        <v>not_enrolled_in_NRCS</v>
      </c>
      <c r="E1295" s="9" t="str">
        <f>VLOOKUP(B1295,point_locs!B:J,5,FALSE)</f>
        <v>pre</v>
      </c>
      <c r="F1295" s="9">
        <v>7</v>
      </c>
      <c r="G1295" s="9">
        <v>25</v>
      </c>
      <c r="H1295" s="9">
        <v>2024</v>
      </c>
      <c r="I1295" s="9">
        <v>4</v>
      </c>
      <c r="J1295" s="9">
        <v>1111</v>
      </c>
      <c r="K1295" s="9" t="s">
        <v>14</v>
      </c>
      <c r="L1295" s="9">
        <v>85</v>
      </c>
      <c r="M1295" s="9">
        <v>2</v>
      </c>
      <c r="N1295" s="9">
        <v>0</v>
      </c>
      <c r="O1295" s="9" t="s">
        <v>10</v>
      </c>
      <c r="P1295" s="9">
        <v>0.5</v>
      </c>
      <c r="Q1295" s="9" t="s">
        <v>5</v>
      </c>
      <c r="R1295" s="9" t="s">
        <v>201</v>
      </c>
      <c r="S1295" s="9" t="s">
        <v>157</v>
      </c>
      <c r="T1295" s="9"/>
      <c r="U1295" s="9"/>
    </row>
    <row r="1296" spans="1:21" ht="14.45" customHeight="1" x14ac:dyDescent="0.2">
      <c r="A1296" s="9" t="s">
        <v>137</v>
      </c>
      <c r="B1296" s="9" t="s">
        <v>892</v>
      </c>
      <c r="C1296" s="9" t="s">
        <v>916</v>
      </c>
      <c r="D1296" s="9" t="str">
        <f>VLOOKUP(B1296,point_locs!B:J,4,FALSE)</f>
        <v>not_enrolled_in_NRCS</v>
      </c>
      <c r="E1296" s="9" t="str">
        <f>VLOOKUP(B1296,point_locs!B:J,5,FALSE)</f>
        <v>pre</v>
      </c>
      <c r="F1296" s="9">
        <v>7</v>
      </c>
      <c r="G1296" s="9">
        <v>25</v>
      </c>
      <c r="H1296" s="9">
        <v>2024</v>
      </c>
      <c r="I1296" s="9">
        <v>4</v>
      </c>
      <c r="J1296" s="9">
        <v>1159</v>
      </c>
      <c r="K1296" s="9" t="s">
        <v>14</v>
      </c>
      <c r="L1296" s="9">
        <v>87</v>
      </c>
      <c r="M1296" s="9">
        <v>2</v>
      </c>
      <c r="N1296" s="9">
        <v>0</v>
      </c>
      <c r="O1296" s="9" t="s">
        <v>11</v>
      </c>
      <c r="P1296" s="9">
        <v>0.5</v>
      </c>
      <c r="Q1296" s="9" t="s">
        <v>8</v>
      </c>
      <c r="R1296" s="9" t="s">
        <v>294</v>
      </c>
      <c r="T1296" s="9" t="s">
        <v>116</v>
      </c>
      <c r="U1296" s="9"/>
    </row>
    <row r="1297" spans="1:21" ht="14.45" customHeight="1" x14ac:dyDescent="0.2">
      <c r="A1297" s="9" t="s">
        <v>137</v>
      </c>
      <c r="B1297" s="9" t="s">
        <v>892</v>
      </c>
      <c r="C1297" s="9" t="s">
        <v>916</v>
      </c>
      <c r="D1297" s="9" t="str">
        <f>VLOOKUP(B1297,point_locs!B:J,4,FALSE)</f>
        <v>not_enrolled_in_NRCS</v>
      </c>
      <c r="E1297" s="9" t="str">
        <f>VLOOKUP(B1297,point_locs!B:J,5,FALSE)</f>
        <v>pre</v>
      </c>
      <c r="F1297" s="9">
        <v>7</v>
      </c>
      <c r="G1297" s="9">
        <v>25</v>
      </c>
      <c r="H1297" s="9">
        <v>2024</v>
      </c>
      <c r="I1297" s="9">
        <v>4</v>
      </c>
      <c r="J1297" s="9">
        <v>1159</v>
      </c>
      <c r="K1297" s="9" t="s">
        <v>14</v>
      </c>
      <c r="L1297" s="9">
        <v>87</v>
      </c>
      <c r="M1297" s="9">
        <v>2</v>
      </c>
      <c r="N1297" s="9">
        <v>0</v>
      </c>
      <c r="O1297" s="9" t="s">
        <v>10</v>
      </c>
      <c r="P1297" s="9">
        <v>1.25</v>
      </c>
      <c r="Q1297" s="9" t="s">
        <v>5</v>
      </c>
      <c r="R1297" s="9" t="s">
        <v>201</v>
      </c>
      <c r="S1297" s="9" t="s">
        <v>105</v>
      </c>
      <c r="T1297" s="9"/>
      <c r="U1297" s="9"/>
    </row>
    <row r="1298" spans="1:21" ht="14.45" customHeight="1" x14ac:dyDescent="0.2">
      <c r="A1298" s="9" t="s">
        <v>137</v>
      </c>
      <c r="B1298" s="9" t="s">
        <v>892</v>
      </c>
      <c r="C1298" s="9" t="s">
        <v>916</v>
      </c>
      <c r="D1298" s="9" t="str">
        <f>VLOOKUP(B1298,point_locs!B:J,4,FALSE)</f>
        <v>not_enrolled_in_NRCS</v>
      </c>
      <c r="E1298" s="9" t="str">
        <f>VLOOKUP(B1298,point_locs!B:J,5,FALSE)</f>
        <v>pre</v>
      </c>
      <c r="F1298" s="9">
        <v>7</v>
      </c>
      <c r="G1298" s="9">
        <v>25</v>
      </c>
      <c r="H1298" s="9">
        <v>2024</v>
      </c>
      <c r="I1298" s="9">
        <v>4</v>
      </c>
      <c r="J1298" s="9">
        <v>1159</v>
      </c>
      <c r="K1298" s="9" t="s">
        <v>14</v>
      </c>
      <c r="L1298" s="9">
        <v>87</v>
      </c>
      <c r="M1298" s="9">
        <v>2</v>
      </c>
      <c r="N1298" s="9">
        <v>0</v>
      </c>
      <c r="O1298" s="9" t="s">
        <v>82</v>
      </c>
      <c r="P1298" s="9">
        <v>1</v>
      </c>
      <c r="Q1298" s="9" t="s">
        <v>5</v>
      </c>
      <c r="R1298" s="9" t="s">
        <v>201</v>
      </c>
      <c r="T1298" s="9" t="s">
        <v>201</v>
      </c>
      <c r="U1298" s="9"/>
    </row>
    <row r="1299" spans="1:21" ht="14.45" customHeight="1" x14ac:dyDescent="0.2">
      <c r="A1299" s="9" t="s">
        <v>137</v>
      </c>
      <c r="B1299" s="9" t="s">
        <v>892</v>
      </c>
      <c r="C1299" s="9" t="s">
        <v>916</v>
      </c>
      <c r="D1299" s="9" t="str">
        <f>VLOOKUP(B1299,point_locs!B:J,4,FALSE)</f>
        <v>not_enrolled_in_NRCS</v>
      </c>
      <c r="E1299" s="9" t="str">
        <f>VLOOKUP(B1299,point_locs!B:J,5,FALSE)</f>
        <v>pre</v>
      </c>
      <c r="F1299" s="9">
        <v>7</v>
      </c>
      <c r="G1299" s="9">
        <v>25</v>
      </c>
      <c r="H1299" s="9">
        <v>2024</v>
      </c>
      <c r="I1299" s="9">
        <v>4</v>
      </c>
      <c r="J1299" s="9">
        <v>1159</v>
      </c>
      <c r="K1299" s="9" t="s">
        <v>14</v>
      </c>
      <c r="L1299" s="9">
        <v>87</v>
      </c>
      <c r="M1299" s="9">
        <v>2</v>
      </c>
      <c r="N1299" s="9">
        <v>0</v>
      </c>
      <c r="O1299" s="9" t="s">
        <v>7</v>
      </c>
      <c r="P1299" s="9">
        <v>0</v>
      </c>
      <c r="Q1299" s="9" t="s">
        <v>8</v>
      </c>
      <c r="R1299" s="9" t="s">
        <v>851</v>
      </c>
      <c r="T1299" s="9"/>
      <c r="U1299" s="9"/>
    </row>
    <row r="1300" spans="1:21" ht="14.45" customHeight="1" x14ac:dyDescent="0.2">
      <c r="A1300" s="9" t="s">
        <v>137</v>
      </c>
      <c r="B1300" s="9" t="s">
        <v>892</v>
      </c>
      <c r="C1300" s="9" t="s">
        <v>916</v>
      </c>
      <c r="D1300" s="9" t="str">
        <f>VLOOKUP(B1300,point_locs!B:J,4,FALSE)</f>
        <v>not_enrolled_in_NRCS</v>
      </c>
      <c r="E1300" s="9" t="str">
        <f>VLOOKUP(B1300,point_locs!B:J,5,FALSE)</f>
        <v>pre</v>
      </c>
      <c r="F1300" s="9">
        <v>7</v>
      </c>
      <c r="G1300" s="9">
        <v>25</v>
      </c>
      <c r="H1300" s="9">
        <v>2024</v>
      </c>
      <c r="I1300" s="9">
        <v>4</v>
      </c>
      <c r="J1300" s="9">
        <v>1159</v>
      </c>
      <c r="K1300" s="9" t="s">
        <v>14</v>
      </c>
      <c r="L1300" s="9">
        <v>87</v>
      </c>
      <c r="M1300" s="9">
        <v>2</v>
      </c>
      <c r="N1300" s="9">
        <v>0</v>
      </c>
      <c r="O1300" s="9" t="s">
        <v>11</v>
      </c>
      <c r="P1300" s="9">
        <v>2.75</v>
      </c>
      <c r="Q1300" s="9" t="s">
        <v>9</v>
      </c>
      <c r="R1300" s="9" t="s">
        <v>294</v>
      </c>
      <c r="T1300" s="9"/>
      <c r="U1300" s="9"/>
    </row>
    <row r="1301" spans="1:21" ht="14.45" customHeight="1" x14ac:dyDescent="0.2">
      <c r="A1301" s="9" t="s">
        <v>138</v>
      </c>
      <c r="B1301" s="9" t="s">
        <v>895</v>
      </c>
      <c r="C1301" s="9" t="s">
        <v>916</v>
      </c>
      <c r="D1301" s="9" t="str">
        <f>VLOOKUP(B1301,point_locs!B:J,4,FALSE)</f>
        <v>not_enrolled_in_NRCS</v>
      </c>
      <c r="E1301" s="9" t="str">
        <f>VLOOKUP(B1301,point_locs!B:J,5,FALSE)</f>
        <v>pre</v>
      </c>
      <c r="F1301" s="9">
        <v>7</v>
      </c>
      <c r="G1301" s="9">
        <v>25</v>
      </c>
      <c r="H1301" s="9">
        <v>2024</v>
      </c>
      <c r="I1301" s="9">
        <v>4</v>
      </c>
      <c r="J1301" s="9">
        <v>1238</v>
      </c>
      <c r="K1301" s="9" t="s">
        <v>14</v>
      </c>
      <c r="L1301" s="9">
        <v>89</v>
      </c>
      <c r="M1301" s="9">
        <v>1</v>
      </c>
      <c r="N1301" s="9">
        <v>0</v>
      </c>
      <c r="O1301" s="9" t="s">
        <v>10</v>
      </c>
      <c r="P1301" s="9">
        <v>30</v>
      </c>
      <c r="Q1301" s="9" t="s">
        <v>5</v>
      </c>
      <c r="R1301" s="9" t="s">
        <v>201</v>
      </c>
      <c r="S1301" s="9" t="s">
        <v>124</v>
      </c>
      <c r="T1301" s="9"/>
      <c r="U1301" s="9"/>
    </row>
    <row r="1302" spans="1:21" ht="14.45" customHeight="1" x14ac:dyDescent="0.2">
      <c r="A1302" s="9" t="s">
        <v>138</v>
      </c>
      <c r="B1302" s="9" t="s">
        <v>895</v>
      </c>
      <c r="C1302" s="9" t="s">
        <v>916</v>
      </c>
      <c r="D1302" s="9" t="str">
        <f>VLOOKUP(B1302,point_locs!B:J,4,FALSE)</f>
        <v>not_enrolled_in_NRCS</v>
      </c>
      <c r="E1302" s="9" t="str">
        <f>VLOOKUP(B1302,point_locs!B:J,5,FALSE)</f>
        <v>pre</v>
      </c>
      <c r="F1302" s="9">
        <v>7</v>
      </c>
      <c r="G1302" s="9">
        <v>25</v>
      </c>
      <c r="H1302" s="9">
        <v>2024</v>
      </c>
      <c r="I1302" s="9">
        <v>4</v>
      </c>
      <c r="J1302" s="9">
        <v>1238</v>
      </c>
      <c r="K1302" s="9" t="s">
        <v>14</v>
      </c>
      <c r="L1302" s="9">
        <v>89</v>
      </c>
      <c r="M1302" s="9">
        <v>1</v>
      </c>
      <c r="N1302" s="9">
        <v>0</v>
      </c>
      <c r="O1302" s="9" t="s">
        <v>10</v>
      </c>
      <c r="P1302" s="9">
        <v>2.25</v>
      </c>
      <c r="Q1302" s="9" t="s">
        <v>5</v>
      </c>
      <c r="R1302" s="9" t="s">
        <v>201</v>
      </c>
      <c r="S1302" s="9" t="s">
        <v>157</v>
      </c>
      <c r="T1302" s="9"/>
      <c r="U1302" s="9"/>
    </row>
    <row r="1303" spans="1:21" ht="14.45" customHeight="1" x14ac:dyDescent="0.2">
      <c r="A1303" s="9" t="s">
        <v>138</v>
      </c>
      <c r="B1303" s="9" t="s">
        <v>895</v>
      </c>
      <c r="C1303" s="9" t="s">
        <v>916</v>
      </c>
      <c r="D1303" s="9" t="str">
        <f>VLOOKUP(B1303,point_locs!B:J,4,FALSE)</f>
        <v>not_enrolled_in_NRCS</v>
      </c>
      <c r="E1303" s="9" t="str">
        <f>VLOOKUP(B1303,point_locs!B:J,5,FALSE)</f>
        <v>pre</v>
      </c>
      <c r="F1303" s="9">
        <v>7</v>
      </c>
      <c r="G1303" s="9">
        <v>25</v>
      </c>
      <c r="H1303" s="9">
        <v>2024</v>
      </c>
      <c r="I1303" s="9">
        <v>4</v>
      </c>
      <c r="J1303" s="9">
        <v>1238</v>
      </c>
      <c r="K1303" s="9" t="s">
        <v>14</v>
      </c>
      <c r="L1303" s="9">
        <v>89</v>
      </c>
      <c r="M1303" s="9">
        <v>1</v>
      </c>
      <c r="N1303" s="9">
        <v>0</v>
      </c>
      <c r="O1303" s="9" t="s">
        <v>10</v>
      </c>
      <c r="P1303" s="9">
        <v>12.5</v>
      </c>
      <c r="Q1303" s="9" t="s">
        <v>5</v>
      </c>
      <c r="R1303" s="9" t="s">
        <v>201</v>
      </c>
      <c r="S1303" s="9" t="s">
        <v>127</v>
      </c>
      <c r="T1303" s="9"/>
      <c r="U1303" s="9"/>
    </row>
    <row r="1304" spans="1:21" ht="14.45" customHeight="1" x14ac:dyDescent="0.2">
      <c r="A1304" s="9" t="s">
        <v>138</v>
      </c>
      <c r="B1304" s="9" t="s">
        <v>895</v>
      </c>
      <c r="C1304" s="9" t="s">
        <v>916</v>
      </c>
      <c r="D1304" s="9" t="str">
        <f>VLOOKUP(B1304,point_locs!B:J,4,FALSE)</f>
        <v>not_enrolled_in_NRCS</v>
      </c>
      <c r="E1304" s="9" t="str">
        <f>VLOOKUP(B1304,point_locs!B:J,5,FALSE)</f>
        <v>pre</v>
      </c>
      <c r="F1304" s="9">
        <v>7</v>
      </c>
      <c r="G1304" s="9">
        <v>25</v>
      </c>
      <c r="H1304" s="9">
        <v>2024</v>
      </c>
      <c r="I1304" s="9">
        <v>4</v>
      </c>
      <c r="J1304" s="9">
        <v>1238</v>
      </c>
      <c r="K1304" s="9" t="s">
        <v>14</v>
      </c>
      <c r="L1304" s="9">
        <v>89</v>
      </c>
      <c r="M1304" s="9">
        <v>1</v>
      </c>
      <c r="N1304" s="9">
        <v>0</v>
      </c>
      <c r="O1304" s="9" t="s">
        <v>10</v>
      </c>
      <c r="P1304" s="9">
        <v>1.25</v>
      </c>
      <c r="Q1304" s="9" t="s">
        <v>5</v>
      </c>
      <c r="R1304" s="9" t="s">
        <v>201</v>
      </c>
      <c r="S1304" s="9" t="s">
        <v>295</v>
      </c>
      <c r="T1304" s="9"/>
      <c r="U1304" s="9"/>
    </row>
    <row r="1305" spans="1:21" ht="14.45" customHeight="1" x14ac:dyDescent="0.2">
      <c r="A1305" s="9" t="s">
        <v>138</v>
      </c>
      <c r="B1305" s="9" t="s">
        <v>895</v>
      </c>
      <c r="C1305" s="9" t="s">
        <v>916</v>
      </c>
      <c r="D1305" s="9" t="str">
        <f>VLOOKUP(B1305,point_locs!B:J,4,FALSE)</f>
        <v>not_enrolled_in_NRCS</v>
      </c>
      <c r="E1305" s="9" t="str">
        <f>VLOOKUP(B1305,point_locs!B:J,5,FALSE)</f>
        <v>pre</v>
      </c>
      <c r="F1305" s="9">
        <v>7</v>
      </c>
      <c r="G1305" s="9">
        <v>25</v>
      </c>
      <c r="H1305" s="9">
        <v>2024</v>
      </c>
      <c r="I1305" s="9">
        <v>4</v>
      </c>
      <c r="J1305" s="9">
        <v>1238</v>
      </c>
      <c r="K1305" s="9" t="s">
        <v>14</v>
      </c>
      <c r="L1305" s="9">
        <v>89</v>
      </c>
      <c r="M1305" s="9">
        <v>1</v>
      </c>
      <c r="N1305" s="9">
        <v>0</v>
      </c>
      <c r="O1305" s="9" t="s">
        <v>10</v>
      </c>
      <c r="P1305" s="9">
        <v>1.5</v>
      </c>
      <c r="Q1305" s="9" t="s">
        <v>8</v>
      </c>
      <c r="R1305" s="9" t="s">
        <v>1411</v>
      </c>
      <c r="S1305" s="9" t="s">
        <v>110</v>
      </c>
      <c r="T1305" s="9"/>
      <c r="U1305" s="9"/>
    </row>
    <row r="1306" spans="1:21" ht="14.45" customHeight="1" x14ac:dyDescent="0.2">
      <c r="A1306" s="9" t="s">
        <v>138</v>
      </c>
      <c r="B1306" s="9" t="s">
        <v>895</v>
      </c>
      <c r="C1306" s="9" t="s">
        <v>916</v>
      </c>
      <c r="D1306" s="9" t="str">
        <f>VLOOKUP(B1306,point_locs!B:J,4,FALSE)</f>
        <v>not_enrolled_in_NRCS</v>
      </c>
      <c r="E1306" s="9" t="str">
        <f>VLOOKUP(B1306,point_locs!B:J,5,FALSE)</f>
        <v>pre</v>
      </c>
      <c r="F1306" s="9">
        <v>7</v>
      </c>
      <c r="G1306" s="9">
        <v>25</v>
      </c>
      <c r="H1306" s="9">
        <v>2024</v>
      </c>
      <c r="I1306" s="9">
        <v>4</v>
      </c>
      <c r="J1306" s="9">
        <v>1238</v>
      </c>
      <c r="K1306" s="9" t="s">
        <v>14</v>
      </c>
      <c r="L1306" s="9">
        <v>89</v>
      </c>
      <c r="M1306" s="9">
        <v>1</v>
      </c>
      <c r="N1306" s="9">
        <v>0</v>
      </c>
      <c r="O1306" s="9" t="s">
        <v>6</v>
      </c>
      <c r="P1306" s="9">
        <v>1.25</v>
      </c>
      <c r="Q1306" s="9" t="s">
        <v>9</v>
      </c>
      <c r="R1306" s="9" t="s">
        <v>292</v>
      </c>
      <c r="T1306" s="9" t="s">
        <v>116</v>
      </c>
      <c r="U1306" s="9"/>
    </row>
    <row r="1307" spans="1:21" ht="14.45" customHeight="1" x14ac:dyDescent="0.2">
      <c r="A1307" s="9" t="s">
        <v>138</v>
      </c>
      <c r="B1307" s="9" t="s">
        <v>895</v>
      </c>
      <c r="C1307" s="9" t="s">
        <v>916</v>
      </c>
      <c r="D1307" s="9" t="str">
        <f>VLOOKUP(B1307,point_locs!B:J,4,FALSE)</f>
        <v>not_enrolled_in_NRCS</v>
      </c>
      <c r="E1307" s="9" t="str">
        <f>VLOOKUP(B1307,point_locs!B:J,5,FALSE)</f>
        <v>pre</v>
      </c>
      <c r="F1307" s="9">
        <v>7</v>
      </c>
      <c r="G1307" s="9">
        <v>25</v>
      </c>
      <c r="H1307" s="9">
        <v>2024</v>
      </c>
      <c r="I1307" s="9">
        <v>4</v>
      </c>
      <c r="J1307" s="9">
        <v>1238</v>
      </c>
      <c r="K1307" s="9" t="s">
        <v>14</v>
      </c>
      <c r="L1307" s="9">
        <v>89</v>
      </c>
      <c r="M1307" s="9">
        <v>1</v>
      </c>
      <c r="N1307" s="9">
        <v>0</v>
      </c>
      <c r="O1307" s="9" t="s">
        <v>10</v>
      </c>
      <c r="P1307" s="9">
        <v>2.5</v>
      </c>
      <c r="Q1307" s="9" t="s">
        <v>5</v>
      </c>
      <c r="R1307" s="9" t="s">
        <v>201</v>
      </c>
      <c r="S1307" s="9" t="s">
        <v>195</v>
      </c>
      <c r="T1307" s="9" t="s">
        <v>201</v>
      </c>
      <c r="U1307" s="9"/>
    </row>
    <row r="1308" spans="1:21" ht="14.45" customHeight="1" x14ac:dyDescent="0.2">
      <c r="A1308" s="9" t="s">
        <v>12</v>
      </c>
      <c r="B1308" s="9" t="s">
        <v>881</v>
      </c>
      <c r="C1308" s="9" t="s">
        <v>916</v>
      </c>
      <c r="D1308" s="9" t="str">
        <f>VLOOKUP(B1308,point_locs!B:J,4,FALSE)</f>
        <v>prescribed_burning</v>
      </c>
      <c r="E1308" s="9" t="str">
        <f>VLOOKUP(B1308,point_locs!B:J,5,FALSE)</f>
        <v>pre</v>
      </c>
      <c r="F1308" s="9">
        <v>7</v>
      </c>
      <c r="G1308" s="9">
        <v>26</v>
      </c>
      <c r="H1308" s="9">
        <v>2024</v>
      </c>
      <c r="I1308" s="9">
        <v>4</v>
      </c>
      <c r="J1308" s="9">
        <v>1234</v>
      </c>
      <c r="K1308" s="9" t="s">
        <v>20</v>
      </c>
      <c r="L1308" s="9">
        <v>90</v>
      </c>
      <c r="M1308" s="9">
        <v>1</v>
      </c>
      <c r="N1308" s="9">
        <v>0</v>
      </c>
      <c r="O1308" s="9" t="s">
        <v>10</v>
      </c>
      <c r="P1308" s="9">
        <v>2.5</v>
      </c>
      <c r="Q1308" s="9" t="s">
        <v>5</v>
      </c>
      <c r="R1308" s="9" t="s">
        <v>201</v>
      </c>
      <c r="S1308" s="9" t="s">
        <v>296</v>
      </c>
      <c r="T1308" s="9"/>
      <c r="U1308" s="9"/>
    </row>
    <row r="1309" spans="1:21" ht="14.45" customHeight="1" x14ac:dyDescent="0.2">
      <c r="A1309" s="9" t="s">
        <v>12</v>
      </c>
      <c r="B1309" s="9" t="s">
        <v>881</v>
      </c>
      <c r="C1309" s="9" t="s">
        <v>916</v>
      </c>
      <c r="D1309" s="9" t="str">
        <f>VLOOKUP(B1309,point_locs!B:J,4,FALSE)</f>
        <v>prescribed_burning</v>
      </c>
      <c r="E1309" s="9" t="str">
        <f>VLOOKUP(B1309,point_locs!B:J,5,FALSE)</f>
        <v>pre</v>
      </c>
      <c r="F1309" s="9">
        <v>7</v>
      </c>
      <c r="G1309" s="9">
        <v>26</v>
      </c>
      <c r="H1309" s="9">
        <v>2024</v>
      </c>
      <c r="I1309" s="9">
        <v>4</v>
      </c>
      <c r="J1309" s="9">
        <v>1234</v>
      </c>
      <c r="K1309" s="9" t="s">
        <v>20</v>
      </c>
      <c r="L1309" s="9">
        <v>90</v>
      </c>
      <c r="M1309" s="9">
        <v>1</v>
      </c>
      <c r="N1309" s="9">
        <v>0</v>
      </c>
      <c r="O1309" s="9" t="s">
        <v>10</v>
      </c>
      <c r="P1309" s="9">
        <v>0.75</v>
      </c>
      <c r="Q1309" s="9" t="s">
        <v>5</v>
      </c>
      <c r="R1309" s="9" t="s">
        <v>201</v>
      </c>
      <c r="S1309" s="9" t="s">
        <v>105</v>
      </c>
      <c r="T1309" s="9"/>
      <c r="U1309" s="9"/>
    </row>
    <row r="1310" spans="1:21" ht="14.45" customHeight="1" x14ac:dyDescent="0.2">
      <c r="A1310" s="9" t="s">
        <v>12</v>
      </c>
      <c r="B1310" s="9" t="s">
        <v>881</v>
      </c>
      <c r="C1310" s="9" t="s">
        <v>916</v>
      </c>
      <c r="D1310" s="9" t="str">
        <f>VLOOKUP(B1310,point_locs!B:J,4,FALSE)</f>
        <v>prescribed_burning</v>
      </c>
      <c r="E1310" s="9" t="str">
        <f>VLOOKUP(B1310,point_locs!B:J,5,FALSE)</f>
        <v>pre</v>
      </c>
      <c r="F1310" s="9">
        <v>7</v>
      </c>
      <c r="G1310" s="9">
        <v>26</v>
      </c>
      <c r="H1310" s="9">
        <v>2024</v>
      </c>
      <c r="I1310" s="9">
        <v>4</v>
      </c>
      <c r="J1310" s="9">
        <v>1234</v>
      </c>
      <c r="K1310" s="9" t="s">
        <v>20</v>
      </c>
      <c r="L1310" s="9">
        <v>90</v>
      </c>
      <c r="M1310" s="9">
        <v>1</v>
      </c>
      <c r="N1310" s="9">
        <v>0</v>
      </c>
      <c r="O1310" s="9" t="s">
        <v>10</v>
      </c>
      <c r="P1310" s="9">
        <v>20</v>
      </c>
      <c r="Q1310" s="9" t="s">
        <v>5</v>
      </c>
      <c r="R1310" s="9" t="s">
        <v>201</v>
      </c>
      <c r="S1310" s="9" t="s">
        <v>39</v>
      </c>
      <c r="T1310" s="9"/>
      <c r="U1310" s="9"/>
    </row>
    <row r="1311" spans="1:21" ht="14.45" customHeight="1" x14ac:dyDescent="0.2">
      <c r="A1311" s="9" t="s">
        <v>12</v>
      </c>
      <c r="B1311" s="9" t="s">
        <v>881</v>
      </c>
      <c r="C1311" s="9" t="s">
        <v>916</v>
      </c>
      <c r="D1311" s="9" t="str">
        <f>VLOOKUP(B1311,point_locs!B:J,4,FALSE)</f>
        <v>prescribed_burning</v>
      </c>
      <c r="E1311" s="9" t="str">
        <f>VLOOKUP(B1311,point_locs!B:J,5,FALSE)</f>
        <v>pre</v>
      </c>
      <c r="F1311" s="9">
        <v>7</v>
      </c>
      <c r="G1311" s="9">
        <v>26</v>
      </c>
      <c r="H1311" s="9">
        <v>2024</v>
      </c>
      <c r="I1311" s="9">
        <v>4</v>
      </c>
      <c r="J1311" s="9">
        <v>1234</v>
      </c>
      <c r="K1311" s="9" t="s">
        <v>20</v>
      </c>
      <c r="L1311" s="9">
        <v>90</v>
      </c>
      <c r="M1311" s="9">
        <v>1</v>
      </c>
      <c r="N1311" s="9">
        <v>0</v>
      </c>
      <c r="O1311" s="9" t="s">
        <v>10</v>
      </c>
      <c r="P1311" s="9">
        <v>0.5</v>
      </c>
      <c r="Q1311" s="9" t="s">
        <v>5</v>
      </c>
      <c r="R1311" s="9" t="s">
        <v>201</v>
      </c>
      <c r="S1311" s="9" t="s">
        <v>39</v>
      </c>
      <c r="T1311" s="9" t="s">
        <v>201</v>
      </c>
      <c r="U1311" s="9"/>
    </row>
    <row r="1312" spans="1:21" ht="14.45" customHeight="1" x14ac:dyDescent="0.2">
      <c r="A1312" s="9" t="s">
        <v>12</v>
      </c>
      <c r="B1312" s="9" t="s">
        <v>881</v>
      </c>
      <c r="C1312" s="9" t="s">
        <v>916</v>
      </c>
      <c r="D1312" s="9" t="str">
        <f>VLOOKUP(B1312,point_locs!B:J,4,FALSE)</f>
        <v>prescribed_burning</v>
      </c>
      <c r="E1312" s="9" t="str">
        <f>VLOOKUP(B1312,point_locs!B:J,5,FALSE)</f>
        <v>pre</v>
      </c>
      <c r="F1312" s="9">
        <v>7</v>
      </c>
      <c r="G1312" s="9">
        <v>26</v>
      </c>
      <c r="H1312" s="9">
        <v>2024</v>
      </c>
      <c r="I1312" s="9">
        <v>4</v>
      </c>
      <c r="J1312" s="9">
        <v>1234</v>
      </c>
      <c r="K1312" s="9" t="s">
        <v>20</v>
      </c>
      <c r="L1312" s="9">
        <v>90</v>
      </c>
      <c r="M1312" s="9">
        <v>1</v>
      </c>
      <c r="N1312" s="9">
        <v>0</v>
      </c>
      <c r="O1312" s="9" t="s">
        <v>10</v>
      </c>
      <c r="P1312" s="9">
        <v>10</v>
      </c>
      <c r="Q1312" s="9" t="s">
        <v>5</v>
      </c>
      <c r="R1312" s="9" t="s">
        <v>201</v>
      </c>
      <c r="S1312" s="9" t="s">
        <v>39</v>
      </c>
      <c r="T1312" s="9"/>
      <c r="U1312" s="9"/>
    </row>
    <row r="1313" spans="1:21" ht="14.45" customHeight="1" x14ac:dyDescent="0.2">
      <c r="A1313" s="9" t="s">
        <v>12</v>
      </c>
      <c r="B1313" s="9" t="s">
        <v>881</v>
      </c>
      <c r="C1313" s="9" t="s">
        <v>916</v>
      </c>
      <c r="D1313" s="9" t="str">
        <f>VLOOKUP(B1313,point_locs!B:J,4,FALSE)</f>
        <v>prescribed_burning</v>
      </c>
      <c r="E1313" s="9" t="str">
        <f>VLOOKUP(B1313,point_locs!B:J,5,FALSE)</f>
        <v>pre</v>
      </c>
      <c r="F1313" s="9">
        <v>7</v>
      </c>
      <c r="G1313" s="9">
        <v>26</v>
      </c>
      <c r="H1313" s="9">
        <v>2024</v>
      </c>
      <c r="I1313" s="9">
        <v>4</v>
      </c>
      <c r="J1313" s="9">
        <v>1234</v>
      </c>
      <c r="K1313" s="9" t="s">
        <v>20</v>
      </c>
      <c r="L1313" s="9">
        <v>90</v>
      </c>
      <c r="M1313" s="9">
        <v>1</v>
      </c>
      <c r="N1313" s="9">
        <v>0</v>
      </c>
      <c r="O1313" s="9" t="s">
        <v>11</v>
      </c>
      <c r="P1313" s="9">
        <v>5</v>
      </c>
      <c r="Q1313" s="9" t="s">
        <v>9</v>
      </c>
      <c r="R1313" s="9" t="s">
        <v>297</v>
      </c>
      <c r="S1313" s="9"/>
      <c r="T1313" s="9"/>
      <c r="U1313" s="9"/>
    </row>
    <row r="1314" spans="1:21" ht="14.45" customHeight="1" x14ac:dyDescent="0.2">
      <c r="A1314" s="9" t="s">
        <v>12</v>
      </c>
      <c r="B1314" s="9" t="s">
        <v>881</v>
      </c>
      <c r="C1314" s="9" t="s">
        <v>916</v>
      </c>
      <c r="D1314" s="9" t="str">
        <f>VLOOKUP(B1314,point_locs!B:J,4,FALSE)</f>
        <v>prescribed_burning</v>
      </c>
      <c r="E1314" s="9" t="str">
        <f>VLOOKUP(B1314,point_locs!B:J,5,FALSE)</f>
        <v>pre</v>
      </c>
      <c r="F1314" s="9">
        <v>7</v>
      </c>
      <c r="G1314" s="9">
        <v>26</v>
      </c>
      <c r="H1314" s="9">
        <v>2024</v>
      </c>
      <c r="I1314" s="9">
        <v>4</v>
      </c>
      <c r="J1314" s="9">
        <v>1234</v>
      </c>
      <c r="K1314" s="9" t="s">
        <v>20</v>
      </c>
      <c r="L1314" s="9">
        <v>90</v>
      </c>
      <c r="M1314" s="9">
        <v>1</v>
      </c>
      <c r="N1314" s="9">
        <v>0</v>
      </c>
      <c r="O1314" s="9" t="s">
        <v>11</v>
      </c>
      <c r="P1314" s="9">
        <v>3</v>
      </c>
      <c r="Q1314" s="9" t="s">
        <v>9</v>
      </c>
      <c r="R1314" s="9" t="s">
        <v>1434</v>
      </c>
      <c r="S1314" s="9"/>
      <c r="T1314" s="9"/>
      <c r="U1314" s="9"/>
    </row>
    <row r="1315" spans="1:21" ht="14.45" customHeight="1" x14ac:dyDescent="0.2">
      <c r="A1315" s="9" t="s">
        <v>12</v>
      </c>
      <c r="B1315" s="9" t="s">
        <v>881</v>
      </c>
      <c r="C1315" s="9" t="s">
        <v>916</v>
      </c>
      <c r="D1315" s="9" t="str">
        <f>VLOOKUP(B1315,point_locs!B:J,4,FALSE)</f>
        <v>prescribed_burning</v>
      </c>
      <c r="E1315" s="9" t="str">
        <f>VLOOKUP(B1315,point_locs!B:J,5,FALSE)</f>
        <v>pre</v>
      </c>
      <c r="F1315" s="9">
        <v>7</v>
      </c>
      <c r="G1315" s="9">
        <v>26</v>
      </c>
      <c r="H1315" s="9">
        <v>2024</v>
      </c>
      <c r="I1315" s="9">
        <v>4</v>
      </c>
      <c r="J1315" s="9">
        <v>1234</v>
      </c>
      <c r="K1315" s="9" t="s">
        <v>20</v>
      </c>
      <c r="L1315" s="9">
        <v>90</v>
      </c>
      <c r="M1315" s="9">
        <v>1</v>
      </c>
      <c r="N1315" s="9">
        <v>0</v>
      </c>
      <c r="O1315" s="9" t="s">
        <v>7</v>
      </c>
      <c r="P1315" s="9">
        <v>3</v>
      </c>
      <c r="Q1315" s="9" t="s">
        <v>9</v>
      </c>
      <c r="R1315" s="9" t="s">
        <v>1434</v>
      </c>
      <c r="S1315" s="9"/>
      <c r="T1315" s="9"/>
      <c r="U1315" s="9"/>
    </row>
    <row r="1316" spans="1:21" ht="14.45" customHeight="1" x14ac:dyDescent="0.2">
      <c r="A1316" s="9" t="s">
        <v>12</v>
      </c>
      <c r="B1316" s="9" t="s">
        <v>881</v>
      </c>
      <c r="C1316" s="9" t="s">
        <v>916</v>
      </c>
      <c r="D1316" s="9" t="str">
        <f>VLOOKUP(B1316,point_locs!B:J,4,FALSE)</f>
        <v>prescribed_burning</v>
      </c>
      <c r="E1316" s="9" t="str">
        <f>VLOOKUP(B1316,point_locs!B:J,5,FALSE)</f>
        <v>pre</v>
      </c>
      <c r="F1316" s="9">
        <v>7</v>
      </c>
      <c r="G1316" s="9">
        <v>26</v>
      </c>
      <c r="H1316" s="9">
        <v>2024</v>
      </c>
      <c r="I1316" s="9">
        <v>4</v>
      </c>
      <c r="J1316" s="9">
        <v>1234</v>
      </c>
      <c r="K1316" s="9" t="s">
        <v>20</v>
      </c>
      <c r="L1316" s="9">
        <v>90</v>
      </c>
      <c r="M1316" s="9">
        <v>1</v>
      </c>
      <c r="N1316" s="9">
        <v>0</v>
      </c>
      <c r="O1316" s="9" t="s">
        <v>7</v>
      </c>
      <c r="P1316" s="9">
        <v>3</v>
      </c>
      <c r="Q1316" s="9" t="s">
        <v>9</v>
      </c>
      <c r="R1316" s="9" t="s">
        <v>1434</v>
      </c>
      <c r="S1316" s="9"/>
      <c r="T1316" s="9"/>
      <c r="U1316" s="9"/>
    </row>
    <row r="1317" spans="1:21" ht="14.45" customHeight="1" x14ac:dyDescent="0.2">
      <c r="A1317" s="9" t="s">
        <v>12</v>
      </c>
      <c r="B1317" s="9" t="s">
        <v>881</v>
      </c>
      <c r="C1317" s="9" t="s">
        <v>916</v>
      </c>
      <c r="D1317" s="9" t="str">
        <f>VLOOKUP(B1317,point_locs!B:J,4,FALSE)</f>
        <v>prescribed_burning</v>
      </c>
      <c r="E1317" s="9" t="str">
        <f>VLOOKUP(B1317,point_locs!B:J,5,FALSE)</f>
        <v>pre</v>
      </c>
      <c r="F1317" s="9">
        <v>7</v>
      </c>
      <c r="G1317" s="9">
        <v>26</v>
      </c>
      <c r="H1317" s="9">
        <v>2024</v>
      </c>
      <c r="I1317" s="9">
        <v>4</v>
      </c>
      <c r="J1317" s="9">
        <v>1234</v>
      </c>
      <c r="K1317" s="9" t="s">
        <v>20</v>
      </c>
      <c r="L1317" s="9">
        <v>90</v>
      </c>
      <c r="M1317" s="9">
        <v>1</v>
      </c>
      <c r="N1317" s="9">
        <v>0</v>
      </c>
      <c r="O1317" s="9" t="s">
        <v>10</v>
      </c>
      <c r="P1317" s="9">
        <v>3</v>
      </c>
      <c r="Q1317" s="9" t="s">
        <v>9</v>
      </c>
      <c r="R1317" s="9" t="s">
        <v>1434</v>
      </c>
      <c r="S1317" s="9" t="s">
        <v>814</v>
      </c>
      <c r="T1317" s="9"/>
      <c r="U1317" s="9"/>
    </row>
    <row r="1318" spans="1:21" ht="14.45" customHeight="1" x14ac:dyDescent="0.2">
      <c r="A1318" s="9" t="s">
        <v>12</v>
      </c>
      <c r="B1318" s="9" t="s">
        <v>881</v>
      </c>
      <c r="C1318" s="9" t="s">
        <v>916</v>
      </c>
      <c r="D1318" s="9" t="str">
        <f>VLOOKUP(B1318,point_locs!B:J,4,FALSE)</f>
        <v>prescribed_burning</v>
      </c>
      <c r="E1318" s="9" t="str">
        <f>VLOOKUP(B1318,point_locs!B:J,5,FALSE)</f>
        <v>pre</v>
      </c>
      <c r="F1318" s="9">
        <v>7</v>
      </c>
      <c r="G1318" s="9">
        <v>26</v>
      </c>
      <c r="H1318" s="9">
        <v>2024</v>
      </c>
      <c r="I1318" s="9">
        <v>4</v>
      </c>
      <c r="J1318" s="9">
        <v>1234</v>
      </c>
      <c r="K1318" s="9" t="s">
        <v>20</v>
      </c>
      <c r="L1318" s="9">
        <v>90</v>
      </c>
      <c r="M1318" s="9">
        <v>1</v>
      </c>
      <c r="N1318" s="9">
        <v>0</v>
      </c>
      <c r="O1318" s="9" t="s">
        <v>10</v>
      </c>
      <c r="P1318" s="9">
        <v>0.5</v>
      </c>
      <c r="Q1318" s="9" t="s">
        <v>5</v>
      </c>
      <c r="R1318" s="9" t="s">
        <v>201</v>
      </c>
      <c r="S1318" s="9" t="s">
        <v>105</v>
      </c>
      <c r="T1318" s="9"/>
      <c r="U1318" s="9"/>
    </row>
    <row r="1319" spans="1:21" ht="14.45" customHeight="1" x14ac:dyDescent="0.2">
      <c r="A1319" s="9" t="s">
        <v>12</v>
      </c>
      <c r="B1319" s="9" t="s">
        <v>881</v>
      </c>
      <c r="C1319" s="9" t="s">
        <v>916</v>
      </c>
      <c r="D1319" s="9" t="str">
        <f>VLOOKUP(B1319,point_locs!B:J,4,FALSE)</f>
        <v>prescribed_burning</v>
      </c>
      <c r="E1319" s="9" t="str">
        <f>VLOOKUP(B1319,point_locs!B:J,5,FALSE)</f>
        <v>pre</v>
      </c>
      <c r="F1319" s="9">
        <v>7</v>
      </c>
      <c r="G1319" s="9">
        <v>26</v>
      </c>
      <c r="H1319" s="9">
        <v>2024</v>
      </c>
      <c r="I1319" s="9">
        <v>4</v>
      </c>
      <c r="J1319" s="9">
        <v>1234</v>
      </c>
      <c r="K1319" s="9" t="s">
        <v>20</v>
      </c>
      <c r="L1319" s="9">
        <v>90</v>
      </c>
      <c r="M1319" s="9">
        <v>1</v>
      </c>
      <c r="N1319" s="9">
        <v>0</v>
      </c>
      <c r="O1319" s="9" t="s">
        <v>10</v>
      </c>
      <c r="P1319" s="9">
        <v>1</v>
      </c>
      <c r="Q1319" s="9" t="s">
        <v>5</v>
      </c>
      <c r="R1319" s="9" t="s">
        <v>201</v>
      </c>
      <c r="S1319" s="9" t="s">
        <v>105</v>
      </c>
      <c r="T1319" s="9"/>
      <c r="U1319" s="9"/>
    </row>
    <row r="1320" spans="1:21" ht="14.45" customHeight="1" x14ac:dyDescent="0.2">
      <c r="A1320" s="9" t="s">
        <v>12</v>
      </c>
      <c r="B1320" s="9" t="s">
        <v>881</v>
      </c>
      <c r="C1320" s="9" t="s">
        <v>916</v>
      </c>
      <c r="D1320" s="9" t="str">
        <f>VLOOKUP(B1320,point_locs!B:J,4,FALSE)</f>
        <v>prescribed_burning</v>
      </c>
      <c r="E1320" s="9" t="str">
        <f>VLOOKUP(B1320,point_locs!B:J,5,FALSE)</f>
        <v>pre</v>
      </c>
      <c r="F1320" s="9">
        <v>7</v>
      </c>
      <c r="G1320" s="9">
        <v>26</v>
      </c>
      <c r="H1320" s="9">
        <v>2024</v>
      </c>
      <c r="I1320" s="9">
        <v>4</v>
      </c>
      <c r="J1320" s="9">
        <v>1234</v>
      </c>
      <c r="K1320" s="9" t="s">
        <v>20</v>
      </c>
      <c r="L1320" s="9">
        <v>90</v>
      </c>
      <c r="M1320" s="9">
        <v>1</v>
      </c>
      <c r="N1320" s="9">
        <v>0</v>
      </c>
      <c r="O1320" s="9" t="s">
        <v>10</v>
      </c>
      <c r="P1320" s="9">
        <v>5.5</v>
      </c>
      <c r="Q1320" s="9" t="s">
        <v>8</v>
      </c>
      <c r="R1320" s="9" t="s">
        <v>298</v>
      </c>
      <c r="S1320" s="9" t="s">
        <v>145</v>
      </c>
      <c r="T1320" s="9" t="s">
        <v>201</v>
      </c>
      <c r="U1320" s="9"/>
    </row>
    <row r="1321" spans="1:21" ht="14.45" customHeight="1" x14ac:dyDescent="0.2">
      <c r="A1321" s="9" t="s">
        <v>12</v>
      </c>
      <c r="B1321" s="9" t="s">
        <v>881</v>
      </c>
      <c r="C1321" s="9" t="s">
        <v>916</v>
      </c>
      <c r="D1321" s="9" t="str">
        <f>VLOOKUP(B1321,point_locs!B:J,4,FALSE)</f>
        <v>prescribed_burning</v>
      </c>
      <c r="E1321" s="9" t="str">
        <f>VLOOKUP(B1321,point_locs!B:J,5,FALSE)</f>
        <v>pre</v>
      </c>
      <c r="F1321" s="9">
        <v>7</v>
      </c>
      <c r="G1321" s="9">
        <v>26</v>
      </c>
      <c r="H1321" s="9">
        <v>2024</v>
      </c>
      <c r="I1321" s="9">
        <v>4</v>
      </c>
      <c r="J1321" s="9">
        <v>1234</v>
      </c>
      <c r="K1321" s="9" t="s">
        <v>20</v>
      </c>
      <c r="L1321" s="9">
        <v>90</v>
      </c>
      <c r="M1321" s="9">
        <v>1</v>
      </c>
      <c r="N1321" s="9">
        <v>0</v>
      </c>
      <c r="O1321" s="9" t="s">
        <v>7</v>
      </c>
      <c r="P1321" s="9">
        <v>0.25</v>
      </c>
      <c r="Q1321" s="9" t="s">
        <v>9</v>
      </c>
      <c r="R1321" s="9" t="s">
        <v>1020</v>
      </c>
      <c r="S1321" s="9"/>
      <c r="T1321" s="9"/>
      <c r="U1321" s="9"/>
    </row>
    <row r="1322" spans="1:21" ht="14.45" customHeight="1" x14ac:dyDescent="0.2">
      <c r="A1322" s="9" t="s">
        <v>12</v>
      </c>
      <c r="B1322" s="9" t="s">
        <v>881</v>
      </c>
      <c r="C1322" s="9" t="s">
        <v>916</v>
      </c>
      <c r="D1322" s="9" t="str">
        <f>VLOOKUP(B1322,point_locs!B:J,4,FALSE)</f>
        <v>prescribed_burning</v>
      </c>
      <c r="E1322" s="9" t="str">
        <f>VLOOKUP(B1322,point_locs!B:J,5,FALSE)</f>
        <v>pre</v>
      </c>
      <c r="F1322" s="9">
        <v>7</v>
      </c>
      <c r="G1322" s="9">
        <v>26</v>
      </c>
      <c r="H1322" s="9">
        <v>2024</v>
      </c>
      <c r="I1322" s="9">
        <v>4</v>
      </c>
      <c r="J1322" s="9">
        <v>1234</v>
      </c>
      <c r="K1322" s="9" t="s">
        <v>20</v>
      </c>
      <c r="L1322" s="9">
        <v>90</v>
      </c>
      <c r="M1322" s="9">
        <v>1</v>
      </c>
      <c r="N1322" s="9">
        <v>0</v>
      </c>
      <c r="O1322" s="9" t="s">
        <v>10</v>
      </c>
      <c r="P1322" s="9">
        <v>5</v>
      </c>
      <c r="Q1322" s="9" t="s">
        <v>9</v>
      </c>
      <c r="R1322" s="9" t="s">
        <v>2143</v>
      </c>
      <c r="S1322" s="9" t="s">
        <v>145</v>
      </c>
      <c r="T1322" s="9"/>
      <c r="U1322" s="9"/>
    </row>
    <row r="1323" spans="1:21" ht="14.45" customHeight="1" x14ac:dyDescent="0.2">
      <c r="A1323" s="9" t="s">
        <v>12</v>
      </c>
      <c r="B1323" s="9" t="s">
        <v>881</v>
      </c>
      <c r="C1323" s="9" t="s">
        <v>916</v>
      </c>
      <c r="D1323" s="9" t="str">
        <f>VLOOKUP(B1323,point_locs!B:J,4,FALSE)</f>
        <v>prescribed_burning</v>
      </c>
      <c r="E1323" s="9" t="str">
        <f>VLOOKUP(B1323,point_locs!B:J,5,FALSE)</f>
        <v>pre</v>
      </c>
      <c r="F1323" s="9">
        <v>7</v>
      </c>
      <c r="G1323" s="9">
        <v>26</v>
      </c>
      <c r="H1323" s="9">
        <v>2024</v>
      </c>
      <c r="I1323" s="9">
        <v>4</v>
      </c>
      <c r="J1323" s="9">
        <v>1234</v>
      </c>
      <c r="K1323" s="9" t="s">
        <v>20</v>
      </c>
      <c r="L1323" s="9">
        <v>90</v>
      </c>
      <c r="M1323" s="9">
        <v>1</v>
      </c>
      <c r="N1323" s="9">
        <v>0</v>
      </c>
      <c r="O1323" s="9" t="s">
        <v>7</v>
      </c>
      <c r="P1323" s="9">
        <v>0.5</v>
      </c>
      <c r="Q1323" s="9" t="s">
        <v>9</v>
      </c>
      <c r="R1323" s="9" t="s">
        <v>292</v>
      </c>
      <c r="S1323" s="9"/>
      <c r="T1323" s="9"/>
      <c r="U1323" s="9"/>
    </row>
    <row r="1324" spans="1:21" ht="14.45" customHeight="1" x14ac:dyDescent="0.2">
      <c r="A1324" s="9" t="s">
        <v>12</v>
      </c>
      <c r="B1324" s="9" t="s">
        <v>881</v>
      </c>
      <c r="C1324" s="9" t="s">
        <v>916</v>
      </c>
      <c r="D1324" s="9" t="str">
        <f>VLOOKUP(B1324,point_locs!B:J,4,FALSE)</f>
        <v>prescribed_burning</v>
      </c>
      <c r="E1324" s="9" t="str">
        <f>VLOOKUP(B1324,point_locs!B:J,5,FALSE)</f>
        <v>pre</v>
      </c>
      <c r="F1324" s="9">
        <v>7</v>
      </c>
      <c r="G1324" s="9">
        <v>26</v>
      </c>
      <c r="H1324" s="9">
        <v>2024</v>
      </c>
      <c r="I1324" s="9">
        <v>4</v>
      </c>
      <c r="J1324" s="9">
        <v>1234</v>
      </c>
      <c r="K1324" s="9" t="s">
        <v>20</v>
      </c>
      <c r="L1324" s="9">
        <v>90</v>
      </c>
      <c r="M1324" s="9">
        <v>1</v>
      </c>
      <c r="N1324" s="9">
        <v>0</v>
      </c>
      <c r="O1324" s="9" t="s">
        <v>7</v>
      </c>
      <c r="P1324" s="9">
        <v>0.5</v>
      </c>
      <c r="Q1324" s="9" t="s">
        <v>5</v>
      </c>
      <c r="R1324" s="9" t="s">
        <v>292</v>
      </c>
      <c r="S1324" s="9"/>
      <c r="T1324" s="9"/>
      <c r="U1324" s="9"/>
    </row>
    <row r="1325" spans="1:21" ht="14.45" customHeight="1" x14ac:dyDescent="0.2">
      <c r="A1325" s="9" t="s">
        <v>12</v>
      </c>
      <c r="B1325" s="9" t="s">
        <v>881</v>
      </c>
      <c r="C1325" s="9" t="s">
        <v>916</v>
      </c>
      <c r="D1325" s="9" t="str">
        <f>VLOOKUP(B1325,point_locs!B:J,4,FALSE)</f>
        <v>prescribed_burning</v>
      </c>
      <c r="E1325" s="9" t="str">
        <f>VLOOKUP(B1325,point_locs!B:J,5,FALSE)</f>
        <v>pre</v>
      </c>
      <c r="F1325" s="9">
        <v>7</v>
      </c>
      <c r="G1325" s="9">
        <v>26</v>
      </c>
      <c r="H1325" s="9">
        <v>2024</v>
      </c>
      <c r="I1325" s="9">
        <v>4</v>
      </c>
      <c r="J1325" s="9">
        <v>1234</v>
      </c>
      <c r="K1325" s="9" t="s">
        <v>20</v>
      </c>
      <c r="L1325" s="9">
        <v>90</v>
      </c>
      <c r="M1325" s="9">
        <v>1</v>
      </c>
      <c r="N1325" s="9">
        <v>0</v>
      </c>
      <c r="O1325" s="9" t="s">
        <v>10</v>
      </c>
      <c r="P1325" s="9">
        <v>0</v>
      </c>
      <c r="Q1325" s="9" t="s">
        <v>5</v>
      </c>
      <c r="R1325" s="9" t="s">
        <v>201</v>
      </c>
      <c r="S1325" s="9" t="s">
        <v>105</v>
      </c>
      <c r="T1325" s="9"/>
      <c r="U1325" s="9"/>
    </row>
    <row r="1326" spans="1:21" ht="14.45" customHeight="1" x14ac:dyDescent="0.2">
      <c r="A1326" s="9" t="s">
        <v>12</v>
      </c>
      <c r="B1326" s="9" t="s">
        <v>881</v>
      </c>
      <c r="C1326" s="9" t="s">
        <v>916</v>
      </c>
      <c r="D1326" s="9" t="str">
        <f>VLOOKUP(B1326,point_locs!B:J,4,FALSE)</f>
        <v>prescribed_burning</v>
      </c>
      <c r="E1326" s="9" t="str">
        <f>VLOOKUP(B1326,point_locs!B:J,5,FALSE)</f>
        <v>pre</v>
      </c>
      <c r="F1326" s="9">
        <v>7</v>
      </c>
      <c r="G1326" s="9">
        <v>26</v>
      </c>
      <c r="H1326" s="9">
        <v>2024</v>
      </c>
      <c r="I1326" s="9">
        <v>4</v>
      </c>
      <c r="J1326" s="9">
        <v>1234</v>
      </c>
      <c r="K1326" s="9" t="s">
        <v>20</v>
      </c>
      <c r="L1326" s="9">
        <v>90</v>
      </c>
      <c r="M1326" s="9">
        <v>1</v>
      </c>
      <c r="N1326" s="9">
        <v>0</v>
      </c>
      <c r="O1326" s="9" t="s">
        <v>10</v>
      </c>
      <c r="P1326" s="9">
        <v>6</v>
      </c>
      <c r="Q1326" s="9" t="s">
        <v>5</v>
      </c>
      <c r="R1326" s="9" t="s">
        <v>201</v>
      </c>
      <c r="S1326" s="9" t="s">
        <v>296</v>
      </c>
    </row>
    <row r="1327" spans="1:21" ht="14.45" customHeight="1" x14ac:dyDescent="0.2">
      <c r="A1327" s="9" t="s">
        <v>12</v>
      </c>
      <c r="B1327" s="9" t="s">
        <v>881</v>
      </c>
      <c r="C1327" s="9" t="s">
        <v>916</v>
      </c>
      <c r="D1327" s="9" t="str">
        <f>VLOOKUP(B1327,point_locs!B:J,4,FALSE)</f>
        <v>prescribed_burning</v>
      </c>
      <c r="E1327" s="9" t="str">
        <f>VLOOKUP(B1327,point_locs!B:J,5,FALSE)</f>
        <v>pre</v>
      </c>
      <c r="F1327" s="9">
        <v>7</v>
      </c>
      <c r="G1327" s="9">
        <v>26</v>
      </c>
      <c r="H1327" s="9">
        <v>2024</v>
      </c>
      <c r="I1327" s="9">
        <v>4</v>
      </c>
      <c r="J1327" s="9">
        <v>1234</v>
      </c>
      <c r="K1327" s="9" t="s">
        <v>20</v>
      </c>
      <c r="L1327" s="9">
        <v>90</v>
      </c>
      <c r="M1327" s="9">
        <v>1</v>
      </c>
      <c r="N1327" s="9">
        <v>0</v>
      </c>
      <c r="O1327" s="9" t="s">
        <v>10</v>
      </c>
      <c r="P1327" s="9">
        <v>6</v>
      </c>
      <c r="Q1327" s="9" t="s">
        <v>5</v>
      </c>
      <c r="R1327" s="9" t="s">
        <v>201</v>
      </c>
      <c r="S1327" s="9" t="s">
        <v>296</v>
      </c>
    </row>
    <row r="1328" spans="1:21" ht="14.45" customHeight="1" x14ac:dyDescent="0.2">
      <c r="A1328" s="9" t="s">
        <v>12</v>
      </c>
      <c r="B1328" s="9" t="s">
        <v>881</v>
      </c>
      <c r="C1328" s="9" t="s">
        <v>916</v>
      </c>
      <c r="D1328" s="9" t="str">
        <f>VLOOKUP(B1328,point_locs!B:J,4,FALSE)</f>
        <v>prescribed_burning</v>
      </c>
      <c r="E1328" s="9" t="str">
        <f>VLOOKUP(B1328,point_locs!B:J,5,FALSE)</f>
        <v>pre</v>
      </c>
      <c r="F1328" s="9">
        <v>7</v>
      </c>
      <c r="G1328" s="9">
        <v>26</v>
      </c>
      <c r="H1328" s="9">
        <v>2024</v>
      </c>
      <c r="I1328" s="9">
        <v>4</v>
      </c>
      <c r="J1328" s="9">
        <v>1234</v>
      </c>
      <c r="K1328" s="9" t="s">
        <v>20</v>
      </c>
      <c r="L1328" s="9">
        <v>90</v>
      </c>
      <c r="M1328" s="9">
        <v>1</v>
      </c>
      <c r="N1328" s="9">
        <v>0</v>
      </c>
      <c r="O1328" s="9" t="s">
        <v>11</v>
      </c>
      <c r="P1328" s="9">
        <v>0.5</v>
      </c>
      <c r="Q1328" s="9" t="s">
        <v>5</v>
      </c>
      <c r="R1328" s="9" t="s">
        <v>201</v>
      </c>
      <c r="S1328" s="9"/>
    </row>
    <row r="1329" spans="1:21" ht="14.45" customHeight="1" x14ac:dyDescent="0.2">
      <c r="A1329" s="9" t="s">
        <v>12</v>
      </c>
      <c r="B1329" s="9" t="s">
        <v>881</v>
      </c>
      <c r="C1329" s="9" t="s">
        <v>916</v>
      </c>
      <c r="D1329" s="9" t="str">
        <f>VLOOKUP(B1329,point_locs!B:J,4,FALSE)</f>
        <v>prescribed_burning</v>
      </c>
      <c r="E1329" s="9" t="str">
        <f>VLOOKUP(B1329,point_locs!B:J,5,FALSE)</f>
        <v>pre</v>
      </c>
      <c r="F1329" s="9">
        <v>7</v>
      </c>
      <c r="G1329" s="9">
        <v>26</v>
      </c>
      <c r="H1329" s="9">
        <v>2024</v>
      </c>
      <c r="I1329" s="9">
        <v>4</v>
      </c>
      <c r="J1329" s="9">
        <v>1234</v>
      </c>
      <c r="K1329" s="9" t="s">
        <v>20</v>
      </c>
      <c r="L1329" s="9">
        <v>90</v>
      </c>
      <c r="M1329" s="9">
        <v>1</v>
      </c>
      <c r="N1329" s="9">
        <v>0</v>
      </c>
      <c r="O1329" s="9" t="s">
        <v>10</v>
      </c>
      <c r="P1329" s="9">
        <v>3.75</v>
      </c>
      <c r="Q1329" s="9" t="s">
        <v>5</v>
      </c>
      <c r="R1329" s="9" t="s">
        <v>201</v>
      </c>
      <c r="S1329" s="9" t="s">
        <v>296</v>
      </c>
    </row>
    <row r="1330" spans="1:21" ht="14.45" customHeight="1" x14ac:dyDescent="0.2">
      <c r="A1330" s="9" t="s">
        <v>12</v>
      </c>
      <c r="B1330" s="9" t="s">
        <v>881</v>
      </c>
      <c r="C1330" s="9" t="s">
        <v>916</v>
      </c>
      <c r="D1330" s="9" t="str">
        <f>VLOOKUP(B1330,point_locs!B:J,4,FALSE)</f>
        <v>prescribed_burning</v>
      </c>
      <c r="E1330" s="9" t="str">
        <f>VLOOKUP(B1330,point_locs!B:J,5,FALSE)</f>
        <v>pre</v>
      </c>
      <c r="F1330" s="9">
        <v>7</v>
      </c>
      <c r="G1330" s="9">
        <v>26</v>
      </c>
      <c r="H1330" s="9">
        <v>2024</v>
      </c>
      <c r="I1330" s="9">
        <v>4</v>
      </c>
      <c r="J1330" s="9">
        <v>1234</v>
      </c>
      <c r="K1330" s="9" t="s">
        <v>20</v>
      </c>
      <c r="L1330" s="9">
        <v>90</v>
      </c>
      <c r="M1330" s="9">
        <v>1</v>
      </c>
      <c r="N1330" s="9">
        <v>0</v>
      </c>
      <c r="O1330" s="9" t="s">
        <v>11</v>
      </c>
      <c r="P1330" s="9">
        <v>2.5</v>
      </c>
      <c r="Q1330" s="9" t="s">
        <v>9</v>
      </c>
      <c r="R1330" s="9" t="s">
        <v>297</v>
      </c>
      <c r="S1330" s="9"/>
    </row>
    <row r="1331" spans="1:21" ht="14.45" customHeight="1" x14ac:dyDescent="0.2">
      <c r="A1331" s="9" t="s">
        <v>12</v>
      </c>
      <c r="B1331" s="9" t="s">
        <v>881</v>
      </c>
      <c r="C1331" s="9" t="s">
        <v>916</v>
      </c>
      <c r="D1331" s="9" t="str">
        <f>VLOOKUP(B1331,point_locs!B:J,4,FALSE)</f>
        <v>prescribed_burning</v>
      </c>
      <c r="E1331" s="9" t="str">
        <f>VLOOKUP(B1331,point_locs!B:J,5,FALSE)</f>
        <v>pre</v>
      </c>
      <c r="F1331" s="9">
        <v>7</v>
      </c>
      <c r="G1331" s="9">
        <v>26</v>
      </c>
      <c r="H1331" s="9">
        <v>2024</v>
      </c>
      <c r="I1331" s="9">
        <v>4</v>
      </c>
      <c r="J1331" s="9">
        <v>1234</v>
      </c>
      <c r="K1331" s="9" t="s">
        <v>20</v>
      </c>
      <c r="L1331" s="9">
        <v>90</v>
      </c>
      <c r="M1331" s="9">
        <v>1</v>
      </c>
      <c r="N1331" s="9">
        <v>0</v>
      </c>
      <c r="O1331" s="9" t="s">
        <v>10</v>
      </c>
      <c r="P1331" s="9">
        <v>1.25</v>
      </c>
      <c r="Q1331" s="9" t="s">
        <v>9</v>
      </c>
      <c r="R1331" s="9" t="s">
        <v>1497</v>
      </c>
      <c r="S1331" s="9" t="s">
        <v>105</v>
      </c>
      <c r="T1331" s="9" t="s">
        <v>116</v>
      </c>
    </row>
    <row r="1332" spans="1:21" ht="14.45" customHeight="1" x14ac:dyDescent="0.2">
      <c r="A1332" s="9" t="s">
        <v>12</v>
      </c>
      <c r="B1332" s="9" t="s">
        <v>881</v>
      </c>
      <c r="C1332" s="9" t="s">
        <v>916</v>
      </c>
      <c r="D1332" s="9" t="str">
        <f>VLOOKUP(B1332,point_locs!B:J,4,FALSE)</f>
        <v>prescribed_burning</v>
      </c>
      <c r="E1332" s="9" t="str">
        <f>VLOOKUP(B1332,point_locs!B:J,5,FALSE)</f>
        <v>pre</v>
      </c>
      <c r="F1332" s="9">
        <v>7</v>
      </c>
      <c r="G1332" s="9">
        <v>26</v>
      </c>
      <c r="H1332" s="9">
        <v>2024</v>
      </c>
      <c r="I1332" s="9">
        <v>4</v>
      </c>
      <c r="J1332" s="9">
        <v>1234</v>
      </c>
      <c r="K1332" s="9" t="s">
        <v>20</v>
      </c>
      <c r="L1332" s="9">
        <v>90</v>
      </c>
      <c r="M1332" s="9">
        <v>1</v>
      </c>
      <c r="N1332" s="9">
        <v>0</v>
      </c>
      <c r="O1332" s="9" t="s">
        <v>10</v>
      </c>
      <c r="P1332" s="9">
        <v>1</v>
      </c>
      <c r="Q1332" s="9" t="s">
        <v>5</v>
      </c>
      <c r="R1332" s="9" t="s">
        <v>201</v>
      </c>
      <c r="S1332" s="9" t="s">
        <v>105</v>
      </c>
    </row>
    <row r="1333" spans="1:21" ht="14.45" customHeight="1" x14ac:dyDescent="0.2">
      <c r="A1333" s="9" t="s">
        <v>12</v>
      </c>
      <c r="B1333" s="9" t="s">
        <v>881</v>
      </c>
      <c r="C1333" s="9" t="s">
        <v>916</v>
      </c>
      <c r="D1333" s="9" t="str">
        <f>VLOOKUP(B1333,point_locs!B:J,4,FALSE)</f>
        <v>prescribed_burning</v>
      </c>
      <c r="E1333" s="9" t="str">
        <f>VLOOKUP(B1333,point_locs!B:J,5,FALSE)</f>
        <v>pre</v>
      </c>
      <c r="F1333" s="9">
        <v>7</v>
      </c>
      <c r="G1333" s="9">
        <v>26</v>
      </c>
      <c r="H1333" s="9">
        <v>2024</v>
      </c>
      <c r="I1333" s="9">
        <v>4</v>
      </c>
      <c r="J1333" s="9">
        <v>1234</v>
      </c>
      <c r="K1333" s="9" t="s">
        <v>20</v>
      </c>
      <c r="L1333" s="9">
        <v>90</v>
      </c>
      <c r="M1333" s="9">
        <v>1</v>
      </c>
      <c r="N1333" s="9">
        <v>0</v>
      </c>
      <c r="O1333" s="9" t="s">
        <v>10</v>
      </c>
      <c r="P1333" s="9">
        <v>10</v>
      </c>
      <c r="Q1333" s="9" t="s">
        <v>5</v>
      </c>
      <c r="R1333" s="9" t="s">
        <v>201</v>
      </c>
      <c r="S1333" s="9" t="s">
        <v>150</v>
      </c>
      <c r="U1333" s="2" t="s">
        <v>2154</v>
      </c>
    </row>
    <row r="1334" spans="1:21" ht="14.45" customHeight="1" x14ac:dyDescent="0.2">
      <c r="A1334" s="9" t="s">
        <v>15</v>
      </c>
      <c r="B1334" s="9" t="s">
        <v>880</v>
      </c>
      <c r="C1334" s="9" t="s">
        <v>916</v>
      </c>
      <c r="D1334" s="9" t="str">
        <f>VLOOKUP(B1334,point_locs!B:J,4,FALSE)</f>
        <v>prescribed_burning</v>
      </c>
      <c r="E1334" s="9" t="str">
        <f>VLOOKUP(B1334,point_locs!B:J,5,FALSE)</f>
        <v>pre</v>
      </c>
      <c r="F1334" s="9">
        <v>7</v>
      </c>
      <c r="G1334" s="9">
        <v>26</v>
      </c>
      <c r="H1334" s="9">
        <v>2024</v>
      </c>
      <c r="I1334" s="9">
        <v>4</v>
      </c>
      <c r="J1334" s="9">
        <v>1310</v>
      </c>
      <c r="K1334" s="9" t="s">
        <v>20</v>
      </c>
      <c r="L1334" s="9">
        <v>91</v>
      </c>
      <c r="M1334" s="9">
        <v>4</v>
      </c>
      <c r="N1334" s="9">
        <v>25</v>
      </c>
      <c r="O1334" s="9" t="s">
        <v>11</v>
      </c>
      <c r="P1334" s="9">
        <v>2</v>
      </c>
      <c r="Q1334" s="9" t="s">
        <v>5</v>
      </c>
      <c r="R1334" s="9" t="s">
        <v>201</v>
      </c>
      <c r="S1334" s="9"/>
    </row>
    <row r="1335" spans="1:21" ht="14.45" customHeight="1" x14ac:dyDescent="0.2">
      <c r="A1335" s="9" t="s">
        <v>15</v>
      </c>
      <c r="B1335" s="9" t="s">
        <v>880</v>
      </c>
      <c r="C1335" s="9" t="s">
        <v>916</v>
      </c>
      <c r="D1335" s="9" t="str">
        <f>VLOOKUP(B1335,point_locs!B:J,4,FALSE)</f>
        <v>prescribed_burning</v>
      </c>
      <c r="E1335" s="9" t="str">
        <f>VLOOKUP(B1335,point_locs!B:J,5,FALSE)</f>
        <v>pre</v>
      </c>
      <c r="F1335" s="9">
        <v>7</v>
      </c>
      <c r="G1335" s="9">
        <v>26</v>
      </c>
      <c r="H1335" s="9">
        <v>2024</v>
      </c>
      <c r="I1335" s="9">
        <v>4</v>
      </c>
      <c r="J1335" s="9">
        <v>1310</v>
      </c>
      <c r="K1335" s="9" t="s">
        <v>20</v>
      </c>
      <c r="L1335" s="9">
        <v>91</v>
      </c>
      <c r="M1335" s="9">
        <v>4</v>
      </c>
      <c r="N1335" s="9">
        <v>25</v>
      </c>
      <c r="O1335" s="9" t="s">
        <v>11</v>
      </c>
      <c r="P1335" s="9">
        <v>5</v>
      </c>
      <c r="Q1335" s="9" t="s">
        <v>5</v>
      </c>
      <c r="R1335" s="9" t="s">
        <v>201</v>
      </c>
      <c r="S1335" s="9"/>
    </row>
    <row r="1336" spans="1:21" ht="14.45" customHeight="1" x14ac:dyDescent="0.2">
      <c r="A1336" s="9" t="s">
        <v>19</v>
      </c>
      <c r="B1336" s="9" t="s">
        <v>886</v>
      </c>
      <c r="C1336" s="9" t="s">
        <v>916</v>
      </c>
      <c r="D1336" s="9" t="str">
        <f>VLOOKUP(B1336,point_locs!B:J,4,FALSE)</f>
        <v>prescribed_burning</v>
      </c>
      <c r="E1336" s="9" t="str">
        <f>VLOOKUP(B1336,point_locs!B:J,5,FALSE)</f>
        <v>pre</v>
      </c>
      <c r="F1336" s="9">
        <v>7</v>
      </c>
      <c r="G1336" s="9">
        <v>29</v>
      </c>
      <c r="H1336" s="9">
        <v>2024</v>
      </c>
      <c r="I1336" s="9">
        <v>4</v>
      </c>
      <c r="J1336" s="9">
        <v>1030</v>
      </c>
      <c r="K1336" s="9" t="s">
        <v>14</v>
      </c>
      <c r="L1336" s="9">
        <v>86</v>
      </c>
      <c r="M1336" s="9">
        <v>1</v>
      </c>
      <c r="N1336" s="9">
        <v>100</v>
      </c>
      <c r="O1336" s="9" t="s">
        <v>10</v>
      </c>
      <c r="P1336" s="9">
        <v>0.25</v>
      </c>
      <c r="Q1336" s="9" t="s">
        <v>5</v>
      </c>
      <c r="R1336" s="9" t="s">
        <v>201</v>
      </c>
      <c r="S1336" s="9" t="s">
        <v>105</v>
      </c>
      <c r="T1336" s="9" t="s">
        <v>116</v>
      </c>
    </row>
    <row r="1337" spans="1:21" ht="14.45" customHeight="1" x14ac:dyDescent="0.2">
      <c r="A1337" s="9" t="s">
        <v>19</v>
      </c>
      <c r="B1337" s="9" t="s">
        <v>886</v>
      </c>
      <c r="C1337" s="9" t="s">
        <v>916</v>
      </c>
      <c r="D1337" s="9" t="str">
        <f>VLOOKUP(B1337,point_locs!B:J,4,FALSE)</f>
        <v>prescribed_burning</v>
      </c>
      <c r="E1337" s="9" t="str">
        <f>VLOOKUP(B1337,point_locs!B:J,5,FALSE)</f>
        <v>pre</v>
      </c>
      <c r="F1337" s="9">
        <v>7</v>
      </c>
      <c r="G1337" s="9">
        <v>29</v>
      </c>
      <c r="H1337" s="9">
        <v>2024</v>
      </c>
      <c r="I1337" s="9">
        <v>4</v>
      </c>
      <c r="J1337" s="9">
        <v>1030</v>
      </c>
      <c r="K1337" s="9" t="s">
        <v>14</v>
      </c>
      <c r="L1337" s="9">
        <v>86</v>
      </c>
      <c r="M1337" s="9">
        <v>1</v>
      </c>
      <c r="N1337" s="9">
        <v>100</v>
      </c>
      <c r="O1337" s="9" t="s">
        <v>10</v>
      </c>
      <c r="P1337" s="9">
        <v>1</v>
      </c>
      <c r="Q1337" s="9" t="s">
        <v>8</v>
      </c>
      <c r="R1337" s="9" t="s">
        <v>36</v>
      </c>
      <c r="S1337" s="9" t="s">
        <v>105</v>
      </c>
    </row>
    <row r="1338" spans="1:21" ht="14.45" customHeight="1" x14ac:dyDescent="0.2">
      <c r="A1338" s="9" t="s">
        <v>19</v>
      </c>
      <c r="B1338" s="9" t="s">
        <v>886</v>
      </c>
      <c r="C1338" s="9" t="s">
        <v>916</v>
      </c>
      <c r="D1338" s="9" t="str">
        <f>VLOOKUP(B1338,point_locs!B:J,4,FALSE)</f>
        <v>prescribed_burning</v>
      </c>
      <c r="E1338" s="9" t="str">
        <f>VLOOKUP(B1338,point_locs!B:J,5,FALSE)</f>
        <v>pre</v>
      </c>
      <c r="F1338" s="9">
        <v>7</v>
      </c>
      <c r="G1338" s="9">
        <v>29</v>
      </c>
      <c r="H1338" s="9">
        <v>2024</v>
      </c>
      <c r="I1338" s="9">
        <v>4</v>
      </c>
      <c r="J1338" s="9">
        <v>1030</v>
      </c>
      <c r="K1338" s="9" t="s">
        <v>14</v>
      </c>
      <c r="L1338" s="9">
        <v>86</v>
      </c>
      <c r="M1338" s="9">
        <v>1</v>
      </c>
      <c r="N1338" s="9">
        <v>100</v>
      </c>
      <c r="O1338" s="9" t="s">
        <v>10</v>
      </c>
      <c r="P1338" s="9">
        <v>1.25</v>
      </c>
      <c r="Q1338" s="9" t="s">
        <v>5</v>
      </c>
      <c r="R1338" s="9" t="s">
        <v>201</v>
      </c>
      <c r="S1338" s="9" t="s">
        <v>223</v>
      </c>
    </row>
    <row r="1339" spans="1:21" ht="14.45" customHeight="1" x14ac:dyDescent="0.2">
      <c r="A1339" s="9" t="s">
        <v>19</v>
      </c>
      <c r="B1339" s="9" t="s">
        <v>886</v>
      </c>
      <c r="C1339" s="9" t="s">
        <v>916</v>
      </c>
      <c r="D1339" s="9" t="str">
        <f>VLOOKUP(B1339,point_locs!B:J,4,FALSE)</f>
        <v>prescribed_burning</v>
      </c>
      <c r="E1339" s="9" t="str">
        <f>VLOOKUP(B1339,point_locs!B:J,5,FALSE)</f>
        <v>pre</v>
      </c>
      <c r="F1339" s="9">
        <v>7</v>
      </c>
      <c r="G1339" s="9">
        <v>29</v>
      </c>
      <c r="H1339" s="9">
        <v>2024</v>
      </c>
      <c r="I1339" s="9">
        <v>4</v>
      </c>
      <c r="J1339" s="9">
        <v>1030</v>
      </c>
      <c r="K1339" s="9" t="s">
        <v>14</v>
      </c>
      <c r="L1339" s="9">
        <v>86</v>
      </c>
      <c r="M1339" s="9">
        <v>1</v>
      </c>
      <c r="N1339" s="9">
        <v>100</v>
      </c>
      <c r="O1339" s="9" t="s">
        <v>10</v>
      </c>
      <c r="P1339" s="9">
        <v>0.15</v>
      </c>
      <c r="Q1339" s="9" t="s">
        <v>5</v>
      </c>
      <c r="R1339" s="9" t="s">
        <v>201</v>
      </c>
      <c r="S1339" s="9" t="s">
        <v>105</v>
      </c>
    </row>
    <row r="1340" spans="1:21" ht="14.45" customHeight="1" x14ac:dyDescent="0.2">
      <c r="A1340" s="9" t="s">
        <v>24</v>
      </c>
      <c r="B1340" s="9" t="s">
        <v>885</v>
      </c>
      <c r="C1340" s="9" t="s">
        <v>916</v>
      </c>
      <c r="D1340" s="9" t="str">
        <f>VLOOKUP(B1340,point_locs!B:J,4,FALSE)</f>
        <v>prescribed_burning</v>
      </c>
      <c r="E1340" s="9" t="str">
        <f>VLOOKUP(B1340,point_locs!B:J,5,FALSE)</f>
        <v>pre</v>
      </c>
      <c r="F1340" s="9">
        <v>7</v>
      </c>
      <c r="G1340" s="9">
        <v>29</v>
      </c>
      <c r="H1340" s="9">
        <v>2024</v>
      </c>
      <c r="I1340" s="9">
        <v>4</v>
      </c>
      <c r="J1340" s="9">
        <v>1104</v>
      </c>
      <c r="K1340" s="9" t="s">
        <v>14</v>
      </c>
      <c r="L1340" s="9">
        <v>87</v>
      </c>
      <c r="M1340" s="9">
        <v>4</v>
      </c>
      <c r="N1340" s="9">
        <v>75</v>
      </c>
      <c r="O1340" s="9" t="s">
        <v>82</v>
      </c>
      <c r="P1340" s="9">
        <v>0.75</v>
      </c>
      <c r="Q1340" s="9" t="s">
        <v>5</v>
      </c>
      <c r="R1340" s="9" t="s">
        <v>201</v>
      </c>
    </row>
    <row r="1341" spans="1:21" ht="14.45" customHeight="1" x14ac:dyDescent="0.2">
      <c r="A1341" s="9" t="s">
        <v>24</v>
      </c>
      <c r="B1341" s="9" t="s">
        <v>885</v>
      </c>
      <c r="C1341" s="9" t="s">
        <v>916</v>
      </c>
      <c r="D1341" s="9" t="str">
        <f>VLOOKUP(B1341,point_locs!B:J,4,FALSE)</f>
        <v>prescribed_burning</v>
      </c>
      <c r="E1341" s="9" t="str">
        <f>VLOOKUP(B1341,point_locs!B:J,5,FALSE)</f>
        <v>pre</v>
      </c>
      <c r="F1341" s="9">
        <v>7</v>
      </c>
      <c r="G1341" s="9">
        <v>29</v>
      </c>
      <c r="H1341" s="9">
        <v>2024</v>
      </c>
      <c r="I1341" s="9">
        <v>4</v>
      </c>
      <c r="J1341" s="9">
        <v>1104</v>
      </c>
      <c r="K1341" s="9" t="s">
        <v>14</v>
      </c>
      <c r="L1341" s="9">
        <v>87</v>
      </c>
      <c r="M1341" s="9">
        <v>4</v>
      </c>
      <c r="N1341" s="9">
        <v>75</v>
      </c>
      <c r="O1341" s="9" t="s">
        <v>10</v>
      </c>
      <c r="P1341" s="9">
        <v>15.5</v>
      </c>
      <c r="Q1341" s="9" t="s">
        <v>5</v>
      </c>
      <c r="R1341" s="9" t="s">
        <v>201</v>
      </c>
      <c r="S1341" s="9" t="s">
        <v>127</v>
      </c>
    </row>
    <row r="1342" spans="1:21" ht="14.45" customHeight="1" x14ac:dyDescent="0.2">
      <c r="A1342" s="9" t="s">
        <v>24</v>
      </c>
      <c r="B1342" s="9" t="s">
        <v>885</v>
      </c>
      <c r="C1342" s="9" t="s">
        <v>916</v>
      </c>
      <c r="D1342" s="9" t="str">
        <f>VLOOKUP(B1342,point_locs!B:J,4,FALSE)</f>
        <v>prescribed_burning</v>
      </c>
      <c r="E1342" s="9" t="str">
        <f>VLOOKUP(B1342,point_locs!B:J,5,FALSE)</f>
        <v>pre</v>
      </c>
      <c r="F1342" s="9">
        <v>7</v>
      </c>
      <c r="G1342" s="9">
        <v>29</v>
      </c>
      <c r="H1342" s="9">
        <v>2024</v>
      </c>
      <c r="I1342" s="9">
        <v>4</v>
      </c>
      <c r="J1342" s="9">
        <v>1104</v>
      </c>
      <c r="K1342" s="9" t="s">
        <v>14</v>
      </c>
      <c r="L1342" s="9">
        <v>87</v>
      </c>
      <c r="M1342" s="9">
        <v>4</v>
      </c>
      <c r="N1342" s="9">
        <v>75</v>
      </c>
      <c r="O1342" s="9" t="s">
        <v>82</v>
      </c>
      <c r="P1342" s="9">
        <v>3.5</v>
      </c>
      <c r="Q1342" s="9" t="s">
        <v>5</v>
      </c>
      <c r="R1342" s="9" t="s">
        <v>201</v>
      </c>
    </row>
    <row r="1343" spans="1:21" ht="14.45" customHeight="1" x14ac:dyDescent="0.2">
      <c r="A1343" s="9" t="s">
        <v>24</v>
      </c>
      <c r="B1343" s="9" t="s">
        <v>885</v>
      </c>
      <c r="C1343" s="9" t="s">
        <v>916</v>
      </c>
      <c r="D1343" s="9" t="str">
        <f>VLOOKUP(B1343,point_locs!B:J,4,FALSE)</f>
        <v>prescribed_burning</v>
      </c>
      <c r="E1343" s="9" t="str">
        <f>VLOOKUP(B1343,point_locs!B:J,5,FALSE)</f>
        <v>pre</v>
      </c>
      <c r="F1343" s="9">
        <v>7</v>
      </c>
      <c r="G1343" s="9">
        <v>29</v>
      </c>
      <c r="H1343" s="9">
        <v>2024</v>
      </c>
      <c r="I1343" s="9">
        <v>4</v>
      </c>
      <c r="J1343" s="9">
        <v>1104</v>
      </c>
      <c r="K1343" s="9" t="s">
        <v>14</v>
      </c>
      <c r="L1343" s="9">
        <v>87</v>
      </c>
      <c r="M1343" s="9">
        <v>4</v>
      </c>
      <c r="N1343" s="9">
        <v>75</v>
      </c>
      <c r="O1343" s="9" t="s">
        <v>4</v>
      </c>
      <c r="P1343" s="9">
        <v>0</v>
      </c>
      <c r="Q1343" s="9" t="s">
        <v>8</v>
      </c>
      <c r="R1343" s="9" t="s">
        <v>851</v>
      </c>
      <c r="T1343" s="9" t="s">
        <v>268</v>
      </c>
      <c r="U1343" s="9"/>
    </row>
    <row r="1344" spans="1:21" ht="14.45" customHeight="1" x14ac:dyDescent="0.2">
      <c r="A1344" s="9" t="s">
        <v>24</v>
      </c>
      <c r="B1344" s="9" t="s">
        <v>885</v>
      </c>
      <c r="C1344" s="9" t="s">
        <v>916</v>
      </c>
      <c r="D1344" s="9" t="str">
        <f>VLOOKUP(B1344,point_locs!B:J,4,FALSE)</f>
        <v>prescribed_burning</v>
      </c>
      <c r="E1344" s="9" t="str">
        <f>VLOOKUP(B1344,point_locs!B:J,5,FALSE)</f>
        <v>pre</v>
      </c>
      <c r="F1344" s="9">
        <v>7</v>
      </c>
      <c r="G1344" s="9">
        <v>29</v>
      </c>
      <c r="H1344" s="9">
        <v>2024</v>
      </c>
      <c r="I1344" s="9">
        <v>4</v>
      </c>
      <c r="J1344" s="9">
        <v>1104</v>
      </c>
      <c r="K1344" s="9" t="s">
        <v>14</v>
      </c>
      <c r="L1344" s="9">
        <v>87</v>
      </c>
      <c r="M1344" s="9">
        <v>4</v>
      </c>
      <c r="N1344" s="9">
        <v>75</v>
      </c>
      <c r="O1344" s="9" t="s">
        <v>82</v>
      </c>
      <c r="P1344" s="9">
        <v>0</v>
      </c>
      <c r="Q1344" s="9" t="s">
        <v>8</v>
      </c>
      <c r="R1344" s="9" t="s">
        <v>851</v>
      </c>
      <c r="T1344" s="9"/>
      <c r="U1344" s="9"/>
    </row>
    <row r="1345" spans="1:21" ht="14.45" customHeight="1" x14ac:dyDescent="0.2">
      <c r="A1345" s="9" t="s">
        <v>22</v>
      </c>
      <c r="B1345" s="9" t="s">
        <v>887</v>
      </c>
      <c r="C1345" s="9" t="s">
        <v>916</v>
      </c>
      <c r="D1345" s="9" t="str">
        <f>VLOOKUP(B1345,point_locs!B:J,4,FALSE)</f>
        <v>prescribed_burning</v>
      </c>
      <c r="E1345" s="9" t="str">
        <f>VLOOKUP(B1345,point_locs!B:J,5,FALSE)</f>
        <v>pre</v>
      </c>
      <c r="F1345" s="9">
        <v>7</v>
      </c>
      <c r="G1345" s="9">
        <v>29</v>
      </c>
      <c r="H1345" s="9">
        <v>2024</v>
      </c>
      <c r="I1345" s="9">
        <v>4</v>
      </c>
      <c r="J1345" s="9">
        <v>1133</v>
      </c>
      <c r="K1345" s="9" t="s">
        <v>14</v>
      </c>
      <c r="L1345" s="9">
        <v>87</v>
      </c>
      <c r="M1345" s="9">
        <v>3</v>
      </c>
      <c r="N1345" s="9">
        <v>75</v>
      </c>
      <c r="O1345" s="9" t="s">
        <v>10</v>
      </c>
      <c r="P1345" s="9">
        <v>2</v>
      </c>
      <c r="Q1345" s="9" t="s">
        <v>5</v>
      </c>
      <c r="R1345" s="9" t="s">
        <v>201</v>
      </c>
      <c r="S1345" s="9" t="s">
        <v>124</v>
      </c>
      <c r="T1345" s="9"/>
      <c r="U1345" s="9"/>
    </row>
    <row r="1346" spans="1:21" ht="14.45" customHeight="1" x14ac:dyDescent="0.2">
      <c r="A1346" s="9" t="s">
        <v>22</v>
      </c>
      <c r="B1346" s="9" t="s">
        <v>887</v>
      </c>
      <c r="C1346" s="9" t="s">
        <v>916</v>
      </c>
      <c r="D1346" s="9" t="str">
        <f>VLOOKUP(B1346,point_locs!B:J,4,FALSE)</f>
        <v>prescribed_burning</v>
      </c>
      <c r="E1346" s="9" t="str">
        <f>VLOOKUP(B1346,point_locs!B:J,5,FALSE)</f>
        <v>pre</v>
      </c>
      <c r="F1346" s="9">
        <v>7</v>
      </c>
      <c r="G1346" s="9">
        <v>29</v>
      </c>
      <c r="H1346" s="9">
        <v>2024</v>
      </c>
      <c r="I1346" s="9">
        <v>4</v>
      </c>
      <c r="J1346" s="9">
        <v>1133</v>
      </c>
      <c r="K1346" s="9" t="s">
        <v>14</v>
      </c>
      <c r="L1346" s="9">
        <v>87</v>
      </c>
      <c r="M1346" s="9">
        <v>3</v>
      </c>
      <c r="N1346" s="9">
        <v>75</v>
      </c>
      <c r="O1346" s="9" t="s">
        <v>10</v>
      </c>
      <c r="P1346" s="9">
        <v>16.5</v>
      </c>
      <c r="Q1346" s="9" t="s">
        <v>5</v>
      </c>
      <c r="R1346" s="9" t="s">
        <v>201</v>
      </c>
      <c r="S1346" s="9" t="s">
        <v>71</v>
      </c>
      <c r="T1346" s="9"/>
      <c r="U1346" s="9"/>
    </row>
    <row r="1347" spans="1:21" ht="14.45" customHeight="1" x14ac:dyDescent="0.2">
      <c r="A1347" s="9" t="s">
        <v>22</v>
      </c>
      <c r="B1347" s="9" t="s">
        <v>887</v>
      </c>
      <c r="C1347" s="9" t="s">
        <v>916</v>
      </c>
      <c r="D1347" s="9" t="str">
        <f>VLOOKUP(B1347,point_locs!B:J,4,FALSE)</f>
        <v>prescribed_burning</v>
      </c>
      <c r="E1347" s="9" t="str">
        <f>VLOOKUP(B1347,point_locs!B:J,5,FALSE)</f>
        <v>pre</v>
      </c>
      <c r="F1347" s="9">
        <v>7</v>
      </c>
      <c r="G1347" s="9">
        <v>29</v>
      </c>
      <c r="H1347" s="9">
        <v>2024</v>
      </c>
      <c r="I1347" s="9">
        <v>4</v>
      </c>
      <c r="J1347" s="9">
        <v>1133</v>
      </c>
      <c r="K1347" s="9" t="s">
        <v>14</v>
      </c>
      <c r="L1347" s="9">
        <v>87</v>
      </c>
      <c r="M1347" s="9">
        <v>3</v>
      </c>
      <c r="N1347" s="9">
        <v>75</v>
      </c>
      <c r="O1347" s="9" t="s">
        <v>10</v>
      </c>
      <c r="P1347" s="9">
        <v>30</v>
      </c>
      <c r="Q1347" s="9" t="s">
        <v>5</v>
      </c>
      <c r="R1347" s="9" t="s">
        <v>201</v>
      </c>
      <c r="S1347" s="9" t="s">
        <v>127</v>
      </c>
      <c r="T1347" s="9"/>
      <c r="U1347" s="9"/>
    </row>
    <row r="1348" spans="1:21" ht="14.45" customHeight="1" x14ac:dyDescent="0.2">
      <c r="A1348" s="9" t="s">
        <v>22</v>
      </c>
      <c r="B1348" s="9" t="s">
        <v>887</v>
      </c>
      <c r="C1348" s="9" t="s">
        <v>916</v>
      </c>
      <c r="D1348" s="9" t="str">
        <f>VLOOKUP(B1348,point_locs!B:J,4,FALSE)</f>
        <v>prescribed_burning</v>
      </c>
      <c r="E1348" s="9" t="str">
        <f>VLOOKUP(B1348,point_locs!B:J,5,FALSE)</f>
        <v>pre</v>
      </c>
      <c r="F1348" s="9">
        <v>7</v>
      </c>
      <c r="G1348" s="9">
        <v>29</v>
      </c>
      <c r="H1348" s="9">
        <v>2024</v>
      </c>
      <c r="I1348" s="9">
        <v>4</v>
      </c>
      <c r="J1348" s="9">
        <v>1133</v>
      </c>
      <c r="K1348" s="9" t="s">
        <v>14</v>
      </c>
      <c r="L1348" s="9">
        <v>87</v>
      </c>
      <c r="M1348" s="9">
        <v>3</v>
      </c>
      <c r="N1348" s="9">
        <v>75</v>
      </c>
      <c r="O1348" s="9" t="s">
        <v>10</v>
      </c>
      <c r="P1348" s="9">
        <v>3.75</v>
      </c>
      <c r="Q1348" s="9" t="s">
        <v>5</v>
      </c>
      <c r="R1348" s="9" t="s">
        <v>201</v>
      </c>
      <c r="S1348" s="9" t="s">
        <v>105</v>
      </c>
      <c r="T1348" s="9"/>
      <c r="U1348" s="9"/>
    </row>
    <row r="1349" spans="1:21" ht="14.45" customHeight="1" x14ac:dyDescent="0.2">
      <c r="A1349" s="9" t="s">
        <v>22</v>
      </c>
      <c r="B1349" s="9" t="s">
        <v>887</v>
      </c>
      <c r="C1349" s="9" t="s">
        <v>916</v>
      </c>
      <c r="D1349" s="9" t="str">
        <f>VLOOKUP(B1349,point_locs!B:J,4,FALSE)</f>
        <v>prescribed_burning</v>
      </c>
      <c r="E1349" s="9" t="str">
        <f>VLOOKUP(B1349,point_locs!B:J,5,FALSE)</f>
        <v>pre</v>
      </c>
      <c r="F1349" s="9">
        <v>7</v>
      </c>
      <c r="G1349" s="9">
        <v>29</v>
      </c>
      <c r="H1349" s="9">
        <v>2024</v>
      </c>
      <c r="I1349" s="9">
        <v>4</v>
      </c>
      <c r="J1349" s="9">
        <v>1133</v>
      </c>
      <c r="K1349" s="9" t="s">
        <v>14</v>
      </c>
      <c r="L1349" s="9">
        <v>87</v>
      </c>
      <c r="M1349" s="9">
        <v>3</v>
      </c>
      <c r="N1349" s="9">
        <v>75</v>
      </c>
      <c r="O1349" s="9" t="s">
        <v>10</v>
      </c>
      <c r="P1349" s="9">
        <v>5</v>
      </c>
      <c r="Q1349" s="9" t="s">
        <v>5</v>
      </c>
      <c r="R1349" s="9" t="s">
        <v>201</v>
      </c>
      <c r="S1349" s="9" t="s">
        <v>127</v>
      </c>
      <c r="T1349" s="9"/>
      <c r="U1349" s="9"/>
    </row>
    <row r="1350" spans="1:21" ht="14.45" customHeight="1" x14ac:dyDescent="0.2">
      <c r="A1350" s="9" t="s">
        <v>22</v>
      </c>
      <c r="B1350" s="9" t="s">
        <v>887</v>
      </c>
      <c r="C1350" s="9" t="s">
        <v>916</v>
      </c>
      <c r="D1350" s="9" t="str">
        <f>VLOOKUP(B1350,point_locs!B:J,4,FALSE)</f>
        <v>prescribed_burning</v>
      </c>
      <c r="E1350" s="9" t="str">
        <f>VLOOKUP(B1350,point_locs!B:J,5,FALSE)</f>
        <v>pre</v>
      </c>
      <c r="F1350" s="9">
        <v>7</v>
      </c>
      <c r="G1350" s="9">
        <v>29</v>
      </c>
      <c r="H1350" s="9">
        <v>2024</v>
      </c>
      <c r="I1350" s="9">
        <v>4</v>
      </c>
      <c r="J1350" s="9">
        <v>1133</v>
      </c>
      <c r="K1350" s="9" t="s">
        <v>14</v>
      </c>
      <c r="L1350" s="9">
        <v>87</v>
      </c>
      <c r="M1350" s="9">
        <v>3</v>
      </c>
      <c r="N1350" s="9">
        <v>75</v>
      </c>
      <c r="O1350" s="9" t="s">
        <v>10</v>
      </c>
      <c r="P1350" s="9">
        <v>12</v>
      </c>
      <c r="Q1350" s="9" t="s">
        <v>5</v>
      </c>
      <c r="R1350" s="9" t="s">
        <v>201</v>
      </c>
      <c r="S1350" s="9" t="s">
        <v>302</v>
      </c>
      <c r="T1350" s="9"/>
      <c r="U1350" s="9"/>
    </row>
    <row r="1351" spans="1:21" ht="14.45" customHeight="1" x14ac:dyDescent="0.2">
      <c r="A1351" s="9" t="s">
        <v>22</v>
      </c>
      <c r="B1351" s="9" t="s">
        <v>887</v>
      </c>
      <c r="C1351" s="9" t="s">
        <v>916</v>
      </c>
      <c r="D1351" s="9" t="str">
        <f>VLOOKUP(B1351,point_locs!B:J,4,FALSE)</f>
        <v>prescribed_burning</v>
      </c>
      <c r="E1351" s="9" t="str">
        <f>VLOOKUP(B1351,point_locs!B:J,5,FALSE)</f>
        <v>pre</v>
      </c>
      <c r="F1351" s="9">
        <v>7</v>
      </c>
      <c r="G1351" s="9">
        <v>29</v>
      </c>
      <c r="H1351" s="9">
        <v>2024</v>
      </c>
      <c r="I1351" s="9">
        <v>4</v>
      </c>
      <c r="J1351" s="9">
        <v>1133</v>
      </c>
      <c r="K1351" s="9" t="s">
        <v>14</v>
      </c>
      <c r="L1351" s="9">
        <v>87</v>
      </c>
      <c r="M1351" s="9">
        <v>3</v>
      </c>
      <c r="N1351" s="9">
        <v>75</v>
      </c>
      <c r="O1351" s="9" t="s">
        <v>10</v>
      </c>
      <c r="P1351" s="9">
        <v>12</v>
      </c>
      <c r="Q1351" s="9" t="s">
        <v>5</v>
      </c>
      <c r="R1351" s="9" t="s">
        <v>201</v>
      </c>
      <c r="S1351" s="9" t="s">
        <v>302</v>
      </c>
      <c r="T1351" s="9"/>
      <c r="U1351" s="9"/>
    </row>
    <row r="1352" spans="1:21" ht="14.45" customHeight="1" x14ac:dyDescent="0.2">
      <c r="A1352" s="9" t="s">
        <v>22</v>
      </c>
      <c r="B1352" s="9" t="s">
        <v>887</v>
      </c>
      <c r="C1352" s="9" t="s">
        <v>916</v>
      </c>
      <c r="D1352" s="9" t="str">
        <f>VLOOKUP(B1352,point_locs!B:J,4,FALSE)</f>
        <v>prescribed_burning</v>
      </c>
      <c r="E1352" s="9" t="str">
        <f>VLOOKUP(B1352,point_locs!B:J,5,FALSE)</f>
        <v>pre</v>
      </c>
      <c r="F1352" s="9">
        <v>7</v>
      </c>
      <c r="G1352" s="9">
        <v>29</v>
      </c>
      <c r="H1352" s="9">
        <v>2024</v>
      </c>
      <c r="I1352" s="9">
        <v>4</v>
      </c>
      <c r="J1352" s="9">
        <v>1133</v>
      </c>
      <c r="K1352" s="9" t="s">
        <v>14</v>
      </c>
      <c r="L1352" s="9">
        <v>87</v>
      </c>
      <c r="M1352" s="9">
        <v>3</v>
      </c>
      <c r="N1352" s="9">
        <v>75</v>
      </c>
      <c r="O1352" s="9" t="s">
        <v>10</v>
      </c>
      <c r="P1352" s="9">
        <v>0.25</v>
      </c>
      <c r="Q1352" s="9" t="s">
        <v>5</v>
      </c>
      <c r="R1352" s="9" t="s">
        <v>201</v>
      </c>
      <c r="S1352" s="9" t="s">
        <v>157</v>
      </c>
      <c r="T1352" s="9"/>
      <c r="U1352" s="9"/>
    </row>
    <row r="1353" spans="1:21" ht="14.45" customHeight="1" x14ac:dyDescent="0.2">
      <c r="A1353" s="9" t="s">
        <v>25</v>
      </c>
      <c r="B1353" s="9" t="s">
        <v>888</v>
      </c>
      <c r="C1353" s="9" t="s">
        <v>916</v>
      </c>
      <c r="D1353" s="9" t="str">
        <f>VLOOKUP(B1353,point_locs!B:J,4,FALSE)</f>
        <v>prescribed_burning</v>
      </c>
      <c r="E1353" s="9" t="str">
        <f>VLOOKUP(B1353,point_locs!B:J,5,FALSE)</f>
        <v>pre</v>
      </c>
      <c r="F1353" s="9">
        <v>7</v>
      </c>
      <c r="G1353" s="9">
        <v>29</v>
      </c>
      <c r="H1353" s="9">
        <v>2024</v>
      </c>
      <c r="I1353" s="9">
        <v>4</v>
      </c>
      <c r="J1353" s="9">
        <v>1204</v>
      </c>
      <c r="K1353" s="9" t="s">
        <v>14</v>
      </c>
      <c r="L1353" s="9">
        <v>89</v>
      </c>
      <c r="M1353" s="9">
        <v>4</v>
      </c>
      <c r="N1353" s="9">
        <v>50</v>
      </c>
      <c r="O1353" s="9" t="s">
        <v>10</v>
      </c>
      <c r="P1353" s="9">
        <v>2.5</v>
      </c>
      <c r="Q1353" s="9" t="s">
        <v>5</v>
      </c>
      <c r="R1353" s="9" t="s">
        <v>201</v>
      </c>
      <c r="S1353" s="9" t="s">
        <v>105</v>
      </c>
      <c r="T1353" s="9"/>
      <c r="U1353" s="9"/>
    </row>
    <row r="1354" spans="1:21" ht="14.45" customHeight="1" x14ac:dyDescent="0.2">
      <c r="A1354" s="9" t="s">
        <v>25</v>
      </c>
      <c r="B1354" s="9" t="s">
        <v>888</v>
      </c>
      <c r="C1354" s="9" t="s">
        <v>916</v>
      </c>
      <c r="D1354" s="9" t="str">
        <f>VLOOKUP(B1354,point_locs!B:J,4,FALSE)</f>
        <v>prescribed_burning</v>
      </c>
      <c r="E1354" s="9" t="str">
        <f>VLOOKUP(B1354,point_locs!B:J,5,FALSE)</f>
        <v>pre</v>
      </c>
      <c r="F1354" s="9">
        <v>7</v>
      </c>
      <c r="G1354" s="9">
        <v>29</v>
      </c>
      <c r="H1354" s="9">
        <v>2024</v>
      </c>
      <c r="I1354" s="9">
        <v>4</v>
      </c>
      <c r="J1354" s="9">
        <v>1204</v>
      </c>
      <c r="K1354" s="9" t="s">
        <v>14</v>
      </c>
      <c r="L1354" s="9">
        <v>89</v>
      </c>
      <c r="M1354" s="9">
        <v>4</v>
      </c>
      <c r="N1354" s="9">
        <v>50</v>
      </c>
      <c r="O1354" s="9" t="s">
        <v>7</v>
      </c>
      <c r="P1354" s="9">
        <v>0</v>
      </c>
      <c r="Q1354" s="9" t="s">
        <v>8</v>
      </c>
      <c r="R1354" s="9" t="s">
        <v>851</v>
      </c>
      <c r="T1354" s="9"/>
      <c r="U1354" s="9"/>
    </row>
    <row r="1355" spans="1:21" ht="14.45" customHeight="1" x14ac:dyDescent="0.2">
      <c r="A1355" s="9" t="s">
        <v>25</v>
      </c>
      <c r="B1355" s="9" t="s">
        <v>888</v>
      </c>
      <c r="C1355" s="9" t="s">
        <v>916</v>
      </c>
      <c r="D1355" s="9" t="str">
        <f>VLOOKUP(B1355,point_locs!B:J,4,FALSE)</f>
        <v>prescribed_burning</v>
      </c>
      <c r="E1355" s="9" t="str">
        <f>VLOOKUP(B1355,point_locs!B:J,5,FALSE)</f>
        <v>pre</v>
      </c>
      <c r="F1355" s="9">
        <v>7</v>
      </c>
      <c r="G1355" s="9">
        <v>29</v>
      </c>
      <c r="H1355" s="9">
        <v>2024</v>
      </c>
      <c r="I1355" s="9">
        <v>4</v>
      </c>
      <c r="J1355" s="9">
        <v>1204</v>
      </c>
      <c r="K1355" s="9" t="s">
        <v>14</v>
      </c>
      <c r="L1355" s="9">
        <v>89</v>
      </c>
      <c r="M1355" s="9">
        <v>4</v>
      </c>
      <c r="N1355" s="9">
        <v>50</v>
      </c>
      <c r="O1355" s="9" t="s">
        <v>82</v>
      </c>
      <c r="P1355" s="9">
        <v>5.5</v>
      </c>
      <c r="Q1355" s="9" t="s">
        <v>5</v>
      </c>
      <c r="R1355" s="9" t="s">
        <v>201</v>
      </c>
      <c r="T1355" s="9"/>
      <c r="U1355" s="9"/>
    </row>
    <row r="1356" spans="1:21" ht="14.45" customHeight="1" x14ac:dyDescent="0.2">
      <c r="A1356" s="9" t="s">
        <v>25</v>
      </c>
      <c r="B1356" s="9" t="s">
        <v>888</v>
      </c>
      <c r="C1356" s="9" t="s">
        <v>916</v>
      </c>
      <c r="D1356" s="9" t="str">
        <f>VLOOKUP(B1356,point_locs!B:J,4,FALSE)</f>
        <v>prescribed_burning</v>
      </c>
      <c r="E1356" s="9" t="str">
        <f>VLOOKUP(B1356,point_locs!B:J,5,FALSE)</f>
        <v>pre</v>
      </c>
      <c r="F1356" s="9">
        <v>7</v>
      </c>
      <c r="G1356" s="9">
        <v>29</v>
      </c>
      <c r="H1356" s="9">
        <v>2024</v>
      </c>
      <c r="I1356" s="9">
        <v>4</v>
      </c>
      <c r="J1356" s="9">
        <v>1204</v>
      </c>
      <c r="K1356" s="9" t="s">
        <v>14</v>
      </c>
      <c r="L1356" s="9">
        <v>89</v>
      </c>
      <c r="M1356" s="9">
        <v>4</v>
      </c>
      <c r="N1356" s="9">
        <v>50</v>
      </c>
      <c r="O1356" s="9" t="s">
        <v>10</v>
      </c>
      <c r="P1356" s="9">
        <v>29</v>
      </c>
      <c r="Q1356" s="9" t="s">
        <v>5</v>
      </c>
      <c r="R1356" s="9" t="s">
        <v>201</v>
      </c>
      <c r="S1356" s="9" t="s">
        <v>124</v>
      </c>
      <c r="T1356" s="9"/>
      <c r="U1356" s="9"/>
    </row>
    <row r="1357" spans="1:21" ht="14.45" customHeight="1" x14ac:dyDescent="0.2">
      <c r="A1357" s="9" t="s">
        <v>25</v>
      </c>
      <c r="B1357" s="9" t="s">
        <v>888</v>
      </c>
      <c r="C1357" s="9" t="s">
        <v>916</v>
      </c>
      <c r="D1357" s="9" t="str">
        <f>VLOOKUP(B1357,point_locs!B:J,4,FALSE)</f>
        <v>prescribed_burning</v>
      </c>
      <c r="E1357" s="9" t="str">
        <f>VLOOKUP(B1357,point_locs!B:J,5,FALSE)</f>
        <v>pre</v>
      </c>
      <c r="F1357" s="9">
        <v>7</v>
      </c>
      <c r="G1357" s="9">
        <v>29</v>
      </c>
      <c r="H1357" s="9">
        <v>2024</v>
      </c>
      <c r="I1357" s="9">
        <v>4</v>
      </c>
      <c r="J1357" s="9">
        <v>1204</v>
      </c>
      <c r="K1357" s="9" t="s">
        <v>14</v>
      </c>
      <c r="L1357" s="9">
        <v>89</v>
      </c>
      <c r="M1357" s="9">
        <v>4</v>
      </c>
      <c r="N1357" s="9">
        <v>50</v>
      </c>
      <c r="O1357" s="9" t="s">
        <v>10</v>
      </c>
      <c r="P1357" s="9">
        <v>50</v>
      </c>
      <c r="Q1357" s="9" t="s">
        <v>5</v>
      </c>
      <c r="R1357" s="9" t="s">
        <v>201</v>
      </c>
      <c r="S1357" s="9" t="s">
        <v>71</v>
      </c>
      <c r="T1357" s="9"/>
      <c r="U1357" s="9"/>
    </row>
    <row r="1358" spans="1:21" ht="14.45" customHeight="1" x14ac:dyDescent="0.2">
      <c r="A1358" s="9" t="s">
        <v>25</v>
      </c>
      <c r="B1358" s="9" t="s">
        <v>888</v>
      </c>
      <c r="C1358" s="9" t="s">
        <v>916</v>
      </c>
      <c r="D1358" s="9" t="str">
        <f>VLOOKUP(B1358,point_locs!B:J,4,FALSE)</f>
        <v>prescribed_burning</v>
      </c>
      <c r="E1358" s="9" t="str">
        <f>VLOOKUP(B1358,point_locs!B:J,5,FALSE)</f>
        <v>pre</v>
      </c>
      <c r="F1358" s="9">
        <v>7</v>
      </c>
      <c r="G1358" s="9">
        <v>29</v>
      </c>
      <c r="H1358" s="9">
        <v>2024</v>
      </c>
      <c r="I1358" s="9">
        <v>4</v>
      </c>
      <c r="J1358" s="9">
        <v>1204</v>
      </c>
      <c r="K1358" s="9" t="s">
        <v>14</v>
      </c>
      <c r="L1358" s="9">
        <v>89</v>
      </c>
      <c r="M1358" s="9">
        <v>4</v>
      </c>
      <c r="N1358" s="9">
        <v>50</v>
      </c>
      <c r="O1358" s="9" t="s">
        <v>10</v>
      </c>
      <c r="P1358" s="9">
        <v>0.25</v>
      </c>
      <c r="Q1358" s="9" t="s">
        <v>5</v>
      </c>
      <c r="R1358" s="9" t="s">
        <v>201</v>
      </c>
      <c r="S1358" s="9" t="s">
        <v>227</v>
      </c>
      <c r="T1358" s="9"/>
      <c r="U1358" s="9"/>
    </row>
    <row r="1359" spans="1:21" ht="14.45" customHeight="1" x14ac:dyDescent="0.2">
      <c r="A1359" s="9" t="s">
        <v>25</v>
      </c>
      <c r="B1359" s="9" t="s">
        <v>888</v>
      </c>
      <c r="C1359" s="9" t="s">
        <v>916</v>
      </c>
      <c r="D1359" s="9" t="str">
        <f>VLOOKUP(B1359,point_locs!B:J,4,FALSE)</f>
        <v>prescribed_burning</v>
      </c>
      <c r="E1359" s="9" t="str">
        <f>VLOOKUP(B1359,point_locs!B:J,5,FALSE)</f>
        <v>pre</v>
      </c>
      <c r="F1359" s="9">
        <v>7</v>
      </c>
      <c r="G1359" s="9">
        <v>29</v>
      </c>
      <c r="H1359" s="9">
        <v>2024</v>
      </c>
      <c r="I1359" s="9">
        <v>4</v>
      </c>
      <c r="J1359" s="9">
        <v>1204</v>
      </c>
      <c r="K1359" s="9" t="s">
        <v>14</v>
      </c>
      <c r="L1359" s="9">
        <v>89</v>
      </c>
      <c r="M1359" s="9">
        <v>4</v>
      </c>
      <c r="N1359" s="9">
        <v>50</v>
      </c>
      <c r="O1359" s="9" t="s">
        <v>10</v>
      </c>
      <c r="P1359" s="9">
        <v>2.75</v>
      </c>
      <c r="Q1359" s="9" t="s">
        <v>5</v>
      </c>
      <c r="R1359" s="9" t="s">
        <v>201</v>
      </c>
      <c r="S1359" s="9" t="s">
        <v>157</v>
      </c>
      <c r="T1359" s="9"/>
      <c r="U1359" s="9"/>
    </row>
    <row r="1360" spans="1:21" ht="14.45" customHeight="1" x14ac:dyDescent="0.2">
      <c r="A1360" s="9" t="s">
        <v>25</v>
      </c>
      <c r="B1360" s="9" t="s">
        <v>888</v>
      </c>
      <c r="C1360" s="9" t="s">
        <v>916</v>
      </c>
      <c r="D1360" s="9" t="str">
        <f>VLOOKUP(B1360,point_locs!B:J,4,FALSE)</f>
        <v>prescribed_burning</v>
      </c>
      <c r="E1360" s="9" t="str">
        <f>VLOOKUP(B1360,point_locs!B:J,5,FALSE)</f>
        <v>pre</v>
      </c>
      <c r="F1360" s="9">
        <v>7</v>
      </c>
      <c r="G1360" s="9">
        <v>29</v>
      </c>
      <c r="H1360" s="9">
        <v>2024</v>
      </c>
      <c r="I1360" s="9">
        <v>4</v>
      </c>
      <c r="J1360" s="9">
        <v>1204</v>
      </c>
      <c r="K1360" s="9" t="s">
        <v>14</v>
      </c>
      <c r="L1360" s="9">
        <v>89</v>
      </c>
      <c r="M1360" s="9">
        <v>4</v>
      </c>
      <c r="N1360" s="9">
        <v>50</v>
      </c>
      <c r="O1360" s="9" t="s">
        <v>10</v>
      </c>
      <c r="P1360" s="9">
        <v>2</v>
      </c>
      <c r="Q1360" s="9" t="s">
        <v>5</v>
      </c>
      <c r="R1360" s="9" t="s">
        <v>201</v>
      </c>
      <c r="S1360" s="9" t="s">
        <v>110</v>
      </c>
      <c r="T1360" s="9"/>
      <c r="U1360" s="9"/>
    </row>
    <row r="1361" spans="1:21" ht="14.45" customHeight="1" x14ac:dyDescent="0.2">
      <c r="A1361" s="9" t="s">
        <v>27</v>
      </c>
      <c r="B1361" s="9" t="s">
        <v>891</v>
      </c>
      <c r="C1361" s="9" t="s">
        <v>916</v>
      </c>
      <c r="D1361" s="9" t="str">
        <f>VLOOKUP(B1361,point_locs!B:J,4,FALSE)</f>
        <v>prescribed_burning</v>
      </c>
      <c r="E1361" s="9" t="str">
        <f>VLOOKUP(B1361,point_locs!B:J,5,FALSE)</f>
        <v>pre</v>
      </c>
      <c r="F1361" s="9">
        <v>7</v>
      </c>
      <c r="G1361" s="9">
        <v>29</v>
      </c>
      <c r="H1361" s="9">
        <v>2024</v>
      </c>
      <c r="I1361" s="9">
        <v>4</v>
      </c>
      <c r="J1361" s="9">
        <v>1311</v>
      </c>
      <c r="K1361" s="9" t="s">
        <v>14</v>
      </c>
      <c r="L1361" s="9">
        <v>90</v>
      </c>
      <c r="M1361" s="9">
        <v>3</v>
      </c>
      <c r="N1361" s="9">
        <v>50</v>
      </c>
      <c r="O1361" s="9" t="s">
        <v>10</v>
      </c>
      <c r="P1361" s="9">
        <v>4</v>
      </c>
      <c r="Q1361" s="9" t="s">
        <v>5</v>
      </c>
      <c r="R1361" s="9" t="s">
        <v>201</v>
      </c>
      <c r="S1361" s="9" t="s">
        <v>54</v>
      </c>
      <c r="T1361" s="9"/>
      <c r="U1361" s="9"/>
    </row>
    <row r="1362" spans="1:21" ht="14.45" customHeight="1" x14ac:dyDescent="0.2">
      <c r="A1362" s="9" t="s">
        <v>27</v>
      </c>
      <c r="B1362" s="9" t="s">
        <v>891</v>
      </c>
      <c r="C1362" s="9" t="s">
        <v>916</v>
      </c>
      <c r="D1362" s="9" t="str">
        <f>VLOOKUP(B1362,point_locs!B:J,4,FALSE)</f>
        <v>prescribed_burning</v>
      </c>
      <c r="E1362" s="9" t="str">
        <f>VLOOKUP(B1362,point_locs!B:J,5,FALSE)</f>
        <v>pre</v>
      </c>
      <c r="F1362" s="9">
        <v>7</v>
      </c>
      <c r="G1362" s="9">
        <v>29</v>
      </c>
      <c r="H1362" s="9">
        <v>2024</v>
      </c>
      <c r="I1362" s="9">
        <v>4</v>
      </c>
      <c r="J1362" s="9">
        <v>1311</v>
      </c>
      <c r="K1362" s="9" t="s">
        <v>14</v>
      </c>
      <c r="L1362" s="9">
        <v>90</v>
      </c>
      <c r="M1362" s="9">
        <v>3</v>
      </c>
      <c r="N1362" s="9">
        <v>50</v>
      </c>
      <c r="O1362" s="9" t="s">
        <v>10</v>
      </c>
      <c r="P1362" s="9">
        <v>22.5</v>
      </c>
      <c r="Q1362" s="9" t="s">
        <v>5</v>
      </c>
      <c r="R1362" s="9" t="s">
        <v>201</v>
      </c>
      <c r="S1362" s="9" t="s">
        <v>124</v>
      </c>
      <c r="T1362" s="9"/>
      <c r="U1362" s="9"/>
    </row>
    <row r="1363" spans="1:21" ht="14.45" customHeight="1" x14ac:dyDescent="0.2">
      <c r="A1363" s="9" t="s">
        <v>27</v>
      </c>
      <c r="B1363" s="9" t="s">
        <v>891</v>
      </c>
      <c r="C1363" s="9" t="s">
        <v>916</v>
      </c>
      <c r="D1363" s="9" t="str">
        <f>VLOOKUP(B1363,point_locs!B:J,4,FALSE)</f>
        <v>prescribed_burning</v>
      </c>
      <c r="E1363" s="9" t="str">
        <f>VLOOKUP(B1363,point_locs!B:J,5,FALSE)</f>
        <v>pre</v>
      </c>
      <c r="F1363" s="9">
        <v>7</v>
      </c>
      <c r="G1363" s="9">
        <v>29</v>
      </c>
      <c r="H1363" s="9">
        <v>2024</v>
      </c>
      <c r="I1363" s="9">
        <v>4</v>
      </c>
      <c r="J1363" s="9">
        <v>1311</v>
      </c>
      <c r="K1363" s="9" t="s">
        <v>14</v>
      </c>
      <c r="L1363" s="9">
        <v>90</v>
      </c>
      <c r="M1363" s="9">
        <v>3</v>
      </c>
      <c r="N1363" s="9">
        <v>50</v>
      </c>
      <c r="O1363" s="9" t="s">
        <v>10</v>
      </c>
      <c r="P1363" s="9">
        <v>11.5</v>
      </c>
      <c r="Q1363" s="9" t="s">
        <v>5</v>
      </c>
      <c r="R1363" s="9" t="s">
        <v>201</v>
      </c>
      <c r="S1363" s="9" t="s">
        <v>127</v>
      </c>
      <c r="T1363" s="9"/>
      <c r="U1363" s="9"/>
    </row>
    <row r="1364" spans="1:21" ht="14.45" customHeight="1" x14ac:dyDescent="0.2">
      <c r="A1364" s="9" t="s">
        <v>26</v>
      </c>
      <c r="B1364" s="9" t="s">
        <v>890</v>
      </c>
      <c r="C1364" s="9" t="s">
        <v>916</v>
      </c>
      <c r="D1364" s="9" t="str">
        <f>VLOOKUP(B1364,point_locs!B:J,4,FALSE)</f>
        <v>prescribed_burning</v>
      </c>
      <c r="E1364" s="9" t="str">
        <f>VLOOKUP(B1364,point_locs!B:J,5,FALSE)</f>
        <v>pre</v>
      </c>
      <c r="F1364" s="9">
        <v>7</v>
      </c>
      <c r="G1364" s="9">
        <v>29</v>
      </c>
      <c r="H1364" s="9">
        <v>2024</v>
      </c>
      <c r="I1364" s="9">
        <v>4</v>
      </c>
      <c r="J1364" s="9">
        <v>1337</v>
      </c>
      <c r="K1364" s="9" t="s">
        <v>14</v>
      </c>
      <c r="L1364" s="9">
        <v>92</v>
      </c>
      <c r="M1364" s="9">
        <v>1</v>
      </c>
      <c r="N1364" s="9">
        <v>50</v>
      </c>
      <c r="O1364" s="9" t="s">
        <v>82</v>
      </c>
      <c r="P1364" s="9">
        <v>3.2</v>
      </c>
      <c r="Q1364" s="9" t="s">
        <v>5</v>
      </c>
      <c r="R1364" s="9" t="s">
        <v>201</v>
      </c>
      <c r="T1364" s="9"/>
      <c r="U1364" s="9"/>
    </row>
    <row r="1365" spans="1:21" ht="14.45" customHeight="1" x14ac:dyDescent="0.2">
      <c r="A1365" s="9" t="s">
        <v>26</v>
      </c>
      <c r="B1365" s="9" t="s">
        <v>890</v>
      </c>
      <c r="C1365" s="9" t="s">
        <v>916</v>
      </c>
      <c r="D1365" s="9" t="str">
        <f>VLOOKUP(B1365,point_locs!B:J,4,FALSE)</f>
        <v>prescribed_burning</v>
      </c>
      <c r="E1365" s="9" t="str">
        <f>VLOOKUP(B1365,point_locs!B:J,5,FALSE)</f>
        <v>pre</v>
      </c>
      <c r="F1365" s="9">
        <v>7</v>
      </c>
      <c r="G1365" s="9">
        <v>29</v>
      </c>
      <c r="H1365" s="9">
        <v>2024</v>
      </c>
      <c r="I1365" s="9">
        <v>4</v>
      </c>
      <c r="J1365" s="9">
        <v>1337</v>
      </c>
      <c r="K1365" s="9" t="s">
        <v>14</v>
      </c>
      <c r="L1365" s="9">
        <v>92</v>
      </c>
      <c r="M1365" s="9">
        <v>1</v>
      </c>
      <c r="N1365" s="9">
        <v>50</v>
      </c>
      <c r="O1365" s="9" t="s">
        <v>82</v>
      </c>
      <c r="P1365" s="9">
        <v>4.25</v>
      </c>
      <c r="Q1365" s="9" t="s">
        <v>5</v>
      </c>
      <c r="R1365" s="9" t="s">
        <v>201</v>
      </c>
      <c r="T1365" s="9"/>
      <c r="U1365" s="9"/>
    </row>
    <row r="1366" spans="1:21" ht="14.45" customHeight="1" x14ac:dyDescent="0.2">
      <c r="A1366" s="9" t="s">
        <v>28</v>
      </c>
      <c r="B1366" s="9" t="s">
        <v>889</v>
      </c>
      <c r="C1366" s="9" t="s">
        <v>916</v>
      </c>
      <c r="D1366" s="9" t="str">
        <f>VLOOKUP(B1366,point_locs!B:J,4,FALSE)</f>
        <v>prescribed_burning</v>
      </c>
      <c r="E1366" s="9" t="str">
        <f>VLOOKUP(B1366,point_locs!B:J,5,FALSE)</f>
        <v>pre</v>
      </c>
      <c r="F1366" s="9">
        <v>7</v>
      </c>
      <c r="G1366" s="9">
        <v>29</v>
      </c>
      <c r="H1366" s="9">
        <v>2024</v>
      </c>
      <c r="I1366" s="9">
        <v>4</v>
      </c>
      <c r="J1366" s="9">
        <v>1406</v>
      </c>
      <c r="K1366" s="9" t="s">
        <v>14</v>
      </c>
      <c r="L1366" s="9">
        <v>93</v>
      </c>
      <c r="M1366" s="9">
        <v>2</v>
      </c>
      <c r="N1366" s="9">
        <v>25</v>
      </c>
      <c r="O1366" s="9" t="s">
        <v>82</v>
      </c>
      <c r="P1366" s="9">
        <v>0.15</v>
      </c>
      <c r="Q1366" s="9" t="s">
        <v>5</v>
      </c>
      <c r="R1366" s="9" t="s">
        <v>201</v>
      </c>
      <c r="S1366" s="9" t="s">
        <v>124</v>
      </c>
      <c r="T1366" s="9"/>
      <c r="U1366" s="9"/>
    </row>
    <row r="1367" spans="1:21" ht="14.45" customHeight="1" x14ac:dyDescent="0.2">
      <c r="A1367" s="9" t="s">
        <v>28</v>
      </c>
      <c r="B1367" s="9" t="s">
        <v>889</v>
      </c>
      <c r="C1367" s="9" t="s">
        <v>916</v>
      </c>
      <c r="D1367" s="9" t="str">
        <f>VLOOKUP(B1367,point_locs!B:J,4,FALSE)</f>
        <v>prescribed_burning</v>
      </c>
      <c r="E1367" s="9" t="str">
        <f>VLOOKUP(B1367,point_locs!B:J,5,FALSE)</f>
        <v>pre</v>
      </c>
      <c r="F1367" s="9">
        <v>7</v>
      </c>
      <c r="G1367" s="9">
        <v>29</v>
      </c>
      <c r="H1367" s="9">
        <v>2024</v>
      </c>
      <c r="I1367" s="9">
        <v>4</v>
      </c>
      <c r="J1367" s="9">
        <v>1406</v>
      </c>
      <c r="K1367" s="9" t="s">
        <v>14</v>
      </c>
      <c r="L1367" s="9">
        <v>93</v>
      </c>
      <c r="M1367" s="9">
        <v>2</v>
      </c>
      <c r="N1367" s="9">
        <v>25</v>
      </c>
      <c r="O1367" s="9" t="s">
        <v>10</v>
      </c>
      <c r="P1367" s="9">
        <v>3.25</v>
      </c>
      <c r="Q1367" s="9" t="s">
        <v>5</v>
      </c>
      <c r="R1367" s="9" t="s">
        <v>201</v>
      </c>
      <c r="S1367" s="9" t="s">
        <v>105</v>
      </c>
      <c r="T1367" s="9"/>
      <c r="U1367" s="9"/>
    </row>
    <row r="1368" spans="1:21" ht="14.45" customHeight="1" x14ac:dyDescent="0.2">
      <c r="A1368" s="9" t="s">
        <v>28</v>
      </c>
      <c r="B1368" s="9" t="s">
        <v>889</v>
      </c>
      <c r="C1368" s="9" t="s">
        <v>916</v>
      </c>
      <c r="D1368" s="9" t="str">
        <f>VLOOKUP(B1368,point_locs!B:J,4,FALSE)</f>
        <v>prescribed_burning</v>
      </c>
      <c r="E1368" s="9" t="str">
        <f>VLOOKUP(B1368,point_locs!B:J,5,FALSE)</f>
        <v>pre</v>
      </c>
      <c r="F1368" s="9">
        <v>7</v>
      </c>
      <c r="G1368" s="9">
        <v>29</v>
      </c>
      <c r="H1368" s="9">
        <v>2024</v>
      </c>
      <c r="I1368" s="9">
        <v>4</v>
      </c>
      <c r="J1368" s="9">
        <v>1406</v>
      </c>
      <c r="K1368" s="9" t="s">
        <v>14</v>
      </c>
      <c r="L1368" s="9">
        <v>93</v>
      </c>
      <c r="M1368" s="9">
        <v>2</v>
      </c>
      <c r="N1368" s="9">
        <v>25</v>
      </c>
      <c r="O1368" s="9" t="s">
        <v>10</v>
      </c>
      <c r="P1368" s="9">
        <v>0.5</v>
      </c>
      <c r="Q1368" s="9" t="s">
        <v>5</v>
      </c>
      <c r="R1368" s="9" t="s">
        <v>201</v>
      </c>
      <c r="S1368" s="9" t="s">
        <v>110</v>
      </c>
      <c r="T1368" s="9"/>
      <c r="U1368" s="9"/>
    </row>
    <row r="1369" spans="1:21" ht="14.45" customHeight="1" x14ac:dyDescent="0.2">
      <c r="A1369" s="9" t="s">
        <v>28</v>
      </c>
      <c r="B1369" s="9" t="s">
        <v>889</v>
      </c>
      <c r="C1369" s="9" t="s">
        <v>916</v>
      </c>
      <c r="D1369" s="9" t="str">
        <f>VLOOKUP(B1369,point_locs!B:J,4,FALSE)</f>
        <v>prescribed_burning</v>
      </c>
      <c r="E1369" s="9" t="str">
        <f>VLOOKUP(B1369,point_locs!B:J,5,FALSE)</f>
        <v>pre</v>
      </c>
      <c r="F1369" s="9">
        <v>7</v>
      </c>
      <c r="G1369" s="9">
        <v>29</v>
      </c>
      <c r="H1369" s="9">
        <v>2024</v>
      </c>
      <c r="I1369" s="9">
        <v>4</v>
      </c>
      <c r="J1369" s="9">
        <v>1406</v>
      </c>
      <c r="K1369" s="9" t="s">
        <v>14</v>
      </c>
      <c r="L1369" s="9">
        <v>93</v>
      </c>
      <c r="M1369" s="9">
        <v>2</v>
      </c>
      <c r="N1369" s="9">
        <v>25</v>
      </c>
      <c r="O1369" s="9" t="s">
        <v>10</v>
      </c>
      <c r="P1369" s="9">
        <v>0.5</v>
      </c>
      <c r="Q1369" s="9" t="s">
        <v>5</v>
      </c>
      <c r="R1369" s="9" t="s">
        <v>201</v>
      </c>
      <c r="S1369" s="9" t="s">
        <v>54</v>
      </c>
      <c r="T1369" s="9" t="s">
        <v>201</v>
      </c>
      <c r="U1369" s="9" t="s">
        <v>301</v>
      </c>
    </row>
    <row r="1370" spans="1:21" ht="14.45" customHeight="1" x14ac:dyDescent="0.2">
      <c r="A1370" s="9" t="s">
        <v>28</v>
      </c>
      <c r="B1370" s="9" t="s">
        <v>889</v>
      </c>
      <c r="C1370" s="9" t="s">
        <v>916</v>
      </c>
      <c r="D1370" s="9" t="str">
        <f>VLOOKUP(B1370,point_locs!B:J,4,FALSE)</f>
        <v>prescribed_burning</v>
      </c>
      <c r="E1370" s="9" t="str">
        <f>VLOOKUP(B1370,point_locs!B:J,5,FALSE)</f>
        <v>pre</v>
      </c>
      <c r="F1370" s="9">
        <v>7</v>
      </c>
      <c r="G1370" s="9">
        <v>29</v>
      </c>
      <c r="H1370" s="9">
        <v>2024</v>
      </c>
      <c r="I1370" s="9">
        <v>4</v>
      </c>
      <c r="J1370" s="9">
        <v>1406</v>
      </c>
      <c r="K1370" s="9" t="s">
        <v>14</v>
      </c>
      <c r="L1370" s="9">
        <v>93</v>
      </c>
      <c r="M1370" s="9">
        <v>2</v>
      </c>
      <c r="N1370" s="9">
        <v>25</v>
      </c>
      <c r="O1370" s="9" t="s">
        <v>10</v>
      </c>
      <c r="P1370" s="9">
        <v>15</v>
      </c>
      <c r="Q1370" s="9" t="s">
        <v>5</v>
      </c>
      <c r="R1370" s="9" t="s">
        <v>201</v>
      </c>
      <c r="T1370" s="9"/>
      <c r="U1370" s="9"/>
    </row>
    <row r="1371" spans="1:21" ht="14.45" customHeight="1" x14ac:dyDescent="0.2">
      <c r="A1371" s="9" t="s">
        <v>32</v>
      </c>
      <c r="B1371" s="9" t="s">
        <v>884</v>
      </c>
      <c r="C1371" s="9" t="s">
        <v>916</v>
      </c>
      <c r="D1371" s="9" t="str">
        <f>VLOOKUP(B1371,point_locs!B:J,4,FALSE)</f>
        <v>prescribed_burning</v>
      </c>
      <c r="E1371" s="9" t="str">
        <f>VLOOKUP(B1371,point_locs!B:J,5,FALSE)</f>
        <v>pre</v>
      </c>
      <c r="F1371" s="9">
        <v>7</v>
      </c>
      <c r="G1371" s="9">
        <v>30</v>
      </c>
      <c r="H1371" s="9">
        <v>2024</v>
      </c>
      <c r="I1371" s="9">
        <v>4</v>
      </c>
      <c r="J1371" s="9">
        <v>1000</v>
      </c>
      <c r="K1371" s="9" t="s">
        <v>20</v>
      </c>
      <c r="L1371" s="9">
        <v>87</v>
      </c>
      <c r="M1371" s="9">
        <v>5</v>
      </c>
      <c r="N1371" s="9">
        <v>0</v>
      </c>
      <c r="O1371" s="9" t="s">
        <v>1184</v>
      </c>
      <c r="P1371" s="9" t="s">
        <v>1378</v>
      </c>
      <c r="Q1371" s="2" t="s">
        <v>1378</v>
      </c>
      <c r="R1371" s="9" t="s">
        <v>201</v>
      </c>
      <c r="T1371" s="9" t="s">
        <v>201</v>
      </c>
      <c r="U1371" s="2" t="s">
        <v>2146</v>
      </c>
    </row>
    <row r="1372" spans="1:21" ht="14.45" customHeight="1" x14ac:dyDescent="0.2">
      <c r="A1372" s="9" t="s">
        <v>31</v>
      </c>
      <c r="B1372" s="9" t="s">
        <v>882</v>
      </c>
      <c r="C1372" s="9" t="s">
        <v>916</v>
      </c>
      <c r="D1372" s="9" t="str">
        <f>VLOOKUP(B1372,point_locs!B:J,4,FALSE)</f>
        <v>prescribed_burning</v>
      </c>
      <c r="E1372" s="9" t="str">
        <f>VLOOKUP(B1372,point_locs!B:J,5,FALSE)</f>
        <v>pre</v>
      </c>
      <c r="F1372" s="9">
        <v>7</v>
      </c>
      <c r="G1372" s="9">
        <v>30</v>
      </c>
      <c r="H1372" s="9">
        <v>2024</v>
      </c>
      <c r="I1372" s="9">
        <v>4</v>
      </c>
      <c r="J1372" s="9">
        <v>1030</v>
      </c>
      <c r="K1372" s="9" t="s">
        <v>20</v>
      </c>
      <c r="L1372" s="9">
        <v>89</v>
      </c>
      <c r="M1372" s="9">
        <v>5</v>
      </c>
      <c r="N1372" s="9">
        <v>0</v>
      </c>
      <c r="O1372" s="9" t="s">
        <v>1184</v>
      </c>
      <c r="P1372" s="9" t="s">
        <v>1378</v>
      </c>
      <c r="Q1372" s="2" t="s">
        <v>1378</v>
      </c>
      <c r="R1372" s="9" t="s">
        <v>201</v>
      </c>
      <c r="U1372" s="2" t="s">
        <v>2146</v>
      </c>
    </row>
    <row r="1373" spans="1:21" ht="14.45" customHeight="1" x14ac:dyDescent="0.2">
      <c r="A1373" s="9" t="s">
        <v>29</v>
      </c>
      <c r="B1373" s="9" t="s">
        <v>883</v>
      </c>
      <c r="C1373" s="9" t="s">
        <v>916</v>
      </c>
      <c r="D1373" s="9" t="str">
        <f>VLOOKUP(B1373,point_locs!B:J,4,FALSE)</f>
        <v>prescribed_burning</v>
      </c>
      <c r="E1373" s="9" t="str">
        <f>VLOOKUP(B1373,point_locs!B:J,5,FALSE)</f>
        <v>pre</v>
      </c>
      <c r="F1373" s="9">
        <v>7</v>
      </c>
      <c r="G1373" s="9">
        <v>30</v>
      </c>
      <c r="H1373" s="9">
        <v>2024</v>
      </c>
      <c r="I1373" s="9">
        <v>4</v>
      </c>
      <c r="J1373" s="9">
        <v>1053</v>
      </c>
      <c r="K1373" s="9" t="s">
        <v>20</v>
      </c>
      <c r="L1373" s="9">
        <v>90</v>
      </c>
      <c r="M1373" s="9">
        <v>5</v>
      </c>
      <c r="N1373" s="9">
        <v>25</v>
      </c>
      <c r="O1373" s="9" t="s">
        <v>1184</v>
      </c>
      <c r="P1373" s="9" t="s">
        <v>1378</v>
      </c>
      <c r="Q1373" s="2" t="s">
        <v>1378</v>
      </c>
      <c r="R1373" s="9" t="s">
        <v>201</v>
      </c>
      <c r="U1373" s="2" t="s">
        <v>2146</v>
      </c>
    </row>
    <row r="1374" spans="1:21" ht="14.45" customHeight="1" x14ac:dyDescent="0.2">
      <c r="A1374" s="9" t="s">
        <v>115</v>
      </c>
      <c r="B1374" s="9" t="s">
        <v>861</v>
      </c>
      <c r="C1374" s="9" t="s">
        <v>916</v>
      </c>
      <c r="D1374" s="9" t="str">
        <f>VLOOKUP(B1374,point_locs!B:J,4,FALSE)</f>
        <v>prescribed_burning</v>
      </c>
      <c r="E1374" s="9" t="str">
        <f>VLOOKUP(B1374,point_locs!B:J,5,FALSE)</f>
        <v>post</v>
      </c>
      <c r="F1374" s="9">
        <v>7</v>
      </c>
      <c r="G1374" s="9">
        <v>31</v>
      </c>
      <c r="H1374" s="9">
        <v>2024</v>
      </c>
      <c r="I1374" s="9">
        <v>4</v>
      </c>
      <c r="J1374" s="9">
        <v>1245</v>
      </c>
      <c r="K1374" s="9" t="s">
        <v>14</v>
      </c>
      <c r="L1374" s="9">
        <v>94</v>
      </c>
      <c r="M1374" s="9">
        <v>5</v>
      </c>
      <c r="N1374" s="9">
        <v>50</v>
      </c>
      <c r="O1374" s="9" t="s">
        <v>1184</v>
      </c>
      <c r="P1374" s="9" t="s">
        <v>1378</v>
      </c>
      <c r="Q1374" s="2" t="s">
        <v>1378</v>
      </c>
      <c r="R1374" s="9" t="s">
        <v>201</v>
      </c>
      <c r="U1374" s="2" t="s">
        <v>2146</v>
      </c>
    </row>
    <row r="1375" spans="1:21" ht="14.45" customHeight="1" x14ac:dyDescent="0.2">
      <c r="A1375" s="9" t="s">
        <v>166</v>
      </c>
      <c r="B1375" s="9" t="s">
        <v>910</v>
      </c>
      <c r="C1375" s="9" t="s">
        <v>916</v>
      </c>
      <c r="D1375" s="9" t="str">
        <f>VLOOKUP(B1375,point_locs!B:J,4,FALSE)</f>
        <v>brush_management</v>
      </c>
      <c r="E1375" s="9" t="str">
        <f>VLOOKUP(B1375,point_locs!B:J,5,FALSE)</f>
        <v>pre</v>
      </c>
      <c r="F1375" s="9">
        <v>8</v>
      </c>
      <c r="G1375" s="9">
        <v>1</v>
      </c>
      <c r="H1375" s="9">
        <v>2024</v>
      </c>
      <c r="I1375" s="9">
        <v>4</v>
      </c>
      <c r="J1375" s="9">
        <v>1027</v>
      </c>
      <c r="K1375" s="9" t="s">
        <v>20</v>
      </c>
      <c r="L1375" s="9">
        <v>82</v>
      </c>
      <c r="M1375" s="9">
        <v>1</v>
      </c>
      <c r="N1375" s="9">
        <v>0</v>
      </c>
      <c r="O1375" s="9" t="s">
        <v>10</v>
      </c>
      <c r="P1375" s="9">
        <v>0</v>
      </c>
      <c r="Q1375" s="9" t="s">
        <v>9</v>
      </c>
      <c r="R1375" s="9" t="s">
        <v>292</v>
      </c>
      <c r="S1375" s="9" t="s">
        <v>105</v>
      </c>
      <c r="T1375" s="9" t="s">
        <v>116</v>
      </c>
    </row>
    <row r="1376" spans="1:21" ht="14.45" customHeight="1" x14ac:dyDescent="0.2">
      <c r="A1376" s="9" t="s">
        <v>164</v>
      </c>
      <c r="B1376" s="9" t="s">
        <v>909</v>
      </c>
      <c r="C1376" s="9" t="s">
        <v>916</v>
      </c>
      <c r="D1376" s="9" t="str">
        <f>VLOOKUP(B1376,point_locs!B:J,4,FALSE)</f>
        <v>brush_management</v>
      </c>
      <c r="E1376" s="9" t="str">
        <f>VLOOKUP(B1376,point_locs!B:J,5,FALSE)</f>
        <v>pre</v>
      </c>
      <c r="F1376" s="9">
        <v>8</v>
      </c>
      <c r="G1376" s="9">
        <v>1</v>
      </c>
      <c r="H1376" s="9">
        <v>2024</v>
      </c>
      <c r="I1376" s="9">
        <v>4</v>
      </c>
      <c r="J1376" s="9">
        <v>1138</v>
      </c>
      <c r="K1376" s="9" t="s">
        <v>20</v>
      </c>
      <c r="L1376" s="9">
        <v>86</v>
      </c>
      <c r="M1376" s="9">
        <v>1</v>
      </c>
      <c r="N1376" s="9">
        <v>0</v>
      </c>
      <c r="O1376" s="9" t="s">
        <v>10</v>
      </c>
      <c r="P1376" s="9">
        <v>1</v>
      </c>
      <c r="Q1376" s="9" t="s">
        <v>5</v>
      </c>
      <c r="R1376" s="9" t="s">
        <v>201</v>
      </c>
      <c r="S1376" s="9" t="s">
        <v>127</v>
      </c>
    </row>
    <row r="1377" spans="1:21" ht="14.45" customHeight="1" x14ac:dyDescent="0.2">
      <c r="A1377" s="9" t="s">
        <v>164</v>
      </c>
      <c r="B1377" s="9" t="s">
        <v>909</v>
      </c>
      <c r="C1377" s="9" t="s">
        <v>916</v>
      </c>
      <c r="D1377" s="9" t="str">
        <f>VLOOKUP(B1377,point_locs!B:J,4,FALSE)</f>
        <v>brush_management</v>
      </c>
      <c r="E1377" s="9" t="str">
        <f>VLOOKUP(B1377,point_locs!B:J,5,FALSE)</f>
        <v>pre</v>
      </c>
      <c r="F1377" s="9">
        <v>8</v>
      </c>
      <c r="G1377" s="9">
        <v>1</v>
      </c>
      <c r="H1377" s="9">
        <v>2024</v>
      </c>
      <c r="I1377" s="9">
        <v>4</v>
      </c>
      <c r="J1377" s="9">
        <v>1138</v>
      </c>
      <c r="K1377" s="9" t="s">
        <v>20</v>
      </c>
      <c r="L1377" s="9">
        <v>86</v>
      </c>
      <c r="M1377" s="9">
        <v>1</v>
      </c>
      <c r="N1377" s="9">
        <v>0</v>
      </c>
      <c r="O1377" s="9" t="s">
        <v>10</v>
      </c>
      <c r="P1377" s="9">
        <v>2.5</v>
      </c>
      <c r="Q1377" s="9" t="s">
        <v>8</v>
      </c>
      <c r="R1377" s="9" t="s">
        <v>153</v>
      </c>
      <c r="S1377" s="9" t="s">
        <v>152</v>
      </c>
    </row>
    <row r="1378" spans="1:21" ht="14.45" customHeight="1" x14ac:dyDescent="0.2">
      <c r="A1378" s="9" t="s">
        <v>164</v>
      </c>
      <c r="B1378" s="9" t="s">
        <v>909</v>
      </c>
      <c r="C1378" s="9" t="s">
        <v>916</v>
      </c>
      <c r="D1378" s="9" t="str">
        <f>VLOOKUP(B1378,point_locs!B:J,4,FALSE)</f>
        <v>brush_management</v>
      </c>
      <c r="E1378" s="9" t="str">
        <f>VLOOKUP(B1378,point_locs!B:J,5,FALSE)</f>
        <v>pre</v>
      </c>
      <c r="F1378" s="9">
        <v>8</v>
      </c>
      <c r="G1378" s="9">
        <v>1</v>
      </c>
      <c r="H1378" s="9">
        <v>2024</v>
      </c>
      <c r="I1378" s="9">
        <v>4</v>
      </c>
      <c r="J1378" s="9">
        <v>1138</v>
      </c>
      <c r="K1378" s="9" t="s">
        <v>20</v>
      </c>
      <c r="L1378" s="9">
        <v>86</v>
      </c>
      <c r="M1378" s="9">
        <v>1</v>
      </c>
      <c r="N1378" s="9">
        <v>0</v>
      </c>
      <c r="O1378" s="9" t="s">
        <v>6</v>
      </c>
      <c r="P1378" s="9">
        <v>1</v>
      </c>
      <c r="Q1378" s="9" t="s">
        <v>5</v>
      </c>
      <c r="R1378" s="9" t="s">
        <v>201</v>
      </c>
    </row>
    <row r="1379" spans="1:21" ht="14.45" customHeight="1" x14ac:dyDescent="0.2">
      <c r="A1379" s="9" t="s">
        <v>164</v>
      </c>
      <c r="B1379" s="9" t="s">
        <v>909</v>
      </c>
      <c r="C1379" s="9" t="s">
        <v>916</v>
      </c>
      <c r="D1379" s="9" t="str">
        <f>VLOOKUP(B1379,point_locs!B:J,4,FALSE)</f>
        <v>brush_management</v>
      </c>
      <c r="E1379" s="9" t="str">
        <f>VLOOKUP(B1379,point_locs!B:J,5,FALSE)</f>
        <v>pre</v>
      </c>
      <c r="F1379" s="9">
        <v>8</v>
      </c>
      <c r="G1379" s="9">
        <v>1</v>
      </c>
      <c r="H1379" s="9">
        <v>2024</v>
      </c>
      <c r="I1379" s="9">
        <v>4</v>
      </c>
      <c r="J1379" s="9">
        <v>1138</v>
      </c>
      <c r="K1379" s="9" t="s">
        <v>20</v>
      </c>
      <c r="L1379" s="9">
        <v>86</v>
      </c>
      <c r="M1379" s="9">
        <v>1</v>
      </c>
      <c r="N1379" s="9">
        <v>0</v>
      </c>
      <c r="O1379" s="9" t="s">
        <v>10</v>
      </c>
      <c r="P1379" s="9">
        <v>1</v>
      </c>
      <c r="Q1379" s="9" t="s">
        <v>8</v>
      </c>
      <c r="R1379" s="9" t="s">
        <v>303</v>
      </c>
      <c r="S1379" s="9" t="s">
        <v>145</v>
      </c>
    </row>
    <row r="1380" spans="1:21" ht="14.45" customHeight="1" x14ac:dyDescent="0.2">
      <c r="A1380" s="9" t="s">
        <v>164</v>
      </c>
      <c r="B1380" s="9" t="s">
        <v>909</v>
      </c>
      <c r="C1380" s="9" t="s">
        <v>916</v>
      </c>
      <c r="D1380" s="9" t="str">
        <f>VLOOKUP(B1380,point_locs!B:J,4,FALSE)</f>
        <v>brush_management</v>
      </c>
      <c r="E1380" s="9" t="str">
        <f>VLOOKUP(B1380,point_locs!B:J,5,FALSE)</f>
        <v>pre</v>
      </c>
      <c r="F1380" s="9">
        <v>8</v>
      </c>
      <c r="G1380" s="9">
        <v>1</v>
      </c>
      <c r="H1380" s="9">
        <v>2024</v>
      </c>
      <c r="I1380" s="9">
        <v>4</v>
      </c>
      <c r="J1380" s="9">
        <v>1138</v>
      </c>
      <c r="K1380" s="9" t="s">
        <v>20</v>
      </c>
      <c r="L1380" s="9">
        <v>86</v>
      </c>
      <c r="M1380" s="9">
        <v>1</v>
      </c>
      <c r="N1380" s="9">
        <v>0</v>
      </c>
      <c r="O1380" s="9" t="s">
        <v>10</v>
      </c>
      <c r="P1380" s="9">
        <v>3</v>
      </c>
      <c r="Q1380" s="9" t="s">
        <v>5</v>
      </c>
      <c r="R1380" s="9" t="s">
        <v>201</v>
      </c>
      <c r="S1380" s="9" t="s">
        <v>127</v>
      </c>
      <c r="T1380" s="9" t="s">
        <v>116</v>
      </c>
    </row>
    <row r="1381" spans="1:21" ht="14.45" customHeight="1" x14ac:dyDescent="0.2">
      <c r="A1381" s="9" t="s">
        <v>164</v>
      </c>
      <c r="B1381" s="9" t="s">
        <v>909</v>
      </c>
      <c r="C1381" s="9" t="s">
        <v>916</v>
      </c>
      <c r="D1381" s="9" t="str">
        <f>VLOOKUP(B1381,point_locs!B:J,4,FALSE)</f>
        <v>brush_management</v>
      </c>
      <c r="E1381" s="9" t="str">
        <f>VLOOKUP(B1381,point_locs!B:J,5,FALSE)</f>
        <v>pre</v>
      </c>
      <c r="F1381" s="9">
        <v>8</v>
      </c>
      <c r="G1381" s="9">
        <v>1</v>
      </c>
      <c r="H1381" s="9">
        <v>2024</v>
      </c>
      <c r="I1381" s="9">
        <v>4</v>
      </c>
      <c r="J1381" s="9">
        <v>1138</v>
      </c>
      <c r="K1381" s="9" t="s">
        <v>20</v>
      </c>
      <c r="L1381" s="9">
        <v>86</v>
      </c>
      <c r="M1381" s="9">
        <v>1</v>
      </c>
      <c r="N1381" s="9">
        <v>0</v>
      </c>
      <c r="O1381" s="9" t="s">
        <v>10</v>
      </c>
      <c r="P1381" s="9">
        <v>1.75</v>
      </c>
      <c r="Q1381" s="9" t="s">
        <v>5</v>
      </c>
      <c r="R1381" s="9" t="s">
        <v>201</v>
      </c>
      <c r="S1381" s="9" t="s">
        <v>105</v>
      </c>
    </row>
    <row r="1382" spans="1:21" ht="14.45" customHeight="1" x14ac:dyDescent="0.2">
      <c r="A1382" s="9" t="s">
        <v>164</v>
      </c>
      <c r="B1382" s="9" t="s">
        <v>909</v>
      </c>
      <c r="C1382" s="9" t="s">
        <v>916</v>
      </c>
      <c r="D1382" s="9" t="str">
        <f>VLOOKUP(B1382,point_locs!B:J,4,FALSE)</f>
        <v>brush_management</v>
      </c>
      <c r="E1382" s="9" t="str">
        <f>VLOOKUP(B1382,point_locs!B:J,5,FALSE)</f>
        <v>pre</v>
      </c>
      <c r="F1382" s="9">
        <v>8</v>
      </c>
      <c r="G1382" s="9">
        <v>1</v>
      </c>
      <c r="H1382" s="9">
        <v>2024</v>
      </c>
      <c r="I1382" s="9">
        <v>4</v>
      </c>
      <c r="J1382" s="9">
        <v>1138</v>
      </c>
      <c r="K1382" s="9" t="s">
        <v>20</v>
      </c>
      <c r="L1382" s="9">
        <v>86</v>
      </c>
      <c r="M1382" s="9">
        <v>1</v>
      </c>
      <c r="N1382" s="9">
        <v>0</v>
      </c>
      <c r="O1382" s="9" t="s">
        <v>10</v>
      </c>
      <c r="P1382" s="9">
        <v>0.5</v>
      </c>
      <c r="Q1382" s="9" t="s">
        <v>5</v>
      </c>
      <c r="R1382" s="9" t="s">
        <v>201</v>
      </c>
      <c r="S1382" s="9" t="s">
        <v>304</v>
      </c>
    </row>
    <row r="1383" spans="1:21" ht="14.45" customHeight="1" x14ac:dyDescent="0.2">
      <c r="A1383" s="9" t="s">
        <v>164</v>
      </c>
      <c r="B1383" s="9" t="s">
        <v>909</v>
      </c>
      <c r="C1383" s="9" t="s">
        <v>916</v>
      </c>
      <c r="D1383" s="9" t="str">
        <f>VLOOKUP(B1383,point_locs!B:J,4,FALSE)</f>
        <v>brush_management</v>
      </c>
      <c r="E1383" s="9" t="str">
        <f>VLOOKUP(B1383,point_locs!B:J,5,FALSE)</f>
        <v>pre</v>
      </c>
      <c r="F1383" s="9">
        <v>8</v>
      </c>
      <c r="G1383" s="9">
        <v>1</v>
      </c>
      <c r="H1383" s="9">
        <v>2024</v>
      </c>
      <c r="I1383" s="9">
        <v>4</v>
      </c>
      <c r="J1383" s="9">
        <v>1138</v>
      </c>
      <c r="K1383" s="9" t="s">
        <v>20</v>
      </c>
      <c r="L1383" s="9">
        <v>86</v>
      </c>
      <c r="M1383" s="9">
        <v>1</v>
      </c>
      <c r="N1383" s="9">
        <v>0</v>
      </c>
      <c r="O1383" s="9" t="s">
        <v>10</v>
      </c>
      <c r="P1383" s="9">
        <v>2</v>
      </c>
      <c r="Q1383" s="9" t="s">
        <v>5</v>
      </c>
      <c r="R1383" s="9" t="s">
        <v>201</v>
      </c>
      <c r="S1383" s="9" t="s">
        <v>305</v>
      </c>
    </row>
    <row r="1384" spans="1:21" ht="14.45" customHeight="1" x14ac:dyDescent="0.2">
      <c r="A1384" s="9" t="s">
        <v>164</v>
      </c>
      <c r="B1384" s="9" t="s">
        <v>909</v>
      </c>
      <c r="C1384" s="9" t="s">
        <v>916</v>
      </c>
      <c r="D1384" s="9" t="str">
        <f>VLOOKUP(B1384,point_locs!B:J,4,FALSE)</f>
        <v>brush_management</v>
      </c>
      <c r="E1384" s="9" t="str">
        <f>VLOOKUP(B1384,point_locs!B:J,5,FALSE)</f>
        <v>pre</v>
      </c>
      <c r="F1384" s="9">
        <v>8</v>
      </c>
      <c r="G1384" s="9">
        <v>1</v>
      </c>
      <c r="H1384" s="9">
        <v>2024</v>
      </c>
      <c r="I1384" s="9">
        <v>4</v>
      </c>
      <c r="J1384" s="9">
        <v>1138</v>
      </c>
      <c r="K1384" s="9" t="s">
        <v>20</v>
      </c>
      <c r="L1384" s="9">
        <v>86</v>
      </c>
      <c r="M1384" s="9">
        <v>1</v>
      </c>
      <c r="N1384" s="9">
        <v>0</v>
      </c>
      <c r="O1384" s="9" t="s">
        <v>10</v>
      </c>
      <c r="P1384" s="9">
        <v>2.25</v>
      </c>
      <c r="Q1384" s="9" t="s">
        <v>5</v>
      </c>
      <c r="R1384" s="9" t="s">
        <v>201</v>
      </c>
      <c r="S1384" s="9" t="s">
        <v>305</v>
      </c>
    </row>
    <row r="1385" spans="1:21" ht="14.45" customHeight="1" x14ac:dyDescent="0.2">
      <c r="A1385" s="2" t="s">
        <v>143</v>
      </c>
      <c r="B1385" s="9" t="s">
        <v>956</v>
      </c>
      <c r="C1385" s="9" t="s">
        <v>917</v>
      </c>
      <c r="D1385" s="9" t="s">
        <v>844</v>
      </c>
      <c r="E1385" s="9" t="str">
        <f>VLOOKUP(B1385,point_locs!B:J,5,FALSE)</f>
        <v>pre</v>
      </c>
      <c r="F1385" s="2">
        <v>5</v>
      </c>
      <c r="G1385" s="2">
        <v>21</v>
      </c>
      <c r="H1385" s="2">
        <v>2024</v>
      </c>
      <c r="I1385" s="2">
        <v>1</v>
      </c>
      <c r="J1385" s="2">
        <v>1045</v>
      </c>
      <c r="K1385" s="2" t="s">
        <v>833</v>
      </c>
      <c r="L1385" s="2">
        <v>81</v>
      </c>
      <c r="M1385" s="2">
        <v>4</v>
      </c>
      <c r="N1385" s="2">
        <v>100</v>
      </c>
      <c r="O1385" s="9" t="s">
        <v>1185</v>
      </c>
      <c r="P1385" s="9" t="s">
        <v>1378</v>
      </c>
      <c r="Q1385" s="2" t="s">
        <v>1378</v>
      </c>
      <c r="R1385" s="9" t="s">
        <v>201</v>
      </c>
      <c r="S1385" s="2" t="s">
        <v>1378</v>
      </c>
      <c r="T1385" s="2" t="s">
        <v>268</v>
      </c>
      <c r="U1385" s="2" t="s">
        <v>1114</v>
      </c>
    </row>
    <row r="1386" spans="1:21" ht="14.45" customHeight="1" x14ac:dyDescent="0.2">
      <c r="A1386" s="2" t="s">
        <v>138</v>
      </c>
      <c r="B1386" s="9" t="s">
        <v>957</v>
      </c>
      <c r="C1386" s="9" t="s">
        <v>917</v>
      </c>
      <c r="D1386" s="9" t="s">
        <v>844</v>
      </c>
      <c r="E1386" s="9" t="str">
        <f>VLOOKUP(B1386,point_locs!B:J,5,FALSE)</f>
        <v>early post (just planted in spring)</v>
      </c>
      <c r="F1386" s="2">
        <v>5</v>
      </c>
      <c r="G1386" s="2">
        <v>21</v>
      </c>
      <c r="H1386" s="2">
        <v>2024</v>
      </c>
      <c r="I1386" s="2">
        <v>1</v>
      </c>
      <c r="J1386" s="2">
        <v>1200</v>
      </c>
      <c r="K1386" s="2" t="s">
        <v>149</v>
      </c>
      <c r="L1386" s="2">
        <v>83</v>
      </c>
      <c r="M1386" s="2">
        <v>4</v>
      </c>
      <c r="N1386" s="2">
        <v>100</v>
      </c>
      <c r="O1386" s="2" t="s">
        <v>10</v>
      </c>
      <c r="P1386" s="2">
        <v>0.25</v>
      </c>
      <c r="Q1386" s="2" t="s">
        <v>5</v>
      </c>
      <c r="R1386" s="2" t="s">
        <v>1169</v>
      </c>
      <c r="T1386" s="2" t="s">
        <v>268</v>
      </c>
    </row>
    <row r="1387" spans="1:21" ht="14.45" customHeight="1" x14ac:dyDescent="0.2">
      <c r="A1387" s="2" t="s">
        <v>138</v>
      </c>
      <c r="B1387" s="9" t="s">
        <v>957</v>
      </c>
      <c r="C1387" s="9" t="s">
        <v>917</v>
      </c>
      <c r="D1387" s="9" t="s">
        <v>844</v>
      </c>
      <c r="E1387" s="9" t="str">
        <f>VLOOKUP(B1387,point_locs!B:J,5,FALSE)</f>
        <v>early post (just planted in spring)</v>
      </c>
      <c r="F1387" s="2">
        <v>5</v>
      </c>
      <c r="G1387" s="2">
        <v>21</v>
      </c>
      <c r="H1387" s="2">
        <v>2024</v>
      </c>
      <c r="I1387" s="2">
        <v>1</v>
      </c>
      <c r="J1387" s="2">
        <v>1200</v>
      </c>
      <c r="K1387" s="2" t="s">
        <v>149</v>
      </c>
      <c r="L1387" s="2">
        <v>83</v>
      </c>
      <c r="M1387" s="2">
        <v>4</v>
      </c>
      <c r="N1387" s="2">
        <v>100</v>
      </c>
      <c r="O1387" s="2" t="s">
        <v>10</v>
      </c>
      <c r="P1387" s="2">
        <v>0.5</v>
      </c>
      <c r="Q1387" s="2" t="s">
        <v>5</v>
      </c>
      <c r="R1387" s="2" t="s">
        <v>1169</v>
      </c>
      <c r="T1387" s="2" t="s">
        <v>268</v>
      </c>
    </row>
    <row r="1388" spans="1:21" ht="14.45" customHeight="1" x14ac:dyDescent="0.2">
      <c r="A1388" s="2" t="s">
        <v>138</v>
      </c>
      <c r="B1388" s="9" t="s">
        <v>957</v>
      </c>
      <c r="C1388" s="9" t="s">
        <v>917</v>
      </c>
      <c r="D1388" s="9" t="s">
        <v>844</v>
      </c>
      <c r="E1388" s="9" t="str">
        <f>VLOOKUP(B1388,point_locs!B:J,5,FALSE)</f>
        <v>early post (just planted in spring)</v>
      </c>
      <c r="F1388" s="2">
        <v>5</v>
      </c>
      <c r="G1388" s="2">
        <v>21</v>
      </c>
      <c r="H1388" s="2">
        <v>2024</v>
      </c>
      <c r="I1388" s="2">
        <v>1</v>
      </c>
      <c r="J1388" s="2">
        <v>1200</v>
      </c>
      <c r="K1388" s="2" t="s">
        <v>149</v>
      </c>
      <c r="L1388" s="2">
        <v>83</v>
      </c>
      <c r="M1388" s="2">
        <v>4</v>
      </c>
      <c r="N1388" s="2">
        <v>100</v>
      </c>
      <c r="O1388" s="2" t="s">
        <v>10</v>
      </c>
      <c r="P1388" s="2">
        <v>1</v>
      </c>
      <c r="Q1388" s="2" t="s">
        <v>5</v>
      </c>
      <c r="R1388" s="2" t="s">
        <v>1169</v>
      </c>
      <c r="T1388" s="2" t="s">
        <v>268</v>
      </c>
    </row>
    <row r="1389" spans="1:21" ht="14.45" customHeight="1" x14ac:dyDescent="0.2">
      <c r="A1389" s="2" t="s">
        <v>138</v>
      </c>
      <c r="B1389" s="9" t="s">
        <v>957</v>
      </c>
      <c r="C1389" s="9" t="s">
        <v>917</v>
      </c>
      <c r="D1389" s="9" t="s">
        <v>844</v>
      </c>
      <c r="E1389" s="9" t="str">
        <f>VLOOKUP(B1389,point_locs!B:J,5,FALSE)</f>
        <v>early post (just planted in spring)</v>
      </c>
      <c r="F1389" s="2">
        <v>5</v>
      </c>
      <c r="G1389" s="2">
        <v>21</v>
      </c>
      <c r="H1389" s="2">
        <v>2024</v>
      </c>
      <c r="I1389" s="2">
        <v>1</v>
      </c>
      <c r="J1389" s="2">
        <v>1200</v>
      </c>
      <c r="K1389" s="2" t="s">
        <v>149</v>
      </c>
      <c r="L1389" s="2">
        <v>83</v>
      </c>
      <c r="M1389" s="2">
        <v>4</v>
      </c>
      <c r="N1389" s="2">
        <v>100</v>
      </c>
      <c r="O1389" s="2" t="s">
        <v>10</v>
      </c>
      <c r="P1389" s="2">
        <v>2</v>
      </c>
      <c r="Q1389" s="2" t="s">
        <v>5</v>
      </c>
      <c r="R1389" s="2" t="s">
        <v>1169</v>
      </c>
      <c r="T1389" s="2" t="s">
        <v>268</v>
      </c>
    </row>
    <row r="1390" spans="1:21" ht="14.45" customHeight="1" x14ac:dyDescent="0.2">
      <c r="A1390" s="2" t="s">
        <v>138</v>
      </c>
      <c r="B1390" s="9" t="s">
        <v>957</v>
      </c>
      <c r="C1390" s="9" t="s">
        <v>917</v>
      </c>
      <c r="D1390" s="9" t="s">
        <v>844</v>
      </c>
      <c r="E1390" s="9" t="str">
        <f>VLOOKUP(B1390,point_locs!B:J,5,FALSE)</f>
        <v>early post (just planted in spring)</v>
      </c>
      <c r="F1390" s="2">
        <v>5</v>
      </c>
      <c r="G1390" s="2">
        <v>21</v>
      </c>
      <c r="H1390" s="2">
        <v>2024</v>
      </c>
      <c r="I1390" s="2">
        <v>1</v>
      </c>
      <c r="J1390" s="2">
        <v>1200</v>
      </c>
      <c r="K1390" s="2" t="s">
        <v>149</v>
      </c>
      <c r="L1390" s="2">
        <v>83</v>
      </c>
      <c r="M1390" s="2">
        <v>4</v>
      </c>
      <c r="N1390" s="2">
        <v>100</v>
      </c>
      <c r="O1390" s="2" t="s">
        <v>10</v>
      </c>
      <c r="P1390" s="2">
        <v>3</v>
      </c>
      <c r="Q1390" s="2" t="s">
        <v>5</v>
      </c>
      <c r="R1390" s="2" t="s">
        <v>1169</v>
      </c>
      <c r="T1390" s="2" t="s">
        <v>268</v>
      </c>
    </row>
    <row r="1391" spans="1:21" ht="14.45" customHeight="1" x14ac:dyDescent="0.2">
      <c r="A1391" s="2" t="s">
        <v>138</v>
      </c>
      <c r="B1391" s="9" t="s">
        <v>957</v>
      </c>
      <c r="C1391" s="9" t="s">
        <v>917</v>
      </c>
      <c r="D1391" s="9" t="s">
        <v>844</v>
      </c>
      <c r="E1391" s="9" t="str">
        <f>VLOOKUP(B1391,point_locs!B:J,5,FALSE)</f>
        <v>early post (just planted in spring)</v>
      </c>
      <c r="F1391" s="2">
        <v>5</v>
      </c>
      <c r="G1391" s="2">
        <v>21</v>
      </c>
      <c r="H1391" s="2">
        <v>2024</v>
      </c>
      <c r="I1391" s="2">
        <v>1</v>
      </c>
      <c r="J1391" s="2">
        <v>1200</v>
      </c>
      <c r="K1391" s="2" t="s">
        <v>149</v>
      </c>
      <c r="L1391" s="2">
        <v>83</v>
      </c>
      <c r="M1391" s="2">
        <v>4</v>
      </c>
      <c r="N1391" s="2">
        <v>100</v>
      </c>
      <c r="O1391" s="2" t="s">
        <v>10</v>
      </c>
      <c r="P1391" s="2">
        <v>2.25</v>
      </c>
      <c r="Q1391" s="2" t="s">
        <v>5</v>
      </c>
      <c r="R1391" s="2" t="s">
        <v>1169</v>
      </c>
      <c r="T1391" s="2" t="s">
        <v>268</v>
      </c>
    </row>
    <row r="1392" spans="1:21" ht="14.45" customHeight="1" x14ac:dyDescent="0.2">
      <c r="A1392" s="2" t="s">
        <v>138</v>
      </c>
      <c r="B1392" s="9" t="s">
        <v>957</v>
      </c>
      <c r="C1392" s="9" t="s">
        <v>917</v>
      </c>
      <c r="D1392" s="9" t="s">
        <v>844</v>
      </c>
      <c r="E1392" s="9" t="str">
        <f>VLOOKUP(B1392,point_locs!B:J,5,FALSE)</f>
        <v>early post (just planted in spring)</v>
      </c>
      <c r="F1392" s="2">
        <v>5</v>
      </c>
      <c r="G1392" s="2">
        <v>21</v>
      </c>
      <c r="H1392" s="2">
        <v>2024</v>
      </c>
      <c r="I1392" s="2">
        <v>1</v>
      </c>
      <c r="J1392" s="2">
        <v>1200</v>
      </c>
      <c r="K1392" s="2" t="s">
        <v>149</v>
      </c>
      <c r="L1392" s="2">
        <v>83</v>
      </c>
      <c r="M1392" s="2">
        <v>4</v>
      </c>
      <c r="N1392" s="2">
        <v>100</v>
      </c>
      <c r="O1392" s="2" t="s">
        <v>10</v>
      </c>
      <c r="P1392" s="2">
        <v>0.5</v>
      </c>
      <c r="Q1392" s="2" t="s">
        <v>8</v>
      </c>
      <c r="R1392" s="2" t="s">
        <v>1169</v>
      </c>
      <c r="T1392" s="2" t="s">
        <v>268</v>
      </c>
    </row>
    <row r="1393" spans="1:21" ht="14.45" customHeight="1" x14ac:dyDescent="0.2">
      <c r="A1393" s="2" t="s">
        <v>138</v>
      </c>
      <c r="B1393" s="9" t="s">
        <v>957</v>
      </c>
      <c r="C1393" s="9" t="s">
        <v>917</v>
      </c>
      <c r="D1393" s="9" t="s">
        <v>844</v>
      </c>
      <c r="E1393" s="9" t="str">
        <f>VLOOKUP(B1393,point_locs!B:J,5,FALSE)</f>
        <v>early post (just planted in spring)</v>
      </c>
      <c r="F1393" s="2">
        <v>5</v>
      </c>
      <c r="G1393" s="2">
        <v>21</v>
      </c>
      <c r="H1393" s="2">
        <v>2024</v>
      </c>
      <c r="I1393" s="2">
        <v>1</v>
      </c>
      <c r="J1393" s="2">
        <v>1200</v>
      </c>
      <c r="K1393" s="2" t="s">
        <v>149</v>
      </c>
      <c r="L1393" s="2">
        <v>83</v>
      </c>
      <c r="M1393" s="2">
        <v>4</v>
      </c>
      <c r="N1393" s="2">
        <v>100</v>
      </c>
      <c r="O1393" s="2" t="s">
        <v>10</v>
      </c>
      <c r="P1393" s="2">
        <v>1</v>
      </c>
      <c r="Q1393" s="2" t="s">
        <v>8</v>
      </c>
      <c r="R1393" s="2" t="s">
        <v>1843</v>
      </c>
      <c r="T1393" s="2" t="s">
        <v>268</v>
      </c>
    </row>
    <row r="1394" spans="1:21" ht="14.45" customHeight="1" x14ac:dyDescent="0.2">
      <c r="A1394" s="2" t="s">
        <v>138</v>
      </c>
      <c r="B1394" s="9" t="s">
        <v>957</v>
      </c>
      <c r="C1394" s="9" t="s">
        <v>917</v>
      </c>
      <c r="D1394" s="9" t="s">
        <v>844</v>
      </c>
      <c r="E1394" s="9" t="str">
        <f>VLOOKUP(B1394,point_locs!B:J,5,FALSE)</f>
        <v>early post (just planted in spring)</v>
      </c>
      <c r="F1394" s="2">
        <v>5</v>
      </c>
      <c r="G1394" s="2">
        <v>21</v>
      </c>
      <c r="H1394" s="2">
        <v>2024</v>
      </c>
      <c r="I1394" s="2">
        <v>1</v>
      </c>
      <c r="J1394" s="2">
        <v>1200</v>
      </c>
      <c r="K1394" s="2" t="s">
        <v>149</v>
      </c>
      <c r="L1394" s="2">
        <v>83</v>
      </c>
      <c r="M1394" s="2">
        <v>4</v>
      </c>
      <c r="N1394" s="2">
        <v>100</v>
      </c>
      <c r="O1394" s="2" t="s">
        <v>10</v>
      </c>
      <c r="P1394" s="2">
        <v>0.25</v>
      </c>
      <c r="Q1394" s="2" t="s">
        <v>8</v>
      </c>
      <c r="R1394" s="2" t="s">
        <v>1169</v>
      </c>
      <c r="T1394" s="2" t="s">
        <v>268</v>
      </c>
    </row>
    <row r="1395" spans="1:21" ht="14.45" customHeight="1" x14ac:dyDescent="0.2">
      <c r="A1395" s="2" t="s">
        <v>47</v>
      </c>
      <c r="B1395" s="9" t="s">
        <v>958</v>
      </c>
      <c r="C1395" s="9" t="s">
        <v>917</v>
      </c>
      <c r="D1395" s="9" t="s">
        <v>844</v>
      </c>
      <c r="E1395" s="9" t="str">
        <f>VLOOKUP(B1395,point_locs!B:J,5,FALSE)</f>
        <v>early post (just planted in spring)</v>
      </c>
      <c r="F1395" s="2">
        <v>5</v>
      </c>
      <c r="G1395" s="2">
        <v>21</v>
      </c>
      <c r="H1395" s="2">
        <v>2024</v>
      </c>
      <c r="I1395" s="2">
        <v>1</v>
      </c>
      <c r="J1395" s="2">
        <v>1324</v>
      </c>
      <c r="K1395" s="2" t="s">
        <v>149</v>
      </c>
      <c r="L1395" s="2">
        <v>84</v>
      </c>
      <c r="M1395" s="2">
        <v>5</v>
      </c>
      <c r="N1395" s="2">
        <v>75</v>
      </c>
      <c r="O1395" s="2" t="s">
        <v>10</v>
      </c>
      <c r="P1395" s="2">
        <v>0.5</v>
      </c>
      <c r="Q1395" s="2" t="s">
        <v>8</v>
      </c>
      <c r="R1395" s="2" t="s">
        <v>1142</v>
      </c>
      <c r="T1395" s="2" t="s">
        <v>268</v>
      </c>
    </row>
    <row r="1396" spans="1:21" ht="14.45" customHeight="1" x14ac:dyDescent="0.2">
      <c r="A1396" s="2" t="s">
        <v>49</v>
      </c>
      <c r="B1396" s="9" t="s">
        <v>959</v>
      </c>
      <c r="C1396" s="9" t="s">
        <v>917</v>
      </c>
      <c r="D1396" s="9" t="s">
        <v>844</v>
      </c>
      <c r="E1396" s="9" t="str">
        <f>VLOOKUP(B1396,point_locs!B:J,5,FALSE)</f>
        <v>early post (just planted in spring)</v>
      </c>
      <c r="F1396" s="2">
        <v>5</v>
      </c>
      <c r="G1396" s="2">
        <v>21</v>
      </c>
      <c r="H1396" s="2">
        <v>2024</v>
      </c>
      <c r="I1396" s="2">
        <v>1</v>
      </c>
      <c r="J1396" s="2">
        <v>1400</v>
      </c>
      <c r="K1396" s="2" t="s">
        <v>833</v>
      </c>
      <c r="L1396" s="2">
        <v>84</v>
      </c>
      <c r="M1396" s="2">
        <v>5</v>
      </c>
      <c r="N1396" s="2">
        <v>25</v>
      </c>
      <c r="O1396" s="2" t="s">
        <v>10</v>
      </c>
      <c r="P1396" s="2">
        <v>1</v>
      </c>
      <c r="Q1396" s="2" t="s">
        <v>8</v>
      </c>
      <c r="R1396" s="2" t="s">
        <v>319</v>
      </c>
      <c r="S1396" s="2" t="s">
        <v>1138</v>
      </c>
      <c r="T1396" s="2" t="s">
        <v>268</v>
      </c>
    </row>
    <row r="1397" spans="1:21" ht="14.45" customHeight="1" x14ac:dyDescent="0.2">
      <c r="A1397" s="2" t="s">
        <v>65</v>
      </c>
      <c r="B1397" s="9" t="s">
        <v>963</v>
      </c>
      <c r="C1397" s="9" t="s">
        <v>917</v>
      </c>
      <c r="D1397" s="9" t="s">
        <v>844</v>
      </c>
      <c r="E1397" s="9" t="str">
        <f>VLOOKUP(B1397,point_locs!B:J,5,FALSE)</f>
        <v>post</v>
      </c>
      <c r="F1397" s="2">
        <v>5</v>
      </c>
      <c r="G1397" s="2">
        <v>21</v>
      </c>
      <c r="H1397" s="2">
        <v>2024</v>
      </c>
      <c r="I1397" s="2">
        <v>1</v>
      </c>
      <c r="J1397" s="2">
        <v>1540</v>
      </c>
      <c r="K1397" s="2" t="s">
        <v>833</v>
      </c>
      <c r="L1397" s="2">
        <v>86</v>
      </c>
      <c r="M1397" s="2">
        <v>5</v>
      </c>
      <c r="N1397" s="2">
        <v>50</v>
      </c>
      <c r="O1397" s="2" t="s">
        <v>10</v>
      </c>
      <c r="P1397" s="2">
        <v>18</v>
      </c>
      <c r="Q1397" s="2" t="s">
        <v>5</v>
      </c>
      <c r="R1397" s="9" t="s">
        <v>201</v>
      </c>
      <c r="T1397" s="2" t="s">
        <v>268</v>
      </c>
    </row>
    <row r="1398" spans="1:21" ht="14.45" customHeight="1" x14ac:dyDescent="0.2">
      <c r="A1398" s="2" t="s">
        <v>65</v>
      </c>
      <c r="B1398" s="9" t="s">
        <v>963</v>
      </c>
      <c r="C1398" s="9" t="s">
        <v>917</v>
      </c>
      <c r="D1398" s="9" t="s">
        <v>844</v>
      </c>
      <c r="E1398" s="9" t="str">
        <f>VLOOKUP(B1398,point_locs!B:J,5,FALSE)</f>
        <v>post</v>
      </c>
      <c r="F1398" s="2">
        <v>5</v>
      </c>
      <c r="G1398" s="2">
        <v>21</v>
      </c>
      <c r="H1398" s="2">
        <v>2024</v>
      </c>
      <c r="I1398" s="2">
        <v>1</v>
      </c>
      <c r="J1398" s="2">
        <v>1540</v>
      </c>
      <c r="K1398" s="2" t="s">
        <v>833</v>
      </c>
      <c r="L1398" s="2">
        <v>86</v>
      </c>
      <c r="M1398" s="2">
        <v>5</v>
      </c>
      <c r="N1398" s="2">
        <v>50</v>
      </c>
      <c r="O1398" s="2" t="s">
        <v>11</v>
      </c>
      <c r="P1398" s="2">
        <v>2</v>
      </c>
      <c r="Q1398" s="2" t="s">
        <v>9</v>
      </c>
      <c r="R1398" s="9" t="s">
        <v>1524</v>
      </c>
      <c r="T1398" s="2" t="s">
        <v>268</v>
      </c>
    </row>
    <row r="1399" spans="1:21" ht="14.45" customHeight="1" x14ac:dyDescent="0.2">
      <c r="A1399" s="2" t="s">
        <v>65</v>
      </c>
      <c r="B1399" s="9" t="s">
        <v>963</v>
      </c>
      <c r="C1399" s="9" t="s">
        <v>917</v>
      </c>
      <c r="D1399" s="9" t="s">
        <v>844</v>
      </c>
      <c r="E1399" s="9" t="str">
        <f>VLOOKUP(B1399,point_locs!B:J,5,FALSE)</f>
        <v>post</v>
      </c>
      <c r="F1399" s="2">
        <v>5</v>
      </c>
      <c r="G1399" s="2">
        <v>21</v>
      </c>
      <c r="H1399" s="2">
        <v>2024</v>
      </c>
      <c r="I1399" s="2">
        <v>1</v>
      </c>
      <c r="J1399" s="2">
        <v>1540</v>
      </c>
      <c r="K1399" s="2" t="s">
        <v>833</v>
      </c>
      <c r="L1399" s="2">
        <v>86</v>
      </c>
      <c r="M1399" s="2">
        <v>5</v>
      </c>
      <c r="N1399" s="2">
        <v>50</v>
      </c>
      <c r="O1399" s="2" t="s">
        <v>11</v>
      </c>
      <c r="P1399" s="2">
        <v>12</v>
      </c>
      <c r="Q1399" s="2" t="s">
        <v>9</v>
      </c>
      <c r="R1399" s="9" t="s">
        <v>1524</v>
      </c>
      <c r="T1399" s="2" t="s">
        <v>268</v>
      </c>
    </row>
    <row r="1400" spans="1:21" ht="14.45" customHeight="1" x14ac:dyDescent="0.2">
      <c r="A1400" s="2" t="s">
        <v>65</v>
      </c>
      <c r="B1400" s="9" t="s">
        <v>963</v>
      </c>
      <c r="C1400" s="9" t="s">
        <v>917</v>
      </c>
      <c r="D1400" s="9" t="s">
        <v>844</v>
      </c>
      <c r="E1400" s="9" t="str">
        <f>VLOOKUP(B1400,point_locs!B:J,5,FALSE)</f>
        <v>post</v>
      </c>
      <c r="F1400" s="2">
        <v>5</v>
      </c>
      <c r="G1400" s="2">
        <v>21</v>
      </c>
      <c r="H1400" s="2">
        <v>2024</v>
      </c>
      <c r="I1400" s="2">
        <v>1</v>
      </c>
      <c r="J1400" s="2">
        <v>1540</v>
      </c>
      <c r="K1400" s="2" t="s">
        <v>833</v>
      </c>
      <c r="L1400" s="2">
        <v>86</v>
      </c>
      <c r="M1400" s="2">
        <v>5</v>
      </c>
      <c r="N1400" s="2">
        <v>50</v>
      </c>
      <c r="O1400" s="2" t="s">
        <v>11</v>
      </c>
      <c r="P1400" s="2">
        <v>0.25</v>
      </c>
      <c r="Q1400" s="2" t="s">
        <v>9</v>
      </c>
      <c r="R1400" s="9" t="s">
        <v>1524</v>
      </c>
      <c r="T1400" s="2" t="s">
        <v>268</v>
      </c>
    </row>
    <row r="1401" spans="1:21" ht="14.45" customHeight="1" x14ac:dyDescent="0.2">
      <c r="A1401" s="2" t="s">
        <v>65</v>
      </c>
      <c r="B1401" s="9" t="s">
        <v>963</v>
      </c>
      <c r="C1401" s="9" t="s">
        <v>917</v>
      </c>
      <c r="D1401" s="9" t="s">
        <v>844</v>
      </c>
      <c r="E1401" s="9" t="str">
        <f>VLOOKUP(B1401,point_locs!B:J,5,FALSE)</f>
        <v>post</v>
      </c>
      <c r="F1401" s="2">
        <v>5</v>
      </c>
      <c r="G1401" s="2">
        <v>21</v>
      </c>
      <c r="H1401" s="2">
        <v>2024</v>
      </c>
      <c r="I1401" s="2">
        <v>1</v>
      </c>
      <c r="J1401" s="2">
        <v>1540</v>
      </c>
      <c r="K1401" s="2" t="s">
        <v>833</v>
      </c>
      <c r="L1401" s="2">
        <v>86</v>
      </c>
      <c r="M1401" s="2">
        <v>5</v>
      </c>
      <c r="N1401" s="2">
        <v>50</v>
      </c>
      <c r="O1401" s="2" t="s">
        <v>10</v>
      </c>
      <c r="P1401" s="2">
        <v>4</v>
      </c>
      <c r="Q1401" s="2" t="s">
        <v>5</v>
      </c>
      <c r="R1401" s="9" t="s">
        <v>201</v>
      </c>
      <c r="T1401" s="2" t="s">
        <v>268</v>
      </c>
    </row>
    <row r="1402" spans="1:21" ht="14.45" customHeight="1" x14ac:dyDescent="0.2">
      <c r="A1402" s="2" t="s">
        <v>65</v>
      </c>
      <c r="B1402" s="9" t="s">
        <v>963</v>
      </c>
      <c r="C1402" s="9" t="s">
        <v>917</v>
      </c>
      <c r="D1402" s="9" t="s">
        <v>844</v>
      </c>
      <c r="E1402" s="9" t="str">
        <f>VLOOKUP(B1402,point_locs!B:J,5,FALSE)</f>
        <v>post</v>
      </c>
      <c r="F1402" s="2">
        <v>5</v>
      </c>
      <c r="G1402" s="2">
        <v>21</v>
      </c>
      <c r="H1402" s="2">
        <v>2024</v>
      </c>
      <c r="I1402" s="2">
        <v>1</v>
      </c>
      <c r="J1402" s="2">
        <v>1540</v>
      </c>
      <c r="K1402" s="2" t="s">
        <v>833</v>
      </c>
      <c r="L1402" s="2">
        <v>86</v>
      </c>
      <c r="M1402" s="2">
        <v>5</v>
      </c>
      <c r="N1402" s="2">
        <v>50</v>
      </c>
      <c r="O1402" s="2" t="s">
        <v>11</v>
      </c>
      <c r="P1402" s="2">
        <v>0.5</v>
      </c>
      <c r="Q1402" s="2" t="s">
        <v>5</v>
      </c>
      <c r="R1402" s="9" t="s">
        <v>201</v>
      </c>
      <c r="T1402" s="2" t="s">
        <v>268</v>
      </c>
    </row>
    <row r="1403" spans="1:21" ht="14.45" customHeight="1" x14ac:dyDescent="0.2">
      <c r="A1403" s="2" t="s">
        <v>65</v>
      </c>
      <c r="B1403" s="9" t="s">
        <v>963</v>
      </c>
      <c r="C1403" s="9" t="s">
        <v>917</v>
      </c>
      <c r="D1403" s="9" t="s">
        <v>844</v>
      </c>
      <c r="E1403" s="9" t="str">
        <f>VLOOKUP(B1403,point_locs!B:J,5,FALSE)</f>
        <v>post</v>
      </c>
      <c r="F1403" s="2">
        <v>5</v>
      </c>
      <c r="G1403" s="2">
        <v>21</v>
      </c>
      <c r="H1403" s="2">
        <v>2024</v>
      </c>
      <c r="I1403" s="2">
        <v>1</v>
      </c>
      <c r="J1403" s="2">
        <v>1540</v>
      </c>
      <c r="K1403" s="2" t="s">
        <v>833</v>
      </c>
      <c r="L1403" s="2">
        <v>86</v>
      </c>
      <c r="M1403" s="2">
        <v>5</v>
      </c>
      <c r="N1403" s="2">
        <v>50</v>
      </c>
      <c r="O1403" s="2" t="s">
        <v>11</v>
      </c>
      <c r="P1403" s="2">
        <v>12</v>
      </c>
      <c r="Q1403" s="2" t="s">
        <v>9</v>
      </c>
      <c r="R1403" s="9" t="s">
        <v>1524</v>
      </c>
      <c r="T1403" s="2" t="s">
        <v>268</v>
      </c>
    </row>
    <row r="1404" spans="1:21" ht="14.45" customHeight="1" x14ac:dyDescent="0.2">
      <c r="A1404" s="2" t="s">
        <v>65</v>
      </c>
      <c r="B1404" s="9" t="s">
        <v>963</v>
      </c>
      <c r="C1404" s="9" t="s">
        <v>917</v>
      </c>
      <c r="D1404" s="9" t="s">
        <v>844</v>
      </c>
      <c r="E1404" s="9" t="str">
        <f>VLOOKUP(B1404,point_locs!B:J,5,FALSE)</f>
        <v>post</v>
      </c>
      <c r="F1404" s="2">
        <v>5</v>
      </c>
      <c r="G1404" s="2">
        <v>21</v>
      </c>
      <c r="H1404" s="2">
        <v>2024</v>
      </c>
      <c r="I1404" s="2">
        <v>1</v>
      </c>
      <c r="J1404" s="2">
        <v>1540</v>
      </c>
      <c r="K1404" s="2" t="s">
        <v>833</v>
      </c>
      <c r="L1404" s="2">
        <v>86</v>
      </c>
      <c r="M1404" s="2">
        <v>5</v>
      </c>
      <c r="N1404" s="2">
        <v>50</v>
      </c>
      <c r="O1404" s="2" t="s">
        <v>11</v>
      </c>
      <c r="P1404" s="2">
        <v>0.75</v>
      </c>
      <c r="Q1404" s="2" t="s">
        <v>5</v>
      </c>
      <c r="R1404" s="9" t="s">
        <v>201</v>
      </c>
      <c r="T1404" s="2" t="s">
        <v>268</v>
      </c>
    </row>
    <row r="1405" spans="1:21" ht="14.45" customHeight="1" x14ac:dyDescent="0.2">
      <c r="A1405" s="2" t="s">
        <v>65</v>
      </c>
      <c r="B1405" s="9" t="s">
        <v>963</v>
      </c>
      <c r="C1405" s="9" t="s">
        <v>917</v>
      </c>
      <c r="D1405" s="9" t="s">
        <v>844</v>
      </c>
      <c r="E1405" s="9" t="str">
        <f>VLOOKUP(B1405,point_locs!B:J,5,FALSE)</f>
        <v>post</v>
      </c>
      <c r="F1405" s="2">
        <v>5</v>
      </c>
      <c r="G1405" s="2">
        <v>21</v>
      </c>
      <c r="H1405" s="2">
        <v>2024</v>
      </c>
      <c r="I1405" s="2">
        <v>1</v>
      </c>
      <c r="J1405" s="2">
        <v>1540</v>
      </c>
      <c r="K1405" s="2" t="s">
        <v>833</v>
      </c>
      <c r="L1405" s="2">
        <v>86</v>
      </c>
      <c r="M1405" s="2">
        <v>5</v>
      </c>
      <c r="N1405" s="2">
        <v>50</v>
      </c>
      <c r="O1405" s="2" t="s">
        <v>11</v>
      </c>
      <c r="P1405" s="2">
        <v>2.5</v>
      </c>
      <c r="Q1405" s="2" t="s">
        <v>9</v>
      </c>
      <c r="R1405" s="9" t="s">
        <v>1524</v>
      </c>
      <c r="T1405" s="2" t="s">
        <v>268</v>
      </c>
    </row>
    <row r="1406" spans="1:21" ht="14.45" customHeight="1" x14ac:dyDescent="0.2">
      <c r="A1406" s="2" t="s">
        <v>65</v>
      </c>
      <c r="B1406" s="9" t="s">
        <v>963</v>
      </c>
      <c r="C1406" s="9" t="s">
        <v>917</v>
      </c>
      <c r="D1406" s="9" t="s">
        <v>844</v>
      </c>
      <c r="E1406" s="9" t="str">
        <f>VLOOKUP(B1406,point_locs!B:J,5,FALSE)</f>
        <v>post</v>
      </c>
      <c r="F1406" s="2">
        <v>5</v>
      </c>
      <c r="G1406" s="2">
        <v>21</v>
      </c>
      <c r="H1406" s="2">
        <v>2024</v>
      </c>
      <c r="I1406" s="2">
        <v>1</v>
      </c>
      <c r="J1406" s="2">
        <v>1540</v>
      </c>
      <c r="K1406" s="2" t="s">
        <v>833</v>
      </c>
      <c r="L1406" s="2">
        <v>86</v>
      </c>
      <c r="M1406" s="2">
        <v>5</v>
      </c>
      <c r="N1406" s="2">
        <v>50</v>
      </c>
      <c r="O1406" s="2" t="s">
        <v>11</v>
      </c>
      <c r="P1406" s="2">
        <v>8</v>
      </c>
      <c r="Q1406" s="2" t="s">
        <v>5</v>
      </c>
      <c r="R1406" s="9" t="s">
        <v>201</v>
      </c>
      <c r="T1406" s="2" t="s">
        <v>268</v>
      </c>
    </row>
    <row r="1407" spans="1:21" ht="14.45" customHeight="1" x14ac:dyDescent="0.2">
      <c r="A1407" s="2" t="s">
        <v>140</v>
      </c>
      <c r="B1407" s="9" t="s">
        <v>955</v>
      </c>
      <c r="C1407" s="9" t="s">
        <v>917</v>
      </c>
      <c r="D1407" s="9" t="s">
        <v>844</v>
      </c>
      <c r="E1407" s="9" t="str">
        <f>VLOOKUP(B1407,point_locs!B:J,5,FALSE)</f>
        <v>pre</v>
      </c>
      <c r="F1407" s="2">
        <v>5</v>
      </c>
      <c r="G1407" s="2">
        <v>22</v>
      </c>
      <c r="H1407" s="2">
        <v>2024</v>
      </c>
      <c r="I1407" s="2">
        <v>1</v>
      </c>
      <c r="J1407" s="2">
        <v>1657</v>
      </c>
      <c r="K1407" s="2" t="s">
        <v>149</v>
      </c>
      <c r="L1407" s="2">
        <v>73</v>
      </c>
      <c r="M1407" s="2">
        <v>0</v>
      </c>
      <c r="N1407" s="2">
        <v>0</v>
      </c>
      <c r="O1407" s="2" t="s">
        <v>10</v>
      </c>
      <c r="P1407" s="2">
        <v>15.75</v>
      </c>
      <c r="Q1407" s="2" t="s">
        <v>5</v>
      </c>
      <c r="R1407" s="9" t="s">
        <v>201</v>
      </c>
      <c r="T1407" s="2" t="s">
        <v>268</v>
      </c>
    </row>
    <row r="1408" spans="1:21" ht="14.45" customHeight="1" x14ac:dyDescent="0.2">
      <c r="A1408" s="2" t="s">
        <v>140</v>
      </c>
      <c r="B1408" s="9" t="s">
        <v>955</v>
      </c>
      <c r="C1408" s="9" t="s">
        <v>917</v>
      </c>
      <c r="D1408" s="9" t="s">
        <v>844</v>
      </c>
      <c r="E1408" s="9" t="str">
        <f>VLOOKUP(B1408,point_locs!B:J,5,FALSE)</f>
        <v>pre</v>
      </c>
      <c r="F1408" s="2">
        <v>5</v>
      </c>
      <c r="G1408" s="2">
        <v>22</v>
      </c>
      <c r="H1408" s="2">
        <v>2024</v>
      </c>
      <c r="I1408" s="2">
        <v>1</v>
      </c>
      <c r="J1408" s="2">
        <v>1657</v>
      </c>
      <c r="K1408" s="2" t="s">
        <v>149</v>
      </c>
      <c r="L1408" s="2">
        <v>73</v>
      </c>
      <c r="M1408" s="2">
        <v>0</v>
      </c>
      <c r="N1408" s="2">
        <v>0</v>
      </c>
      <c r="O1408" s="2" t="s">
        <v>4</v>
      </c>
      <c r="P1408" s="2">
        <v>0.25</v>
      </c>
      <c r="Q1408" s="2" t="s">
        <v>8</v>
      </c>
      <c r="R1408" s="2" t="s">
        <v>851</v>
      </c>
      <c r="T1408" s="2" t="s">
        <v>268</v>
      </c>
      <c r="U1408" s="2" t="s">
        <v>2127</v>
      </c>
    </row>
    <row r="1409" spans="1:20" ht="14.45" customHeight="1" x14ac:dyDescent="0.2">
      <c r="A1409" s="2" t="s">
        <v>44</v>
      </c>
      <c r="B1409" s="9" t="s">
        <v>960</v>
      </c>
      <c r="C1409" s="9" t="s">
        <v>917</v>
      </c>
      <c r="D1409" s="9" t="s">
        <v>844</v>
      </c>
      <c r="E1409" s="9" t="str">
        <f>VLOOKUP(B1409,point_locs!B:J,5,FALSE)</f>
        <v>post</v>
      </c>
      <c r="F1409" s="2">
        <v>5</v>
      </c>
      <c r="G1409" s="2">
        <v>22</v>
      </c>
      <c r="H1409" s="2">
        <v>2024</v>
      </c>
      <c r="I1409" s="2">
        <v>1</v>
      </c>
      <c r="J1409" s="2">
        <v>1246</v>
      </c>
      <c r="K1409" s="2" t="s">
        <v>149</v>
      </c>
      <c r="L1409" s="2">
        <v>68</v>
      </c>
      <c r="M1409" s="2">
        <v>1</v>
      </c>
      <c r="N1409" s="2">
        <v>75</v>
      </c>
      <c r="O1409" s="2" t="s">
        <v>11</v>
      </c>
      <c r="P1409" s="2">
        <v>2</v>
      </c>
      <c r="Q1409" s="2" t="s">
        <v>9</v>
      </c>
      <c r="R1409" s="2" t="s">
        <v>1515</v>
      </c>
      <c r="T1409" s="2" t="s">
        <v>268</v>
      </c>
    </row>
    <row r="1410" spans="1:20" ht="14.45" customHeight="1" x14ac:dyDescent="0.2">
      <c r="A1410" s="2" t="s">
        <v>44</v>
      </c>
      <c r="B1410" s="9" t="s">
        <v>960</v>
      </c>
      <c r="C1410" s="9" t="s">
        <v>917</v>
      </c>
      <c r="D1410" s="9" t="s">
        <v>844</v>
      </c>
      <c r="E1410" s="9" t="str">
        <f>VLOOKUP(B1410,point_locs!B:J,5,FALSE)</f>
        <v>post</v>
      </c>
      <c r="F1410" s="2">
        <v>5</v>
      </c>
      <c r="G1410" s="2">
        <v>22</v>
      </c>
      <c r="H1410" s="2">
        <v>2024</v>
      </c>
      <c r="I1410" s="2">
        <v>1</v>
      </c>
      <c r="J1410" s="2">
        <v>1246</v>
      </c>
      <c r="K1410" s="2" t="s">
        <v>149</v>
      </c>
      <c r="L1410" s="2">
        <v>68</v>
      </c>
      <c r="M1410" s="2">
        <v>1</v>
      </c>
      <c r="N1410" s="2">
        <v>75</v>
      </c>
      <c r="O1410" s="2" t="s">
        <v>11</v>
      </c>
      <c r="P1410" s="2">
        <v>1.25</v>
      </c>
      <c r="Q1410" s="2" t="s">
        <v>9</v>
      </c>
      <c r="R1410" s="2" t="s">
        <v>1515</v>
      </c>
      <c r="T1410" s="2" t="s">
        <v>268</v>
      </c>
    </row>
    <row r="1411" spans="1:20" ht="14.45" customHeight="1" x14ac:dyDescent="0.2">
      <c r="A1411" s="2" t="s">
        <v>44</v>
      </c>
      <c r="B1411" s="9" t="s">
        <v>960</v>
      </c>
      <c r="C1411" s="9" t="s">
        <v>917</v>
      </c>
      <c r="D1411" s="9" t="s">
        <v>844</v>
      </c>
      <c r="E1411" s="9" t="str">
        <f>VLOOKUP(B1411,point_locs!B:J,5,FALSE)</f>
        <v>post</v>
      </c>
      <c r="F1411" s="2">
        <v>5</v>
      </c>
      <c r="G1411" s="2">
        <v>22</v>
      </c>
      <c r="H1411" s="2">
        <v>2024</v>
      </c>
      <c r="I1411" s="2">
        <v>1</v>
      </c>
      <c r="J1411" s="2">
        <v>1246</v>
      </c>
      <c r="K1411" s="2" t="s">
        <v>149</v>
      </c>
      <c r="L1411" s="2">
        <v>68</v>
      </c>
      <c r="M1411" s="2">
        <v>1</v>
      </c>
      <c r="N1411" s="2">
        <v>75</v>
      </c>
      <c r="O1411" s="2" t="s">
        <v>11</v>
      </c>
      <c r="P1411" s="2">
        <v>3.5</v>
      </c>
      <c r="Q1411" s="2" t="s">
        <v>9</v>
      </c>
      <c r="R1411" s="2" t="s">
        <v>1515</v>
      </c>
      <c r="T1411" s="2" t="s">
        <v>268</v>
      </c>
    </row>
    <row r="1412" spans="1:20" ht="14.45" customHeight="1" x14ac:dyDescent="0.2">
      <c r="A1412" s="2" t="s">
        <v>44</v>
      </c>
      <c r="B1412" s="9" t="s">
        <v>960</v>
      </c>
      <c r="C1412" s="9" t="s">
        <v>917</v>
      </c>
      <c r="D1412" s="9" t="s">
        <v>844</v>
      </c>
      <c r="E1412" s="9" t="str">
        <f>VLOOKUP(B1412,point_locs!B:J,5,FALSE)</f>
        <v>post</v>
      </c>
      <c r="F1412" s="2">
        <v>5</v>
      </c>
      <c r="G1412" s="2">
        <v>22</v>
      </c>
      <c r="H1412" s="2">
        <v>2024</v>
      </c>
      <c r="I1412" s="2">
        <v>1</v>
      </c>
      <c r="J1412" s="2">
        <v>1246</v>
      </c>
      <c r="K1412" s="2" t="s">
        <v>149</v>
      </c>
      <c r="L1412" s="2">
        <v>68</v>
      </c>
      <c r="M1412" s="2">
        <v>1</v>
      </c>
      <c r="N1412" s="2">
        <v>75</v>
      </c>
      <c r="O1412" s="2" t="s">
        <v>10</v>
      </c>
      <c r="P1412" s="2">
        <v>12.25</v>
      </c>
      <c r="Q1412" s="2" t="s">
        <v>5</v>
      </c>
      <c r="R1412" s="9" t="s">
        <v>201</v>
      </c>
      <c r="T1412" s="2" t="s">
        <v>268</v>
      </c>
    </row>
    <row r="1413" spans="1:20" ht="14.45" customHeight="1" x14ac:dyDescent="0.2">
      <c r="A1413" s="2" t="s">
        <v>44</v>
      </c>
      <c r="B1413" s="9" t="s">
        <v>960</v>
      </c>
      <c r="C1413" s="9" t="s">
        <v>917</v>
      </c>
      <c r="D1413" s="9" t="s">
        <v>844</v>
      </c>
      <c r="E1413" s="9" t="str">
        <f>VLOOKUP(B1413,point_locs!B:J,5,FALSE)</f>
        <v>post</v>
      </c>
      <c r="F1413" s="2">
        <v>5</v>
      </c>
      <c r="G1413" s="2">
        <v>22</v>
      </c>
      <c r="H1413" s="2">
        <v>2024</v>
      </c>
      <c r="I1413" s="2">
        <v>1</v>
      </c>
      <c r="J1413" s="2">
        <v>1246</v>
      </c>
      <c r="K1413" s="2" t="s">
        <v>149</v>
      </c>
      <c r="L1413" s="2">
        <v>68</v>
      </c>
      <c r="M1413" s="2">
        <v>1</v>
      </c>
      <c r="N1413" s="2">
        <v>75</v>
      </c>
      <c r="O1413" s="2" t="s">
        <v>10</v>
      </c>
      <c r="P1413" s="2">
        <v>0.25</v>
      </c>
      <c r="Q1413" s="2" t="s">
        <v>5</v>
      </c>
      <c r="R1413" s="9" t="s">
        <v>201</v>
      </c>
      <c r="T1413" s="2" t="s">
        <v>268</v>
      </c>
    </row>
    <row r="1414" spans="1:20" ht="14.45" customHeight="1" x14ac:dyDescent="0.2">
      <c r="A1414" s="2" t="s">
        <v>44</v>
      </c>
      <c r="B1414" s="9" t="s">
        <v>960</v>
      </c>
      <c r="C1414" s="9" t="s">
        <v>917</v>
      </c>
      <c r="D1414" s="9" t="s">
        <v>844</v>
      </c>
      <c r="E1414" s="9" t="str">
        <f>VLOOKUP(B1414,point_locs!B:J,5,FALSE)</f>
        <v>post</v>
      </c>
      <c r="F1414" s="2">
        <v>5</v>
      </c>
      <c r="G1414" s="2">
        <v>22</v>
      </c>
      <c r="H1414" s="2">
        <v>2024</v>
      </c>
      <c r="I1414" s="2">
        <v>1</v>
      </c>
      <c r="J1414" s="2">
        <v>1246</v>
      </c>
      <c r="K1414" s="2" t="s">
        <v>149</v>
      </c>
      <c r="L1414" s="2">
        <v>68</v>
      </c>
      <c r="M1414" s="2">
        <v>1</v>
      </c>
      <c r="N1414" s="2">
        <v>75</v>
      </c>
      <c r="O1414" s="2" t="s">
        <v>10</v>
      </c>
      <c r="P1414" s="2">
        <v>5.5</v>
      </c>
      <c r="Q1414" s="2" t="s">
        <v>5</v>
      </c>
      <c r="R1414" s="9" t="s">
        <v>201</v>
      </c>
      <c r="T1414" s="2" t="s">
        <v>268</v>
      </c>
    </row>
    <row r="1415" spans="1:20" ht="14.45" customHeight="1" x14ac:dyDescent="0.2">
      <c r="A1415" s="2" t="s">
        <v>44</v>
      </c>
      <c r="B1415" s="9" t="s">
        <v>960</v>
      </c>
      <c r="C1415" s="9" t="s">
        <v>917</v>
      </c>
      <c r="D1415" s="9" t="s">
        <v>844</v>
      </c>
      <c r="E1415" s="9" t="str">
        <f>VLOOKUP(B1415,point_locs!B:J,5,FALSE)</f>
        <v>post</v>
      </c>
      <c r="F1415" s="2">
        <v>5</v>
      </c>
      <c r="G1415" s="2">
        <v>22</v>
      </c>
      <c r="H1415" s="2">
        <v>2024</v>
      </c>
      <c r="I1415" s="2">
        <v>1</v>
      </c>
      <c r="J1415" s="2">
        <v>1246</v>
      </c>
      <c r="K1415" s="2" t="s">
        <v>149</v>
      </c>
      <c r="L1415" s="2">
        <v>68</v>
      </c>
      <c r="M1415" s="2">
        <v>1</v>
      </c>
      <c r="N1415" s="2">
        <v>75</v>
      </c>
      <c r="O1415" s="2" t="s">
        <v>10</v>
      </c>
      <c r="P1415" s="2">
        <v>5.5</v>
      </c>
      <c r="Q1415" s="2" t="s">
        <v>5</v>
      </c>
      <c r="R1415" s="9" t="s">
        <v>201</v>
      </c>
      <c r="T1415" s="2" t="s">
        <v>268</v>
      </c>
    </row>
    <row r="1416" spans="1:20" ht="14.45" customHeight="1" x14ac:dyDescent="0.2">
      <c r="A1416" s="2" t="s">
        <v>44</v>
      </c>
      <c r="B1416" s="9" t="s">
        <v>960</v>
      </c>
      <c r="C1416" s="9" t="s">
        <v>917</v>
      </c>
      <c r="D1416" s="9" t="s">
        <v>844</v>
      </c>
      <c r="E1416" s="9" t="str">
        <f>VLOOKUP(B1416,point_locs!B:J,5,FALSE)</f>
        <v>post</v>
      </c>
      <c r="F1416" s="2">
        <v>5</v>
      </c>
      <c r="G1416" s="2">
        <v>22</v>
      </c>
      <c r="H1416" s="2">
        <v>2024</v>
      </c>
      <c r="I1416" s="2">
        <v>1</v>
      </c>
      <c r="J1416" s="2">
        <v>1246</v>
      </c>
      <c r="K1416" s="2" t="s">
        <v>149</v>
      </c>
      <c r="L1416" s="2">
        <v>68</v>
      </c>
      <c r="M1416" s="2">
        <v>1</v>
      </c>
      <c r="N1416" s="2">
        <v>75</v>
      </c>
      <c r="O1416" s="2" t="s">
        <v>11</v>
      </c>
      <c r="P1416" s="2">
        <v>1</v>
      </c>
      <c r="Q1416" s="2" t="s">
        <v>5</v>
      </c>
      <c r="R1416" s="9" t="s">
        <v>201</v>
      </c>
      <c r="T1416" s="2" t="s">
        <v>268</v>
      </c>
    </row>
    <row r="1417" spans="1:20" ht="14.45" customHeight="1" x14ac:dyDescent="0.2">
      <c r="A1417" s="2" t="s">
        <v>44</v>
      </c>
      <c r="B1417" s="9" t="s">
        <v>960</v>
      </c>
      <c r="C1417" s="9" t="s">
        <v>917</v>
      </c>
      <c r="D1417" s="9" t="s">
        <v>844</v>
      </c>
      <c r="E1417" s="9" t="str">
        <f>VLOOKUP(B1417,point_locs!B:J,5,FALSE)</f>
        <v>post</v>
      </c>
      <c r="F1417" s="2">
        <v>5</v>
      </c>
      <c r="G1417" s="2">
        <v>22</v>
      </c>
      <c r="H1417" s="2">
        <v>2024</v>
      </c>
      <c r="I1417" s="2">
        <v>1</v>
      </c>
      <c r="J1417" s="2">
        <v>1246</v>
      </c>
      <c r="K1417" s="2" t="s">
        <v>149</v>
      </c>
      <c r="L1417" s="2">
        <v>68</v>
      </c>
      <c r="M1417" s="2">
        <v>1</v>
      </c>
      <c r="N1417" s="2">
        <v>75</v>
      </c>
      <c r="O1417" s="2" t="s">
        <v>10</v>
      </c>
      <c r="P1417" s="2">
        <v>0.25</v>
      </c>
      <c r="Q1417" s="2" t="s">
        <v>8</v>
      </c>
      <c r="R1417" s="2" t="s">
        <v>36</v>
      </c>
      <c r="T1417" s="2" t="s">
        <v>268</v>
      </c>
    </row>
    <row r="1418" spans="1:20" ht="14.45" customHeight="1" x14ac:dyDescent="0.2">
      <c r="A1418" s="2" t="s">
        <v>44</v>
      </c>
      <c r="B1418" s="9" t="s">
        <v>960</v>
      </c>
      <c r="C1418" s="9" t="s">
        <v>917</v>
      </c>
      <c r="D1418" s="9" t="s">
        <v>844</v>
      </c>
      <c r="E1418" s="9" t="str">
        <f>VLOOKUP(B1418,point_locs!B:J,5,FALSE)</f>
        <v>post</v>
      </c>
      <c r="F1418" s="2">
        <v>5</v>
      </c>
      <c r="G1418" s="2">
        <v>22</v>
      </c>
      <c r="H1418" s="2">
        <v>2024</v>
      </c>
      <c r="I1418" s="2">
        <v>1</v>
      </c>
      <c r="J1418" s="2">
        <v>1246</v>
      </c>
      <c r="K1418" s="2" t="s">
        <v>149</v>
      </c>
      <c r="L1418" s="2">
        <v>68</v>
      </c>
      <c r="M1418" s="2">
        <v>1</v>
      </c>
      <c r="N1418" s="2">
        <v>75</v>
      </c>
      <c r="O1418" s="2" t="s">
        <v>7</v>
      </c>
      <c r="P1418" s="2">
        <v>0.25</v>
      </c>
      <c r="Q1418" s="2" t="s">
        <v>9</v>
      </c>
      <c r="R1418" s="2" t="s">
        <v>1515</v>
      </c>
      <c r="T1418" s="2" t="s">
        <v>268</v>
      </c>
    </row>
    <row r="1419" spans="1:20" ht="14.45" customHeight="1" x14ac:dyDescent="0.2">
      <c r="A1419" s="2" t="s">
        <v>51</v>
      </c>
      <c r="B1419" s="9" t="s">
        <v>961</v>
      </c>
      <c r="C1419" s="9" t="s">
        <v>917</v>
      </c>
      <c r="D1419" s="9" t="s">
        <v>844</v>
      </c>
      <c r="E1419" s="9" t="str">
        <f>VLOOKUP(B1419,point_locs!B:J,5,FALSE)</f>
        <v>post</v>
      </c>
      <c r="F1419" s="2">
        <v>5</v>
      </c>
      <c r="G1419" s="2">
        <v>22</v>
      </c>
      <c r="H1419" s="2">
        <v>2024</v>
      </c>
      <c r="I1419" s="2">
        <v>1</v>
      </c>
      <c r="J1419" s="2">
        <v>1204</v>
      </c>
      <c r="K1419" s="2" t="s">
        <v>149</v>
      </c>
      <c r="L1419" s="2">
        <v>68</v>
      </c>
      <c r="M1419" s="2">
        <v>1</v>
      </c>
      <c r="N1419" s="2">
        <v>100</v>
      </c>
      <c r="O1419" s="2" t="s">
        <v>10</v>
      </c>
      <c r="P1419" s="2">
        <v>1</v>
      </c>
      <c r="Q1419" s="2" t="s">
        <v>5</v>
      </c>
      <c r="R1419" s="9" t="s">
        <v>201</v>
      </c>
      <c r="T1419" s="2" t="s">
        <v>268</v>
      </c>
    </row>
    <row r="1420" spans="1:20" ht="14.45" customHeight="1" x14ac:dyDescent="0.2">
      <c r="A1420" s="2" t="s">
        <v>51</v>
      </c>
      <c r="B1420" s="9" t="s">
        <v>961</v>
      </c>
      <c r="C1420" s="9" t="s">
        <v>917</v>
      </c>
      <c r="D1420" s="9" t="s">
        <v>844</v>
      </c>
      <c r="E1420" s="9" t="str">
        <f>VLOOKUP(B1420,point_locs!B:J,5,FALSE)</f>
        <v>post</v>
      </c>
      <c r="F1420" s="2">
        <v>5</v>
      </c>
      <c r="G1420" s="2">
        <v>22</v>
      </c>
      <c r="H1420" s="2">
        <v>2024</v>
      </c>
      <c r="I1420" s="2">
        <v>1</v>
      </c>
      <c r="J1420" s="2">
        <v>1204</v>
      </c>
      <c r="K1420" s="2" t="s">
        <v>149</v>
      </c>
      <c r="L1420" s="2">
        <v>68</v>
      </c>
      <c r="M1420" s="2">
        <v>1</v>
      </c>
      <c r="N1420" s="2">
        <v>100</v>
      </c>
      <c r="O1420" s="2" t="s">
        <v>10</v>
      </c>
      <c r="P1420" s="2">
        <v>2.5</v>
      </c>
      <c r="Q1420" s="2" t="s">
        <v>9</v>
      </c>
      <c r="R1420" s="2" t="s">
        <v>1515</v>
      </c>
      <c r="T1420" s="2" t="s">
        <v>268</v>
      </c>
    </row>
    <row r="1421" spans="1:20" ht="14.45" customHeight="1" x14ac:dyDescent="0.2">
      <c r="A1421" s="2" t="s">
        <v>51</v>
      </c>
      <c r="B1421" s="9" t="s">
        <v>961</v>
      </c>
      <c r="C1421" s="9" t="s">
        <v>917</v>
      </c>
      <c r="D1421" s="9" t="s">
        <v>844</v>
      </c>
      <c r="E1421" s="9" t="str">
        <f>VLOOKUP(B1421,point_locs!B:J,5,FALSE)</f>
        <v>post</v>
      </c>
      <c r="F1421" s="2">
        <v>5</v>
      </c>
      <c r="G1421" s="2">
        <v>22</v>
      </c>
      <c r="H1421" s="2">
        <v>2024</v>
      </c>
      <c r="I1421" s="2">
        <v>1</v>
      </c>
      <c r="J1421" s="2">
        <v>1204</v>
      </c>
      <c r="K1421" s="2" t="s">
        <v>149</v>
      </c>
      <c r="L1421" s="2">
        <v>68</v>
      </c>
      <c r="M1421" s="2">
        <v>1</v>
      </c>
      <c r="N1421" s="2">
        <v>100</v>
      </c>
      <c r="O1421" s="2" t="s">
        <v>10</v>
      </c>
      <c r="P1421" s="2">
        <v>2</v>
      </c>
      <c r="Q1421" s="2" t="s">
        <v>5</v>
      </c>
      <c r="R1421" s="9" t="s">
        <v>201</v>
      </c>
      <c r="T1421" s="2" t="s">
        <v>268</v>
      </c>
    </row>
    <row r="1422" spans="1:20" ht="14.45" customHeight="1" x14ac:dyDescent="0.2">
      <c r="A1422" s="2" t="s">
        <v>51</v>
      </c>
      <c r="B1422" s="9" t="s">
        <v>961</v>
      </c>
      <c r="C1422" s="9" t="s">
        <v>917</v>
      </c>
      <c r="D1422" s="9" t="s">
        <v>844</v>
      </c>
      <c r="E1422" s="9" t="str">
        <f>VLOOKUP(B1422,point_locs!B:J,5,FALSE)</f>
        <v>post</v>
      </c>
      <c r="F1422" s="2">
        <v>5</v>
      </c>
      <c r="G1422" s="2">
        <v>22</v>
      </c>
      <c r="H1422" s="2">
        <v>2024</v>
      </c>
      <c r="I1422" s="2">
        <v>1</v>
      </c>
      <c r="J1422" s="2">
        <v>1204</v>
      </c>
      <c r="K1422" s="2" t="s">
        <v>149</v>
      </c>
      <c r="L1422" s="2">
        <v>68</v>
      </c>
      <c r="M1422" s="2">
        <v>1</v>
      </c>
      <c r="N1422" s="2">
        <v>100</v>
      </c>
      <c r="O1422" s="2" t="s">
        <v>10</v>
      </c>
      <c r="P1422" s="2">
        <v>0.5</v>
      </c>
      <c r="Q1422" s="2" t="s">
        <v>9</v>
      </c>
      <c r="R1422" s="2" t="s">
        <v>1515</v>
      </c>
      <c r="T1422" s="2" t="s">
        <v>268</v>
      </c>
    </row>
    <row r="1423" spans="1:20" ht="14.45" customHeight="1" x14ac:dyDescent="0.2">
      <c r="A1423" s="2" t="s">
        <v>51</v>
      </c>
      <c r="B1423" s="9" t="s">
        <v>961</v>
      </c>
      <c r="C1423" s="9" t="s">
        <v>917</v>
      </c>
      <c r="D1423" s="9" t="s">
        <v>844</v>
      </c>
      <c r="E1423" s="9" t="str">
        <f>VLOOKUP(B1423,point_locs!B:J,5,FALSE)</f>
        <v>post</v>
      </c>
      <c r="F1423" s="2">
        <v>5</v>
      </c>
      <c r="G1423" s="2">
        <v>22</v>
      </c>
      <c r="H1423" s="2">
        <v>2024</v>
      </c>
      <c r="I1423" s="2">
        <v>1</v>
      </c>
      <c r="J1423" s="2">
        <v>1204</v>
      </c>
      <c r="K1423" s="2" t="s">
        <v>149</v>
      </c>
      <c r="L1423" s="2">
        <v>68</v>
      </c>
      <c r="M1423" s="2">
        <v>1</v>
      </c>
      <c r="N1423" s="2">
        <v>100</v>
      </c>
      <c r="O1423" s="2" t="s">
        <v>10</v>
      </c>
      <c r="P1423" s="2">
        <v>1</v>
      </c>
      <c r="Q1423" s="2" t="s">
        <v>5</v>
      </c>
      <c r="R1423" s="9" t="s">
        <v>201</v>
      </c>
      <c r="T1423" s="2" t="s">
        <v>268</v>
      </c>
    </row>
    <row r="1424" spans="1:20" ht="14.45" customHeight="1" x14ac:dyDescent="0.2">
      <c r="A1424" s="2" t="s">
        <v>51</v>
      </c>
      <c r="B1424" s="9" t="s">
        <v>961</v>
      </c>
      <c r="C1424" s="9" t="s">
        <v>917</v>
      </c>
      <c r="D1424" s="9" t="s">
        <v>844</v>
      </c>
      <c r="E1424" s="9" t="str">
        <f>VLOOKUP(B1424,point_locs!B:J,5,FALSE)</f>
        <v>post</v>
      </c>
      <c r="F1424" s="2">
        <v>5</v>
      </c>
      <c r="G1424" s="2">
        <v>22</v>
      </c>
      <c r="H1424" s="2">
        <v>2024</v>
      </c>
      <c r="I1424" s="2">
        <v>1</v>
      </c>
      <c r="J1424" s="2">
        <v>1204</v>
      </c>
      <c r="K1424" s="2" t="s">
        <v>149</v>
      </c>
      <c r="L1424" s="2">
        <v>68</v>
      </c>
      <c r="M1424" s="2">
        <v>1</v>
      </c>
      <c r="N1424" s="2">
        <v>100</v>
      </c>
      <c r="O1424" s="2" t="s">
        <v>10</v>
      </c>
      <c r="P1424" s="2">
        <v>8</v>
      </c>
      <c r="Q1424" s="2" t="s">
        <v>5</v>
      </c>
      <c r="R1424" s="9" t="s">
        <v>201</v>
      </c>
      <c r="T1424" s="2" t="s">
        <v>268</v>
      </c>
    </row>
    <row r="1425" spans="1:20" ht="14.45" customHeight="1" x14ac:dyDescent="0.2">
      <c r="A1425" s="2" t="s">
        <v>51</v>
      </c>
      <c r="B1425" s="9" t="s">
        <v>961</v>
      </c>
      <c r="C1425" s="9" t="s">
        <v>917</v>
      </c>
      <c r="D1425" s="9" t="s">
        <v>844</v>
      </c>
      <c r="E1425" s="9" t="str">
        <f>VLOOKUP(B1425,point_locs!B:J,5,FALSE)</f>
        <v>post</v>
      </c>
      <c r="F1425" s="2">
        <v>5</v>
      </c>
      <c r="G1425" s="2">
        <v>22</v>
      </c>
      <c r="H1425" s="2">
        <v>2024</v>
      </c>
      <c r="I1425" s="2">
        <v>1</v>
      </c>
      <c r="J1425" s="2">
        <v>1204</v>
      </c>
      <c r="K1425" s="2" t="s">
        <v>149</v>
      </c>
      <c r="L1425" s="2">
        <v>68</v>
      </c>
      <c r="M1425" s="2">
        <v>1</v>
      </c>
      <c r="N1425" s="2">
        <v>100</v>
      </c>
      <c r="O1425" s="2" t="s">
        <v>10</v>
      </c>
      <c r="P1425" s="2">
        <v>5.25</v>
      </c>
      <c r="Q1425" s="2" t="s">
        <v>5</v>
      </c>
      <c r="R1425" s="9" t="s">
        <v>201</v>
      </c>
      <c r="T1425" s="2" t="s">
        <v>268</v>
      </c>
    </row>
    <row r="1426" spans="1:20" ht="14.45" customHeight="1" x14ac:dyDescent="0.2">
      <c r="A1426" s="2" t="s">
        <v>51</v>
      </c>
      <c r="B1426" s="9" t="s">
        <v>961</v>
      </c>
      <c r="C1426" s="9" t="s">
        <v>917</v>
      </c>
      <c r="D1426" s="9" t="s">
        <v>844</v>
      </c>
      <c r="E1426" s="9" t="str">
        <f>VLOOKUP(B1426,point_locs!B:J,5,FALSE)</f>
        <v>post</v>
      </c>
      <c r="F1426" s="2">
        <v>5</v>
      </c>
      <c r="G1426" s="2">
        <v>22</v>
      </c>
      <c r="H1426" s="2">
        <v>2024</v>
      </c>
      <c r="I1426" s="2">
        <v>1</v>
      </c>
      <c r="J1426" s="2">
        <v>1204</v>
      </c>
      <c r="K1426" s="2" t="s">
        <v>149</v>
      </c>
      <c r="L1426" s="2">
        <v>68</v>
      </c>
      <c r="M1426" s="2">
        <v>1</v>
      </c>
      <c r="N1426" s="2">
        <v>100</v>
      </c>
      <c r="O1426" s="2" t="s">
        <v>10</v>
      </c>
      <c r="P1426" s="2">
        <v>0.25</v>
      </c>
      <c r="Q1426" s="2" t="s">
        <v>5</v>
      </c>
      <c r="R1426" s="9" t="s">
        <v>201</v>
      </c>
      <c r="T1426" s="2" t="s">
        <v>268</v>
      </c>
    </row>
    <row r="1427" spans="1:20" ht="14.45" customHeight="1" x14ac:dyDescent="0.2">
      <c r="A1427" s="2" t="s">
        <v>51</v>
      </c>
      <c r="B1427" s="9" t="s">
        <v>961</v>
      </c>
      <c r="C1427" s="9" t="s">
        <v>917</v>
      </c>
      <c r="D1427" s="9" t="s">
        <v>844</v>
      </c>
      <c r="E1427" s="9" t="str">
        <f>VLOOKUP(B1427,point_locs!B:J,5,FALSE)</f>
        <v>post</v>
      </c>
      <c r="F1427" s="2">
        <v>5</v>
      </c>
      <c r="G1427" s="2">
        <v>22</v>
      </c>
      <c r="H1427" s="2">
        <v>2024</v>
      </c>
      <c r="I1427" s="2">
        <v>1</v>
      </c>
      <c r="J1427" s="2">
        <v>1204</v>
      </c>
      <c r="K1427" s="2" t="s">
        <v>149</v>
      </c>
      <c r="L1427" s="2">
        <v>68</v>
      </c>
      <c r="M1427" s="2">
        <v>1</v>
      </c>
      <c r="N1427" s="2">
        <v>100</v>
      </c>
      <c r="O1427" s="2" t="s">
        <v>10</v>
      </c>
      <c r="P1427" s="2">
        <v>6.75</v>
      </c>
      <c r="Q1427" s="2" t="s">
        <v>5</v>
      </c>
      <c r="R1427" s="9" t="s">
        <v>201</v>
      </c>
      <c r="T1427" s="2" t="s">
        <v>268</v>
      </c>
    </row>
    <row r="1428" spans="1:20" ht="14.45" customHeight="1" x14ac:dyDescent="0.2">
      <c r="A1428" s="2" t="s">
        <v>51</v>
      </c>
      <c r="B1428" s="9" t="s">
        <v>961</v>
      </c>
      <c r="C1428" s="9" t="s">
        <v>917</v>
      </c>
      <c r="D1428" s="9" t="s">
        <v>844</v>
      </c>
      <c r="E1428" s="9" t="str">
        <f>VLOOKUP(B1428,point_locs!B:J,5,FALSE)</f>
        <v>post</v>
      </c>
      <c r="F1428" s="2">
        <v>5</v>
      </c>
      <c r="G1428" s="2">
        <v>22</v>
      </c>
      <c r="H1428" s="2">
        <v>2024</v>
      </c>
      <c r="I1428" s="2">
        <v>1</v>
      </c>
      <c r="J1428" s="2">
        <v>1204</v>
      </c>
      <c r="K1428" s="2" t="s">
        <v>149</v>
      </c>
      <c r="L1428" s="2">
        <v>68</v>
      </c>
      <c r="M1428" s="2">
        <v>1</v>
      </c>
      <c r="N1428" s="2">
        <v>100</v>
      </c>
      <c r="O1428" s="2" t="s">
        <v>10</v>
      </c>
      <c r="P1428" s="2">
        <v>21</v>
      </c>
      <c r="Q1428" s="2" t="s">
        <v>5</v>
      </c>
      <c r="R1428" s="9" t="s">
        <v>201</v>
      </c>
      <c r="T1428" s="2" t="s">
        <v>268</v>
      </c>
    </row>
    <row r="1429" spans="1:20" ht="14.45" customHeight="1" x14ac:dyDescent="0.2">
      <c r="A1429" s="2" t="s">
        <v>51</v>
      </c>
      <c r="B1429" s="9" t="s">
        <v>961</v>
      </c>
      <c r="C1429" s="9" t="s">
        <v>917</v>
      </c>
      <c r="D1429" s="9" t="s">
        <v>844</v>
      </c>
      <c r="E1429" s="9" t="str">
        <f>VLOOKUP(B1429,point_locs!B:J,5,FALSE)</f>
        <v>post</v>
      </c>
      <c r="F1429" s="2">
        <v>5</v>
      </c>
      <c r="G1429" s="2">
        <v>22</v>
      </c>
      <c r="H1429" s="2">
        <v>2024</v>
      </c>
      <c r="I1429" s="2">
        <v>1</v>
      </c>
      <c r="J1429" s="2">
        <v>1204</v>
      </c>
      <c r="K1429" s="2" t="s">
        <v>149</v>
      </c>
      <c r="L1429" s="2">
        <v>68</v>
      </c>
      <c r="M1429" s="2">
        <v>1</v>
      </c>
      <c r="N1429" s="2">
        <v>100</v>
      </c>
      <c r="O1429" s="2" t="s">
        <v>11</v>
      </c>
      <c r="P1429" s="2">
        <v>0.5</v>
      </c>
      <c r="Q1429" s="2" t="s">
        <v>5</v>
      </c>
      <c r="R1429" s="9" t="s">
        <v>201</v>
      </c>
      <c r="T1429" s="2" t="s">
        <v>268</v>
      </c>
    </row>
    <row r="1430" spans="1:20" ht="14.45" customHeight="1" x14ac:dyDescent="0.2">
      <c r="A1430" s="2" t="s">
        <v>52</v>
      </c>
      <c r="B1430" s="9" t="s">
        <v>962</v>
      </c>
      <c r="C1430" s="9" t="s">
        <v>917</v>
      </c>
      <c r="D1430" s="9" t="s">
        <v>844</v>
      </c>
      <c r="E1430" s="9" t="str">
        <f>VLOOKUP(B1430,point_locs!B:J,5,FALSE)</f>
        <v>post</v>
      </c>
      <c r="F1430" s="2">
        <v>5</v>
      </c>
      <c r="G1430" s="2">
        <v>22</v>
      </c>
      <c r="H1430" s="2">
        <v>2024</v>
      </c>
      <c r="I1430" s="2">
        <v>1</v>
      </c>
      <c r="J1430" s="2">
        <v>1330</v>
      </c>
      <c r="K1430" s="2" t="s">
        <v>833</v>
      </c>
      <c r="L1430" s="2">
        <v>70</v>
      </c>
      <c r="M1430" s="2">
        <v>1</v>
      </c>
      <c r="N1430" s="2">
        <v>50</v>
      </c>
      <c r="O1430" s="2" t="s">
        <v>6</v>
      </c>
      <c r="P1430" s="2">
        <v>0.5</v>
      </c>
      <c r="Q1430" s="2" t="s">
        <v>5</v>
      </c>
      <c r="R1430" s="9" t="s">
        <v>201</v>
      </c>
      <c r="T1430" s="2" t="s">
        <v>268</v>
      </c>
    </row>
    <row r="1431" spans="1:20" ht="14.45" customHeight="1" x14ac:dyDescent="0.2">
      <c r="A1431" s="2" t="s">
        <v>52</v>
      </c>
      <c r="B1431" s="9" t="s">
        <v>962</v>
      </c>
      <c r="C1431" s="9" t="s">
        <v>917</v>
      </c>
      <c r="D1431" s="9" t="s">
        <v>844</v>
      </c>
      <c r="E1431" s="9" t="str">
        <f>VLOOKUP(B1431,point_locs!B:J,5,FALSE)</f>
        <v>post</v>
      </c>
      <c r="F1431" s="2">
        <v>5</v>
      </c>
      <c r="G1431" s="2">
        <v>22</v>
      </c>
      <c r="H1431" s="2">
        <v>2024</v>
      </c>
      <c r="I1431" s="2">
        <v>1</v>
      </c>
      <c r="J1431" s="2">
        <v>1330</v>
      </c>
      <c r="K1431" s="2" t="s">
        <v>833</v>
      </c>
      <c r="L1431" s="2">
        <v>70</v>
      </c>
      <c r="M1431" s="2">
        <v>1</v>
      </c>
      <c r="N1431" s="2">
        <v>50</v>
      </c>
      <c r="O1431" s="2" t="s">
        <v>10</v>
      </c>
      <c r="P1431" s="2">
        <v>12</v>
      </c>
      <c r="Q1431" s="2" t="s">
        <v>5</v>
      </c>
      <c r="R1431" s="9" t="s">
        <v>201</v>
      </c>
      <c r="T1431" s="2" t="s">
        <v>268</v>
      </c>
    </row>
    <row r="1432" spans="1:20" ht="14.45" customHeight="1" x14ac:dyDescent="0.2">
      <c r="A1432" s="2" t="s">
        <v>52</v>
      </c>
      <c r="B1432" s="9" t="s">
        <v>962</v>
      </c>
      <c r="C1432" s="9" t="s">
        <v>917</v>
      </c>
      <c r="D1432" s="9" t="s">
        <v>844</v>
      </c>
      <c r="E1432" s="9" t="str">
        <f>VLOOKUP(B1432,point_locs!B:J,5,FALSE)</f>
        <v>post</v>
      </c>
      <c r="F1432" s="2">
        <v>5</v>
      </c>
      <c r="G1432" s="2">
        <v>22</v>
      </c>
      <c r="H1432" s="2">
        <v>2024</v>
      </c>
      <c r="I1432" s="2">
        <v>1</v>
      </c>
      <c r="J1432" s="2">
        <v>1330</v>
      </c>
      <c r="K1432" s="2" t="s">
        <v>833</v>
      </c>
      <c r="L1432" s="2">
        <v>70</v>
      </c>
      <c r="M1432" s="2">
        <v>1</v>
      </c>
      <c r="N1432" s="2">
        <v>50</v>
      </c>
      <c r="O1432" s="2" t="s">
        <v>11</v>
      </c>
      <c r="P1432" s="2">
        <v>1</v>
      </c>
      <c r="Q1432" s="2" t="s">
        <v>9</v>
      </c>
      <c r="R1432" s="9" t="s">
        <v>1524</v>
      </c>
      <c r="T1432" s="2" t="s">
        <v>268</v>
      </c>
    </row>
    <row r="1433" spans="1:20" ht="14.45" customHeight="1" x14ac:dyDescent="0.2">
      <c r="A1433" s="2" t="s">
        <v>52</v>
      </c>
      <c r="B1433" s="9" t="s">
        <v>962</v>
      </c>
      <c r="C1433" s="9" t="s">
        <v>917</v>
      </c>
      <c r="D1433" s="9" t="s">
        <v>844</v>
      </c>
      <c r="E1433" s="9" t="str">
        <f>VLOOKUP(B1433,point_locs!B:J,5,FALSE)</f>
        <v>post</v>
      </c>
      <c r="F1433" s="2">
        <v>5</v>
      </c>
      <c r="G1433" s="2">
        <v>22</v>
      </c>
      <c r="H1433" s="2">
        <v>2024</v>
      </c>
      <c r="I1433" s="2">
        <v>1</v>
      </c>
      <c r="J1433" s="2">
        <v>1330</v>
      </c>
      <c r="K1433" s="2" t="s">
        <v>833</v>
      </c>
      <c r="L1433" s="2">
        <v>70</v>
      </c>
      <c r="M1433" s="2">
        <v>1</v>
      </c>
      <c r="N1433" s="2">
        <v>50</v>
      </c>
      <c r="O1433" s="2" t="s">
        <v>10</v>
      </c>
      <c r="P1433" s="2">
        <v>8</v>
      </c>
      <c r="Q1433" s="2" t="s">
        <v>9</v>
      </c>
      <c r="R1433" s="2" t="s">
        <v>973</v>
      </c>
      <c r="T1433" s="2" t="s">
        <v>268</v>
      </c>
    </row>
    <row r="1434" spans="1:20" ht="14.45" customHeight="1" x14ac:dyDescent="0.2">
      <c r="A1434" s="2" t="s">
        <v>52</v>
      </c>
      <c r="B1434" s="9" t="s">
        <v>962</v>
      </c>
      <c r="C1434" s="9" t="s">
        <v>917</v>
      </c>
      <c r="D1434" s="9" t="s">
        <v>844</v>
      </c>
      <c r="E1434" s="9" t="str">
        <f>VLOOKUP(B1434,point_locs!B:J,5,FALSE)</f>
        <v>post</v>
      </c>
      <c r="F1434" s="2">
        <v>5</v>
      </c>
      <c r="G1434" s="2">
        <v>22</v>
      </c>
      <c r="H1434" s="2">
        <v>2024</v>
      </c>
      <c r="I1434" s="2">
        <v>1</v>
      </c>
      <c r="J1434" s="2">
        <v>1330</v>
      </c>
      <c r="K1434" s="2" t="s">
        <v>833</v>
      </c>
      <c r="L1434" s="2">
        <v>70</v>
      </c>
      <c r="M1434" s="2">
        <v>1</v>
      </c>
      <c r="N1434" s="2">
        <v>50</v>
      </c>
      <c r="O1434" s="2" t="s">
        <v>10</v>
      </c>
      <c r="P1434" s="2">
        <v>9</v>
      </c>
      <c r="Q1434" s="2" t="s">
        <v>5</v>
      </c>
      <c r="R1434" s="9" t="s">
        <v>201</v>
      </c>
      <c r="T1434" s="2" t="s">
        <v>268</v>
      </c>
    </row>
    <row r="1435" spans="1:20" ht="14.45" customHeight="1" x14ac:dyDescent="0.2">
      <c r="A1435" s="2" t="s">
        <v>52</v>
      </c>
      <c r="B1435" s="9" t="s">
        <v>962</v>
      </c>
      <c r="C1435" s="9" t="s">
        <v>917</v>
      </c>
      <c r="D1435" s="9" t="s">
        <v>844</v>
      </c>
      <c r="E1435" s="9" t="str">
        <f>VLOOKUP(B1435,point_locs!B:J,5,FALSE)</f>
        <v>post</v>
      </c>
      <c r="F1435" s="2">
        <v>5</v>
      </c>
      <c r="G1435" s="2">
        <v>22</v>
      </c>
      <c r="H1435" s="2">
        <v>2024</v>
      </c>
      <c r="I1435" s="2">
        <v>1</v>
      </c>
      <c r="J1435" s="2">
        <v>1330</v>
      </c>
      <c r="K1435" s="2" t="s">
        <v>833</v>
      </c>
      <c r="L1435" s="2">
        <v>70</v>
      </c>
      <c r="M1435" s="2">
        <v>1</v>
      </c>
      <c r="N1435" s="2">
        <v>50</v>
      </c>
      <c r="O1435" s="2" t="s">
        <v>21</v>
      </c>
      <c r="P1435" s="2">
        <v>7</v>
      </c>
      <c r="Q1435" s="2" t="s">
        <v>9</v>
      </c>
      <c r="R1435" s="2" t="s">
        <v>1115</v>
      </c>
      <c r="T1435" s="2" t="s">
        <v>268</v>
      </c>
    </row>
    <row r="1436" spans="1:20" ht="14.45" customHeight="1" x14ac:dyDescent="0.2">
      <c r="A1436" s="9" t="s">
        <v>109</v>
      </c>
      <c r="B1436" s="9" t="s">
        <v>929</v>
      </c>
      <c r="C1436" s="9" t="s">
        <v>917</v>
      </c>
      <c r="D1436" s="9" t="s">
        <v>845</v>
      </c>
      <c r="E1436" s="9" t="str">
        <f>VLOOKUP(B1436,point_locs!B:J,5,FALSE)</f>
        <v>pre</v>
      </c>
      <c r="F1436" s="9">
        <v>5</v>
      </c>
      <c r="G1436" s="9">
        <v>27</v>
      </c>
      <c r="H1436" s="9">
        <v>2024</v>
      </c>
      <c r="I1436" s="9">
        <v>1</v>
      </c>
      <c r="J1436" s="9">
        <v>1120</v>
      </c>
      <c r="K1436" s="9" t="s">
        <v>149</v>
      </c>
      <c r="L1436" s="9">
        <v>71</v>
      </c>
      <c r="M1436" s="9">
        <v>3</v>
      </c>
      <c r="N1436" s="9">
        <v>0</v>
      </c>
      <c r="O1436" s="9" t="s">
        <v>11</v>
      </c>
      <c r="P1436" s="9">
        <v>4.75</v>
      </c>
      <c r="Q1436" s="9" t="s">
        <v>9</v>
      </c>
      <c r="R1436" s="2" t="s">
        <v>1515</v>
      </c>
      <c r="T1436" s="2" t="s">
        <v>268</v>
      </c>
    </row>
    <row r="1437" spans="1:20" ht="14.45" customHeight="1" x14ac:dyDescent="0.2">
      <c r="A1437" s="9" t="s">
        <v>109</v>
      </c>
      <c r="B1437" s="9" t="s">
        <v>929</v>
      </c>
      <c r="C1437" s="9" t="s">
        <v>917</v>
      </c>
      <c r="D1437" s="9" t="s">
        <v>845</v>
      </c>
      <c r="E1437" s="9" t="str">
        <f>VLOOKUP(B1437,point_locs!B:J,5,FALSE)</f>
        <v>pre</v>
      </c>
      <c r="F1437" s="9">
        <v>5</v>
      </c>
      <c r="G1437" s="9">
        <v>27</v>
      </c>
      <c r="H1437" s="9">
        <v>2024</v>
      </c>
      <c r="I1437" s="9">
        <v>1</v>
      </c>
      <c r="J1437" s="9">
        <v>1120</v>
      </c>
      <c r="K1437" s="9" t="s">
        <v>149</v>
      </c>
      <c r="L1437" s="9">
        <v>71</v>
      </c>
      <c r="M1437" s="9">
        <v>3</v>
      </c>
      <c r="N1437" s="9">
        <v>0</v>
      </c>
      <c r="O1437" s="9" t="s">
        <v>11</v>
      </c>
      <c r="P1437" s="9">
        <v>0.25</v>
      </c>
      <c r="Q1437" s="9" t="s">
        <v>5</v>
      </c>
      <c r="R1437" s="9" t="s">
        <v>201</v>
      </c>
      <c r="T1437" s="2" t="s">
        <v>268</v>
      </c>
    </row>
    <row r="1438" spans="1:20" ht="14.45" customHeight="1" x14ac:dyDescent="0.2">
      <c r="A1438" s="9" t="s">
        <v>109</v>
      </c>
      <c r="B1438" s="9" t="s">
        <v>929</v>
      </c>
      <c r="C1438" s="9" t="s">
        <v>917</v>
      </c>
      <c r="D1438" s="9" t="s">
        <v>845</v>
      </c>
      <c r="E1438" s="9" t="str">
        <f>VLOOKUP(B1438,point_locs!B:J,5,FALSE)</f>
        <v>pre</v>
      </c>
      <c r="F1438" s="9">
        <v>5</v>
      </c>
      <c r="G1438" s="9">
        <v>27</v>
      </c>
      <c r="H1438" s="9">
        <v>2024</v>
      </c>
      <c r="I1438" s="9">
        <v>1</v>
      </c>
      <c r="J1438" s="9">
        <v>1120</v>
      </c>
      <c r="K1438" s="9" t="s">
        <v>149</v>
      </c>
      <c r="L1438" s="9">
        <v>71</v>
      </c>
      <c r="M1438" s="9">
        <v>3</v>
      </c>
      <c r="N1438" s="9">
        <v>0</v>
      </c>
      <c r="O1438" s="9" t="s">
        <v>10</v>
      </c>
      <c r="P1438" s="9">
        <v>12.5</v>
      </c>
      <c r="Q1438" s="9" t="s">
        <v>5</v>
      </c>
      <c r="R1438" s="9" t="s">
        <v>201</v>
      </c>
      <c r="T1438" s="2" t="s">
        <v>268</v>
      </c>
    </row>
    <row r="1439" spans="1:20" ht="14.45" customHeight="1" x14ac:dyDescent="0.2">
      <c r="A1439" s="9" t="s">
        <v>109</v>
      </c>
      <c r="B1439" s="9" t="s">
        <v>929</v>
      </c>
      <c r="C1439" s="9" t="s">
        <v>917</v>
      </c>
      <c r="D1439" s="9" t="s">
        <v>845</v>
      </c>
      <c r="E1439" s="9" t="str">
        <f>VLOOKUP(B1439,point_locs!B:J,5,FALSE)</f>
        <v>pre</v>
      </c>
      <c r="F1439" s="9">
        <v>5</v>
      </c>
      <c r="G1439" s="9">
        <v>27</v>
      </c>
      <c r="H1439" s="9">
        <v>2024</v>
      </c>
      <c r="I1439" s="9">
        <v>1</v>
      </c>
      <c r="J1439" s="9">
        <v>1120</v>
      </c>
      <c r="K1439" s="9" t="s">
        <v>149</v>
      </c>
      <c r="L1439" s="9">
        <v>71</v>
      </c>
      <c r="M1439" s="9">
        <v>3</v>
      </c>
      <c r="N1439" s="9">
        <v>0</v>
      </c>
      <c r="O1439" s="9" t="s">
        <v>10</v>
      </c>
      <c r="P1439" s="9">
        <v>8.25</v>
      </c>
      <c r="Q1439" s="9" t="s">
        <v>5</v>
      </c>
      <c r="R1439" s="9" t="s">
        <v>201</v>
      </c>
      <c r="T1439" s="2" t="s">
        <v>268</v>
      </c>
    </row>
    <row r="1440" spans="1:20" ht="14.45" customHeight="1" x14ac:dyDescent="0.2">
      <c r="A1440" s="9" t="s">
        <v>109</v>
      </c>
      <c r="B1440" s="9" t="s">
        <v>929</v>
      </c>
      <c r="C1440" s="9" t="s">
        <v>917</v>
      </c>
      <c r="D1440" s="9" t="s">
        <v>845</v>
      </c>
      <c r="E1440" s="9" t="str">
        <f>VLOOKUP(B1440,point_locs!B:J,5,FALSE)</f>
        <v>pre</v>
      </c>
      <c r="F1440" s="9">
        <v>5</v>
      </c>
      <c r="G1440" s="9">
        <v>27</v>
      </c>
      <c r="H1440" s="9">
        <v>2024</v>
      </c>
      <c r="I1440" s="9">
        <v>1</v>
      </c>
      <c r="J1440" s="9">
        <v>1120</v>
      </c>
      <c r="K1440" s="9" t="s">
        <v>149</v>
      </c>
      <c r="L1440" s="9">
        <v>71</v>
      </c>
      <c r="M1440" s="9">
        <v>3</v>
      </c>
      <c r="N1440" s="9">
        <v>0</v>
      </c>
      <c r="O1440" s="9" t="s">
        <v>10</v>
      </c>
      <c r="P1440" s="9">
        <v>7</v>
      </c>
      <c r="Q1440" s="9" t="s">
        <v>5</v>
      </c>
      <c r="R1440" s="9" t="s">
        <v>201</v>
      </c>
      <c r="T1440" s="2" t="s">
        <v>268</v>
      </c>
    </row>
    <row r="1441" spans="1:20" ht="14.45" customHeight="1" x14ac:dyDescent="0.2">
      <c r="A1441" s="9" t="s">
        <v>109</v>
      </c>
      <c r="B1441" s="9" t="s">
        <v>929</v>
      </c>
      <c r="C1441" s="9" t="s">
        <v>917</v>
      </c>
      <c r="D1441" s="9" t="s">
        <v>845</v>
      </c>
      <c r="E1441" s="9" t="str">
        <f>VLOOKUP(B1441,point_locs!B:J,5,FALSE)</f>
        <v>pre</v>
      </c>
      <c r="F1441" s="9">
        <v>5</v>
      </c>
      <c r="G1441" s="9">
        <v>27</v>
      </c>
      <c r="H1441" s="9">
        <v>2024</v>
      </c>
      <c r="I1441" s="9">
        <v>1</v>
      </c>
      <c r="J1441" s="9">
        <v>1120</v>
      </c>
      <c r="K1441" s="9" t="s">
        <v>149</v>
      </c>
      <c r="L1441" s="9">
        <v>71</v>
      </c>
      <c r="M1441" s="9">
        <v>3</v>
      </c>
      <c r="N1441" s="9">
        <v>0</v>
      </c>
      <c r="O1441" s="9" t="s">
        <v>10</v>
      </c>
      <c r="P1441" s="9">
        <v>2</v>
      </c>
      <c r="Q1441" s="9" t="s">
        <v>5</v>
      </c>
      <c r="R1441" s="9" t="s">
        <v>201</v>
      </c>
      <c r="T1441" s="2" t="s">
        <v>268</v>
      </c>
    </row>
    <row r="1442" spans="1:20" ht="14.45" customHeight="1" x14ac:dyDescent="0.2">
      <c r="A1442" s="9" t="s">
        <v>109</v>
      </c>
      <c r="B1442" s="9" t="s">
        <v>929</v>
      </c>
      <c r="C1442" s="9" t="s">
        <v>917</v>
      </c>
      <c r="D1442" s="9" t="s">
        <v>845</v>
      </c>
      <c r="E1442" s="9" t="str">
        <f>VLOOKUP(B1442,point_locs!B:J,5,FALSE)</f>
        <v>pre</v>
      </c>
      <c r="F1442" s="9">
        <v>5</v>
      </c>
      <c r="G1442" s="9">
        <v>27</v>
      </c>
      <c r="H1442" s="9">
        <v>2024</v>
      </c>
      <c r="I1442" s="9">
        <v>1</v>
      </c>
      <c r="J1442" s="9">
        <v>1120</v>
      </c>
      <c r="K1442" s="9" t="s">
        <v>149</v>
      </c>
      <c r="L1442" s="9">
        <v>71</v>
      </c>
      <c r="M1442" s="9">
        <v>3</v>
      </c>
      <c r="N1442" s="9">
        <v>0</v>
      </c>
      <c r="O1442" s="9" t="s">
        <v>10</v>
      </c>
      <c r="P1442" s="9">
        <v>4.5</v>
      </c>
      <c r="Q1442" s="9" t="s">
        <v>5</v>
      </c>
      <c r="R1442" s="9" t="s">
        <v>201</v>
      </c>
      <c r="T1442" s="2" t="s">
        <v>268</v>
      </c>
    </row>
    <row r="1443" spans="1:20" ht="14.45" customHeight="1" x14ac:dyDescent="0.2">
      <c r="A1443" s="9" t="s">
        <v>109</v>
      </c>
      <c r="B1443" s="9" t="s">
        <v>929</v>
      </c>
      <c r="C1443" s="9" t="s">
        <v>917</v>
      </c>
      <c r="D1443" s="9" t="s">
        <v>845</v>
      </c>
      <c r="E1443" s="9" t="str">
        <f>VLOOKUP(B1443,point_locs!B:J,5,FALSE)</f>
        <v>pre</v>
      </c>
      <c r="F1443" s="9">
        <v>5</v>
      </c>
      <c r="G1443" s="9">
        <v>27</v>
      </c>
      <c r="H1443" s="9">
        <v>2024</v>
      </c>
      <c r="I1443" s="9">
        <v>1</v>
      </c>
      <c r="J1443" s="9">
        <v>1120</v>
      </c>
      <c r="K1443" s="9" t="s">
        <v>149</v>
      </c>
      <c r="L1443" s="9">
        <v>71</v>
      </c>
      <c r="M1443" s="9">
        <v>3</v>
      </c>
      <c r="N1443" s="9">
        <v>0</v>
      </c>
      <c r="O1443" s="9" t="s">
        <v>10</v>
      </c>
      <c r="P1443" s="9">
        <v>25.75</v>
      </c>
      <c r="Q1443" s="9" t="s">
        <v>5</v>
      </c>
      <c r="R1443" s="9" t="s">
        <v>201</v>
      </c>
      <c r="T1443" s="2" t="s">
        <v>268</v>
      </c>
    </row>
    <row r="1444" spans="1:20" ht="14.45" customHeight="1" x14ac:dyDescent="0.2">
      <c r="A1444" s="9" t="s">
        <v>102</v>
      </c>
      <c r="B1444" s="9" t="s">
        <v>930</v>
      </c>
      <c r="C1444" s="9" t="s">
        <v>917</v>
      </c>
      <c r="D1444" s="9" t="s">
        <v>845</v>
      </c>
      <c r="E1444" s="9" t="str">
        <f>VLOOKUP(B1444,point_locs!B:J,5,FALSE)</f>
        <v>na- hayfield</v>
      </c>
      <c r="F1444" s="9">
        <v>5</v>
      </c>
      <c r="G1444" s="9">
        <v>27</v>
      </c>
      <c r="H1444" s="9">
        <v>2024</v>
      </c>
      <c r="I1444" s="9">
        <v>1</v>
      </c>
      <c r="J1444" s="9">
        <v>1022</v>
      </c>
      <c r="K1444" s="9" t="s">
        <v>149</v>
      </c>
      <c r="L1444" s="9">
        <v>69</v>
      </c>
      <c r="M1444" s="9">
        <v>3</v>
      </c>
      <c r="N1444" s="9">
        <v>0</v>
      </c>
      <c r="O1444" s="9" t="s">
        <v>11</v>
      </c>
      <c r="P1444" s="9">
        <v>4.5</v>
      </c>
      <c r="Q1444" s="9" t="s">
        <v>5</v>
      </c>
      <c r="R1444" s="9" t="s">
        <v>201</v>
      </c>
      <c r="T1444" s="2" t="s">
        <v>268</v>
      </c>
    </row>
    <row r="1445" spans="1:20" ht="14.45" customHeight="1" x14ac:dyDescent="0.2">
      <c r="A1445" s="9" t="s">
        <v>102</v>
      </c>
      <c r="B1445" s="9" t="s">
        <v>930</v>
      </c>
      <c r="C1445" s="9" t="s">
        <v>917</v>
      </c>
      <c r="D1445" s="9" t="s">
        <v>845</v>
      </c>
      <c r="E1445" s="9" t="str">
        <f>VLOOKUP(B1445,point_locs!B:J,5,FALSE)</f>
        <v>na- hayfield</v>
      </c>
      <c r="F1445" s="9">
        <v>5</v>
      </c>
      <c r="G1445" s="9">
        <v>27</v>
      </c>
      <c r="H1445" s="9">
        <v>2024</v>
      </c>
      <c r="I1445" s="9">
        <v>1</v>
      </c>
      <c r="J1445" s="9">
        <v>1022</v>
      </c>
      <c r="K1445" s="9" t="s">
        <v>149</v>
      </c>
      <c r="L1445" s="9">
        <v>69</v>
      </c>
      <c r="M1445" s="9">
        <v>3</v>
      </c>
      <c r="N1445" s="9">
        <v>0</v>
      </c>
      <c r="O1445" s="9" t="s">
        <v>11</v>
      </c>
      <c r="P1445" s="9">
        <v>6.25</v>
      </c>
      <c r="Q1445" s="9" t="s">
        <v>5</v>
      </c>
      <c r="R1445" s="9" t="s">
        <v>201</v>
      </c>
      <c r="T1445" s="2" t="s">
        <v>268</v>
      </c>
    </row>
    <row r="1446" spans="1:20" ht="14.45" customHeight="1" x14ac:dyDescent="0.2">
      <c r="A1446" s="9" t="s">
        <v>102</v>
      </c>
      <c r="B1446" s="9" t="s">
        <v>930</v>
      </c>
      <c r="C1446" s="9" t="s">
        <v>917</v>
      </c>
      <c r="D1446" s="9" t="s">
        <v>845</v>
      </c>
      <c r="E1446" s="9" t="str">
        <f>VLOOKUP(B1446,point_locs!B:J,5,FALSE)</f>
        <v>na- hayfield</v>
      </c>
      <c r="F1446" s="9">
        <v>5</v>
      </c>
      <c r="G1446" s="9">
        <v>27</v>
      </c>
      <c r="H1446" s="9">
        <v>2024</v>
      </c>
      <c r="I1446" s="9">
        <v>1</v>
      </c>
      <c r="J1446" s="9">
        <v>1022</v>
      </c>
      <c r="K1446" s="9" t="s">
        <v>149</v>
      </c>
      <c r="L1446" s="9">
        <v>69</v>
      </c>
      <c r="M1446" s="9">
        <v>3</v>
      </c>
      <c r="N1446" s="9">
        <v>0</v>
      </c>
      <c r="O1446" s="9" t="s">
        <v>10</v>
      </c>
      <c r="P1446" s="9">
        <v>23</v>
      </c>
      <c r="Q1446" s="9" t="s">
        <v>5</v>
      </c>
      <c r="R1446" s="9" t="s">
        <v>201</v>
      </c>
      <c r="T1446" s="2" t="s">
        <v>268</v>
      </c>
    </row>
    <row r="1447" spans="1:20" ht="14.45" customHeight="1" x14ac:dyDescent="0.2">
      <c r="A1447" s="9" t="s">
        <v>102</v>
      </c>
      <c r="B1447" s="9" t="s">
        <v>930</v>
      </c>
      <c r="C1447" s="9" t="s">
        <v>917</v>
      </c>
      <c r="D1447" s="9" t="s">
        <v>845</v>
      </c>
      <c r="E1447" s="9" t="str">
        <f>VLOOKUP(B1447,point_locs!B:J,5,FALSE)</f>
        <v>na- hayfield</v>
      </c>
      <c r="F1447" s="9">
        <v>5</v>
      </c>
      <c r="G1447" s="9">
        <v>27</v>
      </c>
      <c r="H1447" s="9">
        <v>2024</v>
      </c>
      <c r="I1447" s="9">
        <v>1</v>
      </c>
      <c r="J1447" s="9">
        <v>1022</v>
      </c>
      <c r="K1447" s="9" t="s">
        <v>149</v>
      </c>
      <c r="L1447" s="9">
        <v>69</v>
      </c>
      <c r="M1447" s="9">
        <v>3</v>
      </c>
      <c r="N1447" s="9">
        <v>0</v>
      </c>
      <c r="O1447" s="9" t="s">
        <v>10</v>
      </c>
      <c r="P1447" s="9">
        <v>2.25</v>
      </c>
      <c r="Q1447" s="9" t="s">
        <v>5</v>
      </c>
      <c r="R1447" s="9" t="s">
        <v>201</v>
      </c>
      <c r="T1447" s="2" t="s">
        <v>268</v>
      </c>
    </row>
    <row r="1448" spans="1:20" ht="14.45" customHeight="1" x14ac:dyDescent="0.2">
      <c r="A1448" s="9" t="s">
        <v>102</v>
      </c>
      <c r="B1448" s="9" t="s">
        <v>930</v>
      </c>
      <c r="C1448" s="9" t="s">
        <v>917</v>
      </c>
      <c r="D1448" s="9" t="s">
        <v>845</v>
      </c>
      <c r="E1448" s="9" t="str">
        <f>VLOOKUP(B1448,point_locs!B:J,5,FALSE)</f>
        <v>na- hayfield</v>
      </c>
      <c r="F1448" s="9">
        <v>5</v>
      </c>
      <c r="G1448" s="9">
        <v>27</v>
      </c>
      <c r="H1448" s="9">
        <v>2024</v>
      </c>
      <c r="I1448" s="9">
        <v>1</v>
      </c>
      <c r="J1448" s="9">
        <v>1022</v>
      </c>
      <c r="K1448" s="9" t="s">
        <v>149</v>
      </c>
      <c r="L1448" s="9">
        <v>69</v>
      </c>
      <c r="M1448" s="9">
        <v>3</v>
      </c>
      <c r="N1448" s="9">
        <v>0</v>
      </c>
      <c r="O1448" s="9" t="s">
        <v>21</v>
      </c>
      <c r="P1448" s="9">
        <v>1</v>
      </c>
      <c r="Q1448" s="9" t="s">
        <v>5</v>
      </c>
      <c r="R1448" s="9" t="s">
        <v>201</v>
      </c>
      <c r="T1448" s="2" t="s">
        <v>268</v>
      </c>
    </row>
    <row r="1449" spans="1:20" ht="14.45" customHeight="1" x14ac:dyDescent="0.2">
      <c r="A1449" s="9" t="s">
        <v>102</v>
      </c>
      <c r="B1449" s="9" t="s">
        <v>930</v>
      </c>
      <c r="C1449" s="9" t="s">
        <v>917</v>
      </c>
      <c r="D1449" s="9" t="s">
        <v>845</v>
      </c>
      <c r="E1449" s="9" t="str">
        <f>VLOOKUP(B1449,point_locs!B:J,5,FALSE)</f>
        <v>na- hayfield</v>
      </c>
      <c r="F1449" s="9">
        <v>5</v>
      </c>
      <c r="G1449" s="9">
        <v>27</v>
      </c>
      <c r="H1449" s="9">
        <v>2024</v>
      </c>
      <c r="I1449" s="9">
        <v>1</v>
      </c>
      <c r="J1449" s="9">
        <v>1022</v>
      </c>
      <c r="K1449" s="9" t="s">
        <v>149</v>
      </c>
      <c r="L1449" s="9">
        <v>69</v>
      </c>
      <c r="M1449" s="9">
        <v>3</v>
      </c>
      <c r="N1449" s="9">
        <v>0</v>
      </c>
      <c r="O1449" s="9" t="s">
        <v>10</v>
      </c>
      <c r="P1449" s="9">
        <v>20.5</v>
      </c>
      <c r="Q1449" s="9" t="s">
        <v>5</v>
      </c>
      <c r="R1449" s="9" t="s">
        <v>201</v>
      </c>
      <c r="T1449" s="2" t="s">
        <v>268</v>
      </c>
    </row>
    <row r="1450" spans="1:20" ht="14.45" customHeight="1" x14ac:dyDescent="0.2">
      <c r="A1450" s="9" t="s">
        <v>93</v>
      </c>
      <c r="B1450" s="9" t="s">
        <v>931</v>
      </c>
      <c r="C1450" s="9" t="s">
        <v>917</v>
      </c>
      <c r="D1450" s="9" t="s">
        <v>845</v>
      </c>
      <c r="E1450" s="9" t="str">
        <f>VLOOKUP(B1450,point_locs!B:J,5,FALSE)</f>
        <v>pre</v>
      </c>
      <c r="F1450" s="9">
        <v>5</v>
      </c>
      <c r="G1450" s="9">
        <v>27</v>
      </c>
      <c r="H1450" s="9">
        <v>2024</v>
      </c>
      <c r="I1450" s="9">
        <v>1</v>
      </c>
      <c r="J1450" s="9">
        <v>1225</v>
      </c>
      <c r="K1450" s="9" t="s">
        <v>149</v>
      </c>
      <c r="L1450" s="9">
        <v>73</v>
      </c>
      <c r="M1450" s="9">
        <v>3</v>
      </c>
      <c r="N1450" s="9">
        <v>25</v>
      </c>
      <c r="O1450" s="9" t="s">
        <v>10</v>
      </c>
      <c r="P1450" s="9">
        <v>2.25</v>
      </c>
      <c r="Q1450" s="9" t="s">
        <v>5</v>
      </c>
      <c r="R1450" s="9" t="s">
        <v>201</v>
      </c>
      <c r="T1450" s="2" t="s">
        <v>268</v>
      </c>
    </row>
    <row r="1451" spans="1:20" ht="14.45" customHeight="1" x14ac:dyDescent="0.2">
      <c r="A1451" s="9" t="s">
        <v>93</v>
      </c>
      <c r="B1451" s="9" t="s">
        <v>931</v>
      </c>
      <c r="C1451" s="9" t="s">
        <v>917</v>
      </c>
      <c r="D1451" s="9" t="s">
        <v>845</v>
      </c>
      <c r="E1451" s="9" t="str">
        <f>VLOOKUP(B1451,point_locs!B:J,5,FALSE)</f>
        <v>pre</v>
      </c>
      <c r="F1451" s="9">
        <v>5</v>
      </c>
      <c r="G1451" s="9">
        <v>27</v>
      </c>
      <c r="H1451" s="9">
        <v>2024</v>
      </c>
      <c r="I1451" s="9">
        <v>1</v>
      </c>
      <c r="J1451" s="9">
        <v>1225</v>
      </c>
      <c r="K1451" s="9" t="s">
        <v>149</v>
      </c>
      <c r="L1451" s="9">
        <v>73</v>
      </c>
      <c r="M1451" s="9">
        <v>3</v>
      </c>
      <c r="N1451" s="9">
        <v>25</v>
      </c>
      <c r="O1451" s="9" t="s">
        <v>11</v>
      </c>
      <c r="P1451" s="9">
        <v>7.5</v>
      </c>
      <c r="Q1451" s="9" t="s">
        <v>5</v>
      </c>
      <c r="R1451" s="9" t="s">
        <v>201</v>
      </c>
      <c r="T1451" s="2" t="s">
        <v>268</v>
      </c>
    </row>
    <row r="1452" spans="1:20" ht="14.45" customHeight="1" x14ac:dyDescent="0.2">
      <c r="A1452" s="9" t="s">
        <v>103</v>
      </c>
      <c r="B1452" s="9" t="s">
        <v>927</v>
      </c>
      <c r="C1452" s="9" t="s">
        <v>917</v>
      </c>
      <c r="D1452" s="9" t="s">
        <v>845</v>
      </c>
      <c r="E1452" s="9" t="str">
        <f>VLOOKUP(B1452,point_locs!B:J,5,FALSE)</f>
        <v>pre</v>
      </c>
      <c r="F1452" s="9">
        <v>5</v>
      </c>
      <c r="G1452" s="9">
        <v>28</v>
      </c>
      <c r="H1452" s="9">
        <v>2024</v>
      </c>
      <c r="I1452" s="9">
        <v>1</v>
      </c>
      <c r="J1452" s="9">
        <v>1027</v>
      </c>
      <c r="K1452" s="9" t="s">
        <v>149</v>
      </c>
      <c r="L1452" s="9">
        <v>69</v>
      </c>
      <c r="M1452" s="9">
        <v>1</v>
      </c>
      <c r="N1452" s="9">
        <v>0</v>
      </c>
      <c r="O1452" s="9" t="s">
        <v>10</v>
      </c>
      <c r="P1452" s="9">
        <v>14.5</v>
      </c>
      <c r="Q1452" s="9" t="s">
        <v>5</v>
      </c>
      <c r="R1452" s="9" t="s">
        <v>201</v>
      </c>
      <c r="T1452" s="2" t="s">
        <v>268</v>
      </c>
    </row>
    <row r="1453" spans="1:20" ht="14.45" customHeight="1" x14ac:dyDescent="0.2">
      <c r="A1453" s="9" t="s">
        <v>106</v>
      </c>
      <c r="B1453" s="9" t="s">
        <v>932</v>
      </c>
      <c r="C1453" s="9" t="s">
        <v>917</v>
      </c>
      <c r="D1453" s="9" t="s">
        <v>845</v>
      </c>
      <c r="E1453" s="9" t="str">
        <f>VLOOKUP(B1453,point_locs!B:J,5,FALSE)</f>
        <v>pre</v>
      </c>
      <c r="F1453" s="9">
        <v>5</v>
      </c>
      <c r="G1453" s="9">
        <v>28</v>
      </c>
      <c r="H1453" s="9">
        <v>2024</v>
      </c>
      <c r="I1453" s="9">
        <v>1</v>
      </c>
      <c r="J1453" s="9">
        <v>1239</v>
      </c>
      <c r="K1453" s="9" t="s">
        <v>149</v>
      </c>
      <c r="L1453" s="9">
        <v>74</v>
      </c>
      <c r="M1453" s="9">
        <v>1</v>
      </c>
      <c r="N1453" s="9">
        <v>25</v>
      </c>
      <c r="O1453" s="9" t="s">
        <v>10</v>
      </c>
      <c r="P1453" s="9">
        <v>6.25</v>
      </c>
      <c r="Q1453" s="9" t="s">
        <v>5</v>
      </c>
      <c r="R1453" s="9" t="s">
        <v>201</v>
      </c>
      <c r="T1453" s="2" t="s">
        <v>268</v>
      </c>
    </row>
    <row r="1454" spans="1:20" ht="14.45" customHeight="1" x14ac:dyDescent="0.2">
      <c r="A1454" s="9" t="s">
        <v>106</v>
      </c>
      <c r="B1454" s="9" t="s">
        <v>932</v>
      </c>
      <c r="C1454" s="9" t="s">
        <v>917</v>
      </c>
      <c r="D1454" s="9" t="s">
        <v>845</v>
      </c>
      <c r="E1454" s="9" t="str">
        <f>VLOOKUP(B1454,point_locs!B:J,5,FALSE)</f>
        <v>pre</v>
      </c>
      <c r="F1454" s="9">
        <v>5</v>
      </c>
      <c r="G1454" s="9">
        <v>28</v>
      </c>
      <c r="H1454" s="9">
        <v>2024</v>
      </c>
      <c r="I1454" s="9">
        <v>1</v>
      </c>
      <c r="J1454" s="9">
        <v>1239</v>
      </c>
      <c r="K1454" s="9" t="s">
        <v>149</v>
      </c>
      <c r="L1454" s="9">
        <v>74</v>
      </c>
      <c r="M1454" s="9">
        <v>1</v>
      </c>
      <c r="N1454" s="9">
        <v>25</v>
      </c>
      <c r="O1454" s="9" t="s">
        <v>10</v>
      </c>
      <c r="P1454" s="9">
        <v>3.25</v>
      </c>
      <c r="Q1454" s="9" t="s">
        <v>9</v>
      </c>
      <c r="R1454" s="2" t="s">
        <v>1515</v>
      </c>
      <c r="T1454" s="2" t="s">
        <v>268</v>
      </c>
    </row>
    <row r="1455" spans="1:20" ht="14.45" customHeight="1" x14ac:dyDescent="0.2">
      <c r="A1455" s="9" t="s">
        <v>106</v>
      </c>
      <c r="B1455" s="9" t="s">
        <v>932</v>
      </c>
      <c r="C1455" s="9" t="s">
        <v>917</v>
      </c>
      <c r="D1455" s="9" t="s">
        <v>845</v>
      </c>
      <c r="E1455" s="9" t="str">
        <f>VLOOKUP(B1455,point_locs!B:J,5,FALSE)</f>
        <v>pre</v>
      </c>
      <c r="F1455" s="9">
        <v>5</v>
      </c>
      <c r="G1455" s="9">
        <v>28</v>
      </c>
      <c r="H1455" s="9">
        <v>2024</v>
      </c>
      <c r="I1455" s="9">
        <v>1</v>
      </c>
      <c r="J1455" s="9">
        <v>1239</v>
      </c>
      <c r="K1455" s="9" t="s">
        <v>149</v>
      </c>
      <c r="L1455" s="9">
        <v>74</v>
      </c>
      <c r="M1455" s="9">
        <v>1</v>
      </c>
      <c r="N1455" s="9">
        <v>25</v>
      </c>
      <c r="O1455" s="9" t="s">
        <v>10</v>
      </c>
      <c r="P1455" s="9">
        <v>13.5</v>
      </c>
      <c r="Q1455" s="9" t="s">
        <v>5</v>
      </c>
      <c r="R1455" s="9" t="s">
        <v>201</v>
      </c>
      <c r="T1455" s="2" t="s">
        <v>268</v>
      </c>
    </row>
    <row r="1456" spans="1:20" ht="14.45" customHeight="1" x14ac:dyDescent="0.2">
      <c r="A1456" s="9" t="s">
        <v>106</v>
      </c>
      <c r="B1456" s="9" t="s">
        <v>932</v>
      </c>
      <c r="C1456" s="9" t="s">
        <v>917</v>
      </c>
      <c r="D1456" s="9" t="s">
        <v>845</v>
      </c>
      <c r="E1456" s="9" t="str">
        <f>VLOOKUP(B1456,point_locs!B:J,5,FALSE)</f>
        <v>pre</v>
      </c>
      <c r="F1456" s="9">
        <v>5</v>
      </c>
      <c r="G1456" s="9">
        <v>28</v>
      </c>
      <c r="H1456" s="9">
        <v>2024</v>
      </c>
      <c r="I1456" s="9">
        <v>1</v>
      </c>
      <c r="J1456" s="9">
        <v>1239</v>
      </c>
      <c r="K1456" s="9" t="s">
        <v>149</v>
      </c>
      <c r="L1456" s="9">
        <v>74</v>
      </c>
      <c r="M1456" s="9">
        <v>1</v>
      </c>
      <c r="N1456" s="9">
        <v>25</v>
      </c>
      <c r="O1456" s="9" t="s">
        <v>10</v>
      </c>
      <c r="P1456" s="9">
        <v>10</v>
      </c>
      <c r="Q1456" s="9" t="s">
        <v>5</v>
      </c>
      <c r="R1456" s="9" t="s">
        <v>201</v>
      </c>
      <c r="T1456" s="2" t="s">
        <v>268</v>
      </c>
    </row>
    <row r="1457" spans="1:20" ht="14.45" customHeight="1" x14ac:dyDescent="0.2">
      <c r="A1457" s="9" t="s">
        <v>106</v>
      </c>
      <c r="B1457" s="9" t="s">
        <v>932</v>
      </c>
      <c r="C1457" s="9" t="s">
        <v>917</v>
      </c>
      <c r="D1457" s="9" t="s">
        <v>845</v>
      </c>
      <c r="E1457" s="9" t="str">
        <f>VLOOKUP(B1457,point_locs!B:J,5,FALSE)</f>
        <v>pre</v>
      </c>
      <c r="F1457" s="9">
        <v>5</v>
      </c>
      <c r="G1457" s="9">
        <v>28</v>
      </c>
      <c r="H1457" s="9">
        <v>2024</v>
      </c>
      <c r="I1457" s="9">
        <v>1</v>
      </c>
      <c r="J1457" s="9">
        <v>1239</v>
      </c>
      <c r="K1457" s="9" t="s">
        <v>149</v>
      </c>
      <c r="L1457" s="9">
        <v>74</v>
      </c>
      <c r="M1457" s="9">
        <v>1</v>
      </c>
      <c r="N1457" s="9">
        <v>25</v>
      </c>
      <c r="O1457" s="9" t="s">
        <v>10</v>
      </c>
      <c r="P1457" s="9">
        <v>0.25</v>
      </c>
      <c r="Q1457" s="9" t="s">
        <v>9</v>
      </c>
      <c r="R1457" s="9" t="s">
        <v>1531</v>
      </c>
      <c r="T1457" s="2" t="s">
        <v>268</v>
      </c>
    </row>
    <row r="1458" spans="1:20" ht="14.45" customHeight="1" x14ac:dyDescent="0.2">
      <c r="A1458" s="9" t="s">
        <v>106</v>
      </c>
      <c r="B1458" s="9" t="s">
        <v>932</v>
      </c>
      <c r="C1458" s="9" t="s">
        <v>917</v>
      </c>
      <c r="D1458" s="9" t="s">
        <v>845</v>
      </c>
      <c r="E1458" s="9" t="str">
        <f>VLOOKUP(B1458,point_locs!B:J,5,FALSE)</f>
        <v>pre</v>
      </c>
      <c r="F1458" s="9">
        <v>5</v>
      </c>
      <c r="G1458" s="9">
        <v>28</v>
      </c>
      <c r="H1458" s="9">
        <v>2024</v>
      </c>
      <c r="I1458" s="9">
        <v>1</v>
      </c>
      <c r="J1458" s="9">
        <v>1239</v>
      </c>
      <c r="K1458" s="9" t="s">
        <v>149</v>
      </c>
      <c r="L1458" s="9">
        <v>74</v>
      </c>
      <c r="M1458" s="9">
        <v>1</v>
      </c>
      <c r="N1458" s="9">
        <v>25</v>
      </c>
      <c r="O1458" s="9" t="s">
        <v>6</v>
      </c>
      <c r="P1458" s="9">
        <v>0.5</v>
      </c>
      <c r="Q1458" s="9" t="s">
        <v>9</v>
      </c>
      <c r="R1458" s="9" t="s">
        <v>1453</v>
      </c>
      <c r="T1458" s="2" t="s">
        <v>268</v>
      </c>
    </row>
    <row r="1459" spans="1:20" ht="14.45" customHeight="1" x14ac:dyDescent="0.2">
      <c r="A1459" s="9" t="s">
        <v>106</v>
      </c>
      <c r="B1459" s="9" t="s">
        <v>932</v>
      </c>
      <c r="C1459" s="9" t="s">
        <v>917</v>
      </c>
      <c r="D1459" s="9" t="s">
        <v>845</v>
      </c>
      <c r="E1459" s="9" t="str">
        <f>VLOOKUP(B1459,point_locs!B:J,5,FALSE)</f>
        <v>pre</v>
      </c>
      <c r="F1459" s="9">
        <v>5</v>
      </c>
      <c r="G1459" s="9">
        <v>28</v>
      </c>
      <c r="H1459" s="9">
        <v>2024</v>
      </c>
      <c r="I1459" s="9">
        <v>1</v>
      </c>
      <c r="J1459" s="9">
        <v>1239</v>
      </c>
      <c r="K1459" s="9" t="s">
        <v>149</v>
      </c>
      <c r="L1459" s="9">
        <v>74</v>
      </c>
      <c r="M1459" s="9">
        <v>1</v>
      </c>
      <c r="N1459" s="9">
        <v>25</v>
      </c>
      <c r="O1459" s="9" t="s">
        <v>10</v>
      </c>
      <c r="P1459" s="9">
        <v>0.25</v>
      </c>
      <c r="Q1459" s="9" t="s">
        <v>9</v>
      </c>
      <c r="R1459" s="2" t="s">
        <v>1515</v>
      </c>
      <c r="T1459" s="2" t="s">
        <v>268</v>
      </c>
    </row>
    <row r="1460" spans="1:20" ht="14.45" customHeight="1" x14ac:dyDescent="0.2">
      <c r="A1460" s="9" t="s">
        <v>106</v>
      </c>
      <c r="B1460" s="9" t="s">
        <v>932</v>
      </c>
      <c r="C1460" s="9" t="s">
        <v>917</v>
      </c>
      <c r="D1460" s="9" t="s">
        <v>845</v>
      </c>
      <c r="E1460" s="9" t="str">
        <f>VLOOKUP(B1460,point_locs!B:J,5,FALSE)</f>
        <v>pre</v>
      </c>
      <c r="F1460" s="9">
        <v>5</v>
      </c>
      <c r="G1460" s="9">
        <v>28</v>
      </c>
      <c r="H1460" s="9">
        <v>2024</v>
      </c>
      <c r="I1460" s="9">
        <v>1</v>
      </c>
      <c r="J1460" s="9">
        <v>1239</v>
      </c>
      <c r="K1460" s="9" t="s">
        <v>149</v>
      </c>
      <c r="L1460" s="9">
        <v>74</v>
      </c>
      <c r="M1460" s="9">
        <v>1</v>
      </c>
      <c r="N1460" s="9">
        <v>25</v>
      </c>
      <c r="O1460" s="9" t="s">
        <v>10</v>
      </c>
      <c r="P1460" s="9">
        <v>3</v>
      </c>
      <c r="Q1460" s="9" t="s">
        <v>5</v>
      </c>
      <c r="R1460" s="9" t="s">
        <v>201</v>
      </c>
      <c r="T1460" s="2" t="s">
        <v>268</v>
      </c>
    </row>
    <row r="1461" spans="1:20" ht="14.45" customHeight="1" x14ac:dyDescent="0.2">
      <c r="A1461" s="9" t="s">
        <v>106</v>
      </c>
      <c r="B1461" s="9" t="s">
        <v>932</v>
      </c>
      <c r="C1461" s="9" t="s">
        <v>917</v>
      </c>
      <c r="D1461" s="9" t="s">
        <v>845</v>
      </c>
      <c r="E1461" s="9" t="str">
        <f>VLOOKUP(B1461,point_locs!B:J,5,FALSE)</f>
        <v>pre</v>
      </c>
      <c r="F1461" s="9">
        <v>5</v>
      </c>
      <c r="G1461" s="9">
        <v>28</v>
      </c>
      <c r="H1461" s="9">
        <v>2024</v>
      </c>
      <c r="I1461" s="9">
        <v>1</v>
      </c>
      <c r="J1461" s="9">
        <v>1239</v>
      </c>
      <c r="K1461" s="9" t="s">
        <v>149</v>
      </c>
      <c r="L1461" s="9">
        <v>74</v>
      </c>
      <c r="M1461" s="9">
        <v>1</v>
      </c>
      <c r="N1461" s="9">
        <v>25</v>
      </c>
      <c r="O1461" s="9" t="s">
        <v>10</v>
      </c>
      <c r="P1461" s="9">
        <v>21</v>
      </c>
      <c r="Q1461" s="9" t="s">
        <v>5</v>
      </c>
      <c r="R1461" s="9" t="s">
        <v>201</v>
      </c>
      <c r="T1461" s="2" t="s">
        <v>268</v>
      </c>
    </row>
    <row r="1462" spans="1:20" ht="14.45" customHeight="1" x14ac:dyDescent="0.2">
      <c r="A1462" s="9" t="s">
        <v>106</v>
      </c>
      <c r="B1462" s="9" t="s">
        <v>932</v>
      </c>
      <c r="C1462" s="9" t="s">
        <v>917</v>
      </c>
      <c r="D1462" s="9" t="s">
        <v>845</v>
      </c>
      <c r="E1462" s="9" t="str">
        <f>VLOOKUP(B1462,point_locs!B:J,5,FALSE)</f>
        <v>pre</v>
      </c>
      <c r="F1462" s="9">
        <v>5</v>
      </c>
      <c r="G1462" s="9">
        <v>28</v>
      </c>
      <c r="H1462" s="9">
        <v>2024</v>
      </c>
      <c r="I1462" s="9">
        <v>1</v>
      </c>
      <c r="J1462" s="9">
        <v>1239</v>
      </c>
      <c r="K1462" s="9" t="s">
        <v>149</v>
      </c>
      <c r="L1462" s="9">
        <v>74</v>
      </c>
      <c r="M1462" s="9">
        <v>1</v>
      </c>
      <c r="N1462" s="9">
        <v>25</v>
      </c>
      <c r="O1462" s="9" t="s">
        <v>10</v>
      </c>
      <c r="P1462" s="9">
        <v>6.25</v>
      </c>
      <c r="Q1462" s="9" t="s">
        <v>9</v>
      </c>
      <c r="R1462" s="2" t="s">
        <v>1515</v>
      </c>
      <c r="T1462" s="2" t="s">
        <v>268</v>
      </c>
    </row>
    <row r="1463" spans="1:20" ht="14.45" customHeight="1" x14ac:dyDescent="0.2">
      <c r="A1463" s="9" t="s">
        <v>113</v>
      </c>
      <c r="B1463" s="9" t="s">
        <v>933</v>
      </c>
      <c r="C1463" s="9" t="s">
        <v>917</v>
      </c>
      <c r="D1463" s="9" t="s">
        <v>845</v>
      </c>
      <c r="E1463" s="9" t="str">
        <f>VLOOKUP(B1463,point_locs!B:J,5,FALSE)</f>
        <v>na- hayfield</v>
      </c>
      <c r="F1463" s="9">
        <v>5</v>
      </c>
      <c r="G1463" s="9">
        <v>28</v>
      </c>
      <c r="H1463" s="9">
        <v>2024</v>
      </c>
      <c r="I1463" s="9">
        <v>1</v>
      </c>
      <c r="J1463" s="9">
        <v>1111</v>
      </c>
      <c r="K1463" s="9" t="s">
        <v>149</v>
      </c>
      <c r="L1463" s="9">
        <v>71</v>
      </c>
      <c r="M1463" s="9">
        <v>3</v>
      </c>
      <c r="N1463" s="9">
        <v>0</v>
      </c>
      <c r="O1463" s="9" t="s">
        <v>10</v>
      </c>
      <c r="P1463" s="9">
        <v>0.75</v>
      </c>
      <c r="Q1463" s="9" t="s">
        <v>5</v>
      </c>
      <c r="R1463" s="9" t="s">
        <v>201</v>
      </c>
      <c r="T1463" s="2" t="s">
        <v>268</v>
      </c>
    </row>
    <row r="1464" spans="1:20" ht="14.45" customHeight="1" x14ac:dyDescent="0.2">
      <c r="A1464" s="9" t="s">
        <v>113</v>
      </c>
      <c r="B1464" s="9" t="s">
        <v>933</v>
      </c>
      <c r="C1464" s="9" t="s">
        <v>917</v>
      </c>
      <c r="D1464" s="9" t="s">
        <v>845</v>
      </c>
      <c r="E1464" s="9" t="str">
        <f>VLOOKUP(B1464,point_locs!B:J,5,FALSE)</f>
        <v>na- hayfield</v>
      </c>
      <c r="F1464" s="9">
        <v>5</v>
      </c>
      <c r="G1464" s="9">
        <v>28</v>
      </c>
      <c r="H1464" s="9">
        <v>2024</v>
      </c>
      <c r="I1464" s="9">
        <v>1</v>
      </c>
      <c r="J1464" s="9">
        <v>1111</v>
      </c>
      <c r="K1464" s="9" t="s">
        <v>149</v>
      </c>
      <c r="L1464" s="9">
        <v>71</v>
      </c>
      <c r="M1464" s="9">
        <v>3</v>
      </c>
      <c r="N1464" s="9">
        <v>0</v>
      </c>
      <c r="O1464" s="9" t="s">
        <v>10</v>
      </c>
      <c r="P1464" s="9">
        <v>0.5</v>
      </c>
      <c r="Q1464" s="9" t="s">
        <v>5</v>
      </c>
      <c r="R1464" s="9" t="s">
        <v>201</v>
      </c>
      <c r="T1464" s="2" t="s">
        <v>268</v>
      </c>
    </row>
    <row r="1465" spans="1:20" ht="14.45" customHeight="1" x14ac:dyDescent="0.2">
      <c r="A1465" s="9" t="s">
        <v>113</v>
      </c>
      <c r="B1465" s="9" t="s">
        <v>933</v>
      </c>
      <c r="C1465" s="9" t="s">
        <v>917</v>
      </c>
      <c r="D1465" s="9" t="s">
        <v>845</v>
      </c>
      <c r="E1465" s="9" t="str">
        <f>VLOOKUP(B1465,point_locs!B:J,5,FALSE)</f>
        <v>na- hayfield</v>
      </c>
      <c r="F1465" s="9">
        <v>5</v>
      </c>
      <c r="G1465" s="9">
        <v>28</v>
      </c>
      <c r="H1465" s="9">
        <v>2024</v>
      </c>
      <c r="I1465" s="9">
        <v>1</v>
      </c>
      <c r="J1465" s="9">
        <v>1111</v>
      </c>
      <c r="K1465" s="9" t="s">
        <v>149</v>
      </c>
      <c r="L1465" s="9">
        <v>71</v>
      </c>
      <c r="M1465" s="9">
        <v>3</v>
      </c>
      <c r="N1465" s="9">
        <v>0</v>
      </c>
      <c r="O1465" s="9" t="s">
        <v>10</v>
      </c>
      <c r="P1465" s="9">
        <v>0.25</v>
      </c>
      <c r="Q1465" s="9" t="s">
        <v>8</v>
      </c>
      <c r="R1465" s="9" t="s">
        <v>201</v>
      </c>
      <c r="T1465" s="2" t="s">
        <v>268</v>
      </c>
    </row>
    <row r="1466" spans="1:20" ht="14.45" customHeight="1" x14ac:dyDescent="0.2">
      <c r="A1466" s="9" t="s">
        <v>113</v>
      </c>
      <c r="B1466" s="9" t="s">
        <v>933</v>
      </c>
      <c r="C1466" s="9" t="s">
        <v>917</v>
      </c>
      <c r="D1466" s="9" t="s">
        <v>845</v>
      </c>
      <c r="E1466" s="9" t="str">
        <f>VLOOKUP(B1466,point_locs!B:J,5,FALSE)</f>
        <v>na- hayfield</v>
      </c>
      <c r="F1466" s="9">
        <v>5</v>
      </c>
      <c r="G1466" s="9">
        <v>28</v>
      </c>
      <c r="H1466" s="9">
        <v>2024</v>
      </c>
      <c r="I1466" s="9">
        <v>1</v>
      </c>
      <c r="J1466" s="9">
        <v>1111</v>
      </c>
      <c r="K1466" s="9" t="s">
        <v>149</v>
      </c>
      <c r="L1466" s="9">
        <v>71</v>
      </c>
      <c r="M1466" s="9">
        <v>3</v>
      </c>
      <c r="N1466" s="9">
        <v>0</v>
      </c>
      <c r="O1466" s="9" t="s">
        <v>6</v>
      </c>
      <c r="P1466" s="9">
        <v>0.25</v>
      </c>
      <c r="Q1466" s="9" t="s">
        <v>9</v>
      </c>
      <c r="R1466" s="9" t="s">
        <v>1453</v>
      </c>
      <c r="T1466" s="2" t="s">
        <v>268</v>
      </c>
    </row>
    <row r="1467" spans="1:20" ht="14.45" customHeight="1" x14ac:dyDescent="0.2">
      <c r="A1467" s="9" t="s">
        <v>113</v>
      </c>
      <c r="B1467" s="9" t="s">
        <v>933</v>
      </c>
      <c r="C1467" s="9" t="s">
        <v>917</v>
      </c>
      <c r="D1467" s="9" t="s">
        <v>845</v>
      </c>
      <c r="E1467" s="9" t="str">
        <f>VLOOKUP(B1467,point_locs!B:J,5,FALSE)</f>
        <v>na- hayfield</v>
      </c>
      <c r="F1467" s="9">
        <v>5</v>
      </c>
      <c r="G1467" s="9">
        <v>28</v>
      </c>
      <c r="H1467" s="9">
        <v>2024</v>
      </c>
      <c r="I1467" s="9">
        <v>1</v>
      </c>
      <c r="J1467" s="9">
        <v>1111</v>
      </c>
      <c r="K1467" s="9" t="s">
        <v>149</v>
      </c>
      <c r="L1467" s="9">
        <v>71</v>
      </c>
      <c r="M1467" s="9">
        <v>3</v>
      </c>
      <c r="N1467" s="9">
        <v>0</v>
      </c>
      <c r="O1467" s="9" t="s">
        <v>10</v>
      </c>
      <c r="P1467" s="9">
        <v>0.25</v>
      </c>
      <c r="Q1467" s="9" t="s">
        <v>5</v>
      </c>
      <c r="R1467" s="9" t="s">
        <v>201</v>
      </c>
      <c r="T1467" s="2" t="s">
        <v>268</v>
      </c>
    </row>
    <row r="1468" spans="1:20" ht="14.45" customHeight="1" x14ac:dyDescent="0.2">
      <c r="A1468" s="9" t="s">
        <v>113</v>
      </c>
      <c r="B1468" s="9" t="s">
        <v>933</v>
      </c>
      <c r="C1468" s="9" t="s">
        <v>917</v>
      </c>
      <c r="D1468" s="9" t="s">
        <v>845</v>
      </c>
      <c r="E1468" s="9" t="str">
        <f>VLOOKUP(B1468,point_locs!B:J,5,FALSE)</f>
        <v>na- hayfield</v>
      </c>
      <c r="F1468" s="9">
        <v>5</v>
      </c>
      <c r="G1468" s="9">
        <v>28</v>
      </c>
      <c r="H1468" s="9">
        <v>2024</v>
      </c>
      <c r="I1468" s="9">
        <v>1</v>
      </c>
      <c r="J1468" s="9">
        <v>1111</v>
      </c>
      <c r="K1468" s="9" t="s">
        <v>149</v>
      </c>
      <c r="L1468" s="9">
        <v>71</v>
      </c>
      <c r="M1468" s="9">
        <v>3</v>
      </c>
      <c r="N1468" s="9">
        <v>0</v>
      </c>
      <c r="O1468" s="9" t="s">
        <v>7</v>
      </c>
      <c r="P1468" s="9">
        <v>0.25</v>
      </c>
      <c r="Q1468" s="9" t="s">
        <v>9</v>
      </c>
      <c r="R1468" s="9" t="s">
        <v>78</v>
      </c>
      <c r="T1468" s="2" t="s">
        <v>268</v>
      </c>
    </row>
    <row r="1469" spans="1:20" ht="14.45" customHeight="1" x14ac:dyDescent="0.2">
      <c r="A1469" s="9" t="s">
        <v>113</v>
      </c>
      <c r="B1469" s="9" t="s">
        <v>933</v>
      </c>
      <c r="C1469" s="9" t="s">
        <v>917</v>
      </c>
      <c r="D1469" s="9" t="s">
        <v>845</v>
      </c>
      <c r="E1469" s="9" t="str">
        <f>VLOOKUP(B1469,point_locs!B:J,5,FALSE)</f>
        <v>na- hayfield</v>
      </c>
      <c r="F1469" s="9">
        <v>5</v>
      </c>
      <c r="G1469" s="9">
        <v>28</v>
      </c>
      <c r="H1469" s="9">
        <v>2024</v>
      </c>
      <c r="I1469" s="9">
        <v>1</v>
      </c>
      <c r="J1469" s="9">
        <v>1111</v>
      </c>
      <c r="K1469" s="9" t="s">
        <v>149</v>
      </c>
      <c r="L1469" s="9">
        <v>71</v>
      </c>
      <c r="M1469" s="9">
        <v>3</v>
      </c>
      <c r="N1469" s="9">
        <v>0</v>
      </c>
      <c r="O1469" s="9" t="s">
        <v>7</v>
      </c>
      <c r="P1469" s="9">
        <v>1.25</v>
      </c>
      <c r="Q1469" s="9" t="s">
        <v>9</v>
      </c>
      <c r="R1469" s="9" t="s">
        <v>78</v>
      </c>
      <c r="T1469" s="2" t="s">
        <v>268</v>
      </c>
    </row>
    <row r="1470" spans="1:20" ht="14.45" customHeight="1" x14ac:dyDescent="0.2">
      <c r="A1470" s="9" t="s">
        <v>113</v>
      </c>
      <c r="B1470" s="9" t="s">
        <v>933</v>
      </c>
      <c r="C1470" s="9" t="s">
        <v>917</v>
      </c>
      <c r="D1470" s="9" t="s">
        <v>845</v>
      </c>
      <c r="E1470" s="9" t="str">
        <f>VLOOKUP(B1470,point_locs!B:J,5,FALSE)</f>
        <v>na- hayfield</v>
      </c>
      <c r="F1470" s="9">
        <v>5</v>
      </c>
      <c r="G1470" s="9">
        <v>28</v>
      </c>
      <c r="H1470" s="9">
        <v>2024</v>
      </c>
      <c r="I1470" s="9">
        <v>1</v>
      </c>
      <c r="J1470" s="9">
        <v>1111</v>
      </c>
      <c r="K1470" s="9" t="s">
        <v>149</v>
      </c>
      <c r="L1470" s="9">
        <v>71</v>
      </c>
      <c r="M1470" s="9">
        <v>3</v>
      </c>
      <c r="N1470" s="9">
        <v>0</v>
      </c>
      <c r="O1470" s="9" t="s">
        <v>7</v>
      </c>
      <c r="P1470" s="9">
        <v>1.25</v>
      </c>
      <c r="Q1470" s="9" t="s">
        <v>9</v>
      </c>
      <c r="R1470" s="9" t="s">
        <v>78</v>
      </c>
      <c r="T1470" s="2" t="s">
        <v>268</v>
      </c>
    </row>
    <row r="1471" spans="1:20" ht="14.45" customHeight="1" x14ac:dyDescent="0.2">
      <c r="A1471" s="9" t="s">
        <v>113</v>
      </c>
      <c r="B1471" s="9" t="s">
        <v>933</v>
      </c>
      <c r="C1471" s="9" t="s">
        <v>917</v>
      </c>
      <c r="D1471" s="9" t="s">
        <v>845</v>
      </c>
      <c r="E1471" s="9" t="str">
        <f>VLOOKUP(B1471,point_locs!B:J,5,FALSE)</f>
        <v>na- hayfield</v>
      </c>
      <c r="F1471" s="9">
        <v>5</v>
      </c>
      <c r="G1471" s="9">
        <v>28</v>
      </c>
      <c r="H1471" s="9">
        <v>2024</v>
      </c>
      <c r="I1471" s="9">
        <v>1</v>
      </c>
      <c r="J1471" s="9">
        <v>1111</v>
      </c>
      <c r="K1471" s="9" t="s">
        <v>149</v>
      </c>
      <c r="L1471" s="9">
        <v>71</v>
      </c>
      <c r="M1471" s="9">
        <v>3</v>
      </c>
      <c r="N1471" s="9">
        <v>0</v>
      </c>
      <c r="O1471" s="9" t="s">
        <v>11</v>
      </c>
      <c r="P1471" s="9">
        <v>0.25</v>
      </c>
      <c r="Q1471" s="9" t="s">
        <v>5</v>
      </c>
      <c r="R1471" s="9" t="s">
        <v>201</v>
      </c>
      <c r="T1471" s="2" t="s">
        <v>268</v>
      </c>
    </row>
    <row r="1472" spans="1:20" ht="14.45" customHeight="1" x14ac:dyDescent="0.2">
      <c r="A1472" s="9" t="s">
        <v>113</v>
      </c>
      <c r="B1472" s="9" t="s">
        <v>933</v>
      </c>
      <c r="C1472" s="9" t="s">
        <v>917</v>
      </c>
      <c r="D1472" s="9" t="s">
        <v>845</v>
      </c>
      <c r="E1472" s="9" t="str">
        <f>VLOOKUP(B1472,point_locs!B:J,5,FALSE)</f>
        <v>na- hayfield</v>
      </c>
      <c r="F1472" s="9">
        <v>5</v>
      </c>
      <c r="G1472" s="9">
        <v>28</v>
      </c>
      <c r="H1472" s="9">
        <v>2024</v>
      </c>
      <c r="I1472" s="9">
        <v>1</v>
      </c>
      <c r="J1472" s="9">
        <v>1111</v>
      </c>
      <c r="K1472" s="9" t="s">
        <v>149</v>
      </c>
      <c r="L1472" s="9">
        <v>71</v>
      </c>
      <c r="M1472" s="9">
        <v>3</v>
      </c>
      <c r="N1472" s="9">
        <v>0</v>
      </c>
      <c r="O1472" s="9" t="s">
        <v>10</v>
      </c>
      <c r="P1472" s="9">
        <v>8.25</v>
      </c>
      <c r="Q1472" s="9" t="s">
        <v>5</v>
      </c>
      <c r="R1472" s="9" t="s">
        <v>201</v>
      </c>
      <c r="T1472" s="2" t="s">
        <v>268</v>
      </c>
    </row>
    <row r="1473" spans="1:20" ht="14.45" customHeight="1" x14ac:dyDescent="0.2">
      <c r="A1473" s="9" t="s">
        <v>113</v>
      </c>
      <c r="B1473" s="9" t="s">
        <v>933</v>
      </c>
      <c r="C1473" s="9" t="s">
        <v>917</v>
      </c>
      <c r="D1473" s="9" t="s">
        <v>845</v>
      </c>
      <c r="E1473" s="9" t="str">
        <f>VLOOKUP(B1473,point_locs!B:J,5,FALSE)</f>
        <v>na- hayfield</v>
      </c>
      <c r="F1473" s="9">
        <v>5</v>
      </c>
      <c r="G1473" s="9">
        <v>28</v>
      </c>
      <c r="H1473" s="9">
        <v>2024</v>
      </c>
      <c r="I1473" s="9">
        <v>1</v>
      </c>
      <c r="J1473" s="9">
        <v>1111</v>
      </c>
      <c r="K1473" s="9" t="s">
        <v>149</v>
      </c>
      <c r="L1473" s="9">
        <v>71</v>
      </c>
      <c r="M1473" s="9">
        <v>3</v>
      </c>
      <c r="N1473" s="9">
        <v>0</v>
      </c>
      <c r="O1473" s="9" t="s">
        <v>10</v>
      </c>
      <c r="P1473" s="9">
        <v>0.5</v>
      </c>
      <c r="Q1473" s="9" t="s">
        <v>5</v>
      </c>
      <c r="R1473" s="9" t="s">
        <v>201</v>
      </c>
      <c r="T1473" s="2" t="s">
        <v>268</v>
      </c>
    </row>
    <row r="1474" spans="1:20" ht="14.45" customHeight="1" x14ac:dyDescent="0.2">
      <c r="A1474" s="9" t="s">
        <v>113</v>
      </c>
      <c r="B1474" s="9" t="s">
        <v>933</v>
      </c>
      <c r="C1474" s="9" t="s">
        <v>917</v>
      </c>
      <c r="D1474" s="9" t="s">
        <v>845</v>
      </c>
      <c r="E1474" s="9" t="str">
        <f>VLOOKUP(B1474,point_locs!B:J,5,FALSE)</f>
        <v>na- hayfield</v>
      </c>
      <c r="F1474" s="9">
        <v>5</v>
      </c>
      <c r="G1474" s="9">
        <v>28</v>
      </c>
      <c r="H1474" s="9">
        <v>2024</v>
      </c>
      <c r="I1474" s="9">
        <v>1</v>
      </c>
      <c r="J1474" s="9">
        <v>1111</v>
      </c>
      <c r="K1474" s="9" t="s">
        <v>149</v>
      </c>
      <c r="L1474" s="9">
        <v>71</v>
      </c>
      <c r="M1474" s="9">
        <v>3</v>
      </c>
      <c r="N1474" s="9">
        <v>0</v>
      </c>
      <c r="O1474" s="9" t="s">
        <v>10</v>
      </c>
      <c r="P1474" s="9">
        <v>1</v>
      </c>
      <c r="Q1474" s="9" t="s">
        <v>5</v>
      </c>
      <c r="R1474" s="9" t="s">
        <v>201</v>
      </c>
      <c r="T1474" s="2" t="s">
        <v>268</v>
      </c>
    </row>
    <row r="1475" spans="1:20" ht="14.45" customHeight="1" x14ac:dyDescent="0.2">
      <c r="A1475" s="9" t="s">
        <v>113</v>
      </c>
      <c r="B1475" s="9" t="s">
        <v>933</v>
      </c>
      <c r="C1475" s="9" t="s">
        <v>917</v>
      </c>
      <c r="D1475" s="9" t="s">
        <v>845</v>
      </c>
      <c r="E1475" s="9" t="str">
        <f>VLOOKUP(B1475,point_locs!B:J,5,FALSE)</f>
        <v>na- hayfield</v>
      </c>
      <c r="F1475" s="9">
        <v>5</v>
      </c>
      <c r="G1475" s="9">
        <v>28</v>
      </c>
      <c r="H1475" s="9">
        <v>2024</v>
      </c>
      <c r="I1475" s="9">
        <v>1</v>
      </c>
      <c r="J1475" s="9">
        <v>1111</v>
      </c>
      <c r="K1475" s="9" t="s">
        <v>149</v>
      </c>
      <c r="L1475" s="9">
        <v>71</v>
      </c>
      <c r="M1475" s="9">
        <v>3</v>
      </c>
      <c r="N1475" s="9">
        <v>0</v>
      </c>
      <c r="O1475" s="9" t="s">
        <v>10</v>
      </c>
      <c r="P1475" s="9">
        <v>1.5</v>
      </c>
      <c r="Q1475" s="9" t="s">
        <v>5</v>
      </c>
      <c r="R1475" s="9" t="s">
        <v>201</v>
      </c>
      <c r="T1475" s="2" t="s">
        <v>268</v>
      </c>
    </row>
    <row r="1476" spans="1:20" ht="14.45" customHeight="1" x14ac:dyDescent="0.2">
      <c r="A1476" s="9" t="s">
        <v>113</v>
      </c>
      <c r="B1476" s="9" t="s">
        <v>933</v>
      </c>
      <c r="C1476" s="9" t="s">
        <v>917</v>
      </c>
      <c r="D1476" s="9" t="s">
        <v>845</v>
      </c>
      <c r="E1476" s="9" t="str">
        <f>VLOOKUP(B1476,point_locs!B:J,5,FALSE)</f>
        <v>na- hayfield</v>
      </c>
      <c r="F1476" s="9">
        <v>5</v>
      </c>
      <c r="G1476" s="9">
        <v>28</v>
      </c>
      <c r="H1476" s="9">
        <v>2024</v>
      </c>
      <c r="I1476" s="9">
        <v>1</v>
      </c>
      <c r="J1476" s="9">
        <v>1111</v>
      </c>
      <c r="K1476" s="9" t="s">
        <v>149</v>
      </c>
      <c r="L1476" s="9">
        <v>71</v>
      </c>
      <c r="M1476" s="9">
        <v>3</v>
      </c>
      <c r="N1476" s="9">
        <v>0</v>
      </c>
      <c r="O1476" s="9" t="s">
        <v>10</v>
      </c>
      <c r="P1476" s="9">
        <v>2.25</v>
      </c>
      <c r="Q1476" s="9" t="s">
        <v>5</v>
      </c>
      <c r="R1476" s="9" t="s">
        <v>201</v>
      </c>
      <c r="T1476" s="2" t="s">
        <v>268</v>
      </c>
    </row>
    <row r="1477" spans="1:20" ht="14.45" customHeight="1" x14ac:dyDescent="0.2">
      <c r="A1477" s="9" t="s">
        <v>113</v>
      </c>
      <c r="B1477" s="9" t="s">
        <v>933</v>
      </c>
      <c r="C1477" s="9" t="s">
        <v>917</v>
      </c>
      <c r="D1477" s="9" t="s">
        <v>845</v>
      </c>
      <c r="E1477" s="9" t="str">
        <f>VLOOKUP(B1477,point_locs!B:J,5,FALSE)</f>
        <v>na- hayfield</v>
      </c>
      <c r="F1477" s="9">
        <v>5</v>
      </c>
      <c r="G1477" s="9">
        <v>28</v>
      </c>
      <c r="H1477" s="9">
        <v>2024</v>
      </c>
      <c r="I1477" s="9">
        <v>1</v>
      </c>
      <c r="J1477" s="9">
        <v>1111</v>
      </c>
      <c r="K1477" s="9" t="s">
        <v>149</v>
      </c>
      <c r="L1477" s="9">
        <v>71</v>
      </c>
      <c r="M1477" s="9">
        <v>3</v>
      </c>
      <c r="N1477" s="9">
        <v>0</v>
      </c>
      <c r="O1477" s="9" t="s">
        <v>10</v>
      </c>
      <c r="P1477" s="9">
        <v>0.25</v>
      </c>
      <c r="Q1477" s="9" t="s">
        <v>9</v>
      </c>
      <c r="R1477" s="2" t="s">
        <v>1515</v>
      </c>
      <c r="T1477" s="2" t="s">
        <v>268</v>
      </c>
    </row>
    <row r="1478" spans="1:20" ht="14.45" customHeight="1" x14ac:dyDescent="0.2">
      <c r="A1478" s="9" t="s">
        <v>113</v>
      </c>
      <c r="B1478" s="9" t="s">
        <v>933</v>
      </c>
      <c r="C1478" s="9" t="s">
        <v>917</v>
      </c>
      <c r="D1478" s="9" t="s">
        <v>845</v>
      </c>
      <c r="E1478" s="9" t="str">
        <f>VLOOKUP(B1478,point_locs!B:J,5,FALSE)</f>
        <v>na- hayfield</v>
      </c>
      <c r="F1478" s="9">
        <v>5</v>
      </c>
      <c r="G1478" s="9">
        <v>28</v>
      </c>
      <c r="H1478" s="9">
        <v>2024</v>
      </c>
      <c r="I1478" s="9">
        <v>1</v>
      </c>
      <c r="J1478" s="9">
        <v>1111</v>
      </c>
      <c r="K1478" s="9" t="s">
        <v>149</v>
      </c>
      <c r="L1478" s="9">
        <v>71</v>
      </c>
      <c r="M1478" s="9">
        <v>3</v>
      </c>
      <c r="N1478" s="9">
        <v>0</v>
      </c>
      <c r="O1478" s="9" t="s">
        <v>11</v>
      </c>
      <c r="P1478" s="9">
        <v>0.5</v>
      </c>
      <c r="Q1478" s="9" t="s">
        <v>9</v>
      </c>
      <c r="R1478" s="2" t="s">
        <v>1515</v>
      </c>
      <c r="T1478" s="2" t="s">
        <v>268</v>
      </c>
    </row>
    <row r="1479" spans="1:20" ht="14.45" customHeight="1" x14ac:dyDescent="0.2">
      <c r="A1479" s="9" t="s">
        <v>119</v>
      </c>
      <c r="B1479" s="9" t="s">
        <v>924</v>
      </c>
      <c r="C1479" s="9" t="s">
        <v>917</v>
      </c>
      <c r="D1479" s="9" t="s">
        <v>844</v>
      </c>
      <c r="E1479" s="9" t="str">
        <f>VLOOKUP(B1479,point_locs!B:J,5,FALSE)</f>
        <v>Probably functionally "pre" but technically 4 years post...additional new seed mix added 2025 (probably bc first time didn’t work)</v>
      </c>
      <c r="F1479" s="9">
        <v>5</v>
      </c>
      <c r="G1479" s="9">
        <v>29</v>
      </c>
      <c r="H1479" s="9">
        <v>2024</v>
      </c>
      <c r="I1479" s="9">
        <v>1</v>
      </c>
      <c r="J1479" s="9">
        <v>1025</v>
      </c>
      <c r="K1479" s="9" t="s">
        <v>833</v>
      </c>
      <c r="L1479" s="9">
        <v>69</v>
      </c>
      <c r="M1479" s="9">
        <v>3</v>
      </c>
      <c r="N1479" s="9">
        <v>0</v>
      </c>
      <c r="O1479" s="9" t="s">
        <v>7</v>
      </c>
      <c r="P1479" s="9">
        <v>1.5</v>
      </c>
      <c r="Q1479" s="9" t="s">
        <v>9</v>
      </c>
      <c r="R1479" s="9" t="s">
        <v>1116</v>
      </c>
      <c r="T1479" s="2" t="s">
        <v>268</v>
      </c>
    </row>
    <row r="1480" spans="1:20" ht="14.45" customHeight="1" x14ac:dyDescent="0.2">
      <c r="A1480" s="9" t="s">
        <v>119</v>
      </c>
      <c r="B1480" s="9" t="s">
        <v>924</v>
      </c>
      <c r="C1480" s="9" t="s">
        <v>917</v>
      </c>
      <c r="D1480" s="9" t="s">
        <v>844</v>
      </c>
      <c r="E1480" s="9" t="str">
        <f>VLOOKUP(B1480,point_locs!B:J,5,FALSE)</f>
        <v>Probably functionally "pre" but technically 4 years post...additional new seed mix added 2025 (probably bc first time didn’t work)</v>
      </c>
      <c r="F1480" s="9">
        <v>5</v>
      </c>
      <c r="G1480" s="9">
        <v>29</v>
      </c>
      <c r="H1480" s="9">
        <v>2024</v>
      </c>
      <c r="I1480" s="9">
        <v>1</v>
      </c>
      <c r="J1480" s="9">
        <v>1025</v>
      </c>
      <c r="K1480" s="9" t="s">
        <v>833</v>
      </c>
      <c r="L1480" s="9">
        <v>69</v>
      </c>
      <c r="M1480" s="9">
        <v>3</v>
      </c>
      <c r="N1480" s="9">
        <v>0</v>
      </c>
      <c r="O1480" s="9" t="s">
        <v>10</v>
      </c>
      <c r="P1480" s="9">
        <v>9</v>
      </c>
      <c r="Q1480" s="9" t="s">
        <v>5</v>
      </c>
      <c r="R1480" s="9" t="s">
        <v>201</v>
      </c>
      <c r="T1480" s="2" t="s">
        <v>268</v>
      </c>
    </row>
    <row r="1481" spans="1:20" ht="14.45" customHeight="1" x14ac:dyDescent="0.2">
      <c r="A1481" s="9" t="s">
        <v>119</v>
      </c>
      <c r="B1481" s="9" t="s">
        <v>924</v>
      </c>
      <c r="C1481" s="9" t="s">
        <v>917</v>
      </c>
      <c r="D1481" s="9" t="s">
        <v>844</v>
      </c>
      <c r="E1481" s="9" t="str">
        <f>VLOOKUP(B1481,point_locs!B:J,5,FALSE)</f>
        <v>Probably functionally "pre" but technically 4 years post...additional new seed mix added 2025 (probably bc first time didn’t work)</v>
      </c>
      <c r="F1481" s="9">
        <v>5</v>
      </c>
      <c r="G1481" s="9">
        <v>29</v>
      </c>
      <c r="H1481" s="9">
        <v>2024</v>
      </c>
      <c r="I1481" s="9">
        <v>1</v>
      </c>
      <c r="J1481" s="9">
        <v>1025</v>
      </c>
      <c r="K1481" s="9" t="s">
        <v>833</v>
      </c>
      <c r="L1481" s="9">
        <v>69</v>
      </c>
      <c r="M1481" s="9">
        <v>3</v>
      </c>
      <c r="N1481" s="9">
        <v>0</v>
      </c>
      <c r="O1481" s="9" t="s">
        <v>10</v>
      </c>
      <c r="P1481" s="9">
        <v>1.3</v>
      </c>
      <c r="Q1481" s="9" t="s">
        <v>5</v>
      </c>
      <c r="R1481" s="9" t="s">
        <v>201</v>
      </c>
      <c r="T1481" s="2" t="s">
        <v>268</v>
      </c>
    </row>
    <row r="1482" spans="1:20" ht="14.45" customHeight="1" x14ac:dyDescent="0.2">
      <c r="A1482" s="9" t="s">
        <v>119</v>
      </c>
      <c r="B1482" s="9" t="s">
        <v>924</v>
      </c>
      <c r="C1482" s="9" t="s">
        <v>917</v>
      </c>
      <c r="D1482" s="9" t="s">
        <v>844</v>
      </c>
      <c r="E1482" s="9" t="str">
        <f>VLOOKUP(B1482,point_locs!B:J,5,FALSE)</f>
        <v>Probably functionally "pre" but technically 4 years post...additional new seed mix added 2025 (probably bc first time didn’t work)</v>
      </c>
      <c r="F1482" s="9">
        <v>5</v>
      </c>
      <c r="G1482" s="9">
        <v>29</v>
      </c>
      <c r="H1482" s="9">
        <v>2024</v>
      </c>
      <c r="I1482" s="9">
        <v>1</v>
      </c>
      <c r="J1482" s="9">
        <v>1025</v>
      </c>
      <c r="K1482" s="9" t="s">
        <v>833</v>
      </c>
      <c r="L1482" s="9">
        <v>69</v>
      </c>
      <c r="M1482" s="9">
        <v>3</v>
      </c>
      <c r="N1482" s="9">
        <v>0</v>
      </c>
      <c r="O1482" s="9" t="s">
        <v>10</v>
      </c>
      <c r="P1482" s="9">
        <v>17</v>
      </c>
      <c r="Q1482" s="9" t="s">
        <v>5</v>
      </c>
      <c r="R1482" s="9" t="s">
        <v>201</v>
      </c>
      <c r="T1482" s="2" t="s">
        <v>268</v>
      </c>
    </row>
    <row r="1483" spans="1:20" ht="14.45" customHeight="1" x14ac:dyDescent="0.2">
      <c r="A1483" s="9" t="s">
        <v>119</v>
      </c>
      <c r="B1483" s="9" t="s">
        <v>924</v>
      </c>
      <c r="C1483" s="9" t="s">
        <v>917</v>
      </c>
      <c r="D1483" s="9" t="s">
        <v>844</v>
      </c>
      <c r="E1483" s="9" t="str">
        <f>VLOOKUP(B1483,point_locs!B:J,5,FALSE)</f>
        <v>Probably functionally "pre" but technically 4 years post...additional new seed mix added 2025 (probably bc first time didn’t work)</v>
      </c>
      <c r="F1483" s="9">
        <v>5</v>
      </c>
      <c r="G1483" s="9">
        <v>29</v>
      </c>
      <c r="H1483" s="9">
        <v>2024</v>
      </c>
      <c r="I1483" s="9">
        <v>1</v>
      </c>
      <c r="J1483" s="9">
        <v>1025</v>
      </c>
      <c r="K1483" s="9" t="s">
        <v>833</v>
      </c>
      <c r="L1483" s="9">
        <v>69</v>
      </c>
      <c r="M1483" s="9">
        <v>3</v>
      </c>
      <c r="N1483" s="9">
        <v>0</v>
      </c>
      <c r="O1483" s="9" t="s">
        <v>11</v>
      </c>
      <c r="P1483" s="9">
        <v>2</v>
      </c>
      <c r="Q1483" s="9" t="s">
        <v>5</v>
      </c>
      <c r="R1483" s="9" t="s">
        <v>201</v>
      </c>
      <c r="T1483" s="2" t="s">
        <v>268</v>
      </c>
    </row>
    <row r="1484" spans="1:20" ht="14.45" customHeight="1" x14ac:dyDescent="0.2">
      <c r="A1484" s="9" t="s">
        <v>119</v>
      </c>
      <c r="B1484" s="9" t="s">
        <v>924</v>
      </c>
      <c r="C1484" s="9" t="s">
        <v>917</v>
      </c>
      <c r="D1484" s="9" t="s">
        <v>844</v>
      </c>
      <c r="E1484" s="9" t="str">
        <f>VLOOKUP(B1484,point_locs!B:J,5,FALSE)</f>
        <v>Probably functionally "pre" but technically 4 years post...additional new seed mix added 2025 (probably bc first time didn’t work)</v>
      </c>
      <c r="F1484" s="9">
        <v>5</v>
      </c>
      <c r="G1484" s="9">
        <v>29</v>
      </c>
      <c r="H1484" s="9">
        <v>2024</v>
      </c>
      <c r="I1484" s="9">
        <v>1</v>
      </c>
      <c r="J1484" s="9">
        <v>1025</v>
      </c>
      <c r="K1484" s="9" t="s">
        <v>833</v>
      </c>
      <c r="L1484" s="9">
        <v>69</v>
      </c>
      <c r="M1484" s="9">
        <v>3</v>
      </c>
      <c r="N1484" s="9">
        <v>0</v>
      </c>
      <c r="O1484" s="9" t="s">
        <v>10</v>
      </c>
      <c r="P1484" s="9">
        <v>3</v>
      </c>
      <c r="Q1484" s="9" t="s">
        <v>5</v>
      </c>
      <c r="R1484" s="9" t="s">
        <v>201</v>
      </c>
      <c r="T1484" s="2" t="s">
        <v>268</v>
      </c>
    </row>
    <row r="1485" spans="1:20" ht="14.45" customHeight="1" x14ac:dyDescent="0.2">
      <c r="A1485" s="9" t="s">
        <v>119</v>
      </c>
      <c r="B1485" s="9" t="s">
        <v>924</v>
      </c>
      <c r="C1485" s="9" t="s">
        <v>917</v>
      </c>
      <c r="D1485" s="9" t="s">
        <v>844</v>
      </c>
      <c r="E1485" s="9" t="str">
        <f>VLOOKUP(B1485,point_locs!B:J,5,FALSE)</f>
        <v>Probably functionally "pre" but technically 4 years post...additional new seed mix added 2025 (probably bc first time didn’t work)</v>
      </c>
      <c r="F1485" s="9">
        <v>5</v>
      </c>
      <c r="G1485" s="9">
        <v>29</v>
      </c>
      <c r="H1485" s="9">
        <v>2024</v>
      </c>
      <c r="I1485" s="9">
        <v>1</v>
      </c>
      <c r="J1485" s="9">
        <v>1025</v>
      </c>
      <c r="K1485" s="9" t="s">
        <v>833</v>
      </c>
      <c r="L1485" s="9">
        <v>69</v>
      </c>
      <c r="M1485" s="9">
        <v>3</v>
      </c>
      <c r="N1485" s="9">
        <v>0</v>
      </c>
      <c r="O1485" s="9" t="s">
        <v>10</v>
      </c>
      <c r="P1485" s="9">
        <v>6</v>
      </c>
      <c r="Q1485" s="9" t="s">
        <v>5</v>
      </c>
      <c r="R1485" s="9" t="s">
        <v>201</v>
      </c>
      <c r="T1485" s="2" t="s">
        <v>268</v>
      </c>
    </row>
    <row r="1486" spans="1:20" ht="14.45" customHeight="1" x14ac:dyDescent="0.2">
      <c r="A1486" s="9" t="s">
        <v>119</v>
      </c>
      <c r="B1486" s="9" t="s">
        <v>924</v>
      </c>
      <c r="C1486" s="9" t="s">
        <v>917</v>
      </c>
      <c r="D1486" s="9" t="s">
        <v>844</v>
      </c>
      <c r="E1486" s="9" t="str">
        <f>VLOOKUP(B1486,point_locs!B:J,5,FALSE)</f>
        <v>Probably functionally "pre" but technically 4 years post...additional new seed mix added 2025 (probably bc first time didn’t work)</v>
      </c>
      <c r="F1486" s="9">
        <v>5</v>
      </c>
      <c r="G1486" s="9">
        <v>29</v>
      </c>
      <c r="H1486" s="9">
        <v>2024</v>
      </c>
      <c r="I1486" s="9">
        <v>1</v>
      </c>
      <c r="J1486" s="9">
        <v>1025</v>
      </c>
      <c r="K1486" s="9" t="s">
        <v>833</v>
      </c>
      <c r="L1486" s="9">
        <v>69</v>
      </c>
      <c r="M1486" s="9">
        <v>3</v>
      </c>
      <c r="N1486" s="9">
        <v>0</v>
      </c>
      <c r="O1486" s="9" t="s">
        <v>10</v>
      </c>
      <c r="P1486" s="9">
        <v>0.25</v>
      </c>
      <c r="Q1486" s="9" t="s">
        <v>5</v>
      </c>
      <c r="R1486" s="9" t="s">
        <v>201</v>
      </c>
      <c r="T1486" s="2" t="s">
        <v>268</v>
      </c>
    </row>
    <row r="1487" spans="1:20" ht="14.45" customHeight="1" x14ac:dyDescent="0.2">
      <c r="A1487" s="9" t="s">
        <v>90</v>
      </c>
      <c r="B1487" s="9" t="s">
        <v>935</v>
      </c>
      <c r="C1487" s="9" t="s">
        <v>917</v>
      </c>
      <c r="D1487" s="9" t="s">
        <v>844</v>
      </c>
      <c r="E1487" s="9" t="str">
        <f>VLOOKUP(B1487,point_locs!B:J,5,FALSE)</f>
        <v>pre</v>
      </c>
      <c r="F1487" s="9">
        <v>5</v>
      </c>
      <c r="G1487" s="9">
        <v>29</v>
      </c>
      <c r="H1487" s="9">
        <v>2024</v>
      </c>
      <c r="I1487" s="9">
        <v>1</v>
      </c>
      <c r="J1487" s="9">
        <v>1305</v>
      </c>
      <c r="K1487" s="9" t="s">
        <v>833</v>
      </c>
      <c r="L1487" s="9">
        <v>73</v>
      </c>
      <c r="M1487" s="9">
        <v>3</v>
      </c>
      <c r="N1487" s="9">
        <v>25</v>
      </c>
      <c r="O1487" s="9" t="s">
        <v>10</v>
      </c>
      <c r="P1487" s="9">
        <v>3.5</v>
      </c>
      <c r="Q1487" s="9" t="s">
        <v>8</v>
      </c>
      <c r="R1487" s="9" t="s">
        <v>201</v>
      </c>
      <c r="S1487" s="2" t="s">
        <v>255</v>
      </c>
      <c r="T1487" s="2" t="s">
        <v>268</v>
      </c>
    </row>
    <row r="1488" spans="1:20" ht="14.45" customHeight="1" x14ac:dyDescent="0.2">
      <c r="A1488" s="9" t="s">
        <v>90</v>
      </c>
      <c r="B1488" s="9" t="s">
        <v>935</v>
      </c>
      <c r="C1488" s="9" t="s">
        <v>917</v>
      </c>
      <c r="D1488" s="9" t="s">
        <v>844</v>
      </c>
      <c r="E1488" s="9" t="str">
        <f>VLOOKUP(B1488,point_locs!B:J,5,FALSE)</f>
        <v>pre</v>
      </c>
      <c r="F1488" s="9">
        <v>5</v>
      </c>
      <c r="G1488" s="9">
        <v>29</v>
      </c>
      <c r="H1488" s="9">
        <v>2024</v>
      </c>
      <c r="I1488" s="9">
        <v>1</v>
      </c>
      <c r="J1488" s="9">
        <v>1305</v>
      </c>
      <c r="K1488" s="9" t="s">
        <v>833</v>
      </c>
      <c r="L1488" s="9">
        <v>73</v>
      </c>
      <c r="M1488" s="9">
        <v>3</v>
      </c>
      <c r="N1488" s="9">
        <v>25</v>
      </c>
      <c r="O1488" s="9" t="s">
        <v>10</v>
      </c>
      <c r="P1488" s="9">
        <v>13</v>
      </c>
      <c r="Q1488" s="9" t="s">
        <v>5</v>
      </c>
      <c r="R1488" s="9" t="s">
        <v>201</v>
      </c>
      <c r="S1488" s="2" t="s">
        <v>150</v>
      </c>
      <c r="T1488" s="2" t="s">
        <v>268</v>
      </c>
    </row>
    <row r="1489" spans="1:20" ht="14.45" customHeight="1" x14ac:dyDescent="0.2">
      <c r="A1489" s="9" t="s">
        <v>84</v>
      </c>
      <c r="B1489" s="9" t="s">
        <v>936</v>
      </c>
      <c r="C1489" s="9" t="s">
        <v>917</v>
      </c>
      <c r="D1489" s="9" t="s">
        <v>844</v>
      </c>
      <c r="E1489" s="9" t="str">
        <f>VLOOKUP(B1489,point_locs!B:J,5,FALSE)</f>
        <v>pre</v>
      </c>
      <c r="F1489" s="9">
        <v>5</v>
      </c>
      <c r="G1489" s="9">
        <v>29</v>
      </c>
      <c r="H1489" s="9">
        <v>2024</v>
      </c>
      <c r="I1489" s="9">
        <v>1</v>
      </c>
      <c r="J1489" s="9">
        <v>1220</v>
      </c>
      <c r="K1489" s="9" t="s">
        <v>833</v>
      </c>
      <c r="L1489" s="9">
        <v>72</v>
      </c>
      <c r="M1489" s="9">
        <v>3</v>
      </c>
      <c r="N1489" s="9">
        <v>0</v>
      </c>
      <c r="O1489" s="9" t="s">
        <v>21</v>
      </c>
      <c r="P1489" s="9">
        <v>0.5</v>
      </c>
      <c r="Q1489" s="9" t="s">
        <v>9</v>
      </c>
      <c r="R1489" s="9" t="s">
        <v>1531</v>
      </c>
      <c r="T1489" s="2" t="s">
        <v>268</v>
      </c>
    </row>
    <row r="1490" spans="1:20" ht="14.45" customHeight="1" x14ac:dyDescent="0.2">
      <c r="A1490" s="9" t="s">
        <v>84</v>
      </c>
      <c r="B1490" s="9" t="s">
        <v>936</v>
      </c>
      <c r="C1490" s="9" t="s">
        <v>917</v>
      </c>
      <c r="D1490" s="9" t="s">
        <v>844</v>
      </c>
      <c r="E1490" s="9" t="str">
        <f>VLOOKUP(B1490,point_locs!B:J,5,FALSE)</f>
        <v>pre</v>
      </c>
      <c r="F1490" s="9">
        <v>5</v>
      </c>
      <c r="G1490" s="9">
        <v>29</v>
      </c>
      <c r="H1490" s="9">
        <v>2024</v>
      </c>
      <c r="I1490" s="9">
        <v>1</v>
      </c>
      <c r="J1490" s="9">
        <v>1220</v>
      </c>
      <c r="K1490" s="9" t="s">
        <v>833</v>
      </c>
      <c r="L1490" s="9">
        <v>72</v>
      </c>
      <c r="M1490" s="9">
        <v>3</v>
      </c>
      <c r="N1490" s="9">
        <v>0</v>
      </c>
      <c r="O1490" s="9" t="s">
        <v>10</v>
      </c>
      <c r="P1490" s="9">
        <v>0.5</v>
      </c>
      <c r="Q1490" s="9" t="s">
        <v>5</v>
      </c>
      <c r="R1490" s="9" t="s">
        <v>201</v>
      </c>
      <c r="S1490" s="2" t="s">
        <v>255</v>
      </c>
      <c r="T1490" s="2" t="s">
        <v>268</v>
      </c>
    </row>
    <row r="1491" spans="1:20" ht="14.45" customHeight="1" x14ac:dyDescent="0.2">
      <c r="A1491" s="9" t="s">
        <v>84</v>
      </c>
      <c r="B1491" s="9" t="s">
        <v>936</v>
      </c>
      <c r="C1491" s="9" t="s">
        <v>917</v>
      </c>
      <c r="D1491" s="9" t="s">
        <v>844</v>
      </c>
      <c r="E1491" s="9" t="str">
        <f>VLOOKUP(B1491,point_locs!B:J,5,FALSE)</f>
        <v>pre</v>
      </c>
      <c r="F1491" s="9">
        <v>5</v>
      </c>
      <c r="G1491" s="9">
        <v>29</v>
      </c>
      <c r="H1491" s="9">
        <v>2024</v>
      </c>
      <c r="I1491" s="9">
        <v>1</v>
      </c>
      <c r="J1491" s="9">
        <v>1220</v>
      </c>
      <c r="K1491" s="9" t="s">
        <v>833</v>
      </c>
      <c r="L1491" s="9">
        <v>72</v>
      </c>
      <c r="M1491" s="9">
        <v>3</v>
      </c>
      <c r="N1491" s="9">
        <v>0</v>
      </c>
      <c r="O1491" s="9" t="s">
        <v>10</v>
      </c>
      <c r="P1491" s="9">
        <v>3</v>
      </c>
      <c r="Q1491" s="9" t="s">
        <v>5</v>
      </c>
      <c r="R1491" s="9" t="s">
        <v>201</v>
      </c>
      <c r="S1491" s="2" t="s">
        <v>255</v>
      </c>
      <c r="T1491" s="2" t="s">
        <v>268</v>
      </c>
    </row>
    <row r="1492" spans="1:20" ht="14.45" customHeight="1" x14ac:dyDescent="0.2">
      <c r="A1492" s="9" t="s">
        <v>84</v>
      </c>
      <c r="B1492" s="9" t="s">
        <v>936</v>
      </c>
      <c r="C1492" s="9" t="s">
        <v>917</v>
      </c>
      <c r="D1492" s="9" t="s">
        <v>844</v>
      </c>
      <c r="E1492" s="9" t="str">
        <f>VLOOKUP(B1492,point_locs!B:J,5,FALSE)</f>
        <v>pre</v>
      </c>
      <c r="F1492" s="9">
        <v>5</v>
      </c>
      <c r="G1492" s="9">
        <v>29</v>
      </c>
      <c r="H1492" s="9">
        <v>2024</v>
      </c>
      <c r="I1492" s="9">
        <v>1</v>
      </c>
      <c r="J1492" s="9">
        <v>1220</v>
      </c>
      <c r="K1492" s="9" t="s">
        <v>833</v>
      </c>
      <c r="L1492" s="9">
        <v>72</v>
      </c>
      <c r="M1492" s="9">
        <v>3</v>
      </c>
      <c r="N1492" s="9">
        <v>0</v>
      </c>
      <c r="O1492" s="9" t="s">
        <v>10</v>
      </c>
      <c r="P1492" s="9">
        <v>12</v>
      </c>
      <c r="Q1492" s="9" t="s">
        <v>5</v>
      </c>
      <c r="R1492" s="9" t="s">
        <v>201</v>
      </c>
      <c r="S1492" s="2" t="s">
        <v>150</v>
      </c>
      <c r="T1492" s="2" t="s">
        <v>268</v>
      </c>
    </row>
    <row r="1493" spans="1:20" ht="14.45" customHeight="1" x14ac:dyDescent="0.2">
      <c r="A1493" s="9" t="s">
        <v>84</v>
      </c>
      <c r="B1493" s="9" t="s">
        <v>936</v>
      </c>
      <c r="C1493" s="9" t="s">
        <v>917</v>
      </c>
      <c r="D1493" s="9" t="s">
        <v>844</v>
      </c>
      <c r="E1493" s="9" t="str">
        <f>VLOOKUP(B1493,point_locs!B:J,5,FALSE)</f>
        <v>pre</v>
      </c>
      <c r="F1493" s="9">
        <v>5</v>
      </c>
      <c r="G1493" s="9">
        <v>29</v>
      </c>
      <c r="H1493" s="9">
        <v>2024</v>
      </c>
      <c r="I1493" s="9">
        <v>1</v>
      </c>
      <c r="J1493" s="9">
        <v>1220</v>
      </c>
      <c r="K1493" s="9" t="s">
        <v>833</v>
      </c>
      <c r="L1493" s="9">
        <v>72</v>
      </c>
      <c r="M1493" s="9">
        <v>3</v>
      </c>
      <c r="N1493" s="9">
        <v>0</v>
      </c>
      <c r="O1493" s="9" t="s">
        <v>10</v>
      </c>
      <c r="P1493" s="9">
        <v>12</v>
      </c>
      <c r="Q1493" s="9" t="s">
        <v>5</v>
      </c>
      <c r="R1493" s="9" t="s">
        <v>201</v>
      </c>
      <c r="S1493" s="2" t="s">
        <v>1118</v>
      </c>
      <c r="T1493" s="2" t="s">
        <v>268</v>
      </c>
    </row>
    <row r="1494" spans="1:20" ht="14.45" customHeight="1" x14ac:dyDescent="0.2">
      <c r="A1494" s="9" t="s">
        <v>84</v>
      </c>
      <c r="B1494" s="9" t="s">
        <v>936</v>
      </c>
      <c r="C1494" s="9" t="s">
        <v>917</v>
      </c>
      <c r="D1494" s="9" t="s">
        <v>844</v>
      </c>
      <c r="E1494" s="9" t="str">
        <f>VLOOKUP(B1494,point_locs!B:J,5,FALSE)</f>
        <v>pre</v>
      </c>
      <c r="F1494" s="9">
        <v>5</v>
      </c>
      <c r="G1494" s="9">
        <v>29</v>
      </c>
      <c r="H1494" s="9">
        <v>2024</v>
      </c>
      <c r="I1494" s="9">
        <v>1</v>
      </c>
      <c r="J1494" s="9">
        <v>1220</v>
      </c>
      <c r="K1494" s="9" t="s">
        <v>833</v>
      </c>
      <c r="L1494" s="9">
        <v>72</v>
      </c>
      <c r="M1494" s="9">
        <v>3</v>
      </c>
      <c r="N1494" s="9">
        <v>0</v>
      </c>
      <c r="O1494" s="9" t="s">
        <v>10</v>
      </c>
      <c r="P1494" s="9">
        <v>1</v>
      </c>
      <c r="Q1494" s="9" t="s">
        <v>5</v>
      </c>
      <c r="R1494" s="9" t="s">
        <v>201</v>
      </c>
      <c r="S1494" s="2" t="s">
        <v>150</v>
      </c>
      <c r="T1494" s="2" t="s">
        <v>268</v>
      </c>
    </row>
    <row r="1495" spans="1:20" ht="14.45" customHeight="1" x14ac:dyDescent="0.2">
      <c r="A1495" s="9" t="s">
        <v>88</v>
      </c>
      <c r="B1495" s="9" t="s">
        <v>937</v>
      </c>
      <c r="C1495" s="9" t="s">
        <v>917</v>
      </c>
      <c r="D1495" s="9" t="s">
        <v>844</v>
      </c>
      <c r="E1495" s="9" t="str">
        <f>VLOOKUP(B1495,point_locs!B:J,5,FALSE)</f>
        <v>pre</v>
      </c>
      <c r="F1495" s="9">
        <v>5</v>
      </c>
      <c r="G1495" s="9">
        <v>29</v>
      </c>
      <c r="H1495" s="9">
        <v>2024</v>
      </c>
      <c r="I1495" s="9">
        <v>1</v>
      </c>
      <c r="J1495" s="9">
        <v>1400</v>
      </c>
      <c r="K1495" s="9" t="s">
        <v>833</v>
      </c>
      <c r="L1495" s="9">
        <v>74</v>
      </c>
      <c r="M1495" s="9">
        <v>2</v>
      </c>
      <c r="N1495" s="9">
        <v>25</v>
      </c>
      <c r="O1495" s="9" t="s">
        <v>21</v>
      </c>
      <c r="P1495" s="9">
        <v>0.25</v>
      </c>
      <c r="Q1495" s="9" t="s">
        <v>9</v>
      </c>
      <c r="R1495" s="9" t="s">
        <v>1119</v>
      </c>
      <c r="T1495" s="2" t="s">
        <v>268</v>
      </c>
    </row>
    <row r="1496" spans="1:20" ht="14.45" customHeight="1" x14ac:dyDescent="0.2">
      <c r="A1496" s="9" t="s">
        <v>88</v>
      </c>
      <c r="B1496" s="9" t="s">
        <v>937</v>
      </c>
      <c r="C1496" s="9" t="s">
        <v>917</v>
      </c>
      <c r="D1496" s="9" t="s">
        <v>844</v>
      </c>
      <c r="E1496" s="9" t="str">
        <f>VLOOKUP(B1496,point_locs!B:J,5,FALSE)</f>
        <v>pre</v>
      </c>
      <c r="F1496" s="9">
        <v>5</v>
      </c>
      <c r="G1496" s="9">
        <v>29</v>
      </c>
      <c r="H1496" s="9">
        <v>2024</v>
      </c>
      <c r="I1496" s="9">
        <v>1</v>
      </c>
      <c r="J1496" s="9">
        <v>1400</v>
      </c>
      <c r="K1496" s="9" t="s">
        <v>833</v>
      </c>
      <c r="L1496" s="9">
        <v>74</v>
      </c>
      <c r="M1496" s="9">
        <v>2</v>
      </c>
      <c r="N1496" s="9">
        <v>25</v>
      </c>
      <c r="O1496" s="9" t="s">
        <v>10</v>
      </c>
      <c r="P1496" s="9">
        <v>15</v>
      </c>
      <c r="Q1496" s="9" t="s">
        <v>5</v>
      </c>
      <c r="R1496" s="9" t="s">
        <v>201</v>
      </c>
      <c r="S1496" s="2" t="s">
        <v>150</v>
      </c>
      <c r="T1496" s="2" t="s">
        <v>268</v>
      </c>
    </row>
    <row r="1497" spans="1:20" ht="14.45" customHeight="1" x14ac:dyDescent="0.2">
      <c r="A1497" s="9" t="s">
        <v>88</v>
      </c>
      <c r="B1497" s="9" t="s">
        <v>937</v>
      </c>
      <c r="C1497" s="9" t="s">
        <v>917</v>
      </c>
      <c r="D1497" s="9" t="s">
        <v>844</v>
      </c>
      <c r="E1497" s="9" t="str">
        <f>VLOOKUP(B1497,point_locs!B:J,5,FALSE)</f>
        <v>pre</v>
      </c>
      <c r="F1497" s="9">
        <v>5</v>
      </c>
      <c r="G1497" s="9">
        <v>29</v>
      </c>
      <c r="H1497" s="9">
        <v>2024</v>
      </c>
      <c r="I1497" s="9">
        <v>1</v>
      </c>
      <c r="J1497" s="9">
        <v>1400</v>
      </c>
      <c r="K1497" s="9" t="s">
        <v>833</v>
      </c>
      <c r="L1497" s="9">
        <v>74</v>
      </c>
      <c r="M1497" s="9">
        <v>2</v>
      </c>
      <c r="N1497" s="9">
        <v>25</v>
      </c>
      <c r="O1497" s="9" t="s">
        <v>10</v>
      </c>
      <c r="P1497" s="9">
        <v>17</v>
      </c>
      <c r="Q1497" s="9" t="s">
        <v>5</v>
      </c>
      <c r="R1497" s="9" t="s">
        <v>201</v>
      </c>
      <c r="S1497" s="2" t="s">
        <v>127</v>
      </c>
      <c r="T1497" s="2" t="s">
        <v>268</v>
      </c>
    </row>
    <row r="1498" spans="1:20" ht="14.45" customHeight="1" x14ac:dyDescent="0.2">
      <c r="A1498" s="9" t="s">
        <v>88</v>
      </c>
      <c r="B1498" s="9" t="s">
        <v>937</v>
      </c>
      <c r="C1498" s="9" t="s">
        <v>917</v>
      </c>
      <c r="D1498" s="9" t="s">
        <v>844</v>
      </c>
      <c r="E1498" s="9" t="str">
        <f>VLOOKUP(B1498,point_locs!B:J,5,FALSE)</f>
        <v>pre</v>
      </c>
      <c r="F1498" s="9">
        <v>5</v>
      </c>
      <c r="G1498" s="9">
        <v>29</v>
      </c>
      <c r="H1498" s="9">
        <v>2024</v>
      </c>
      <c r="I1498" s="9">
        <v>1</v>
      </c>
      <c r="J1498" s="9">
        <v>1400</v>
      </c>
      <c r="K1498" s="9" t="s">
        <v>833</v>
      </c>
      <c r="L1498" s="9">
        <v>74</v>
      </c>
      <c r="M1498" s="9">
        <v>2</v>
      </c>
      <c r="N1498" s="9">
        <v>25</v>
      </c>
      <c r="O1498" s="9" t="s">
        <v>10</v>
      </c>
      <c r="P1498" s="9">
        <v>4.5</v>
      </c>
      <c r="Q1498" s="9" t="s">
        <v>5</v>
      </c>
      <c r="R1498" s="9" t="s">
        <v>201</v>
      </c>
      <c r="T1498" s="2" t="s">
        <v>268</v>
      </c>
    </row>
    <row r="1499" spans="1:20" ht="14.45" customHeight="1" x14ac:dyDescent="0.2">
      <c r="A1499" s="9" t="s">
        <v>88</v>
      </c>
      <c r="B1499" s="9" t="s">
        <v>937</v>
      </c>
      <c r="C1499" s="9" t="s">
        <v>917</v>
      </c>
      <c r="D1499" s="9" t="s">
        <v>844</v>
      </c>
      <c r="E1499" s="9" t="str">
        <f>VLOOKUP(B1499,point_locs!B:J,5,FALSE)</f>
        <v>pre</v>
      </c>
      <c r="F1499" s="9">
        <v>5</v>
      </c>
      <c r="G1499" s="9">
        <v>29</v>
      </c>
      <c r="H1499" s="9">
        <v>2024</v>
      </c>
      <c r="I1499" s="9">
        <v>1</v>
      </c>
      <c r="J1499" s="9">
        <v>1400</v>
      </c>
      <c r="K1499" s="9" t="s">
        <v>833</v>
      </c>
      <c r="L1499" s="9">
        <v>74</v>
      </c>
      <c r="M1499" s="9">
        <v>2</v>
      </c>
      <c r="N1499" s="9">
        <v>25</v>
      </c>
      <c r="O1499" s="9" t="s">
        <v>10</v>
      </c>
      <c r="P1499" s="9">
        <v>4.5</v>
      </c>
      <c r="Q1499" s="9" t="s">
        <v>5</v>
      </c>
      <c r="R1499" s="9" t="s">
        <v>201</v>
      </c>
      <c r="T1499" s="2" t="s">
        <v>268</v>
      </c>
    </row>
    <row r="1500" spans="1:20" ht="14.45" customHeight="1" x14ac:dyDescent="0.2">
      <c r="A1500" s="9" t="s">
        <v>88</v>
      </c>
      <c r="B1500" s="9" t="s">
        <v>937</v>
      </c>
      <c r="C1500" s="9" t="s">
        <v>917</v>
      </c>
      <c r="D1500" s="9" t="s">
        <v>844</v>
      </c>
      <c r="E1500" s="9" t="str">
        <f>VLOOKUP(B1500,point_locs!B:J,5,FALSE)</f>
        <v>pre</v>
      </c>
      <c r="F1500" s="9">
        <v>5</v>
      </c>
      <c r="G1500" s="9">
        <v>29</v>
      </c>
      <c r="H1500" s="9">
        <v>2024</v>
      </c>
      <c r="I1500" s="9">
        <v>1</v>
      </c>
      <c r="J1500" s="9">
        <v>1400</v>
      </c>
      <c r="K1500" s="9" t="s">
        <v>833</v>
      </c>
      <c r="L1500" s="9">
        <v>74</v>
      </c>
      <c r="M1500" s="9">
        <v>2</v>
      </c>
      <c r="N1500" s="9">
        <v>25</v>
      </c>
      <c r="O1500" s="9" t="s">
        <v>10</v>
      </c>
      <c r="P1500" s="9">
        <v>4</v>
      </c>
      <c r="Q1500" s="9" t="s">
        <v>5</v>
      </c>
      <c r="R1500" s="9" t="s">
        <v>201</v>
      </c>
      <c r="S1500" s="2" t="s">
        <v>255</v>
      </c>
      <c r="T1500" s="2" t="s">
        <v>268</v>
      </c>
    </row>
    <row r="1501" spans="1:20" ht="14.45" customHeight="1" x14ac:dyDescent="0.2">
      <c r="A1501" s="9" t="s">
        <v>88</v>
      </c>
      <c r="B1501" s="9" t="s">
        <v>937</v>
      </c>
      <c r="C1501" s="9" t="s">
        <v>917</v>
      </c>
      <c r="D1501" s="9" t="s">
        <v>844</v>
      </c>
      <c r="E1501" s="9" t="str">
        <f>VLOOKUP(B1501,point_locs!B:J,5,FALSE)</f>
        <v>pre</v>
      </c>
      <c r="F1501" s="9">
        <v>5</v>
      </c>
      <c r="G1501" s="9">
        <v>29</v>
      </c>
      <c r="H1501" s="9">
        <v>2024</v>
      </c>
      <c r="I1501" s="9">
        <v>1</v>
      </c>
      <c r="J1501" s="9">
        <v>1400</v>
      </c>
      <c r="K1501" s="9" t="s">
        <v>833</v>
      </c>
      <c r="L1501" s="9">
        <v>74</v>
      </c>
      <c r="M1501" s="9">
        <v>2</v>
      </c>
      <c r="N1501" s="9">
        <v>25</v>
      </c>
      <c r="O1501" s="9" t="s">
        <v>10</v>
      </c>
      <c r="P1501" s="9">
        <v>10</v>
      </c>
      <c r="Q1501" s="9" t="s">
        <v>5</v>
      </c>
      <c r="R1501" s="9" t="s">
        <v>201</v>
      </c>
      <c r="S1501" s="2" t="s">
        <v>127</v>
      </c>
      <c r="T1501" s="2" t="s">
        <v>268</v>
      </c>
    </row>
    <row r="1502" spans="1:20" ht="14.45" customHeight="1" x14ac:dyDescent="0.2">
      <c r="A1502" s="9" t="s">
        <v>88</v>
      </c>
      <c r="B1502" s="9" t="s">
        <v>937</v>
      </c>
      <c r="C1502" s="9" t="s">
        <v>917</v>
      </c>
      <c r="D1502" s="9" t="s">
        <v>844</v>
      </c>
      <c r="E1502" s="9" t="str">
        <f>VLOOKUP(B1502,point_locs!B:J,5,FALSE)</f>
        <v>pre</v>
      </c>
      <c r="F1502" s="9">
        <v>5</v>
      </c>
      <c r="G1502" s="9">
        <v>29</v>
      </c>
      <c r="H1502" s="9">
        <v>2024</v>
      </c>
      <c r="I1502" s="9">
        <v>1</v>
      </c>
      <c r="J1502" s="9">
        <v>1400</v>
      </c>
      <c r="K1502" s="9" t="s">
        <v>833</v>
      </c>
      <c r="L1502" s="9">
        <v>74</v>
      </c>
      <c r="M1502" s="9">
        <v>2</v>
      </c>
      <c r="N1502" s="9">
        <v>25</v>
      </c>
      <c r="O1502" s="9" t="s">
        <v>10</v>
      </c>
      <c r="P1502" s="9">
        <v>0.5</v>
      </c>
      <c r="Q1502" s="9" t="s">
        <v>5</v>
      </c>
      <c r="R1502" s="9" t="s">
        <v>201</v>
      </c>
      <c r="T1502" s="2" t="s">
        <v>268</v>
      </c>
    </row>
    <row r="1503" spans="1:20" ht="14.45" customHeight="1" x14ac:dyDescent="0.2">
      <c r="A1503" s="9" t="s">
        <v>88</v>
      </c>
      <c r="B1503" s="9" t="s">
        <v>937</v>
      </c>
      <c r="C1503" s="9" t="s">
        <v>917</v>
      </c>
      <c r="D1503" s="9" t="s">
        <v>844</v>
      </c>
      <c r="E1503" s="9" t="str">
        <f>VLOOKUP(B1503,point_locs!B:J,5,FALSE)</f>
        <v>pre</v>
      </c>
      <c r="F1503" s="9">
        <v>5</v>
      </c>
      <c r="G1503" s="9">
        <v>29</v>
      </c>
      <c r="H1503" s="9">
        <v>2024</v>
      </c>
      <c r="I1503" s="9">
        <v>1</v>
      </c>
      <c r="J1503" s="9">
        <v>1400</v>
      </c>
      <c r="K1503" s="9" t="s">
        <v>833</v>
      </c>
      <c r="L1503" s="9">
        <v>74</v>
      </c>
      <c r="M1503" s="9">
        <v>2</v>
      </c>
      <c r="N1503" s="9">
        <v>25</v>
      </c>
      <c r="O1503" s="9" t="s">
        <v>10</v>
      </c>
      <c r="P1503" s="9">
        <v>6</v>
      </c>
      <c r="Q1503" s="9" t="s">
        <v>5</v>
      </c>
      <c r="R1503" s="9" t="s">
        <v>201</v>
      </c>
      <c r="S1503" s="2" t="s">
        <v>127</v>
      </c>
      <c r="T1503" s="2" t="s">
        <v>268</v>
      </c>
    </row>
    <row r="1504" spans="1:20" ht="14.45" customHeight="1" x14ac:dyDescent="0.2">
      <c r="A1504" s="9" t="s">
        <v>88</v>
      </c>
      <c r="B1504" s="9" t="s">
        <v>937</v>
      </c>
      <c r="C1504" s="9" t="s">
        <v>917</v>
      </c>
      <c r="D1504" s="9" t="s">
        <v>844</v>
      </c>
      <c r="E1504" s="9" t="str">
        <f>VLOOKUP(B1504,point_locs!B:J,5,FALSE)</f>
        <v>pre</v>
      </c>
      <c r="F1504" s="9">
        <v>5</v>
      </c>
      <c r="G1504" s="9">
        <v>29</v>
      </c>
      <c r="H1504" s="9">
        <v>2024</v>
      </c>
      <c r="I1504" s="9">
        <v>1</v>
      </c>
      <c r="J1504" s="9">
        <v>1400</v>
      </c>
      <c r="K1504" s="9" t="s">
        <v>833</v>
      </c>
      <c r="L1504" s="9">
        <v>74</v>
      </c>
      <c r="M1504" s="9">
        <v>2</v>
      </c>
      <c r="N1504" s="9">
        <v>25</v>
      </c>
      <c r="O1504" s="9" t="s">
        <v>10</v>
      </c>
      <c r="P1504" s="9">
        <v>6</v>
      </c>
      <c r="Q1504" s="9" t="s">
        <v>5</v>
      </c>
      <c r="R1504" s="9" t="s">
        <v>201</v>
      </c>
      <c r="S1504" s="2" t="s">
        <v>127</v>
      </c>
      <c r="T1504" s="2" t="s">
        <v>268</v>
      </c>
    </row>
    <row r="1505" spans="1:20" ht="14.45" customHeight="1" x14ac:dyDescent="0.2">
      <c r="A1505" s="9" t="s">
        <v>88</v>
      </c>
      <c r="B1505" s="9" t="s">
        <v>937</v>
      </c>
      <c r="C1505" s="9" t="s">
        <v>917</v>
      </c>
      <c r="D1505" s="9" t="s">
        <v>844</v>
      </c>
      <c r="E1505" s="9" t="str">
        <f>VLOOKUP(B1505,point_locs!B:J,5,FALSE)</f>
        <v>pre</v>
      </c>
      <c r="F1505" s="9">
        <v>5</v>
      </c>
      <c r="G1505" s="9">
        <v>29</v>
      </c>
      <c r="H1505" s="9">
        <v>2024</v>
      </c>
      <c r="I1505" s="9">
        <v>1</v>
      </c>
      <c r="J1505" s="9">
        <v>1400</v>
      </c>
      <c r="K1505" s="9" t="s">
        <v>833</v>
      </c>
      <c r="L1505" s="9">
        <v>74</v>
      </c>
      <c r="M1505" s="9">
        <v>2</v>
      </c>
      <c r="N1505" s="9">
        <v>25</v>
      </c>
      <c r="O1505" s="9" t="s">
        <v>10</v>
      </c>
      <c r="P1505" s="9">
        <v>2</v>
      </c>
      <c r="Q1505" s="9" t="s">
        <v>5</v>
      </c>
      <c r="R1505" s="9" t="s">
        <v>201</v>
      </c>
      <c r="T1505" s="2" t="s">
        <v>268</v>
      </c>
    </row>
    <row r="1506" spans="1:20" ht="14.45" customHeight="1" x14ac:dyDescent="0.2">
      <c r="A1506" s="9" t="s">
        <v>81</v>
      </c>
      <c r="B1506" s="9" t="s">
        <v>938</v>
      </c>
      <c r="C1506" s="9" t="s">
        <v>917</v>
      </c>
      <c r="D1506" s="9" t="s">
        <v>844</v>
      </c>
      <c r="E1506" s="9" t="str">
        <f>VLOOKUP(B1506,point_locs!B:J,5,FALSE)</f>
        <v>post</v>
      </c>
      <c r="F1506" s="9">
        <v>5</v>
      </c>
      <c r="G1506" s="9">
        <v>29</v>
      </c>
      <c r="H1506" s="9">
        <v>2024</v>
      </c>
      <c r="I1506" s="9">
        <v>1</v>
      </c>
      <c r="J1506" s="9">
        <v>1450</v>
      </c>
      <c r="K1506" s="9" t="s">
        <v>833</v>
      </c>
      <c r="L1506" s="9">
        <v>75</v>
      </c>
      <c r="M1506" s="9">
        <v>3</v>
      </c>
      <c r="N1506" s="9">
        <v>25</v>
      </c>
      <c r="O1506" s="9" t="s">
        <v>10</v>
      </c>
      <c r="P1506" s="9">
        <v>2</v>
      </c>
      <c r="Q1506" s="9" t="s">
        <v>5</v>
      </c>
      <c r="R1506" s="9" t="s">
        <v>201</v>
      </c>
      <c r="S1506" s="2" t="s">
        <v>150</v>
      </c>
      <c r="T1506" s="2" t="s">
        <v>268</v>
      </c>
    </row>
    <row r="1507" spans="1:20" ht="14.45" customHeight="1" x14ac:dyDescent="0.2">
      <c r="A1507" s="9" t="s">
        <v>81</v>
      </c>
      <c r="B1507" s="9" t="s">
        <v>938</v>
      </c>
      <c r="C1507" s="9" t="s">
        <v>917</v>
      </c>
      <c r="D1507" s="9" t="s">
        <v>844</v>
      </c>
      <c r="E1507" s="9" t="str">
        <f>VLOOKUP(B1507,point_locs!B:J,5,FALSE)</f>
        <v>post</v>
      </c>
      <c r="F1507" s="9">
        <v>5</v>
      </c>
      <c r="G1507" s="9">
        <v>29</v>
      </c>
      <c r="H1507" s="9">
        <v>2024</v>
      </c>
      <c r="I1507" s="9">
        <v>1</v>
      </c>
      <c r="J1507" s="9">
        <v>1450</v>
      </c>
      <c r="K1507" s="9" t="s">
        <v>833</v>
      </c>
      <c r="L1507" s="9">
        <v>75</v>
      </c>
      <c r="M1507" s="9">
        <v>3</v>
      </c>
      <c r="N1507" s="9">
        <v>25</v>
      </c>
      <c r="O1507" s="9" t="s">
        <v>10</v>
      </c>
      <c r="P1507" s="9">
        <v>6</v>
      </c>
      <c r="Q1507" s="9" t="s">
        <v>5</v>
      </c>
      <c r="R1507" s="9" t="s">
        <v>201</v>
      </c>
      <c r="S1507" s="2" t="s">
        <v>127</v>
      </c>
      <c r="T1507" s="2" t="s">
        <v>268</v>
      </c>
    </row>
    <row r="1508" spans="1:20" ht="14.45" customHeight="1" x14ac:dyDescent="0.2">
      <c r="A1508" s="9" t="s">
        <v>81</v>
      </c>
      <c r="B1508" s="9" t="s">
        <v>938</v>
      </c>
      <c r="C1508" s="9" t="s">
        <v>917</v>
      </c>
      <c r="D1508" s="9" t="s">
        <v>844</v>
      </c>
      <c r="E1508" s="9" t="str">
        <f>VLOOKUP(B1508,point_locs!B:J,5,FALSE)</f>
        <v>post</v>
      </c>
      <c r="F1508" s="9">
        <v>5</v>
      </c>
      <c r="G1508" s="9">
        <v>29</v>
      </c>
      <c r="H1508" s="9">
        <v>2024</v>
      </c>
      <c r="I1508" s="9">
        <v>1</v>
      </c>
      <c r="J1508" s="9">
        <v>1450</v>
      </c>
      <c r="K1508" s="9" t="s">
        <v>833</v>
      </c>
      <c r="L1508" s="9">
        <v>75</v>
      </c>
      <c r="M1508" s="9">
        <v>3</v>
      </c>
      <c r="N1508" s="9">
        <v>25</v>
      </c>
      <c r="O1508" s="9" t="s">
        <v>10</v>
      </c>
      <c r="P1508" s="9">
        <v>17</v>
      </c>
      <c r="Q1508" s="9" t="s">
        <v>5</v>
      </c>
      <c r="R1508" s="9" t="s">
        <v>973</v>
      </c>
      <c r="S1508" s="2" t="s">
        <v>150</v>
      </c>
      <c r="T1508" s="2" t="s">
        <v>268</v>
      </c>
    </row>
    <row r="1509" spans="1:20" ht="14.45" customHeight="1" x14ac:dyDescent="0.2">
      <c r="A1509" s="9" t="s">
        <v>81</v>
      </c>
      <c r="B1509" s="9" t="s">
        <v>938</v>
      </c>
      <c r="C1509" s="9" t="s">
        <v>917</v>
      </c>
      <c r="D1509" s="9" t="s">
        <v>844</v>
      </c>
      <c r="E1509" s="9" t="str">
        <f>VLOOKUP(B1509,point_locs!B:J,5,FALSE)</f>
        <v>post</v>
      </c>
      <c r="F1509" s="9">
        <v>5</v>
      </c>
      <c r="G1509" s="9">
        <v>29</v>
      </c>
      <c r="H1509" s="9">
        <v>2024</v>
      </c>
      <c r="I1509" s="9">
        <v>1</v>
      </c>
      <c r="J1509" s="9">
        <v>1450</v>
      </c>
      <c r="K1509" s="9" t="s">
        <v>833</v>
      </c>
      <c r="L1509" s="9">
        <v>75</v>
      </c>
      <c r="M1509" s="9">
        <v>3</v>
      </c>
      <c r="N1509" s="9">
        <v>25</v>
      </c>
      <c r="O1509" s="9" t="s">
        <v>10</v>
      </c>
      <c r="P1509" s="9">
        <v>0.5</v>
      </c>
      <c r="Q1509" s="9" t="s">
        <v>5</v>
      </c>
      <c r="R1509" s="9" t="s">
        <v>201</v>
      </c>
      <c r="T1509" s="2" t="s">
        <v>268</v>
      </c>
    </row>
    <row r="1510" spans="1:20" ht="14.45" customHeight="1" x14ac:dyDescent="0.2">
      <c r="A1510" s="9" t="s">
        <v>81</v>
      </c>
      <c r="B1510" s="9" t="s">
        <v>938</v>
      </c>
      <c r="C1510" s="9" t="s">
        <v>917</v>
      </c>
      <c r="D1510" s="9" t="s">
        <v>844</v>
      </c>
      <c r="E1510" s="9" t="str">
        <f>VLOOKUP(B1510,point_locs!B:J,5,FALSE)</f>
        <v>post</v>
      </c>
      <c r="F1510" s="9">
        <v>5</v>
      </c>
      <c r="G1510" s="9">
        <v>29</v>
      </c>
      <c r="H1510" s="9">
        <v>2024</v>
      </c>
      <c r="I1510" s="9">
        <v>1</v>
      </c>
      <c r="J1510" s="9">
        <v>1450</v>
      </c>
      <c r="K1510" s="9" t="s">
        <v>833</v>
      </c>
      <c r="L1510" s="9">
        <v>75</v>
      </c>
      <c r="M1510" s="9">
        <v>3</v>
      </c>
      <c r="N1510" s="9">
        <v>25</v>
      </c>
      <c r="O1510" s="9" t="s">
        <v>10</v>
      </c>
      <c r="P1510" s="9">
        <v>12</v>
      </c>
      <c r="Q1510" s="9" t="s">
        <v>5</v>
      </c>
      <c r="R1510" s="9" t="s">
        <v>201</v>
      </c>
      <c r="S1510" s="2" t="s">
        <v>255</v>
      </c>
      <c r="T1510" s="2" t="s">
        <v>268</v>
      </c>
    </row>
    <row r="1511" spans="1:20" ht="14.45" customHeight="1" x14ac:dyDescent="0.2">
      <c r="A1511" s="9" t="s">
        <v>81</v>
      </c>
      <c r="B1511" s="9" t="s">
        <v>938</v>
      </c>
      <c r="C1511" s="9" t="s">
        <v>917</v>
      </c>
      <c r="D1511" s="9" t="s">
        <v>844</v>
      </c>
      <c r="E1511" s="9" t="str">
        <f>VLOOKUP(B1511,point_locs!B:J,5,FALSE)</f>
        <v>post</v>
      </c>
      <c r="F1511" s="9">
        <v>5</v>
      </c>
      <c r="G1511" s="9">
        <v>29</v>
      </c>
      <c r="H1511" s="9">
        <v>2024</v>
      </c>
      <c r="I1511" s="9">
        <v>1</v>
      </c>
      <c r="J1511" s="9">
        <v>1450</v>
      </c>
      <c r="K1511" s="9" t="s">
        <v>833</v>
      </c>
      <c r="L1511" s="9">
        <v>75</v>
      </c>
      <c r="M1511" s="9">
        <v>3</v>
      </c>
      <c r="N1511" s="9">
        <v>25</v>
      </c>
      <c r="O1511" s="9" t="s">
        <v>10</v>
      </c>
      <c r="P1511" s="9">
        <v>12</v>
      </c>
      <c r="Q1511" s="9" t="s">
        <v>5</v>
      </c>
      <c r="R1511" s="9" t="s">
        <v>201</v>
      </c>
      <c r="S1511" s="2" t="s">
        <v>150</v>
      </c>
      <c r="T1511" s="2" t="s">
        <v>268</v>
      </c>
    </row>
    <row r="1512" spans="1:20" ht="14.45" customHeight="1" x14ac:dyDescent="0.2">
      <c r="A1512" s="9" t="s">
        <v>81</v>
      </c>
      <c r="B1512" s="9" t="s">
        <v>938</v>
      </c>
      <c r="C1512" s="9" t="s">
        <v>917</v>
      </c>
      <c r="D1512" s="9" t="s">
        <v>844</v>
      </c>
      <c r="E1512" s="9" t="str">
        <f>VLOOKUP(B1512,point_locs!B:J,5,FALSE)</f>
        <v>post</v>
      </c>
      <c r="F1512" s="9">
        <v>5</v>
      </c>
      <c r="G1512" s="9">
        <v>29</v>
      </c>
      <c r="H1512" s="9">
        <v>2024</v>
      </c>
      <c r="I1512" s="9">
        <v>1</v>
      </c>
      <c r="J1512" s="9">
        <v>1450</v>
      </c>
      <c r="K1512" s="9" t="s">
        <v>833</v>
      </c>
      <c r="L1512" s="9">
        <v>75</v>
      </c>
      <c r="M1512" s="9">
        <v>3</v>
      </c>
      <c r="N1512" s="9">
        <v>25</v>
      </c>
      <c r="O1512" s="9" t="s">
        <v>10</v>
      </c>
      <c r="P1512" s="9">
        <v>7</v>
      </c>
      <c r="Q1512" s="9" t="s">
        <v>5</v>
      </c>
      <c r="R1512" s="9" t="s">
        <v>201</v>
      </c>
      <c r="S1512" s="2" t="s">
        <v>127</v>
      </c>
      <c r="T1512" s="2" t="s">
        <v>268</v>
      </c>
    </row>
    <row r="1513" spans="1:20" ht="14.45" customHeight="1" x14ac:dyDescent="0.2">
      <c r="A1513" s="9" t="s">
        <v>918</v>
      </c>
      <c r="B1513" s="9" t="s">
        <v>939</v>
      </c>
      <c r="C1513" s="9" t="s">
        <v>917</v>
      </c>
      <c r="D1513" s="9" t="s">
        <v>844</v>
      </c>
      <c r="E1513" s="9" t="str">
        <f>VLOOKUP(B1513,point_locs!B:J,5,FALSE)</f>
        <v>post</v>
      </c>
      <c r="F1513" s="9">
        <v>5</v>
      </c>
      <c r="G1513" s="9">
        <v>29</v>
      </c>
      <c r="H1513" s="9">
        <v>2024</v>
      </c>
      <c r="I1513" s="9">
        <v>1</v>
      </c>
      <c r="J1513" s="9">
        <v>1730</v>
      </c>
      <c r="K1513" s="9" t="s">
        <v>833</v>
      </c>
      <c r="L1513" s="9">
        <v>74</v>
      </c>
      <c r="M1513" s="9">
        <v>3</v>
      </c>
      <c r="N1513" s="9">
        <v>25</v>
      </c>
      <c r="O1513" s="9" t="s">
        <v>10</v>
      </c>
      <c r="P1513" s="9">
        <v>4</v>
      </c>
      <c r="Q1513" s="9" t="s">
        <v>5</v>
      </c>
      <c r="R1513" s="9" t="s">
        <v>201</v>
      </c>
      <c r="T1513" s="2" t="s">
        <v>268</v>
      </c>
    </row>
    <row r="1514" spans="1:20" ht="14.45" customHeight="1" x14ac:dyDescent="0.2">
      <c r="A1514" s="9" t="s">
        <v>918</v>
      </c>
      <c r="B1514" s="9" t="s">
        <v>939</v>
      </c>
      <c r="C1514" s="9" t="s">
        <v>917</v>
      </c>
      <c r="D1514" s="9" t="s">
        <v>844</v>
      </c>
      <c r="E1514" s="9" t="str">
        <f>VLOOKUP(B1514,point_locs!B:J,5,FALSE)</f>
        <v>post</v>
      </c>
      <c r="F1514" s="9">
        <v>5</v>
      </c>
      <c r="G1514" s="9">
        <v>29</v>
      </c>
      <c r="H1514" s="9">
        <v>2024</v>
      </c>
      <c r="I1514" s="9">
        <v>1</v>
      </c>
      <c r="J1514" s="9">
        <v>1730</v>
      </c>
      <c r="K1514" s="9" t="s">
        <v>833</v>
      </c>
      <c r="L1514" s="9">
        <v>74</v>
      </c>
      <c r="M1514" s="9">
        <v>3</v>
      </c>
      <c r="N1514" s="9">
        <v>25</v>
      </c>
      <c r="O1514" s="9" t="s">
        <v>10</v>
      </c>
      <c r="P1514" s="9">
        <v>3.5</v>
      </c>
      <c r="Q1514" s="9" t="s">
        <v>9</v>
      </c>
      <c r="R1514" s="9" t="s">
        <v>1531</v>
      </c>
      <c r="T1514" s="2" t="s">
        <v>268</v>
      </c>
    </row>
    <row r="1515" spans="1:20" ht="14.45" customHeight="1" x14ac:dyDescent="0.2">
      <c r="A1515" s="9" t="s">
        <v>918</v>
      </c>
      <c r="B1515" s="9" t="s">
        <v>939</v>
      </c>
      <c r="C1515" s="9" t="s">
        <v>917</v>
      </c>
      <c r="D1515" s="9" t="s">
        <v>844</v>
      </c>
      <c r="E1515" s="9" t="str">
        <f>VLOOKUP(B1515,point_locs!B:J,5,FALSE)</f>
        <v>post</v>
      </c>
      <c r="F1515" s="9">
        <v>5</v>
      </c>
      <c r="G1515" s="9">
        <v>29</v>
      </c>
      <c r="H1515" s="9">
        <v>2024</v>
      </c>
      <c r="I1515" s="9">
        <v>1</v>
      </c>
      <c r="J1515" s="9">
        <v>1730</v>
      </c>
      <c r="K1515" s="9" t="s">
        <v>833</v>
      </c>
      <c r="L1515" s="9">
        <v>74</v>
      </c>
      <c r="M1515" s="9">
        <v>3</v>
      </c>
      <c r="N1515" s="9">
        <v>25</v>
      </c>
      <c r="O1515" s="9" t="s">
        <v>10</v>
      </c>
      <c r="P1515" s="9">
        <v>25</v>
      </c>
      <c r="Q1515" s="9" t="s">
        <v>9</v>
      </c>
      <c r="R1515" s="9" t="s">
        <v>973</v>
      </c>
      <c r="T1515" s="2" t="s">
        <v>268</v>
      </c>
    </row>
    <row r="1516" spans="1:20" ht="14.45" customHeight="1" x14ac:dyDescent="0.2">
      <c r="A1516" s="9" t="s">
        <v>918</v>
      </c>
      <c r="B1516" s="9" t="s">
        <v>939</v>
      </c>
      <c r="C1516" s="9" t="s">
        <v>917</v>
      </c>
      <c r="D1516" s="9" t="s">
        <v>844</v>
      </c>
      <c r="E1516" s="9" t="str">
        <f>VLOOKUP(B1516,point_locs!B:J,5,FALSE)</f>
        <v>post</v>
      </c>
      <c r="F1516" s="9">
        <v>5</v>
      </c>
      <c r="G1516" s="9">
        <v>29</v>
      </c>
      <c r="H1516" s="9">
        <v>2024</v>
      </c>
      <c r="I1516" s="9">
        <v>1</v>
      </c>
      <c r="J1516" s="9">
        <v>1730</v>
      </c>
      <c r="K1516" s="9" t="s">
        <v>833</v>
      </c>
      <c r="L1516" s="9">
        <v>74</v>
      </c>
      <c r="M1516" s="9">
        <v>3</v>
      </c>
      <c r="N1516" s="9">
        <v>25</v>
      </c>
      <c r="O1516" s="9" t="s">
        <v>6</v>
      </c>
      <c r="P1516" s="9">
        <v>0.75</v>
      </c>
      <c r="Q1516" s="9" t="s">
        <v>9</v>
      </c>
      <c r="R1516" s="9" t="s">
        <v>1531</v>
      </c>
      <c r="T1516" s="2" t="s">
        <v>268</v>
      </c>
    </row>
    <row r="1517" spans="1:20" ht="14.45" customHeight="1" x14ac:dyDescent="0.2">
      <c r="A1517" s="9" t="s">
        <v>918</v>
      </c>
      <c r="B1517" s="9" t="s">
        <v>939</v>
      </c>
      <c r="C1517" s="9" t="s">
        <v>917</v>
      </c>
      <c r="D1517" s="9" t="s">
        <v>844</v>
      </c>
      <c r="E1517" s="9" t="str">
        <f>VLOOKUP(B1517,point_locs!B:J,5,FALSE)</f>
        <v>post</v>
      </c>
      <c r="F1517" s="9">
        <v>5</v>
      </c>
      <c r="G1517" s="9">
        <v>29</v>
      </c>
      <c r="H1517" s="9">
        <v>2024</v>
      </c>
      <c r="I1517" s="9">
        <v>1</v>
      </c>
      <c r="J1517" s="9">
        <v>1730</v>
      </c>
      <c r="K1517" s="9" t="s">
        <v>833</v>
      </c>
      <c r="L1517" s="9">
        <v>74</v>
      </c>
      <c r="M1517" s="9">
        <v>3</v>
      </c>
      <c r="N1517" s="9">
        <v>25</v>
      </c>
      <c r="O1517" s="9" t="s">
        <v>6</v>
      </c>
      <c r="P1517" s="9">
        <v>0.75</v>
      </c>
      <c r="Q1517" s="9" t="s">
        <v>9</v>
      </c>
      <c r="R1517" s="9" t="s">
        <v>973</v>
      </c>
      <c r="T1517" s="2" t="s">
        <v>268</v>
      </c>
    </row>
    <row r="1518" spans="1:20" ht="14.45" customHeight="1" x14ac:dyDescent="0.2">
      <c r="A1518" s="9" t="s">
        <v>918</v>
      </c>
      <c r="B1518" s="9" t="s">
        <v>939</v>
      </c>
      <c r="C1518" s="9" t="s">
        <v>917</v>
      </c>
      <c r="D1518" s="9" t="s">
        <v>844</v>
      </c>
      <c r="E1518" s="9" t="str">
        <f>VLOOKUP(B1518,point_locs!B:J,5,FALSE)</f>
        <v>post</v>
      </c>
      <c r="F1518" s="9">
        <v>5</v>
      </c>
      <c r="G1518" s="9">
        <v>29</v>
      </c>
      <c r="H1518" s="9">
        <v>2024</v>
      </c>
      <c r="I1518" s="9">
        <v>1</v>
      </c>
      <c r="J1518" s="9">
        <v>1730</v>
      </c>
      <c r="K1518" s="9" t="s">
        <v>833</v>
      </c>
      <c r="L1518" s="9">
        <v>74</v>
      </c>
      <c r="M1518" s="9">
        <v>3</v>
      </c>
      <c r="N1518" s="9">
        <v>25</v>
      </c>
      <c r="O1518" s="9" t="s">
        <v>11</v>
      </c>
      <c r="P1518" s="9">
        <v>4.5</v>
      </c>
      <c r="Q1518" s="9" t="s">
        <v>5</v>
      </c>
      <c r="R1518" s="9" t="s">
        <v>201</v>
      </c>
      <c r="T1518" s="2" t="s">
        <v>268</v>
      </c>
    </row>
    <row r="1519" spans="1:20" ht="14.45" customHeight="1" x14ac:dyDescent="0.2">
      <c r="A1519" s="9" t="s">
        <v>918</v>
      </c>
      <c r="B1519" s="9" t="s">
        <v>939</v>
      </c>
      <c r="C1519" s="9" t="s">
        <v>917</v>
      </c>
      <c r="D1519" s="9" t="s">
        <v>844</v>
      </c>
      <c r="E1519" s="9" t="str">
        <f>VLOOKUP(B1519,point_locs!B:J,5,FALSE)</f>
        <v>post</v>
      </c>
      <c r="F1519" s="9">
        <v>5</v>
      </c>
      <c r="G1519" s="9">
        <v>29</v>
      </c>
      <c r="H1519" s="9">
        <v>2024</v>
      </c>
      <c r="I1519" s="9">
        <v>1</v>
      </c>
      <c r="J1519" s="9">
        <v>1730</v>
      </c>
      <c r="K1519" s="9" t="s">
        <v>833</v>
      </c>
      <c r="L1519" s="9">
        <v>74</v>
      </c>
      <c r="M1519" s="9">
        <v>3</v>
      </c>
      <c r="N1519" s="9">
        <v>25</v>
      </c>
      <c r="O1519" s="9" t="s">
        <v>10</v>
      </c>
      <c r="P1519" s="9">
        <v>25</v>
      </c>
      <c r="Q1519" s="9" t="s">
        <v>5</v>
      </c>
      <c r="R1519" s="9" t="s">
        <v>201</v>
      </c>
      <c r="T1519" s="2" t="s">
        <v>268</v>
      </c>
    </row>
    <row r="1520" spans="1:20" ht="14.45" customHeight="1" x14ac:dyDescent="0.2">
      <c r="A1520" s="9" t="s">
        <v>918</v>
      </c>
      <c r="B1520" s="9" t="s">
        <v>939</v>
      </c>
      <c r="C1520" s="9" t="s">
        <v>917</v>
      </c>
      <c r="D1520" s="9" t="s">
        <v>844</v>
      </c>
      <c r="E1520" s="9" t="str">
        <f>VLOOKUP(B1520,point_locs!B:J,5,FALSE)</f>
        <v>post</v>
      </c>
      <c r="F1520" s="9">
        <v>5</v>
      </c>
      <c r="G1520" s="9">
        <v>29</v>
      </c>
      <c r="H1520" s="9">
        <v>2024</v>
      </c>
      <c r="I1520" s="9">
        <v>1</v>
      </c>
      <c r="J1520" s="9">
        <v>1730</v>
      </c>
      <c r="K1520" s="9" t="s">
        <v>833</v>
      </c>
      <c r="L1520" s="9">
        <v>74</v>
      </c>
      <c r="M1520" s="9">
        <v>3</v>
      </c>
      <c r="N1520" s="9">
        <v>25</v>
      </c>
      <c r="O1520" s="9" t="s">
        <v>4</v>
      </c>
      <c r="P1520" s="9">
        <v>1</v>
      </c>
      <c r="Q1520" s="9" t="s">
        <v>9</v>
      </c>
      <c r="R1520" s="9" t="s">
        <v>973</v>
      </c>
      <c r="T1520" s="2" t="s">
        <v>268</v>
      </c>
    </row>
    <row r="1521" spans="1:20" ht="14.45" customHeight="1" x14ac:dyDescent="0.2">
      <c r="A1521" s="9" t="s">
        <v>918</v>
      </c>
      <c r="B1521" s="9" t="s">
        <v>939</v>
      </c>
      <c r="C1521" s="9" t="s">
        <v>917</v>
      </c>
      <c r="D1521" s="9" t="s">
        <v>844</v>
      </c>
      <c r="E1521" s="9" t="str">
        <f>VLOOKUP(B1521,point_locs!B:J,5,FALSE)</f>
        <v>post</v>
      </c>
      <c r="F1521" s="9">
        <v>5</v>
      </c>
      <c r="G1521" s="9">
        <v>29</v>
      </c>
      <c r="H1521" s="9">
        <v>2024</v>
      </c>
      <c r="I1521" s="9">
        <v>1</v>
      </c>
      <c r="J1521" s="9">
        <v>1730</v>
      </c>
      <c r="K1521" s="9" t="s">
        <v>833</v>
      </c>
      <c r="L1521" s="9">
        <v>74</v>
      </c>
      <c r="M1521" s="9">
        <v>3</v>
      </c>
      <c r="N1521" s="9">
        <v>25</v>
      </c>
      <c r="O1521" s="9" t="s">
        <v>11</v>
      </c>
      <c r="P1521" s="9">
        <v>2.5</v>
      </c>
      <c r="Q1521" s="9" t="s">
        <v>5</v>
      </c>
      <c r="R1521" s="9" t="s">
        <v>201</v>
      </c>
      <c r="T1521" s="2" t="s">
        <v>268</v>
      </c>
    </row>
    <row r="1522" spans="1:20" ht="14.45" customHeight="1" x14ac:dyDescent="0.2">
      <c r="A1522" s="9" t="s">
        <v>918</v>
      </c>
      <c r="B1522" s="9" t="s">
        <v>939</v>
      </c>
      <c r="C1522" s="9" t="s">
        <v>917</v>
      </c>
      <c r="D1522" s="9" t="s">
        <v>844</v>
      </c>
      <c r="E1522" s="9" t="str">
        <f>VLOOKUP(B1522,point_locs!B:J,5,FALSE)</f>
        <v>post</v>
      </c>
      <c r="F1522" s="9">
        <v>5</v>
      </c>
      <c r="G1522" s="9">
        <v>29</v>
      </c>
      <c r="H1522" s="9">
        <v>2024</v>
      </c>
      <c r="I1522" s="9">
        <v>1</v>
      </c>
      <c r="J1522" s="9">
        <v>1730</v>
      </c>
      <c r="K1522" s="9" t="s">
        <v>833</v>
      </c>
      <c r="L1522" s="9">
        <v>74</v>
      </c>
      <c r="M1522" s="9">
        <v>3</v>
      </c>
      <c r="N1522" s="9">
        <v>25</v>
      </c>
      <c r="O1522" s="9" t="s">
        <v>21</v>
      </c>
      <c r="P1522" s="9">
        <v>0.25</v>
      </c>
      <c r="Q1522" s="9" t="s">
        <v>9</v>
      </c>
      <c r="R1522" s="9" t="s">
        <v>973</v>
      </c>
      <c r="T1522" s="2" t="s">
        <v>268</v>
      </c>
    </row>
    <row r="1523" spans="1:20" ht="14.45" customHeight="1" x14ac:dyDescent="0.2">
      <c r="A1523" s="9" t="s">
        <v>918</v>
      </c>
      <c r="B1523" s="9" t="s">
        <v>939</v>
      </c>
      <c r="C1523" s="9" t="s">
        <v>917</v>
      </c>
      <c r="D1523" s="9" t="s">
        <v>844</v>
      </c>
      <c r="E1523" s="9" t="str">
        <f>VLOOKUP(B1523,point_locs!B:J,5,FALSE)</f>
        <v>post</v>
      </c>
      <c r="F1523" s="9">
        <v>5</v>
      </c>
      <c r="G1523" s="9">
        <v>29</v>
      </c>
      <c r="H1523" s="9">
        <v>2024</v>
      </c>
      <c r="I1523" s="9">
        <v>1</v>
      </c>
      <c r="J1523" s="9">
        <v>1730</v>
      </c>
      <c r="K1523" s="9" t="s">
        <v>833</v>
      </c>
      <c r="L1523" s="9">
        <v>74</v>
      </c>
      <c r="M1523" s="9">
        <v>3</v>
      </c>
      <c r="N1523" s="9">
        <v>25</v>
      </c>
      <c r="O1523" s="9" t="s">
        <v>10</v>
      </c>
      <c r="P1523" s="9">
        <v>4</v>
      </c>
      <c r="Q1523" s="9" t="s">
        <v>5</v>
      </c>
      <c r="R1523" s="9" t="s">
        <v>201</v>
      </c>
      <c r="T1523" s="2" t="s">
        <v>268</v>
      </c>
    </row>
    <row r="1524" spans="1:20" ht="14.45" customHeight="1" x14ac:dyDescent="0.2">
      <c r="A1524" s="9" t="s">
        <v>918</v>
      </c>
      <c r="B1524" s="9" t="s">
        <v>939</v>
      </c>
      <c r="C1524" s="9" t="s">
        <v>917</v>
      </c>
      <c r="D1524" s="9" t="s">
        <v>844</v>
      </c>
      <c r="E1524" s="9" t="str">
        <f>VLOOKUP(B1524,point_locs!B:J,5,FALSE)</f>
        <v>post</v>
      </c>
      <c r="F1524" s="9">
        <v>5</v>
      </c>
      <c r="G1524" s="9">
        <v>29</v>
      </c>
      <c r="H1524" s="9">
        <v>2024</v>
      </c>
      <c r="I1524" s="9">
        <v>1</v>
      </c>
      <c r="J1524" s="9">
        <v>1730</v>
      </c>
      <c r="K1524" s="9" t="s">
        <v>833</v>
      </c>
      <c r="L1524" s="9">
        <v>74</v>
      </c>
      <c r="M1524" s="9">
        <v>3</v>
      </c>
      <c r="N1524" s="9">
        <v>25</v>
      </c>
      <c r="O1524" s="9" t="s">
        <v>11</v>
      </c>
      <c r="P1524" s="9">
        <v>2</v>
      </c>
      <c r="Q1524" s="9" t="s">
        <v>5</v>
      </c>
      <c r="R1524" s="9" t="s">
        <v>201</v>
      </c>
      <c r="T1524" s="2" t="s">
        <v>268</v>
      </c>
    </row>
    <row r="1525" spans="1:20" ht="14.45" customHeight="1" x14ac:dyDescent="0.2">
      <c r="A1525" s="9" t="s">
        <v>918</v>
      </c>
      <c r="B1525" s="9" t="s">
        <v>939</v>
      </c>
      <c r="C1525" s="9" t="s">
        <v>917</v>
      </c>
      <c r="D1525" s="9" t="s">
        <v>844</v>
      </c>
      <c r="E1525" s="9" t="str">
        <f>VLOOKUP(B1525,point_locs!B:J,5,FALSE)</f>
        <v>post</v>
      </c>
      <c r="F1525" s="9">
        <v>5</v>
      </c>
      <c r="G1525" s="9">
        <v>29</v>
      </c>
      <c r="H1525" s="9">
        <v>2024</v>
      </c>
      <c r="I1525" s="9">
        <v>1</v>
      </c>
      <c r="J1525" s="9">
        <v>1730</v>
      </c>
      <c r="K1525" s="9" t="s">
        <v>833</v>
      </c>
      <c r="L1525" s="9">
        <v>74</v>
      </c>
      <c r="M1525" s="9">
        <v>3</v>
      </c>
      <c r="N1525" s="9">
        <v>25</v>
      </c>
      <c r="O1525" s="9" t="s">
        <v>11</v>
      </c>
      <c r="P1525" s="9">
        <v>4</v>
      </c>
      <c r="Q1525" s="9" t="s">
        <v>5</v>
      </c>
      <c r="R1525" s="9" t="s">
        <v>201</v>
      </c>
      <c r="T1525" s="2" t="s">
        <v>268</v>
      </c>
    </row>
    <row r="1526" spans="1:20" ht="14.45" customHeight="1" x14ac:dyDescent="0.2">
      <c r="A1526" s="9" t="s">
        <v>918</v>
      </c>
      <c r="B1526" s="9" t="s">
        <v>939</v>
      </c>
      <c r="C1526" s="9" t="s">
        <v>917</v>
      </c>
      <c r="D1526" s="9" t="s">
        <v>844</v>
      </c>
      <c r="E1526" s="9" t="str">
        <f>VLOOKUP(B1526,point_locs!B:J,5,FALSE)</f>
        <v>post</v>
      </c>
      <c r="F1526" s="9">
        <v>5</v>
      </c>
      <c r="G1526" s="9">
        <v>29</v>
      </c>
      <c r="H1526" s="9">
        <v>2024</v>
      </c>
      <c r="I1526" s="9">
        <v>1</v>
      </c>
      <c r="J1526" s="9">
        <v>1730</v>
      </c>
      <c r="K1526" s="9" t="s">
        <v>833</v>
      </c>
      <c r="L1526" s="9">
        <v>74</v>
      </c>
      <c r="M1526" s="9">
        <v>3</v>
      </c>
      <c r="N1526" s="9">
        <v>25</v>
      </c>
      <c r="O1526" s="9" t="s">
        <v>11</v>
      </c>
      <c r="P1526" s="9">
        <v>0.25</v>
      </c>
      <c r="Q1526" s="9" t="s">
        <v>5</v>
      </c>
      <c r="R1526" s="9" t="s">
        <v>201</v>
      </c>
      <c r="T1526" s="2" t="s">
        <v>268</v>
      </c>
    </row>
    <row r="1527" spans="1:20" ht="14.45" customHeight="1" x14ac:dyDescent="0.2">
      <c r="A1527" s="9" t="s">
        <v>918</v>
      </c>
      <c r="B1527" s="9" t="s">
        <v>939</v>
      </c>
      <c r="C1527" s="9" t="s">
        <v>917</v>
      </c>
      <c r="D1527" s="9" t="s">
        <v>844</v>
      </c>
      <c r="E1527" s="9" t="str">
        <f>VLOOKUP(B1527,point_locs!B:J,5,FALSE)</f>
        <v>post</v>
      </c>
      <c r="F1527" s="9">
        <v>5</v>
      </c>
      <c r="G1527" s="9">
        <v>29</v>
      </c>
      <c r="H1527" s="9">
        <v>2024</v>
      </c>
      <c r="I1527" s="9">
        <v>1</v>
      </c>
      <c r="J1527" s="9">
        <v>1730</v>
      </c>
      <c r="K1527" s="9" t="s">
        <v>833</v>
      </c>
      <c r="L1527" s="9">
        <v>74</v>
      </c>
      <c r="M1527" s="9">
        <v>3</v>
      </c>
      <c r="N1527" s="9">
        <v>25</v>
      </c>
      <c r="O1527" s="9" t="s">
        <v>21</v>
      </c>
      <c r="P1527" s="9">
        <v>1.25</v>
      </c>
      <c r="Q1527" s="9" t="s">
        <v>9</v>
      </c>
      <c r="R1527" s="9" t="s">
        <v>1120</v>
      </c>
      <c r="T1527" s="2" t="s">
        <v>268</v>
      </c>
    </row>
    <row r="1528" spans="1:20" ht="14.45" customHeight="1" x14ac:dyDescent="0.2">
      <c r="A1528" s="9" t="s">
        <v>918</v>
      </c>
      <c r="B1528" s="9" t="s">
        <v>939</v>
      </c>
      <c r="C1528" s="9" t="s">
        <v>917</v>
      </c>
      <c r="D1528" s="9" t="s">
        <v>844</v>
      </c>
      <c r="E1528" s="9" t="str">
        <f>VLOOKUP(B1528,point_locs!B:J,5,FALSE)</f>
        <v>post</v>
      </c>
      <c r="F1528" s="9">
        <v>5</v>
      </c>
      <c r="G1528" s="9">
        <v>29</v>
      </c>
      <c r="H1528" s="9">
        <v>2024</v>
      </c>
      <c r="I1528" s="9">
        <v>1</v>
      </c>
      <c r="J1528" s="9">
        <v>1730</v>
      </c>
      <c r="K1528" s="9" t="s">
        <v>833</v>
      </c>
      <c r="L1528" s="9">
        <v>74</v>
      </c>
      <c r="M1528" s="9">
        <v>3</v>
      </c>
      <c r="N1528" s="9">
        <v>25</v>
      </c>
      <c r="O1528" s="9" t="s">
        <v>10</v>
      </c>
      <c r="P1528" s="9">
        <v>1.25</v>
      </c>
      <c r="Q1528" s="9" t="s">
        <v>9</v>
      </c>
      <c r="R1528" s="9" t="s">
        <v>973</v>
      </c>
      <c r="S1528" s="2" t="s">
        <v>105</v>
      </c>
      <c r="T1528" s="2" t="s">
        <v>268</v>
      </c>
    </row>
    <row r="1529" spans="1:20" ht="14.45" customHeight="1" x14ac:dyDescent="0.2">
      <c r="A1529" s="9" t="s">
        <v>918</v>
      </c>
      <c r="B1529" s="9" t="s">
        <v>939</v>
      </c>
      <c r="C1529" s="9" t="s">
        <v>917</v>
      </c>
      <c r="D1529" s="9" t="s">
        <v>844</v>
      </c>
      <c r="E1529" s="9" t="str">
        <f>VLOOKUP(B1529,point_locs!B:J,5,FALSE)</f>
        <v>post</v>
      </c>
      <c r="F1529" s="9">
        <v>5</v>
      </c>
      <c r="G1529" s="9">
        <v>29</v>
      </c>
      <c r="H1529" s="9">
        <v>2024</v>
      </c>
      <c r="I1529" s="9">
        <v>1</v>
      </c>
      <c r="J1529" s="9">
        <v>1730</v>
      </c>
      <c r="K1529" s="9" t="s">
        <v>833</v>
      </c>
      <c r="L1529" s="9">
        <v>74</v>
      </c>
      <c r="M1529" s="9">
        <v>3</v>
      </c>
      <c r="N1529" s="9">
        <v>25</v>
      </c>
      <c r="O1529" s="9" t="s">
        <v>11</v>
      </c>
      <c r="P1529" s="9">
        <v>2</v>
      </c>
      <c r="Q1529" s="9" t="s">
        <v>5</v>
      </c>
      <c r="R1529" s="9" t="s">
        <v>201</v>
      </c>
      <c r="T1529" s="2" t="s">
        <v>268</v>
      </c>
    </row>
    <row r="1530" spans="1:20" ht="14.45" customHeight="1" x14ac:dyDescent="0.2">
      <c r="A1530" s="9" t="s">
        <v>918</v>
      </c>
      <c r="B1530" s="9" t="s">
        <v>939</v>
      </c>
      <c r="C1530" s="9" t="s">
        <v>917</v>
      </c>
      <c r="D1530" s="9" t="s">
        <v>844</v>
      </c>
      <c r="E1530" s="9" t="str">
        <f>VLOOKUP(B1530,point_locs!B:J,5,FALSE)</f>
        <v>post</v>
      </c>
      <c r="F1530" s="9">
        <v>5</v>
      </c>
      <c r="G1530" s="9">
        <v>29</v>
      </c>
      <c r="H1530" s="9">
        <v>2024</v>
      </c>
      <c r="I1530" s="9">
        <v>1</v>
      </c>
      <c r="J1530" s="9">
        <v>1730</v>
      </c>
      <c r="K1530" s="9" t="s">
        <v>833</v>
      </c>
      <c r="L1530" s="9">
        <v>74</v>
      </c>
      <c r="M1530" s="9">
        <v>3</v>
      </c>
      <c r="N1530" s="9">
        <v>25</v>
      </c>
      <c r="O1530" s="9" t="s">
        <v>10</v>
      </c>
      <c r="P1530" s="9">
        <v>5.5</v>
      </c>
      <c r="Q1530" s="9" t="s">
        <v>9</v>
      </c>
      <c r="R1530" s="9" t="s">
        <v>973</v>
      </c>
      <c r="T1530" s="2" t="s">
        <v>268</v>
      </c>
    </row>
    <row r="1531" spans="1:20" ht="14.45" customHeight="1" x14ac:dyDescent="0.2">
      <c r="A1531" s="9" t="s">
        <v>918</v>
      </c>
      <c r="B1531" s="9" t="s">
        <v>939</v>
      </c>
      <c r="C1531" s="9" t="s">
        <v>917</v>
      </c>
      <c r="D1531" s="9" t="s">
        <v>844</v>
      </c>
      <c r="E1531" s="9" t="str">
        <f>VLOOKUP(B1531,point_locs!B:J,5,FALSE)</f>
        <v>post</v>
      </c>
      <c r="F1531" s="9">
        <v>5</v>
      </c>
      <c r="G1531" s="9">
        <v>29</v>
      </c>
      <c r="H1531" s="9">
        <v>2024</v>
      </c>
      <c r="I1531" s="9">
        <v>1</v>
      </c>
      <c r="J1531" s="9">
        <v>1730</v>
      </c>
      <c r="K1531" s="9" t="s">
        <v>833</v>
      </c>
      <c r="L1531" s="9">
        <v>74</v>
      </c>
      <c r="M1531" s="9">
        <v>3</v>
      </c>
      <c r="N1531" s="9">
        <v>25</v>
      </c>
      <c r="O1531" s="9" t="s">
        <v>21</v>
      </c>
      <c r="P1531" s="9">
        <v>1.5</v>
      </c>
      <c r="Q1531" s="9" t="s">
        <v>9</v>
      </c>
      <c r="R1531" s="9" t="s">
        <v>973</v>
      </c>
      <c r="T1531" s="2" t="s">
        <v>268</v>
      </c>
    </row>
    <row r="1532" spans="1:20" ht="14.45" customHeight="1" x14ac:dyDescent="0.2">
      <c r="A1532" s="9" t="s">
        <v>918</v>
      </c>
      <c r="B1532" s="9" t="s">
        <v>939</v>
      </c>
      <c r="C1532" s="9" t="s">
        <v>917</v>
      </c>
      <c r="D1532" s="9" t="s">
        <v>844</v>
      </c>
      <c r="E1532" s="9" t="str">
        <f>VLOOKUP(B1532,point_locs!B:J,5,FALSE)</f>
        <v>post</v>
      </c>
      <c r="F1532" s="9">
        <v>5</v>
      </c>
      <c r="G1532" s="9">
        <v>29</v>
      </c>
      <c r="H1532" s="9">
        <v>2024</v>
      </c>
      <c r="I1532" s="9">
        <v>1</v>
      </c>
      <c r="J1532" s="9">
        <v>1730</v>
      </c>
      <c r="K1532" s="9" t="s">
        <v>833</v>
      </c>
      <c r="L1532" s="9">
        <v>74</v>
      </c>
      <c r="M1532" s="9">
        <v>3</v>
      </c>
      <c r="N1532" s="9">
        <v>25</v>
      </c>
      <c r="O1532" s="9" t="s">
        <v>6</v>
      </c>
      <c r="P1532" s="9">
        <v>1.5</v>
      </c>
      <c r="Q1532" s="9" t="s">
        <v>9</v>
      </c>
      <c r="R1532" s="9" t="s">
        <v>973</v>
      </c>
      <c r="T1532" s="2" t="s">
        <v>268</v>
      </c>
    </row>
    <row r="1533" spans="1:20" ht="14.45" customHeight="1" x14ac:dyDescent="0.2">
      <c r="A1533" s="9" t="s">
        <v>918</v>
      </c>
      <c r="B1533" s="9" t="s">
        <v>939</v>
      </c>
      <c r="C1533" s="9" t="s">
        <v>917</v>
      </c>
      <c r="D1533" s="9" t="s">
        <v>844</v>
      </c>
      <c r="E1533" s="9" t="str">
        <f>VLOOKUP(B1533,point_locs!B:J,5,FALSE)</f>
        <v>post</v>
      </c>
      <c r="F1533" s="9">
        <v>5</v>
      </c>
      <c r="G1533" s="9">
        <v>29</v>
      </c>
      <c r="H1533" s="9">
        <v>2024</v>
      </c>
      <c r="I1533" s="9">
        <v>1</v>
      </c>
      <c r="J1533" s="9">
        <v>1730</v>
      </c>
      <c r="K1533" s="9" t="s">
        <v>833</v>
      </c>
      <c r="L1533" s="9">
        <v>74</v>
      </c>
      <c r="M1533" s="9">
        <v>3</v>
      </c>
      <c r="N1533" s="9">
        <v>25</v>
      </c>
      <c r="O1533" s="9" t="s">
        <v>6</v>
      </c>
      <c r="P1533" s="9">
        <v>1.75</v>
      </c>
      <c r="Q1533" s="9" t="s">
        <v>9</v>
      </c>
      <c r="R1533" s="2" t="s">
        <v>1515</v>
      </c>
      <c r="T1533" s="2" t="s">
        <v>268</v>
      </c>
    </row>
    <row r="1534" spans="1:20" ht="14.45" customHeight="1" x14ac:dyDescent="0.2">
      <c r="A1534" s="9" t="s">
        <v>918</v>
      </c>
      <c r="B1534" s="9" t="s">
        <v>939</v>
      </c>
      <c r="C1534" s="9" t="s">
        <v>917</v>
      </c>
      <c r="D1534" s="9" t="s">
        <v>844</v>
      </c>
      <c r="E1534" s="9" t="str">
        <f>VLOOKUP(B1534,point_locs!B:J,5,FALSE)</f>
        <v>post</v>
      </c>
      <c r="F1534" s="9">
        <v>5</v>
      </c>
      <c r="G1534" s="9">
        <v>29</v>
      </c>
      <c r="H1534" s="9">
        <v>2024</v>
      </c>
      <c r="I1534" s="9">
        <v>1</v>
      </c>
      <c r="J1534" s="9">
        <v>1730</v>
      </c>
      <c r="K1534" s="9" t="s">
        <v>833</v>
      </c>
      <c r="L1534" s="9">
        <v>74</v>
      </c>
      <c r="M1534" s="9">
        <v>3</v>
      </c>
      <c r="N1534" s="9">
        <v>25</v>
      </c>
      <c r="O1534" s="9" t="s">
        <v>11</v>
      </c>
      <c r="P1534" s="9">
        <v>2</v>
      </c>
      <c r="Q1534" s="9" t="s">
        <v>9</v>
      </c>
      <c r="R1534" s="9" t="s">
        <v>973</v>
      </c>
      <c r="T1534" s="2" t="s">
        <v>268</v>
      </c>
    </row>
    <row r="1535" spans="1:20" ht="14.45" customHeight="1" x14ac:dyDescent="0.2">
      <c r="A1535" s="9" t="s">
        <v>918</v>
      </c>
      <c r="B1535" s="9" t="s">
        <v>939</v>
      </c>
      <c r="C1535" s="9" t="s">
        <v>917</v>
      </c>
      <c r="D1535" s="9" t="s">
        <v>844</v>
      </c>
      <c r="E1535" s="9" t="str">
        <f>VLOOKUP(B1535,point_locs!B:J,5,FALSE)</f>
        <v>post</v>
      </c>
      <c r="F1535" s="9">
        <v>5</v>
      </c>
      <c r="G1535" s="9">
        <v>29</v>
      </c>
      <c r="H1535" s="9">
        <v>2024</v>
      </c>
      <c r="I1535" s="9">
        <v>1</v>
      </c>
      <c r="J1535" s="9">
        <v>1730</v>
      </c>
      <c r="K1535" s="9" t="s">
        <v>833</v>
      </c>
      <c r="L1535" s="9">
        <v>74</v>
      </c>
      <c r="M1535" s="9">
        <v>3</v>
      </c>
      <c r="N1535" s="9">
        <v>25</v>
      </c>
      <c r="O1535" s="9" t="s">
        <v>11</v>
      </c>
      <c r="P1535" s="9">
        <v>0.25</v>
      </c>
      <c r="Q1535" s="9" t="s">
        <v>9</v>
      </c>
      <c r="R1535" s="9" t="s">
        <v>973</v>
      </c>
      <c r="T1535" s="2" t="s">
        <v>268</v>
      </c>
    </row>
    <row r="1536" spans="1:20" ht="14.45" customHeight="1" x14ac:dyDescent="0.2">
      <c r="A1536" s="2" t="s">
        <v>69</v>
      </c>
      <c r="B1536" s="9" t="s">
        <v>964</v>
      </c>
      <c r="C1536" s="9" t="s">
        <v>917</v>
      </c>
      <c r="D1536" s="9" t="s">
        <v>844</v>
      </c>
      <c r="E1536" s="9" t="str">
        <f>VLOOKUP(B1536,point_locs!B:J,5,FALSE)</f>
        <v>pre</v>
      </c>
      <c r="F1536" s="2">
        <v>5</v>
      </c>
      <c r="G1536" s="2">
        <v>29</v>
      </c>
      <c r="H1536" s="2">
        <v>2024</v>
      </c>
      <c r="I1536" s="2">
        <v>1</v>
      </c>
      <c r="J1536" s="2">
        <v>1120</v>
      </c>
      <c r="K1536" s="2" t="s">
        <v>833</v>
      </c>
      <c r="L1536" s="2">
        <v>70</v>
      </c>
      <c r="M1536" s="2">
        <v>2</v>
      </c>
      <c r="N1536" s="2">
        <v>0</v>
      </c>
      <c r="O1536" s="2" t="s">
        <v>10</v>
      </c>
      <c r="P1536" s="2">
        <v>65</v>
      </c>
      <c r="Q1536" s="2" t="s">
        <v>5</v>
      </c>
      <c r="R1536" s="9" t="s">
        <v>201</v>
      </c>
      <c r="T1536" s="2" t="s">
        <v>268</v>
      </c>
    </row>
    <row r="1537" spans="1:20" ht="14.45" customHeight="1" x14ac:dyDescent="0.2">
      <c r="A1537" s="2" t="s">
        <v>69</v>
      </c>
      <c r="B1537" s="9" t="s">
        <v>964</v>
      </c>
      <c r="C1537" s="9" t="s">
        <v>917</v>
      </c>
      <c r="D1537" s="9" t="s">
        <v>844</v>
      </c>
      <c r="E1537" s="9" t="str">
        <f>VLOOKUP(B1537,point_locs!B:J,5,FALSE)</f>
        <v>pre</v>
      </c>
      <c r="F1537" s="2">
        <v>5</v>
      </c>
      <c r="G1537" s="2">
        <v>29</v>
      </c>
      <c r="H1537" s="2">
        <v>2024</v>
      </c>
      <c r="I1537" s="2">
        <v>1</v>
      </c>
      <c r="J1537" s="2">
        <v>1120</v>
      </c>
      <c r="K1537" s="2" t="s">
        <v>833</v>
      </c>
      <c r="L1537" s="2">
        <v>70</v>
      </c>
      <c r="M1537" s="2">
        <v>2</v>
      </c>
      <c r="N1537" s="2">
        <v>0</v>
      </c>
      <c r="O1537" s="2" t="s">
        <v>10</v>
      </c>
      <c r="P1537" s="2">
        <v>20</v>
      </c>
      <c r="Q1537" s="2" t="s">
        <v>5</v>
      </c>
      <c r="R1537" s="9" t="s">
        <v>201</v>
      </c>
      <c r="T1537" s="2" t="s">
        <v>268</v>
      </c>
    </row>
    <row r="1538" spans="1:20" ht="14.45" customHeight="1" x14ac:dyDescent="0.2">
      <c r="A1538" s="2" t="s">
        <v>69</v>
      </c>
      <c r="B1538" s="9" t="s">
        <v>964</v>
      </c>
      <c r="C1538" s="9" t="s">
        <v>917</v>
      </c>
      <c r="D1538" s="9" t="s">
        <v>844</v>
      </c>
      <c r="E1538" s="9" t="str">
        <f>VLOOKUP(B1538,point_locs!B:J,5,FALSE)</f>
        <v>pre</v>
      </c>
      <c r="F1538" s="2">
        <v>5</v>
      </c>
      <c r="G1538" s="2">
        <v>29</v>
      </c>
      <c r="H1538" s="2">
        <v>2024</v>
      </c>
      <c r="I1538" s="2">
        <v>1</v>
      </c>
      <c r="J1538" s="2">
        <v>1120</v>
      </c>
      <c r="K1538" s="2" t="s">
        <v>833</v>
      </c>
      <c r="L1538" s="2">
        <v>70</v>
      </c>
      <c r="M1538" s="2">
        <v>2</v>
      </c>
      <c r="N1538" s="2">
        <v>0</v>
      </c>
      <c r="O1538" s="2" t="s">
        <v>10</v>
      </c>
      <c r="P1538" s="2">
        <v>10</v>
      </c>
      <c r="Q1538" s="2" t="s">
        <v>5</v>
      </c>
      <c r="R1538" s="9" t="s">
        <v>201</v>
      </c>
      <c r="T1538" s="2" t="s">
        <v>268</v>
      </c>
    </row>
    <row r="1539" spans="1:20" ht="14.45" customHeight="1" x14ac:dyDescent="0.2">
      <c r="A1539" s="2" t="s">
        <v>69</v>
      </c>
      <c r="B1539" s="9" t="s">
        <v>964</v>
      </c>
      <c r="C1539" s="9" t="s">
        <v>917</v>
      </c>
      <c r="D1539" s="9" t="s">
        <v>844</v>
      </c>
      <c r="E1539" s="9" t="str">
        <f>VLOOKUP(B1539,point_locs!B:J,5,FALSE)</f>
        <v>pre</v>
      </c>
      <c r="F1539" s="2">
        <v>5</v>
      </c>
      <c r="G1539" s="2">
        <v>29</v>
      </c>
      <c r="H1539" s="2">
        <v>2024</v>
      </c>
      <c r="I1539" s="2">
        <v>1</v>
      </c>
      <c r="J1539" s="2">
        <v>1120</v>
      </c>
      <c r="K1539" s="2" t="s">
        <v>833</v>
      </c>
      <c r="L1539" s="2">
        <v>70</v>
      </c>
      <c r="M1539" s="2">
        <v>2</v>
      </c>
      <c r="N1539" s="2">
        <v>0</v>
      </c>
      <c r="O1539" s="2" t="s">
        <v>10</v>
      </c>
      <c r="P1539" s="2">
        <v>8</v>
      </c>
      <c r="Q1539" s="2" t="s">
        <v>5</v>
      </c>
      <c r="R1539" s="9" t="s">
        <v>201</v>
      </c>
      <c r="T1539" s="2" t="s">
        <v>268</v>
      </c>
    </row>
    <row r="1540" spans="1:20" ht="14.45" customHeight="1" x14ac:dyDescent="0.2">
      <c r="A1540" s="9" t="s">
        <v>115</v>
      </c>
      <c r="B1540" s="9" t="s">
        <v>922</v>
      </c>
      <c r="C1540" s="9" t="s">
        <v>917</v>
      </c>
      <c r="D1540" s="9" t="s">
        <v>844</v>
      </c>
      <c r="E1540" s="9" t="str">
        <f>VLOOKUP(B1540,point_locs!B:J,5,FALSE)</f>
        <v>post</v>
      </c>
      <c r="F1540" s="9">
        <v>5</v>
      </c>
      <c r="G1540" s="9">
        <v>30</v>
      </c>
      <c r="H1540" s="9">
        <v>2024</v>
      </c>
      <c r="I1540" s="9">
        <v>1</v>
      </c>
      <c r="J1540" s="9">
        <v>1750</v>
      </c>
      <c r="K1540" s="9" t="s">
        <v>149</v>
      </c>
      <c r="L1540" s="9">
        <v>78</v>
      </c>
      <c r="M1540" s="9">
        <v>2</v>
      </c>
      <c r="N1540" s="9">
        <v>100</v>
      </c>
      <c r="O1540" s="9" t="s">
        <v>10</v>
      </c>
      <c r="P1540" s="9">
        <v>2</v>
      </c>
      <c r="Q1540" s="9" t="s">
        <v>5</v>
      </c>
      <c r="R1540" s="9" t="s">
        <v>201</v>
      </c>
      <c r="T1540" s="2" t="s">
        <v>268</v>
      </c>
    </row>
    <row r="1541" spans="1:20" ht="14.45" customHeight="1" x14ac:dyDescent="0.2">
      <c r="A1541" s="9" t="s">
        <v>115</v>
      </c>
      <c r="B1541" s="9" t="s">
        <v>922</v>
      </c>
      <c r="C1541" s="9" t="s">
        <v>917</v>
      </c>
      <c r="D1541" s="9" t="s">
        <v>844</v>
      </c>
      <c r="E1541" s="9" t="str">
        <f>VLOOKUP(B1541,point_locs!B:J,5,FALSE)</f>
        <v>post</v>
      </c>
      <c r="F1541" s="9">
        <v>5</v>
      </c>
      <c r="G1541" s="9">
        <v>30</v>
      </c>
      <c r="H1541" s="9">
        <v>2024</v>
      </c>
      <c r="I1541" s="9">
        <v>1</v>
      </c>
      <c r="J1541" s="9">
        <v>1750</v>
      </c>
      <c r="K1541" s="9" t="s">
        <v>149</v>
      </c>
      <c r="L1541" s="9">
        <v>78</v>
      </c>
      <c r="M1541" s="9">
        <v>2</v>
      </c>
      <c r="N1541" s="9">
        <v>100</v>
      </c>
      <c r="O1541" s="9" t="s">
        <v>10</v>
      </c>
      <c r="P1541" s="9">
        <v>1.75</v>
      </c>
      <c r="Q1541" s="9" t="s">
        <v>5</v>
      </c>
      <c r="R1541" s="9" t="s">
        <v>201</v>
      </c>
      <c r="T1541" s="2" t="s">
        <v>268</v>
      </c>
    </row>
    <row r="1542" spans="1:20" ht="14.45" customHeight="1" x14ac:dyDescent="0.2">
      <c r="A1542" s="9" t="s">
        <v>115</v>
      </c>
      <c r="B1542" s="9" t="s">
        <v>922</v>
      </c>
      <c r="C1542" s="9" t="s">
        <v>917</v>
      </c>
      <c r="D1542" s="9" t="s">
        <v>844</v>
      </c>
      <c r="E1542" s="9" t="str">
        <f>VLOOKUP(B1542,point_locs!B:J,5,FALSE)</f>
        <v>post</v>
      </c>
      <c r="F1542" s="9">
        <v>5</v>
      </c>
      <c r="G1542" s="9">
        <v>30</v>
      </c>
      <c r="H1542" s="9">
        <v>2024</v>
      </c>
      <c r="I1542" s="9">
        <v>1</v>
      </c>
      <c r="J1542" s="9">
        <v>1750</v>
      </c>
      <c r="K1542" s="9" t="s">
        <v>149</v>
      </c>
      <c r="L1542" s="9">
        <v>78</v>
      </c>
      <c r="M1542" s="9">
        <v>2</v>
      </c>
      <c r="N1542" s="9">
        <v>100</v>
      </c>
      <c r="O1542" s="9" t="s">
        <v>10</v>
      </c>
      <c r="P1542" s="9">
        <v>16.25</v>
      </c>
      <c r="Q1542" s="9" t="s">
        <v>5</v>
      </c>
      <c r="R1542" s="9" t="s">
        <v>201</v>
      </c>
      <c r="T1542" s="2" t="s">
        <v>268</v>
      </c>
    </row>
    <row r="1543" spans="1:20" ht="14.45" customHeight="1" x14ac:dyDescent="0.2">
      <c r="A1543" s="9" t="s">
        <v>115</v>
      </c>
      <c r="B1543" s="9" t="s">
        <v>922</v>
      </c>
      <c r="C1543" s="9" t="s">
        <v>917</v>
      </c>
      <c r="D1543" s="9" t="s">
        <v>844</v>
      </c>
      <c r="E1543" s="9" t="str">
        <f>VLOOKUP(B1543,point_locs!B:J,5,FALSE)</f>
        <v>post</v>
      </c>
      <c r="F1543" s="9">
        <v>5</v>
      </c>
      <c r="G1543" s="9">
        <v>30</v>
      </c>
      <c r="H1543" s="9">
        <v>2024</v>
      </c>
      <c r="I1543" s="9">
        <v>1</v>
      </c>
      <c r="J1543" s="9">
        <v>1750</v>
      </c>
      <c r="K1543" s="9" t="s">
        <v>149</v>
      </c>
      <c r="L1543" s="9">
        <v>78</v>
      </c>
      <c r="M1543" s="9">
        <v>2</v>
      </c>
      <c r="N1543" s="9">
        <v>100</v>
      </c>
      <c r="O1543" s="9" t="s">
        <v>10</v>
      </c>
      <c r="P1543" s="9">
        <v>5.5</v>
      </c>
      <c r="Q1543" s="9" t="s">
        <v>5</v>
      </c>
      <c r="R1543" s="9" t="s">
        <v>201</v>
      </c>
      <c r="T1543" s="2" t="s">
        <v>268</v>
      </c>
    </row>
    <row r="1544" spans="1:20" ht="14.45" customHeight="1" x14ac:dyDescent="0.2">
      <c r="A1544" s="9" t="s">
        <v>115</v>
      </c>
      <c r="B1544" s="9" t="s">
        <v>922</v>
      </c>
      <c r="C1544" s="9" t="s">
        <v>917</v>
      </c>
      <c r="D1544" s="9" t="s">
        <v>844</v>
      </c>
      <c r="E1544" s="9" t="str">
        <f>VLOOKUP(B1544,point_locs!B:J,5,FALSE)</f>
        <v>post</v>
      </c>
      <c r="F1544" s="9">
        <v>5</v>
      </c>
      <c r="G1544" s="9">
        <v>30</v>
      </c>
      <c r="H1544" s="9">
        <v>2024</v>
      </c>
      <c r="I1544" s="9">
        <v>1</v>
      </c>
      <c r="J1544" s="9">
        <v>1750</v>
      </c>
      <c r="K1544" s="9" t="s">
        <v>149</v>
      </c>
      <c r="L1544" s="9">
        <v>78</v>
      </c>
      <c r="M1544" s="9">
        <v>2</v>
      </c>
      <c r="N1544" s="9">
        <v>100</v>
      </c>
      <c r="O1544" s="9" t="s">
        <v>10</v>
      </c>
      <c r="P1544" s="9">
        <v>11</v>
      </c>
      <c r="Q1544" s="9" t="s">
        <v>5</v>
      </c>
      <c r="R1544" s="9" t="s">
        <v>201</v>
      </c>
      <c r="T1544" s="2" t="s">
        <v>268</v>
      </c>
    </row>
    <row r="1545" spans="1:20" ht="14.45" customHeight="1" x14ac:dyDescent="0.2">
      <c r="A1545" s="9" t="s">
        <v>118</v>
      </c>
      <c r="B1545" s="9" t="s">
        <v>923</v>
      </c>
      <c r="C1545" s="9" t="s">
        <v>917</v>
      </c>
      <c r="D1545" s="9" t="s">
        <v>844</v>
      </c>
      <c r="E1545" s="9" t="str">
        <f>VLOOKUP(B1545,point_locs!B:J,5,FALSE)</f>
        <v>post</v>
      </c>
      <c r="F1545" s="9">
        <v>5</v>
      </c>
      <c r="G1545" s="9">
        <v>30</v>
      </c>
      <c r="H1545" s="9">
        <v>2024</v>
      </c>
      <c r="I1545" s="9">
        <v>1</v>
      </c>
      <c r="J1545" s="9">
        <v>1525</v>
      </c>
      <c r="K1545" s="9" t="s">
        <v>149</v>
      </c>
      <c r="L1545" s="9">
        <v>79</v>
      </c>
      <c r="M1545" s="9">
        <v>3</v>
      </c>
      <c r="N1545" s="9">
        <v>100</v>
      </c>
      <c r="O1545" s="9" t="s">
        <v>10</v>
      </c>
      <c r="P1545" s="9">
        <v>0.25</v>
      </c>
      <c r="Q1545" s="9" t="s">
        <v>5</v>
      </c>
      <c r="R1545" s="9" t="s">
        <v>201</v>
      </c>
      <c r="T1545" s="2" t="s">
        <v>268</v>
      </c>
    </row>
    <row r="1546" spans="1:20" ht="14.45" customHeight="1" x14ac:dyDescent="0.2">
      <c r="A1546" s="9" t="s">
        <v>118</v>
      </c>
      <c r="B1546" s="9" t="s">
        <v>923</v>
      </c>
      <c r="C1546" s="9" t="s">
        <v>917</v>
      </c>
      <c r="D1546" s="9" t="s">
        <v>844</v>
      </c>
      <c r="E1546" s="9" t="str">
        <f>VLOOKUP(B1546,point_locs!B:J,5,FALSE)</f>
        <v>post</v>
      </c>
      <c r="F1546" s="9">
        <v>5</v>
      </c>
      <c r="G1546" s="9">
        <v>30</v>
      </c>
      <c r="H1546" s="9">
        <v>2024</v>
      </c>
      <c r="I1546" s="9">
        <v>1</v>
      </c>
      <c r="J1546" s="9">
        <v>1525</v>
      </c>
      <c r="K1546" s="9" t="s">
        <v>149</v>
      </c>
      <c r="L1546" s="9">
        <v>79</v>
      </c>
      <c r="M1546" s="9">
        <v>3</v>
      </c>
      <c r="N1546" s="9">
        <v>100</v>
      </c>
      <c r="O1546" s="9" t="s">
        <v>10</v>
      </c>
      <c r="P1546" s="9">
        <v>3</v>
      </c>
      <c r="Q1546" s="9" t="s">
        <v>5</v>
      </c>
      <c r="R1546" s="9" t="s">
        <v>201</v>
      </c>
      <c r="T1546" s="2" t="s">
        <v>268</v>
      </c>
    </row>
    <row r="1547" spans="1:20" ht="14.45" customHeight="1" x14ac:dyDescent="0.2">
      <c r="A1547" s="9" t="s">
        <v>118</v>
      </c>
      <c r="B1547" s="9" t="s">
        <v>923</v>
      </c>
      <c r="C1547" s="9" t="s">
        <v>917</v>
      </c>
      <c r="D1547" s="9" t="s">
        <v>844</v>
      </c>
      <c r="E1547" s="9" t="str">
        <f>VLOOKUP(B1547,point_locs!B:J,5,FALSE)</f>
        <v>post</v>
      </c>
      <c r="F1547" s="9">
        <v>5</v>
      </c>
      <c r="G1547" s="9">
        <v>30</v>
      </c>
      <c r="H1547" s="9">
        <v>2024</v>
      </c>
      <c r="I1547" s="9">
        <v>1</v>
      </c>
      <c r="J1547" s="9">
        <v>1525</v>
      </c>
      <c r="K1547" s="9" t="s">
        <v>149</v>
      </c>
      <c r="L1547" s="9">
        <v>79</v>
      </c>
      <c r="M1547" s="9">
        <v>3</v>
      </c>
      <c r="N1547" s="9">
        <v>100</v>
      </c>
      <c r="O1547" s="9" t="s">
        <v>10</v>
      </c>
      <c r="P1547" s="9">
        <v>14.75</v>
      </c>
      <c r="Q1547" s="9" t="s">
        <v>5</v>
      </c>
      <c r="R1547" s="9" t="s">
        <v>201</v>
      </c>
      <c r="T1547" s="2" t="s">
        <v>268</v>
      </c>
    </row>
    <row r="1548" spans="1:20" ht="14.45" customHeight="1" x14ac:dyDescent="0.2">
      <c r="A1548" s="9" t="s">
        <v>118</v>
      </c>
      <c r="B1548" s="9" t="s">
        <v>923</v>
      </c>
      <c r="C1548" s="9" t="s">
        <v>917</v>
      </c>
      <c r="D1548" s="9" t="s">
        <v>844</v>
      </c>
      <c r="E1548" s="9" t="str">
        <f>VLOOKUP(B1548,point_locs!B:J,5,FALSE)</f>
        <v>post</v>
      </c>
      <c r="F1548" s="9">
        <v>5</v>
      </c>
      <c r="G1548" s="9">
        <v>30</v>
      </c>
      <c r="H1548" s="9">
        <v>2024</v>
      </c>
      <c r="I1548" s="9">
        <v>1</v>
      </c>
      <c r="J1548" s="9">
        <v>1525</v>
      </c>
      <c r="K1548" s="9" t="s">
        <v>149</v>
      </c>
      <c r="L1548" s="9">
        <v>79</v>
      </c>
      <c r="M1548" s="9">
        <v>3</v>
      </c>
      <c r="N1548" s="9">
        <v>100</v>
      </c>
      <c r="O1548" s="9" t="s">
        <v>10</v>
      </c>
      <c r="P1548" s="9">
        <v>8.5</v>
      </c>
      <c r="Q1548" s="9" t="s">
        <v>5</v>
      </c>
      <c r="R1548" s="9" t="s">
        <v>201</v>
      </c>
      <c r="T1548" s="2" t="s">
        <v>268</v>
      </c>
    </row>
    <row r="1549" spans="1:20" ht="14.45" customHeight="1" x14ac:dyDescent="0.2">
      <c r="A1549" s="9" t="s">
        <v>118</v>
      </c>
      <c r="B1549" s="9" t="s">
        <v>923</v>
      </c>
      <c r="C1549" s="9" t="s">
        <v>917</v>
      </c>
      <c r="D1549" s="9" t="s">
        <v>844</v>
      </c>
      <c r="E1549" s="9" t="str">
        <f>VLOOKUP(B1549,point_locs!B:J,5,FALSE)</f>
        <v>post</v>
      </c>
      <c r="F1549" s="9">
        <v>5</v>
      </c>
      <c r="G1549" s="9">
        <v>30</v>
      </c>
      <c r="H1549" s="9">
        <v>2024</v>
      </c>
      <c r="I1549" s="9">
        <v>1</v>
      </c>
      <c r="J1549" s="9">
        <v>1525</v>
      </c>
      <c r="K1549" s="9" t="s">
        <v>149</v>
      </c>
      <c r="L1549" s="9">
        <v>79</v>
      </c>
      <c r="M1549" s="9">
        <v>3</v>
      </c>
      <c r="N1549" s="9">
        <v>100</v>
      </c>
      <c r="O1549" s="9" t="s">
        <v>10</v>
      </c>
      <c r="P1549" s="9">
        <v>5.25</v>
      </c>
      <c r="Q1549" s="9" t="s">
        <v>5</v>
      </c>
      <c r="R1549" s="9" t="s">
        <v>201</v>
      </c>
      <c r="T1549" s="2" t="s">
        <v>268</v>
      </c>
    </row>
    <row r="1550" spans="1:20" ht="14.45" customHeight="1" x14ac:dyDescent="0.2">
      <c r="A1550" s="9" t="s">
        <v>107</v>
      </c>
      <c r="B1550" s="9" t="s">
        <v>925</v>
      </c>
      <c r="C1550" s="9" t="s">
        <v>917</v>
      </c>
      <c r="D1550" s="9" t="s">
        <v>844</v>
      </c>
      <c r="E1550" s="9" t="str">
        <f>VLOOKUP(B1550,point_locs!B:J,5,FALSE)</f>
        <v>post</v>
      </c>
      <c r="F1550" s="9">
        <v>5</v>
      </c>
      <c r="G1550" s="9">
        <v>30</v>
      </c>
      <c r="H1550" s="9">
        <v>2024</v>
      </c>
      <c r="I1550" s="9">
        <v>1</v>
      </c>
      <c r="J1550" s="9">
        <v>1305</v>
      </c>
      <c r="K1550" s="9" t="s">
        <v>833</v>
      </c>
      <c r="L1550" s="9">
        <v>78</v>
      </c>
      <c r="M1550" s="9">
        <v>4</v>
      </c>
      <c r="N1550" s="9">
        <v>75</v>
      </c>
      <c r="O1550" s="9" t="s">
        <v>10</v>
      </c>
      <c r="P1550" s="9">
        <v>1</v>
      </c>
      <c r="Q1550" s="9" t="s">
        <v>5</v>
      </c>
      <c r="R1550" s="9" t="s">
        <v>201</v>
      </c>
      <c r="S1550" s="2" t="s">
        <v>255</v>
      </c>
      <c r="T1550" s="2" t="s">
        <v>268</v>
      </c>
    </row>
    <row r="1551" spans="1:20" ht="14.45" customHeight="1" x14ac:dyDescent="0.2">
      <c r="A1551" s="9" t="s">
        <v>107</v>
      </c>
      <c r="B1551" s="9" t="s">
        <v>925</v>
      </c>
      <c r="C1551" s="9" t="s">
        <v>917</v>
      </c>
      <c r="D1551" s="9" t="s">
        <v>844</v>
      </c>
      <c r="E1551" s="9" t="str">
        <f>VLOOKUP(B1551,point_locs!B:J,5,FALSE)</f>
        <v>post</v>
      </c>
      <c r="F1551" s="9">
        <v>5</v>
      </c>
      <c r="G1551" s="9">
        <v>30</v>
      </c>
      <c r="H1551" s="9">
        <v>2024</v>
      </c>
      <c r="I1551" s="9">
        <v>1</v>
      </c>
      <c r="J1551" s="9">
        <v>1305</v>
      </c>
      <c r="K1551" s="9" t="s">
        <v>833</v>
      </c>
      <c r="L1551" s="9">
        <v>78</v>
      </c>
      <c r="M1551" s="9">
        <v>4</v>
      </c>
      <c r="N1551" s="9">
        <v>75</v>
      </c>
      <c r="O1551" s="9" t="s">
        <v>10</v>
      </c>
      <c r="P1551" s="9">
        <v>5.5</v>
      </c>
      <c r="Q1551" s="9" t="s">
        <v>5</v>
      </c>
      <c r="R1551" s="9" t="s">
        <v>201</v>
      </c>
      <c r="S1551" s="2" t="s">
        <v>127</v>
      </c>
      <c r="T1551" s="2" t="s">
        <v>268</v>
      </c>
    </row>
    <row r="1552" spans="1:20" ht="14.45" customHeight="1" x14ac:dyDescent="0.2">
      <c r="A1552" s="9" t="s">
        <v>107</v>
      </c>
      <c r="B1552" s="9" t="s">
        <v>925</v>
      </c>
      <c r="C1552" s="9" t="s">
        <v>917</v>
      </c>
      <c r="D1552" s="9" t="s">
        <v>844</v>
      </c>
      <c r="E1552" s="9" t="str">
        <f>VLOOKUP(B1552,point_locs!B:J,5,FALSE)</f>
        <v>post</v>
      </c>
      <c r="F1552" s="9">
        <v>5</v>
      </c>
      <c r="G1552" s="9">
        <v>30</v>
      </c>
      <c r="H1552" s="9">
        <v>2024</v>
      </c>
      <c r="I1552" s="9">
        <v>1</v>
      </c>
      <c r="J1552" s="9">
        <v>1305</v>
      </c>
      <c r="K1552" s="9" t="s">
        <v>833</v>
      </c>
      <c r="L1552" s="9">
        <v>78</v>
      </c>
      <c r="M1552" s="9">
        <v>4</v>
      </c>
      <c r="N1552" s="9">
        <v>75</v>
      </c>
      <c r="O1552" s="9" t="s">
        <v>10</v>
      </c>
      <c r="P1552" s="9">
        <v>4.5</v>
      </c>
      <c r="Q1552" s="9" t="s">
        <v>5</v>
      </c>
      <c r="R1552" s="9" t="s">
        <v>201</v>
      </c>
      <c r="S1552" s="2" t="s">
        <v>127</v>
      </c>
      <c r="T1552" s="2" t="s">
        <v>268</v>
      </c>
    </row>
    <row r="1553" spans="1:20" ht="14.45" customHeight="1" x14ac:dyDescent="0.2">
      <c r="A1553" s="9" t="s">
        <v>107</v>
      </c>
      <c r="B1553" s="9" t="s">
        <v>925</v>
      </c>
      <c r="C1553" s="9" t="s">
        <v>917</v>
      </c>
      <c r="D1553" s="9" t="s">
        <v>844</v>
      </c>
      <c r="E1553" s="9" t="str">
        <f>VLOOKUP(B1553,point_locs!B:J,5,FALSE)</f>
        <v>post</v>
      </c>
      <c r="F1553" s="9">
        <v>5</v>
      </c>
      <c r="G1553" s="9">
        <v>30</v>
      </c>
      <c r="H1553" s="9">
        <v>2024</v>
      </c>
      <c r="I1553" s="9">
        <v>1</v>
      </c>
      <c r="J1553" s="9">
        <v>1305</v>
      </c>
      <c r="K1553" s="9" t="s">
        <v>833</v>
      </c>
      <c r="L1553" s="9">
        <v>78</v>
      </c>
      <c r="M1553" s="9">
        <v>4</v>
      </c>
      <c r="N1553" s="9">
        <v>75</v>
      </c>
      <c r="O1553" s="9" t="s">
        <v>10</v>
      </c>
      <c r="P1553" s="9">
        <v>7</v>
      </c>
      <c r="Q1553" s="9" t="s">
        <v>5</v>
      </c>
      <c r="R1553" s="9" t="s">
        <v>201</v>
      </c>
      <c r="S1553" s="2" t="s">
        <v>127</v>
      </c>
      <c r="T1553" s="2" t="s">
        <v>268</v>
      </c>
    </row>
    <row r="1554" spans="1:20" ht="14.45" customHeight="1" x14ac:dyDescent="0.2">
      <c r="A1554" s="9" t="s">
        <v>99</v>
      </c>
      <c r="B1554" s="9" t="s">
        <v>926</v>
      </c>
      <c r="C1554" s="9" t="s">
        <v>917</v>
      </c>
      <c r="D1554" s="9" t="s">
        <v>844</v>
      </c>
      <c r="E1554" s="9" t="str">
        <f>VLOOKUP(B1554,point_locs!B:J,5,FALSE)</f>
        <v>post</v>
      </c>
      <c r="F1554" s="9">
        <v>5</v>
      </c>
      <c r="G1554" s="9">
        <v>30</v>
      </c>
      <c r="H1554" s="9">
        <v>2024</v>
      </c>
      <c r="I1554" s="9">
        <v>1</v>
      </c>
      <c r="J1554" s="9">
        <v>1330</v>
      </c>
      <c r="K1554" s="9" t="s">
        <v>833</v>
      </c>
      <c r="L1554" s="9">
        <v>78</v>
      </c>
      <c r="M1554" s="9">
        <v>4</v>
      </c>
      <c r="N1554" s="9">
        <v>100</v>
      </c>
      <c r="O1554" s="9" t="s">
        <v>11</v>
      </c>
      <c r="P1554" s="9">
        <v>8</v>
      </c>
      <c r="Q1554" s="9" t="s">
        <v>5</v>
      </c>
      <c r="R1554" s="9" t="s">
        <v>201</v>
      </c>
      <c r="T1554" s="2" t="s">
        <v>268</v>
      </c>
    </row>
    <row r="1555" spans="1:20" ht="14.45" customHeight="1" x14ac:dyDescent="0.2">
      <c r="A1555" s="9" t="s">
        <v>99</v>
      </c>
      <c r="B1555" s="9" t="s">
        <v>926</v>
      </c>
      <c r="C1555" s="9" t="s">
        <v>917</v>
      </c>
      <c r="D1555" s="9" t="s">
        <v>844</v>
      </c>
      <c r="E1555" s="9" t="str">
        <f>VLOOKUP(B1555,point_locs!B:J,5,FALSE)</f>
        <v>post</v>
      </c>
      <c r="F1555" s="9">
        <v>5</v>
      </c>
      <c r="G1555" s="9">
        <v>30</v>
      </c>
      <c r="H1555" s="9">
        <v>2024</v>
      </c>
      <c r="I1555" s="9">
        <v>1</v>
      </c>
      <c r="J1555" s="9">
        <v>1330</v>
      </c>
      <c r="K1555" s="9" t="s">
        <v>833</v>
      </c>
      <c r="L1555" s="9">
        <v>78</v>
      </c>
      <c r="M1555" s="9">
        <v>4</v>
      </c>
      <c r="N1555" s="9">
        <v>100</v>
      </c>
      <c r="O1555" s="9" t="s">
        <v>11</v>
      </c>
      <c r="P1555" s="9">
        <v>3</v>
      </c>
      <c r="Q1555" s="9" t="s">
        <v>5</v>
      </c>
      <c r="R1555" s="9" t="s">
        <v>201</v>
      </c>
      <c r="T1555" s="2" t="s">
        <v>268</v>
      </c>
    </row>
    <row r="1556" spans="1:20" ht="14.45" customHeight="1" x14ac:dyDescent="0.2">
      <c r="A1556" s="9" t="s">
        <v>99</v>
      </c>
      <c r="B1556" s="9" t="s">
        <v>926</v>
      </c>
      <c r="C1556" s="9" t="s">
        <v>917</v>
      </c>
      <c r="D1556" s="9" t="s">
        <v>844</v>
      </c>
      <c r="E1556" s="9" t="str">
        <f>VLOOKUP(B1556,point_locs!B:J,5,FALSE)</f>
        <v>post</v>
      </c>
      <c r="F1556" s="9">
        <v>5</v>
      </c>
      <c r="G1556" s="9">
        <v>30</v>
      </c>
      <c r="H1556" s="9">
        <v>2024</v>
      </c>
      <c r="I1556" s="9">
        <v>1</v>
      </c>
      <c r="J1556" s="9">
        <v>1330</v>
      </c>
      <c r="K1556" s="9" t="s">
        <v>833</v>
      </c>
      <c r="L1556" s="9">
        <v>78</v>
      </c>
      <c r="M1556" s="9">
        <v>4</v>
      </c>
      <c r="N1556" s="9">
        <v>100</v>
      </c>
      <c r="O1556" s="9" t="s">
        <v>11</v>
      </c>
      <c r="P1556" s="9">
        <v>3.5</v>
      </c>
      <c r="Q1556" s="9" t="s">
        <v>9</v>
      </c>
      <c r="R1556" s="9" t="s">
        <v>1524</v>
      </c>
      <c r="T1556" s="2" t="s">
        <v>268</v>
      </c>
    </row>
    <row r="1557" spans="1:20" ht="14.45" customHeight="1" x14ac:dyDescent="0.2">
      <c r="A1557" s="9" t="s">
        <v>92</v>
      </c>
      <c r="B1557" s="9" t="s">
        <v>934</v>
      </c>
      <c r="C1557" s="9" t="s">
        <v>917</v>
      </c>
      <c r="D1557" s="9" t="s">
        <v>844</v>
      </c>
      <c r="E1557" s="9" t="str">
        <f>VLOOKUP(B1557,point_locs!B:J,5,FALSE)</f>
        <v>early post? (planted 2023)</v>
      </c>
      <c r="F1557" s="9">
        <v>5</v>
      </c>
      <c r="G1557" s="9">
        <v>30</v>
      </c>
      <c r="H1557" s="9">
        <v>2024</v>
      </c>
      <c r="I1557" s="9">
        <v>1</v>
      </c>
      <c r="J1557" s="9">
        <v>1435</v>
      </c>
      <c r="K1557" s="9" t="s">
        <v>149</v>
      </c>
      <c r="L1557" s="9">
        <v>76</v>
      </c>
      <c r="M1557" s="9">
        <v>3</v>
      </c>
      <c r="N1557" s="9">
        <v>75</v>
      </c>
      <c r="O1557" s="9" t="s">
        <v>10</v>
      </c>
      <c r="P1557" s="9">
        <v>7.5</v>
      </c>
      <c r="Q1557" s="9" t="s">
        <v>5</v>
      </c>
      <c r="R1557" s="9" t="s">
        <v>201</v>
      </c>
      <c r="T1557" s="2" t="s">
        <v>268</v>
      </c>
    </row>
    <row r="1558" spans="1:20" ht="14.45" customHeight="1" x14ac:dyDescent="0.2">
      <c r="A1558" s="9" t="s">
        <v>92</v>
      </c>
      <c r="B1558" s="9" t="s">
        <v>934</v>
      </c>
      <c r="C1558" s="9" t="s">
        <v>917</v>
      </c>
      <c r="D1558" s="9" t="s">
        <v>844</v>
      </c>
      <c r="E1558" s="9" t="str">
        <f>VLOOKUP(B1558,point_locs!B:J,5,FALSE)</f>
        <v>early post? (planted 2023)</v>
      </c>
      <c r="F1558" s="9">
        <v>5</v>
      </c>
      <c r="G1558" s="9">
        <v>30</v>
      </c>
      <c r="H1558" s="9">
        <v>2024</v>
      </c>
      <c r="I1558" s="9">
        <v>1</v>
      </c>
      <c r="J1558" s="9">
        <v>1435</v>
      </c>
      <c r="K1558" s="9" t="s">
        <v>149</v>
      </c>
      <c r="L1558" s="9">
        <v>76</v>
      </c>
      <c r="M1558" s="9">
        <v>3</v>
      </c>
      <c r="N1558" s="9">
        <v>75</v>
      </c>
      <c r="O1558" s="9" t="s">
        <v>10</v>
      </c>
      <c r="P1558" s="9">
        <v>1.25</v>
      </c>
      <c r="Q1558" s="9" t="s">
        <v>9</v>
      </c>
      <c r="R1558" s="9" t="s">
        <v>973</v>
      </c>
      <c r="T1558" s="2" t="s">
        <v>268</v>
      </c>
    </row>
    <row r="1559" spans="1:20" ht="14.45" customHeight="1" x14ac:dyDescent="0.2">
      <c r="A1559" s="9" t="s">
        <v>92</v>
      </c>
      <c r="B1559" s="9" t="s">
        <v>934</v>
      </c>
      <c r="C1559" s="9" t="s">
        <v>917</v>
      </c>
      <c r="D1559" s="9" t="s">
        <v>844</v>
      </c>
      <c r="E1559" s="9" t="str">
        <f>VLOOKUP(B1559,point_locs!B:J,5,FALSE)</f>
        <v>early post? (planted 2023)</v>
      </c>
      <c r="F1559" s="9">
        <v>5</v>
      </c>
      <c r="G1559" s="9">
        <v>30</v>
      </c>
      <c r="H1559" s="9">
        <v>2024</v>
      </c>
      <c r="I1559" s="9">
        <v>1</v>
      </c>
      <c r="J1559" s="9">
        <v>1435</v>
      </c>
      <c r="K1559" s="9" t="s">
        <v>149</v>
      </c>
      <c r="L1559" s="9">
        <v>76</v>
      </c>
      <c r="M1559" s="9">
        <v>3</v>
      </c>
      <c r="N1559" s="9">
        <v>75</v>
      </c>
      <c r="O1559" s="9" t="s">
        <v>10</v>
      </c>
      <c r="P1559" s="9">
        <v>6.5</v>
      </c>
      <c r="Q1559" s="9" t="s">
        <v>9</v>
      </c>
      <c r="R1559" s="9" t="s">
        <v>973</v>
      </c>
      <c r="T1559" s="2" t="s">
        <v>268</v>
      </c>
    </row>
    <row r="1560" spans="1:20" ht="14.45" customHeight="1" x14ac:dyDescent="0.2">
      <c r="A1560" s="9" t="s">
        <v>92</v>
      </c>
      <c r="B1560" s="9" t="s">
        <v>934</v>
      </c>
      <c r="C1560" s="9" t="s">
        <v>917</v>
      </c>
      <c r="D1560" s="9" t="s">
        <v>844</v>
      </c>
      <c r="E1560" s="9" t="str">
        <f>VLOOKUP(B1560,point_locs!B:J,5,FALSE)</f>
        <v>early post? (planted 2023)</v>
      </c>
      <c r="F1560" s="9">
        <v>5</v>
      </c>
      <c r="G1560" s="9">
        <v>30</v>
      </c>
      <c r="H1560" s="9">
        <v>2024</v>
      </c>
      <c r="I1560" s="9">
        <v>1</v>
      </c>
      <c r="J1560" s="9">
        <v>1435</v>
      </c>
      <c r="K1560" s="9" t="s">
        <v>149</v>
      </c>
      <c r="L1560" s="9">
        <v>76</v>
      </c>
      <c r="M1560" s="9">
        <v>3</v>
      </c>
      <c r="N1560" s="9">
        <v>75</v>
      </c>
      <c r="O1560" s="9" t="s">
        <v>10</v>
      </c>
      <c r="P1560" s="9">
        <v>0.5</v>
      </c>
      <c r="Q1560" s="9" t="s">
        <v>9</v>
      </c>
      <c r="R1560" s="9" t="s">
        <v>973</v>
      </c>
      <c r="T1560" s="2" t="s">
        <v>268</v>
      </c>
    </row>
    <row r="1561" spans="1:20" ht="14.45" customHeight="1" x14ac:dyDescent="0.2">
      <c r="A1561" s="9" t="s">
        <v>17</v>
      </c>
      <c r="B1561" s="9" t="s">
        <v>940</v>
      </c>
      <c r="C1561" s="9" t="s">
        <v>917</v>
      </c>
      <c r="D1561" s="9" t="s">
        <v>844</v>
      </c>
      <c r="E1561" s="9" t="str">
        <f>VLOOKUP(B1561,point_locs!B:J,5,FALSE)</f>
        <v>intermediate post</v>
      </c>
      <c r="F1561" s="9">
        <v>5</v>
      </c>
      <c r="G1561" s="9">
        <v>30</v>
      </c>
      <c r="H1561" s="9">
        <v>2024</v>
      </c>
      <c r="I1561" s="9">
        <v>1</v>
      </c>
      <c r="J1561" s="9">
        <v>1041</v>
      </c>
      <c r="K1561" s="9" t="s">
        <v>149</v>
      </c>
      <c r="L1561" s="9">
        <v>74</v>
      </c>
      <c r="M1561" s="9">
        <v>3</v>
      </c>
      <c r="N1561" s="9">
        <v>50</v>
      </c>
      <c r="O1561" s="9" t="s">
        <v>10</v>
      </c>
      <c r="P1561" s="9">
        <v>4.25</v>
      </c>
      <c r="Q1561" s="9" t="s">
        <v>5</v>
      </c>
      <c r="R1561" s="9" t="s">
        <v>201</v>
      </c>
      <c r="T1561" s="2" t="s">
        <v>268</v>
      </c>
    </row>
    <row r="1562" spans="1:20" ht="14.45" customHeight="1" x14ac:dyDescent="0.2">
      <c r="A1562" s="9" t="s">
        <v>17</v>
      </c>
      <c r="B1562" s="9" t="s">
        <v>940</v>
      </c>
      <c r="C1562" s="9" t="s">
        <v>917</v>
      </c>
      <c r="D1562" s="9" t="s">
        <v>844</v>
      </c>
      <c r="E1562" s="9" t="str">
        <f>VLOOKUP(B1562,point_locs!B:J,5,FALSE)</f>
        <v>intermediate post</v>
      </c>
      <c r="F1562" s="9">
        <v>5</v>
      </c>
      <c r="G1562" s="9">
        <v>30</v>
      </c>
      <c r="H1562" s="9">
        <v>2024</v>
      </c>
      <c r="I1562" s="9">
        <v>1</v>
      </c>
      <c r="J1562" s="9">
        <v>1041</v>
      </c>
      <c r="K1562" s="9" t="s">
        <v>149</v>
      </c>
      <c r="L1562" s="9">
        <v>74</v>
      </c>
      <c r="M1562" s="9">
        <v>3</v>
      </c>
      <c r="N1562" s="9">
        <v>50</v>
      </c>
      <c r="O1562" s="9" t="s">
        <v>21</v>
      </c>
      <c r="P1562" s="9">
        <v>2</v>
      </c>
      <c r="Q1562" s="9" t="s">
        <v>5</v>
      </c>
      <c r="R1562" s="9" t="s">
        <v>201</v>
      </c>
      <c r="T1562" s="2" t="s">
        <v>268</v>
      </c>
    </row>
    <row r="1563" spans="1:20" ht="14.45" customHeight="1" x14ac:dyDescent="0.2">
      <c r="A1563" s="9" t="s">
        <v>17</v>
      </c>
      <c r="B1563" s="9" t="s">
        <v>940</v>
      </c>
      <c r="C1563" s="9" t="s">
        <v>917</v>
      </c>
      <c r="D1563" s="9" t="s">
        <v>844</v>
      </c>
      <c r="E1563" s="9" t="str">
        <f>VLOOKUP(B1563,point_locs!B:J,5,FALSE)</f>
        <v>intermediate post</v>
      </c>
      <c r="F1563" s="9">
        <v>5</v>
      </c>
      <c r="G1563" s="9">
        <v>30</v>
      </c>
      <c r="H1563" s="9">
        <v>2024</v>
      </c>
      <c r="I1563" s="9">
        <v>1</v>
      </c>
      <c r="J1563" s="9">
        <v>1041</v>
      </c>
      <c r="K1563" s="9" t="s">
        <v>149</v>
      </c>
      <c r="L1563" s="9">
        <v>74</v>
      </c>
      <c r="M1563" s="9">
        <v>3</v>
      </c>
      <c r="N1563" s="9">
        <v>50</v>
      </c>
      <c r="O1563" s="9" t="s">
        <v>21</v>
      </c>
      <c r="P1563" s="9">
        <v>0.5</v>
      </c>
      <c r="Q1563" s="9" t="s">
        <v>9</v>
      </c>
      <c r="R1563" s="9" t="s">
        <v>1453</v>
      </c>
      <c r="T1563" s="2" t="s">
        <v>268</v>
      </c>
    </row>
    <row r="1564" spans="1:20" ht="14.45" customHeight="1" x14ac:dyDescent="0.2">
      <c r="A1564" s="9" t="s">
        <v>17</v>
      </c>
      <c r="B1564" s="9" t="s">
        <v>940</v>
      </c>
      <c r="C1564" s="9" t="s">
        <v>917</v>
      </c>
      <c r="D1564" s="9" t="s">
        <v>844</v>
      </c>
      <c r="E1564" s="9" t="str">
        <f>VLOOKUP(B1564,point_locs!B:J,5,FALSE)</f>
        <v>intermediate post</v>
      </c>
      <c r="F1564" s="9">
        <v>5</v>
      </c>
      <c r="G1564" s="9">
        <v>30</v>
      </c>
      <c r="H1564" s="9">
        <v>2024</v>
      </c>
      <c r="I1564" s="9">
        <v>1</v>
      </c>
      <c r="J1564" s="9">
        <v>1041</v>
      </c>
      <c r="K1564" s="9" t="s">
        <v>149</v>
      </c>
      <c r="L1564" s="9">
        <v>74</v>
      </c>
      <c r="M1564" s="9">
        <v>3</v>
      </c>
      <c r="N1564" s="9">
        <v>50</v>
      </c>
      <c r="O1564" s="9" t="s">
        <v>21</v>
      </c>
      <c r="P1564" s="9">
        <v>0.75</v>
      </c>
      <c r="Q1564" s="9" t="s">
        <v>9</v>
      </c>
      <c r="R1564" s="9" t="s">
        <v>1453</v>
      </c>
      <c r="T1564" s="2" t="s">
        <v>268</v>
      </c>
    </row>
    <row r="1565" spans="1:20" ht="14.45" customHeight="1" x14ac:dyDescent="0.2">
      <c r="A1565" s="9" t="s">
        <v>17</v>
      </c>
      <c r="B1565" s="9" t="s">
        <v>940</v>
      </c>
      <c r="C1565" s="9" t="s">
        <v>917</v>
      </c>
      <c r="D1565" s="9" t="s">
        <v>844</v>
      </c>
      <c r="E1565" s="9" t="str">
        <f>VLOOKUP(B1565,point_locs!B:J,5,FALSE)</f>
        <v>intermediate post</v>
      </c>
      <c r="F1565" s="9">
        <v>5</v>
      </c>
      <c r="G1565" s="9">
        <v>30</v>
      </c>
      <c r="H1565" s="9">
        <v>2024</v>
      </c>
      <c r="I1565" s="9">
        <v>1</v>
      </c>
      <c r="J1565" s="9">
        <v>1041</v>
      </c>
      <c r="K1565" s="9" t="s">
        <v>149</v>
      </c>
      <c r="L1565" s="9">
        <v>74</v>
      </c>
      <c r="M1565" s="9">
        <v>3</v>
      </c>
      <c r="N1565" s="9">
        <v>50</v>
      </c>
      <c r="O1565" s="9" t="s">
        <v>21</v>
      </c>
      <c r="P1565" s="9">
        <v>0.25</v>
      </c>
      <c r="Q1565" s="9" t="s">
        <v>9</v>
      </c>
      <c r="R1565" s="9" t="s">
        <v>375</v>
      </c>
      <c r="T1565" s="2" t="s">
        <v>268</v>
      </c>
    </row>
    <row r="1566" spans="1:20" ht="14.45" customHeight="1" x14ac:dyDescent="0.2">
      <c r="A1566" s="9" t="s">
        <v>17</v>
      </c>
      <c r="B1566" s="9" t="s">
        <v>940</v>
      </c>
      <c r="C1566" s="9" t="s">
        <v>917</v>
      </c>
      <c r="D1566" s="9" t="s">
        <v>844</v>
      </c>
      <c r="E1566" s="9" t="str">
        <f>VLOOKUP(B1566,point_locs!B:J,5,FALSE)</f>
        <v>intermediate post</v>
      </c>
      <c r="F1566" s="9">
        <v>5</v>
      </c>
      <c r="G1566" s="9">
        <v>30</v>
      </c>
      <c r="H1566" s="9">
        <v>2024</v>
      </c>
      <c r="I1566" s="9">
        <v>1</v>
      </c>
      <c r="J1566" s="9">
        <v>1041</v>
      </c>
      <c r="K1566" s="9" t="s">
        <v>149</v>
      </c>
      <c r="L1566" s="9">
        <v>74</v>
      </c>
      <c r="M1566" s="9">
        <v>3</v>
      </c>
      <c r="N1566" s="9">
        <v>50</v>
      </c>
      <c r="O1566" s="9" t="s">
        <v>21</v>
      </c>
      <c r="P1566" s="9">
        <v>4.75</v>
      </c>
      <c r="Q1566" s="9" t="s">
        <v>9</v>
      </c>
      <c r="R1566" s="9" t="s">
        <v>1453</v>
      </c>
      <c r="T1566" s="2" t="s">
        <v>268</v>
      </c>
    </row>
    <row r="1567" spans="1:20" ht="14.45" customHeight="1" x14ac:dyDescent="0.2">
      <c r="A1567" s="9" t="s">
        <v>17</v>
      </c>
      <c r="B1567" s="9" t="s">
        <v>940</v>
      </c>
      <c r="C1567" s="9" t="s">
        <v>917</v>
      </c>
      <c r="D1567" s="9" t="s">
        <v>844</v>
      </c>
      <c r="E1567" s="9" t="str">
        <f>VLOOKUP(B1567,point_locs!B:J,5,FALSE)</f>
        <v>intermediate post</v>
      </c>
      <c r="F1567" s="9">
        <v>5</v>
      </c>
      <c r="G1567" s="9">
        <v>30</v>
      </c>
      <c r="H1567" s="9">
        <v>2024</v>
      </c>
      <c r="I1567" s="9">
        <v>1</v>
      </c>
      <c r="J1567" s="9">
        <v>1041</v>
      </c>
      <c r="K1567" s="9" t="s">
        <v>149</v>
      </c>
      <c r="L1567" s="9">
        <v>74</v>
      </c>
      <c r="M1567" s="9">
        <v>3</v>
      </c>
      <c r="N1567" s="9">
        <v>50</v>
      </c>
      <c r="O1567" s="9" t="s">
        <v>10</v>
      </c>
      <c r="P1567" s="9">
        <v>3.5</v>
      </c>
      <c r="Q1567" s="9" t="s">
        <v>9</v>
      </c>
      <c r="R1567" s="9" t="s">
        <v>446</v>
      </c>
      <c r="T1567" s="2" t="s">
        <v>268</v>
      </c>
    </row>
    <row r="1568" spans="1:20" ht="14.45" customHeight="1" x14ac:dyDescent="0.2">
      <c r="A1568" s="9" t="s">
        <v>17</v>
      </c>
      <c r="B1568" s="9" t="s">
        <v>940</v>
      </c>
      <c r="C1568" s="9" t="s">
        <v>917</v>
      </c>
      <c r="D1568" s="9" t="s">
        <v>844</v>
      </c>
      <c r="E1568" s="9" t="str">
        <f>VLOOKUP(B1568,point_locs!B:J,5,FALSE)</f>
        <v>intermediate post</v>
      </c>
      <c r="F1568" s="9">
        <v>5</v>
      </c>
      <c r="G1568" s="9">
        <v>30</v>
      </c>
      <c r="H1568" s="9">
        <v>2024</v>
      </c>
      <c r="I1568" s="9">
        <v>1</v>
      </c>
      <c r="J1568" s="9">
        <v>1041</v>
      </c>
      <c r="K1568" s="9" t="s">
        <v>149</v>
      </c>
      <c r="L1568" s="9">
        <v>74</v>
      </c>
      <c r="M1568" s="9">
        <v>3</v>
      </c>
      <c r="N1568" s="9">
        <v>50</v>
      </c>
      <c r="O1568" s="9" t="s">
        <v>10</v>
      </c>
      <c r="P1568" s="9">
        <v>5</v>
      </c>
      <c r="Q1568" s="9" t="s">
        <v>5</v>
      </c>
      <c r="R1568" s="9" t="s">
        <v>201</v>
      </c>
      <c r="T1568" s="2" t="s">
        <v>268</v>
      </c>
    </row>
    <row r="1569" spans="1:20" ht="14.45" customHeight="1" x14ac:dyDescent="0.2">
      <c r="A1569" s="9" t="s">
        <v>17</v>
      </c>
      <c r="B1569" s="9" t="s">
        <v>940</v>
      </c>
      <c r="C1569" s="9" t="s">
        <v>917</v>
      </c>
      <c r="D1569" s="9" t="s">
        <v>844</v>
      </c>
      <c r="E1569" s="9" t="str">
        <f>VLOOKUP(B1569,point_locs!B:J,5,FALSE)</f>
        <v>intermediate post</v>
      </c>
      <c r="F1569" s="9">
        <v>5</v>
      </c>
      <c r="G1569" s="9">
        <v>30</v>
      </c>
      <c r="H1569" s="9">
        <v>2024</v>
      </c>
      <c r="I1569" s="9">
        <v>1</v>
      </c>
      <c r="J1569" s="9">
        <v>1041</v>
      </c>
      <c r="K1569" s="9" t="s">
        <v>149</v>
      </c>
      <c r="L1569" s="9">
        <v>74</v>
      </c>
      <c r="M1569" s="9">
        <v>3</v>
      </c>
      <c r="N1569" s="9">
        <v>50</v>
      </c>
      <c r="O1569" s="9" t="s">
        <v>21</v>
      </c>
      <c r="P1569" s="9">
        <v>0.25</v>
      </c>
      <c r="Q1569" s="9" t="s">
        <v>9</v>
      </c>
      <c r="R1569" s="9" t="s">
        <v>1453</v>
      </c>
      <c r="T1569" s="2" t="s">
        <v>268</v>
      </c>
    </row>
    <row r="1570" spans="1:20" ht="14.45" customHeight="1" x14ac:dyDescent="0.2">
      <c r="A1570" s="9" t="s">
        <v>17</v>
      </c>
      <c r="B1570" s="9" t="s">
        <v>940</v>
      </c>
      <c r="C1570" s="9" t="s">
        <v>917</v>
      </c>
      <c r="D1570" s="9" t="s">
        <v>844</v>
      </c>
      <c r="E1570" s="9" t="str">
        <f>VLOOKUP(B1570,point_locs!B:J,5,FALSE)</f>
        <v>intermediate post</v>
      </c>
      <c r="F1570" s="9">
        <v>5</v>
      </c>
      <c r="G1570" s="9">
        <v>30</v>
      </c>
      <c r="H1570" s="9">
        <v>2024</v>
      </c>
      <c r="I1570" s="9">
        <v>1</v>
      </c>
      <c r="J1570" s="9">
        <v>1041</v>
      </c>
      <c r="K1570" s="9" t="s">
        <v>149</v>
      </c>
      <c r="L1570" s="9">
        <v>74</v>
      </c>
      <c r="M1570" s="9">
        <v>3</v>
      </c>
      <c r="N1570" s="9">
        <v>50</v>
      </c>
      <c r="O1570" s="9" t="s">
        <v>21</v>
      </c>
      <c r="P1570" s="9">
        <v>0.25</v>
      </c>
      <c r="Q1570" s="9" t="s">
        <v>9</v>
      </c>
      <c r="R1570" s="9" t="s">
        <v>1453</v>
      </c>
      <c r="T1570" s="2" t="s">
        <v>268</v>
      </c>
    </row>
    <row r="1571" spans="1:20" ht="14.45" customHeight="1" x14ac:dyDescent="0.2">
      <c r="A1571" s="9" t="s">
        <v>17</v>
      </c>
      <c r="B1571" s="9" t="s">
        <v>940</v>
      </c>
      <c r="C1571" s="9" t="s">
        <v>917</v>
      </c>
      <c r="D1571" s="9" t="s">
        <v>844</v>
      </c>
      <c r="E1571" s="9" t="str">
        <f>VLOOKUP(B1571,point_locs!B:J,5,FALSE)</f>
        <v>intermediate post</v>
      </c>
      <c r="F1571" s="9">
        <v>5</v>
      </c>
      <c r="G1571" s="9">
        <v>30</v>
      </c>
      <c r="H1571" s="9">
        <v>2024</v>
      </c>
      <c r="I1571" s="9">
        <v>1</v>
      </c>
      <c r="J1571" s="9">
        <v>1041</v>
      </c>
      <c r="K1571" s="9" t="s">
        <v>149</v>
      </c>
      <c r="L1571" s="9">
        <v>74</v>
      </c>
      <c r="M1571" s="9">
        <v>3</v>
      </c>
      <c r="N1571" s="9">
        <v>50</v>
      </c>
      <c r="O1571" s="9" t="s">
        <v>10</v>
      </c>
      <c r="P1571" s="9">
        <v>0.25</v>
      </c>
      <c r="Q1571" s="9" t="s">
        <v>5</v>
      </c>
      <c r="R1571" s="9" t="s">
        <v>201</v>
      </c>
      <c r="T1571" s="2" t="s">
        <v>268</v>
      </c>
    </row>
    <row r="1572" spans="1:20" ht="14.45" customHeight="1" x14ac:dyDescent="0.2">
      <c r="A1572" s="9" t="s">
        <v>17</v>
      </c>
      <c r="B1572" s="9" t="s">
        <v>940</v>
      </c>
      <c r="C1572" s="9" t="s">
        <v>917</v>
      </c>
      <c r="D1572" s="9" t="s">
        <v>844</v>
      </c>
      <c r="E1572" s="9" t="str">
        <f>VLOOKUP(B1572,point_locs!B:J,5,FALSE)</f>
        <v>intermediate post</v>
      </c>
      <c r="F1572" s="9">
        <v>5</v>
      </c>
      <c r="G1572" s="9">
        <v>30</v>
      </c>
      <c r="H1572" s="9">
        <v>2024</v>
      </c>
      <c r="I1572" s="9">
        <v>1</v>
      </c>
      <c r="J1572" s="9">
        <v>1041</v>
      </c>
      <c r="K1572" s="9" t="s">
        <v>149</v>
      </c>
      <c r="L1572" s="9">
        <v>74</v>
      </c>
      <c r="M1572" s="9">
        <v>3</v>
      </c>
      <c r="N1572" s="9">
        <v>50</v>
      </c>
      <c r="O1572" s="9" t="s">
        <v>21</v>
      </c>
      <c r="P1572" s="9">
        <v>0.25</v>
      </c>
      <c r="Q1572" s="9" t="s">
        <v>9</v>
      </c>
      <c r="R1572" s="9" t="s">
        <v>1453</v>
      </c>
      <c r="T1572" s="2" t="s">
        <v>268</v>
      </c>
    </row>
    <row r="1573" spans="1:20" ht="14.45" customHeight="1" x14ac:dyDescent="0.2">
      <c r="A1573" s="9" t="s">
        <v>17</v>
      </c>
      <c r="B1573" s="9" t="s">
        <v>940</v>
      </c>
      <c r="C1573" s="9" t="s">
        <v>917</v>
      </c>
      <c r="D1573" s="9" t="s">
        <v>844</v>
      </c>
      <c r="E1573" s="9" t="str">
        <f>VLOOKUP(B1573,point_locs!B:J,5,FALSE)</f>
        <v>intermediate post</v>
      </c>
      <c r="F1573" s="9">
        <v>5</v>
      </c>
      <c r="G1573" s="9">
        <v>30</v>
      </c>
      <c r="H1573" s="9">
        <v>2024</v>
      </c>
      <c r="I1573" s="9">
        <v>1</v>
      </c>
      <c r="J1573" s="9">
        <v>1041</v>
      </c>
      <c r="K1573" s="9" t="s">
        <v>149</v>
      </c>
      <c r="L1573" s="9">
        <v>74</v>
      </c>
      <c r="M1573" s="9">
        <v>3</v>
      </c>
      <c r="N1573" s="9">
        <v>50</v>
      </c>
      <c r="O1573" s="9" t="s">
        <v>10</v>
      </c>
      <c r="P1573" s="9">
        <v>0.25</v>
      </c>
      <c r="Q1573" s="9" t="s">
        <v>5</v>
      </c>
      <c r="R1573" s="9" t="s">
        <v>201</v>
      </c>
      <c r="T1573" s="2" t="s">
        <v>268</v>
      </c>
    </row>
    <row r="1574" spans="1:20" ht="14.45" customHeight="1" x14ac:dyDescent="0.2">
      <c r="A1574" s="9" t="s">
        <v>17</v>
      </c>
      <c r="B1574" s="9" t="s">
        <v>940</v>
      </c>
      <c r="C1574" s="9" t="s">
        <v>917</v>
      </c>
      <c r="D1574" s="9" t="s">
        <v>844</v>
      </c>
      <c r="E1574" s="9" t="str">
        <f>VLOOKUP(B1574,point_locs!B:J,5,FALSE)</f>
        <v>intermediate post</v>
      </c>
      <c r="F1574" s="9">
        <v>5</v>
      </c>
      <c r="G1574" s="9">
        <v>30</v>
      </c>
      <c r="H1574" s="9">
        <v>2024</v>
      </c>
      <c r="I1574" s="9">
        <v>1</v>
      </c>
      <c r="J1574" s="9">
        <v>1041</v>
      </c>
      <c r="K1574" s="9" t="s">
        <v>149</v>
      </c>
      <c r="L1574" s="9">
        <v>74</v>
      </c>
      <c r="M1574" s="9">
        <v>3</v>
      </c>
      <c r="N1574" s="9">
        <v>50</v>
      </c>
      <c r="O1574" s="9" t="s">
        <v>21</v>
      </c>
      <c r="P1574" s="9">
        <v>1</v>
      </c>
      <c r="Q1574" s="9" t="s">
        <v>9</v>
      </c>
      <c r="R1574" s="9" t="s">
        <v>1453</v>
      </c>
      <c r="T1574" s="2" t="s">
        <v>268</v>
      </c>
    </row>
    <row r="1575" spans="1:20" ht="14.45" customHeight="1" x14ac:dyDescent="0.2">
      <c r="A1575" s="9" t="s">
        <v>17</v>
      </c>
      <c r="B1575" s="9" t="s">
        <v>940</v>
      </c>
      <c r="C1575" s="9" t="s">
        <v>917</v>
      </c>
      <c r="D1575" s="9" t="s">
        <v>844</v>
      </c>
      <c r="E1575" s="9" t="str">
        <f>VLOOKUP(B1575,point_locs!B:J,5,FALSE)</f>
        <v>intermediate post</v>
      </c>
      <c r="F1575" s="9">
        <v>5</v>
      </c>
      <c r="G1575" s="9">
        <v>30</v>
      </c>
      <c r="H1575" s="9">
        <v>2024</v>
      </c>
      <c r="I1575" s="9">
        <v>1</v>
      </c>
      <c r="J1575" s="9">
        <v>1041</v>
      </c>
      <c r="K1575" s="9" t="s">
        <v>149</v>
      </c>
      <c r="L1575" s="9">
        <v>74</v>
      </c>
      <c r="M1575" s="9">
        <v>3</v>
      </c>
      <c r="N1575" s="9">
        <v>50</v>
      </c>
      <c r="O1575" s="9" t="s">
        <v>10</v>
      </c>
      <c r="P1575" s="9">
        <v>7</v>
      </c>
      <c r="Q1575" s="9" t="s">
        <v>5</v>
      </c>
      <c r="R1575" s="9" t="s">
        <v>201</v>
      </c>
      <c r="T1575" s="2" t="s">
        <v>268</v>
      </c>
    </row>
    <row r="1576" spans="1:20" ht="14.45" customHeight="1" x14ac:dyDescent="0.2">
      <c r="A1576" s="9" t="s">
        <v>17</v>
      </c>
      <c r="B1576" s="9" t="s">
        <v>940</v>
      </c>
      <c r="C1576" s="9" t="s">
        <v>917</v>
      </c>
      <c r="D1576" s="9" t="s">
        <v>844</v>
      </c>
      <c r="E1576" s="9" t="str">
        <f>VLOOKUP(B1576,point_locs!B:J,5,FALSE)</f>
        <v>intermediate post</v>
      </c>
      <c r="F1576" s="9">
        <v>5</v>
      </c>
      <c r="G1576" s="9">
        <v>30</v>
      </c>
      <c r="H1576" s="9">
        <v>2024</v>
      </c>
      <c r="I1576" s="9">
        <v>1</v>
      </c>
      <c r="J1576" s="9">
        <v>1041</v>
      </c>
      <c r="K1576" s="9" t="s">
        <v>149</v>
      </c>
      <c r="L1576" s="9">
        <v>74</v>
      </c>
      <c r="M1576" s="9">
        <v>3</v>
      </c>
      <c r="N1576" s="9">
        <v>50</v>
      </c>
      <c r="O1576" s="9" t="s">
        <v>10</v>
      </c>
      <c r="P1576" s="9">
        <v>2</v>
      </c>
      <c r="Q1576" s="9" t="s">
        <v>5</v>
      </c>
      <c r="R1576" s="9" t="s">
        <v>201</v>
      </c>
      <c r="T1576" s="2" t="s">
        <v>268</v>
      </c>
    </row>
    <row r="1577" spans="1:20" ht="14.45" customHeight="1" x14ac:dyDescent="0.2">
      <c r="A1577" s="9" t="s">
        <v>17</v>
      </c>
      <c r="B1577" s="9" t="s">
        <v>940</v>
      </c>
      <c r="C1577" s="9" t="s">
        <v>917</v>
      </c>
      <c r="D1577" s="9" t="s">
        <v>844</v>
      </c>
      <c r="E1577" s="9" t="str">
        <f>VLOOKUP(B1577,point_locs!B:J,5,FALSE)</f>
        <v>intermediate post</v>
      </c>
      <c r="F1577" s="9">
        <v>5</v>
      </c>
      <c r="G1577" s="9">
        <v>30</v>
      </c>
      <c r="H1577" s="9">
        <v>2024</v>
      </c>
      <c r="I1577" s="9">
        <v>1</v>
      </c>
      <c r="J1577" s="9">
        <v>1041</v>
      </c>
      <c r="K1577" s="9" t="s">
        <v>149</v>
      </c>
      <c r="L1577" s="9">
        <v>74</v>
      </c>
      <c r="M1577" s="9">
        <v>3</v>
      </c>
      <c r="N1577" s="9">
        <v>50</v>
      </c>
      <c r="O1577" s="9" t="s">
        <v>10</v>
      </c>
      <c r="P1577" s="9">
        <v>1.25</v>
      </c>
      <c r="Q1577" s="9" t="s">
        <v>9</v>
      </c>
      <c r="R1577" s="9" t="s">
        <v>446</v>
      </c>
      <c r="T1577" s="2" t="s">
        <v>268</v>
      </c>
    </row>
    <row r="1578" spans="1:20" ht="14.45" customHeight="1" x14ac:dyDescent="0.2">
      <c r="A1578" s="9" t="s">
        <v>17</v>
      </c>
      <c r="B1578" s="9" t="s">
        <v>940</v>
      </c>
      <c r="C1578" s="9" t="s">
        <v>917</v>
      </c>
      <c r="D1578" s="9" t="s">
        <v>844</v>
      </c>
      <c r="E1578" s="9" t="str">
        <f>VLOOKUP(B1578,point_locs!B:J,5,FALSE)</f>
        <v>intermediate post</v>
      </c>
      <c r="F1578" s="9">
        <v>5</v>
      </c>
      <c r="G1578" s="9">
        <v>30</v>
      </c>
      <c r="H1578" s="9">
        <v>2024</v>
      </c>
      <c r="I1578" s="9">
        <v>1</v>
      </c>
      <c r="J1578" s="9">
        <v>1041</v>
      </c>
      <c r="K1578" s="9" t="s">
        <v>149</v>
      </c>
      <c r="L1578" s="9">
        <v>74</v>
      </c>
      <c r="M1578" s="9">
        <v>3</v>
      </c>
      <c r="N1578" s="9">
        <v>50</v>
      </c>
      <c r="O1578" s="9" t="s">
        <v>10</v>
      </c>
      <c r="P1578" s="9">
        <v>1.25</v>
      </c>
      <c r="Q1578" s="9" t="s">
        <v>9</v>
      </c>
      <c r="R1578" s="9" t="s">
        <v>446</v>
      </c>
      <c r="T1578" s="2" t="s">
        <v>268</v>
      </c>
    </row>
    <row r="1579" spans="1:20" ht="14.45" customHeight="1" x14ac:dyDescent="0.2">
      <c r="A1579" s="9" t="s">
        <v>17</v>
      </c>
      <c r="B1579" s="9" t="s">
        <v>940</v>
      </c>
      <c r="C1579" s="9" t="s">
        <v>917</v>
      </c>
      <c r="D1579" s="9" t="s">
        <v>844</v>
      </c>
      <c r="E1579" s="9" t="str">
        <f>VLOOKUP(B1579,point_locs!B:J,5,FALSE)</f>
        <v>intermediate post</v>
      </c>
      <c r="F1579" s="9">
        <v>5</v>
      </c>
      <c r="G1579" s="9">
        <v>30</v>
      </c>
      <c r="H1579" s="9">
        <v>2024</v>
      </c>
      <c r="I1579" s="9">
        <v>1</v>
      </c>
      <c r="J1579" s="9">
        <v>1041</v>
      </c>
      <c r="K1579" s="9" t="s">
        <v>149</v>
      </c>
      <c r="L1579" s="9">
        <v>74</v>
      </c>
      <c r="M1579" s="9">
        <v>3</v>
      </c>
      <c r="N1579" s="9">
        <v>50</v>
      </c>
      <c r="O1579" s="9" t="s">
        <v>10</v>
      </c>
      <c r="P1579" s="9">
        <v>0.25</v>
      </c>
      <c r="Q1579" s="9" t="s">
        <v>9</v>
      </c>
      <c r="R1579" s="9" t="s">
        <v>1453</v>
      </c>
      <c r="T1579" s="2" t="s">
        <v>268</v>
      </c>
    </row>
    <row r="1580" spans="1:20" ht="14.45" customHeight="1" x14ac:dyDescent="0.2">
      <c r="A1580" s="9" t="s">
        <v>17</v>
      </c>
      <c r="B1580" s="9" t="s">
        <v>940</v>
      </c>
      <c r="C1580" s="9" t="s">
        <v>917</v>
      </c>
      <c r="D1580" s="9" t="s">
        <v>844</v>
      </c>
      <c r="E1580" s="9" t="str">
        <f>VLOOKUP(B1580,point_locs!B:J,5,FALSE)</f>
        <v>intermediate post</v>
      </c>
      <c r="F1580" s="9">
        <v>5</v>
      </c>
      <c r="G1580" s="9">
        <v>30</v>
      </c>
      <c r="H1580" s="9">
        <v>2024</v>
      </c>
      <c r="I1580" s="9">
        <v>1</v>
      </c>
      <c r="J1580" s="9">
        <v>1041</v>
      </c>
      <c r="K1580" s="9" t="s">
        <v>149</v>
      </c>
      <c r="L1580" s="9">
        <v>74</v>
      </c>
      <c r="M1580" s="9">
        <v>3</v>
      </c>
      <c r="N1580" s="9">
        <v>50</v>
      </c>
      <c r="O1580" s="9" t="s">
        <v>10</v>
      </c>
      <c r="P1580" s="9">
        <v>2.25</v>
      </c>
      <c r="Q1580" s="9" t="s">
        <v>5</v>
      </c>
      <c r="R1580" s="9" t="s">
        <v>201</v>
      </c>
      <c r="T1580" s="2" t="s">
        <v>268</v>
      </c>
    </row>
    <row r="1581" spans="1:20" ht="14.45" customHeight="1" x14ac:dyDescent="0.2">
      <c r="A1581" s="9" t="s">
        <v>17</v>
      </c>
      <c r="B1581" s="9" t="s">
        <v>940</v>
      </c>
      <c r="C1581" s="9" t="s">
        <v>917</v>
      </c>
      <c r="D1581" s="9" t="s">
        <v>844</v>
      </c>
      <c r="E1581" s="9" t="str">
        <f>VLOOKUP(B1581,point_locs!B:J,5,FALSE)</f>
        <v>intermediate post</v>
      </c>
      <c r="F1581" s="9">
        <v>5</v>
      </c>
      <c r="G1581" s="9">
        <v>30</v>
      </c>
      <c r="H1581" s="9">
        <v>2024</v>
      </c>
      <c r="I1581" s="9">
        <v>1</v>
      </c>
      <c r="J1581" s="9">
        <v>1041</v>
      </c>
      <c r="K1581" s="9" t="s">
        <v>149</v>
      </c>
      <c r="L1581" s="9">
        <v>74</v>
      </c>
      <c r="M1581" s="9">
        <v>3</v>
      </c>
      <c r="N1581" s="9">
        <v>50</v>
      </c>
      <c r="O1581" s="9" t="s">
        <v>21</v>
      </c>
      <c r="P1581" s="9">
        <v>0.25</v>
      </c>
      <c r="Q1581" s="9" t="s">
        <v>9</v>
      </c>
      <c r="R1581" s="9" t="s">
        <v>1453</v>
      </c>
      <c r="T1581" s="2" t="s">
        <v>268</v>
      </c>
    </row>
    <row r="1582" spans="1:20" ht="14.45" customHeight="1" x14ac:dyDescent="0.2">
      <c r="A1582" s="9" t="s">
        <v>17</v>
      </c>
      <c r="B1582" s="9" t="s">
        <v>940</v>
      </c>
      <c r="C1582" s="9" t="s">
        <v>917</v>
      </c>
      <c r="D1582" s="9" t="s">
        <v>844</v>
      </c>
      <c r="E1582" s="9" t="str">
        <f>VLOOKUP(B1582,point_locs!B:J,5,FALSE)</f>
        <v>intermediate post</v>
      </c>
      <c r="F1582" s="9">
        <v>5</v>
      </c>
      <c r="G1582" s="9">
        <v>30</v>
      </c>
      <c r="H1582" s="9">
        <v>2024</v>
      </c>
      <c r="I1582" s="9">
        <v>1</v>
      </c>
      <c r="J1582" s="9">
        <v>1041</v>
      </c>
      <c r="K1582" s="9" t="s">
        <v>149</v>
      </c>
      <c r="L1582" s="9">
        <v>74</v>
      </c>
      <c r="M1582" s="9">
        <v>3</v>
      </c>
      <c r="N1582" s="9">
        <v>50</v>
      </c>
      <c r="O1582" s="9" t="s">
        <v>21</v>
      </c>
      <c r="P1582" s="9">
        <v>0.25</v>
      </c>
      <c r="Q1582" s="9" t="s">
        <v>9</v>
      </c>
      <c r="R1582" s="9" t="s">
        <v>1453</v>
      </c>
      <c r="T1582" s="2" t="s">
        <v>268</v>
      </c>
    </row>
    <row r="1583" spans="1:20" ht="14.45" customHeight="1" x14ac:dyDescent="0.2">
      <c r="A1583" s="9" t="s">
        <v>17</v>
      </c>
      <c r="B1583" s="9" t="s">
        <v>940</v>
      </c>
      <c r="C1583" s="9" t="s">
        <v>917</v>
      </c>
      <c r="D1583" s="9" t="s">
        <v>844</v>
      </c>
      <c r="E1583" s="9" t="str">
        <f>VLOOKUP(B1583,point_locs!B:J,5,FALSE)</f>
        <v>intermediate post</v>
      </c>
      <c r="F1583" s="9">
        <v>5</v>
      </c>
      <c r="G1583" s="9">
        <v>30</v>
      </c>
      <c r="H1583" s="9">
        <v>2024</v>
      </c>
      <c r="I1583" s="9">
        <v>1</v>
      </c>
      <c r="J1583" s="9">
        <v>1041</v>
      </c>
      <c r="K1583" s="9" t="s">
        <v>149</v>
      </c>
      <c r="L1583" s="9">
        <v>74</v>
      </c>
      <c r="M1583" s="9">
        <v>3</v>
      </c>
      <c r="N1583" s="9">
        <v>50</v>
      </c>
      <c r="O1583" s="9" t="s">
        <v>21</v>
      </c>
      <c r="P1583" s="9">
        <v>0.75</v>
      </c>
      <c r="Q1583" s="9" t="s">
        <v>9</v>
      </c>
      <c r="R1583" s="9" t="s">
        <v>1453</v>
      </c>
      <c r="T1583" s="2" t="s">
        <v>268</v>
      </c>
    </row>
    <row r="1584" spans="1:20" ht="14.45" customHeight="1" x14ac:dyDescent="0.2">
      <c r="A1584" s="9" t="s">
        <v>17</v>
      </c>
      <c r="B1584" s="9" t="s">
        <v>940</v>
      </c>
      <c r="C1584" s="9" t="s">
        <v>917</v>
      </c>
      <c r="D1584" s="9" t="s">
        <v>844</v>
      </c>
      <c r="E1584" s="9" t="str">
        <f>VLOOKUP(B1584,point_locs!B:J,5,FALSE)</f>
        <v>intermediate post</v>
      </c>
      <c r="F1584" s="9">
        <v>5</v>
      </c>
      <c r="G1584" s="9">
        <v>30</v>
      </c>
      <c r="H1584" s="9">
        <v>2024</v>
      </c>
      <c r="I1584" s="9">
        <v>1</v>
      </c>
      <c r="J1584" s="9">
        <v>1041</v>
      </c>
      <c r="K1584" s="9" t="s">
        <v>149</v>
      </c>
      <c r="L1584" s="9">
        <v>74</v>
      </c>
      <c r="M1584" s="9">
        <v>3</v>
      </c>
      <c r="N1584" s="9">
        <v>50</v>
      </c>
      <c r="O1584" s="9" t="s">
        <v>21</v>
      </c>
      <c r="P1584" s="9">
        <v>5</v>
      </c>
      <c r="Q1584" s="9" t="s">
        <v>9</v>
      </c>
      <c r="R1584" s="9" t="s">
        <v>1453</v>
      </c>
      <c r="T1584" s="2" t="s">
        <v>268</v>
      </c>
    </row>
    <row r="1585" spans="1:20" ht="14.45" customHeight="1" x14ac:dyDescent="0.2">
      <c r="A1585" s="9" t="s">
        <v>16</v>
      </c>
      <c r="B1585" s="9" t="s">
        <v>941</v>
      </c>
      <c r="C1585" s="9" t="s">
        <v>917</v>
      </c>
      <c r="D1585" s="9" t="s">
        <v>844</v>
      </c>
      <c r="E1585" s="9" t="str">
        <f>VLOOKUP(B1585,point_locs!B:J,5,FALSE)</f>
        <v>intermediate post</v>
      </c>
      <c r="F1585" s="9">
        <v>5</v>
      </c>
      <c r="G1585" s="9">
        <v>30</v>
      </c>
      <c r="H1585" s="9">
        <v>2024</v>
      </c>
      <c r="I1585" s="9">
        <v>1</v>
      </c>
      <c r="J1585" s="9">
        <v>1138</v>
      </c>
      <c r="K1585" s="9" t="s">
        <v>149</v>
      </c>
      <c r="L1585" s="9">
        <v>75</v>
      </c>
      <c r="M1585" s="9">
        <v>3</v>
      </c>
      <c r="N1585" s="9">
        <v>50</v>
      </c>
      <c r="O1585" s="9" t="s">
        <v>10</v>
      </c>
      <c r="P1585" s="9">
        <v>12.75</v>
      </c>
      <c r="Q1585" s="9" t="s">
        <v>5</v>
      </c>
      <c r="R1585" s="9" t="s">
        <v>201</v>
      </c>
      <c r="T1585" s="2" t="s">
        <v>268</v>
      </c>
    </row>
    <row r="1586" spans="1:20" ht="14.45" customHeight="1" x14ac:dyDescent="0.2">
      <c r="A1586" s="9" t="s">
        <v>16</v>
      </c>
      <c r="B1586" s="9" t="s">
        <v>941</v>
      </c>
      <c r="C1586" s="9" t="s">
        <v>917</v>
      </c>
      <c r="D1586" s="9" t="s">
        <v>844</v>
      </c>
      <c r="E1586" s="9" t="str">
        <f>VLOOKUP(B1586,point_locs!B:J,5,FALSE)</f>
        <v>intermediate post</v>
      </c>
      <c r="F1586" s="9">
        <v>5</v>
      </c>
      <c r="G1586" s="9">
        <v>30</v>
      </c>
      <c r="H1586" s="9">
        <v>2024</v>
      </c>
      <c r="I1586" s="9">
        <v>1</v>
      </c>
      <c r="J1586" s="9">
        <v>1138</v>
      </c>
      <c r="K1586" s="9" t="s">
        <v>149</v>
      </c>
      <c r="L1586" s="9">
        <v>75</v>
      </c>
      <c r="M1586" s="9">
        <v>3</v>
      </c>
      <c r="N1586" s="9">
        <v>50</v>
      </c>
      <c r="O1586" s="9" t="s">
        <v>6</v>
      </c>
      <c r="P1586" s="9">
        <v>3.25</v>
      </c>
      <c r="Q1586" s="9" t="s">
        <v>9</v>
      </c>
      <c r="R1586" s="9" t="s">
        <v>973</v>
      </c>
      <c r="T1586" s="2" t="s">
        <v>268</v>
      </c>
    </row>
    <row r="1587" spans="1:20" ht="14.45" customHeight="1" x14ac:dyDescent="0.2">
      <c r="A1587" s="9" t="s">
        <v>16</v>
      </c>
      <c r="B1587" s="9" t="s">
        <v>941</v>
      </c>
      <c r="C1587" s="9" t="s">
        <v>917</v>
      </c>
      <c r="D1587" s="9" t="s">
        <v>844</v>
      </c>
      <c r="E1587" s="9" t="str">
        <f>VLOOKUP(B1587,point_locs!B:J,5,FALSE)</f>
        <v>intermediate post</v>
      </c>
      <c r="F1587" s="9">
        <v>5</v>
      </c>
      <c r="G1587" s="9">
        <v>30</v>
      </c>
      <c r="H1587" s="9">
        <v>2024</v>
      </c>
      <c r="I1587" s="9">
        <v>1</v>
      </c>
      <c r="J1587" s="9">
        <v>1138</v>
      </c>
      <c r="K1587" s="9" t="s">
        <v>149</v>
      </c>
      <c r="L1587" s="9">
        <v>75</v>
      </c>
      <c r="M1587" s="9">
        <v>3</v>
      </c>
      <c r="N1587" s="9">
        <v>50</v>
      </c>
      <c r="O1587" s="9" t="s">
        <v>4</v>
      </c>
      <c r="P1587" s="9">
        <v>0.5</v>
      </c>
      <c r="Q1587" s="9" t="s">
        <v>9</v>
      </c>
      <c r="R1587" s="9" t="s">
        <v>973</v>
      </c>
      <c r="T1587" s="2" t="s">
        <v>268</v>
      </c>
    </row>
    <row r="1588" spans="1:20" ht="14.45" customHeight="1" x14ac:dyDescent="0.2">
      <c r="A1588" s="9" t="s">
        <v>16</v>
      </c>
      <c r="B1588" s="9" t="s">
        <v>941</v>
      </c>
      <c r="C1588" s="9" t="s">
        <v>917</v>
      </c>
      <c r="D1588" s="9" t="s">
        <v>844</v>
      </c>
      <c r="E1588" s="9" t="str">
        <f>VLOOKUP(B1588,point_locs!B:J,5,FALSE)</f>
        <v>intermediate post</v>
      </c>
      <c r="F1588" s="9">
        <v>5</v>
      </c>
      <c r="G1588" s="9">
        <v>30</v>
      </c>
      <c r="H1588" s="9">
        <v>2024</v>
      </c>
      <c r="I1588" s="9">
        <v>1</v>
      </c>
      <c r="J1588" s="9">
        <v>1138</v>
      </c>
      <c r="K1588" s="9" t="s">
        <v>149</v>
      </c>
      <c r="L1588" s="9">
        <v>75</v>
      </c>
      <c r="M1588" s="9">
        <v>3</v>
      </c>
      <c r="N1588" s="9">
        <v>50</v>
      </c>
      <c r="O1588" s="9" t="s">
        <v>10</v>
      </c>
      <c r="P1588" s="9">
        <v>0.25</v>
      </c>
      <c r="Q1588" s="9" t="s">
        <v>5</v>
      </c>
      <c r="R1588" s="9" t="s">
        <v>973</v>
      </c>
      <c r="T1588" s="2" t="s">
        <v>268</v>
      </c>
    </row>
    <row r="1589" spans="1:20" ht="14.45" customHeight="1" x14ac:dyDescent="0.2">
      <c r="A1589" s="9" t="s">
        <v>31</v>
      </c>
      <c r="B1589" s="9" t="s">
        <v>944</v>
      </c>
      <c r="C1589" s="9" t="s">
        <v>917</v>
      </c>
      <c r="D1589" s="9" t="s">
        <v>845</v>
      </c>
      <c r="E1589" s="9" t="str">
        <f>VLOOKUP(B1589,point_locs!B:J,5,FALSE)</f>
        <v>pre</v>
      </c>
      <c r="F1589" s="9">
        <v>6</v>
      </c>
      <c r="G1589" s="9">
        <v>4</v>
      </c>
      <c r="H1589" s="9">
        <v>2024</v>
      </c>
      <c r="I1589" s="9">
        <v>1</v>
      </c>
      <c r="J1589" s="9">
        <v>1235</v>
      </c>
      <c r="K1589" s="9" t="s">
        <v>149</v>
      </c>
      <c r="L1589" s="9">
        <v>79</v>
      </c>
      <c r="M1589" s="9">
        <v>2</v>
      </c>
      <c r="N1589" s="9">
        <v>75</v>
      </c>
      <c r="O1589" s="9" t="s">
        <v>10</v>
      </c>
      <c r="P1589" s="9">
        <v>6.75</v>
      </c>
      <c r="Q1589" s="9" t="s">
        <v>5</v>
      </c>
      <c r="R1589" s="9" t="s">
        <v>201</v>
      </c>
      <c r="T1589" s="2" t="s">
        <v>268</v>
      </c>
    </row>
    <row r="1590" spans="1:20" ht="14.45" customHeight="1" x14ac:dyDescent="0.2">
      <c r="A1590" s="9" t="s">
        <v>31</v>
      </c>
      <c r="B1590" s="9" t="s">
        <v>944</v>
      </c>
      <c r="C1590" s="9" t="s">
        <v>917</v>
      </c>
      <c r="D1590" s="9" t="s">
        <v>845</v>
      </c>
      <c r="E1590" s="9" t="str">
        <f>VLOOKUP(B1590,point_locs!B:J,5,FALSE)</f>
        <v>pre</v>
      </c>
      <c r="F1590" s="9">
        <v>6</v>
      </c>
      <c r="G1590" s="9">
        <v>4</v>
      </c>
      <c r="H1590" s="9">
        <v>2024</v>
      </c>
      <c r="I1590" s="9">
        <v>1</v>
      </c>
      <c r="J1590" s="9">
        <v>1235</v>
      </c>
      <c r="K1590" s="9" t="s">
        <v>149</v>
      </c>
      <c r="L1590" s="9">
        <v>79</v>
      </c>
      <c r="M1590" s="9">
        <v>2</v>
      </c>
      <c r="N1590" s="9">
        <v>75</v>
      </c>
      <c r="O1590" s="9" t="s">
        <v>10</v>
      </c>
      <c r="P1590" s="9">
        <v>3.5</v>
      </c>
      <c r="Q1590" s="9" t="s">
        <v>5</v>
      </c>
      <c r="R1590" s="9" t="s">
        <v>201</v>
      </c>
      <c r="T1590" s="2" t="s">
        <v>268</v>
      </c>
    </row>
    <row r="1591" spans="1:20" ht="14.45" customHeight="1" x14ac:dyDescent="0.2">
      <c r="A1591" s="9" t="s">
        <v>31</v>
      </c>
      <c r="B1591" s="9" t="s">
        <v>944</v>
      </c>
      <c r="C1591" s="9" t="s">
        <v>917</v>
      </c>
      <c r="D1591" s="9" t="s">
        <v>845</v>
      </c>
      <c r="E1591" s="9" t="str">
        <f>VLOOKUP(B1591,point_locs!B:J,5,FALSE)</f>
        <v>pre</v>
      </c>
      <c r="F1591" s="9">
        <v>6</v>
      </c>
      <c r="G1591" s="9">
        <v>4</v>
      </c>
      <c r="H1591" s="9">
        <v>2024</v>
      </c>
      <c r="I1591" s="9">
        <v>1</v>
      </c>
      <c r="J1591" s="9">
        <v>1235</v>
      </c>
      <c r="K1591" s="9" t="s">
        <v>149</v>
      </c>
      <c r="L1591" s="9">
        <v>79</v>
      </c>
      <c r="M1591" s="9">
        <v>2</v>
      </c>
      <c r="N1591" s="9">
        <v>75</v>
      </c>
      <c r="O1591" s="9" t="s">
        <v>10</v>
      </c>
      <c r="P1591" s="9">
        <v>14.25</v>
      </c>
      <c r="Q1591" s="9" t="s">
        <v>5</v>
      </c>
      <c r="R1591" s="9" t="s">
        <v>201</v>
      </c>
      <c r="T1591" s="2" t="s">
        <v>268</v>
      </c>
    </row>
    <row r="1592" spans="1:20" ht="14.45" customHeight="1" x14ac:dyDescent="0.2">
      <c r="A1592" s="9" t="s">
        <v>31</v>
      </c>
      <c r="B1592" s="9" t="s">
        <v>944</v>
      </c>
      <c r="C1592" s="9" t="s">
        <v>917</v>
      </c>
      <c r="D1592" s="9" t="s">
        <v>845</v>
      </c>
      <c r="E1592" s="9" t="str">
        <f>VLOOKUP(B1592,point_locs!B:J,5,FALSE)</f>
        <v>pre</v>
      </c>
      <c r="F1592" s="9">
        <v>6</v>
      </c>
      <c r="G1592" s="9">
        <v>4</v>
      </c>
      <c r="H1592" s="9">
        <v>2024</v>
      </c>
      <c r="I1592" s="9">
        <v>1</v>
      </c>
      <c r="J1592" s="9">
        <v>1235</v>
      </c>
      <c r="K1592" s="9" t="s">
        <v>149</v>
      </c>
      <c r="L1592" s="9">
        <v>79</v>
      </c>
      <c r="M1592" s="9">
        <v>2</v>
      </c>
      <c r="N1592" s="9">
        <v>75</v>
      </c>
      <c r="O1592" s="9" t="s">
        <v>10</v>
      </c>
      <c r="P1592" s="9">
        <v>0.25</v>
      </c>
      <c r="Q1592" s="9" t="s">
        <v>8</v>
      </c>
      <c r="R1592" s="9" t="s">
        <v>36</v>
      </c>
      <c r="T1592" s="2" t="s">
        <v>268</v>
      </c>
    </row>
    <row r="1593" spans="1:20" ht="14.45" customHeight="1" x14ac:dyDescent="0.2">
      <c r="A1593" s="9" t="s">
        <v>31</v>
      </c>
      <c r="B1593" s="9" t="s">
        <v>944</v>
      </c>
      <c r="C1593" s="9" t="s">
        <v>917</v>
      </c>
      <c r="D1593" s="9" t="s">
        <v>845</v>
      </c>
      <c r="E1593" s="9" t="str">
        <f>VLOOKUP(B1593,point_locs!B:J,5,FALSE)</f>
        <v>pre</v>
      </c>
      <c r="F1593" s="9">
        <v>6</v>
      </c>
      <c r="G1593" s="9">
        <v>4</v>
      </c>
      <c r="H1593" s="9">
        <v>2024</v>
      </c>
      <c r="I1593" s="9">
        <v>1</v>
      </c>
      <c r="J1593" s="9">
        <v>1235</v>
      </c>
      <c r="K1593" s="9" t="s">
        <v>149</v>
      </c>
      <c r="L1593" s="9">
        <v>79</v>
      </c>
      <c r="M1593" s="9">
        <v>2</v>
      </c>
      <c r="N1593" s="9">
        <v>75</v>
      </c>
      <c r="O1593" s="9" t="s">
        <v>10</v>
      </c>
      <c r="P1593" s="9">
        <v>10</v>
      </c>
      <c r="Q1593" s="9" t="s">
        <v>5</v>
      </c>
      <c r="R1593" s="9" t="s">
        <v>201</v>
      </c>
      <c r="T1593" s="2" t="s">
        <v>268</v>
      </c>
    </row>
    <row r="1594" spans="1:20" ht="14.45" customHeight="1" x14ac:dyDescent="0.2">
      <c r="A1594" s="9" t="s">
        <v>31</v>
      </c>
      <c r="B1594" s="9" t="s">
        <v>944</v>
      </c>
      <c r="C1594" s="9" t="s">
        <v>917</v>
      </c>
      <c r="D1594" s="9" t="s">
        <v>845</v>
      </c>
      <c r="E1594" s="9" t="str">
        <f>VLOOKUP(B1594,point_locs!B:J,5,FALSE)</f>
        <v>pre</v>
      </c>
      <c r="F1594" s="9">
        <v>6</v>
      </c>
      <c r="G1594" s="9">
        <v>4</v>
      </c>
      <c r="H1594" s="9">
        <v>2024</v>
      </c>
      <c r="I1594" s="9">
        <v>1</v>
      </c>
      <c r="J1594" s="9">
        <v>1235</v>
      </c>
      <c r="K1594" s="9" t="s">
        <v>149</v>
      </c>
      <c r="L1594" s="9">
        <v>79</v>
      </c>
      <c r="M1594" s="9">
        <v>2</v>
      </c>
      <c r="N1594" s="9">
        <v>75</v>
      </c>
      <c r="O1594" s="9" t="s">
        <v>10</v>
      </c>
      <c r="P1594" s="9">
        <v>0.25</v>
      </c>
      <c r="Q1594" s="9" t="s">
        <v>9</v>
      </c>
      <c r="R1594" s="9" t="s">
        <v>310</v>
      </c>
      <c r="T1594" s="2" t="s">
        <v>268</v>
      </c>
    </row>
    <row r="1595" spans="1:20" ht="14.45" customHeight="1" x14ac:dyDescent="0.2">
      <c r="A1595" s="9" t="s">
        <v>31</v>
      </c>
      <c r="B1595" s="9" t="s">
        <v>944</v>
      </c>
      <c r="C1595" s="9" t="s">
        <v>917</v>
      </c>
      <c r="D1595" s="9" t="s">
        <v>845</v>
      </c>
      <c r="E1595" s="9" t="str">
        <f>VLOOKUP(B1595,point_locs!B:J,5,FALSE)</f>
        <v>pre</v>
      </c>
      <c r="F1595" s="9">
        <v>6</v>
      </c>
      <c r="G1595" s="9">
        <v>4</v>
      </c>
      <c r="H1595" s="9">
        <v>2024</v>
      </c>
      <c r="I1595" s="9">
        <v>1</v>
      </c>
      <c r="J1595" s="9">
        <v>1235</v>
      </c>
      <c r="K1595" s="9" t="s">
        <v>149</v>
      </c>
      <c r="L1595" s="9">
        <v>79</v>
      </c>
      <c r="M1595" s="9">
        <v>2</v>
      </c>
      <c r="N1595" s="9">
        <v>75</v>
      </c>
      <c r="O1595" s="9" t="s">
        <v>10</v>
      </c>
      <c r="P1595" s="9">
        <v>3</v>
      </c>
      <c r="Q1595" s="9" t="s">
        <v>5</v>
      </c>
      <c r="R1595" s="9" t="s">
        <v>201</v>
      </c>
      <c r="T1595" s="2" t="s">
        <v>268</v>
      </c>
    </row>
    <row r="1596" spans="1:20" ht="14.45" customHeight="1" x14ac:dyDescent="0.2">
      <c r="A1596" s="9" t="s">
        <v>31</v>
      </c>
      <c r="B1596" s="9" t="s">
        <v>944</v>
      </c>
      <c r="C1596" s="9" t="s">
        <v>917</v>
      </c>
      <c r="D1596" s="9" t="s">
        <v>845</v>
      </c>
      <c r="E1596" s="9" t="str">
        <f>VLOOKUP(B1596,point_locs!B:J,5,FALSE)</f>
        <v>pre</v>
      </c>
      <c r="F1596" s="9">
        <v>6</v>
      </c>
      <c r="G1596" s="9">
        <v>4</v>
      </c>
      <c r="H1596" s="9">
        <v>2024</v>
      </c>
      <c r="I1596" s="9">
        <v>1</v>
      </c>
      <c r="J1596" s="9">
        <v>1235</v>
      </c>
      <c r="K1596" s="9" t="s">
        <v>149</v>
      </c>
      <c r="L1596" s="9">
        <v>79</v>
      </c>
      <c r="M1596" s="9">
        <v>2</v>
      </c>
      <c r="N1596" s="9">
        <v>75</v>
      </c>
      <c r="O1596" s="9" t="s">
        <v>10</v>
      </c>
      <c r="P1596" s="9">
        <v>6.5</v>
      </c>
      <c r="Q1596" s="9" t="s">
        <v>5</v>
      </c>
      <c r="R1596" s="9" t="s">
        <v>201</v>
      </c>
      <c r="T1596" s="2" t="s">
        <v>268</v>
      </c>
    </row>
    <row r="1597" spans="1:20" ht="14.45" customHeight="1" x14ac:dyDescent="0.2">
      <c r="A1597" s="9" t="s">
        <v>31</v>
      </c>
      <c r="B1597" s="9" t="s">
        <v>944</v>
      </c>
      <c r="C1597" s="9" t="s">
        <v>917</v>
      </c>
      <c r="D1597" s="9" t="s">
        <v>845</v>
      </c>
      <c r="E1597" s="9" t="str">
        <f>VLOOKUP(B1597,point_locs!B:J,5,FALSE)</f>
        <v>pre</v>
      </c>
      <c r="F1597" s="9">
        <v>6</v>
      </c>
      <c r="G1597" s="9">
        <v>4</v>
      </c>
      <c r="H1597" s="9">
        <v>2024</v>
      </c>
      <c r="I1597" s="9">
        <v>1</v>
      </c>
      <c r="J1597" s="9">
        <v>1235</v>
      </c>
      <c r="K1597" s="9" t="s">
        <v>149</v>
      </c>
      <c r="L1597" s="9">
        <v>79</v>
      </c>
      <c r="M1597" s="9">
        <v>2</v>
      </c>
      <c r="N1597" s="9">
        <v>75</v>
      </c>
      <c r="O1597" s="9" t="s">
        <v>10</v>
      </c>
      <c r="P1597" s="9">
        <v>6.5</v>
      </c>
      <c r="Q1597" s="9" t="s">
        <v>5</v>
      </c>
      <c r="R1597" s="9" t="s">
        <v>201</v>
      </c>
      <c r="T1597" s="2" t="s">
        <v>268</v>
      </c>
    </row>
    <row r="1598" spans="1:20" ht="14.45" customHeight="1" x14ac:dyDescent="0.2">
      <c r="A1598" s="9" t="s">
        <v>31</v>
      </c>
      <c r="B1598" s="9" t="s">
        <v>944</v>
      </c>
      <c r="C1598" s="9" t="s">
        <v>917</v>
      </c>
      <c r="D1598" s="9" t="s">
        <v>845</v>
      </c>
      <c r="E1598" s="9" t="str">
        <f>VLOOKUP(B1598,point_locs!B:J,5,FALSE)</f>
        <v>pre</v>
      </c>
      <c r="F1598" s="9">
        <v>6</v>
      </c>
      <c r="G1598" s="9">
        <v>4</v>
      </c>
      <c r="H1598" s="9">
        <v>2024</v>
      </c>
      <c r="I1598" s="9">
        <v>1</v>
      </c>
      <c r="J1598" s="9">
        <v>1235</v>
      </c>
      <c r="K1598" s="9" t="s">
        <v>149</v>
      </c>
      <c r="L1598" s="9">
        <v>79</v>
      </c>
      <c r="M1598" s="9">
        <v>2</v>
      </c>
      <c r="N1598" s="9">
        <v>75</v>
      </c>
      <c r="O1598" s="9" t="s">
        <v>10</v>
      </c>
      <c r="P1598" s="9">
        <v>0.25</v>
      </c>
      <c r="Q1598" s="9" t="s">
        <v>5</v>
      </c>
      <c r="R1598" s="9" t="s">
        <v>201</v>
      </c>
      <c r="T1598" s="2" t="s">
        <v>268</v>
      </c>
    </row>
    <row r="1599" spans="1:20" ht="14.45" customHeight="1" x14ac:dyDescent="0.2">
      <c r="A1599" s="9" t="s">
        <v>31</v>
      </c>
      <c r="B1599" s="9" t="s">
        <v>944</v>
      </c>
      <c r="C1599" s="9" t="s">
        <v>917</v>
      </c>
      <c r="D1599" s="9" t="s">
        <v>845</v>
      </c>
      <c r="E1599" s="9" t="str">
        <f>VLOOKUP(B1599,point_locs!B:J,5,FALSE)</f>
        <v>pre</v>
      </c>
      <c r="F1599" s="9">
        <v>6</v>
      </c>
      <c r="G1599" s="9">
        <v>4</v>
      </c>
      <c r="H1599" s="9">
        <v>2024</v>
      </c>
      <c r="I1599" s="9">
        <v>1</v>
      </c>
      <c r="J1599" s="9">
        <v>1235</v>
      </c>
      <c r="K1599" s="9" t="s">
        <v>149</v>
      </c>
      <c r="L1599" s="9">
        <v>79</v>
      </c>
      <c r="M1599" s="9">
        <v>2</v>
      </c>
      <c r="N1599" s="9">
        <v>75</v>
      </c>
      <c r="O1599" s="9" t="s">
        <v>10</v>
      </c>
      <c r="P1599" s="9">
        <v>0.25</v>
      </c>
      <c r="Q1599" s="9" t="s">
        <v>9</v>
      </c>
      <c r="R1599" s="9" t="s">
        <v>310</v>
      </c>
      <c r="T1599" s="2" t="s">
        <v>268</v>
      </c>
    </row>
    <row r="1600" spans="1:20" ht="14.45" customHeight="1" x14ac:dyDescent="0.2">
      <c r="A1600" s="9" t="s">
        <v>31</v>
      </c>
      <c r="B1600" s="9" t="s">
        <v>944</v>
      </c>
      <c r="C1600" s="9" t="s">
        <v>917</v>
      </c>
      <c r="D1600" s="9" t="s">
        <v>845</v>
      </c>
      <c r="E1600" s="9" t="str">
        <f>VLOOKUP(B1600,point_locs!B:J,5,FALSE)</f>
        <v>pre</v>
      </c>
      <c r="F1600" s="9">
        <v>6</v>
      </c>
      <c r="G1600" s="9">
        <v>4</v>
      </c>
      <c r="H1600" s="9">
        <v>2024</v>
      </c>
      <c r="I1600" s="9">
        <v>1</v>
      </c>
      <c r="J1600" s="9">
        <v>1235</v>
      </c>
      <c r="K1600" s="9" t="s">
        <v>149</v>
      </c>
      <c r="L1600" s="9">
        <v>79</v>
      </c>
      <c r="M1600" s="9">
        <v>2</v>
      </c>
      <c r="N1600" s="9">
        <v>75</v>
      </c>
      <c r="O1600" s="9" t="s">
        <v>82</v>
      </c>
      <c r="P1600" s="9">
        <v>0.25</v>
      </c>
      <c r="Q1600" s="9" t="s">
        <v>5</v>
      </c>
      <c r="R1600" s="9" t="s">
        <v>201</v>
      </c>
      <c r="T1600" s="2" t="s">
        <v>268</v>
      </c>
    </row>
    <row r="1601" spans="1:20" ht="14.45" customHeight="1" x14ac:dyDescent="0.2">
      <c r="A1601" s="9" t="s">
        <v>31</v>
      </c>
      <c r="B1601" s="9" t="s">
        <v>944</v>
      </c>
      <c r="C1601" s="9" t="s">
        <v>917</v>
      </c>
      <c r="D1601" s="9" t="s">
        <v>845</v>
      </c>
      <c r="E1601" s="9" t="str">
        <f>VLOOKUP(B1601,point_locs!B:J,5,FALSE)</f>
        <v>pre</v>
      </c>
      <c r="F1601" s="9">
        <v>6</v>
      </c>
      <c r="G1601" s="9">
        <v>4</v>
      </c>
      <c r="H1601" s="9">
        <v>2024</v>
      </c>
      <c r="I1601" s="9">
        <v>1</v>
      </c>
      <c r="J1601" s="9">
        <v>1235</v>
      </c>
      <c r="K1601" s="9" t="s">
        <v>149</v>
      </c>
      <c r="L1601" s="9">
        <v>79</v>
      </c>
      <c r="M1601" s="9">
        <v>2</v>
      </c>
      <c r="N1601" s="9">
        <v>75</v>
      </c>
      <c r="O1601" s="9" t="s">
        <v>10</v>
      </c>
      <c r="P1601" s="9">
        <v>0.25</v>
      </c>
      <c r="Q1601" s="9" t="s">
        <v>9</v>
      </c>
      <c r="R1601" s="9" t="s">
        <v>310</v>
      </c>
      <c r="T1601" s="2" t="s">
        <v>268</v>
      </c>
    </row>
    <row r="1602" spans="1:20" ht="14.45" customHeight="1" x14ac:dyDescent="0.2">
      <c r="A1602" s="9" t="s">
        <v>31</v>
      </c>
      <c r="B1602" s="9" t="s">
        <v>944</v>
      </c>
      <c r="C1602" s="9" t="s">
        <v>917</v>
      </c>
      <c r="D1602" s="9" t="s">
        <v>845</v>
      </c>
      <c r="E1602" s="9" t="str">
        <f>VLOOKUP(B1602,point_locs!B:J,5,FALSE)</f>
        <v>pre</v>
      </c>
      <c r="F1602" s="9">
        <v>6</v>
      </c>
      <c r="G1602" s="9">
        <v>4</v>
      </c>
      <c r="H1602" s="9">
        <v>2024</v>
      </c>
      <c r="I1602" s="9">
        <v>1</v>
      </c>
      <c r="J1602" s="9">
        <v>1235</v>
      </c>
      <c r="K1602" s="9" t="s">
        <v>149</v>
      </c>
      <c r="L1602" s="9">
        <v>79</v>
      </c>
      <c r="M1602" s="9">
        <v>2</v>
      </c>
      <c r="N1602" s="9">
        <v>75</v>
      </c>
      <c r="O1602" s="9" t="s">
        <v>10</v>
      </c>
      <c r="P1602" s="9">
        <v>0.25</v>
      </c>
      <c r="Q1602" s="9" t="s">
        <v>9</v>
      </c>
      <c r="R1602" s="9" t="s">
        <v>310</v>
      </c>
      <c r="T1602" s="2" t="s">
        <v>268</v>
      </c>
    </row>
    <row r="1603" spans="1:20" ht="14.45" customHeight="1" x14ac:dyDescent="0.2">
      <c r="A1603" s="9" t="s">
        <v>31</v>
      </c>
      <c r="B1603" s="9" t="s">
        <v>944</v>
      </c>
      <c r="C1603" s="9" t="s">
        <v>917</v>
      </c>
      <c r="D1603" s="9" t="s">
        <v>845</v>
      </c>
      <c r="E1603" s="9" t="str">
        <f>VLOOKUP(B1603,point_locs!B:J,5,FALSE)</f>
        <v>pre</v>
      </c>
      <c r="F1603" s="9">
        <v>6</v>
      </c>
      <c r="G1603" s="9">
        <v>4</v>
      </c>
      <c r="H1603" s="9">
        <v>2024</v>
      </c>
      <c r="I1603" s="9">
        <v>1</v>
      </c>
      <c r="J1603" s="9">
        <v>1235</v>
      </c>
      <c r="K1603" s="9" t="s">
        <v>149</v>
      </c>
      <c r="L1603" s="9">
        <v>79</v>
      </c>
      <c r="M1603" s="9">
        <v>2</v>
      </c>
      <c r="N1603" s="9">
        <v>75</v>
      </c>
      <c r="O1603" s="9" t="s">
        <v>82</v>
      </c>
      <c r="P1603" s="9">
        <v>1.5</v>
      </c>
      <c r="Q1603" s="9" t="s">
        <v>5</v>
      </c>
      <c r="R1603" s="9" t="s">
        <v>201</v>
      </c>
      <c r="T1603" s="2" t="s">
        <v>268</v>
      </c>
    </row>
    <row r="1604" spans="1:20" ht="14.45" customHeight="1" x14ac:dyDescent="0.2">
      <c r="A1604" s="9" t="s">
        <v>31</v>
      </c>
      <c r="B1604" s="9" t="s">
        <v>944</v>
      </c>
      <c r="C1604" s="9" t="s">
        <v>917</v>
      </c>
      <c r="D1604" s="9" t="s">
        <v>845</v>
      </c>
      <c r="E1604" s="9" t="str">
        <f>VLOOKUP(B1604,point_locs!B:J,5,FALSE)</f>
        <v>pre</v>
      </c>
      <c r="F1604" s="9">
        <v>6</v>
      </c>
      <c r="G1604" s="9">
        <v>4</v>
      </c>
      <c r="H1604" s="9">
        <v>2024</v>
      </c>
      <c r="I1604" s="9">
        <v>1</v>
      </c>
      <c r="J1604" s="9">
        <v>1235</v>
      </c>
      <c r="K1604" s="9" t="s">
        <v>149</v>
      </c>
      <c r="L1604" s="9">
        <v>79</v>
      </c>
      <c r="M1604" s="9">
        <v>2</v>
      </c>
      <c r="N1604" s="9">
        <v>75</v>
      </c>
      <c r="O1604" s="9" t="s">
        <v>10</v>
      </c>
      <c r="P1604" s="9">
        <v>21</v>
      </c>
      <c r="Q1604" s="9" t="s">
        <v>5</v>
      </c>
      <c r="R1604" s="9" t="s">
        <v>201</v>
      </c>
      <c r="T1604" s="2" t="s">
        <v>268</v>
      </c>
    </row>
    <row r="1605" spans="1:20" ht="14.45" customHeight="1" x14ac:dyDescent="0.2">
      <c r="A1605" s="9" t="s">
        <v>31</v>
      </c>
      <c r="B1605" s="9" t="s">
        <v>944</v>
      </c>
      <c r="C1605" s="9" t="s">
        <v>917</v>
      </c>
      <c r="D1605" s="9" t="s">
        <v>845</v>
      </c>
      <c r="E1605" s="9" t="str">
        <f>VLOOKUP(B1605,point_locs!B:J,5,FALSE)</f>
        <v>pre</v>
      </c>
      <c r="F1605" s="9">
        <v>6</v>
      </c>
      <c r="G1605" s="9">
        <v>4</v>
      </c>
      <c r="H1605" s="9">
        <v>2024</v>
      </c>
      <c r="I1605" s="9">
        <v>1</v>
      </c>
      <c r="J1605" s="9">
        <v>1235</v>
      </c>
      <c r="K1605" s="9" t="s">
        <v>149</v>
      </c>
      <c r="L1605" s="9">
        <v>79</v>
      </c>
      <c r="M1605" s="9">
        <v>2</v>
      </c>
      <c r="N1605" s="9">
        <v>75</v>
      </c>
      <c r="O1605" s="9" t="s">
        <v>10</v>
      </c>
      <c r="P1605" s="9">
        <v>4</v>
      </c>
      <c r="Q1605" s="9" t="s">
        <v>5</v>
      </c>
      <c r="R1605" s="9" t="s">
        <v>201</v>
      </c>
      <c r="T1605" s="2" t="s">
        <v>268</v>
      </c>
    </row>
    <row r="1606" spans="1:20" ht="14.45" customHeight="1" x14ac:dyDescent="0.2">
      <c r="A1606" s="9" t="s">
        <v>31</v>
      </c>
      <c r="B1606" s="9" t="s">
        <v>944</v>
      </c>
      <c r="C1606" s="9" t="s">
        <v>917</v>
      </c>
      <c r="D1606" s="9" t="s">
        <v>845</v>
      </c>
      <c r="E1606" s="9" t="str">
        <f>VLOOKUP(B1606,point_locs!B:J,5,FALSE)</f>
        <v>pre</v>
      </c>
      <c r="F1606" s="9">
        <v>6</v>
      </c>
      <c r="G1606" s="9">
        <v>4</v>
      </c>
      <c r="H1606" s="9">
        <v>2024</v>
      </c>
      <c r="I1606" s="9">
        <v>1</v>
      </c>
      <c r="J1606" s="9">
        <v>1235</v>
      </c>
      <c r="K1606" s="9" t="s">
        <v>149</v>
      </c>
      <c r="L1606" s="9">
        <v>79</v>
      </c>
      <c r="M1606" s="9">
        <v>2</v>
      </c>
      <c r="N1606" s="9">
        <v>75</v>
      </c>
      <c r="O1606" s="9" t="s">
        <v>10</v>
      </c>
      <c r="P1606" s="9">
        <v>4</v>
      </c>
      <c r="Q1606" s="9" t="s">
        <v>5</v>
      </c>
      <c r="R1606" s="9" t="s">
        <v>201</v>
      </c>
      <c r="T1606" s="2" t="s">
        <v>268</v>
      </c>
    </row>
    <row r="1607" spans="1:20" ht="14.45" customHeight="1" x14ac:dyDescent="0.2">
      <c r="A1607" s="9" t="s">
        <v>31</v>
      </c>
      <c r="B1607" s="9" t="s">
        <v>944</v>
      </c>
      <c r="C1607" s="9" t="s">
        <v>917</v>
      </c>
      <c r="D1607" s="9" t="s">
        <v>845</v>
      </c>
      <c r="E1607" s="9" t="str">
        <f>VLOOKUP(B1607,point_locs!B:J,5,FALSE)</f>
        <v>pre</v>
      </c>
      <c r="F1607" s="9">
        <v>6</v>
      </c>
      <c r="G1607" s="9">
        <v>4</v>
      </c>
      <c r="H1607" s="9">
        <v>2024</v>
      </c>
      <c r="I1607" s="9">
        <v>1</v>
      </c>
      <c r="J1607" s="9">
        <v>1235</v>
      </c>
      <c r="K1607" s="9" t="s">
        <v>149</v>
      </c>
      <c r="L1607" s="9">
        <v>79</v>
      </c>
      <c r="M1607" s="9">
        <v>2</v>
      </c>
      <c r="N1607" s="9">
        <v>75</v>
      </c>
      <c r="O1607" s="9" t="s">
        <v>82</v>
      </c>
      <c r="P1607" s="9">
        <v>9.25</v>
      </c>
      <c r="Q1607" s="9" t="s">
        <v>5</v>
      </c>
      <c r="R1607" s="9" t="s">
        <v>201</v>
      </c>
      <c r="T1607" s="2" t="s">
        <v>268</v>
      </c>
    </row>
    <row r="1608" spans="1:20" ht="14.45" customHeight="1" x14ac:dyDescent="0.2">
      <c r="A1608" s="9" t="s">
        <v>31</v>
      </c>
      <c r="B1608" s="9" t="s">
        <v>944</v>
      </c>
      <c r="C1608" s="9" t="s">
        <v>917</v>
      </c>
      <c r="D1608" s="9" t="s">
        <v>845</v>
      </c>
      <c r="E1608" s="9" t="str">
        <f>VLOOKUP(B1608,point_locs!B:J,5,FALSE)</f>
        <v>pre</v>
      </c>
      <c r="F1608" s="9">
        <v>6</v>
      </c>
      <c r="G1608" s="9">
        <v>4</v>
      </c>
      <c r="H1608" s="9">
        <v>2024</v>
      </c>
      <c r="I1608" s="9">
        <v>1</v>
      </c>
      <c r="J1608" s="9">
        <v>1235</v>
      </c>
      <c r="K1608" s="9" t="s">
        <v>149</v>
      </c>
      <c r="L1608" s="9">
        <v>79</v>
      </c>
      <c r="M1608" s="9">
        <v>2</v>
      </c>
      <c r="N1608" s="9">
        <v>75</v>
      </c>
      <c r="O1608" s="9" t="s">
        <v>82</v>
      </c>
      <c r="P1608" s="9">
        <v>9.25</v>
      </c>
      <c r="Q1608" s="9" t="s">
        <v>5</v>
      </c>
      <c r="R1608" s="9" t="s">
        <v>201</v>
      </c>
      <c r="T1608" s="2" t="s">
        <v>268</v>
      </c>
    </row>
    <row r="1609" spans="1:20" ht="14.45" customHeight="1" x14ac:dyDescent="0.2">
      <c r="A1609" s="9" t="s">
        <v>31</v>
      </c>
      <c r="B1609" s="9" t="s">
        <v>944</v>
      </c>
      <c r="C1609" s="9" t="s">
        <v>917</v>
      </c>
      <c r="D1609" s="9" t="s">
        <v>845</v>
      </c>
      <c r="E1609" s="9" t="str">
        <f>VLOOKUP(B1609,point_locs!B:J,5,FALSE)</f>
        <v>pre</v>
      </c>
      <c r="F1609" s="9">
        <v>6</v>
      </c>
      <c r="G1609" s="9">
        <v>4</v>
      </c>
      <c r="H1609" s="9">
        <v>2024</v>
      </c>
      <c r="I1609" s="9">
        <v>1</v>
      </c>
      <c r="J1609" s="9">
        <v>1235</v>
      </c>
      <c r="K1609" s="9" t="s">
        <v>149</v>
      </c>
      <c r="L1609" s="9">
        <v>79</v>
      </c>
      <c r="M1609" s="9">
        <v>2</v>
      </c>
      <c r="N1609" s="9">
        <v>75</v>
      </c>
      <c r="O1609" s="9" t="s">
        <v>10</v>
      </c>
      <c r="P1609" s="9">
        <v>0.25</v>
      </c>
      <c r="Q1609" s="9" t="s">
        <v>5</v>
      </c>
      <c r="R1609" s="9" t="s">
        <v>201</v>
      </c>
      <c r="T1609" s="2" t="s">
        <v>268</v>
      </c>
    </row>
    <row r="1610" spans="1:20" ht="14.45" customHeight="1" x14ac:dyDescent="0.2">
      <c r="A1610" s="9" t="s">
        <v>31</v>
      </c>
      <c r="B1610" s="9" t="s">
        <v>944</v>
      </c>
      <c r="C1610" s="9" t="s">
        <v>917</v>
      </c>
      <c r="D1610" s="9" t="s">
        <v>845</v>
      </c>
      <c r="E1610" s="9" t="str">
        <f>VLOOKUP(B1610,point_locs!B:J,5,FALSE)</f>
        <v>pre</v>
      </c>
      <c r="F1610" s="9">
        <v>6</v>
      </c>
      <c r="G1610" s="9">
        <v>4</v>
      </c>
      <c r="H1610" s="9">
        <v>2024</v>
      </c>
      <c r="I1610" s="9">
        <v>1</v>
      </c>
      <c r="J1610" s="9">
        <v>1235</v>
      </c>
      <c r="K1610" s="9" t="s">
        <v>149</v>
      </c>
      <c r="L1610" s="9">
        <v>79</v>
      </c>
      <c r="M1610" s="9">
        <v>2</v>
      </c>
      <c r="N1610" s="9">
        <v>75</v>
      </c>
      <c r="O1610" s="9" t="s">
        <v>10</v>
      </c>
      <c r="P1610" s="9">
        <v>5.25</v>
      </c>
      <c r="Q1610" s="9" t="s">
        <v>5</v>
      </c>
      <c r="R1610" s="9" t="s">
        <v>201</v>
      </c>
      <c r="T1610" s="2" t="s">
        <v>268</v>
      </c>
    </row>
    <row r="1611" spans="1:20" ht="14.45" customHeight="1" x14ac:dyDescent="0.2">
      <c r="A1611" s="9" t="s">
        <v>29</v>
      </c>
      <c r="B1611" s="9" t="s">
        <v>945</v>
      </c>
      <c r="C1611" s="9" t="s">
        <v>917</v>
      </c>
      <c r="D1611" s="9" t="s">
        <v>845</v>
      </c>
      <c r="E1611" s="9" t="str">
        <f>VLOOKUP(B1611,point_locs!B:J,5,FALSE)</f>
        <v>pre</v>
      </c>
      <c r="F1611" s="9">
        <v>6</v>
      </c>
      <c r="G1611" s="9">
        <v>4</v>
      </c>
      <c r="H1611" s="9">
        <v>2024</v>
      </c>
      <c r="I1611" s="9">
        <v>1</v>
      </c>
      <c r="J1611" s="9">
        <v>1345</v>
      </c>
      <c r="K1611" s="9" t="s">
        <v>833</v>
      </c>
      <c r="L1611" s="9">
        <v>78</v>
      </c>
      <c r="M1611" s="9">
        <v>2</v>
      </c>
      <c r="N1611" s="9">
        <v>25</v>
      </c>
      <c r="O1611" s="9" t="s">
        <v>10</v>
      </c>
      <c r="P1611" s="9">
        <v>7</v>
      </c>
      <c r="Q1611" s="9" t="s">
        <v>5</v>
      </c>
      <c r="R1611" s="9" t="s">
        <v>201</v>
      </c>
      <c r="T1611" s="2" t="s">
        <v>268</v>
      </c>
    </row>
    <row r="1612" spans="1:20" ht="14.45" customHeight="1" x14ac:dyDescent="0.2">
      <c r="A1612" s="9" t="s">
        <v>29</v>
      </c>
      <c r="B1612" s="9" t="s">
        <v>945</v>
      </c>
      <c r="C1612" s="9" t="s">
        <v>917</v>
      </c>
      <c r="D1612" s="9" t="s">
        <v>845</v>
      </c>
      <c r="E1612" s="9" t="str">
        <f>VLOOKUP(B1612,point_locs!B:J,5,FALSE)</f>
        <v>pre</v>
      </c>
      <c r="F1612" s="9">
        <v>6</v>
      </c>
      <c r="G1612" s="9">
        <v>4</v>
      </c>
      <c r="H1612" s="9">
        <v>2024</v>
      </c>
      <c r="I1612" s="9">
        <v>1</v>
      </c>
      <c r="J1612" s="9">
        <v>1345</v>
      </c>
      <c r="K1612" s="9" t="s">
        <v>833</v>
      </c>
      <c r="L1612" s="9">
        <v>78</v>
      </c>
      <c r="M1612" s="9">
        <v>2</v>
      </c>
      <c r="N1612" s="9">
        <v>25</v>
      </c>
      <c r="O1612" s="9" t="s">
        <v>10</v>
      </c>
      <c r="P1612" s="9">
        <v>4.5</v>
      </c>
      <c r="Q1612" s="9" t="s">
        <v>9</v>
      </c>
      <c r="R1612" s="9" t="s">
        <v>446</v>
      </c>
      <c r="T1612" s="2" t="s">
        <v>268</v>
      </c>
    </row>
    <row r="1613" spans="1:20" ht="14.45" customHeight="1" x14ac:dyDescent="0.2">
      <c r="A1613" s="9" t="s">
        <v>29</v>
      </c>
      <c r="B1613" s="9" t="s">
        <v>945</v>
      </c>
      <c r="C1613" s="9" t="s">
        <v>917</v>
      </c>
      <c r="D1613" s="9" t="s">
        <v>845</v>
      </c>
      <c r="E1613" s="9" t="str">
        <f>VLOOKUP(B1613,point_locs!B:J,5,FALSE)</f>
        <v>pre</v>
      </c>
      <c r="F1613" s="9">
        <v>6</v>
      </c>
      <c r="G1613" s="9">
        <v>4</v>
      </c>
      <c r="H1613" s="9">
        <v>2024</v>
      </c>
      <c r="I1613" s="9">
        <v>1</v>
      </c>
      <c r="J1613" s="9">
        <v>1345</v>
      </c>
      <c r="K1613" s="9" t="s">
        <v>833</v>
      </c>
      <c r="L1613" s="9">
        <v>78</v>
      </c>
      <c r="M1613" s="9">
        <v>2</v>
      </c>
      <c r="N1613" s="9">
        <v>25</v>
      </c>
      <c r="O1613" s="9" t="s">
        <v>10</v>
      </c>
      <c r="P1613" s="9">
        <v>9</v>
      </c>
      <c r="Q1613" s="9" t="s">
        <v>5</v>
      </c>
      <c r="R1613" s="9" t="s">
        <v>201</v>
      </c>
      <c r="S1613" s="2" t="s">
        <v>151</v>
      </c>
      <c r="T1613" s="2" t="s">
        <v>268</v>
      </c>
    </row>
    <row r="1614" spans="1:20" ht="14.45" customHeight="1" x14ac:dyDescent="0.2">
      <c r="A1614" s="9" t="s">
        <v>29</v>
      </c>
      <c r="B1614" s="9" t="s">
        <v>945</v>
      </c>
      <c r="C1614" s="9" t="s">
        <v>917</v>
      </c>
      <c r="D1614" s="9" t="s">
        <v>845</v>
      </c>
      <c r="E1614" s="9" t="str">
        <f>VLOOKUP(B1614,point_locs!B:J,5,FALSE)</f>
        <v>pre</v>
      </c>
      <c r="F1614" s="9">
        <v>6</v>
      </c>
      <c r="G1614" s="9">
        <v>4</v>
      </c>
      <c r="H1614" s="9">
        <v>2024</v>
      </c>
      <c r="I1614" s="9">
        <v>1</v>
      </c>
      <c r="J1614" s="9">
        <v>1345</v>
      </c>
      <c r="K1614" s="9" t="s">
        <v>833</v>
      </c>
      <c r="L1614" s="9">
        <v>78</v>
      </c>
      <c r="M1614" s="9">
        <v>2</v>
      </c>
      <c r="N1614" s="9">
        <v>25</v>
      </c>
      <c r="O1614" s="9" t="s">
        <v>11</v>
      </c>
      <c r="P1614" s="9">
        <v>2</v>
      </c>
      <c r="Q1614" s="9" t="s">
        <v>5</v>
      </c>
      <c r="R1614" s="9" t="s">
        <v>201</v>
      </c>
      <c r="T1614" s="2" t="s">
        <v>268</v>
      </c>
    </row>
    <row r="1615" spans="1:20" ht="14.45" customHeight="1" x14ac:dyDescent="0.2">
      <c r="A1615" s="9" t="s">
        <v>29</v>
      </c>
      <c r="B1615" s="9" t="s">
        <v>945</v>
      </c>
      <c r="C1615" s="9" t="s">
        <v>917</v>
      </c>
      <c r="D1615" s="9" t="s">
        <v>845</v>
      </c>
      <c r="E1615" s="9" t="str">
        <f>VLOOKUP(B1615,point_locs!B:J,5,FALSE)</f>
        <v>pre</v>
      </c>
      <c r="F1615" s="9">
        <v>6</v>
      </c>
      <c r="G1615" s="9">
        <v>4</v>
      </c>
      <c r="H1615" s="9">
        <v>2024</v>
      </c>
      <c r="I1615" s="9">
        <v>1</v>
      </c>
      <c r="J1615" s="9">
        <v>1345</v>
      </c>
      <c r="K1615" s="9" t="s">
        <v>833</v>
      </c>
      <c r="L1615" s="9">
        <v>78</v>
      </c>
      <c r="M1615" s="9">
        <v>2</v>
      </c>
      <c r="N1615" s="9">
        <v>25</v>
      </c>
      <c r="O1615" s="9" t="s">
        <v>10</v>
      </c>
      <c r="P1615" s="9">
        <v>4</v>
      </c>
      <c r="Q1615" s="9" t="s">
        <v>5</v>
      </c>
      <c r="R1615" s="9" t="s">
        <v>201</v>
      </c>
      <c r="S1615" s="2" t="s">
        <v>150</v>
      </c>
      <c r="T1615" s="2" t="s">
        <v>268</v>
      </c>
    </row>
    <row r="1616" spans="1:20" ht="14.45" customHeight="1" x14ac:dyDescent="0.2">
      <c r="A1616" s="9" t="s">
        <v>29</v>
      </c>
      <c r="B1616" s="9" t="s">
        <v>945</v>
      </c>
      <c r="C1616" s="9" t="s">
        <v>917</v>
      </c>
      <c r="D1616" s="9" t="s">
        <v>845</v>
      </c>
      <c r="E1616" s="9" t="str">
        <f>VLOOKUP(B1616,point_locs!B:J,5,FALSE)</f>
        <v>pre</v>
      </c>
      <c r="F1616" s="9">
        <v>6</v>
      </c>
      <c r="G1616" s="9">
        <v>4</v>
      </c>
      <c r="H1616" s="9">
        <v>2024</v>
      </c>
      <c r="I1616" s="9">
        <v>1</v>
      </c>
      <c r="J1616" s="9">
        <v>1345</v>
      </c>
      <c r="K1616" s="9" t="s">
        <v>833</v>
      </c>
      <c r="L1616" s="9">
        <v>78</v>
      </c>
      <c r="M1616" s="9">
        <v>2</v>
      </c>
      <c r="N1616" s="9">
        <v>25</v>
      </c>
      <c r="O1616" s="9" t="s">
        <v>10</v>
      </c>
      <c r="P1616" s="9">
        <v>6.5</v>
      </c>
      <c r="Q1616" s="9" t="s">
        <v>5</v>
      </c>
      <c r="R1616" s="9" t="s">
        <v>201</v>
      </c>
      <c r="S1616" s="2" t="s">
        <v>151</v>
      </c>
      <c r="T1616" s="2" t="s">
        <v>268</v>
      </c>
    </row>
    <row r="1617" spans="1:20" ht="14.45" customHeight="1" x14ac:dyDescent="0.2">
      <c r="A1617" s="9" t="s">
        <v>29</v>
      </c>
      <c r="B1617" s="9" t="s">
        <v>945</v>
      </c>
      <c r="C1617" s="9" t="s">
        <v>917</v>
      </c>
      <c r="D1617" s="9" t="s">
        <v>845</v>
      </c>
      <c r="E1617" s="9" t="str">
        <f>VLOOKUP(B1617,point_locs!B:J,5,FALSE)</f>
        <v>pre</v>
      </c>
      <c r="F1617" s="9">
        <v>6</v>
      </c>
      <c r="G1617" s="9">
        <v>4</v>
      </c>
      <c r="H1617" s="9">
        <v>2024</v>
      </c>
      <c r="I1617" s="9">
        <v>1</v>
      </c>
      <c r="J1617" s="9">
        <v>1345</v>
      </c>
      <c r="K1617" s="9" t="s">
        <v>833</v>
      </c>
      <c r="L1617" s="9">
        <v>78</v>
      </c>
      <c r="M1617" s="9">
        <v>2</v>
      </c>
      <c r="N1617" s="9">
        <v>25</v>
      </c>
      <c r="O1617" s="9" t="s">
        <v>10</v>
      </c>
      <c r="P1617" s="9">
        <v>6.5</v>
      </c>
      <c r="Q1617" s="9" t="s">
        <v>9</v>
      </c>
      <c r="R1617" s="9" t="s">
        <v>446</v>
      </c>
      <c r="T1617" s="2" t="s">
        <v>268</v>
      </c>
    </row>
    <row r="1618" spans="1:20" ht="14.45" customHeight="1" x14ac:dyDescent="0.2">
      <c r="A1618" s="9" t="s">
        <v>29</v>
      </c>
      <c r="B1618" s="9" t="s">
        <v>945</v>
      </c>
      <c r="C1618" s="9" t="s">
        <v>917</v>
      </c>
      <c r="D1618" s="9" t="s">
        <v>845</v>
      </c>
      <c r="E1618" s="9" t="str">
        <f>VLOOKUP(B1618,point_locs!B:J,5,FALSE)</f>
        <v>pre</v>
      </c>
      <c r="F1618" s="9">
        <v>6</v>
      </c>
      <c r="G1618" s="9">
        <v>4</v>
      </c>
      <c r="H1618" s="9">
        <v>2024</v>
      </c>
      <c r="I1618" s="9">
        <v>1</v>
      </c>
      <c r="J1618" s="9">
        <v>1345</v>
      </c>
      <c r="K1618" s="9" t="s">
        <v>833</v>
      </c>
      <c r="L1618" s="9">
        <v>78</v>
      </c>
      <c r="M1618" s="9">
        <v>2</v>
      </c>
      <c r="N1618" s="9">
        <v>25</v>
      </c>
      <c r="O1618" s="9" t="s">
        <v>7</v>
      </c>
      <c r="P1618" s="9">
        <v>1.25</v>
      </c>
      <c r="Q1618" s="9" t="s">
        <v>9</v>
      </c>
      <c r="R1618" s="9" t="s">
        <v>446</v>
      </c>
      <c r="T1618" s="2" t="s">
        <v>268</v>
      </c>
    </row>
    <row r="1619" spans="1:20" ht="14.45" customHeight="1" x14ac:dyDescent="0.2">
      <c r="A1619" s="9" t="s">
        <v>29</v>
      </c>
      <c r="B1619" s="9" t="s">
        <v>945</v>
      </c>
      <c r="C1619" s="9" t="s">
        <v>917</v>
      </c>
      <c r="D1619" s="9" t="s">
        <v>845</v>
      </c>
      <c r="E1619" s="9" t="str">
        <f>VLOOKUP(B1619,point_locs!B:J,5,FALSE)</f>
        <v>pre</v>
      </c>
      <c r="F1619" s="9">
        <v>6</v>
      </c>
      <c r="G1619" s="9">
        <v>4</v>
      </c>
      <c r="H1619" s="9">
        <v>2024</v>
      </c>
      <c r="I1619" s="9">
        <v>1</v>
      </c>
      <c r="J1619" s="9">
        <v>1345</v>
      </c>
      <c r="K1619" s="9" t="s">
        <v>833</v>
      </c>
      <c r="L1619" s="9">
        <v>78</v>
      </c>
      <c r="M1619" s="9">
        <v>2</v>
      </c>
      <c r="N1619" s="9">
        <v>25</v>
      </c>
      <c r="O1619" s="9" t="s">
        <v>7</v>
      </c>
      <c r="P1619" s="9">
        <v>2.5</v>
      </c>
      <c r="Q1619" s="9" t="s">
        <v>9</v>
      </c>
      <c r="R1619" s="9" t="s">
        <v>446</v>
      </c>
      <c r="T1619" s="2" t="s">
        <v>268</v>
      </c>
    </row>
    <row r="1620" spans="1:20" ht="14.45" customHeight="1" x14ac:dyDescent="0.2">
      <c r="A1620" s="9" t="s">
        <v>29</v>
      </c>
      <c r="B1620" s="9" t="s">
        <v>945</v>
      </c>
      <c r="C1620" s="9" t="s">
        <v>917</v>
      </c>
      <c r="D1620" s="9" t="s">
        <v>845</v>
      </c>
      <c r="E1620" s="9" t="str">
        <f>VLOOKUP(B1620,point_locs!B:J,5,FALSE)</f>
        <v>pre</v>
      </c>
      <c r="F1620" s="9">
        <v>6</v>
      </c>
      <c r="G1620" s="9">
        <v>4</v>
      </c>
      <c r="H1620" s="9">
        <v>2024</v>
      </c>
      <c r="I1620" s="9">
        <v>1</v>
      </c>
      <c r="J1620" s="9">
        <v>1345</v>
      </c>
      <c r="K1620" s="9" t="s">
        <v>833</v>
      </c>
      <c r="L1620" s="9">
        <v>78</v>
      </c>
      <c r="M1620" s="9">
        <v>2</v>
      </c>
      <c r="N1620" s="9">
        <v>25</v>
      </c>
      <c r="O1620" s="9" t="s">
        <v>10</v>
      </c>
      <c r="P1620" s="9">
        <v>2</v>
      </c>
      <c r="Q1620" s="9" t="s">
        <v>5</v>
      </c>
      <c r="R1620" s="9" t="s">
        <v>201</v>
      </c>
      <c r="S1620" s="2" t="s">
        <v>150</v>
      </c>
      <c r="T1620" s="2" t="s">
        <v>268</v>
      </c>
    </row>
    <row r="1621" spans="1:20" ht="14.45" customHeight="1" x14ac:dyDescent="0.2">
      <c r="A1621" s="9" t="s">
        <v>29</v>
      </c>
      <c r="B1621" s="9" t="s">
        <v>945</v>
      </c>
      <c r="C1621" s="9" t="s">
        <v>917</v>
      </c>
      <c r="D1621" s="9" t="s">
        <v>845</v>
      </c>
      <c r="E1621" s="9" t="str">
        <f>VLOOKUP(B1621,point_locs!B:J,5,FALSE)</f>
        <v>pre</v>
      </c>
      <c r="F1621" s="9">
        <v>6</v>
      </c>
      <c r="G1621" s="9">
        <v>4</v>
      </c>
      <c r="H1621" s="9">
        <v>2024</v>
      </c>
      <c r="I1621" s="9">
        <v>1</v>
      </c>
      <c r="J1621" s="9">
        <v>1345</v>
      </c>
      <c r="K1621" s="9" t="s">
        <v>833</v>
      </c>
      <c r="L1621" s="9">
        <v>78</v>
      </c>
      <c r="M1621" s="9">
        <v>2</v>
      </c>
      <c r="N1621" s="9">
        <v>25</v>
      </c>
      <c r="O1621" s="9" t="s">
        <v>10</v>
      </c>
      <c r="P1621" s="9">
        <v>2</v>
      </c>
      <c r="Q1621" s="9" t="s">
        <v>5</v>
      </c>
      <c r="R1621" s="9" t="s">
        <v>201</v>
      </c>
      <c r="S1621" s="2" t="s">
        <v>255</v>
      </c>
      <c r="T1621" s="2" t="s">
        <v>268</v>
      </c>
    </row>
    <row r="1622" spans="1:20" ht="14.45" customHeight="1" x14ac:dyDescent="0.2">
      <c r="A1622" s="9" t="s">
        <v>29</v>
      </c>
      <c r="B1622" s="9" t="s">
        <v>945</v>
      </c>
      <c r="C1622" s="9" t="s">
        <v>917</v>
      </c>
      <c r="D1622" s="9" t="s">
        <v>845</v>
      </c>
      <c r="E1622" s="9" t="str">
        <f>VLOOKUP(B1622,point_locs!B:J,5,FALSE)</f>
        <v>pre</v>
      </c>
      <c r="F1622" s="9">
        <v>6</v>
      </c>
      <c r="G1622" s="9">
        <v>4</v>
      </c>
      <c r="H1622" s="9">
        <v>2024</v>
      </c>
      <c r="I1622" s="9">
        <v>1</v>
      </c>
      <c r="J1622" s="9">
        <v>1345</v>
      </c>
      <c r="K1622" s="9" t="s">
        <v>833</v>
      </c>
      <c r="L1622" s="9">
        <v>78</v>
      </c>
      <c r="M1622" s="9">
        <v>2</v>
      </c>
      <c r="N1622" s="9">
        <v>25</v>
      </c>
      <c r="O1622" s="9" t="s">
        <v>7</v>
      </c>
      <c r="P1622" s="9">
        <v>1</v>
      </c>
      <c r="Q1622" s="9" t="s">
        <v>9</v>
      </c>
      <c r="R1622" s="9" t="s">
        <v>446</v>
      </c>
      <c r="T1622" s="2" t="s">
        <v>268</v>
      </c>
    </row>
    <row r="1623" spans="1:20" ht="14.45" customHeight="1" x14ac:dyDescent="0.2">
      <c r="A1623" s="9" t="s">
        <v>29</v>
      </c>
      <c r="B1623" s="9" t="s">
        <v>945</v>
      </c>
      <c r="C1623" s="9" t="s">
        <v>917</v>
      </c>
      <c r="D1623" s="9" t="s">
        <v>845</v>
      </c>
      <c r="E1623" s="9" t="str">
        <f>VLOOKUP(B1623,point_locs!B:J,5,FALSE)</f>
        <v>pre</v>
      </c>
      <c r="F1623" s="9">
        <v>6</v>
      </c>
      <c r="G1623" s="9">
        <v>4</v>
      </c>
      <c r="H1623" s="9">
        <v>2024</v>
      </c>
      <c r="I1623" s="9">
        <v>1</v>
      </c>
      <c r="J1623" s="9">
        <v>1345</v>
      </c>
      <c r="K1623" s="9" t="s">
        <v>833</v>
      </c>
      <c r="L1623" s="9">
        <v>78</v>
      </c>
      <c r="M1623" s="9">
        <v>2</v>
      </c>
      <c r="N1623" s="9">
        <v>25</v>
      </c>
      <c r="O1623" s="9" t="s">
        <v>10</v>
      </c>
      <c r="P1623" s="9">
        <v>1</v>
      </c>
      <c r="Q1623" s="9" t="s">
        <v>5</v>
      </c>
      <c r="R1623" s="9" t="s">
        <v>201</v>
      </c>
      <c r="T1623" s="2" t="s">
        <v>268</v>
      </c>
    </row>
    <row r="1624" spans="1:20" ht="14.45" customHeight="1" x14ac:dyDescent="0.2">
      <c r="A1624" s="9" t="s">
        <v>29</v>
      </c>
      <c r="B1624" s="9" t="s">
        <v>945</v>
      </c>
      <c r="C1624" s="9" t="s">
        <v>917</v>
      </c>
      <c r="D1624" s="9" t="s">
        <v>845</v>
      </c>
      <c r="E1624" s="9" t="str">
        <f>VLOOKUP(B1624,point_locs!B:J,5,FALSE)</f>
        <v>pre</v>
      </c>
      <c r="F1624" s="9">
        <v>6</v>
      </c>
      <c r="G1624" s="9">
        <v>4</v>
      </c>
      <c r="H1624" s="9">
        <v>2024</v>
      </c>
      <c r="I1624" s="9">
        <v>1</v>
      </c>
      <c r="J1624" s="9">
        <v>1345</v>
      </c>
      <c r="K1624" s="9" t="s">
        <v>833</v>
      </c>
      <c r="L1624" s="9">
        <v>78</v>
      </c>
      <c r="M1624" s="9">
        <v>2</v>
      </c>
      <c r="N1624" s="9">
        <v>25</v>
      </c>
      <c r="O1624" s="9" t="s">
        <v>10</v>
      </c>
      <c r="P1624" s="9">
        <v>1</v>
      </c>
      <c r="Q1624" s="9" t="s">
        <v>5</v>
      </c>
      <c r="R1624" s="9" t="s">
        <v>201</v>
      </c>
      <c r="S1624" s="2" t="s">
        <v>255</v>
      </c>
      <c r="T1624" s="2" t="s">
        <v>268</v>
      </c>
    </row>
    <row r="1625" spans="1:20" ht="14.45" customHeight="1" x14ac:dyDescent="0.2">
      <c r="A1625" s="9" t="s">
        <v>29</v>
      </c>
      <c r="B1625" s="9" t="s">
        <v>945</v>
      </c>
      <c r="C1625" s="9" t="s">
        <v>917</v>
      </c>
      <c r="D1625" s="9" t="s">
        <v>845</v>
      </c>
      <c r="E1625" s="9" t="str">
        <f>VLOOKUP(B1625,point_locs!B:J,5,FALSE)</f>
        <v>pre</v>
      </c>
      <c r="F1625" s="9">
        <v>6</v>
      </c>
      <c r="G1625" s="9">
        <v>4</v>
      </c>
      <c r="H1625" s="9">
        <v>2024</v>
      </c>
      <c r="I1625" s="9">
        <v>1</v>
      </c>
      <c r="J1625" s="9">
        <v>1345</v>
      </c>
      <c r="K1625" s="9" t="s">
        <v>833</v>
      </c>
      <c r="L1625" s="9">
        <v>78</v>
      </c>
      <c r="M1625" s="9">
        <v>2</v>
      </c>
      <c r="N1625" s="9">
        <v>25</v>
      </c>
      <c r="O1625" s="9" t="s">
        <v>7</v>
      </c>
      <c r="P1625" s="9">
        <v>3.25</v>
      </c>
      <c r="Q1625" s="9" t="s">
        <v>9</v>
      </c>
      <c r="R1625" s="9" t="s">
        <v>446</v>
      </c>
      <c r="T1625" s="2" t="s">
        <v>268</v>
      </c>
    </row>
    <row r="1626" spans="1:20" ht="14.45" customHeight="1" x14ac:dyDescent="0.2">
      <c r="A1626" s="9" t="s">
        <v>29</v>
      </c>
      <c r="B1626" s="9" t="s">
        <v>945</v>
      </c>
      <c r="C1626" s="9" t="s">
        <v>917</v>
      </c>
      <c r="D1626" s="9" t="s">
        <v>845</v>
      </c>
      <c r="E1626" s="9" t="str">
        <f>VLOOKUP(B1626,point_locs!B:J,5,FALSE)</f>
        <v>pre</v>
      </c>
      <c r="F1626" s="9">
        <v>6</v>
      </c>
      <c r="G1626" s="9">
        <v>4</v>
      </c>
      <c r="H1626" s="9">
        <v>2024</v>
      </c>
      <c r="I1626" s="9">
        <v>1</v>
      </c>
      <c r="J1626" s="9">
        <v>1345</v>
      </c>
      <c r="K1626" s="9" t="s">
        <v>833</v>
      </c>
      <c r="L1626" s="9">
        <v>78</v>
      </c>
      <c r="M1626" s="9">
        <v>2</v>
      </c>
      <c r="N1626" s="9">
        <v>25</v>
      </c>
      <c r="O1626" s="9" t="s">
        <v>10</v>
      </c>
      <c r="P1626" s="9">
        <v>2</v>
      </c>
      <c r="Q1626" s="9" t="s">
        <v>9</v>
      </c>
      <c r="R1626" s="9" t="s">
        <v>310</v>
      </c>
      <c r="S1626" s="2" t="s">
        <v>151</v>
      </c>
      <c r="T1626" s="2" t="s">
        <v>268</v>
      </c>
    </row>
    <row r="1627" spans="1:20" ht="14.45" customHeight="1" x14ac:dyDescent="0.2">
      <c r="A1627" s="9" t="s">
        <v>29</v>
      </c>
      <c r="B1627" s="9" t="s">
        <v>945</v>
      </c>
      <c r="C1627" s="9" t="s">
        <v>917</v>
      </c>
      <c r="D1627" s="9" t="s">
        <v>845</v>
      </c>
      <c r="E1627" s="9" t="str">
        <f>VLOOKUP(B1627,point_locs!B:J,5,FALSE)</f>
        <v>pre</v>
      </c>
      <c r="F1627" s="9">
        <v>6</v>
      </c>
      <c r="G1627" s="9">
        <v>4</v>
      </c>
      <c r="H1627" s="9">
        <v>2024</v>
      </c>
      <c r="I1627" s="9">
        <v>1</v>
      </c>
      <c r="J1627" s="9">
        <v>1345</v>
      </c>
      <c r="K1627" s="9" t="s">
        <v>833</v>
      </c>
      <c r="L1627" s="9">
        <v>78</v>
      </c>
      <c r="M1627" s="9">
        <v>2</v>
      </c>
      <c r="N1627" s="9">
        <v>25</v>
      </c>
      <c r="O1627" s="9" t="s">
        <v>10</v>
      </c>
      <c r="P1627" s="9">
        <v>0.5</v>
      </c>
      <c r="Q1627" s="9" t="s">
        <v>5</v>
      </c>
      <c r="R1627" s="9" t="s">
        <v>201</v>
      </c>
      <c r="T1627" s="2" t="s">
        <v>268</v>
      </c>
    </row>
    <row r="1628" spans="1:20" ht="14.45" customHeight="1" x14ac:dyDescent="0.2">
      <c r="A1628" s="9" t="s">
        <v>29</v>
      </c>
      <c r="B1628" s="9" t="s">
        <v>945</v>
      </c>
      <c r="C1628" s="9" t="s">
        <v>917</v>
      </c>
      <c r="D1628" s="9" t="s">
        <v>845</v>
      </c>
      <c r="E1628" s="9" t="str">
        <f>VLOOKUP(B1628,point_locs!B:J,5,FALSE)</f>
        <v>pre</v>
      </c>
      <c r="F1628" s="9">
        <v>6</v>
      </c>
      <c r="G1628" s="9">
        <v>4</v>
      </c>
      <c r="H1628" s="9">
        <v>2024</v>
      </c>
      <c r="I1628" s="9">
        <v>1</v>
      </c>
      <c r="J1628" s="9">
        <v>1345</v>
      </c>
      <c r="K1628" s="9" t="s">
        <v>833</v>
      </c>
      <c r="L1628" s="9">
        <v>78</v>
      </c>
      <c r="M1628" s="9">
        <v>2</v>
      </c>
      <c r="N1628" s="9">
        <v>25</v>
      </c>
      <c r="O1628" s="9" t="s">
        <v>10</v>
      </c>
      <c r="P1628" s="9">
        <v>2.5</v>
      </c>
      <c r="Q1628" s="9" t="s">
        <v>9</v>
      </c>
      <c r="R1628" s="9" t="s">
        <v>312</v>
      </c>
      <c r="T1628" s="2" t="s">
        <v>268</v>
      </c>
    </row>
    <row r="1629" spans="1:20" ht="14.45" customHeight="1" x14ac:dyDescent="0.2">
      <c r="A1629" s="9" t="s">
        <v>29</v>
      </c>
      <c r="B1629" s="9" t="s">
        <v>945</v>
      </c>
      <c r="C1629" s="9" t="s">
        <v>917</v>
      </c>
      <c r="D1629" s="9" t="s">
        <v>845</v>
      </c>
      <c r="E1629" s="9" t="str">
        <f>VLOOKUP(B1629,point_locs!B:J,5,FALSE)</f>
        <v>pre</v>
      </c>
      <c r="F1629" s="9">
        <v>6</v>
      </c>
      <c r="G1629" s="9">
        <v>4</v>
      </c>
      <c r="H1629" s="9">
        <v>2024</v>
      </c>
      <c r="I1629" s="9">
        <v>1</v>
      </c>
      <c r="J1629" s="9">
        <v>1345</v>
      </c>
      <c r="K1629" s="9" t="s">
        <v>833</v>
      </c>
      <c r="L1629" s="9">
        <v>78</v>
      </c>
      <c r="M1629" s="9">
        <v>2</v>
      </c>
      <c r="N1629" s="9">
        <v>25</v>
      </c>
      <c r="O1629" s="9" t="s">
        <v>10</v>
      </c>
      <c r="P1629" s="9">
        <v>1</v>
      </c>
      <c r="Q1629" s="9" t="s">
        <v>5</v>
      </c>
      <c r="R1629" s="9" t="s">
        <v>201</v>
      </c>
      <c r="S1629" s="2" t="s">
        <v>255</v>
      </c>
      <c r="T1629" s="2" t="s">
        <v>268</v>
      </c>
    </row>
    <row r="1630" spans="1:20" ht="14.45" customHeight="1" x14ac:dyDescent="0.2">
      <c r="A1630" s="9" t="s">
        <v>32</v>
      </c>
      <c r="B1630" s="9" t="s">
        <v>946</v>
      </c>
      <c r="C1630" s="9" t="s">
        <v>917</v>
      </c>
      <c r="D1630" s="9" t="s">
        <v>845</v>
      </c>
      <c r="E1630" s="9" t="str">
        <f>VLOOKUP(B1630,point_locs!B:J,5,FALSE)</f>
        <v>pre</v>
      </c>
      <c r="F1630" s="9">
        <v>6</v>
      </c>
      <c r="G1630" s="9">
        <v>4</v>
      </c>
      <c r="H1630" s="9">
        <v>2024</v>
      </c>
      <c r="I1630" s="9">
        <v>1</v>
      </c>
      <c r="J1630" s="9">
        <v>1505</v>
      </c>
      <c r="K1630" s="9" t="s">
        <v>149</v>
      </c>
      <c r="L1630" s="9">
        <v>83</v>
      </c>
      <c r="M1630" s="9">
        <v>3</v>
      </c>
      <c r="N1630" s="9">
        <v>50</v>
      </c>
      <c r="O1630" s="9" t="s">
        <v>10</v>
      </c>
      <c r="P1630" s="9">
        <v>0.75</v>
      </c>
      <c r="Q1630" s="9" t="s">
        <v>5</v>
      </c>
      <c r="R1630" s="9" t="s">
        <v>201</v>
      </c>
      <c r="T1630" s="2" t="s">
        <v>268</v>
      </c>
    </row>
    <row r="1631" spans="1:20" ht="14.45" customHeight="1" x14ac:dyDescent="0.2">
      <c r="A1631" s="9" t="s">
        <v>32</v>
      </c>
      <c r="B1631" s="9" t="s">
        <v>946</v>
      </c>
      <c r="C1631" s="9" t="s">
        <v>917</v>
      </c>
      <c r="D1631" s="9" t="s">
        <v>845</v>
      </c>
      <c r="E1631" s="9" t="str">
        <f>VLOOKUP(B1631,point_locs!B:J,5,FALSE)</f>
        <v>pre</v>
      </c>
      <c r="F1631" s="9">
        <v>6</v>
      </c>
      <c r="G1631" s="9">
        <v>4</v>
      </c>
      <c r="H1631" s="9">
        <v>2024</v>
      </c>
      <c r="I1631" s="9">
        <v>1</v>
      </c>
      <c r="J1631" s="9">
        <v>1505</v>
      </c>
      <c r="K1631" s="9" t="s">
        <v>149</v>
      </c>
      <c r="L1631" s="9">
        <v>83</v>
      </c>
      <c r="M1631" s="9">
        <v>3</v>
      </c>
      <c r="N1631" s="9">
        <v>50</v>
      </c>
      <c r="O1631" s="9" t="s">
        <v>10</v>
      </c>
      <c r="P1631" s="9">
        <v>9.5</v>
      </c>
      <c r="Q1631" s="9" t="s">
        <v>5</v>
      </c>
      <c r="R1631" s="9" t="s">
        <v>201</v>
      </c>
      <c r="T1631" s="2" t="s">
        <v>268</v>
      </c>
    </row>
    <row r="1632" spans="1:20" ht="14.45" customHeight="1" x14ac:dyDescent="0.2">
      <c r="A1632" s="9" t="s">
        <v>32</v>
      </c>
      <c r="B1632" s="9" t="s">
        <v>946</v>
      </c>
      <c r="C1632" s="9" t="s">
        <v>917</v>
      </c>
      <c r="D1632" s="9" t="s">
        <v>845</v>
      </c>
      <c r="E1632" s="9" t="str">
        <f>VLOOKUP(B1632,point_locs!B:J,5,FALSE)</f>
        <v>pre</v>
      </c>
      <c r="F1632" s="9">
        <v>6</v>
      </c>
      <c r="G1632" s="9">
        <v>4</v>
      </c>
      <c r="H1632" s="9">
        <v>2024</v>
      </c>
      <c r="I1632" s="9">
        <v>1</v>
      </c>
      <c r="J1632" s="9">
        <v>1505</v>
      </c>
      <c r="K1632" s="9" t="s">
        <v>149</v>
      </c>
      <c r="L1632" s="9">
        <v>83</v>
      </c>
      <c r="M1632" s="9">
        <v>3</v>
      </c>
      <c r="N1632" s="9">
        <v>50</v>
      </c>
      <c r="O1632" s="9" t="s">
        <v>10</v>
      </c>
      <c r="P1632" s="9">
        <v>6</v>
      </c>
      <c r="Q1632" s="9" t="s">
        <v>5</v>
      </c>
      <c r="R1632" s="9" t="s">
        <v>201</v>
      </c>
      <c r="T1632" s="2" t="s">
        <v>268</v>
      </c>
    </row>
    <row r="1633" spans="1:20" ht="14.45" customHeight="1" x14ac:dyDescent="0.2">
      <c r="A1633" s="9" t="s">
        <v>32</v>
      </c>
      <c r="B1633" s="9" t="s">
        <v>946</v>
      </c>
      <c r="C1633" s="9" t="s">
        <v>917</v>
      </c>
      <c r="D1633" s="9" t="s">
        <v>845</v>
      </c>
      <c r="E1633" s="9" t="str">
        <f>VLOOKUP(B1633,point_locs!B:J,5,FALSE)</f>
        <v>pre</v>
      </c>
      <c r="F1633" s="9">
        <v>6</v>
      </c>
      <c r="G1633" s="9">
        <v>4</v>
      </c>
      <c r="H1633" s="9">
        <v>2024</v>
      </c>
      <c r="I1633" s="9">
        <v>1</v>
      </c>
      <c r="J1633" s="9">
        <v>1505</v>
      </c>
      <c r="K1633" s="9" t="s">
        <v>149</v>
      </c>
      <c r="L1633" s="9">
        <v>83</v>
      </c>
      <c r="M1633" s="9">
        <v>3</v>
      </c>
      <c r="N1633" s="9">
        <v>50</v>
      </c>
      <c r="O1633" s="9" t="s">
        <v>10</v>
      </c>
      <c r="P1633" s="9">
        <v>5.75</v>
      </c>
      <c r="Q1633" s="9" t="s">
        <v>5</v>
      </c>
      <c r="R1633" s="9" t="s">
        <v>201</v>
      </c>
      <c r="T1633" s="2" t="s">
        <v>268</v>
      </c>
    </row>
    <row r="1634" spans="1:20" ht="14.45" customHeight="1" x14ac:dyDescent="0.2">
      <c r="A1634" s="9" t="s">
        <v>32</v>
      </c>
      <c r="B1634" s="9" t="s">
        <v>946</v>
      </c>
      <c r="C1634" s="9" t="s">
        <v>917</v>
      </c>
      <c r="D1634" s="9" t="s">
        <v>845</v>
      </c>
      <c r="E1634" s="9" t="str">
        <f>VLOOKUP(B1634,point_locs!B:J,5,FALSE)</f>
        <v>pre</v>
      </c>
      <c r="F1634" s="9">
        <v>6</v>
      </c>
      <c r="G1634" s="9">
        <v>4</v>
      </c>
      <c r="H1634" s="9">
        <v>2024</v>
      </c>
      <c r="I1634" s="9">
        <v>1</v>
      </c>
      <c r="J1634" s="9">
        <v>1505</v>
      </c>
      <c r="K1634" s="9" t="s">
        <v>149</v>
      </c>
      <c r="L1634" s="9">
        <v>83</v>
      </c>
      <c r="M1634" s="9">
        <v>3</v>
      </c>
      <c r="N1634" s="9">
        <v>50</v>
      </c>
      <c r="O1634" s="9" t="s">
        <v>10</v>
      </c>
      <c r="P1634" s="9">
        <v>6.5</v>
      </c>
      <c r="Q1634" s="9" t="s">
        <v>5</v>
      </c>
      <c r="R1634" s="9" t="s">
        <v>201</v>
      </c>
      <c r="T1634" s="2" t="s">
        <v>268</v>
      </c>
    </row>
    <row r="1635" spans="1:20" ht="14.45" customHeight="1" x14ac:dyDescent="0.2">
      <c r="A1635" s="9" t="s">
        <v>32</v>
      </c>
      <c r="B1635" s="9" t="s">
        <v>946</v>
      </c>
      <c r="C1635" s="9" t="s">
        <v>917</v>
      </c>
      <c r="D1635" s="9" t="s">
        <v>845</v>
      </c>
      <c r="E1635" s="9" t="str">
        <f>VLOOKUP(B1635,point_locs!B:J,5,FALSE)</f>
        <v>pre</v>
      </c>
      <c r="F1635" s="9">
        <v>6</v>
      </c>
      <c r="G1635" s="9">
        <v>4</v>
      </c>
      <c r="H1635" s="9">
        <v>2024</v>
      </c>
      <c r="I1635" s="9">
        <v>1</v>
      </c>
      <c r="J1635" s="9">
        <v>1505</v>
      </c>
      <c r="K1635" s="9" t="s">
        <v>149</v>
      </c>
      <c r="L1635" s="9">
        <v>83</v>
      </c>
      <c r="M1635" s="9">
        <v>3</v>
      </c>
      <c r="N1635" s="9">
        <v>50</v>
      </c>
      <c r="O1635" s="9" t="s">
        <v>10</v>
      </c>
      <c r="P1635" s="9">
        <v>6.5</v>
      </c>
      <c r="Q1635" s="9" t="s">
        <v>5</v>
      </c>
      <c r="R1635" s="9" t="s">
        <v>201</v>
      </c>
      <c r="T1635" s="2" t="s">
        <v>268</v>
      </c>
    </row>
    <row r="1636" spans="1:20" ht="14.45" customHeight="1" x14ac:dyDescent="0.2">
      <c r="A1636" s="9" t="s">
        <v>32</v>
      </c>
      <c r="B1636" s="9" t="s">
        <v>946</v>
      </c>
      <c r="C1636" s="9" t="s">
        <v>917</v>
      </c>
      <c r="D1636" s="9" t="s">
        <v>845</v>
      </c>
      <c r="E1636" s="9" t="str">
        <f>VLOOKUP(B1636,point_locs!B:J,5,FALSE)</f>
        <v>pre</v>
      </c>
      <c r="F1636" s="9">
        <v>6</v>
      </c>
      <c r="G1636" s="9">
        <v>4</v>
      </c>
      <c r="H1636" s="9">
        <v>2024</v>
      </c>
      <c r="I1636" s="9">
        <v>1</v>
      </c>
      <c r="J1636" s="9">
        <v>1505</v>
      </c>
      <c r="K1636" s="9" t="s">
        <v>149</v>
      </c>
      <c r="L1636" s="9">
        <v>83</v>
      </c>
      <c r="M1636" s="9">
        <v>3</v>
      </c>
      <c r="N1636" s="9">
        <v>50</v>
      </c>
      <c r="O1636" s="9" t="s">
        <v>10</v>
      </c>
      <c r="P1636" s="9">
        <v>6.25</v>
      </c>
      <c r="Q1636" s="9" t="s">
        <v>5</v>
      </c>
      <c r="R1636" s="9" t="s">
        <v>201</v>
      </c>
      <c r="T1636" s="2" t="s">
        <v>268</v>
      </c>
    </row>
    <row r="1637" spans="1:20" ht="14.45" customHeight="1" x14ac:dyDescent="0.2">
      <c r="A1637" s="9" t="s">
        <v>32</v>
      </c>
      <c r="B1637" s="9" t="s">
        <v>946</v>
      </c>
      <c r="C1637" s="9" t="s">
        <v>917</v>
      </c>
      <c r="D1637" s="9" t="s">
        <v>845</v>
      </c>
      <c r="E1637" s="9" t="str">
        <f>VLOOKUP(B1637,point_locs!B:J,5,FALSE)</f>
        <v>pre</v>
      </c>
      <c r="F1637" s="9">
        <v>6</v>
      </c>
      <c r="G1637" s="9">
        <v>4</v>
      </c>
      <c r="H1637" s="9">
        <v>2024</v>
      </c>
      <c r="I1637" s="9">
        <v>1</v>
      </c>
      <c r="J1637" s="9">
        <v>1505</v>
      </c>
      <c r="K1637" s="9" t="s">
        <v>149</v>
      </c>
      <c r="L1637" s="9">
        <v>83</v>
      </c>
      <c r="M1637" s="9">
        <v>3</v>
      </c>
      <c r="N1637" s="9">
        <v>50</v>
      </c>
      <c r="O1637" s="9" t="s">
        <v>10</v>
      </c>
      <c r="P1637" s="9">
        <v>8</v>
      </c>
      <c r="Q1637" s="9" t="s">
        <v>5</v>
      </c>
      <c r="R1637" s="9" t="s">
        <v>201</v>
      </c>
      <c r="T1637" s="2" t="s">
        <v>268</v>
      </c>
    </row>
    <row r="1638" spans="1:20" ht="14.45" customHeight="1" x14ac:dyDescent="0.2">
      <c r="A1638" s="9" t="s">
        <v>32</v>
      </c>
      <c r="B1638" s="9" t="s">
        <v>946</v>
      </c>
      <c r="C1638" s="9" t="s">
        <v>917</v>
      </c>
      <c r="D1638" s="9" t="s">
        <v>845</v>
      </c>
      <c r="E1638" s="9" t="str">
        <f>VLOOKUP(B1638,point_locs!B:J,5,FALSE)</f>
        <v>pre</v>
      </c>
      <c r="F1638" s="9">
        <v>6</v>
      </c>
      <c r="G1638" s="9">
        <v>4</v>
      </c>
      <c r="H1638" s="9">
        <v>2024</v>
      </c>
      <c r="I1638" s="9">
        <v>1</v>
      </c>
      <c r="J1638" s="9">
        <v>1505</v>
      </c>
      <c r="K1638" s="9" t="s">
        <v>149</v>
      </c>
      <c r="L1638" s="9">
        <v>83</v>
      </c>
      <c r="M1638" s="9">
        <v>3</v>
      </c>
      <c r="N1638" s="9">
        <v>50</v>
      </c>
      <c r="O1638" s="9" t="s">
        <v>10</v>
      </c>
      <c r="P1638" s="9">
        <v>0.5</v>
      </c>
      <c r="Q1638" s="9" t="s">
        <v>5</v>
      </c>
      <c r="R1638" s="9" t="s">
        <v>201</v>
      </c>
      <c r="T1638" s="2" t="s">
        <v>268</v>
      </c>
    </row>
    <row r="1639" spans="1:20" ht="14.45" customHeight="1" x14ac:dyDescent="0.2">
      <c r="A1639" s="9" t="s">
        <v>32</v>
      </c>
      <c r="B1639" s="9" t="s">
        <v>946</v>
      </c>
      <c r="C1639" s="9" t="s">
        <v>917</v>
      </c>
      <c r="D1639" s="9" t="s">
        <v>845</v>
      </c>
      <c r="E1639" s="9" t="str">
        <f>VLOOKUP(B1639,point_locs!B:J,5,FALSE)</f>
        <v>pre</v>
      </c>
      <c r="F1639" s="9">
        <v>6</v>
      </c>
      <c r="G1639" s="9">
        <v>4</v>
      </c>
      <c r="H1639" s="9">
        <v>2024</v>
      </c>
      <c r="I1639" s="9">
        <v>1</v>
      </c>
      <c r="J1639" s="9">
        <v>1505</v>
      </c>
      <c r="K1639" s="9" t="s">
        <v>149</v>
      </c>
      <c r="L1639" s="9">
        <v>83</v>
      </c>
      <c r="M1639" s="9">
        <v>3</v>
      </c>
      <c r="N1639" s="9">
        <v>50</v>
      </c>
      <c r="O1639" s="9" t="s">
        <v>82</v>
      </c>
      <c r="P1639" s="9">
        <v>0.25</v>
      </c>
      <c r="Q1639" s="9" t="s">
        <v>5</v>
      </c>
      <c r="R1639" s="9" t="s">
        <v>201</v>
      </c>
      <c r="T1639" s="2" t="s">
        <v>268</v>
      </c>
    </row>
    <row r="1640" spans="1:20" ht="14.45" customHeight="1" x14ac:dyDescent="0.2">
      <c r="A1640" s="9" t="s">
        <v>32</v>
      </c>
      <c r="B1640" s="9" t="s">
        <v>946</v>
      </c>
      <c r="C1640" s="9" t="s">
        <v>917</v>
      </c>
      <c r="D1640" s="9" t="s">
        <v>845</v>
      </c>
      <c r="E1640" s="9" t="str">
        <f>VLOOKUP(B1640,point_locs!B:J,5,FALSE)</f>
        <v>pre</v>
      </c>
      <c r="F1640" s="9">
        <v>6</v>
      </c>
      <c r="G1640" s="9">
        <v>4</v>
      </c>
      <c r="H1640" s="9">
        <v>2024</v>
      </c>
      <c r="I1640" s="9">
        <v>1</v>
      </c>
      <c r="J1640" s="9">
        <v>1505</v>
      </c>
      <c r="K1640" s="9" t="s">
        <v>149</v>
      </c>
      <c r="L1640" s="9">
        <v>83</v>
      </c>
      <c r="M1640" s="9">
        <v>3</v>
      </c>
      <c r="N1640" s="9">
        <v>50</v>
      </c>
      <c r="O1640" s="9" t="s">
        <v>10</v>
      </c>
      <c r="P1640" s="9">
        <v>0.5</v>
      </c>
      <c r="Q1640" s="9" t="s">
        <v>5</v>
      </c>
      <c r="R1640" s="9" t="s">
        <v>201</v>
      </c>
      <c r="T1640" s="2" t="s">
        <v>268</v>
      </c>
    </row>
    <row r="1641" spans="1:20" ht="14.45" customHeight="1" x14ac:dyDescent="0.2">
      <c r="A1641" s="9" t="s">
        <v>32</v>
      </c>
      <c r="B1641" s="9" t="s">
        <v>946</v>
      </c>
      <c r="C1641" s="9" t="s">
        <v>917</v>
      </c>
      <c r="D1641" s="9" t="s">
        <v>845</v>
      </c>
      <c r="E1641" s="9" t="str">
        <f>VLOOKUP(B1641,point_locs!B:J,5,FALSE)</f>
        <v>pre</v>
      </c>
      <c r="F1641" s="9">
        <v>6</v>
      </c>
      <c r="G1641" s="9">
        <v>4</v>
      </c>
      <c r="H1641" s="9">
        <v>2024</v>
      </c>
      <c r="I1641" s="9">
        <v>1</v>
      </c>
      <c r="J1641" s="9">
        <v>1505</v>
      </c>
      <c r="K1641" s="9" t="s">
        <v>149</v>
      </c>
      <c r="L1641" s="9">
        <v>83</v>
      </c>
      <c r="M1641" s="9">
        <v>3</v>
      </c>
      <c r="N1641" s="9">
        <v>50</v>
      </c>
      <c r="O1641" s="9" t="s">
        <v>11</v>
      </c>
      <c r="P1641" s="9">
        <v>0.75</v>
      </c>
      <c r="Q1641" s="9" t="s">
        <v>9</v>
      </c>
      <c r="R1641" s="9" t="s">
        <v>319</v>
      </c>
      <c r="T1641" s="2" t="s">
        <v>268</v>
      </c>
    </row>
    <row r="1642" spans="1:20" ht="14.45" customHeight="1" x14ac:dyDescent="0.2">
      <c r="A1642" s="9" t="s">
        <v>32</v>
      </c>
      <c r="B1642" s="9" t="s">
        <v>946</v>
      </c>
      <c r="C1642" s="9" t="s">
        <v>917</v>
      </c>
      <c r="D1642" s="9" t="s">
        <v>845</v>
      </c>
      <c r="E1642" s="9" t="str">
        <f>VLOOKUP(B1642,point_locs!B:J,5,FALSE)</f>
        <v>pre</v>
      </c>
      <c r="F1642" s="9">
        <v>6</v>
      </c>
      <c r="G1642" s="9">
        <v>4</v>
      </c>
      <c r="H1642" s="9">
        <v>2024</v>
      </c>
      <c r="I1642" s="9">
        <v>1</v>
      </c>
      <c r="J1642" s="9">
        <v>1505</v>
      </c>
      <c r="K1642" s="9" t="s">
        <v>149</v>
      </c>
      <c r="L1642" s="9">
        <v>83</v>
      </c>
      <c r="M1642" s="9">
        <v>3</v>
      </c>
      <c r="N1642" s="9">
        <v>50</v>
      </c>
      <c r="O1642" s="9" t="s">
        <v>10</v>
      </c>
      <c r="P1642" s="9">
        <v>0.25</v>
      </c>
      <c r="Q1642" s="9" t="s">
        <v>5</v>
      </c>
      <c r="R1642" s="9" t="s">
        <v>201</v>
      </c>
      <c r="T1642" s="2" t="s">
        <v>268</v>
      </c>
    </row>
    <row r="1643" spans="1:20" ht="14.45" customHeight="1" x14ac:dyDescent="0.2">
      <c r="A1643" s="9" t="s">
        <v>32</v>
      </c>
      <c r="B1643" s="9" t="s">
        <v>946</v>
      </c>
      <c r="C1643" s="9" t="s">
        <v>917</v>
      </c>
      <c r="D1643" s="9" t="s">
        <v>845</v>
      </c>
      <c r="E1643" s="9" t="str">
        <f>VLOOKUP(B1643,point_locs!B:J,5,FALSE)</f>
        <v>pre</v>
      </c>
      <c r="F1643" s="9">
        <v>6</v>
      </c>
      <c r="G1643" s="9">
        <v>4</v>
      </c>
      <c r="H1643" s="9">
        <v>2024</v>
      </c>
      <c r="I1643" s="9">
        <v>1</v>
      </c>
      <c r="J1643" s="9">
        <v>1505</v>
      </c>
      <c r="K1643" s="9" t="s">
        <v>149</v>
      </c>
      <c r="L1643" s="9">
        <v>83</v>
      </c>
      <c r="M1643" s="9">
        <v>3</v>
      </c>
      <c r="N1643" s="9">
        <v>50</v>
      </c>
      <c r="O1643" s="9" t="s">
        <v>10</v>
      </c>
      <c r="P1643" s="9">
        <v>0.25</v>
      </c>
      <c r="Q1643" s="9" t="s">
        <v>5</v>
      </c>
      <c r="R1643" s="9" t="s">
        <v>201</v>
      </c>
      <c r="T1643" s="2" t="s">
        <v>268</v>
      </c>
    </row>
    <row r="1644" spans="1:20" ht="14.45" customHeight="1" x14ac:dyDescent="0.2">
      <c r="A1644" s="9" t="s">
        <v>32</v>
      </c>
      <c r="B1644" s="9" t="s">
        <v>946</v>
      </c>
      <c r="C1644" s="9" t="s">
        <v>917</v>
      </c>
      <c r="D1644" s="9" t="s">
        <v>845</v>
      </c>
      <c r="E1644" s="9" t="str">
        <f>VLOOKUP(B1644,point_locs!B:J,5,FALSE)</f>
        <v>pre</v>
      </c>
      <c r="F1644" s="9">
        <v>6</v>
      </c>
      <c r="G1644" s="9">
        <v>4</v>
      </c>
      <c r="H1644" s="9">
        <v>2024</v>
      </c>
      <c r="I1644" s="9">
        <v>1</v>
      </c>
      <c r="J1644" s="9">
        <v>1505</v>
      </c>
      <c r="K1644" s="9" t="s">
        <v>149</v>
      </c>
      <c r="L1644" s="9">
        <v>83</v>
      </c>
      <c r="M1644" s="9">
        <v>3</v>
      </c>
      <c r="N1644" s="9">
        <v>50</v>
      </c>
      <c r="O1644" s="9" t="s">
        <v>10</v>
      </c>
      <c r="P1644" s="9">
        <v>4</v>
      </c>
      <c r="Q1644" s="9" t="s">
        <v>5</v>
      </c>
      <c r="R1644" s="9" t="s">
        <v>201</v>
      </c>
      <c r="T1644" s="2" t="s">
        <v>268</v>
      </c>
    </row>
    <row r="1645" spans="1:20" ht="14.45" customHeight="1" x14ac:dyDescent="0.2">
      <c r="A1645" s="9" t="s">
        <v>32</v>
      </c>
      <c r="B1645" s="9" t="s">
        <v>946</v>
      </c>
      <c r="C1645" s="9" t="s">
        <v>917</v>
      </c>
      <c r="D1645" s="9" t="s">
        <v>845</v>
      </c>
      <c r="E1645" s="9" t="str">
        <f>VLOOKUP(B1645,point_locs!B:J,5,FALSE)</f>
        <v>pre</v>
      </c>
      <c r="F1645" s="9">
        <v>6</v>
      </c>
      <c r="G1645" s="9">
        <v>4</v>
      </c>
      <c r="H1645" s="9">
        <v>2024</v>
      </c>
      <c r="I1645" s="9">
        <v>1</v>
      </c>
      <c r="J1645" s="9">
        <v>1505</v>
      </c>
      <c r="K1645" s="9" t="s">
        <v>149</v>
      </c>
      <c r="L1645" s="9">
        <v>83</v>
      </c>
      <c r="M1645" s="9">
        <v>3</v>
      </c>
      <c r="N1645" s="9">
        <v>50</v>
      </c>
      <c r="O1645" s="9" t="s">
        <v>10</v>
      </c>
      <c r="P1645" s="9">
        <v>12.25</v>
      </c>
      <c r="Q1645" s="9" t="s">
        <v>5</v>
      </c>
      <c r="R1645" s="9" t="s">
        <v>201</v>
      </c>
      <c r="T1645" s="2" t="s">
        <v>268</v>
      </c>
    </row>
    <row r="1646" spans="1:20" ht="14.45" customHeight="1" x14ac:dyDescent="0.2">
      <c r="A1646" s="9" t="s">
        <v>32</v>
      </c>
      <c r="B1646" s="9" t="s">
        <v>946</v>
      </c>
      <c r="C1646" s="9" t="s">
        <v>917</v>
      </c>
      <c r="D1646" s="9" t="s">
        <v>845</v>
      </c>
      <c r="E1646" s="9" t="str">
        <f>VLOOKUP(B1646,point_locs!B:J,5,FALSE)</f>
        <v>pre</v>
      </c>
      <c r="F1646" s="9">
        <v>6</v>
      </c>
      <c r="G1646" s="9">
        <v>4</v>
      </c>
      <c r="H1646" s="9">
        <v>2024</v>
      </c>
      <c r="I1646" s="9">
        <v>1</v>
      </c>
      <c r="J1646" s="9">
        <v>1505</v>
      </c>
      <c r="K1646" s="9" t="s">
        <v>149</v>
      </c>
      <c r="L1646" s="9">
        <v>83</v>
      </c>
      <c r="M1646" s="9">
        <v>3</v>
      </c>
      <c r="N1646" s="9">
        <v>50</v>
      </c>
      <c r="O1646" s="9" t="s">
        <v>10</v>
      </c>
      <c r="P1646" s="9">
        <v>4.5</v>
      </c>
      <c r="Q1646" s="9" t="s">
        <v>5</v>
      </c>
      <c r="R1646" s="9" t="s">
        <v>201</v>
      </c>
      <c r="T1646" s="2" t="s">
        <v>268</v>
      </c>
    </row>
    <row r="1647" spans="1:20" ht="14.45" customHeight="1" x14ac:dyDescent="0.2">
      <c r="A1647" s="2" t="s">
        <v>32</v>
      </c>
      <c r="B1647" s="9" t="s">
        <v>946</v>
      </c>
      <c r="C1647" s="9" t="s">
        <v>917</v>
      </c>
      <c r="D1647" s="9" t="s">
        <v>845</v>
      </c>
      <c r="E1647" s="9" t="str">
        <f>VLOOKUP(B1647,point_locs!B:J,5,FALSE)</f>
        <v>pre</v>
      </c>
      <c r="F1647" s="2">
        <v>6</v>
      </c>
      <c r="G1647" s="2">
        <v>4</v>
      </c>
      <c r="H1647" s="2">
        <v>2024</v>
      </c>
      <c r="I1647" s="2">
        <v>1</v>
      </c>
      <c r="J1647" s="2">
        <v>1505</v>
      </c>
      <c r="K1647" s="2" t="s">
        <v>149</v>
      </c>
      <c r="L1647" s="2">
        <v>83</v>
      </c>
      <c r="M1647" s="2">
        <v>3</v>
      </c>
      <c r="N1647" s="2">
        <v>50</v>
      </c>
      <c r="O1647" s="2" t="s">
        <v>10</v>
      </c>
      <c r="P1647" s="2">
        <v>0.25</v>
      </c>
      <c r="Q1647" s="2" t="s">
        <v>5</v>
      </c>
      <c r="R1647" s="9" t="s">
        <v>201</v>
      </c>
      <c r="T1647" s="2" t="s">
        <v>268</v>
      </c>
    </row>
    <row r="1648" spans="1:20" ht="14.45" customHeight="1" x14ac:dyDescent="0.2">
      <c r="A1648" s="2" t="s">
        <v>32</v>
      </c>
      <c r="B1648" s="9" t="s">
        <v>946</v>
      </c>
      <c r="C1648" s="9" t="s">
        <v>917</v>
      </c>
      <c r="D1648" s="9" t="s">
        <v>845</v>
      </c>
      <c r="E1648" s="9" t="str">
        <f>VLOOKUP(B1648,point_locs!B:J,5,FALSE)</f>
        <v>pre</v>
      </c>
      <c r="F1648" s="2">
        <v>6</v>
      </c>
      <c r="G1648" s="2">
        <v>4</v>
      </c>
      <c r="H1648" s="2">
        <v>2024</v>
      </c>
      <c r="I1648" s="2">
        <v>1</v>
      </c>
      <c r="J1648" s="2">
        <v>1505</v>
      </c>
      <c r="K1648" s="2" t="s">
        <v>149</v>
      </c>
      <c r="L1648" s="2">
        <v>83</v>
      </c>
      <c r="M1648" s="2">
        <v>3</v>
      </c>
      <c r="N1648" s="2">
        <v>50</v>
      </c>
      <c r="O1648" s="2" t="s">
        <v>10</v>
      </c>
      <c r="P1648" s="2">
        <v>0.25</v>
      </c>
      <c r="Q1648" s="2" t="s">
        <v>5</v>
      </c>
      <c r="R1648" s="9" t="s">
        <v>201</v>
      </c>
      <c r="T1648" s="2" t="s">
        <v>268</v>
      </c>
    </row>
    <row r="1649" spans="1:20" ht="14.45" customHeight="1" x14ac:dyDescent="0.2">
      <c r="A1649" s="2" t="s">
        <v>32</v>
      </c>
      <c r="B1649" s="9" t="s">
        <v>946</v>
      </c>
      <c r="C1649" s="9" t="s">
        <v>917</v>
      </c>
      <c r="D1649" s="9" t="s">
        <v>845</v>
      </c>
      <c r="E1649" s="9" t="str">
        <f>VLOOKUP(B1649,point_locs!B:J,5,FALSE)</f>
        <v>pre</v>
      </c>
      <c r="F1649" s="2">
        <v>6</v>
      </c>
      <c r="G1649" s="2">
        <v>4</v>
      </c>
      <c r="H1649" s="2">
        <v>2024</v>
      </c>
      <c r="I1649" s="2">
        <v>1</v>
      </c>
      <c r="J1649" s="2">
        <v>1505</v>
      </c>
      <c r="K1649" s="2" t="s">
        <v>149</v>
      </c>
      <c r="L1649" s="2">
        <v>83</v>
      </c>
      <c r="M1649" s="2">
        <v>3</v>
      </c>
      <c r="N1649" s="2">
        <v>50</v>
      </c>
      <c r="O1649" s="2" t="s">
        <v>82</v>
      </c>
      <c r="P1649" s="2">
        <v>0.25</v>
      </c>
      <c r="Q1649" s="2" t="s">
        <v>5</v>
      </c>
      <c r="R1649" s="9" t="s">
        <v>201</v>
      </c>
      <c r="T1649" s="2" t="s">
        <v>268</v>
      </c>
    </row>
    <row r="1650" spans="1:20" ht="14.45" customHeight="1" x14ac:dyDescent="0.2">
      <c r="A1650" s="2" t="s">
        <v>32</v>
      </c>
      <c r="B1650" s="9" t="s">
        <v>946</v>
      </c>
      <c r="C1650" s="9" t="s">
        <v>917</v>
      </c>
      <c r="D1650" s="9" t="s">
        <v>845</v>
      </c>
      <c r="E1650" s="9" t="str">
        <f>VLOOKUP(B1650,point_locs!B:J,5,FALSE)</f>
        <v>pre</v>
      </c>
      <c r="F1650" s="2">
        <v>6</v>
      </c>
      <c r="G1650" s="2">
        <v>4</v>
      </c>
      <c r="H1650" s="2">
        <v>2024</v>
      </c>
      <c r="I1650" s="2">
        <v>1</v>
      </c>
      <c r="J1650" s="2">
        <v>1505</v>
      </c>
      <c r="K1650" s="2" t="s">
        <v>149</v>
      </c>
      <c r="L1650" s="2">
        <v>83</v>
      </c>
      <c r="M1650" s="2">
        <v>3</v>
      </c>
      <c r="N1650" s="2">
        <v>50</v>
      </c>
      <c r="O1650" s="2" t="s">
        <v>10</v>
      </c>
      <c r="P1650" s="2">
        <v>11</v>
      </c>
      <c r="Q1650" s="2" t="s">
        <v>5</v>
      </c>
      <c r="R1650" s="9" t="s">
        <v>201</v>
      </c>
      <c r="T1650" s="2" t="s">
        <v>268</v>
      </c>
    </row>
    <row r="1651" spans="1:20" ht="14.45" customHeight="1" x14ac:dyDescent="0.2">
      <c r="A1651" s="2" t="s">
        <v>32</v>
      </c>
      <c r="B1651" s="9" t="s">
        <v>946</v>
      </c>
      <c r="C1651" s="9" t="s">
        <v>917</v>
      </c>
      <c r="D1651" s="9" t="s">
        <v>845</v>
      </c>
      <c r="E1651" s="9" t="str">
        <f>VLOOKUP(B1651,point_locs!B:J,5,FALSE)</f>
        <v>pre</v>
      </c>
      <c r="F1651" s="2">
        <v>6</v>
      </c>
      <c r="G1651" s="2">
        <v>4</v>
      </c>
      <c r="H1651" s="2">
        <v>2024</v>
      </c>
      <c r="I1651" s="2">
        <v>1</v>
      </c>
      <c r="J1651" s="2">
        <v>1505</v>
      </c>
      <c r="K1651" s="2" t="s">
        <v>149</v>
      </c>
      <c r="L1651" s="2">
        <v>83</v>
      </c>
      <c r="M1651" s="2">
        <v>3</v>
      </c>
      <c r="N1651" s="2">
        <v>50</v>
      </c>
      <c r="O1651" s="2" t="s">
        <v>82</v>
      </c>
      <c r="P1651" s="2">
        <v>0.75</v>
      </c>
      <c r="Q1651" s="2" t="s">
        <v>9</v>
      </c>
      <c r="R1651" s="9" t="s">
        <v>375</v>
      </c>
      <c r="T1651" s="2" t="s">
        <v>268</v>
      </c>
    </row>
    <row r="1652" spans="1:20" ht="14.45" customHeight="1" x14ac:dyDescent="0.2">
      <c r="A1652" s="2" t="s">
        <v>32</v>
      </c>
      <c r="B1652" s="9" t="s">
        <v>946</v>
      </c>
      <c r="C1652" s="9" t="s">
        <v>917</v>
      </c>
      <c r="D1652" s="9" t="s">
        <v>845</v>
      </c>
      <c r="E1652" s="9" t="str">
        <f>VLOOKUP(B1652,point_locs!B:J,5,FALSE)</f>
        <v>pre</v>
      </c>
      <c r="F1652" s="2">
        <v>6</v>
      </c>
      <c r="G1652" s="2">
        <v>4</v>
      </c>
      <c r="H1652" s="2">
        <v>2024</v>
      </c>
      <c r="I1652" s="2">
        <v>1</v>
      </c>
      <c r="J1652" s="2">
        <v>1505</v>
      </c>
      <c r="K1652" s="2" t="s">
        <v>149</v>
      </c>
      <c r="L1652" s="2">
        <v>83</v>
      </c>
      <c r="M1652" s="2">
        <v>3</v>
      </c>
      <c r="N1652" s="2">
        <v>50</v>
      </c>
      <c r="O1652" s="2" t="s">
        <v>82</v>
      </c>
      <c r="P1652" s="2">
        <v>0.5</v>
      </c>
      <c r="Q1652" s="2" t="s">
        <v>9</v>
      </c>
      <c r="R1652" s="9" t="s">
        <v>319</v>
      </c>
      <c r="T1652" s="2" t="s">
        <v>268</v>
      </c>
    </row>
    <row r="1653" spans="1:20" ht="14.45" customHeight="1" x14ac:dyDescent="0.2">
      <c r="A1653" s="2" t="s">
        <v>32</v>
      </c>
      <c r="B1653" s="9" t="s">
        <v>946</v>
      </c>
      <c r="C1653" s="9" t="s">
        <v>917</v>
      </c>
      <c r="D1653" s="9" t="s">
        <v>845</v>
      </c>
      <c r="E1653" s="9" t="str">
        <f>VLOOKUP(B1653,point_locs!B:J,5,FALSE)</f>
        <v>pre</v>
      </c>
      <c r="F1653" s="2">
        <v>6</v>
      </c>
      <c r="G1653" s="2">
        <v>4</v>
      </c>
      <c r="H1653" s="2">
        <v>2024</v>
      </c>
      <c r="I1653" s="2">
        <v>1</v>
      </c>
      <c r="J1653" s="2">
        <v>1505</v>
      </c>
      <c r="K1653" s="2" t="s">
        <v>149</v>
      </c>
      <c r="L1653" s="2">
        <v>83</v>
      </c>
      <c r="M1653" s="2">
        <v>3</v>
      </c>
      <c r="N1653" s="2">
        <v>50</v>
      </c>
      <c r="O1653" s="2" t="s">
        <v>6</v>
      </c>
      <c r="P1653" s="2">
        <v>0.25</v>
      </c>
      <c r="Q1653" s="2" t="s">
        <v>9</v>
      </c>
      <c r="R1653" s="2" t="s">
        <v>1515</v>
      </c>
      <c r="T1653" s="2" t="s">
        <v>268</v>
      </c>
    </row>
    <row r="1654" spans="1:20" ht="14.45" customHeight="1" x14ac:dyDescent="0.2">
      <c r="A1654" s="2" t="s">
        <v>32</v>
      </c>
      <c r="B1654" s="9" t="s">
        <v>946</v>
      </c>
      <c r="C1654" s="9" t="s">
        <v>917</v>
      </c>
      <c r="D1654" s="9" t="s">
        <v>845</v>
      </c>
      <c r="E1654" s="9" t="str">
        <f>VLOOKUP(B1654,point_locs!B:J,5,FALSE)</f>
        <v>pre</v>
      </c>
      <c r="F1654" s="2">
        <v>6</v>
      </c>
      <c r="G1654" s="2">
        <v>4</v>
      </c>
      <c r="H1654" s="2">
        <v>2024</v>
      </c>
      <c r="I1654" s="2">
        <v>1</v>
      </c>
      <c r="J1654" s="2">
        <v>1505</v>
      </c>
      <c r="K1654" s="2" t="s">
        <v>149</v>
      </c>
      <c r="L1654" s="2">
        <v>83</v>
      </c>
      <c r="M1654" s="2">
        <v>3</v>
      </c>
      <c r="N1654" s="2">
        <v>50</v>
      </c>
      <c r="O1654" s="2" t="s">
        <v>82</v>
      </c>
      <c r="P1654" s="2">
        <v>0.25</v>
      </c>
      <c r="Q1654" s="2" t="s">
        <v>5</v>
      </c>
      <c r="R1654" s="9" t="s">
        <v>201</v>
      </c>
      <c r="T1654" s="2" t="s">
        <v>268</v>
      </c>
    </row>
    <row r="1655" spans="1:20" ht="14.45" customHeight="1" x14ac:dyDescent="0.2">
      <c r="A1655" s="2" t="s">
        <v>25</v>
      </c>
      <c r="B1655" s="9" t="s">
        <v>950</v>
      </c>
      <c r="C1655" s="9" t="s">
        <v>917</v>
      </c>
      <c r="D1655" s="9" t="s">
        <v>845</v>
      </c>
      <c r="E1655" s="9" t="str">
        <f>VLOOKUP(B1655,point_locs!B:J,5,FALSE)</f>
        <v>pre</v>
      </c>
      <c r="F1655" s="2">
        <v>6</v>
      </c>
      <c r="G1655" s="2">
        <v>4</v>
      </c>
      <c r="H1655" s="2">
        <v>2024</v>
      </c>
      <c r="I1655" s="2">
        <v>1</v>
      </c>
      <c r="J1655" s="2">
        <v>1031</v>
      </c>
      <c r="K1655" s="2" t="s">
        <v>149</v>
      </c>
      <c r="L1655" s="2">
        <v>71</v>
      </c>
      <c r="M1655" s="2">
        <v>1</v>
      </c>
      <c r="N1655" s="2">
        <v>100</v>
      </c>
      <c r="O1655" s="2" t="s">
        <v>10</v>
      </c>
      <c r="P1655" s="2">
        <v>16</v>
      </c>
      <c r="Q1655" s="2" t="s">
        <v>5</v>
      </c>
      <c r="R1655" s="9" t="s">
        <v>201</v>
      </c>
      <c r="T1655" s="2" t="s">
        <v>268</v>
      </c>
    </row>
    <row r="1656" spans="1:20" ht="14.45" customHeight="1" x14ac:dyDescent="0.2">
      <c r="A1656" s="2" t="s">
        <v>25</v>
      </c>
      <c r="B1656" s="9" t="s">
        <v>950</v>
      </c>
      <c r="C1656" s="9" t="s">
        <v>917</v>
      </c>
      <c r="D1656" s="9" t="s">
        <v>845</v>
      </c>
      <c r="E1656" s="9" t="str">
        <f>VLOOKUP(B1656,point_locs!B:J,5,FALSE)</f>
        <v>pre</v>
      </c>
      <c r="F1656" s="2">
        <v>6</v>
      </c>
      <c r="G1656" s="2">
        <v>4</v>
      </c>
      <c r="H1656" s="2">
        <v>2024</v>
      </c>
      <c r="I1656" s="2">
        <v>1</v>
      </c>
      <c r="J1656" s="2">
        <v>1031</v>
      </c>
      <c r="K1656" s="2" t="s">
        <v>149</v>
      </c>
      <c r="L1656" s="2">
        <v>71</v>
      </c>
      <c r="M1656" s="2">
        <v>1</v>
      </c>
      <c r="N1656" s="2">
        <v>100</v>
      </c>
      <c r="O1656" s="2" t="s">
        <v>10</v>
      </c>
      <c r="P1656" s="2">
        <v>1.75</v>
      </c>
      <c r="Q1656" s="2" t="s">
        <v>5</v>
      </c>
      <c r="R1656" s="9" t="s">
        <v>201</v>
      </c>
      <c r="T1656" s="2" t="s">
        <v>268</v>
      </c>
    </row>
    <row r="1657" spans="1:20" ht="14.45" customHeight="1" x14ac:dyDescent="0.2">
      <c r="A1657" s="2" t="s">
        <v>25</v>
      </c>
      <c r="B1657" s="9" t="s">
        <v>950</v>
      </c>
      <c r="C1657" s="9" t="s">
        <v>917</v>
      </c>
      <c r="D1657" s="9" t="s">
        <v>845</v>
      </c>
      <c r="E1657" s="9" t="str">
        <f>VLOOKUP(B1657,point_locs!B:J,5,FALSE)</f>
        <v>pre</v>
      </c>
      <c r="F1657" s="2">
        <v>6</v>
      </c>
      <c r="G1657" s="2">
        <v>4</v>
      </c>
      <c r="H1657" s="2">
        <v>2024</v>
      </c>
      <c r="I1657" s="2">
        <v>1</v>
      </c>
      <c r="J1657" s="2">
        <v>1031</v>
      </c>
      <c r="K1657" s="2" t="s">
        <v>149</v>
      </c>
      <c r="L1657" s="2">
        <v>71</v>
      </c>
      <c r="M1657" s="2">
        <v>1</v>
      </c>
      <c r="N1657" s="2">
        <v>100</v>
      </c>
      <c r="O1657" s="2" t="s">
        <v>10</v>
      </c>
      <c r="P1657" s="2">
        <v>8.25</v>
      </c>
      <c r="Q1657" s="2" t="s">
        <v>5</v>
      </c>
      <c r="R1657" s="9" t="s">
        <v>201</v>
      </c>
      <c r="T1657" s="2" t="s">
        <v>268</v>
      </c>
    </row>
    <row r="1658" spans="1:20" ht="14.45" customHeight="1" x14ac:dyDescent="0.2">
      <c r="A1658" s="2" t="s">
        <v>25</v>
      </c>
      <c r="B1658" s="9" t="s">
        <v>950</v>
      </c>
      <c r="C1658" s="9" t="s">
        <v>917</v>
      </c>
      <c r="D1658" s="9" t="s">
        <v>845</v>
      </c>
      <c r="E1658" s="9" t="str">
        <f>VLOOKUP(B1658,point_locs!B:J,5,FALSE)</f>
        <v>pre</v>
      </c>
      <c r="F1658" s="2">
        <v>6</v>
      </c>
      <c r="G1658" s="2">
        <v>4</v>
      </c>
      <c r="H1658" s="2">
        <v>2024</v>
      </c>
      <c r="I1658" s="2">
        <v>1</v>
      </c>
      <c r="J1658" s="2">
        <v>1031</v>
      </c>
      <c r="K1658" s="2" t="s">
        <v>149</v>
      </c>
      <c r="L1658" s="2">
        <v>71</v>
      </c>
      <c r="M1658" s="2">
        <v>1</v>
      </c>
      <c r="N1658" s="2">
        <v>100</v>
      </c>
      <c r="O1658" s="2" t="s">
        <v>10</v>
      </c>
      <c r="P1658" s="2">
        <v>5</v>
      </c>
      <c r="Q1658" s="2" t="s">
        <v>9</v>
      </c>
      <c r="R1658" s="2" t="s">
        <v>310</v>
      </c>
      <c r="T1658" s="2" t="s">
        <v>268</v>
      </c>
    </row>
    <row r="1659" spans="1:20" ht="14.45" customHeight="1" x14ac:dyDescent="0.2">
      <c r="A1659" s="2" t="s">
        <v>25</v>
      </c>
      <c r="B1659" s="9" t="s">
        <v>950</v>
      </c>
      <c r="C1659" s="9" t="s">
        <v>917</v>
      </c>
      <c r="D1659" s="9" t="s">
        <v>845</v>
      </c>
      <c r="E1659" s="9" t="str">
        <f>VLOOKUP(B1659,point_locs!B:J,5,FALSE)</f>
        <v>pre</v>
      </c>
      <c r="F1659" s="2">
        <v>6</v>
      </c>
      <c r="G1659" s="2">
        <v>4</v>
      </c>
      <c r="H1659" s="2">
        <v>2024</v>
      </c>
      <c r="I1659" s="2">
        <v>1</v>
      </c>
      <c r="J1659" s="2">
        <v>1031</v>
      </c>
      <c r="K1659" s="2" t="s">
        <v>149</v>
      </c>
      <c r="L1659" s="2">
        <v>71</v>
      </c>
      <c r="M1659" s="2">
        <v>1</v>
      </c>
      <c r="N1659" s="2">
        <v>100</v>
      </c>
      <c r="O1659" s="2" t="s">
        <v>10</v>
      </c>
      <c r="P1659" s="2">
        <v>0.25</v>
      </c>
      <c r="Q1659" s="2" t="s">
        <v>5</v>
      </c>
      <c r="R1659" s="9" t="s">
        <v>201</v>
      </c>
      <c r="T1659" s="2" t="s">
        <v>268</v>
      </c>
    </row>
    <row r="1660" spans="1:20" ht="14.45" customHeight="1" x14ac:dyDescent="0.2">
      <c r="A1660" s="2" t="s">
        <v>28</v>
      </c>
      <c r="B1660" s="9" t="s">
        <v>951</v>
      </c>
      <c r="C1660" s="9" t="s">
        <v>917</v>
      </c>
      <c r="D1660" s="9" t="s">
        <v>845</v>
      </c>
      <c r="E1660" s="9" t="str">
        <f>VLOOKUP(B1660,point_locs!B:J,5,FALSE)</f>
        <v>pre</v>
      </c>
      <c r="F1660" s="2">
        <v>6</v>
      </c>
      <c r="G1660" s="2">
        <v>4</v>
      </c>
      <c r="H1660" s="2">
        <v>2024</v>
      </c>
      <c r="I1660" s="2">
        <v>1</v>
      </c>
      <c r="J1660" s="2">
        <v>1130</v>
      </c>
      <c r="K1660" s="2" t="s">
        <v>833</v>
      </c>
      <c r="L1660" s="2">
        <v>73</v>
      </c>
      <c r="M1660" s="2">
        <v>2</v>
      </c>
      <c r="N1660" s="2">
        <v>100</v>
      </c>
      <c r="O1660" s="2" t="s">
        <v>82</v>
      </c>
      <c r="P1660" s="2">
        <v>0.5</v>
      </c>
      <c r="Q1660" s="2" t="s">
        <v>5</v>
      </c>
      <c r="R1660" s="9" t="s">
        <v>201</v>
      </c>
      <c r="S1660" s="2" t="s">
        <v>255</v>
      </c>
      <c r="T1660" s="2" t="s">
        <v>268</v>
      </c>
    </row>
    <row r="1661" spans="1:20" ht="14.45" customHeight="1" x14ac:dyDescent="0.2">
      <c r="A1661" s="2" t="s">
        <v>28</v>
      </c>
      <c r="B1661" s="9" t="s">
        <v>951</v>
      </c>
      <c r="C1661" s="9" t="s">
        <v>917</v>
      </c>
      <c r="D1661" s="9" t="s">
        <v>845</v>
      </c>
      <c r="E1661" s="9" t="str">
        <f>VLOOKUP(B1661,point_locs!B:J,5,FALSE)</f>
        <v>pre</v>
      </c>
      <c r="F1661" s="2">
        <v>6</v>
      </c>
      <c r="G1661" s="2">
        <v>4</v>
      </c>
      <c r="H1661" s="2">
        <v>2024</v>
      </c>
      <c r="I1661" s="2">
        <v>1</v>
      </c>
      <c r="J1661" s="2">
        <v>1130</v>
      </c>
      <c r="K1661" s="2" t="s">
        <v>833</v>
      </c>
      <c r="L1661" s="2">
        <v>73</v>
      </c>
      <c r="M1661" s="2">
        <v>2</v>
      </c>
      <c r="N1661" s="2">
        <v>100</v>
      </c>
      <c r="O1661" s="2" t="s">
        <v>10</v>
      </c>
      <c r="P1661" s="2">
        <v>1</v>
      </c>
      <c r="Q1661" s="2" t="s">
        <v>9</v>
      </c>
      <c r="R1661" s="2" t="s">
        <v>310</v>
      </c>
      <c r="S1661" s="2" t="s">
        <v>255</v>
      </c>
      <c r="T1661" s="2" t="s">
        <v>268</v>
      </c>
    </row>
    <row r="1662" spans="1:20" ht="14.45" customHeight="1" x14ac:dyDescent="0.2">
      <c r="A1662" s="2" t="s">
        <v>28</v>
      </c>
      <c r="B1662" s="9" t="s">
        <v>951</v>
      </c>
      <c r="C1662" s="9" t="s">
        <v>917</v>
      </c>
      <c r="D1662" s="9" t="s">
        <v>845</v>
      </c>
      <c r="E1662" s="9" t="str">
        <f>VLOOKUP(B1662,point_locs!B:J,5,FALSE)</f>
        <v>pre</v>
      </c>
      <c r="F1662" s="2">
        <v>6</v>
      </c>
      <c r="G1662" s="2">
        <v>4</v>
      </c>
      <c r="H1662" s="2">
        <v>2024</v>
      </c>
      <c r="I1662" s="2">
        <v>1</v>
      </c>
      <c r="J1662" s="2">
        <v>1130</v>
      </c>
      <c r="K1662" s="2" t="s">
        <v>833</v>
      </c>
      <c r="L1662" s="2">
        <v>73</v>
      </c>
      <c r="M1662" s="2">
        <v>2</v>
      </c>
      <c r="N1662" s="2">
        <v>100</v>
      </c>
      <c r="O1662" s="2" t="s">
        <v>10</v>
      </c>
      <c r="P1662" s="2">
        <v>3.5</v>
      </c>
      <c r="Q1662" s="2" t="s">
        <v>5</v>
      </c>
      <c r="R1662" s="9" t="s">
        <v>201</v>
      </c>
      <c r="S1662" s="2" t="s">
        <v>151</v>
      </c>
      <c r="T1662" s="2" t="s">
        <v>268</v>
      </c>
    </row>
    <row r="1663" spans="1:20" ht="14.45" customHeight="1" x14ac:dyDescent="0.2">
      <c r="A1663" s="2" t="s">
        <v>28</v>
      </c>
      <c r="B1663" s="9" t="s">
        <v>951</v>
      </c>
      <c r="C1663" s="9" t="s">
        <v>917</v>
      </c>
      <c r="D1663" s="9" t="s">
        <v>845</v>
      </c>
      <c r="E1663" s="9" t="str">
        <f>VLOOKUP(B1663,point_locs!B:J,5,FALSE)</f>
        <v>pre</v>
      </c>
      <c r="F1663" s="2">
        <v>6</v>
      </c>
      <c r="G1663" s="2">
        <v>4</v>
      </c>
      <c r="H1663" s="2">
        <v>2024</v>
      </c>
      <c r="I1663" s="2">
        <v>1</v>
      </c>
      <c r="J1663" s="2">
        <v>1130</v>
      </c>
      <c r="K1663" s="2" t="s">
        <v>833</v>
      </c>
      <c r="L1663" s="2">
        <v>73</v>
      </c>
      <c r="M1663" s="2">
        <v>2</v>
      </c>
      <c r="N1663" s="2">
        <v>100</v>
      </c>
      <c r="O1663" s="2" t="s">
        <v>11</v>
      </c>
      <c r="P1663" s="2">
        <v>3.75</v>
      </c>
      <c r="Q1663" s="2" t="s">
        <v>9</v>
      </c>
      <c r="R1663" s="2" t="s">
        <v>446</v>
      </c>
      <c r="T1663" s="2" t="s">
        <v>268</v>
      </c>
    </row>
    <row r="1664" spans="1:20" ht="14.45" customHeight="1" x14ac:dyDescent="0.2">
      <c r="A1664" s="2" t="s">
        <v>28</v>
      </c>
      <c r="B1664" s="9" t="s">
        <v>951</v>
      </c>
      <c r="C1664" s="9" t="s">
        <v>917</v>
      </c>
      <c r="D1664" s="9" t="s">
        <v>845</v>
      </c>
      <c r="E1664" s="9" t="str">
        <f>VLOOKUP(B1664,point_locs!B:J,5,FALSE)</f>
        <v>pre</v>
      </c>
      <c r="F1664" s="2">
        <v>6</v>
      </c>
      <c r="G1664" s="2">
        <v>4</v>
      </c>
      <c r="H1664" s="2">
        <v>2024</v>
      </c>
      <c r="I1664" s="2">
        <v>1</v>
      </c>
      <c r="J1664" s="2">
        <v>1130</v>
      </c>
      <c r="K1664" s="2" t="s">
        <v>833</v>
      </c>
      <c r="L1664" s="2">
        <v>73</v>
      </c>
      <c r="M1664" s="2">
        <v>2</v>
      </c>
      <c r="N1664" s="2">
        <v>100</v>
      </c>
      <c r="O1664" s="2" t="s">
        <v>7</v>
      </c>
      <c r="P1664" s="2">
        <v>2</v>
      </c>
      <c r="Q1664" s="2" t="s">
        <v>9</v>
      </c>
      <c r="R1664" s="2" t="s">
        <v>446</v>
      </c>
      <c r="T1664" s="2" t="s">
        <v>268</v>
      </c>
    </row>
    <row r="1665" spans="1:20" ht="14.45" customHeight="1" x14ac:dyDescent="0.2">
      <c r="A1665" s="2" t="s">
        <v>28</v>
      </c>
      <c r="B1665" s="9" t="s">
        <v>951</v>
      </c>
      <c r="C1665" s="9" t="s">
        <v>917</v>
      </c>
      <c r="D1665" s="9" t="s">
        <v>845</v>
      </c>
      <c r="E1665" s="9" t="str">
        <f>VLOOKUP(B1665,point_locs!B:J,5,FALSE)</f>
        <v>pre</v>
      </c>
      <c r="F1665" s="2">
        <v>6</v>
      </c>
      <c r="G1665" s="2">
        <v>4</v>
      </c>
      <c r="H1665" s="2">
        <v>2024</v>
      </c>
      <c r="I1665" s="2">
        <v>1</v>
      </c>
      <c r="J1665" s="2">
        <v>1130</v>
      </c>
      <c r="K1665" s="2" t="s">
        <v>833</v>
      </c>
      <c r="L1665" s="2">
        <v>73</v>
      </c>
      <c r="M1665" s="2">
        <v>2</v>
      </c>
      <c r="N1665" s="2">
        <v>100</v>
      </c>
      <c r="O1665" s="2" t="s">
        <v>7</v>
      </c>
      <c r="P1665" s="2">
        <v>0.5</v>
      </c>
      <c r="Q1665" s="2" t="s">
        <v>9</v>
      </c>
      <c r="R1665" s="2" t="s">
        <v>446</v>
      </c>
      <c r="T1665" s="2" t="s">
        <v>268</v>
      </c>
    </row>
    <row r="1666" spans="1:20" ht="14.45" customHeight="1" x14ac:dyDescent="0.2">
      <c r="A1666" s="2" t="s">
        <v>28</v>
      </c>
      <c r="B1666" s="9" t="s">
        <v>951</v>
      </c>
      <c r="C1666" s="9" t="s">
        <v>917</v>
      </c>
      <c r="D1666" s="9" t="s">
        <v>845</v>
      </c>
      <c r="E1666" s="9" t="str">
        <f>VLOOKUP(B1666,point_locs!B:J,5,FALSE)</f>
        <v>pre</v>
      </c>
      <c r="F1666" s="2">
        <v>6</v>
      </c>
      <c r="G1666" s="2">
        <v>4</v>
      </c>
      <c r="H1666" s="2">
        <v>2024</v>
      </c>
      <c r="I1666" s="2">
        <v>1</v>
      </c>
      <c r="J1666" s="2">
        <v>1130</v>
      </c>
      <c r="K1666" s="2" t="s">
        <v>833</v>
      </c>
      <c r="L1666" s="2">
        <v>73</v>
      </c>
      <c r="M1666" s="2">
        <v>2</v>
      </c>
      <c r="N1666" s="2">
        <v>100</v>
      </c>
      <c r="O1666" s="2" t="s">
        <v>10</v>
      </c>
      <c r="P1666" s="2">
        <v>5.5</v>
      </c>
      <c r="Q1666" s="2" t="s">
        <v>5</v>
      </c>
      <c r="R1666" s="9" t="s">
        <v>201</v>
      </c>
      <c r="S1666" s="2" t="s">
        <v>151</v>
      </c>
      <c r="T1666" s="2" t="s">
        <v>268</v>
      </c>
    </row>
    <row r="1667" spans="1:20" ht="14.45" customHeight="1" x14ac:dyDescent="0.2">
      <c r="A1667" s="2" t="s">
        <v>28</v>
      </c>
      <c r="B1667" s="9" t="s">
        <v>951</v>
      </c>
      <c r="C1667" s="9" t="s">
        <v>917</v>
      </c>
      <c r="D1667" s="9" t="s">
        <v>845</v>
      </c>
      <c r="E1667" s="9" t="str">
        <f>VLOOKUP(B1667,point_locs!B:J,5,FALSE)</f>
        <v>pre</v>
      </c>
      <c r="F1667" s="2">
        <v>6</v>
      </c>
      <c r="G1667" s="2">
        <v>4</v>
      </c>
      <c r="H1667" s="2">
        <v>2024</v>
      </c>
      <c r="I1667" s="2">
        <v>1</v>
      </c>
      <c r="J1667" s="2">
        <v>1130</v>
      </c>
      <c r="K1667" s="2" t="s">
        <v>833</v>
      </c>
      <c r="L1667" s="2">
        <v>73</v>
      </c>
      <c r="M1667" s="2">
        <v>2</v>
      </c>
      <c r="N1667" s="2">
        <v>100</v>
      </c>
      <c r="O1667" s="2" t="s">
        <v>7</v>
      </c>
      <c r="P1667" s="2">
        <v>1.5</v>
      </c>
      <c r="Q1667" s="2" t="s">
        <v>9</v>
      </c>
      <c r="R1667" s="2" t="s">
        <v>446</v>
      </c>
      <c r="T1667" s="2" t="s">
        <v>268</v>
      </c>
    </row>
    <row r="1668" spans="1:20" ht="14.45" customHeight="1" x14ac:dyDescent="0.2">
      <c r="A1668" s="2" t="s">
        <v>28</v>
      </c>
      <c r="B1668" s="9" t="s">
        <v>951</v>
      </c>
      <c r="C1668" s="9" t="s">
        <v>917</v>
      </c>
      <c r="D1668" s="9" t="s">
        <v>845</v>
      </c>
      <c r="E1668" s="9" t="str">
        <f>VLOOKUP(B1668,point_locs!B:J,5,FALSE)</f>
        <v>pre</v>
      </c>
      <c r="F1668" s="2">
        <v>6</v>
      </c>
      <c r="G1668" s="2">
        <v>4</v>
      </c>
      <c r="H1668" s="2">
        <v>2024</v>
      </c>
      <c r="I1668" s="2">
        <v>1</v>
      </c>
      <c r="J1668" s="2">
        <v>1130</v>
      </c>
      <c r="K1668" s="2" t="s">
        <v>833</v>
      </c>
      <c r="L1668" s="2">
        <v>73</v>
      </c>
      <c r="M1668" s="2">
        <v>2</v>
      </c>
      <c r="N1668" s="2">
        <v>100</v>
      </c>
      <c r="O1668" s="2" t="s">
        <v>10</v>
      </c>
      <c r="P1668" s="2">
        <v>1.25</v>
      </c>
      <c r="Q1668" s="2" t="s">
        <v>9</v>
      </c>
      <c r="R1668" s="2" t="s">
        <v>446</v>
      </c>
      <c r="S1668" s="2" t="s">
        <v>150</v>
      </c>
      <c r="T1668" s="2" t="s">
        <v>268</v>
      </c>
    </row>
    <row r="1669" spans="1:20" ht="14.45" customHeight="1" x14ac:dyDescent="0.2">
      <c r="A1669" s="2" t="s">
        <v>28</v>
      </c>
      <c r="B1669" s="9" t="s">
        <v>951</v>
      </c>
      <c r="C1669" s="9" t="s">
        <v>917</v>
      </c>
      <c r="D1669" s="9" t="s">
        <v>845</v>
      </c>
      <c r="E1669" s="9" t="str">
        <f>VLOOKUP(B1669,point_locs!B:J,5,FALSE)</f>
        <v>pre</v>
      </c>
      <c r="F1669" s="2">
        <v>6</v>
      </c>
      <c r="G1669" s="2">
        <v>4</v>
      </c>
      <c r="H1669" s="2">
        <v>2024</v>
      </c>
      <c r="I1669" s="2">
        <v>1</v>
      </c>
      <c r="J1669" s="2">
        <v>1130</v>
      </c>
      <c r="K1669" s="2" t="s">
        <v>833</v>
      </c>
      <c r="L1669" s="2">
        <v>73</v>
      </c>
      <c r="M1669" s="2">
        <v>2</v>
      </c>
      <c r="N1669" s="2">
        <v>100</v>
      </c>
      <c r="O1669" s="2" t="s">
        <v>10</v>
      </c>
      <c r="P1669" s="2">
        <v>0.5</v>
      </c>
      <c r="Q1669" s="2" t="s">
        <v>9</v>
      </c>
      <c r="R1669" s="2" t="s">
        <v>446</v>
      </c>
      <c r="S1669" s="2" t="s">
        <v>150</v>
      </c>
      <c r="T1669" s="2" t="s">
        <v>268</v>
      </c>
    </row>
    <row r="1670" spans="1:20" ht="14.45" customHeight="1" x14ac:dyDescent="0.2">
      <c r="A1670" s="2" t="s">
        <v>24</v>
      </c>
      <c r="B1670" s="9" t="s">
        <v>947</v>
      </c>
      <c r="C1670" s="9" t="s">
        <v>917</v>
      </c>
      <c r="D1670" s="9" t="s">
        <v>845</v>
      </c>
      <c r="E1670" s="9" t="str">
        <f>VLOOKUP(B1670,point_locs!B:J,5,FALSE)</f>
        <v>pre</v>
      </c>
      <c r="F1670" s="2">
        <v>6</v>
      </c>
      <c r="G1670" s="2">
        <v>5</v>
      </c>
      <c r="H1670" s="2">
        <v>2024</v>
      </c>
      <c r="I1670" s="2">
        <v>1</v>
      </c>
      <c r="J1670" s="2">
        <v>1045</v>
      </c>
      <c r="K1670" s="2" t="s">
        <v>149</v>
      </c>
      <c r="L1670" s="2">
        <v>73</v>
      </c>
      <c r="M1670" s="2">
        <v>2</v>
      </c>
      <c r="N1670" s="2">
        <v>0</v>
      </c>
      <c r="O1670" s="2" t="s">
        <v>10</v>
      </c>
      <c r="P1670" s="2">
        <v>8</v>
      </c>
      <c r="Q1670" s="2" t="s">
        <v>5</v>
      </c>
      <c r="R1670" s="9" t="s">
        <v>201</v>
      </c>
      <c r="T1670" s="2" t="s">
        <v>268</v>
      </c>
    </row>
    <row r="1671" spans="1:20" ht="14.45" customHeight="1" x14ac:dyDescent="0.2">
      <c r="A1671" s="2" t="s">
        <v>24</v>
      </c>
      <c r="B1671" s="9" t="s">
        <v>947</v>
      </c>
      <c r="C1671" s="9" t="s">
        <v>917</v>
      </c>
      <c r="D1671" s="9" t="s">
        <v>845</v>
      </c>
      <c r="E1671" s="9" t="str">
        <f>VLOOKUP(B1671,point_locs!B:J,5,FALSE)</f>
        <v>pre</v>
      </c>
      <c r="F1671" s="2">
        <v>6</v>
      </c>
      <c r="G1671" s="2">
        <v>5</v>
      </c>
      <c r="H1671" s="2">
        <v>2024</v>
      </c>
      <c r="I1671" s="2">
        <v>1</v>
      </c>
      <c r="J1671" s="2">
        <v>1045</v>
      </c>
      <c r="K1671" s="2" t="s">
        <v>149</v>
      </c>
      <c r="L1671" s="2">
        <v>73</v>
      </c>
      <c r="M1671" s="2">
        <v>2</v>
      </c>
      <c r="N1671" s="2">
        <v>0</v>
      </c>
      <c r="O1671" s="2" t="s">
        <v>10</v>
      </c>
      <c r="P1671" s="2">
        <v>7.5</v>
      </c>
      <c r="Q1671" s="2" t="s">
        <v>5</v>
      </c>
      <c r="R1671" s="9" t="s">
        <v>201</v>
      </c>
      <c r="T1671" s="2" t="s">
        <v>268</v>
      </c>
    </row>
    <row r="1672" spans="1:20" ht="14.45" customHeight="1" x14ac:dyDescent="0.2">
      <c r="A1672" s="2" t="s">
        <v>24</v>
      </c>
      <c r="B1672" s="9" t="s">
        <v>947</v>
      </c>
      <c r="C1672" s="9" t="s">
        <v>917</v>
      </c>
      <c r="D1672" s="9" t="s">
        <v>845</v>
      </c>
      <c r="E1672" s="9" t="str">
        <f>VLOOKUP(B1672,point_locs!B:J,5,FALSE)</f>
        <v>pre</v>
      </c>
      <c r="F1672" s="2">
        <v>6</v>
      </c>
      <c r="G1672" s="2">
        <v>5</v>
      </c>
      <c r="H1672" s="2">
        <v>2024</v>
      </c>
      <c r="I1672" s="2">
        <v>1</v>
      </c>
      <c r="J1672" s="2">
        <v>1045</v>
      </c>
      <c r="K1672" s="2" t="s">
        <v>149</v>
      </c>
      <c r="L1672" s="2">
        <v>73</v>
      </c>
      <c r="M1672" s="2">
        <v>2</v>
      </c>
      <c r="N1672" s="2">
        <v>0</v>
      </c>
      <c r="O1672" s="2" t="s">
        <v>10</v>
      </c>
      <c r="P1672" s="2">
        <v>6.25</v>
      </c>
      <c r="Q1672" s="2" t="s">
        <v>5</v>
      </c>
      <c r="R1672" s="9" t="s">
        <v>201</v>
      </c>
      <c r="T1672" s="2" t="s">
        <v>268</v>
      </c>
    </row>
    <row r="1673" spans="1:20" ht="14.45" customHeight="1" x14ac:dyDescent="0.2">
      <c r="A1673" s="2" t="s">
        <v>24</v>
      </c>
      <c r="B1673" s="9" t="s">
        <v>947</v>
      </c>
      <c r="C1673" s="9" t="s">
        <v>917</v>
      </c>
      <c r="D1673" s="9" t="s">
        <v>845</v>
      </c>
      <c r="E1673" s="9" t="str">
        <f>VLOOKUP(B1673,point_locs!B:J,5,FALSE)</f>
        <v>pre</v>
      </c>
      <c r="F1673" s="2">
        <v>6</v>
      </c>
      <c r="G1673" s="2">
        <v>5</v>
      </c>
      <c r="H1673" s="2">
        <v>2024</v>
      </c>
      <c r="I1673" s="2">
        <v>1</v>
      </c>
      <c r="J1673" s="2">
        <v>1045</v>
      </c>
      <c r="K1673" s="2" t="s">
        <v>149</v>
      </c>
      <c r="L1673" s="2">
        <v>73</v>
      </c>
      <c r="M1673" s="2">
        <v>2</v>
      </c>
      <c r="N1673" s="2">
        <v>0</v>
      </c>
      <c r="O1673" s="2" t="s">
        <v>10</v>
      </c>
      <c r="P1673" s="2">
        <v>1.5</v>
      </c>
      <c r="Q1673" s="2" t="s">
        <v>5</v>
      </c>
      <c r="R1673" s="9" t="s">
        <v>201</v>
      </c>
      <c r="T1673" s="2" t="s">
        <v>268</v>
      </c>
    </row>
    <row r="1674" spans="1:20" ht="14.45" customHeight="1" x14ac:dyDescent="0.2">
      <c r="A1674" s="2" t="s">
        <v>24</v>
      </c>
      <c r="B1674" s="9" t="s">
        <v>947</v>
      </c>
      <c r="C1674" s="9" t="s">
        <v>917</v>
      </c>
      <c r="D1674" s="9" t="s">
        <v>845</v>
      </c>
      <c r="E1674" s="9" t="str">
        <f>VLOOKUP(B1674,point_locs!B:J,5,FALSE)</f>
        <v>pre</v>
      </c>
      <c r="F1674" s="2">
        <v>6</v>
      </c>
      <c r="G1674" s="2">
        <v>5</v>
      </c>
      <c r="H1674" s="2">
        <v>2024</v>
      </c>
      <c r="I1674" s="2">
        <v>1</v>
      </c>
      <c r="J1674" s="2">
        <v>1045</v>
      </c>
      <c r="K1674" s="2" t="s">
        <v>149</v>
      </c>
      <c r="L1674" s="2">
        <v>73</v>
      </c>
      <c r="M1674" s="2">
        <v>2</v>
      </c>
      <c r="N1674" s="2">
        <v>0</v>
      </c>
      <c r="O1674" s="2" t="s">
        <v>10</v>
      </c>
      <c r="P1674" s="2">
        <v>5.25</v>
      </c>
      <c r="Q1674" s="2" t="s">
        <v>5</v>
      </c>
      <c r="R1674" s="9" t="s">
        <v>201</v>
      </c>
      <c r="T1674" s="2" t="s">
        <v>268</v>
      </c>
    </row>
    <row r="1675" spans="1:20" ht="14.45" customHeight="1" x14ac:dyDescent="0.2">
      <c r="A1675" s="2" t="s">
        <v>24</v>
      </c>
      <c r="B1675" s="9" t="s">
        <v>947</v>
      </c>
      <c r="C1675" s="9" t="s">
        <v>917</v>
      </c>
      <c r="D1675" s="9" t="s">
        <v>845</v>
      </c>
      <c r="E1675" s="9" t="str">
        <f>VLOOKUP(B1675,point_locs!B:J,5,FALSE)</f>
        <v>pre</v>
      </c>
      <c r="F1675" s="2">
        <v>6</v>
      </c>
      <c r="G1675" s="2">
        <v>5</v>
      </c>
      <c r="H1675" s="2">
        <v>2024</v>
      </c>
      <c r="I1675" s="2">
        <v>1</v>
      </c>
      <c r="J1675" s="2">
        <v>1045</v>
      </c>
      <c r="K1675" s="2" t="s">
        <v>149</v>
      </c>
      <c r="L1675" s="2">
        <v>73</v>
      </c>
      <c r="M1675" s="2">
        <v>2</v>
      </c>
      <c r="N1675" s="2">
        <v>0</v>
      </c>
      <c r="O1675" s="2" t="s">
        <v>10</v>
      </c>
      <c r="P1675" s="2">
        <v>0.25</v>
      </c>
      <c r="Q1675" s="2" t="s">
        <v>9</v>
      </c>
      <c r="R1675" s="2" t="s">
        <v>310</v>
      </c>
      <c r="T1675" s="2" t="s">
        <v>268</v>
      </c>
    </row>
    <row r="1676" spans="1:20" ht="14.45" customHeight="1" x14ac:dyDescent="0.2">
      <c r="A1676" s="2" t="s">
        <v>24</v>
      </c>
      <c r="B1676" s="9" t="s">
        <v>947</v>
      </c>
      <c r="C1676" s="9" t="s">
        <v>917</v>
      </c>
      <c r="D1676" s="9" t="s">
        <v>845</v>
      </c>
      <c r="E1676" s="9" t="str">
        <f>VLOOKUP(B1676,point_locs!B:J,5,FALSE)</f>
        <v>pre</v>
      </c>
      <c r="F1676" s="2">
        <v>6</v>
      </c>
      <c r="G1676" s="2">
        <v>5</v>
      </c>
      <c r="H1676" s="2">
        <v>2024</v>
      </c>
      <c r="I1676" s="2">
        <v>1</v>
      </c>
      <c r="J1676" s="2">
        <v>1045</v>
      </c>
      <c r="K1676" s="2" t="s">
        <v>149</v>
      </c>
      <c r="L1676" s="2">
        <v>73</v>
      </c>
      <c r="M1676" s="2">
        <v>2</v>
      </c>
      <c r="N1676" s="2">
        <v>0</v>
      </c>
      <c r="O1676" s="2" t="s">
        <v>10</v>
      </c>
      <c r="P1676" s="2">
        <v>1</v>
      </c>
      <c r="Q1676" s="2" t="s">
        <v>5</v>
      </c>
      <c r="R1676" s="9" t="s">
        <v>201</v>
      </c>
      <c r="T1676" s="2" t="s">
        <v>268</v>
      </c>
    </row>
    <row r="1677" spans="1:20" ht="14.45" customHeight="1" x14ac:dyDescent="0.2">
      <c r="A1677" s="2" t="s">
        <v>24</v>
      </c>
      <c r="B1677" s="9" t="s">
        <v>947</v>
      </c>
      <c r="C1677" s="9" t="s">
        <v>917</v>
      </c>
      <c r="D1677" s="9" t="s">
        <v>845</v>
      </c>
      <c r="E1677" s="9" t="str">
        <f>VLOOKUP(B1677,point_locs!B:J,5,FALSE)</f>
        <v>pre</v>
      </c>
      <c r="F1677" s="2">
        <v>6</v>
      </c>
      <c r="G1677" s="2">
        <v>5</v>
      </c>
      <c r="H1677" s="2">
        <v>2024</v>
      </c>
      <c r="I1677" s="2">
        <v>1</v>
      </c>
      <c r="J1677" s="2">
        <v>1045</v>
      </c>
      <c r="K1677" s="2" t="s">
        <v>149</v>
      </c>
      <c r="L1677" s="2">
        <v>73</v>
      </c>
      <c r="M1677" s="2">
        <v>2</v>
      </c>
      <c r="N1677" s="2">
        <v>0</v>
      </c>
      <c r="O1677" s="2" t="s">
        <v>10</v>
      </c>
      <c r="P1677" s="2">
        <v>4.75</v>
      </c>
      <c r="Q1677" s="2" t="s">
        <v>5</v>
      </c>
      <c r="R1677" s="9" t="s">
        <v>201</v>
      </c>
      <c r="T1677" s="2" t="s">
        <v>268</v>
      </c>
    </row>
    <row r="1678" spans="1:20" ht="14.45" customHeight="1" x14ac:dyDescent="0.2">
      <c r="A1678" s="2" t="s">
        <v>24</v>
      </c>
      <c r="B1678" s="9" t="s">
        <v>947</v>
      </c>
      <c r="C1678" s="9" t="s">
        <v>917</v>
      </c>
      <c r="D1678" s="9" t="s">
        <v>845</v>
      </c>
      <c r="E1678" s="9" t="str">
        <f>VLOOKUP(B1678,point_locs!B:J,5,FALSE)</f>
        <v>pre</v>
      </c>
      <c r="F1678" s="2">
        <v>6</v>
      </c>
      <c r="G1678" s="2">
        <v>5</v>
      </c>
      <c r="H1678" s="2">
        <v>2024</v>
      </c>
      <c r="I1678" s="2">
        <v>1</v>
      </c>
      <c r="J1678" s="2">
        <v>1045</v>
      </c>
      <c r="K1678" s="2" t="s">
        <v>149</v>
      </c>
      <c r="L1678" s="2">
        <v>73</v>
      </c>
      <c r="M1678" s="2">
        <v>2</v>
      </c>
      <c r="N1678" s="2">
        <v>0</v>
      </c>
      <c r="O1678" s="2" t="s">
        <v>6</v>
      </c>
      <c r="P1678" s="2">
        <v>0.25</v>
      </c>
      <c r="Q1678" s="2" t="s">
        <v>5</v>
      </c>
      <c r="R1678" s="9" t="s">
        <v>201</v>
      </c>
      <c r="T1678" s="2" t="s">
        <v>268</v>
      </c>
    </row>
    <row r="1679" spans="1:20" ht="14.45" customHeight="1" x14ac:dyDescent="0.2">
      <c r="A1679" s="2" t="s">
        <v>24</v>
      </c>
      <c r="B1679" s="9" t="s">
        <v>947</v>
      </c>
      <c r="C1679" s="9" t="s">
        <v>917</v>
      </c>
      <c r="D1679" s="9" t="s">
        <v>845</v>
      </c>
      <c r="E1679" s="9" t="str">
        <f>VLOOKUP(B1679,point_locs!B:J,5,FALSE)</f>
        <v>pre</v>
      </c>
      <c r="F1679" s="2">
        <v>6</v>
      </c>
      <c r="G1679" s="2">
        <v>5</v>
      </c>
      <c r="H1679" s="2">
        <v>2024</v>
      </c>
      <c r="I1679" s="2">
        <v>1</v>
      </c>
      <c r="J1679" s="2">
        <v>1045</v>
      </c>
      <c r="K1679" s="2" t="s">
        <v>149</v>
      </c>
      <c r="L1679" s="2">
        <v>73</v>
      </c>
      <c r="M1679" s="2">
        <v>2</v>
      </c>
      <c r="N1679" s="2">
        <v>0</v>
      </c>
      <c r="O1679" s="2" t="s">
        <v>82</v>
      </c>
      <c r="P1679" s="2">
        <v>0.25</v>
      </c>
      <c r="Q1679" s="2" t="s">
        <v>5</v>
      </c>
      <c r="R1679" s="9" t="s">
        <v>201</v>
      </c>
      <c r="T1679" s="2" t="s">
        <v>268</v>
      </c>
    </row>
    <row r="1680" spans="1:20" ht="14.45" customHeight="1" x14ac:dyDescent="0.2">
      <c r="A1680" s="2" t="s">
        <v>24</v>
      </c>
      <c r="B1680" s="9" t="s">
        <v>947</v>
      </c>
      <c r="C1680" s="9" t="s">
        <v>917</v>
      </c>
      <c r="D1680" s="9" t="s">
        <v>845</v>
      </c>
      <c r="E1680" s="9" t="str">
        <f>VLOOKUP(B1680,point_locs!B:J,5,FALSE)</f>
        <v>pre</v>
      </c>
      <c r="F1680" s="2">
        <v>6</v>
      </c>
      <c r="G1680" s="2">
        <v>5</v>
      </c>
      <c r="H1680" s="2">
        <v>2024</v>
      </c>
      <c r="I1680" s="2">
        <v>1</v>
      </c>
      <c r="J1680" s="2">
        <v>1045</v>
      </c>
      <c r="K1680" s="2" t="s">
        <v>149</v>
      </c>
      <c r="L1680" s="2">
        <v>73</v>
      </c>
      <c r="M1680" s="2">
        <v>2</v>
      </c>
      <c r="N1680" s="2">
        <v>0</v>
      </c>
      <c r="O1680" s="2" t="s">
        <v>10</v>
      </c>
      <c r="P1680" s="2">
        <v>1.5</v>
      </c>
      <c r="Q1680" s="2" t="s">
        <v>5</v>
      </c>
      <c r="R1680" s="9" t="s">
        <v>201</v>
      </c>
      <c r="T1680" s="2" t="s">
        <v>268</v>
      </c>
    </row>
    <row r="1681" spans="1:20" ht="14.45" customHeight="1" x14ac:dyDescent="0.2">
      <c r="A1681" s="2" t="s">
        <v>24</v>
      </c>
      <c r="B1681" s="9" t="s">
        <v>947</v>
      </c>
      <c r="C1681" s="9" t="s">
        <v>917</v>
      </c>
      <c r="D1681" s="9" t="s">
        <v>845</v>
      </c>
      <c r="E1681" s="9" t="str">
        <f>VLOOKUP(B1681,point_locs!B:J,5,FALSE)</f>
        <v>pre</v>
      </c>
      <c r="F1681" s="2">
        <v>6</v>
      </c>
      <c r="G1681" s="2">
        <v>5</v>
      </c>
      <c r="H1681" s="2">
        <v>2024</v>
      </c>
      <c r="I1681" s="2">
        <v>1</v>
      </c>
      <c r="J1681" s="2">
        <v>1045</v>
      </c>
      <c r="K1681" s="2" t="s">
        <v>149</v>
      </c>
      <c r="L1681" s="2">
        <v>73</v>
      </c>
      <c r="M1681" s="2">
        <v>2</v>
      </c>
      <c r="N1681" s="2">
        <v>0</v>
      </c>
      <c r="O1681" s="2" t="s">
        <v>10</v>
      </c>
      <c r="P1681" s="2">
        <v>0.5</v>
      </c>
      <c r="Q1681" s="2" t="s">
        <v>8</v>
      </c>
      <c r="R1681" s="2" t="s">
        <v>1124</v>
      </c>
      <c r="T1681" s="2" t="s">
        <v>268</v>
      </c>
    </row>
    <row r="1682" spans="1:20" ht="14.45" customHeight="1" x14ac:dyDescent="0.2">
      <c r="A1682" s="2" t="s">
        <v>24</v>
      </c>
      <c r="B1682" s="9" t="s">
        <v>947</v>
      </c>
      <c r="C1682" s="9" t="s">
        <v>917</v>
      </c>
      <c r="D1682" s="9" t="s">
        <v>845</v>
      </c>
      <c r="E1682" s="9" t="str">
        <f>VLOOKUP(B1682,point_locs!B:J,5,FALSE)</f>
        <v>pre</v>
      </c>
      <c r="F1682" s="2">
        <v>6</v>
      </c>
      <c r="G1682" s="2">
        <v>5</v>
      </c>
      <c r="H1682" s="2">
        <v>2024</v>
      </c>
      <c r="I1682" s="2">
        <v>1</v>
      </c>
      <c r="J1682" s="2">
        <v>1045</v>
      </c>
      <c r="K1682" s="2" t="s">
        <v>149</v>
      </c>
      <c r="L1682" s="2">
        <v>73</v>
      </c>
      <c r="M1682" s="2">
        <v>2</v>
      </c>
      <c r="N1682" s="2">
        <v>0</v>
      </c>
      <c r="O1682" s="2" t="s">
        <v>10</v>
      </c>
      <c r="P1682" s="2">
        <v>2.5</v>
      </c>
      <c r="Q1682" s="2" t="s">
        <v>5</v>
      </c>
      <c r="R1682" s="9" t="s">
        <v>201</v>
      </c>
      <c r="T1682" s="2" t="s">
        <v>268</v>
      </c>
    </row>
    <row r="1683" spans="1:20" ht="14.45" customHeight="1" x14ac:dyDescent="0.2">
      <c r="A1683" s="2" t="s">
        <v>24</v>
      </c>
      <c r="B1683" s="9" t="s">
        <v>947</v>
      </c>
      <c r="C1683" s="9" t="s">
        <v>917</v>
      </c>
      <c r="D1683" s="9" t="s">
        <v>845</v>
      </c>
      <c r="E1683" s="9" t="str">
        <f>VLOOKUP(B1683,point_locs!B:J,5,FALSE)</f>
        <v>pre</v>
      </c>
      <c r="F1683" s="2">
        <v>6</v>
      </c>
      <c r="G1683" s="2">
        <v>5</v>
      </c>
      <c r="H1683" s="2">
        <v>2024</v>
      </c>
      <c r="I1683" s="2">
        <v>1</v>
      </c>
      <c r="J1683" s="2">
        <v>1045</v>
      </c>
      <c r="K1683" s="2" t="s">
        <v>149</v>
      </c>
      <c r="L1683" s="2">
        <v>73</v>
      </c>
      <c r="M1683" s="2">
        <v>2</v>
      </c>
      <c r="N1683" s="2">
        <v>0</v>
      </c>
      <c r="O1683" s="2" t="s">
        <v>10</v>
      </c>
      <c r="P1683" s="2">
        <v>3</v>
      </c>
      <c r="Q1683" s="2" t="s">
        <v>5</v>
      </c>
      <c r="R1683" s="9" t="s">
        <v>201</v>
      </c>
      <c r="T1683" s="2" t="s">
        <v>268</v>
      </c>
    </row>
    <row r="1684" spans="1:20" ht="14.45" customHeight="1" x14ac:dyDescent="0.2">
      <c r="A1684" s="2" t="s">
        <v>24</v>
      </c>
      <c r="B1684" s="9" t="s">
        <v>947</v>
      </c>
      <c r="C1684" s="9" t="s">
        <v>917</v>
      </c>
      <c r="D1684" s="9" t="s">
        <v>845</v>
      </c>
      <c r="E1684" s="9" t="str">
        <f>VLOOKUP(B1684,point_locs!B:J,5,FALSE)</f>
        <v>pre</v>
      </c>
      <c r="F1684" s="2">
        <v>6</v>
      </c>
      <c r="G1684" s="2">
        <v>5</v>
      </c>
      <c r="H1684" s="2">
        <v>2024</v>
      </c>
      <c r="I1684" s="2">
        <v>1</v>
      </c>
      <c r="J1684" s="2">
        <v>1045</v>
      </c>
      <c r="K1684" s="2" t="s">
        <v>149</v>
      </c>
      <c r="L1684" s="2">
        <v>73</v>
      </c>
      <c r="M1684" s="2">
        <v>2</v>
      </c>
      <c r="N1684" s="2">
        <v>0</v>
      </c>
      <c r="O1684" s="2" t="s">
        <v>82</v>
      </c>
      <c r="P1684" s="2">
        <v>0.25</v>
      </c>
      <c r="Q1684" s="2" t="s">
        <v>5</v>
      </c>
      <c r="R1684" s="9" t="s">
        <v>201</v>
      </c>
      <c r="T1684" s="2" t="s">
        <v>268</v>
      </c>
    </row>
    <row r="1685" spans="1:20" ht="14.45" customHeight="1" x14ac:dyDescent="0.2">
      <c r="A1685" s="2" t="s">
        <v>24</v>
      </c>
      <c r="B1685" s="9" t="s">
        <v>947</v>
      </c>
      <c r="C1685" s="9" t="s">
        <v>917</v>
      </c>
      <c r="D1685" s="9" t="s">
        <v>845</v>
      </c>
      <c r="E1685" s="9" t="str">
        <f>VLOOKUP(B1685,point_locs!B:J,5,FALSE)</f>
        <v>pre</v>
      </c>
      <c r="F1685" s="2">
        <v>6</v>
      </c>
      <c r="G1685" s="2">
        <v>5</v>
      </c>
      <c r="H1685" s="2">
        <v>2024</v>
      </c>
      <c r="I1685" s="2">
        <v>1</v>
      </c>
      <c r="J1685" s="2">
        <v>1045</v>
      </c>
      <c r="K1685" s="2" t="s">
        <v>149</v>
      </c>
      <c r="L1685" s="2">
        <v>73</v>
      </c>
      <c r="M1685" s="2">
        <v>2</v>
      </c>
      <c r="N1685" s="2">
        <v>0</v>
      </c>
      <c r="O1685" s="2" t="s">
        <v>10</v>
      </c>
      <c r="P1685" s="2">
        <v>6.5</v>
      </c>
      <c r="Q1685" s="2" t="s">
        <v>5</v>
      </c>
      <c r="R1685" s="9" t="s">
        <v>201</v>
      </c>
      <c r="T1685" s="2" t="s">
        <v>268</v>
      </c>
    </row>
    <row r="1686" spans="1:20" ht="14.45" customHeight="1" x14ac:dyDescent="0.2">
      <c r="A1686" s="2" t="s">
        <v>24</v>
      </c>
      <c r="B1686" s="9" t="s">
        <v>947</v>
      </c>
      <c r="C1686" s="9" t="s">
        <v>917</v>
      </c>
      <c r="D1686" s="9" t="s">
        <v>845</v>
      </c>
      <c r="E1686" s="9" t="str">
        <f>VLOOKUP(B1686,point_locs!B:J,5,FALSE)</f>
        <v>pre</v>
      </c>
      <c r="F1686" s="2">
        <v>6</v>
      </c>
      <c r="G1686" s="2">
        <v>5</v>
      </c>
      <c r="H1686" s="2">
        <v>2024</v>
      </c>
      <c r="I1686" s="2">
        <v>1</v>
      </c>
      <c r="J1686" s="2">
        <v>1045</v>
      </c>
      <c r="K1686" s="2" t="s">
        <v>149</v>
      </c>
      <c r="L1686" s="2">
        <v>73</v>
      </c>
      <c r="M1686" s="2">
        <v>2</v>
      </c>
      <c r="N1686" s="2">
        <v>0</v>
      </c>
      <c r="O1686" s="2" t="s">
        <v>10</v>
      </c>
      <c r="P1686" s="2">
        <v>3.5</v>
      </c>
      <c r="Q1686" s="2" t="s">
        <v>9</v>
      </c>
      <c r="R1686" s="2" t="s">
        <v>310</v>
      </c>
      <c r="T1686" s="2" t="s">
        <v>268</v>
      </c>
    </row>
    <row r="1687" spans="1:20" ht="14.45" customHeight="1" x14ac:dyDescent="0.2">
      <c r="A1687" s="2" t="s">
        <v>24</v>
      </c>
      <c r="B1687" s="9" t="s">
        <v>947</v>
      </c>
      <c r="C1687" s="9" t="s">
        <v>917</v>
      </c>
      <c r="D1687" s="9" t="s">
        <v>845</v>
      </c>
      <c r="E1687" s="9" t="str">
        <f>VLOOKUP(B1687,point_locs!B:J,5,FALSE)</f>
        <v>pre</v>
      </c>
      <c r="F1687" s="2">
        <v>6</v>
      </c>
      <c r="G1687" s="2">
        <v>5</v>
      </c>
      <c r="H1687" s="2">
        <v>2024</v>
      </c>
      <c r="I1687" s="2">
        <v>1</v>
      </c>
      <c r="J1687" s="2">
        <v>1045</v>
      </c>
      <c r="K1687" s="2" t="s">
        <v>149</v>
      </c>
      <c r="L1687" s="2">
        <v>73</v>
      </c>
      <c r="M1687" s="2">
        <v>2</v>
      </c>
      <c r="N1687" s="2">
        <v>0</v>
      </c>
      <c r="O1687" s="2" t="s">
        <v>10</v>
      </c>
      <c r="P1687" s="2">
        <v>8.75</v>
      </c>
      <c r="Q1687" s="2" t="s">
        <v>5</v>
      </c>
      <c r="R1687" s="9" t="s">
        <v>201</v>
      </c>
      <c r="T1687" s="2" t="s">
        <v>268</v>
      </c>
    </row>
    <row r="1688" spans="1:20" ht="14.45" customHeight="1" x14ac:dyDescent="0.2">
      <c r="A1688" s="2" t="s">
        <v>24</v>
      </c>
      <c r="B1688" s="9" t="s">
        <v>947</v>
      </c>
      <c r="C1688" s="9" t="s">
        <v>917</v>
      </c>
      <c r="D1688" s="9" t="s">
        <v>845</v>
      </c>
      <c r="E1688" s="9" t="str">
        <f>VLOOKUP(B1688,point_locs!B:J,5,FALSE)</f>
        <v>pre</v>
      </c>
      <c r="F1688" s="2">
        <v>6</v>
      </c>
      <c r="G1688" s="2">
        <v>5</v>
      </c>
      <c r="H1688" s="2">
        <v>2024</v>
      </c>
      <c r="I1688" s="2">
        <v>1</v>
      </c>
      <c r="J1688" s="2">
        <v>1045</v>
      </c>
      <c r="K1688" s="2" t="s">
        <v>149</v>
      </c>
      <c r="L1688" s="2">
        <v>73</v>
      </c>
      <c r="M1688" s="2">
        <v>2</v>
      </c>
      <c r="N1688" s="2">
        <v>0</v>
      </c>
      <c r="O1688" s="2" t="s">
        <v>10</v>
      </c>
      <c r="P1688" s="2">
        <v>0.25</v>
      </c>
      <c r="Q1688" s="2" t="s">
        <v>5</v>
      </c>
      <c r="R1688" s="9" t="s">
        <v>201</v>
      </c>
      <c r="T1688" s="2" t="s">
        <v>268</v>
      </c>
    </row>
    <row r="1689" spans="1:20" ht="14.45" customHeight="1" x14ac:dyDescent="0.2">
      <c r="A1689" s="2" t="s">
        <v>19</v>
      </c>
      <c r="B1689" s="9" t="s">
        <v>948</v>
      </c>
      <c r="C1689" s="9" t="s">
        <v>917</v>
      </c>
      <c r="D1689" s="9" t="s">
        <v>845</v>
      </c>
      <c r="E1689" s="9" t="str">
        <f>VLOOKUP(B1689,point_locs!B:J,5,FALSE)</f>
        <v>pre</v>
      </c>
      <c r="F1689" s="2">
        <v>6</v>
      </c>
      <c r="G1689" s="2">
        <v>5</v>
      </c>
      <c r="H1689" s="2">
        <v>2024</v>
      </c>
      <c r="I1689" s="2">
        <v>1</v>
      </c>
      <c r="J1689" s="2">
        <v>1145</v>
      </c>
      <c r="K1689" s="2" t="s">
        <v>833</v>
      </c>
      <c r="L1689" s="2">
        <v>74</v>
      </c>
      <c r="M1689" s="2">
        <v>2</v>
      </c>
      <c r="N1689" s="2">
        <v>0</v>
      </c>
      <c r="O1689" s="2" t="s">
        <v>10</v>
      </c>
      <c r="P1689" s="2">
        <v>7</v>
      </c>
      <c r="Q1689" s="2" t="s">
        <v>5</v>
      </c>
      <c r="R1689" s="9" t="s">
        <v>201</v>
      </c>
      <c r="S1689" s="2" t="s">
        <v>151</v>
      </c>
      <c r="T1689" s="2" t="s">
        <v>268</v>
      </c>
    </row>
    <row r="1690" spans="1:20" ht="14.45" customHeight="1" x14ac:dyDescent="0.2">
      <c r="A1690" s="2" t="s">
        <v>19</v>
      </c>
      <c r="B1690" s="9" t="s">
        <v>948</v>
      </c>
      <c r="C1690" s="9" t="s">
        <v>917</v>
      </c>
      <c r="D1690" s="9" t="s">
        <v>845</v>
      </c>
      <c r="E1690" s="9" t="str">
        <f>VLOOKUP(B1690,point_locs!B:J,5,FALSE)</f>
        <v>pre</v>
      </c>
      <c r="F1690" s="2">
        <v>6</v>
      </c>
      <c r="G1690" s="2">
        <v>5</v>
      </c>
      <c r="H1690" s="2">
        <v>2024</v>
      </c>
      <c r="I1690" s="2">
        <v>1</v>
      </c>
      <c r="J1690" s="2">
        <v>1145</v>
      </c>
      <c r="K1690" s="2" t="s">
        <v>833</v>
      </c>
      <c r="L1690" s="2">
        <v>74</v>
      </c>
      <c r="M1690" s="2">
        <v>2</v>
      </c>
      <c r="N1690" s="2">
        <v>0</v>
      </c>
      <c r="O1690" s="2" t="s">
        <v>10</v>
      </c>
      <c r="P1690" s="2">
        <v>7</v>
      </c>
      <c r="Q1690" s="2" t="s">
        <v>5</v>
      </c>
      <c r="R1690" s="9" t="s">
        <v>201</v>
      </c>
      <c r="S1690" s="2" t="s">
        <v>151</v>
      </c>
      <c r="T1690" s="2" t="s">
        <v>268</v>
      </c>
    </row>
    <row r="1691" spans="1:20" ht="14.45" customHeight="1" x14ac:dyDescent="0.2">
      <c r="A1691" s="2" t="s">
        <v>19</v>
      </c>
      <c r="B1691" s="9" t="s">
        <v>948</v>
      </c>
      <c r="C1691" s="9" t="s">
        <v>917</v>
      </c>
      <c r="D1691" s="9" t="s">
        <v>845</v>
      </c>
      <c r="E1691" s="9" t="str">
        <f>VLOOKUP(B1691,point_locs!B:J,5,FALSE)</f>
        <v>pre</v>
      </c>
      <c r="F1691" s="2">
        <v>6</v>
      </c>
      <c r="G1691" s="2">
        <v>5</v>
      </c>
      <c r="H1691" s="2">
        <v>2024</v>
      </c>
      <c r="I1691" s="2">
        <v>1</v>
      </c>
      <c r="J1691" s="2">
        <v>1145</v>
      </c>
      <c r="K1691" s="2" t="s">
        <v>833</v>
      </c>
      <c r="L1691" s="2">
        <v>74</v>
      </c>
      <c r="M1691" s="2">
        <v>2</v>
      </c>
      <c r="N1691" s="2">
        <v>0</v>
      </c>
      <c r="O1691" s="2" t="s">
        <v>10</v>
      </c>
      <c r="P1691" s="2">
        <v>1.5</v>
      </c>
      <c r="Q1691" s="2" t="s">
        <v>5</v>
      </c>
      <c r="R1691" s="9" t="s">
        <v>201</v>
      </c>
      <c r="S1691" s="2" t="s">
        <v>255</v>
      </c>
      <c r="T1691" s="2" t="s">
        <v>268</v>
      </c>
    </row>
    <row r="1692" spans="1:20" ht="14.45" customHeight="1" x14ac:dyDescent="0.2">
      <c r="A1692" s="2" t="s">
        <v>19</v>
      </c>
      <c r="B1692" s="9" t="s">
        <v>948</v>
      </c>
      <c r="C1692" s="9" t="s">
        <v>917</v>
      </c>
      <c r="D1692" s="9" t="s">
        <v>845</v>
      </c>
      <c r="E1692" s="9" t="str">
        <f>VLOOKUP(B1692,point_locs!B:J,5,FALSE)</f>
        <v>pre</v>
      </c>
      <c r="F1692" s="2">
        <v>6</v>
      </c>
      <c r="G1692" s="2">
        <v>5</v>
      </c>
      <c r="H1692" s="2">
        <v>2024</v>
      </c>
      <c r="I1692" s="2">
        <v>1</v>
      </c>
      <c r="J1692" s="2">
        <v>1145</v>
      </c>
      <c r="K1692" s="2" t="s">
        <v>833</v>
      </c>
      <c r="L1692" s="2">
        <v>74</v>
      </c>
      <c r="M1692" s="2">
        <v>2</v>
      </c>
      <c r="N1692" s="2">
        <v>0</v>
      </c>
      <c r="O1692" s="2" t="s">
        <v>10</v>
      </c>
      <c r="P1692" s="2">
        <v>3</v>
      </c>
      <c r="Q1692" s="2" t="s">
        <v>5</v>
      </c>
      <c r="R1692" s="9" t="s">
        <v>201</v>
      </c>
      <c r="S1692" s="2" t="s">
        <v>150</v>
      </c>
      <c r="T1692" s="2" t="s">
        <v>268</v>
      </c>
    </row>
    <row r="1693" spans="1:20" ht="14.45" customHeight="1" x14ac:dyDescent="0.2">
      <c r="A1693" s="2" t="s">
        <v>19</v>
      </c>
      <c r="B1693" s="9" t="s">
        <v>948</v>
      </c>
      <c r="C1693" s="9" t="s">
        <v>917</v>
      </c>
      <c r="D1693" s="9" t="s">
        <v>845</v>
      </c>
      <c r="E1693" s="9" t="str">
        <f>VLOOKUP(B1693,point_locs!B:J,5,FALSE)</f>
        <v>pre</v>
      </c>
      <c r="F1693" s="2">
        <v>6</v>
      </c>
      <c r="G1693" s="2">
        <v>5</v>
      </c>
      <c r="H1693" s="2">
        <v>2024</v>
      </c>
      <c r="I1693" s="2">
        <v>1</v>
      </c>
      <c r="J1693" s="2">
        <v>1145</v>
      </c>
      <c r="K1693" s="2" t="s">
        <v>833</v>
      </c>
      <c r="L1693" s="2">
        <v>74</v>
      </c>
      <c r="M1693" s="2">
        <v>2</v>
      </c>
      <c r="N1693" s="2">
        <v>0</v>
      </c>
      <c r="O1693" s="2" t="s">
        <v>10</v>
      </c>
      <c r="P1693" s="2">
        <v>0.5</v>
      </c>
      <c r="Q1693" s="2" t="s">
        <v>5</v>
      </c>
      <c r="R1693" s="9" t="s">
        <v>201</v>
      </c>
      <c r="S1693" s="2" t="s">
        <v>150</v>
      </c>
      <c r="T1693" s="2" t="s">
        <v>268</v>
      </c>
    </row>
    <row r="1694" spans="1:20" ht="14.45" customHeight="1" x14ac:dyDescent="0.2">
      <c r="A1694" s="2" t="s">
        <v>19</v>
      </c>
      <c r="B1694" s="9" t="s">
        <v>948</v>
      </c>
      <c r="C1694" s="9" t="s">
        <v>917</v>
      </c>
      <c r="D1694" s="9" t="s">
        <v>845</v>
      </c>
      <c r="E1694" s="9" t="str">
        <f>VLOOKUP(B1694,point_locs!B:J,5,FALSE)</f>
        <v>pre</v>
      </c>
      <c r="F1694" s="2">
        <v>6</v>
      </c>
      <c r="G1694" s="2">
        <v>5</v>
      </c>
      <c r="H1694" s="2">
        <v>2024</v>
      </c>
      <c r="I1694" s="2">
        <v>1</v>
      </c>
      <c r="J1694" s="2">
        <v>1145</v>
      </c>
      <c r="K1694" s="2" t="s">
        <v>833</v>
      </c>
      <c r="L1694" s="2">
        <v>74</v>
      </c>
      <c r="M1694" s="2">
        <v>2</v>
      </c>
      <c r="N1694" s="2">
        <v>0</v>
      </c>
      <c r="O1694" s="2" t="s">
        <v>11</v>
      </c>
      <c r="P1694" s="2">
        <v>2</v>
      </c>
      <c r="Q1694" s="2" t="s">
        <v>9</v>
      </c>
      <c r="R1694" s="2" t="s">
        <v>379</v>
      </c>
      <c r="T1694" s="2" t="s">
        <v>268</v>
      </c>
    </row>
    <row r="1695" spans="1:20" ht="14.45" customHeight="1" x14ac:dyDescent="0.2">
      <c r="A1695" s="2" t="s">
        <v>19</v>
      </c>
      <c r="B1695" s="9" t="s">
        <v>948</v>
      </c>
      <c r="C1695" s="9" t="s">
        <v>917</v>
      </c>
      <c r="D1695" s="9" t="s">
        <v>845</v>
      </c>
      <c r="E1695" s="9" t="str">
        <f>VLOOKUP(B1695,point_locs!B:J,5,FALSE)</f>
        <v>pre</v>
      </c>
      <c r="F1695" s="2">
        <v>6</v>
      </c>
      <c r="G1695" s="2">
        <v>5</v>
      </c>
      <c r="H1695" s="2">
        <v>2024</v>
      </c>
      <c r="I1695" s="2">
        <v>1</v>
      </c>
      <c r="J1695" s="2">
        <v>1145</v>
      </c>
      <c r="K1695" s="2" t="s">
        <v>833</v>
      </c>
      <c r="L1695" s="2">
        <v>74</v>
      </c>
      <c r="M1695" s="2">
        <v>2</v>
      </c>
      <c r="N1695" s="2">
        <v>0</v>
      </c>
      <c r="O1695" s="2" t="s">
        <v>10</v>
      </c>
      <c r="P1695" s="2">
        <v>2</v>
      </c>
      <c r="Q1695" s="2" t="s">
        <v>5</v>
      </c>
      <c r="R1695" s="9" t="s">
        <v>201</v>
      </c>
      <c r="S1695" s="2" t="s">
        <v>151</v>
      </c>
      <c r="T1695" s="2" t="s">
        <v>268</v>
      </c>
    </row>
    <row r="1696" spans="1:20" ht="14.45" customHeight="1" x14ac:dyDescent="0.2">
      <c r="A1696" s="2" t="s">
        <v>19</v>
      </c>
      <c r="B1696" s="9" t="s">
        <v>948</v>
      </c>
      <c r="C1696" s="9" t="s">
        <v>917</v>
      </c>
      <c r="D1696" s="9" t="s">
        <v>845</v>
      </c>
      <c r="E1696" s="9" t="str">
        <f>VLOOKUP(B1696,point_locs!B:J,5,FALSE)</f>
        <v>pre</v>
      </c>
      <c r="F1696" s="2">
        <v>6</v>
      </c>
      <c r="G1696" s="2">
        <v>5</v>
      </c>
      <c r="H1696" s="2">
        <v>2024</v>
      </c>
      <c r="I1696" s="2">
        <v>1</v>
      </c>
      <c r="J1696" s="2">
        <v>1145</v>
      </c>
      <c r="K1696" s="2" t="s">
        <v>833</v>
      </c>
      <c r="L1696" s="2">
        <v>74</v>
      </c>
      <c r="M1696" s="2">
        <v>2</v>
      </c>
      <c r="N1696" s="2">
        <v>0</v>
      </c>
      <c r="O1696" s="2" t="s">
        <v>10</v>
      </c>
      <c r="P1696" s="2">
        <v>3</v>
      </c>
      <c r="Q1696" s="2" t="s">
        <v>5</v>
      </c>
      <c r="R1696" s="9" t="s">
        <v>201</v>
      </c>
      <c r="S1696" s="2" t="s">
        <v>255</v>
      </c>
      <c r="T1696" s="2" t="s">
        <v>268</v>
      </c>
    </row>
    <row r="1697" spans="1:20" ht="14.45" customHeight="1" x14ac:dyDescent="0.2">
      <c r="A1697" s="2" t="s">
        <v>19</v>
      </c>
      <c r="B1697" s="9" t="s">
        <v>948</v>
      </c>
      <c r="C1697" s="9" t="s">
        <v>917</v>
      </c>
      <c r="D1697" s="9" t="s">
        <v>845</v>
      </c>
      <c r="E1697" s="9" t="str">
        <f>VLOOKUP(B1697,point_locs!B:J,5,FALSE)</f>
        <v>pre</v>
      </c>
      <c r="F1697" s="2">
        <v>6</v>
      </c>
      <c r="G1697" s="2">
        <v>5</v>
      </c>
      <c r="H1697" s="2">
        <v>2024</v>
      </c>
      <c r="I1697" s="2">
        <v>1</v>
      </c>
      <c r="J1697" s="2">
        <v>1145</v>
      </c>
      <c r="K1697" s="2" t="s">
        <v>833</v>
      </c>
      <c r="L1697" s="2">
        <v>74</v>
      </c>
      <c r="M1697" s="2">
        <v>2</v>
      </c>
      <c r="N1697" s="2">
        <v>0</v>
      </c>
      <c r="O1697" s="2" t="s">
        <v>11</v>
      </c>
      <c r="P1697" s="2">
        <v>3</v>
      </c>
      <c r="Q1697" s="2" t="s">
        <v>9</v>
      </c>
      <c r="R1697" s="9" t="s">
        <v>319</v>
      </c>
      <c r="T1697" s="2" t="s">
        <v>268</v>
      </c>
    </row>
    <row r="1698" spans="1:20" ht="14.45" customHeight="1" x14ac:dyDescent="0.2">
      <c r="A1698" s="2" t="s">
        <v>19</v>
      </c>
      <c r="B1698" s="9" t="s">
        <v>948</v>
      </c>
      <c r="C1698" s="9" t="s">
        <v>917</v>
      </c>
      <c r="D1698" s="9" t="s">
        <v>845</v>
      </c>
      <c r="E1698" s="9" t="str">
        <f>VLOOKUP(B1698,point_locs!B:J,5,FALSE)</f>
        <v>pre</v>
      </c>
      <c r="F1698" s="2">
        <v>6</v>
      </c>
      <c r="G1698" s="2">
        <v>5</v>
      </c>
      <c r="H1698" s="2">
        <v>2024</v>
      </c>
      <c r="I1698" s="2">
        <v>1</v>
      </c>
      <c r="J1698" s="2">
        <v>1145</v>
      </c>
      <c r="K1698" s="2" t="s">
        <v>833</v>
      </c>
      <c r="L1698" s="2">
        <v>74</v>
      </c>
      <c r="M1698" s="2">
        <v>2</v>
      </c>
      <c r="N1698" s="2">
        <v>0</v>
      </c>
      <c r="O1698" s="2" t="s">
        <v>82</v>
      </c>
      <c r="P1698" s="2">
        <v>3.5</v>
      </c>
      <c r="Q1698" s="2" t="s">
        <v>5</v>
      </c>
      <c r="R1698" s="9" t="s">
        <v>201</v>
      </c>
      <c r="T1698" s="2" t="s">
        <v>268</v>
      </c>
    </row>
    <row r="1699" spans="1:20" ht="14.45" customHeight="1" x14ac:dyDescent="0.2">
      <c r="A1699" s="2" t="s">
        <v>19</v>
      </c>
      <c r="B1699" s="9" t="s">
        <v>948</v>
      </c>
      <c r="C1699" s="9" t="s">
        <v>917</v>
      </c>
      <c r="D1699" s="9" t="s">
        <v>845</v>
      </c>
      <c r="E1699" s="9" t="str">
        <f>VLOOKUP(B1699,point_locs!B:J,5,FALSE)</f>
        <v>pre</v>
      </c>
      <c r="F1699" s="2">
        <v>6</v>
      </c>
      <c r="G1699" s="2">
        <v>5</v>
      </c>
      <c r="H1699" s="2">
        <v>2024</v>
      </c>
      <c r="I1699" s="2">
        <v>1</v>
      </c>
      <c r="J1699" s="2">
        <v>1145</v>
      </c>
      <c r="K1699" s="2" t="s">
        <v>833</v>
      </c>
      <c r="L1699" s="2">
        <v>74</v>
      </c>
      <c r="M1699" s="2">
        <v>2</v>
      </c>
      <c r="N1699" s="2">
        <v>0</v>
      </c>
      <c r="O1699" s="2" t="s">
        <v>10</v>
      </c>
      <c r="P1699" s="2">
        <v>2</v>
      </c>
      <c r="Q1699" s="2" t="s">
        <v>5</v>
      </c>
      <c r="R1699" s="9" t="s">
        <v>201</v>
      </c>
      <c r="T1699" s="2" t="s">
        <v>268</v>
      </c>
    </row>
    <row r="1700" spans="1:20" ht="14.45" customHeight="1" x14ac:dyDescent="0.2">
      <c r="A1700" s="2" t="s">
        <v>19</v>
      </c>
      <c r="B1700" s="9" t="s">
        <v>948</v>
      </c>
      <c r="C1700" s="9" t="s">
        <v>917</v>
      </c>
      <c r="D1700" s="9" t="s">
        <v>845</v>
      </c>
      <c r="E1700" s="9" t="str">
        <f>VLOOKUP(B1700,point_locs!B:J,5,FALSE)</f>
        <v>pre</v>
      </c>
      <c r="F1700" s="2">
        <v>6</v>
      </c>
      <c r="G1700" s="2">
        <v>5</v>
      </c>
      <c r="H1700" s="2">
        <v>2024</v>
      </c>
      <c r="I1700" s="2">
        <v>1</v>
      </c>
      <c r="J1700" s="2">
        <v>1145</v>
      </c>
      <c r="K1700" s="2" t="s">
        <v>833</v>
      </c>
      <c r="L1700" s="2">
        <v>74</v>
      </c>
      <c r="M1700" s="2">
        <v>2</v>
      </c>
      <c r="N1700" s="2">
        <v>0</v>
      </c>
      <c r="O1700" s="2" t="s">
        <v>10</v>
      </c>
      <c r="P1700" s="2">
        <v>1.5</v>
      </c>
      <c r="Q1700" s="2" t="s">
        <v>5</v>
      </c>
      <c r="R1700" s="9" t="s">
        <v>201</v>
      </c>
      <c r="S1700" s="2" t="s">
        <v>255</v>
      </c>
      <c r="T1700" s="2" t="s">
        <v>268</v>
      </c>
    </row>
    <row r="1701" spans="1:20" ht="14.45" customHeight="1" x14ac:dyDescent="0.2">
      <c r="A1701" s="2" t="s">
        <v>19</v>
      </c>
      <c r="B1701" s="9" t="s">
        <v>948</v>
      </c>
      <c r="C1701" s="9" t="s">
        <v>917</v>
      </c>
      <c r="D1701" s="9" t="s">
        <v>845</v>
      </c>
      <c r="E1701" s="9" t="str">
        <f>VLOOKUP(B1701,point_locs!B:J,5,FALSE)</f>
        <v>pre</v>
      </c>
      <c r="F1701" s="2">
        <v>6</v>
      </c>
      <c r="G1701" s="2">
        <v>5</v>
      </c>
      <c r="H1701" s="2">
        <v>2024</v>
      </c>
      <c r="I1701" s="2">
        <v>1</v>
      </c>
      <c r="J1701" s="2">
        <v>1145</v>
      </c>
      <c r="K1701" s="2" t="s">
        <v>833</v>
      </c>
      <c r="L1701" s="2">
        <v>74</v>
      </c>
      <c r="M1701" s="2">
        <v>2</v>
      </c>
      <c r="N1701" s="2">
        <v>0</v>
      </c>
      <c r="O1701" s="2" t="s">
        <v>10</v>
      </c>
      <c r="P1701" s="2">
        <v>2</v>
      </c>
      <c r="Q1701" s="2" t="s">
        <v>5</v>
      </c>
      <c r="R1701" s="9" t="s">
        <v>201</v>
      </c>
      <c r="S1701" s="2" t="s">
        <v>150</v>
      </c>
      <c r="T1701" s="2" t="s">
        <v>268</v>
      </c>
    </row>
    <row r="1702" spans="1:20" ht="14.45" customHeight="1" x14ac:dyDescent="0.2">
      <c r="A1702" s="2" t="s">
        <v>19</v>
      </c>
      <c r="B1702" s="9" t="s">
        <v>948</v>
      </c>
      <c r="C1702" s="9" t="s">
        <v>917</v>
      </c>
      <c r="D1702" s="9" t="s">
        <v>845</v>
      </c>
      <c r="E1702" s="9" t="str">
        <f>VLOOKUP(B1702,point_locs!B:J,5,FALSE)</f>
        <v>pre</v>
      </c>
      <c r="F1702" s="2">
        <v>6</v>
      </c>
      <c r="G1702" s="2">
        <v>5</v>
      </c>
      <c r="H1702" s="2">
        <v>2024</v>
      </c>
      <c r="I1702" s="2">
        <v>1</v>
      </c>
      <c r="J1702" s="2">
        <v>1145</v>
      </c>
      <c r="K1702" s="2" t="s">
        <v>833</v>
      </c>
      <c r="L1702" s="2">
        <v>74</v>
      </c>
      <c r="M1702" s="2">
        <v>2</v>
      </c>
      <c r="N1702" s="2">
        <v>0</v>
      </c>
      <c r="O1702" s="2" t="s">
        <v>10</v>
      </c>
      <c r="P1702" s="2">
        <v>0.5</v>
      </c>
      <c r="Q1702" s="2" t="s">
        <v>5</v>
      </c>
      <c r="R1702" s="9" t="s">
        <v>201</v>
      </c>
      <c r="S1702" s="2" t="s">
        <v>150</v>
      </c>
      <c r="T1702" s="2" t="s">
        <v>268</v>
      </c>
    </row>
    <row r="1703" spans="1:20" ht="14.45" customHeight="1" x14ac:dyDescent="0.2">
      <c r="A1703" s="2" t="s">
        <v>19</v>
      </c>
      <c r="B1703" s="9" t="s">
        <v>948</v>
      </c>
      <c r="C1703" s="9" t="s">
        <v>917</v>
      </c>
      <c r="D1703" s="9" t="s">
        <v>845</v>
      </c>
      <c r="E1703" s="9" t="str">
        <f>VLOOKUP(B1703,point_locs!B:J,5,FALSE)</f>
        <v>pre</v>
      </c>
      <c r="F1703" s="2">
        <v>6</v>
      </c>
      <c r="G1703" s="2">
        <v>5</v>
      </c>
      <c r="H1703" s="2">
        <v>2024</v>
      </c>
      <c r="I1703" s="2">
        <v>1</v>
      </c>
      <c r="J1703" s="2">
        <v>1145</v>
      </c>
      <c r="K1703" s="2" t="s">
        <v>833</v>
      </c>
      <c r="L1703" s="2">
        <v>74</v>
      </c>
      <c r="M1703" s="2">
        <v>2</v>
      </c>
      <c r="N1703" s="2">
        <v>0</v>
      </c>
      <c r="O1703" s="2" t="s">
        <v>11</v>
      </c>
      <c r="P1703" s="2">
        <v>4</v>
      </c>
      <c r="Q1703" s="2" t="s">
        <v>5</v>
      </c>
      <c r="R1703" s="9" t="s">
        <v>201</v>
      </c>
      <c r="T1703" s="2" t="s">
        <v>268</v>
      </c>
    </row>
    <row r="1704" spans="1:20" ht="14.45" customHeight="1" x14ac:dyDescent="0.2">
      <c r="A1704" s="2" t="s">
        <v>22</v>
      </c>
      <c r="B1704" s="9" t="s">
        <v>949</v>
      </c>
      <c r="C1704" s="9" t="s">
        <v>917</v>
      </c>
      <c r="D1704" s="9" t="s">
        <v>845</v>
      </c>
      <c r="E1704" s="9" t="str">
        <f>VLOOKUP(B1704,point_locs!B:J,5,FALSE)</f>
        <v>pre</v>
      </c>
      <c r="F1704" s="2">
        <v>6</v>
      </c>
      <c r="G1704" s="2">
        <v>5</v>
      </c>
      <c r="H1704" s="2">
        <v>2024</v>
      </c>
      <c r="I1704" s="2">
        <v>1</v>
      </c>
      <c r="J1704" s="2">
        <v>1246</v>
      </c>
      <c r="K1704" s="2" t="s">
        <v>149</v>
      </c>
      <c r="L1704" s="2">
        <v>77</v>
      </c>
      <c r="M1704" s="2">
        <v>1</v>
      </c>
      <c r="N1704" s="2">
        <v>0</v>
      </c>
      <c r="O1704" s="2" t="s">
        <v>10</v>
      </c>
      <c r="P1704" s="2">
        <v>0.25</v>
      </c>
      <c r="Q1704" s="2" t="s">
        <v>5</v>
      </c>
      <c r="R1704" s="9" t="s">
        <v>201</v>
      </c>
      <c r="T1704" s="2" t="s">
        <v>268</v>
      </c>
    </row>
    <row r="1705" spans="1:20" ht="14.45" customHeight="1" x14ac:dyDescent="0.2">
      <c r="A1705" s="2" t="s">
        <v>22</v>
      </c>
      <c r="B1705" s="9" t="s">
        <v>949</v>
      </c>
      <c r="C1705" s="9" t="s">
        <v>917</v>
      </c>
      <c r="D1705" s="9" t="s">
        <v>845</v>
      </c>
      <c r="E1705" s="9" t="str">
        <f>VLOOKUP(B1705,point_locs!B:J,5,FALSE)</f>
        <v>pre</v>
      </c>
      <c r="F1705" s="2">
        <v>6</v>
      </c>
      <c r="G1705" s="2">
        <v>5</v>
      </c>
      <c r="H1705" s="2">
        <v>2024</v>
      </c>
      <c r="I1705" s="2">
        <v>1</v>
      </c>
      <c r="J1705" s="2">
        <v>1246</v>
      </c>
      <c r="K1705" s="2" t="s">
        <v>149</v>
      </c>
      <c r="L1705" s="2">
        <v>77</v>
      </c>
      <c r="M1705" s="2">
        <v>1</v>
      </c>
      <c r="N1705" s="2">
        <v>0</v>
      </c>
      <c r="O1705" s="2" t="s">
        <v>21</v>
      </c>
      <c r="P1705" s="2">
        <v>0.25</v>
      </c>
      <c r="Q1705" s="2" t="s">
        <v>9</v>
      </c>
      <c r="R1705" s="2" t="s">
        <v>1125</v>
      </c>
      <c r="T1705" s="2" t="s">
        <v>268</v>
      </c>
    </row>
    <row r="1706" spans="1:20" ht="14.45" customHeight="1" x14ac:dyDescent="0.2">
      <c r="A1706" s="2" t="s">
        <v>22</v>
      </c>
      <c r="B1706" s="9" t="s">
        <v>949</v>
      </c>
      <c r="C1706" s="9" t="s">
        <v>917</v>
      </c>
      <c r="D1706" s="9" t="s">
        <v>845</v>
      </c>
      <c r="E1706" s="9" t="str">
        <f>VLOOKUP(B1706,point_locs!B:J,5,FALSE)</f>
        <v>pre</v>
      </c>
      <c r="F1706" s="2">
        <v>6</v>
      </c>
      <c r="G1706" s="2">
        <v>5</v>
      </c>
      <c r="H1706" s="2">
        <v>2024</v>
      </c>
      <c r="I1706" s="2">
        <v>1</v>
      </c>
      <c r="J1706" s="2">
        <v>1246</v>
      </c>
      <c r="K1706" s="2" t="s">
        <v>149</v>
      </c>
      <c r="L1706" s="2">
        <v>77</v>
      </c>
      <c r="M1706" s="2">
        <v>1</v>
      </c>
      <c r="N1706" s="2">
        <v>0</v>
      </c>
      <c r="O1706" s="2" t="s">
        <v>82</v>
      </c>
      <c r="P1706" s="2">
        <v>1</v>
      </c>
      <c r="Q1706" s="2" t="s">
        <v>5</v>
      </c>
      <c r="R1706" s="9" t="s">
        <v>201</v>
      </c>
      <c r="T1706" s="2" t="s">
        <v>268</v>
      </c>
    </row>
    <row r="1707" spans="1:20" ht="14.45" customHeight="1" x14ac:dyDescent="0.2">
      <c r="A1707" s="2" t="s">
        <v>22</v>
      </c>
      <c r="B1707" s="9" t="s">
        <v>949</v>
      </c>
      <c r="C1707" s="9" t="s">
        <v>917</v>
      </c>
      <c r="D1707" s="9" t="s">
        <v>845</v>
      </c>
      <c r="E1707" s="9" t="str">
        <f>VLOOKUP(B1707,point_locs!B:J,5,FALSE)</f>
        <v>pre</v>
      </c>
      <c r="F1707" s="2">
        <v>6</v>
      </c>
      <c r="G1707" s="2">
        <v>5</v>
      </c>
      <c r="H1707" s="2">
        <v>2024</v>
      </c>
      <c r="I1707" s="2">
        <v>1</v>
      </c>
      <c r="J1707" s="2">
        <v>1246</v>
      </c>
      <c r="K1707" s="2" t="s">
        <v>149</v>
      </c>
      <c r="L1707" s="2">
        <v>77</v>
      </c>
      <c r="M1707" s="2">
        <v>1</v>
      </c>
      <c r="N1707" s="2">
        <v>0</v>
      </c>
      <c r="O1707" s="2" t="s">
        <v>21</v>
      </c>
      <c r="P1707" s="2">
        <v>1</v>
      </c>
      <c r="Q1707" s="2" t="s">
        <v>9</v>
      </c>
      <c r="R1707" s="2" t="s">
        <v>1125</v>
      </c>
      <c r="T1707" s="2" t="s">
        <v>268</v>
      </c>
    </row>
    <row r="1708" spans="1:20" ht="14.45" customHeight="1" x14ac:dyDescent="0.2">
      <c r="A1708" s="2" t="s">
        <v>22</v>
      </c>
      <c r="B1708" s="9" t="s">
        <v>949</v>
      </c>
      <c r="C1708" s="9" t="s">
        <v>917</v>
      </c>
      <c r="D1708" s="9" t="s">
        <v>845</v>
      </c>
      <c r="E1708" s="9" t="str">
        <f>VLOOKUP(B1708,point_locs!B:J,5,FALSE)</f>
        <v>pre</v>
      </c>
      <c r="F1708" s="2">
        <v>6</v>
      </c>
      <c r="G1708" s="2">
        <v>5</v>
      </c>
      <c r="H1708" s="2">
        <v>2024</v>
      </c>
      <c r="I1708" s="2">
        <v>1</v>
      </c>
      <c r="J1708" s="2">
        <v>1246</v>
      </c>
      <c r="K1708" s="2" t="s">
        <v>149</v>
      </c>
      <c r="L1708" s="2">
        <v>77</v>
      </c>
      <c r="M1708" s="2">
        <v>1</v>
      </c>
      <c r="N1708" s="2">
        <v>0</v>
      </c>
      <c r="O1708" s="2" t="s">
        <v>21</v>
      </c>
      <c r="P1708" s="2">
        <v>0.25</v>
      </c>
      <c r="Q1708" s="2" t="s">
        <v>9</v>
      </c>
      <c r="R1708" s="2" t="s">
        <v>1125</v>
      </c>
      <c r="T1708" s="2" t="s">
        <v>268</v>
      </c>
    </row>
    <row r="1709" spans="1:20" ht="14.45" customHeight="1" x14ac:dyDescent="0.2">
      <c r="A1709" s="2" t="s">
        <v>22</v>
      </c>
      <c r="B1709" s="9" t="s">
        <v>949</v>
      </c>
      <c r="C1709" s="9" t="s">
        <v>917</v>
      </c>
      <c r="D1709" s="9" t="s">
        <v>845</v>
      </c>
      <c r="E1709" s="9" t="str">
        <f>VLOOKUP(B1709,point_locs!B:J,5,FALSE)</f>
        <v>pre</v>
      </c>
      <c r="F1709" s="2">
        <v>6</v>
      </c>
      <c r="G1709" s="2">
        <v>5</v>
      </c>
      <c r="H1709" s="2">
        <v>2024</v>
      </c>
      <c r="I1709" s="2">
        <v>1</v>
      </c>
      <c r="J1709" s="2">
        <v>1246</v>
      </c>
      <c r="K1709" s="2" t="s">
        <v>149</v>
      </c>
      <c r="L1709" s="2">
        <v>77</v>
      </c>
      <c r="M1709" s="2">
        <v>1</v>
      </c>
      <c r="N1709" s="2">
        <v>0</v>
      </c>
      <c r="O1709" s="2" t="s">
        <v>21</v>
      </c>
      <c r="P1709" s="2">
        <v>0.5</v>
      </c>
      <c r="Q1709" s="2" t="s">
        <v>9</v>
      </c>
      <c r="R1709" s="2" t="s">
        <v>1125</v>
      </c>
      <c r="T1709" s="2" t="s">
        <v>268</v>
      </c>
    </row>
    <row r="1710" spans="1:20" ht="14.45" customHeight="1" x14ac:dyDescent="0.2">
      <c r="A1710" s="2" t="s">
        <v>22</v>
      </c>
      <c r="B1710" s="9" t="s">
        <v>949</v>
      </c>
      <c r="C1710" s="9" t="s">
        <v>917</v>
      </c>
      <c r="D1710" s="9" t="s">
        <v>845</v>
      </c>
      <c r="E1710" s="9" t="str">
        <f>VLOOKUP(B1710,point_locs!B:J,5,FALSE)</f>
        <v>pre</v>
      </c>
      <c r="F1710" s="2">
        <v>6</v>
      </c>
      <c r="G1710" s="2">
        <v>5</v>
      </c>
      <c r="H1710" s="2">
        <v>2024</v>
      </c>
      <c r="I1710" s="2">
        <v>1</v>
      </c>
      <c r="J1710" s="2">
        <v>1246</v>
      </c>
      <c r="K1710" s="2" t="s">
        <v>149</v>
      </c>
      <c r="L1710" s="2">
        <v>77</v>
      </c>
      <c r="M1710" s="2">
        <v>1</v>
      </c>
      <c r="N1710" s="2">
        <v>0</v>
      </c>
      <c r="O1710" s="2" t="s">
        <v>82</v>
      </c>
      <c r="P1710" s="2">
        <v>1.5</v>
      </c>
      <c r="Q1710" s="2" t="s">
        <v>9</v>
      </c>
      <c r="R1710" s="2" t="s">
        <v>1125</v>
      </c>
      <c r="T1710" s="2" t="s">
        <v>268</v>
      </c>
    </row>
    <row r="1711" spans="1:20" ht="14.45" customHeight="1" x14ac:dyDescent="0.2">
      <c r="A1711" s="2" t="s">
        <v>22</v>
      </c>
      <c r="B1711" s="9" t="s">
        <v>949</v>
      </c>
      <c r="C1711" s="9" t="s">
        <v>917</v>
      </c>
      <c r="D1711" s="9" t="s">
        <v>845</v>
      </c>
      <c r="E1711" s="9" t="str">
        <f>VLOOKUP(B1711,point_locs!B:J,5,FALSE)</f>
        <v>pre</v>
      </c>
      <c r="F1711" s="2">
        <v>6</v>
      </c>
      <c r="G1711" s="2">
        <v>5</v>
      </c>
      <c r="H1711" s="2">
        <v>2024</v>
      </c>
      <c r="I1711" s="2">
        <v>1</v>
      </c>
      <c r="J1711" s="2">
        <v>1246</v>
      </c>
      <c r="K1711" s="2" t="s">
        <v>149</v>
      </c>
      <c r="L1711" s="2">
        <v>77</v>
      </c>
      <c r="M1711" s="2">
        <v>1</v>
      </c>
      <c r="N1711" s="2">
        <v>0</v>
      </c>
      <c r="O1711" s="2" t="s">
        <v>10</v>
      </c>
      <c r="P1711" s="2">
        <v>2</v>
      </c>
      <c r="Q1711" s="2" t="s">
        <v>5</v>
      </c>
      <c r="R1711" s="9" t="s">
        <v>201</v>
      </c>
      <c r="T1711" s="2" t="s">
        <v>268</v>
      </c>
    </row>
    <row r="1712" spans="1:20" ht="14.45" customHeight="1" x14ac:dyDescent="0.2">
      <c r="A1712" s="2" t="s">
        <v>22</v>
      </c>
      <c r="B1712" s="9" t="s">
        <v>949</v>
      </c>
      <c r="C1712" s="9" t="s">
        <v>917</v>
      </c>
      <c r="D1712" s="9" t="s">
        <v>845</v>
      </c>
      <c r="E1712" s="9" t="str">
        <f>VLOOKUP(B1712,point_locs!B:J,5,FALSE)</f>
        <v>pre</v>
      </c>
      <c r="F1712" s="2">
        <v>6</v>
      </c>
      <c r="G1712" s="2">
        <v>5</v>
      </c>
      <c r="H1712" s="2">
        <v>2024</v>
      </c>
      <c r="I1712" s="2">
        <v>1</v>
      </c>
      <c r="J1712" s="2">
        <v>1246</v>
      </c>
      <c r="K1712" s="2" t="s">
        <v>149</v>
      </c>
      <c r="L1712" s="2">
        <v>77</v>
      </c>
      <c r="M1712" s="2">
        <v>1</v>
      </c>
      <c r="N1712" s="2">
        <v>0</v>
      </c>
      <c r="O1712" s="2" t="s">
        <v>10</v>
      </c>
      <c r="P1712" s="2">
        <v>3.5</v>
      </c>
      <c r="Q1712" s="2" t="s">
        <v>5</v>
      </c>
      <c r="R1712" s="9" t="s">
        <v>201</v>
      </c>
      <c r="T1712" s="2" t="s">
        <v>268</v>
      </c>
    </row>
    <row r="1713" spans="1:20" ht="14.45" customHeight="1" x14ac:dyDescent="0.2">
      <c r="A1713" s="2" t="s">
        <v>22</v>
      </c>
      <c r="B1713" s="9" t="s">
        <v>949</v>
      </c>
      <c r="C1713" s="9" t="s">
        <v>917</v>
      </c>
      <c r="D1713" s="9" t="s">
        <v>845</v>
      </c>
      <c r="E1713" s="9" t="str">
        <f>VLOOKUP(B1713,point_locs!B:J,5,FALSE)</f>
        <v>pre</v>
      </c>
      <c r="F1713" s="2">
        <v>6</v>
      </c>
      <c r="G1713" s="2">
        <v>5</v>
      </c>
      <c r="H1713" s="2">
        <v>2024</v>
      </c>
      <c r="I1713" s="2">
        <v>1</v>
      </c>
      <c r="J1713" s="2">
        <v>1246</v>
      </c>
      <c r="K1713" s="2" t="s">
        <v>149</v>
      </c>
      <c r="L1713" s="2">
        <v>77</v>
      </c>
      <c r="M1713" s="2">
        <v>1</v>
      </c>
      <c r="N1713" s="2">
        <v>0</v>
      </c>
      <c r="O1713" s="2" t="s">
        <v>10</v>
      </c>
      <c r="P1713" s="2">
        <v>6.25</v>
      </c>
      <c r="Q1713" s="2" t="s">
        <v>5</v>
      </c>
      <c r="R1713" s="9" t="s">
        <v>201</v>
      </c>
      <c r="S1713" s="2" t="s">
        <v>100</v>
      </c>
      <c r="T1713" s="2" t="s">
        <v>268</v>
      </c>
    </row>
    <row r="1714" spans="1:20" ht="14.45" customHeight="1" x14ac:dyDescent="0.2">
      <c r="A1714" s="2" t="s">
        <v>22</v>
      </c>
      <c r="B1714" s="9" t="s">
        <v>949</v>
      </c>
      <c r="C1714" s="9" t="s">
        <v>917</v>
      </c>
      <c r="D1714" s="9" t="s">
        <v>845</v>
      </c>
      <c r="E1714" s="9" t="str">
        <f>VLOOKUP(B1714,point_locs!B:J,5,FALSE)</f>
        <v>pre</v>
      </c>
      <c r="F1714" s="2">
        <v>6</v>
      </c>
      <c r="G1714" s="2">
        <v>5</v>
      </c>
      <c r="H1714" s="2">
        <v>2024</v>
      </c>
      <c r="I1714" s="2">
        <v>1</v>
      </c>
      <c r="J1714" s="2">
        <v>1246</v>
      </c>
      <c r="K1714" s="2" t="s">
        <v>149</v>
      </c>
      <c r="L1714" s="2">
        <v>77</v>
      </c>
      <c r="M1714" s="2">
        <v>1</v>
      </c>
      <c r="N1714" s="2">
        <v>0</v>
      </c>
      <c r="O1714" s="2" t="s">
        <v>10</v>
      </c>
      <c r="P1714" s="2">
        <v>8.25</v>
      </c>
      <c r="Q1714" s="2" t="s">
        <v>5</v>
      </c>
      <c r="R1714" s="9" t="s">
        <v>201</v>
      </c>
      <c r="T1714" s="2" t="s">
        <v>268</v>
      </c>
    </row>
    <row r="1715" spans="1:20" ht="14.45" customHeight="1" x14ac:dyDescent="0.2">
      <c r="A1715" s="2" t="s">
        <v>22</v>
      </c>
      <c r="B1715" s="9" t="s">
        <v>949</v>
      </c>
      <c r="C1715" s="9" t="s">
        <v>917</v>
      </c>
      <c r="D1715" s="9" t="s">
        <v>845</v>
      </c>
      <c r="E1715" s="9" t="str">
        <f>VLOOKUP(B1715,point_locs!B:J,5,FALSE)</f>
        <v>pre</v>
      </c>
      <c r="F1715" s="2">
        <v>6</v>
      </c>
      <c r="G1715" s="2">
        <v>5</v>
      </c>
      <c r="H1715" s="2">
        <v>2024</v>
      </c>
      <c r="I1715" s="2">
        <v>1</v>
      </c>
      <c r="J1715" s="2">
        <v>1246</v>
      </c>
      <c r="K1715" s="2" t="s">
        <v>149</v>
      </c>
      <c r="L1715" s="2">
        <v>77</v>
      </c>
      <c r="M1715" s="2">
        <v>1</v>
      </c>
      <c r="N1715" s="2">
        <v>0</v>
      </c>
      <c r="O1715" s="2" t="s">
        <v>10</v>
      </c>
      <c r="P1715" s="2">
        <v>2.5</v>
      </c>
      <c r="Q1715" s="2" t="s">
        <v>5</v>
      </c>
      <c r="R1715" s="9" t="s">
        <v>201</v>
      </c>
      <c r="T1715" s="2" t="s">
        <v>268</v>
      </c>
    </row>
    <row r="1716" spans="1:20" ht="14.45" customHeight="1" x14ac:dyDescent="0.2">
      <c r="A1716" s="2" t="s">
        <v>22</v>
      </c>
      <c r="B1716" s="9" t="s">
        <v>949</v>
      </c>
      <c r="C1716" s="9" t="s">
        <v>917</v>
      </c>
      <c r="D1716" s="9" t="s">
        <v>845</v>
      </c>
      <c r="E1716" s="9" t="str">
        <f>VLOOKUP(B1716,point_locs!B:J,5,FALSE)</f>
        <v>pre</v>
      </c>
      <c r="F1716" s="2">
        <v>6</v>
      </c>
      <c r="G1716" s="2">
        <v>5</v>
      </c>
      <c r="H1716" s="2">
        <v>2024</v>
      </c>
      <c r="I1716" s="2">
        <v>1</v>
      </c>
      <c r="J1716" s="2">
        <v>1246</v>
      </c>
      <c r="K1716" s="2" t="s">
        <v>149</v>
      </c>
      <c r="L1716" s="2">
        <v>77</v>
      </c>
      <c r="M1716" s="2">
        <v>1</v>
      </c>
      <c r="N1716" s="2">
        <v>0</v>
      </c>
      <c r="O1716" s="2" t="s">
        <v>10</v>
      </c>
      <c r="P1716" s="2">
        <v>0.25</v>
      </c>
      <c r="Q1716" s="2" t="s">
        <v>9</v>
      </c>
      <c r="R1716" s="2" t="s">
        <v>310</v>
      </c>
      <c r="S1716" s="2" t="s">
        <v>255</v>
      </c>
      <c r="T1716" s="2" t="s">
        <v>268</v>
      </c>
    </row>
    <row r="1717" spans="1:20" ht="14.45" customHeight="1" x14ac:dyDescent="0.2">
      <c r="A1717" s="2" t="s">
        <v>22</v>
      </c>
      <c r="B1717" s="9" t="s">
        <v>949</v>
      </c>
      <c r="C1717" s="9" t="s">
        <v>917</v>
      </c>
      <c r="D1717" s="9" t="s">
        <v>845</v>
      </c>
      <c r="E1717" s="9" t="str">
        <f>VLOOKUP(B1717,point_locs!B:J,5,FALSE)</f>
        <v>pre</v>
      </c>
      <c r="F1717" s="2">
        <v>6</v>
      </c>
      <c r="G1717" s="2">
        <v>5</v>
      </c>
      <c r="H1717" s="2">
        <v>2024</v>
      </c>
      <c r="I1717" s="2">
        <v>1</v>
      </c>
      <c r="J1717" s="2">
        <v>1246</v>
      </c>
      <c r="K1717" s="2" t="s">
        <v>149</v>
      </c>
      <c r="L1717" s="2">
        <v>77</v>
      </c>
      <c r="M1717" s="2">
        <v>1</v>
      </c>
      <c r="N1717" s="2">
        <v>0</v>
      </c>
      <c r="O1717" s="2" t="s">
        <v>10</v>
      </c>
      <c r="P1717" s="2">
        <v>0.25</v>
      </c>
      <c r="Q1717" s="2" t="s">
        <v>9</v>
      </c>
      <c r="R1717" s="2" t="s">
        <v>310</v>
      </c>
      <c r="S1717" s="2" t="s">
        <v>255</v>
      </c>
      <c r="T1717" s="2" t="s">
        <v>268</v>
      </c>
    </row>
    <row r="1718" spans="1:20" ht="14.45" customHeight="1" x14ac:dyDescent="0.2">
      <c r="A1718" s="2" t="s">
        <v>22</v>
      </c>
      <c r="B1718" s="9" t="s">
        <v>949</v>
      </c>
      <c r="C1718" s="9" t="s">
        <v>917</v>
      </c>
      <c r="D1718" s="9" t="s">
        <v>845</v>
      </c>
      <c r="E1718" s="9" t="str">
        <f>VLOOKUP(B1718,point_locs!B:J,5,FALSE)</f>
        <v>pre</v>
      </c>
      <c r="F1718" s="2">
        <v>6</v>
      </c>
      <c r="G1718" s="2">
        <v>5</v>
      </c>
      <c r="H1718" s="2">
        <v>2024</v>
      </c>
      <c r="I1718" s="2">
        <v>1</v>
      </c>
      <c r="J1718" s="2">
        <v>1246</v>
      </c>
      <c r="K1718" s="2" t="s">
        <v>149</v>
      </c>
      <c r="L1718" s="2">
        <v>77</v>
      </c>
      <c r="M1718" s="2">
        <v>1</v>
      </c>
      <c r="N1718" s="2">
        <v>0</v>
      </c>
      <c r="O1718" s="2" t="s">
        <v>10</v>
      </c>
      <c r="P1718" s="2">
        <v>1.25</v>
      </c>
      <c r="Q1718" s="2" t="s">
        <v>5</v>
      </c>
      <c r="R1718" s="9" t="s">
        <v>201</v>
      </c>
      <c r="T1718" s="2" t="s">
        <v>268</v>
      </c>
    </row>
    <row r="1719" spans="1:20" ht="14.45" customHeight="1" x14ac:dyDescent="0.2">
      <c r="A1719" s="2" t="s">
        <v>22</v>
      </c>
      <c r="B1719" s="9" t="s">
        <v>949</v>
      </c>
      <c r="C1719" s="9" t="s">
        <v>917</v>
      </c>
      <c r="D1719" s="9" t="s">
        <v>845</v>
      </c>
      <c r="E1719" s="9" t="str">
        <f>VLOOKUP(B1719,point_locs!B:J,5,FALSE)</f>
        <v>pre</v>
      </c>
      <c r="F1719" s="2">
        <v>6</v>
      </c>
      <c r="G1719" s="2">
        <v>5</v>
      </c>
      <c r="H1719" s="2">
        <v>2024</v>
      </c>
      <c r="I1719" s="2">
        <v>1</v>
      </c>
      <c r="J1719" s="2">
        <v>1246</v>
      </c>
      <c r="K1719" s="2" t="s">
        <v>149</v>
      </c>
      <c r="L1719" s="2">
        <v>77</v>
      </c>
      <c r="M1719" s="2">
        <v>1</v>
      </c>
      <c r="N1719" s="2">
        <v>0</v>
      </c>
      <c r="O1719" s="2" t="s">
        <v>10</v>
      </c>
      <c r="P1719" s="2">
        <v>0.5</v>
      </c>
      <c r="Q1719" s="2" t="s">
        <v>5</v>
      </c>
      <c r="R1719" s="9" t="s">
        <v>201</v>
      </c>
      <c r="T1719" s="2" t="s">
        <v>268</v>
      </c>
    </row>
    <row r="1720" spans="1:20" ht="14.45" customHeight="1" x14ac:dyDescent="0.2">
      <c r="A1720" s="2" t="s">
        <v>22</v>
      </c>
      <c r="B1720" s="9" t="s">
        <v>949</v>
      </c>
      <c r="C1720" s="9" t="s">
        <v>917</v>
      </c>
      <c r="D1720" s="9" t="s">
        <v>845</v>
      </c>
      <c r="E1720" s="9" t="str">
        <f>VLOOKUP(B1720,point_locs!B:J,5,FALSE)</f>
        <v>pre</v>
      </c>
      <c r="F1720" s="2">
        <v>6</v>
      </c>
      <c r="G1720" s="2">
        <v>5</v>
      </c>
      <c r="H1720" s="2">
        <v>2024</v>
      </c>
      <c r="I1720" s="2">
        <v>1</v>
      </c>
      <c r="J1720" s="2">
        <v>1246</v>
      </c>
      <c r="K1720" s="2" t="s">
        <v>149</v>
      </c>
      <c r="L1720" s="2">
        <v>77</v>
      </c>
      <c r="M1720" s="2">
        <v>1</v>
      </c>
      <c r="N1720" s="2">
        <v>0</v>
      </c>
      <c r="O1720" s="2" t="s">
        <v>10</v>
      </c>
      <c r="P1720" s="2">
        <v>0.25</v>
      </c>
      <c r="Q1720" s="2" t="s">
        <v>5</v>
      </c>
      <c r="R1720" s="9" t="s">
        <v>201</v>
      </c>
      <c r="S1720" s="2" t="s">
        <v>255</v>
      </c>
      <c r="T1720" s="2" t="s">
        <v>268</v>
      </c>
    </row>
    <row r="1721" spans="1:20" ht="14.45" customHeight="1" x14ac:dyDescent="0.2">
      <c r="A1721" s="2" t="s">
        <v>22</v>
      </c>
      <c r="B1721" s="9" t="s">
        <v>949</v>
      </c>
      <c r="C1721" s="9" t="s">
        <v>917</v>
      </c>
      <c r="D1721" s="9" t="s">
        <v>845</v>
      </c>
      <c r="E1721" s="9" t="str">
        <f>VLOOKUP(B1721,point_locs!B:J,5,FALSE)</f>
        <v>pre</v>
      </c>
      <c r="F1721" s="2">
        <v>6</v>
      </c>
      <c r="G1721" s="2">
        <v>5</v>
      </c>
      <c r="H1721" s="2">
        <v>2024</v>
      </c>
      <c r="I1721" s="2">
        <v>1</v>
      </c>
      <c r="J1721" s="2">
        <v>1246</v>
      </c>
      <c r="K1721" s="2" t="s">
        <v>149</v>
      </c>
      <c r="L1721" s="2">
        <v>77</v>
      </c>
      <c r="M1721" s="2">
        <v>1</v>
      </c>
      <c r="N1721" s="2">
        <v>0</v>
      </c>
      <c r="O1721" s="2" t="s">
        <v>10</v>
      </c>
      <c r="P1721" s="2">
        <v>0.75</v>
      </c>
      <c r="Q1721" s="2" t="s">
        <v>5</v>
      </c>
      <c r="R1721" s="9" t="s">
        <v>201</v>
      </c>
      <c r="T1721" s="2" t="s">
        <v>268</v>
      </c>
    </row>
    <row r="1722" spans="1:20" ht="14.45" customHeight="1" x14ac:dyDescent="0.2">
      <c r="A1722" s="2" t="s">
        <v>22</v>
      </c>
      <c r="B1722" s="9" t="s">
        <v>949</v>
      </c>
      <c r="C1722" s="9" t="s">
        <v>917</v>
      </c>
      <c r="D1722" s="9" t="s">
        <v>845</v>
      </c>
      <c r="E1722" s="9" t="str">
        <f>VLOOKUP(B1722,point_locs!B:J,5,FALSE)</f>
        <v>pre</v>
      </c>
      <c r="F1722" s="2">
        <v>6</v>
      </c>
      <c r="G1722" s="2">
        <v>5</v>
      </c>
      <c r="H1722" s="2">
        <v>2024</v>
      </c>
      <c r="I1722" s="2">
        <v>1</v>
      </c>
      <c r="J1722" s="2">
        <v>1246</v>
      </c>
      <c r="K1722" s="2" t="s">
        <v>149</v>
      </c>
      <c r="L1722" s="2">
        <v>77</v>
      </c>
      <c r="M1722" s="2">
        <v>1</v>
      </c>
      <c r="N1722" s="2">
        <v>0</v>
      </c>
      <c r="O1722" s="2" t="s">
        <v>10</v>
      </c>
      <c r="P1722" s="2">
        <v>1.5</v>
      </c>
      <c r="Q1722" s="2" t="s">
        <v>9</v>
      </c>
      <c r="R1722" s="2" t="s">
        <v>1126</v>
      </c>
      <c r="T1722" s="2" t="s">
        <v>268</v>
      </c>
    </row>
    <row r="1723" spans="1:20" ht="14.45" customHeight="1" x14ac:dyDescent="0.2">
      <c r="A1723" s="2" t="s">
        <v>22</v>
      </c>
      <c r="B1723" s="9" t="s">
        <v>949</v>
      </c>
      <c r="C1723" s="9" t="s">
        <v>917</v>
      </c>
      <c r="D1723" s="9" t="s">
        <v>845</v>
      </c>
      <c r="E1723" s="9" t="str">
        <f>VLOOKUP(B1723,point_locs!B:J,5,FALSE)</f>
        <v>pre</v>
      </c>
      <c r="F1723" s="2">
        <v>6</v>
      </c>
      <c r="G1723" s="2">
        <v>5</v>
      </c>
      <c r="H1723" s="2">
        <v>2024</v>
      </c>
      <c r="I1723" s="2">
        <v>1</v>
      </c>
      <c r="J1723" s="2">
        <v>1246</v>
      </c>
      <c r="K1723" s="2" t="s">
        <v>149</v>
      </c>
      <c r="L1723" s="2">
        <v>77</v>
      </c>
      <c r="M1723" s="2">
        <v>1</v>
      </c>
      <c r="N1723" s="2">
        <v>0</v>
      </c>
      <c r="O1723" s="2" t="s">
        <v>10</v>
      </c>
      <c r="P1723" s="2">
        <v>0.5</v>
      </c>
      <c r="Q1723" s="2" t="s">
        <v>5</v>
      </c>
      <c r="R1723" s="9" t="s">
        <v>201</v>
      </c>
      <c r="T1723" s="2" t="s">
        <v>268</v>
      </c>
    </row>
    <row r="1724" spans="1:20" ht="14.45" customHeight="1" x14ac:dyDescent="0.2">
      <c r="A1724" s="2" t="s">
        <v>22</v>
      </c>
      <c r="B1724" s="9" t="s">
        <v>949</v>
      </c>
      <c r="C1724" s="9" t="s">
        <v>917</v>
      </c>
      <c r="D1724" s="9" t="s">
        <v>845</v>
      </c>
      <c r="E1724" s="9" t="str">
        <f>VLOOKUP(B1724,point_locs!B:J,5,FALSE)</f>
        <v>pre</v>
      </c>
      <c r="F1724" s="2">
        <v>6</v>
      </c>
      <c r="G1724" s="2">
        <v>5</v>
      </c>
      <c r="H1724" s="2">
        <v>2024</v>
      </c>
      <c r="I1724" s="2">
        <v>1</v>
      </c>
      <c r="J1724" s="2">
        <v>1246</v>
      </c>
      <c r="K1724" s="2" t="s">
        <v>149</v>
      </c>
      <c r="L1724" s="2">
        <v>77</v>
      </c>
      <c r="M1724" s="2">
        <v>1</v>
      </c>
      <c r="N1724" s="2">
        <v>0</v>
      </c>
      <c r="O1724" s="2" t="s">
        <v>10</v>
      </c>
      <c r="P1724" s="2">
        <v>9.25</v>
      </c>
      <c r="Q1724" s="2" t="s">
        <v>5</v>
      </c>
      <c r="R1724" s="9" t="s">
        <v>201</v>
      </c>
      <c r="T1724" s="2" t="s">
        <v>268</v>
      </c>
    </row>
    <row r="1725" spans="1:20" ht="14.45" customHeight="1" x14ac:dyDescent="0.2">
      <c r="A1725" s="2" t="s">
        <v>26</v>
      </c>
      <c r="B1725" s="9" t="s">
        <v>952</v>
      </c>
      <c r="C1725" s="9" t="s">
        <v>917</v>
      </c>
      <c r="D1725" s="9" t="s">
        <v>845</v>
      </c>
      <c r="E1725" s="9" t="str">
        <f>VLOOKUP(B1725,point_locs!B:J,5,FALSE)</f>
        <v>pre</v>
      </c>
      <c r="F1725" s="2">
        <v>6</v>
      </c>
      <c r="G1725" s="2">
        <v>5</v>
      </c>
      <c r="H1725" s="2">
        <v>2024</v>
      </c>
      <c r="I1725" s="2">
        <v>1</v>
      </c>
      <c r="J1725" s="2">
        <v>1355</v>
      </c>
      <c r="K1725" s="2" t="s">
        <v>833</v>
      </c>
      <c r="L1725" s="2">
        <v>79</v>
      </c>
      <c r="M1725" s="2">
        <v>2</v>
      </c>
      <c r="N1725" s="2">
        <v>0</v>
      </c>
      <c r="O1725" s="2" t="s">
        <v>7</v>
      </c>
      <c r="P1725" s="2">
        <v>0.1</v>
      </c>
      <c r="Q1725" s="2" t="s">
        <v>9</v>
      </c>
      <c r="R1725" s="2" t="s">
        <v>1126</v>
      </c>
      <c r="T1725" s="2" t="s">
        <v>268</v>
      </c>
    </row>
    <row r="1726" spans="1:20" ht="14.45" customHeight="1" x14ac:dyDescent="0.2">
      <c r="A1726" s="2" t="s">
        <v>26</v>
      </c>
      <c r="B1726" s="9" t="s">
        <v>952</v>
      </c>
      <c r="C1726" s="9" t="s">
        <v>917</v>
      </c>
      <c r="D1726" s="9" t="s">
        <v>845</v>
      </c>
      <c r="E1726" s="9" t="str">
        <f>VLOOKUP(B1726,point_locs!B:J,5,FALSE)</f>
        <v>pre</v>
      </c>
      <c r="F1726" s="2">
        <v>6</v>
      </c>
      <c r="G1726" s="2">
        <v>5</v>
      </c>
      <c r="H1726" s="2">
        <v>2024</v>
      </c>
      <c r="I1726" s="2">
        <v>1</v>
      </c>
      <c r="J1726" s="2">
        <v>1355</v>
      </c>
      <c r="K1726" s="2" t="s">
        <v>833</v>
      </c>
      <c r="L1726" s="2">
        <v>79</v>
      </c>
      <c r="M1726" s="2">
        <v>2</v>
      </c>
      <c r="N1726" s="2">
        <v>0</v>
      </c>
      <c r="O1726" s="2" t="s">
        <v>10</v>
      </c>
      <c r="P1726" s="2">
        <v>0.5</v>
      </c>
      <c r="Q1726" s="2" t="s">
        <v>5</v>
      </c>
      <c r="R1726" s="9" t="s">
        <v>201</v>
      </c>
      <c r="T1726" s="2" t="s">
        <v>268</v>
      </c>
    </row>
    <row r="1727" spans="1:20" ht="14.45" customHeight="1" x14ac:dyDescent="0.2">
      <c r="A1727" s="2" t="s">
        <v>26</v>
      </c>
      <c r="B1727" s="9" t="s">
        <v>952</v>
      </c>
      <c r="C1727" s="9" t="s">
        <v>917</v>
      </c>
      <c r="D1727" s="9" t="s">
        <v>845</v>
      </c>
      <c r="E1727" s="9" t="str">
        <f>VLOOKUP(B1727,point_locs!B:J,5,FALSE)</f>
        <v>pre</v>
      </c>
      <c r="F1727" s="2">
        <v>6</v>
      </c>
      <c r="G1727" s="2">
        <v>5</v>
      </c>
      <c r="H1727" s="2">
        <v>2024</v>
      </c>
      <c r="I1727" s="2">
        <v>1</v>
      </c>
      <c r="J1727" s="2">
        <v>1355</v>
      </c>
      <c r="K1727" s="2" t="s">
        <v>833</v>
      </c>
      <c r="L1727" s="2">
        <v>79</v>
      </c>
      <c r="M1727" s="2">
        <v>2</v>
      </c>
      <c r="N1727" s="2">
        <v>0</v>
      </c>
      <c r="O1727" s="2" t="s">
        <v>10</v>
      </c>
      <c r="P1727" s="2">
        <v>1</v>
      </c>
      <c r="Q1727" s="2" t="s">
        <v>5</v>
      </c>
      <c r="R1727" s="9" t="s">
        <v>201</v>
      </c>
      <c r="S1727" s="2" t="s">
        <v>151</v>
      </c>
      <c r="T1727" s="2" t="s">
        <v>268</v>
      </c>
    </row>
    <row r="1728" spans="1:20" ht="14.45" customHeight="1" x14ac:dyDescent="0.2">
      <c r="A1728" s="2" t="s">
        <v>26</v>
      </c>
      <c r="B1728" s="9" t="s">
        <v>952</v>
      </c>
      <c r="C1728" s="9" t="s">
        <v>917</v>
      </c>
      <c r="D1728" s="9" t="s">
        <v>845</v>
      </c>
      <c r="E1728" s="9" t="str">
        <f>VLOOKUP(B1728,point_locs!B:J,5,FALSE)</f>
        <v>pre</v>
      </c>
      <c r="F1728" s="2">
        <v>6</v>
      </c>
      <c r="G1728" s="2">
        <v>5</v>
      </c>
      <c r="H1728" s="2">
        <v>2024</v>
      </c>
      <c r="I1728" s="2">
        <v>1</v>
      </c>
      <c r="J1728" s="2">
        <v>1355</v>
      </c>
      <c r="K1728" s="2" t="s">
        <v>833</v>
      </c>
      <c r="L1728" s="2">
        <v>79</v>
      </c>
      <c r="M1728" s="2">
        <v>2</v>
      </c>
      <c r="N1728" s="2">
        <v>0</v>
      </c>
      <c r="O1728" s="2" t="s">
        <v>10</v>
      </c>
      <c r="P1728" s="2">
        <v>2</v>
      </c>
      <c r="Q1728" s="2" t="s">
        <v>5</v>
      </c>
      <c r="R1728" s="9" t="s">
        <v>201</v>
      </c>
      <c r="S1728" s="2" t="s">
        <v>150</v>
      </c>
      <c r="T1728" s="2" t="s">
        <v>268</v>
      </c>
    </row>
    <row r="1729" spans="1:20" ht="14.45" customHeight="1" x14ac:dyDescent="0.2">
      <c r="A1729" s="2" t="s">
        <v>26</v>
      </c>
      <c r="B1729" s="9" t="s">
        <v>952</v>
      </c>
      <c r="C1729" s="9" t="s">
        <v>917</v>
      </c>
      <c r="D1729" s="9" t="s">
        <v>845</v>
      </c>
      <c r="E1729" s="9" t="str">
        <f>VLOOKUP(B1729,point_locs!B:J,5,FALSE)</f>
        <v>pre</v>
      </c>
      <c r="F1729" s="2">
        <v>6</v>
      </c>
      <c r="G1729" s="2">
        <v>5</v>
      </c>
      <c r="H1729" s="2">
        <v>2024</v>
      </c>
      <c r="I1729" s="2">
        <v>1</v>
      </c>
      <c r="J1729" s="2">
        <v>1355</v>
      </c>
      <c r="K1729" s="2" t="s">
        <v>833</v>
      </c>
      <c r="L1729" s="2">
        <v>79</v>
      </c>
      <c r="M1729" s="2">
        <v>2</v>
      </c>
      <c r="N1729" s="2">
        <v>0</v>
      </c>
      <c r="O1729" s="2" t="s">
        <v>10</v>
      </c>
      <c r="P1729" s="2">
        <v>0.25</v>
      </c>
      <c r="Q1729" s="2" t="s">
        <v>5</v>
      </c>
      <c r="R1729" s="9" t="s">
        <v>201</v>
      </c>
      <c r="S1729" s="2" t="s">
        <v>255</v>
      </c>
      <c r="T1729" s="2" t="s">
        <v>268</v>
      </c>
    </row>
    <row r="1730" spans="1:20" ht="14.45" customHeight="1" x14ac:dyDescent="0.2">
      <c r="A1730" s="2" t="s">
        <v>26</v>
      </c>
      <c r="B1730" s="9" t="s">
        <v>952</v>
      </c>
      <c r="C1730" s="9" t="s">
        <v>917</v>
      </c>
      <c r="D1730" s="9" t="s">
        <v>845</v>
      </c>
      <c r="E1730" s="9" t="str">
        <f>VLOOKUP(B1730,point_locs!B:J,5,FALSE)</f>
        <v>pre</v>
      </c>
      <c r="F1730" s="2">
        <v>6</v>
      </c>
      <c r="G1730" s="2">
        <v>5</v>
      </c>
      <c r="H1730" s="2">
        <v>2024</v>
      </c>
      <c r="I1730" s="2">
        <v>1</v>
      </c>
      <c r="J1730" s="2">
        <v>1355</v>
      </c>
      <c r="K1730" s="2" t="s">
        <v>833</v>
      </c>
      <c r="L1730" s="2">
        <v>79</v>
      </c>
      <c r="M1730" s="2">
        <v>2</v>
      </c>
      <c r="N1730" s="2">
        <v>0</v>
      </c>
      <c r="O1730" s="2" t="s">
        <v>10</v>
      </c>
      <c r="P1730" s="2">
        <v>1.25</v>
      </c>
      <c r="Q1730" s="2" t="s">
        <v>9</v>
      </c>
      <c r="R1730" s="2" t="s">
        <v>446</v>
      </c>
      <c r="S1730" s="2" t="s">
        <v>150</v>
      </c>
      <c r="T1730" s="2" t="s">
        <v>268</v>
      </c>
    </row>
    <row r="1731" spans="1:20" ht="14.45" customHeight="1" x14ac:dyDescent="0.2">
      <c r="A1731" s="2" t="s">
        <v>26</v>
      </c>
      <c r="B1731" s="9" t="s">
        <v>952</v>
      </c>
      <c r="C1731" s="9" t="s">
        <v>917</v>
      </c>
      <c r="D1731" s="9" t="s">
        <v>845</v>
      </c>
      <c r="E1731" s="9" t="str">
        <f>VLOOKUP(B1731,point_locs!B:J,5,FALSE)</f>
        <v>pre</v>
      </c>
      <c r="F1731" s="2">
        <v>6</v>
      </c>
      <c r="G1731" s="2">
        <v>5</v>
      </c>
      <c r="H1731" s="2">
        <v>2024</v>
      </c>
      <c r="I1731" s="2">
        <v>1</v>
      </c>
      <c r="J1731" s="2">
        <v>1355</v>
      </c>
      <c r="K1731" s="2" t="s">
        <v>833</v>
      </c>
      <c r="L1731" s="2">
        <v>79</v>
      </c>
      <c r="M1731" s="2">
        <v>2</v>
      </c>
      <c r="N1731" s="2">
        <v>0</v>
      </c>
      <c r="O1731" s="2" t="s">
        <v>7</v>
      </c>
      <c r="P1731" s="2">
        <v>1.25</v>
      </c>
      <c r="Q1731" s="2" t="s">
        <v>9</v>
      </c>
      <c r="R1731" s="2" t="s">
        <v>446</v>
      </c>
      <c r="T1731" s="2" t="s">
        <v>268</v>
      </c>
    </row>
    <row r="1732" spans="1:20" ht="14.45" customHeight="1" x14ac:dyDescent="0.2">
      <c r="A1732" s="2" t="s">
        <v>26</v>
      </c>
      <c r="B1732" s="9" t="s">
        <v>952</v>
      </c>
      <c r="C1732" s="9" t="s">
        <v>917</v>
      </c>
      <c r="D1732" s="9" t="s">
        <v>845</v>
      </c>
      <c r="E1732" s="9" t="str">
        <f>VLOOKUP(B1732,point_locs!B:J,5,FALSE)</f>
        <v>pre</v>
      </c>
      <c r="F1732" s="2">
        <v>6</v>
      </c>
      <c r="G1732" s="2">
        <v>5</v>
      </c>
      <c r="H1732" s="2">
        <v>2024</v>
      </c>
      <c r="I1732" s="2">
        <v>1</v>
      </c>
      <c r="J1732" s="2">
        <v>1355</v>
      </c>
      <c r="K1732" s="2" t="s">
        <v>833</v>
      </c>
      <c r="L1732" s="2">
        <v>79</v>
      </c>
      <c r="M1732" s="2">
        <v>2</v>
      </c>
      <c r="N1732" s="2">
        <v>0</v>
      </c>
      <c r="O1732" s="2" t="s">
        <v>10</v>
      </c>
      <c r="P1732" s="2">
        <v>6</v>
      </c>
      <c r="Q1732" s="2" t="s">
        <v>5</v>
      </c>
      <c r="R1732" s="9" t="s">
        <v>201</v>
      </c>
      <c r="S1732" s="2" t="s">
        <v>151</v>
      </c>
      <c r="T1732" s="2" t="s">
        <v>268</v>
      </c>
    </row>
    <row r="1733" spans="1:20" ht="14.45" customHeight="1" x14ac:dyDescent="0.2">
      <c r="A1733" s="2" t="s">
        <v>26</v>
      </c>
      <c r="B1733" s="9" t="s">
        <v>952</v>
      </c>
      <c r="C1733" s="9" t="s">
        <v>917</v>
      </c>
      <c r="D1733" s="9" t="s">
        <v>845</v>
      </c>
      <c r="E1733" s="9" t="str">
        <f>VLOOKUP(B1733,point_locs!B:J,5,FALSE)</f>
        <v>pre</v>
      </c>
      <c r="F1733" s="2">
        <v>6</v>
      </c>
      <c r="G1733" s="2">
        <v>5</v>
      </c>
      <c r="H1733" s="2">
        <v>2024</v>
      </c>
      <c r="I1733" s="2">
        <v>1</v>
      </c>
      <c r="J1733" s="2">
        <v>1355</v>
      </c>
      <c r="K1733" s="2" t="s">
        <v>833</v>
      </c>
      <c r="L1733" s="2">
        <v>79</v>
      </c>
      <c r="M1733" s="2">
        <v>2</v>
      </c>
      <c r="N1733" s="2">
        <v>0</v>
      </c>
      <c r="O1733" s="2" t="s">
        <v>7</v>
      </c>
      <c r="P1733" s="2">
        <v>0.75</v>
      </c>
      <c r="Q1733" s="2" t="s">
        <v>9</v>
      </c>
      <c r="R1733" s="2" t="s">
        <v>1126</v>
      </c>
      <c r="T1733" s="2" t="s">
        <v>268</v>
      </c>
    </row>
    <row r="1734" spans="1:20" ht="14.45" customHeight="1" x14ac:dyDescent="0.2">
      <c r="A1734" s="2" t="s">
        <v>26</v>
      </c>
      <c r="B1734" s="9" t="s">
        <v>952</v>
      </c>
      <c r="C1734" s="9" t="s">
        <v>917</v>
      </c>
      <c r="D1734" s="9" t="s">
        <v>845</v>
      </c>
      <c r="E1734" s="9" t="str">
        <f>VLOOKUP(B1734,point_locs!B:J,5,FALSE)</f>
        <v>pre</v>
      </c>
      <c r="F1734" s="2">
        <v>6</v>
      </c>
      <c r="G1734" s="2">
        <v>5</v>
      </c>
      <c r="H1734" s="2">
        <v>2024</v>
      </c>
      <c r="I1734" s="2">
        <v>1</v>
      </c>
      <c r="J1734" s="2">
        <v>1355</v>
      </c>
      <c r="K1734" s="2" t="s">
        <v>833</v>
      </c>
      <c r="L1734" s="2">
        <v>79</v>
      </c>
      <c r="M1734" s="2">
        <v>2</v>
      </c>
      <c r="N1734" s="2">
        <v>0</v>
      </c>
      <c r="O1734" s="2" t="s">
        <v>10</v>
      </c>
      <c r="P1734" s="2">
        <v>1</v>
      </c>
      <c r="Q1734" s="2" t="s">
        <v>5</v>
      </c>
      <c r="R1734" s="9" t="s">
        <v>201</v>
      </c>
      <c r="T1734" s="2" t="s">
        <v>268</v>
      </c>
    </row>
    <row r="1735" spans="1:20" ht="14.45" customHeight="1" x14ac:dyDescent="0.2">
      <c r="A1735" s="2" t="s">
        <v>26</v>
      </c>
      <c r="B1735" s="9" t="s">
        <v>952</v>
      </c>
      <c r="C1735" s="9" t="s">
        <v>917</v>
      </c>
      <c r="D1735" s="9" t="s">
        <v>845</v>
      </c>
      <c r="E1735" s="9" t="str">
        <f>VLOOKUP(B1735,point_locs!B:J,5,FALSE)</f>
        <v>pre</v>
      </c>
      <c r="F1735" s="2">
        <v>6</v>
      </c>
      <c r="G1735" s="2">
        <v>5</v>
      </c>
      <c r="H1735" s="2">
        <v>2024</v>
      </c>
      <c r="I1735" s="2">
        <v>1</v>
      </c>
      <c r="J1735" s="2">
        <v>1355</v>
      </c>
      <c r="K1735" s="2" t="s">
        <v>833</v>
      </c>
      <c r="L1735" s="2">
        <v>79</v>
      </c>
      <c r="M1735" s="2">
        <v>2</v>
      </c>
      <c r="N1735" s="2">
        <v>0</v>
      </c>
      <c r="O1735" s="2" t="s">
        <v>10</v>
      </c>
      <c r="P1735" s="2">
        <v>4</v>
      </c>
      <c r="Q1735" s="2" t="s">
        <v>5</v>
      </c>
      <c r="R1735" s="9" t="s">
        <v>201</v>
      </c>
      <c r="S1735" s="2" t="s">
        <v>151</v>
      </c>
      <c r="T1735" s="2" t="s">
        <v>268</v>
      </c>
    </row>
    <row r="1736" spans="1:20" ht="14.45" customHeight="1" x14ac:dyDescent="0.2">
      <c r="A1736" s="2" t="s">
        <v>26</v>
      </c>
      <c r="B1736" s="9" t="s">
        <v>952</v>
      </c>
      <c r="C1736" s="9" t="s">
        <v>917</v>
      </c>
      <c r="D1736" s="9" t="s">
        <v>845</v>
      </c>
      <c r="E1736" s="9" t="str">
        <f>VLOOKUP(B1736,point_locs!B:J,5,FALSE)</f>
        <v>pre</v>
      </c>
      <c r="F1736" s="2">
        <v>6</v>
      </c>
      <c r="G1736" s="2">
        <v>5</v>
      </c>
      <c r="H1736" s="2">
        <v>2024</v>
      </c>
      <c r="I1736" s="2">
        <v>1</v>
      </c>
      <c r="J1736" s="2">
        <v>1355</v>
      </c>
      <c r="K1736" s="2" t="s">
        <v>833</v>
      </c>
      <c r="L1736" s="2">
        <v>79</v>
      </c>
      <c r="M1736" s="2">
        <v>2</v>
      </c>
      <c r="N1736" s="2">
        <v>0</v>
      </c>
      <c r="O1736" s="2" t="s">
        <v>10</v>
      </c>
      <c r="P1736" s="2">
        <v>0.75</v>
      </c>
      <c r="Q1736" s="2" t="s">
        <v>5</v>
      </c>
      <c r="R1736" s="9" t="s">
        <v>201</v>
      </c>
      <c r="T1736" s="2" t="s">
        <v>268</v>
      </c>
    </row>
    <row r="1737" spans="1:20" ht="14.45" customHeight="1" x14ac:dyDescent="0.2">
      <c r="A1737" s="2" t="s">
        <v>26</v>
      </c>
      <c r="B1737" s="9" t="s">
        <v>952</v>
      </c>
      <c r="C1737" s="9" t="s">
        <v>917</v>
      </c>
      <c r="D1737" s="9" t="s">
        <v>845</v>
      </c>
      <c r="E1737" s="9" t="str">
        <f>VLOOKUP(B1737,point_locs!B:J,5,FALSE)</f>
        <v>pre</v>
      </c>
      <c r="F1737" s="2">
        <v>6</v>
      </c>
      <c r="G1737" s="2">
        <v>5</v>
      </c>
      <c r="H1737" s="2">
        <v>2024</v>
      </c>
      <c r="I1737" s="2">
        <v>1</v>
      </c>
      <c r="J1737" s="2">
        <v>1355</v>
      </c>
      <c r="K1737" s="2" t="s">
        <v>833</v>
      </c>
      <c r="L1737" s="2">
        <v>79</v>
      </c>
      <c r="M1737" s="2">
        <v>2</v>
      </c>
      <c r="N1737" s="2">
        <v>0</v>
      </c>
      <c r="O1737" s="2" t="s">
        <v>10</v>
      </c>
      <c r="P1737" s="2">
        <v>1.5</v>
      </c>
      <c r="Q1737" s="2" t="s">
        <v>5</v>
      </c>
      <c r="R1737" s="9" t="s">
        <v>201</v>
      </c>
      <c r="S1737" s="2" t="s">
        <v>255</v>
      </c>
      <c r="T1737" s="2" t="s">
        <v>268</v>
      </c>
    </row>
    <row r="1738" spans="1:20" ht="14.45" customHeight="1" x14ac:dyDescent="0.2">
      <c r="A1738" s="2" t="s">
        <v>26</v>
      </c>
      <c r="B1738" s="9" t="s">
        <v>952</v>
      </c>
      <c r="C1738" s="9" t="s">
        <v>917</v>
      </c>
      <c r="D1738" s="9" t="s">
        <v>845</v>
      </c>
      <c r="E1738" s="9" t="str">
        <f>VLOOKUP(B1738,point_locs!B:J,5,FALSE)</f>
        <v>pre</v>
      </c>
      <c r="F1738" s="2">
        <v>6</v>
      </c>
      <c r="G1738" s="2">
        <v>5</v>
      </c>
      <c r="H1738" s="2">
        <v>2024</v>
      </c>
      <c r="I1738" s="2">
        <v>1</v>
      </c>
      <c r="J1738" s="2">
        <v>1355</v>
      </c>
      <c r="K1738" s="2" t="s">
        <v>833</v>
      </c>
      <c r="L1738" s="2">
        <v>79</v>
      </c>
      <c r="M1738" s="2">
        <v>2</v>
      </c>
      <c r="N1738" s="2">
        <v>0</v>
      </c>
      <c r="O1738" s="2" t="s">
        <v>7</v>
      </c>
      <c r="P1738" s="2">
        <v>2</v>
      </c>
      <c r="Q1738" s="2" t="s">
        <v>9</v>
      </c>
      <c r="R1738" s="2" t="s">
        <v>1126</v>
      </c>
      <c r="T1738" s="2" t="s">
        <v>268</v>
      </c>
    </row>
    <row r="1739" spans="1:20" ht="14.45" customHeight="1" x14ac:dyDescent="0.2">
      <c r="A1739" s="2" t="s">
        <v>26</v>
      </c>
      <c r="B1739" s="9" t="s">
        <v>952</v>
      </c>
      <c r="C1739" s="9" t="s">
        <v>917</v>
      </c>
      <c r="D1739" s="9" t="s">
        <v>845</v>
      </c>
      <c r="E1739" s="9" t="str">
        <f>VLOOKUP(B1739,point_locs!B:J,5,FALSE)</f>
        <v>pre</v>
      </c>
      <c r="F1739" s="2">
        <v>6</v>
      </c>
      <c r="G1739" s="2">
        <v>5</v>
      </c>
      <c r="H1739" s="2">
        <v>2024</v>
      </c>
      <c r="I1739" s="2">
        <v>1</v>
      </c>
      <c r="J1739" s="2">
        <v>1355</v>
      </c>
      <c r="K1739" s="2" t="s">
        <v>833</v>
      </c>
      <c r="L1739" s="2">
        <v>79</v>
      </c>
      <c r="M1739" s="2">
        <v>2</v>
      </c>
      <c r="N1739" s="2">
        <v>0</v>
      </c>
      <c r="O1739" s="2" t="s">
        <v>7</v>
      </c>
      <c r="P1739" s="2">
        <v>0.1</v>
      </c>
      <c r="Q1739" s="2" t="s">
        <v>9</v>
      </c>
      <c r="R1739" s="2" t="s">
        <v>1126</v>
      </c>
      <c r="T1739" s="2" t="s">
        <v>268</v>
      </c>
    </row>
    <row r="1740" spans="1:20" ht="14.45" customHeight="1" x14ac:dyDescent="0.2">
      <c r="A1740" s="2" t="s">
        <v>27</v>
      </c>
      <c r="B1740" s="9" t="s">
        <v>953</v>
      </c>
      <c r="C1740" s="9" t="s">
        <v>917</v>
      </c>
      <c r="D1740" s="9" t="s">
        <v>845</v>
      </c>
      <c r="E1740" s="9" t="str">
        <f>VLOOKUP(B1740,point_locs!B:J,5,FALSE)</f>
        <v>pre</v>
      </c>
      <c r="F1740" s="2">
        <v>6</v>
      </c>
      <c r="G1740" s="2">
        <v>5</v>
      </c>
      <c r="H1740" s="2">
        <v>2024</v>
      </c>
      <c r="I1740" s="2">
        <v>1</v>
      </c>
      <c r="J1740" s="2">
        <v>1535</v>
      </c>
      <c r="K1740" s="2" t="s">
        <v>149</v>
      </c>
      <c r="L1740" s="2">
        <v>77</v>
      </c>
      <c r="M1740" s="2">
        <v>2</v>
      </c>
      <c r="N1740" s="2">
        <v>0</v>
      </c>
      <c r="O1740" s="2" t="s">
        <v>10</v>
      </c>
      <c r="P1740" s="2">
        <v>13.5</v>
      </c>
      <c r="Q1740" s="2" t="s">
        <v>5</v>
      </c>
      <c r="R1740" s="9" t="s">
        <v>201</v>
      </c>
      <c r="T1740" s="2" t="s">
        <v>268</v>
      </c>
    </row>
    <row r="1741" spans="1:20" ht="14.45" customHeight="1" x14ac:dyDescent="0.2">
      <c r="A1741" s="2" t="s">
        <v>27</v>
      </c>
      <c r="B1741" s="9" t="s">
        <v>953</v>
      </c>
      <c r="C1741" s="9" t="s">
        <v>917</v>
      </c>
      <c r="D1741" s="9" t="s">
        <v>845</v>
      </c>
      <c r="E1741" s="9" t="str">
        <f>VLOOKUP(B1741,point_locs!B:J,5,FALSE)</f>
        <v>pre</v>
      </c>
      <c r="F1741" s="2">
        <v>6</v>
      </c>
      <c r="G1741" s="2">
        <v>5</v>
      </c>
      <c r="H1741" s="2">
        <v>2024</v>
      </c>
      <c r="I1741" s="2">
        <v>1</v>
      </c>
      <c r="J1741" s="2">
        <v>1535</v>
      </c>
      <c r="K1741" s="2" t="s">
        <v>149</v>
      </c>
      <c r="L1741" s="2">
        <v>77</v>
      </c>
      <c r="M1741" s="2">
        <v>2</v>
      </c>
      <c r="N1741" s="2">
        <v>0</v>
      </c>
      <c r="O1741" s="2" t="s">
        <v>10</v>
      </c>
      <c r="P1741" s="2">
        <v>0.5</v>
      </c>
      <c r="Q1741" s="2" t="s">
        <v>5</v>
      </c>
      <c r="R1741" s="9" t="s">
        <v>201</v>
      </c>
      <c r="T1741" s="2" t="s">
        <v>268</v>
      </c>
    </row>
    <row r="1742" spans="1:20" ht="14.45" customHeight="1" x14ac:dyDescent="0.2">
      <c r="A1742" s="2" t="s">
        <v>27</v>
      </c>
      <c r="B1742" s="9" t="s">
        <v>953</v>
      </c>
      <c r="C1742" s="9" t="s">
        <v>917</v>
      </c>
      <c r="D1742" s="9" t="s">
        <v>845</v>
      </c>
      <c r="E1742" s="9" t="str">
        <f>VLOOKUP(B1742,point_locs!B:J,5,FALSE)</f>
        <v>pre</v>
      </c>
      <c r="F1742" s="2">
        <v>6</v>
      </c>
      <c r="G1742" s="2">
        <v>5</v>
      </c>
      <c r="H1742" s="2">
        <v>2024</v>
      </c>
      <c r="I1742" s="2">
        <v>1</v>
      </c>
      <c r="J1742" s="2">
        <v>1535</v>
      </c>
      <c r="K1742" s="2" t="s">
        <v>149</v>
      </c>
      <c r="L1742" s="2">
        <v>77</v>
      </c>
      <c r="M1742" s="2">
        <v>2</v>
      </c>
      <c r="N1742" s="2">
        <v>0</v>
      </c>
      <c r="O1742" s="2" t="s">
        <v>10</v>
      </c>
      <c r="P1742" s="2">
        <v>7</v>
      </c>
      <c r="Q1742" s="2" t="s">
        <v>5</v>
      </c>
      <c r="R1742" s="9" t="s">
        <v>201</v>
      </c>
      <c r="T1742" s="2" t="s">
        <v>268</v>
      </c>
    </row>
    <row r="1743" spans="1:20" ht="14.45" customHeight="1" x14ac:dyDescent="0.2">
      <c r="A1743" s="2" t="s">
        <v>27</v>
      </c>
      <c r="B1743" s="9" t="s">
        <v>953</v>
      </c>
      <c r="C1743" s="9" t="s">
        <v>917</v>
      </c>
      <c r="D1743" s="9" t="s">
        <v>845</v>
      </c>
      <c r="E1743" s="9" t="str">
        <f>VLOOKUP(B1743,point_locs!B:J,5,FALSE)</f>
        <v>pre</v>
      </c>
      <c r="F1743" s="2">
        <v>6</v>
      </c>
      <c r="G1743" s="2">
        <v>5</v>
      </c>
      <c r="H1743" s="2">
        <v>2024</v>
      </c>
      <c r="I1743" s="2">
        <v>1</v>
      </c>
      <c r="J1743" s="2">
        <v>1535</v>
      </c>
      <c r="K1743" s="2" t="s">
        <v>149</v>
      </c>
      <c r="L1743" s="2">
        <v>77</v>
      </c>
      <c r="M1743" s="2">
        <v>2</v>
      </c>
      <c r="N1743" s="2">
        <v>0</v>
      </c>
      <c r="O1743" s="2" t="s">
        <v>10</v>
      </c>
      <c r="P1743" s="2">
        <v>5.5</v>
      </c>
      <c r="Q1743" s="2" t="s">
        <v>5</v>
      </c>
      <c r="R1743" s="9" t="s">
        <v>201</v>
      </c>
      <c r="T1743" s="2" t="s">
        <v>268</v>
      </c>
    </row>
    <row r="1744" spans="1:20" ht="14.45" customHeight="1" x14ac:dyDescent="0.2">
      <c r="A1744" s="2" t="s">
        <v>27</v>
      </c>
      <c r="B1744" s="9" t="s">
        <v>953</v>
      </c>
      <c r="C1744" s="9" t="s">
        <v>917</v>
      </c>
      <c r="D1744" s="9" t="s">
        <v>845</v>
      </c>
      <c r="E1744" s="9" t="str">
        <f>VLOOKUP(B1744,point_locs!B:J,5,FALSE)</f>
        <v>pre</v>
      </c>
      <c r="F1744" s="2">
        <v>6</v>
      </c>
      <c r="G1744" s="2">
        <v>5</v>
      </c>
      <c r="H1744" s="2">
        <v>2024</v>
      </c>
      <c r="I1744" s="2">
        <v>1</v>
      </c>
      <c r="J1744" s="2">
        <v>1535</v>
      </c>
      <c r="K1744" s="2" t="s">
        <v>149</v>
      </c>
      <c r="L1744" s="2">
        <v>77</v>
      </c>
      <c r="M1744" s="2">
        <v>2</v>
      </c>
      <c r="N1744" s="2">
        <v>0</v>
      </c>
      <c r="O1744" s="2" t="s">
        <v>10</v>
      </c>
      <c r="P1744" s="2">
        <v>8.25</v>
      </c>
      <c r="Q1744" s="2" t="s">
        <v>5</v>
      </c>
      <c r="R1744" s="9" t="s">
        <v>201</v>
      </c>
      <c r="T1744" s="2" t="s">
        <v>268</v>
      </c>
    </row>
    <row r="1745" spans="1:20" ht="14.45" customHeight="1" x14ac:dyDescent="0.2">
      <c r="A1745" s="2" t="s">
        <v>27</v>
      </c>
      <c r="B1745" s="9" t="s">
        <v>953</v>
      </c>
      <c r="C1745" s="9" t="s">
        <v>917</v>
      </c>
      <c r="D1745" s="9" t="s">
        <v>845</v>
      </c>
      <c r="E1745" s="9" t="str">
        <f>VLOOKUP(B1745,point_locs!B:J,5,FALSE)</f>
        <v>pre</v>
      </c>
      <c r="F1745" s="2">
        <v>6</v>
      </c>
      <c r="G1745" s="2">
        <v>5</v>
      </c>
      <c r="H1745" s="2">
        <v>2024</v>
      </c>
      <c r="I1745" s="2">
        <v>1</v>
      </c>
      <c r="J1745" s="2">
        <v>1535</v>
      </c>
      <c r="K1745" s="2" t="s">
        <v>149</v>
      </c>
      <c r="L1745" s="2">
        <v>77</v>
      </c>
      <c r="M1745" s="2">
        <v>2</v>
      </c>
      <c r="N1745" s="2">
        <v>0</v>
      </c>
      <c r="O1745" s="2" t="s">
        <v>10</v>
      </c>
      <c r="P1745" s="2">
        <v>6.25</v>
      </c>
      <c r="Q1745" s="2" t="s">
        <v>5</v>
      </c>
      <c r="R1745" s="9" t="s">
        <v>201</v>
      </c>
      <c r="T1745" s="2" t="s">
        <v>268</v>
      </c>
    </row>
    <row r="1746" spans="1:20" ht="14.45" customHeight="1" x14ac:dyDescent="0.2">
      <c r="A1746" s="2" t="s">
        <v>27</v>
      </c>
      <c r="B1746" s="9" t="s">
        <v>953</v>
      </c>
      <c r="C1746" s="9" t="s">
        <v>917</v>
      </c>
      <c r="D1746" s="9" t="s">
        <v>845</v>
      </c>
      <c r="E1746" s="9" t="str">
        <f>VLOOKUP(B1746,point_locs!B:J,5,FALSE)</f>
        <v>pre</v>
      </c>
      <c r="F1746" s="2">
        <v>6</v>
      </c>
      <c r="G1746" s="2">
        <v>5</v>
      </c>
      <c r="H1746" s="2">
        <v>2024</v>
      </c>
      <c r="I1746" s="2">
        <v>1</v>
      </c>
      <c r="J1746" s="2">
        <v>1535</v>
      </c>
      <c r="K1746" s="2" t="s">
        <v>149</v>
      </c>
      <c r="L1746" s="2">
        <v>77</v>
      </c>
      <c r="M1746" s="2">
        <v>2</v>
      </c>
      <c r="N1746" s="2">
        <v>0</v>
      </c>
      <c r="O1746" s="2" t="s">
        <v>10</v>
      </c>
      <c r="P1746" s="2">
        <v>0.25</v>
      </c>
      <c r="Q1746" s="2" t="s">
        <v>8</v>
      </c>
      <c r="R1746" s="2" t="s">
        <v>36</v>
      </c>
      <c r="T1746" s="2" t="s">
        <v>268</v>
      </c>
    </row>
    <row r="1747" spans="1:20" ht="14.45" customHeight="1" x14ac:dyDescent="0.2">
      <c r="A1747" s="2" t="s">
        <v>27</v>
      </c>
      <c r="B1747" s="9" t="s">
        <v>953</v>
      </c>
      <c r="C1747" s="9" t="s">
        <v>917</v>
      </c>
      <c r="D1747" s="9" t="s">
        <v>845</v>
      </c>
      <c r="E1747" s="9" t="str">
        <f>VLOOKUP(B1747,point_locs!B:J,5,FALSE)</f>
        <v>pre</v>
      </c>
      <c r="F1747" s="2">
        <v>6</v>
      </c>
      <c r="G1747" s="2">
        <v>5</v>
      </c>
      <c r="H1747" s="2">
        <v>2024</v>
      </c>
      <c r="I1747" s="2">
        <v>1</v>
      </c>
      <c r="J1747" s="2">
        <v>1535</v>
      </c>
      <c r="K1747" s="2" t="s">
        <v>149</v>
      </c>
      <c r="L1747" s="2">
        <v>77</v>
      </c>
      <c r="M1747" s="2">
        <v>2</v>
      </c>
      <c r="N1747" s="2">
        <v>0</v>
      </c>
      <c r="O1747" s="2" t="s">
        <v>10</v>
      </c>
      <c r="P1747" s="2">
        <v>0.25</v>
      </c>
      <c r="Q1747" s="2" t="s">
        <v>9</v>
      </c>
      <c r="R1747" s="9" t="s">
        <v>1453</v>
      </c>
      <c r="T1747" s="2" t="s">
        <v>268</v>
      </c>
    </row>
    <row r="1748" spans="1:20" ht="14.45" customHeight="1" x14ac:dyDescent="0.2">
      <c r="A1748" s="2" t="s">
        <v>27</v>
      </c>
      <c r="B1748" s="9" t="s">
        <v>953</v>
      </c>
      <c r="C1748" s="9" t="s">
        <v>917</v>
      </c>
      <c r="D1748" s="9" t="s">
        <v>845</v>
      </c>
      <c r="E1748" s="9" t="str">
        <f>VLOOKUP(B1748,point_locs!B:J,5,FALSE)</f>
        <v>pre</v>
      </c>
      <c r="F1748" s="2">
        <v>6</v>
      </c>
      <c r="G1748" s="2">
        <v>5</v>
      </c>
      <c r="H1748" s="2">
        <v>2024</v>
      </c>
      <c r="I1748" s="2">
        <v>1</v>
      </c>
      <c r="J1748" s="2">
        <v>1535</v>
      </c>
      <c r="K1748" s="2" t="s">
        <v>149</v>
      </c>
      <c r="L1748" s="2">
        <v>77</v>
      </c>
      <c r="M1748" s="2">
        <v>2</v>
      </c>
      <c r="N1748" s="2">
        <v>0</v>
      </c>
      <c r="O1748" s="2" t="s">
        <v>10</v>
      </c>
      <c r="P1748" s="2">
        <v>0.25</v>
      </c>
      <c r="Q1748" s="2" t="s">
        <v>9</v>
      </c>
      <c r="R1748" s="9" t="s">
        <v>1453</v>
      </c>
      <c r="T1748" s="2" t="s">
        <v>268</v>
      </c>
    </row>
    <row r="1749" spans="1:20" ht="14.45" customHeight="1" x14ac:dyDescent="0.2">
      <c r="A1749" s="2" t="s">
        <v>27</v>
      </c>
      <c r="B1749" s="9" t="s">
        <v>953</v>
      </c>
      <c r="C1749" s="9" t="s">
        <v>917</v>
      </c>
      <c r="D1749" s="9" t="s">
        <v>845</v>
      </c>
      <c r="E1749" s="9" t="str">
        <f>VLOOKUP(B1749,point_locs!B:J,5,FALSE)</f>
        <v>pre</v>
      </c>
      <c r="F1749" s="2">
        <v>6</v>
      </c>
      <c r="G1749" s="2">
        <v>5</v>
      </c>
      <c r="H1749" s="2">
        <v>2024</v>
      </c>
      <c r="I1749" s="2">
        <v>1</v>
      </c>
      <c r="J1749" s="2">
        <v>1535</v>
      </c>
      <c r="K1749" s="2" t="s">
        <v>149</v>
      </c>
      <c r="L1749" s="2">
        <v>77</v>
      </c>
      <c r="M1749" s="2">
        <v>2</v>
      </c>
      <c r="N1749" s="2">
        <v>0</v>
      </c>
      <c r="O1749" s="2" t="s">
        <v>10</v>
      </c>
      <c r="P1749" s="2">
        <v>8</v>
      </c>
      <c r="Q1749" s="2" t="s">
        <v>5</v>
      </c>
      <c r="R1749" s="9" t="s">
        <v>201</v>
      </c>
      <c r="T1749" s="2" t="s">
        <v>268</v>
      </c>
    </row>
    <row r="1750" spans="1:20" ht="14.45" customHeight="1" x14ac:dyDescent="0.2">
      <c r="A1750" s="2" t="s">
        <v>27</v>
      </c>
      <c r="B1750" s="9" t="s">
        <v>953</v>
      </c>
      <c r="C1750" s="9" t="s">
        <v>917</v>
      </c>
      <c r="D1750" s="9" t="s">
        <v>845</v>
      </c>
      <c r="E1750" s="9" t="str">
        <f>VLOOKUP(B1750,point_locs!B:J,5,FALSE)</f>
        <v>pre</v>
      </c>
      <c r="F1750" s="2">
        <v>6</v>
      </c>
      <c r="G1750" s="2">
        <v>5</v>
      </c>
      <c r="H1750" s="2">
        <v>2024</v>
      </c>
      <c r="I1750" s="2">
        <v>1</v>
      </c>
      <c r="J1750" s="2">
        <v>1535</v>
      </c>
      <c r="K1750" s="2" t="s">
        <v>149</v>
      </c>
      <c r="L1750" s="2">
        <v>77</v>
      </c>
      <c r="M1750" s="2">
        <v>2</v>
      </c>
      <c r="N1750" s="2">
        <v>0</v>
      </c>
      <c r="O1750" s="2" t="s">
        <v>10</v>
      </c>
      <c r="P1750" s="2">
        <v>28</v>
      </c>
      <c r="Q1750" s="2" t="s">
        <v>5</v>
      </c>
      <c r="R1750" s="9" t="s">
        <v>201</v>
      </c>
      <c r="T1750" s="2" t="s">
        <v>268</v>
      </c>
    </row>
    <row r="1751" spans="1:20" ht="14.45" customHeight="1" x14ac:dyDescent="0.2">
      <c r="A1751" s="2" t="s">
        <v>27</v>
      </c>
      <c r="B1751" s="9" t="s">
        <v>953</v>
      </c>
      <c r="C1751" s="9" t="s">
        <v>917</v>
      </c>
      <c r="D1751" s="9" t="s">
        <v>845</v>
      </c>
      <c r="E1751" s="9" t="str">
        <f>VLOOKUP(B1751,point_locs!B:J,5,FALSE)</f>
        <v>pre</v>
      </c>
      <c r="F1751" s="2">
        <v>6</v>
      </c>
      <c r="G1751" s="2">
        <v>5</v>
      </c>
      <c r="H1751" s="2">
        <v>2024</v>
      </c>
      <c r="I1751" s="2">
        <v>1</v>
      </c>
      <c r="J1751" s="2">
        <v>1535</v>
      </c>
      <c r="K1751" s="2" t="s">
        <v>149</v>
      </c>
      <c r="L1751" s="2">
        <v>77</v>
      </c>
      <c r="M1751" s="2">
        <v>2</v>
      </c>
      <c r="N1751" s="2">
        <v>0</v>
      </c>
      <c r="O1751" s="2" t="s">
        <v>10</v>
      </c>
      <c r="P1751" s="2">
        <v>1</v>
      </c>
      <c r="Q1751" s="2" t="s">
        <v>5</v>
      </c>
      <c r="R1751" s="9" t="s">
        <v>201</v>
      </c>
      <c r="T1751" s="2" t="s">
        <v>268</v>
      </c>
    </row>
    <row r="1752" spans="1:20" ht="14.45" customHeight="1" x14ac:dyDescent="0.2">
      <c r="A1752" s="2" t="s">
        <v>27</v>
      </c>
      <c r="B1752" s="9" t="s">
        <v>953</v>
      </c>
      <c r="C1752" s="9" t="s">
        <v>917</v>
      </c>
      <c r="D1752" s="9" t="s">
        <v>845</v>
      </c>
      <c r="E1752" s="9" t="str">
        <f>VLOOKUP(B1752,point_locs!B:J,5,FALSE)</f>
        <v>pre</v>
      </c>
      <c r="F1752" s="2">
        <v>6</v>
      </c>
      <c r="G1752" s="2">
        <v>5</v>
      </c>
      <c r="H1752" s="2">
        <v>2024</v>
      </c>
      <c r="I1752" s="2">
        <v>1</v>
      </c>
      <c r="J1752" s="2">
        <v>1535</v>
      </c>
      <c r="K1752" s="2" t="s">
        <v>149</v>
      </c>
      <c r="L1752" s="2">
        <v>77</v>
      </c>
      <c r="M1752" s="2">
        <v>2</v>
      </c>
      <c r="N1752" s="2">
        <v>0</v>
      </c>
      <c r="O1752" s="2" t="s">
        <v>10</v>
      </c>
      <c r="P1752" s="2">
        <v>1</v>
      </c>
      <c r="Q1752" s="2" t="s">
        <v>5</v>
      </c>
      <c r="R1752" s="9" t="s">
        <v>201</v>
      </c>
      <c r="T1752" s="2" t="s">
        <v>268</v>
      </c>
    </row>
    <row r="1753" spans="1:20" ht="14.45" customHeight="1" x14ac:dyDescent="0.2">
      <c r="A1753" s="2" t="s">
        <v>27</v>
      </c>
      <c r="B1753" s="9" t="s">
        <v>953</v>
      </c>
      <c r="C1753" s="9" t="s">
        <v>917</v>
      </c>
      <c r="D1753" s="9" t="s">
        <v>845</v>
      </c>
      <c r="E1753" s="9" t="str">
        <f>VLOOKUP(B1753,point_locs!B:J,5,FALSE)</f>
        <v>pre</v>
      </c>
      <c r="F1753" s="2">
        <v>6</v>
      </c>
      <c r="G1753" s="2">
        <v>5</v>
      </c>
      <c r="H1753" s="2">
        <v>2024</v>
      </c>
      <c r="I1753" s="2">
        <v>1</v>
      </c>
      <c r="J1753" s="2">
        <v>1535</v>
      </c>
      <c r="K1753" s="2" t="s">
        <v>149</v>
      </c>
      <c r="L1753" s="2">
        <v>77</v>
      </c>
      <c r="M1753" s="2">
        <v>2</v>
      </c>
      <c r="N1753" s="2">
        <v>0</v>
      </c>
      <c r="O1753" s="2" t="s">
        <v>10</v>
      </c>
      <c r="P1753" s="2">
        <v>1.5</v>
      </c>
      <c r="Q1753" s="2" t="s">
        <v>9</v>
      </c>
      <c r="R1753" s="2" t="s">
        <v>1515</v>
      </c>
      <c r="T1753" s="2" t="s">
        <v>268</v>
      </c>
    </row>
    <row r="1754" spans="1:20" ht="14.45" customHeight="1" x14ac:dyDescent="0.2">
      <c r="A1754" s="2" t="s">
        <v>27</v>
      </c>
      <c r="B1754" s="9" t="s">
        <v>953</v>
      </c>
      <c r="C1754" s="9" t="s">
        <v>917</v>
      </c>
      <c r="D1754" s="9" t="s">
        <v>845</v>
      </c>
      <c r="E1754" s="9" t="str">
        <f>VLOOKUP(B1754,point_locs!B:J,5,FALSE)</f>
        <v>pre</v>
      </c>
      <c r="F1754" s="2">
        <v>6</v>
      </c>
      <c r="G1754" s="2">
        <v>5</v>
      </c>
      <c r="H1754" s="2">
        <v>2024</v>
      </c>
      <c r="I1754" s="2">
        <v>1</v>
      </c>
      <c r="J1754" s="2">
        <v>1535</v>
      </c>
      <c r="K1754" s="2" t="s">
        <v>149</v>
      </c>
      <c r="L1754" s="2">
        <v>77</v>
      </c>
      <c r="M1754" s="2">
        <v>2</v>
      </c>
      <c r="N1754" s="2">
        <v>0</v>
      </c>
      <c r="O1754" s="2" t="s">
        <v>10</v>
      </c>
      <c r="P1754" s="2">
        <v>13.25</v>
      </c>
      <c r="Q1754" s="2" t="s">
        <v>5</v>
      </c>
      <c r="R1754" s="9" t="s">
        <v>201</v>
      </c>
      <c r="T1754" s="2" t="s">
        <v>268</v>
      </c>
    </row>
    <row r="1755" spans="1:20" ht="14.45" customHeight="1" x14ac:dyDescent="0.2">
      <c r="A1755" s="2" t="s">
        <v>27</v>
      </c>
      <c r="B1755" s="9" t="s">
        <v>953</v>
      </c>
      <c r="C1755" s="9" t="s">
        <v>917</v>
      </c>
      <c r="D1755" s="9" t="s">
        <v>845</v>
      </c>
      <c r="E1755" s="9" t="str">
        <f>VLOOKUP(B1755,point_locs!B:J,5,FALSE)</f>
        <v>pre</v>
      </c>
      <c r="F1755" s="2">
        <v>6</v>
      </c>
      <c r="G1755" s="2">
        <v>5</v>
      </c>
      <c r="H1755" s="2">
        <v>2024</v>
      </c>
      <c r="I1755" s="2">
        <v>1</v>
      </c>
      <c r="J1755" s="2">
        <v>1535</v>
      </c>
      <c r="K1755" s="2" t="s">
        <v>149</v>
      </c>
      <c r="L1755" s="2">
        <v>77</v>
      </c>
      <c r="M1755" s="2">
        <v>2</v>
      </c>
      <c r="N1755" s="2">
        <v>0</v>
      </c>
      <c r="O1755" s="2" t="s">
        <v>10</v>
      </c>
      <c r="P1755" s="2">
        <v>2.5</v>
      </c>
      <c r="Q1755" s="2" t="s">
        <v>8</v>
      </c>
      <c r="R1755" s="2" t="s">
        <v>36</v>
      </c>
      <c r="T1755" s="2" t="s">
        <v>268</v>
      </c>
    </row>
    <row r="1756" spans="1:20" ht="14.45" customHeight="1" x14ac:dyDescent="0.2">
      <c r="A1756" s="2" t="s">
        <v>27</v>
      </c>
      <c r="B1756" s="9" t="s">
        <v>953</v>
      </c>
      <c r="C1756" s="9" t="s">
        <v>917</v>
      </c>
      <c r="D1756" s="9" t="s">
        <v>845</v>
      </c>
      <c r="E1756" s="9" t="str">
        <f>VLOOKUP(B1756,point_locs!B:J,5,FALSE)</f>
        <v>pre</v>
      </c>
      <c r="F1756" s="2">
        <v>6</v>
      </c>
      <c r="G1756" s="2">
        <v>5</v>
      </c>
      <c r="H1756" s="2">
        <v>2024</v>
      </c>
      <c r="I1756" s="2">
        <v>1</v>
      </c>
      <c r="J1756" s="2">
        <v>1535</v>
      </c>
      <c r="K1756" s="2" t="s">
        <v>149</v>
      </c>
      <c r="L1756" s="2">
        <v>77</v>
      </c>
      <c r="M1756" s="2">
        <v>2</v>
      </c>
      <c r="N1756" s="2">
        <v>0</v>
      </c>
      <c r="O1756" s="2" t="s">
        <v>10</v>
      </c>
      <c r="P1756" s="2">
        <v>0.75</v>
      </c>
      <c r="Q1756" s="2" t="s">
        <v>9</v>
      </c>
      <c r="R1756" s="9" t="s">
        <v>1453</v>
      </c>
      <c r="T1756" s="2" t="s">
        <v>268</v>
      </c>
    </row>
    <row r="1757" spans="1:20" ht="14.45" customHeight="1" x14ac:dyDescent="0.2">
      <c r="A1757" s="2" t="s">
        <v>27</v>
      </c>
      <c r="B1757" s="9" t="s">
        <v>953</v>
      </c>
      <c r="C1757" s="9" t="s">
        <v>917</v>
      </c>
      <c r="D1757" s="9" t="s">
        <v>845</v>
      </c>
      <c r="E1757" s="9" t="str">
        <f>VLOOKUP(B1757,point_locs!B:J,5,FALSE)</f>
        <v>pre</v>
      </c>
      <c r="F1757" s="2">
        <v>6</v>
      </c>
      <c r="G1757" s="2">
        <v>5</v>
      </c>
      <c r="H1757" s="2">
        <v>2024</v>
      </c>
      <c r="I1757" s="2">
        <v>1</v>
      </c>
      <c r="J1757" s="2">
        <v>1535</v>
      </c>
      <c r="K1757" s="2" t="s">
        <v>149</v>
      </c>
      <c r="L1757" s="2">
        <v>77</v>
      </c>
      <c r="M1757" s="2">
        <v>2</v>
      </c>
      <c r="N1757" s="2">
        <v>0</v>
      </c>
      <c r="O1757" s="2" t="s">
        <v>10</v>
      </c>
      <c r="P1757" s="2">
        <v>1.75</v>
      </c>
      <c r="Q1757" s="2" t="s">
        <v>5</v>
      </c>
      <c r="R1757" s="9" t="s">
        <v>201</v>
      </c>
      <c r="T1757" s="2" t="s">
        <v>268</v>
      </c>
    </row>
    <row r="1758" spans="1:20" ht="14.45" customHeight="1" x14ac:dyDescent="0.2">
      <c r="A1758" s="2" t="s">
        <v>27</v>
      </c>
      <c r="B1758" s="9" t="s">
        <v>953</v>
      </c>
      <c r="C1758" s="9" t="s">
        <v>917</v>
      </c>
      <c r="D1758" s="9" t="s">
        <v>845</v>
      </c>
      <c r="E1758" s="9" t="str">
        <f>VLOOKUP(B1758,point_locs!B:J,5,FALSE)</f>
        <v>pre</v>
      </c>
      <c r="F1758" s="2">
        <v>6</v>
      </c>
      <c r="G1758" s="2">
        <v>5</v>
      </c>
      <c r="H1758" s="2">
        <v>2024</v>
      </c>
      <c r="I1758" s="2">
        <v>1</v>
      </c>
      <c r="J1758" s="2">
        <v>1535</v>
      </c>
      <c r="K1758" s="2" t="s">
        <v>149</v>
      </c>
      <c r="L1758" s="2">
        <v>77</v>
      </c>
      <c r="M1758" s="2">
        <v>2</v>
      </c>
      <c r="N1758" s="2">
        <v>0</v>
      </c>
      <c r="O1758" s="2" t="s">
        <v>10</v>
      </c>
      <c r="P1758" s="2">
        <v>3</v>
      </c>
      <c r="Q1758" s="2" t="s">
        <v>5</v>
      </c>
      <c r="R1758" s="9" t="s">
        <v>201</v>
      </c>
      <c r="T1758" s="2" t="s">
        <v>268</v>
      </c>
    </row>
    <row r="1759" spans="1:20" ht="14.45" customHeight="1" x14ac:dyDescent="0.2">
      <c r="A1759" s="2" t="s">
        <v>27</v>
      </c>
      <c r="B1759" s="9" t="s">
        <v>953</v>
      </c>
      <c r="C1759" s="9" t="s">
        <v>917</v>
      </c>
      <c r="D1759" s="9" t="s">
        <v>845</v>
      </c>
      <c r="E1759" s="9" t="str">
        <f>VLOOKUP(B1759,point_locs!B:J,5,FALSE)</f>
        <v>pre</v>
      </c>
      <c r="F1759" s="2">
        <v>6</v>
      </c>
      <c r="G1759" s="2">
        <v>5</v>
      </c>
      <c r="H1759" s="2">
        <v>2024</v>
      </c>
      <c r="I1759" s="2">
        <v>1</v>
      </c>
      <c r="J1759" s="2">
        <v>1535</v>
      </c>
      <c r="K1759" s="2" t="s">
        <v>149</v>
      </c>
      <c r="L1759" s="2">
        <v>77</v>
      </c>
      <c r="M1759" s="2">
        <v>2</v>
      </c>
      <c r="N1759" s="2">
        <v>0</v>
      </c>
      <c r="O1759" s="2" t="s">
        <v>10</v>
      </c>
      <c r="P1759" s="2">
        <v>0.25</v>
      </c>
      <c r="Q1759" s="2" t="s">
        <v>5</v>
      </c>
      <c r="R1759" s="9" t="s">
        <v>201</v>
      </c>
      <c r="T1759" s="2" t="s">
        <v>268</v>
      </c>
    </row>
    <row r="1760" spans="1:20" ht="14.45" customHeight="1" x14ac:dyDescent="0.2">
      <c r="A1760" s="2" t="s">
        <v>27</v>
      </c>
      <c r="B1760" s="9" t="s">
        <v>953</v>
      </c>
      <c r="C1760" s="9" t="s">
        <v>917</v>
      </c>
      <c r="D1760" s="9" t="s">
        <v>845</v>
      </c>
      <c r="E1760" s="9" t="str">
        <f>VLOOKUP(B1760,point_locs!B:J,5,FALSE)</f>
        <v>pre</v>
      </c>
      <c r="F1760" s="2">
        <v>6</v>
      </c>
      <c r="G1760" s="2">
        <v>5</v>
      </c>
      <c r="H1760" s="2">
        <v>2024</v>
      </c>
      <c r="I1760" s="2">
        <v>1</v>
      </c>
      <c r="J1760" s="2">
        <v>1535</v>
      </c>
      <c r="K1760" s="2" t="s">
        <v>149</v>
      </c>
      <c r="L1760" s="2">
        <v>77</v>
      </c>
      <c r="M1760" s="2">
        <v>2</v>
      </c>
      <c r="N1760" s="2">
        <v>0</v>
      </c>
      <c r="O1760" s="2" t="s">
        <v>10</v>
      </c>
      <c r="P1760" s="2">
        <v>0.5</v>
      </c>
      <c r="Q1760" s="2" t="s">
        <v>9</v>
      </c>
      <c r="R1760" s="2" t="s">
        <v>310</v>
      </c>
      <c r="T1760" s="2" t="s">
        <v>268</v>
      </c>
    </row>
    <row r="1761" spans="1:20" ht="14.45" customHeight="1" x14ac:dyDescent="0.2">
      <c r="A1761" s="2" t="s">
        <v>27</v>
      </c>
      <c r="B1761" s="9" t="s">
        <v>953</v>
      </c>
      <c r="C1761" s="9" t="s">
        <v>917</v>
      </c>
      <c r="D1761" s="9" t="s">
        <v>845</v>
      </c>
      <c r="E1761" s="9" t="str">
        <f>VLOOKUP(B1761,point_locs!B:J,5,FALSE)</f>
        <v>pre</v>
      </c>
      <c r="F1761" s="2">
        <v>6</v>
      </c>
      <c r="G1761" s="2">
        <v>5</v>
      </c>
      <c r="H1761" s="2">
        <v>2024</v>
      </c>
      <c r="I1761" s="2">
        <v>1</v>
      </c>
      <c r="J1761" s="2">
        <v>1535</v>
      </c>
      <c r="K1761" s="2" t="s">
        <v>149</v>
      </c>
      <c r="L1761" s="2">
        <v>77</v>
      </c>
      <c r="M1761" s="2">
        <v>2</v>
      </c>
      <c r="N1761" s="2">
        <v>0</v>
      </c>
      <c r="O1761" s="2" t="s">
        <v>10</v>
      </c>
      <c r="P1761" s="2">
        <v>3.5</v>
      </c>
      <c r="Q1761" s="2" t="s">
        <v>8</v>
      </c>
      <c r="R1761" s="2" t="s">
        <v>446</v>
      </c>
      <c r="T1761" s="2" t="s">
        <v>268</v>
      </c>
    </row>
    <row r="1762" spans="1:20" ht="14.45" customHeight="1" x14ac:dyDescent="0.2">
      <c r="A1762" s="2" t="s">
        <v>27</v>
      </c>
      <c r="B1762" s="9" t="s">
        <v>953</v>
      </c>
      <c r="C1762" s="9" t="s">
        <v>917</v>
      </c>
      <c r="D1762" s="9" t="s">
        <v>845</v>
      </c>
      <c r="E1762" s="9" t="str">
        <f>VLOOKUP(B1762,point_locs!B:J,5,FALSE)</f>
        <v>pre</v>
      </c>
      <c r="F1762" s="2">
        <v>6</v>
      </c>
      <c r="G1762" s="2">
        <v>5</v>
      </c>
      <c r="H1762" s="2">
        <v>2024</v>
      </c>
      <c r="I1762" s="2">
        <v>1</v>
      </c>
      <c r="J1762" s="2">
        <v>1535</v>
      </c>
      <c r="K1762" s="2" t="s">
        <v>149</v>
      </c>
      <c r="L1762" s="2">
        <v>77</v>
      </c>
      <c r="M1762" s="2">
        <v>2</v>
      </c>
      <c r="N1762" s="2">
        <v>0</v>
      </c>
      <c r="O1762" s="2" t="s">
        <v>10</v>
      </c>
      <c r="P1762" s="2">
        <v>3.5</v>
      </c>
      <c r="Q1762" s="2" t="s">
        <v>5</v>
      </c>
      <c r="R1762" s="9" t="s">
        <v>201</v>
      </c>
      <c r="T1762" s="2" t="s">
        <v>268</v>
      </c>
    </row>
    <row r="1763" spans="1:20" ht="14.45" customHeight="1" x14ac:dyDescent="0.2">
      <c r="A1763" s="2" t="s">
        <v>137</v>
      </c>
      <c r="B1763" s="9" t="s">
        <v>954</v>
      </c>
      <c r="C1763" s="9" t="s">
        <v>917</v>
      </c>
      <c r="D1763" s="9" t="s">
        <v>845</v>
      </c>
      <c r="E1763" s="9" t="str">
        <f>VLOOKUP(B1763,point_locs!B:J,5,FALSE)</f>
        <v>pre</v>
      </c>
      <c r="F1763" s="2">
        <v>6</v>
      </c>
      <c r="G1763" s="2">
        <v>5</v>
      </c>
      <c r="H1763" s="2">
        <v>2024</v>
      </c>
      <c r="I1763" s="2">
        <v>1</v>
      </c>
      <c r="J1763" s="2">
        <v>1445</v>
      </c>
      <c r="K1763" s="2" t="s">
        <v>833</v>
      </c>
      <c r="L1763" s="2">
        <v>80</v>
      </c>
      <c r="M1763" s="2">
        <v>3</v>
      </c>
      <c r="N1763" s="2">
        <v>0</v>
      </c>
      <c r="O1763" s="2" t="s">
        <v>10</v>
      </c>
      <c r="P1763" s="2">
        <v>17</v>
      </c>
      <c r="Q1763" s="2" t="s">
        <v>5</v>
      </c>
      <c r="R1763" s="9" t="s">
        <v>201</v>
      </c>
      <c r="T1763" s="2" t="s">
        <v>268</v>
      </c>
    </row>
    <row r="1764" spans="1:20" ht="14.45" customHeight="1" x14ac:dyDescent="0.2">
      <c r="A1764" s="2" t="s">
        <v>137</v>
      </c>
      <c r="B1764" s="9" t="s">
        <v>954</v>
      </c>
      <c r="C1764" s="9" t="s">
        <v>917</v>
      </c>
      <c r="D1764" s="9" t="s">
        <v>845</v>
      </c>
      <c r="E1764" s="9" t="str">
        <f>VLOOKUP(B1764,point_locs!B:J,5,FALSE)</f>
        <v>pre</v>
      </c>
      <c r="F1764" s="2">
        <v>6</v>
      </c>
      <c r="G1764" s="2">
        <v>5</v>
      </c>
      <c r="H1764" s="2">
        <v>2024</v>
      </c>
      <c r="I1764" s="2">
        <v>1</v>
      </c>
      <c r="J1764" s="2">
        <v>1445</v>
      </c>
      <c r="K1764" s="2" t="s">
        <v>833</v>
      </c>
      <c r="L1764" s="2">
        <v>80</v>
      </c>
      <c r="M1764" s="2">
        <v>3</v>
      </c>
      <c r="N1764" s="2">
        <v>0</v>
      </c>
      <c r="O1764" s="2" t="s">
        <v>10</v>
      </c>
      <c r="P1764" s="2">
        <v>9</v>
      </c>
      <c r="Q1764" s="2" t="s">
        <v>5</v>
      </c>
      <c r="R1764" s="9" t="s">
        <v>201</v>
      </c>
      <c r="T1764" s="2" t="s">
        <v>268</v>
      </c>
    </row>
    <row r="1765" spans="1:20" ht="14.45" customHeight="1" x14ac:dyDescent="0.2">
      <c r="A1765" s="2" t="s">
        <v>137</v>
      </c>
      <c r="B1765" s="9" t="s">
        <v>954</v>
      </c>
      <c r="C1765" s="9" t="s">
        <v>917</v>
      </c>
      <c r="D1765" s="9" t="s">
        <v>845</v>
      </c>
      <c r="E1765" s="9" t="str">
        <f>VLOOKUP(B1765,point_locs!B:J,5,FALSE)</f>
        <v>pre</v>
      </c>
      <c r="F1765" s="2">
        <v>6</v>
      </c>
      <c r="G1765" s="2">
        <v>5</v>
      </c>
      <c r="H1765" s="2">
        <v>2024</v>
      </c>
      <c r="I1765" s="2">
        <v>1</v>
      </c>
      <c r="J1765" s="2">
        <v>1445</v>
      </c>
      <c r="K1765" s="2" t="s">
        <v>833</v>
      </c>
      <c r="L1765" s="2">
        <v>80</v>
      </c>
      <c r="M1765" s="2">
        <v>3</v>
      </c>
      <c r="N1765" s="2">
        <v>0</v>
      </c>
      <c r="O1765" s="2" t="s">
        <v>7</v>
      </c>
      <c r="P1765" s="2">
        <v>1.25</v>
      </c>
      <c r="Q1765" s="2" t="s">
        <v>9</v>
      </c>
      <c r="R1765" s="9" t="s">
        <v>1453</v>
      </c>
      <c r="T1765" s="2" t="s">
        <v>268</v>
      </c>
    </row>
    <row r="1766" spans="1:20" ht="14.45" customHeight="1" x14ac:dyDescent="0.2">
      <c r="A1766" s="2" t="s">
        <v>137</v>
      </c>
      <c r="B1766" s="9" t="s">
        <v>954</v>
      </c>
      <c r="C1766" s="9" t="s">
        <v>917</v>
      </c>
      <c r="D1766" s="9" t="s">
        <v>845</v>
      </c>
      <c r="E1766" s="9" t="str">
        <f>VLOOKUP(B1766,point_locs!B:J,5,FALSE)</f>
        <v>pre</v>
      </c>
      <c r="F1766" s="2">
        <v>6</v>
      </c>
      <c r="G1766" s="2">
        <v>5</v>
      </c>
      <c r="H1766" s="2">
        <v>2024</v>
      </c>
      <c r="I1766" s="2">
        <v>1</v>
      </c>
      <c r="J1766" s="2">
        <v>1445</v>
      </c>
      <c r="K1766" s="2" t="s">
        <v>833</v>
      </c>
      <c r="L1766" s="2">
        <v>80</v>
      </c>
      <c r="M1766" s="2">
        <v>3</v>
      </c>
      <c r="N1766" s="2">
        <v>0</v>
      </c>
      <c r="O1766" s="2" t="s">
        <v>10</v>
      </c>
      <c r="P1766" s="2">
        <v>2</v>
      </c>
      <c r="Q1766" s="2" t="s">
        <v>8</v>
      </c>
      <c r="R1766" s="9" t="s">
        <v>201</v>
      </c>
      <c r="S1766" s="2" t="s">
        <v>255</v>
      </c>
      <c r="T1766" s="2" t="s">
        <v>268</v>
      </c>
    </row>
    <row r="1767" spans="1:20" ht="14.45" customHeight="1" x14ac:dyDescent="0.2">
      <c r="A1767" s="2" t="s">
        <v>137</v>
      </c>
      <c r="B1767" s="9" t="s">
        <v>954</v>
      </c>
      <c r="C1767" s="9" t="s">
        <v>917</v>
      </c>
      <c r="D1767" s="9" t="s">
        <v>845</v>
      </c>
      <c r="E1767" s="9" t="str">
        <f>VLOOKUP(B1767,point_locs!B:J,5,FALSE)</f>
        <v>pre</v>
      </c>
      <c r="F1767" s="2">
        <v>6</v>
      </c>
      <c r="G1767" s="2">
        <v>5</v>
      </c>
      <c r="H1767" s="2">
        <v>2024</v>
      </c>
      <c r="I1767" s="2">
        <v>1</v>
      </c>
      <c r="J1767" s="2">
        <v>1445</v>
      </c>
      <c r="K1767" s="2" t="s">
        <v>833</v>
      </c>
      <c r="L1767" s="2">
        <v>80</v>
      </c>
      <c r="M1767" s="2">
        <v>3</v>
      </c>
      <c r="N1767" s="2">
        <v>0</v>
      </c>
      <c r="O1767" s="2" t="s">
        <v>10</v>
      </c>
      <c r="P1767" s="2">
        <v>2</v>
      </c>
      <c r="Q1767" s="2" t="s">
        <v>8</v>
      </c>
      <c r="R1767" s="9" t="s">
        <v>201</v>
      </c>
      <c r="S1767" s="2" t="s">
        <v>255</v>
      </c>
      <c r="T1767" s="2" t="s">
        <v>268</v>
      </c>
    </row>
    <row r="1768" spans="1:20" ht="14.45" customHeight="1" x14ac:dyDescent="0.2">
      <c r="A1768" s="2" t="s">
        <v>137</v>
      </c>
      <c r="B1768" s="9" t="s">
        <v>954</v>
      </c>
      <c r="C1768" s="9" t="s">
        <v>917</v>
      </c>
      <c r="D1768" s="9" t="s">
        <v>845</v>
      </c>
      <c r="E1768" s="9" t="str">
        <f>VLOOKUP(B1768,point_locs!B:J,5,FALSE)</f>
        <v>pre</v>
      </c>
      <c r="F1768" s="2">
        <v>6</v>
      </c>
      <c r="G1768" s="2">
        <v>5</v>
      </c>
      <c r="H1768" s="2">
        <v>2024</v>
      </c>
      <c r="I1768" s="2">
        <v>1</v>
      </c>
      <c r="J1768" s="2">
        <v>1445</v>
      </c>
      <c r="K1768" s="2" t="s">
        <v>833</v>
      </c>
      <c r="L1768" s="2">
        <v>80</v>
      </c>
      <c r="M1768" s="2">
        <v>3</v>
      </c>
      <c r="N1768" s="2">
        <v>0</v>
      </c>
      <c r="O1768" s="2" t="s">
        <v>11</v>
      </c>
      <c r="P1768" s="2">
        <v>1.25</v>
      </c>
      <c r="Q1768" s="2" t="s">
        <v>5</v>
      </c>
      <c r="R1768" s="9" t="s">
        <v>201</v>
      </c>
      <c r="T1768" s="2" t="s">
        <v>268</v>
      </c>
    </row>
    <row r="1769" spans="1:20" ht="14.45" customHeight="1" x14ac:dyDescent="0.2">
      <c r="A1769" s="2" t="s">
        <v>137</v>
      </c>
      <c r="B1769" s="9" t="s">
        <v>954</v>
      </c>
      <c r="C1769" s="9" t="s">
        <v>917</v>
      </c>
      <c r="D1769" s="9" t="s">
        <v>845</v>
      </c>
      <c r="E1769" s="9" t="str">
        <f>VLOOKUP(B1769,point_locs!B:J,5,FALSE)</f>
        <v>pre</v>
      </c>
      <c r="F1769" s="2">
        <v>6</v>
      </c>
      <c r="G1769" s="2">
        <v>5</v>
      </c>
      <c r="H1769" s="2">
        <v>2024</v>
      </c>
      <c r="I1769" s="2">
        <v>1</v>
      </c>
      <c r="J1769" s="2">
        <v>1445</v>
      </c>
      <c r="K1769" s="2" t="s">
        <v>833</v>
      </c>
      <c r="L1769" s="2">
        <v>80</v>
      </c>
      <c r="M1769" s="2">
        <v>3</v>
      </c>
      <c r="N1769" s="2">
        <v>0</v>
      </c>
      <c r="O1769" s="2" t="s">
        <v>10</v>
      </c>
      <c r="P1769" s="2">
        <v>0.25</v>
      </c>
      <c r="Q1769" s="2" t="s">
        <v>5</v>
      </c>
      <c r="R1769" s="9" t="s">
        <v>201</v>
      </c>
      <c r="S1769" s="2" t="s">
        <v>150</v>
      </c>
      <c r="T1769" s="2" t="s">
        <v>268</v>
      </c>
    </row>
    <row r="1770" spans="1:20" ht="14.45" customHeight="1" x14ac:dyDescent="0.2">
      <c r="A1770" s="2" t="s">
        <v>137</v>
      </c>
      <c r="B1770" s="9" t="s">
        <v>954</v>
      </c>
      <c r="C1770" s="9" t="s">
        <v>917</v>
      </c>
      <c r="D1770" s="9" t="s">
        <v>845</v>
      </c>
      <c r="E1770" s="9" t="str">
        <f>VLOOKUP(B1770,point_locs!B:J,5,FALSE)</f>
        <v>pre</v>
      </c>
      <c r="F1770" s="2">
        <v>6</v>
      </c>
      <c r="G1770" s="2">
        <v>5</v>
      </c>
      <c r="H1770" s="2">
        <v>2024</v>
      </c>
      <c r="I1770" s="2">
        <v>1</v>
      </c>
      <c r="J1770" s="2">
        <v>1445</v>
      </c>
      <c r="K1770" s="2" t="s">
        <v>833</v>
      </c>
      <c r="L1770" s="2">
        <v>80</v>
      </c>
      <c r="M1770" s="2">
        <v>3</v>
      </c>
      <c r="N1770" s="2">
        <v>0</v>
      </c>
      <c r="O1770" s="2" t="s">
        <v>10</v>
      </c>
      <c r="P1770" s="2">
        <v>4</v>
      </c>
      <c r="Q1770" s="2" t="s">
        <v>5</v>
      </c>
      <c r="R1770" s="9" t="s">
        <v>201</v>
      </c>
      <c r="S1770" s="2" t="s">
        <v>151</v>
      </c>
      <c r="T1770" s="2" t="s">
        <v>268</v>
      </c>
    </row>
    <row r="1771" spans="1:20" ht="14.45" customHeight="1" x14ac:dyDescent="0.2">
      <c r="A1771" s="2" t="s">
        <v>137</v>
      </c>
      <c r="B1771" s="9" t="s">
        <v>954</v>
      </c>
      <c r="C1771" s="9" t="s">
        <v>917</v>
      </c>
      <c r="D1771" s="9" t="s">
        <v>845</v>
      </c>
      <c r="E1771" s="9" t="str">
        <f>VLOOKUP(B1771,point_locs!B:J,5,FALSE)</f>
        <v>pre</v>
      </c>
      <c r="F1771" s="2">
        <v>6</v>
      </c>
      <c r="G1771" s="2">
        <v>5</v>
      </c>
      <c r="H1771" s="2">
        <v>2024</v>
      </c>
      <c r="I1771" s="2">
        <v>1</v>
      </c>
      <c r="J1771" s="2">
        <v>1445</v>
      </c>
      <c r="K1771" s="2" t="s">
        <v>833</v>
      </c>
      <c r="L1771" s="2">
        <v>80</v>
      </c>
      <c r="M1771" s="2">
        <v>3</v>
      </c>
      <c r="N1771" s="2">
        <v>0</v>
      </c>
      <c r="O1771" s="2" t="s">
        <v>7</v>
      </c>
      <c r="P1771" s="2">
        <v>2.25</v>
      </c>
      <c r="Q1771" s="2" t="s">
        <v>9</v>
      </c>
      <c r="R1771" s="2" t="s">
        <v>1126</v>
      </c>
      <c r="T1771" s="2" t="s">
        <v>268</v>
      </c>
    </row>
    <row r="1772" spans="1:20" ht="14.45" customHeight="1" x14ac:dyDescent="0.2">
      <c r="A1772" s="2" t="s">
        <v>137</v>
      </c>
      <c r="B1772" s="9" t="s">
        <v>954</v>
      </c>
      <c r="C1772" s="9" t="s">
        <v>917</v>
      </c>
      <c r="D1772" s="9" t="s">
        <v>845</v>
      </c>
      <c r="E1772" s="9" t="str">
        <f>VLOOKUP(B1772,point_locs!B:J,5,FALSE)</f>
        <v>pre</v>
      </c>
      <c r="F1772" s="2">
        <v>6</v>
      </c>
      <c r="G1772" s="2">
        <v>5</v>
      </c>
      <c r="H1772" s="2">
        <v>2024</v>
      </c>
      <c r="I1772" s="2">
        <v>1</v>
      </c>
      <c r="J1772" s="2">
        <v>1445</v>
      </c>
      <c r="K1772" s="2" t="s">
        <v>833</v>
      </c>
      <c r="L1772" s="2">
        <v>80</v>
      </c>
      <c r="M1772" s="2">
        <v>3</v>
      </c>
      <c r="N1772" s="2">
        <v>0</v>
      </c>
      <c r="O1772" s="2" t="s">
        <v>10</v>
      </c>
      <c r="P1772" s="2">
        <v>4.5</v>
      </c>
      <c r="Q1772" s="2" t="s">
        <v>5</v>
      </c>
      <c r="R1772" s="9" t="s">
        <v>201</v>
      </c>
      <c r="S1772" s="2" t="s">
        <v>255</v>
      </c>
      <c r="T1772" s="2" t="s">
        <v>268</v>
      </c>
    </row>
    <row r="1773" spans="1:20" ht="14.45" customHeight="1" x14ac:dyDescent="0.2">
      <c r="A1773" s="2" t="s">
        <v>137</v>
      </c>
      <c r="B1773" s="9" t="s">
        <v>954</v>
      </c>
      <c r="C1773" s="9" t="s">
        <v>917</v>
      </c>
      <c r="D1773" s="9" t="s">
        <v>845</v>
      </c>
      <c r="E1773" s="9" t="str">
        <f>VLOOKUP(B1773,point_locs!B:J,5,FALSE)</f>
        <v>pre</v>
      </c>
      <c r="F1773" s="2">
        <v>6</v>
      </c>
      <c r="G1773" s="2">
        <v>5</v>
      </c>
      <c r="H1773" s="2">
        <v>2024</v>
      </c>
      <c r="I1773" s="2">
        <v>1</v>
      </c>
      <c r="J1773" s="2">
        <v>1445</v>
      </c>
      <c r="K1773" s="2" t="s">
        <v>833</v>
      </c>
      <c r="L1773" s="2">
        <v>80</v>
      </c>
      <c r="M1773" s="2">
        <v>3</v>
      </c>
      <c r="N1773" s="2">
        <v>0</v>
      </c>
      <c r="O1773" s="2" t="s">
        <v>7</v>
      </c>
      <c r="P1773" s="2">
        <v>1</v>
      </c>
      <c r="Q1773" s="2" t="s">
        <v>9</v>
      </c>
      <c r="R1773" s="2" t="s">
        <v>1126</v>
      </c>
      <c r="T1773" s="2" t="s">
        <v>268</v>
      </c>
    </row>
    <row r="1774" spans="1:20" ht="14.45" customHeight="1" x14ac:dyDescent="0.2">
      <c r="A1774" s="2" t="s">
        <v>137</v>
      </c>
      <c r="B1774" s="9" t="s">
        <v>954</v>
      </c>
      <c r="C1774" s="9" t="s">
        <v>917</v>
      </c>
      <c r="D1774" s="9" t="s">
        <v>845</v>
      </c>
      <c r="E1774" s="9" t="str">
        <f>VLOOKUP(B1774,point_locs!B:J,5,FALSE)</f>
        <v>pre</v>
      </c>
      <c r="F1774" s="2">
        <v>6</v>
      </c>
      <c r="G1774" s="2">
        <v>5</v>
      </c>
      <c r="H1774" s="2">
        <v>2024</v>
      </c>
      <c r="I1774" s="2">
        <v>1</v>
      </c>
      <c r="J1774" s="2">
        <v>1445</v>
      </c>
      <c r="K1774" s="2" t="s">
        <v>833</v>
      </c>
      <c r="L1774" s="2">
        <v>80</v>
      </c>
      <c r="M1774" s="2">
        <v>3</v>
      </c>
      <c r="N1774" s="2">
        <v>0</v>
      </c>
      <c r="O1774" s="2" t="s">
        <v>10</v>
      </c>
      <c r="P1774" s="2">
        <v>1</v>
      </c>
      <c r="Q1774" s="2" t="s">
        <v>5</v>
      </c>
      <c r="R1774" s="9" t="s">
        <v>201</v>
      </c>
      <c r="S1774" s="2" t="s">
        <v>255</v>
      </c>
      <c r="T1774" s="2" t="s">
        <v>268</v>
      </c>
    </row>
    <row r="1775" spans="1:20" ht="14.45" customHeight="1" x14ac:dyDescent="0.2">
      <c r="A1775" s="2" t="s">
        <v>140</v>
      </c>
      <c r="B1775" s="9" t="s">
        <v>955</v>
      </c>
      <c r="C1775" s="9" t="s">
        <v>917</v>
      </c>
      <c r="D1775" s="9" t="s">
        <v>844</v>
      </c>
      <c r="E1775" s="9" t="str">
        <f>VLOOKUP(B1775,point_locs!B:J,5,FALSE)</f>
        <v>pre</v>
      </c>
      <c r="F1775" s="2">
        <v>6</v>
      </c>
      <c r="G1775" s="2">
        <v>6</v>
      </c>
      <c r="H1775" s="2">
        <v>2024</v>
      </c>
      <c r="I1775" s="2">
        <v>2</v>
      </c>
      <c r="J1775" s="2">
        <v>1355</v>
      </c>
      <c r="K1775" s="2" t="s">
        <v>833</v>
      </c>
      <c r="L1775" s="2">
        <v>81</v>
      </c>
      <c r="M1775" s="2">
        <v>2</v>
      </c>
      <c r="N1775" s="2">
        <v>25</v>
      </c>
      <c r="O1775" s="2" t="s">
        <v>10</v>
      </c>
      <c r="P1775" s="2">
        <v>5.5</v>
      </c>
      <c r="Q1775" s="2" t="s">
        <v>5</v>
      </c>
      <c r="R1775" s="9" t="s">
        <v>201</v>
      </c>
      <c r="S1775" s="2" t="s">
        <v>151</v>
      </c>
      <c r="T1775" s="2" t="s">
        <v>268</v>
      </c>
    </row>
    <row r="1776" spans="1:20" ht="14.45" customHeight="1" x14ac:dyDescent="0.2">
      <c r="A1776" s="2" t="s">
        <v>140</v>
      </c>
      <c r="B1776" s="9" t="s">
        <v>955</v>
      </c>
      <c r="C1776" s="9" t="s">
        <v>917</v>
      </c>
      <c r="D1776" s="9" t="s">
        <v>844</v>
      </c>
      <c r="E1776" s="9" t="str">
        <f>VLOOKUP(B1776,point_locs!B:J,5,FALSE)</f>
        <v>pre</v>
      </c>
      <c r="F1776" s="2">
        <v>6</v>
      </c>
      <c r="G1776" s="2">
        <v>6</v>
      </c>
      <c r="H1776" s="2">
        <v>2024</v>
      </c>
      <c r="I1776" s="2">
        <v>2</v>
      </c>
      <c r="J1776" s="2">
        <v>1355</v>
      </c>
      <c r="K1776" s="2" t="s">
        <v>833</v>
      </c>
      <c r="L1776" s="2">
        <v>81</v>
      </c>
      <c r="M1776" s="2">
        <v>2</v>
      </c>
      <c r="N1776" s="2">
        <v>25</v>
      </c>
      <c r="O1776" s="2" t="s">
        <v>10</v>
      </c>
      <c r="P1776" s="2">
        <v>4</v>
      </c>
      <c r="Q1776" s="2" t="s">
        <v>5</v>
      </c>
      <c r="R1776" s="9" t="s">
        <v>201</v>
      </c>
      <c r="S1776" s="2" t="s">
        <v>1127</v>
      </c>
      <c r="T1776" s="2" t="s">
        <v>268</v>
      </c>
    </row>
    <row r="1777" spans="1:20" ht="14.45" customHeight="1" x14ac:dyDescent="0.2">
      <c r="A1777" s="2" t="s">
        <v>140</v>
      </c>
      <c r="B1777" s="9" t="s">
        <v>955</v>
      </c>
      <c r="C1777" s="9" t="s">
        <v>917</v>
      </c>
      <c r="D1777" s="9" t="s">
        <v>844</v>
      </c>
      <c r="E1777" s="9" t="str">
        <f>VLOOKUP(B1777,point_locs!B:J,5,FALSE)</f>
        <v>pre</v>
      </c>
      <c r="F1777" s="2">
        <v>6</v>
      </c>
      <c r="G1777" s="2">
        <v>6</v>
      </c>
      <c r="H1777" s="2">
        <v>2024</v>
      </c>
      <c r="I1777" s="2">
        <v>2</v>
      </c>
      <c r="J1777" s="2">
        <v>1355</v>
      </c>
      <c r="K1777" s="2" t="s">
        <v>833</v>
      </c>
      <c r="L1777" s="2">
        <v>81</v>
      </c>
      <c r="M1777" s="2">
        <v>2</v>
      </c>
      <c r="N1777" s="2">
        <v>25</v>
      </c>
      <c r="O1777" s="2" t="s">
        <v>10</v>
      </c>
      <c r="P1777" s="2">
        <v>1.5</v>
      </c>
      <c r="Q1777" s="2" t="s">
        <v>5</v>
      </c>
      <c r="R1777" s="9" t="s">
        <v>201</v>
      </c>
      <c r="S1777" s="2" t="s">
        <v>1127</v>
      </c>
      <c r="T1777" s="2" t="s">
        <v>268</v>
      </c>
    </row>
    <row r="1778" spans="1:20" ht="14.45" customHeight="1" x14ac:dyDescent="0.2">
      <c r="A1778" s="2" t="s">
        <v>140</v>
      </c>
      <c r="B1778" s="9" t="s">
        <v>955</v>
      </c>
      <c r="C1778" s="9" t="s">
        <v>917</v>
      </c>
      <c r="D1778" s="9" t="s">
        <v>844</v>
      </c>
      <c r="E1778" s="9" t="str">
        <f>VLOOKUP(B1778,point_locs!B:J,5,FALSE)</f>
        <v>pre</v>
      </c>
      <c r="F1778" s="2">
        <v>6</v>
      </c>
      <c r="G1778" s="2">
        <v>6</v>
      </c>
      <c r="H1778" s="2">
        <v>2024</v>
      </c>
      <c r="I1778" s="2">
        <v>2</v>
      </c>
      <c r="J1778" s="2">
        <v>1355</v>
      </c>
      <c r="K1778" s="2" t="s">
        <v>833</v>
      </c>
      <c r="L1778" s="2">
        <v>81</v>
      </c>
      <c r="M1778" s="2">
        <v>2</v>
      </c>
      <c r="N1778" s="2">
        <v>25</v>
      </c>
      <c r="O1778" s="2" t="s">
        <v>10</v>
      </c>
      <c r="P1778" s="2">
        <v>1.5</v>
      </c>
      <c r="Q1778" s="2" t="s">
        <v>5</v>
      </c>
      <c r="R1778" s="9" t="s">
        <v>201</v>
      </c>
      <c r="S1778" s="2" t="s">
        <v>1127</v>
      </c>
      <c r="T1778" s="2" t="s">
        <v>268</v>
      </c>
    </row>
    <row r="1779" spans="1:20" ht="14.45" customHeight="1" x14ac:dyDescent="0.2">
      <c r="A1779" s="2" t="s">
        <v>140</v>
      </c>
      <c r="B1779" s="9" t="s">
        <v>955</v>
      </c>
      <c r="C1779" s="9" t="s">
        <v>917</v>
      </c>
      <c r="D1779" s="9" t="s">
        <v>844</v>
      </c>
      <c r="E1779" s="9" t="str">
        <f>VLOOKUP(B1779,point_locs!B:J,5,FALSE)</f>
        <v>pre</v>
      </c>
      <c r="F1779" s="2">
        <v>6</v>
      </c>
      <c r="G1779" s="2">
        <v>6</v>
      </c>
      <c r="H1779" s="2">
        <v>2024</v>
      </c>
      <c r="I1779" s="2">
        <v>2</v>
      </c>
      <c r="J1779" s="2">
        <v>1355</v>
      </c>
      <c r="K1779" s="2" t="s">
        <v>833</v>
      </c>
      <c r="L1779" s="2">
        <v>81</v>
      </c>
      <c r="M1779" s="2">
        <v>2</v>
      </c>
      <c r="N1779" s="2">
        <v>25</v>
      </c>
      <c r="O1779" s="2" t="s">
        <v>10</v>
      </c>
      <c r="P1779" s="2">
        <v>2</v>
      </c>
      <c r="Q1779" s="2" t="s">
        <v>5</v>
      </c>
      <c r="R1779" s="9" t="s">
        <v>201</v>
      </c>
      <c r="S1779" s="2" t="s">
        <v>1127</v>
      </c>
      <c r="T1779" s="2" t="s">
        <v>268</v>
      </c>
    </row>
    <row r="1780" spans="1:20" ht="14.45" customHeight="1" x14ac:dyDescent="0.2">
      <c r="A1780" s="2" t="s">
        <v>140</v>
      </c>
      <c r="B1780" s="9" t="s">
        <v>955</v>
      </c>
      <c r="C1780" s="9" t="s">
        <v>917</v>
      </c>
      <c r="D1780" s="9" t="s">
        <v>844</v>
      </c>
      <c r="E1780" s="9" t="str">
        <f>VLOOKUP(B1780,point_locs!B:J,5,FALSE)</f>
        <v>pre</v>
      </c>
      <c r="F1780" s="2">
        <v>6</v>
      </c>
      <c r="G1780" s="2">
        <v>6</v>
      </c>
      <c r="H1780" s="2">
        <v>2024</v>
      </c>
      <c r="I1780" s="2">
        <v>2</v>
      </c>
      <c r="J1780" s="2">
        <v>1355</v>
      </c>
      <c r="K1780" s="2" t="s">
        <v>833</v>
      </c>
      <c r="L1780" s="2">
        <v>81</v>
      </c>
      <c r="M1780" s="2">
        <v>2</v>
      </c>
      <c r="N1780" s="2">
        <v>25</v>
      </c>
      <c r="O1780" s="2" t="s">
        <v>10</v>
      </c>
      <c r="P1780" s="2">
        <v>5.5</v>
      </c>
      <c r="Q1780" s="2" t="s">
        <v>5</v>
      </c>
      <c r="R1780" s="9" t="s">
        <v>201</v>
      </c>
      <c r="S1780" s="2" t="s">
        <v>1127</v>
      </c>
      <c r="T1780" s="2" t="s">
        <v>268</v>
      </c>
    </row>
    <row r="1781" spans="1:20" ht="14.45" customHeight="1" x14ac:dyDescent="0.2">
      <c r="A1781" s="2" t="s">
        <v>140</v>
      </c>
      <c r="B1781" s="9" t="s">
        <v>955</v>
      </c>
      <c r="C1781" s="9" t="s">
        <v>917</v>
      </c>
      <c r="D1781" s="9" t="s">
        <v>844</v>
      </c>
      <c r="E1781" s="9" t="str">
        <f>VLOOKUP(B1781,point_locs!B:J,5,FALSE)</f>
        <v>pre</v>
      </c>
      <c r="F1781" s="2">
        <v>6</v>
      </c>
      <c r="G1781" s="2">
        <v>6</v>
      </c>
      <c r="H1781" s="2">
        <v>2024</v>
      </c>
      <c r="I1781" s="2">
        <v>2</v>
      </c>
      <c r="J1781" s="2">
        <v>1355</v>
      </c>
      <c r="K1781" s="2" t="s">
        <v>833</v>
      </c>
      <c r="L1781" s="2">
        <v>81</v>
      </c>
      <c r="M1781" s="2">
        <v>2</v>
      </c>
      <c r="N1781" s="2">
        <v>25</v>
      </c>
      <c r="O1781" s="2" t="s">
        <v>10</v>
      </c>
      <c r="P1781" s="2">
        <v>3</v>
      </c>
      <c r="Q1781" s="2" t="s">
        <v>5</v>
      </c>
      <c r="R1781" s="9" t="s">
        <v>201</v>
      </c>
      <c r="S1781" s="2" t="s">
        <v>255</v>
      </c>
      <c r="T1781" s="2" t="s">
        <v>268</v>
      </c>
    </row>
    <row r="1782" spans="1:20" ht="14.45" customHeight="1" x14ac:dyDescent="0.2">
      <c r="A1782" s="2" t="s">
        <v>140</v>
      </c>
      <c r="B1782" s="9" t="s">
        <v>955</v>
      </c>
      <c r="C1782" s="9" t="s">
        <v>917</v>
      </c>
      <c r="D1782" s="9" t="s">
        <v>844</v>
      </c>
      <c r="E1782" s="9" t="str">
        <f>VLOOKUP(B1782,point_locs!B:J,5,FALSE)</f>
        <v>pre</v>
      </c>
      <c r="F1782" s="2">
        <v>6</v>
      </c>
      <c r="G1782" s="2">
        <v>6</v>
      </c>
      <c r="H1782" s="2">
        <v>2024</v>
      </c>
      <c r="I1782" s="2">
        <v>2</v>
      </c>
      <c r="J1782" s="2">
        <v>1355</v>
      </c>
      <c r="K1782" s="2" t="s">
        <v>833</v>
      </c>
      <c r="L1782" s="2">
        <v>81</v>
      </c>
      <c r="M1782" s="2">
        <v>2</v>
      </c>
      <c r="N1782" s="2">
        <v>25</v>
      </c>
      <c r="O1782" s="2" t="s">
        <v>10</v>
      </c>
      <c r="P1782" s="2">
        <v>3.5</v>
      </c>
      <c r="Q1782" s="2" t="s">
        <v>9</v>
      </c>
      <c r="R1782" s="9" t="s">
        <v>319</v>
      </c>
      <c r="S1782" s="2" t="s">
        <v>1127</v>
      </c>
      <c r="T1782" s="2" t="s">
        <v>268</v>
      </c>
    </row>
    <row r="1783" spans="1:20" ht="14.45" customHeight="1" x14ac:dyDescent="0.2">
      <c r="A1783" s="2" t="s">
        <v>140</v>
      </c>
      <c r="B1783" s="9" t="s">
        <v>955</v>
      </c>
      <c r="C1783" s="9" t="s">
        <v>917</v>
      </c>
      <c r="D1783" s="9" t="s">
        <v>844</v>
      </c>
      <c r="E1783" s="9" t="str">
        <f>VLOOKUP(B1783,point_locs!B:J,5,FALSE)</f>
        <v>pre</v>
      </c>
      <c r="F1783" s="2">
        <v>6</v>
      </c>
      <c r="G1783" s="2">
        <v>6</v>
      </c>
      <c r="H1783" s="2">
        <v>2024</v>
      </c>
      <c r="I1783" s="2">
        <v>2</v>
      </c>
      <c r="J1783" s="2">
        <v>1355</v>
      </c>
      <c r="K1783" s="2" t="s">
        <v>833</v>
      </c>
      <c r="L1783" s="2">
        <v>81</v>
      </c>
      <c r="M1783" s="2">
        <v>2</v>
      </c>
      <c r="N1783" s="2">
        <v>25</v>
      </c>
      <c r="O1783" s="2" t="s">
        <v>10</v>
      </c>
      <c r="P1783" s="2">
        <v>3.5</v>
      </c>
      <c r="Q1783" s="2" t="s">
        <v>9</v>
      </c>
      <c r="R1783" s="9" t="s">
        <v>319</v>
      </c>
      <c r="S1783" s="2" t="s">
        <v>1127</v>
      </c>
      <c r="T1783" s="2" t="s">
        <v>268</v>
      </c>
    </row>
    <row r="1784" spans="1:20" ht="14.45" customHeight="1" x14ac:dyDescent="0.2">
      <c r="A1784" s="2" t="s">
        <v>140</v>
      </c>
      <c r="B1784" s="9" t="s">
        <v>955</v>
      </c>
      <c r="C1784" s="9" t="s">
        <v>917</v>
      </c>
      <c r="D1784" s="9" t="s">
        <v>844</v>
      </c>
      <c r="E1784" s="9" t="str">
        <f>VLOOKUP(B1784,point_locs!B:J,5,FALSE)</f>
        <v>pre</v>
      </c>
      <c r="F1784" s="2">
        <v>6</v>
      </c>
      <c r="G1784" s="2">
        <v>6</v>
      </c>
      <c r="H1784" s="2">
        <v>2024</v>
      </c>
      <c r="I1784" s="2">
        <v>2</v>
      </c>
      <c r="J1784" s="2">
        <v>1355</v>
      </c>
      <c r="K1784" s="2" t="s">
        <v>833</v>
      </c>
      <c r="L1784" s="2">
        <v>81</v>
      </c>
      <c r="M1784" s="2">
        <v>2</v>
      </c>
      <c r="N1784" s="2">
        <v>25</v>
      </c>
      <c r="O1784" s="2" t="s">
        <v>10</v>
      </c>
      <c r="P1784" s="2">
        <v>3.5</v>
      </c>
      <c r="Q1784" s="2" t="s">
        <v>8</v>
      </c>
      <c r="R1784" s="9" t="s">
        <v>201</v>
      </c>
      <c r="T1784" s="2" t="s">
        <v>268</v>
      </c>
    </row>
    <row r="1785" spans="1:20" ht="14.45" customHeight="1" x14ac:dyDescent="0.2">
      <c r="A1785" s="2" t="s">
        <v>140</v>
      </c>
      <c r="B1785" s="9" t="s">
        <v>955</v>
      </c>
      <c r="C1785" s="9" t="s">
        <v>917</v>
      </c>
      <c r="D1785" s="9" t="s">
        <v>844</v>
      </c>
      <c r="E1785" s="9" t="str">
        <f>VLOOKUP(B1785,point_locs!B:J,5,FALSE)</f>
        <v>pre</v>
      </c>
      <c r="F1785" s="2">
        <v>6</v>
      </c>
      <c r="G1785" s="2">
        <v>6</v>
      </c>
      <c r="H1785" s="2">
        <v>2024</v>
      </c>
      <c r="I1785" s="2">
        <v>2</v>
      </c>
      <c r="J1785" s="2">
        <v>1355</v>
      </c>
      <c r="K1785" s="2" t="s">
        <v>833</v>
      </c>
      <c r="L1785" s="2">
        <v>81</v>
      </c>
      <c r="M1785" s="2">
        <v>2</v>
      </c>
      <c r="N1785" s="2">
        <v>25</v>
      </c>
      <c r="O1785" s="2" t="s">
        <v>10</v>
      </c>
      <c r="P1785" s="2">
        <v>2.5</v>
      </c>
      <c r="Q1785" s="2" t="s">
        <v>9</v>
      </c>
      <c r="R1785" s="9" t="s">
        <v>319</v>
      </c>
      <c r="S1785" s="2" t="s">
        <v>1127</v>
      </c>
      <c r="T1785" s="2" t="s">
        <v>268</v>
      </c>
    </row>
    <row r="1786" spans="1:20" ht="14.45" customHeight="1" x14ac:dyDescent="0.2">
      <c r="A1786" s="2" t="s">
        <v>140</v>
      </c>
      <c r="B1786" s="9" t="s">
        <v>955</v>
      </c>
      <c r="C1786" s="9" t="s">
        <v>917</v>
      </c>
      <c r="D1786" s="9" t="s">
        <v>844</v>
      </c>
      <c r="E1786" s="9" t="str">
        <f>VLOOKUP(B1786,point_locs!B:J,5,FALSE)</f>
        <v>pre</v>
      </c>
      <c r="F1786" s="2">
        <v>6</v>
      </c>
      <c r="G1786" s="2">
        <v>6</v>
      </c>
      <c r="H1786" s="2">
        <v>2024</v>
      </c>
      <c r="I1786" s="2">
        <v>2</v>
      </c>
      <c r="J1786" s="2">
        <v>1355</v>
      </c>
      <c r="K1786" s="2" t="s">
        <v>833</v>
      </c>
      <c r="L1786" s="2">
        <v>81</v>
      </c>
      <c r="M1786" s="2">
        <v>2</v>
      </c>
      <c r="N1786" s="2">
        <v>25</v>
      </c>
      <c r="O1786" s="2" t="s">
        <v>10</v>
      </c>
      <c r="P1786" s="2">
        <v>2.5</v>
      </c>
      <c r="Q1786" s="2" t="s">
        <v>9</v>
      </c>
      <c r="R1786" s="9" t="s">
        <v>319</v>
      </c>
      <c r="S1786" s="2" t="s">
        <v>1127</v>
      </c>
      <c r="T1786" s="2" t="s">
        <v>268</v>
      </c>
    </row>
    <row r="1787" spans="1:20" ht="14.45" customHeight="1" x14ac:dyDescent="0.2">
      <c r="A1787" s="2" t="s">
        <v>140</v>
      </c>
      <c r="B1787" s="9" t="s">
        <v>955</v>
      </c>
      <c r="C1787" s="9" t="s">
        <v>917</v>
      </c>
      <c r="D1787" s="9" t="s">
        <v>844</v>
      </c>
      <c r="E1787" s="9" t="str">
        <f>VLOOKUP(B1787,point_locs!B:J,5,FALSE)</f>
        <v>pre</v>
      </c>
      <c r="F1787" s="2">
        <v>6</v>
      </c>
      <c r="G1787" s="2">
        <v>6</v>
      </c>
      <c r="H1787" s="2">
        <v>2024</v>
      </c>
      <c r="I1787" s="2">
        <v>2</v>
      </c>
      <c r="J1787" s="2">
        <v>1355</v>
      </c>
      <c r="K1787" s="2" t="s">
        <v>833</v>
      </c>
      <c r="L1787" s="2">
        <v>81</v>
      </c>
      <c r="M1787" s="2">
        <v>2</v>
      </c>
      <c r="N1787" s="2">
        <v>25</v>
      </c>
      <c r="O1787" s="2" t="s">
        <v>10</v>
      </c>
      <c r="P1787" s="2">
        <v>2.5</v>
      </c>
      <c r="Q1787" s="2" t="s">
        <v>9</v>
      </c>
      <c r="R1787" s="9" t="s">
        <v>319</v>
      </c>
      <c r="S1787" s="2" t="s">
        <v>1127</v>
      </c>
      <c r="T1787" s="2" t="s">
        <v>268</v>
      </c>
    </row>
    <row r="1788" spans="1:20" ht="14.45" customHeight="1" x14ac:dyDescent="0.2">
      <c r="A1788" s="2" t="s">
        <v>140</v>
      </c>
      <c r="B1788" s="9" t="s">
        <v>955</v>
      </c>
      <c r="C1788" s="9" t="s">
        <v>917</v>
      </c>
      <c r="D1788" s="9" t="s">
        <v>844</v>
      </c>
      <c r="E1788" s="9" t="str">
        <f>VLOOKUP(B1788,point_locs!B:J,5,FALSE)</f>
        <v>pre</v>
      </c>
      <c r="F1788" s="2">
        <v>6</v>
      </c>
      <c r="G1788" s="2">
        <v>6</v>
      </c>
      <c r="H1788" s="2">
        <v>2024</v>
      </c>
      <c r="I1788" s="2">
        <v>2</v>
      </c>
      <c r="J1788" s="2">
        <v>1355</v>
      </c>
      <c r="K1788" s="2" t="s">
        <v>833</v>
      </c>
      <c r="L1788" s="2">
        <v>81</v>
      </c>
      <c r="M1788" s="2">
        <v>2</v>
      </c>
      <c r="N1788" s="2">
        <v>25</v>
      </c>
      <c r="O1788" s="2" t="s">
        <v>10</v>
      </c>
      <c r="P1788" s="2">
        <v>2.5</v>
      </c>
      <c r="Q1788" s="2" t="s">
        <v>9</v>
      </c>
      <c r="R1788" s="9" t="s">
        <v>319</v>
      </c>
      <c r="S1788" s="2" t="s">
        <v>1127</v>
      </c>
      <c r="T1788" s="2" t="s">
        <v>268</v>
      </c>
    </row>
    <row r="1789" spans="1:20" ht="14.45" customHeight="1" x14ac:dyDescent="0.2">
      <c r="A1789" s="2" t="s">
        <v>140</v>
      </c>
      <c r="B1789" s="9" t="s">
        <v>955</v>
      </c>
      <c r="C1789" s="9" t="s">
        <v>917</v>
      </c>
      <c r="D1789" s="9" t="s">
        <v>844</v>
      </c>
      <c r="E1789" s="9" t="str">
        <f>VLOOKUP(B1789,point_locs!B:J,5,FALSE)</f>
        <v>pre</v>
      </c>
      <c r="F1789" s="2">
        <v>6</v>
      </c>
      <c r="G1789" s="2">
        <v>6</v>
      </c>
      <c r="H1789" s="2">
        <v>2024</v>
      </c>
      <c r="I1789" s="2">
        <v>2</v>
      </c>
      <c r="J1789" s="2">
        <v>1355</v>
      </c>
      <c r="K1789" s="2" t="s">
        <v>833</v>
      </c>
      <c r="L1789" s="2">
        <v>81</v>
      </c>
      <c r="M1789" s="2">
        <v>2</v>
      </c>
      <c r="N1789" s="2">
        <v>25</v>
      </c>
      <c r="O1789" s="2" t="s">
        <v>10</v>
      </c>
      <c r="P1789" s="2">
        <v>2</v>
      </c>
      <c r="Q1789" s="2" t="s">
        <v>9</v>
      </c>
      <c r="R1789" s="9" t="s">
        <v>319</v>
      </c>
      <c r="S1789" s="2" t="s">
        <v>1127</v>
      </c>
      <c r="T1789" s="2" t="s">
        <v>268</v>
      </c>
    </row>
    <row r="1790" spans="1:20" ht="14.45" customHeight="1" x14ac:dyDescent="0.2">
      <c r="A1790" s="2" t="s">
        <v>140</v>
      </c>
      <c r="B1790" s="9" t="s">
        <v>955</v>
      </c>
      <c r="C1790" s="9" t="s">
        <v>917</v>
      </c>
      <c r="D1790" s="9" t="s">
        <v>844</v>
      </c>
      <c r="E1790" s="9" t="str">
        <f>VLOOKUP(B1790,point_locs!B:J,5,FALSE)</f>
        <v>pre</v>
      </c>
      <c r="F1790" s="2">
        <v>6</v>
      </c>
      <c r="G1790" s="2">
        <v>6</v>
      </c>
      <c r="H1790" s="2">
        <v>2024</v>
      </c>
      <c r="I1790" s="2">
        <v>2</v>
      </c>
      <c r="J1790" s="2">
        <v>1355</v>
      </c>
      <c r="K1790" s="2" t="s">
        <v>833</v>
      </c>
      <c r="L1790" s="2">
        <v>81</v>
      </c>
      <c r="M1790" s="2">
        <v>2</v>
      </c>
      <c r="N1790" s="2">
        <v>25</v>
      </c>
      <c r="O1790" s="2" t="s">
        <v>10</v>
      </c>
      <c r="P1790" s="2">
        <v>2</v>
      </c>
      <c r="Q1790" s="2" t="s">
        <v>9</v>
      </c>
      <c r="R1790" s="9" t="s">
        <v>319</v>
      </c>
      <c r="S1790" s="2" t="s">
        <v>1127</v>
      </c>
      <c r="T1790" s="2" t="s">
        <v>268</v>
      </c>
    </row>
    <row r="1791" spans="1:20" ht="14.45" customHeight="1" x14ac:dyDescent="0.2">
      <c r="A1791" s="2" t="s">
        <v>140</v>
      </c>
      <c r="B1791" s="9" t="s">
        <v>955</v>
      </c>
      <c r="C1791" s="9" t="s">
        <v>917</v>
      </c>
      <c r="D1791" s="9" t="s">
        <v>844</v>
      </c>
      <c r="E1791" s="9" t="str">
        <f>VLOOKUP(B1791,point_locs!B:J,5,FALSE)</f>
        <v>pre</v>
      </c>
      <c r="F1791" s="2">
        <v>6</v>
      </c>
      <c r="G1791" s="2">
        <v>6</v>
      </c>
      <c r="H1791" s="2">
        <v>2024</v>
      </c>
      <c r="I1791" s="2">
        <v>2</v>
      </c>
      <c r="J1791" s="2">
        <v>1355</v>
      </c>
      <c r="K1791" s="2" t="s">
        <v>833</v>
      </c>
      <c r="L1791" s="2">
        <v>81</v>
      </c>
      <c r="M1791" s="2">
        <v>2</v>
      </c>
      <c r="N1791" s="2">
        <v>25</v>
      </c>
      <c r="O1791" s="2" t="s">
        <v>10</v>
      </c>
      <c r="P1791" s="2">
        <v>2</v>
      </c>
      <c r="Q1791" s="2" t="s">
        <v>9</v>
      </c>
      <c r="R1791" s="9" t="s">
        <v>319</v>
      </c>
      <c r="S1791" s="2" t="s">
        <v>1127</v>
      </c>
      <c r="T1791" s="2" t="s">
        <v>268</v>
      </c>
    </row>
    <row r="1792" spans="1:20" ht="14.45" customHeight="1" x14ac:dyDescent="0.2">
      <c r="A1792" s="2" t="s">
        <v>140</v>
      </c>
      <c r="B1792" s="9" t="s">
        <v>955</v>
      </c>
      <c r="C1792" s="9" t="s">
        <v>917</v>
      </c>
      <c r="D1792" s="9" t="s">
        <v>844</v>
      </c>
      <c r="E1792" s="9" t="str">
        <f>VLOOKUP(B1792,point_locs!B:J,5,FALSE)</f>
        <v>pre</v>
      </c>
      <c r="F1792" s="2">
        <v>6</v>
      </c>
      <c r="G1792" s="2">
        <v>6</v>
      </c>
      <c r="H1792" s="2">
        <v>2024</v>
      </c>
      <c r="I1792" s="2">
        <v>2</v>
      </c>
      <c r="J1792" s="2">
        <v>1355</v>
      </c>
      <c r="K1792" s="2" t="s">
        <v>833</v>
      </c>
      <c r="L1792" s="2">
        <v>81</v>
      </c>
      <c r="M1792" s="2">
        <v>2</v>
      </c>
      <c r="N1792" s="2">
        <v>25</v>
      </c>
      <c r="O1792" s="2" t="s">
        <v>10</v>
      </c>
      <c r="P1792" s="2">
        <v>2</v>
      </c>
      <c r="Q1792" s="2" t="s">
        <v>9</v>
      </c>
      <c r="R1792" s="9" t="s">
        <v>319</v>
      </c>
      <c r="S1792" s="2" t="s">
        <v>1127</v>
      </c>
      <c r="T1792" s="2" t="s">
        <v>268</v>
      </c>
    </row>
    <row r="1793" spans="1:20" ht="14.45" customHeight="1" x14ac:dyDescent="0.2">
      <c r="A1793" s="2" t="s">
        <v>140</v>
      </c>
      <c r="B1793" s="9" t="s">
        <v>955</v>
      </c>
      <c r="C1793" s="9" t="s">
        <v>917</v>
      </c>
      <c r="D1793" s="9" t="s">
        <v>844</v>
      </c>
      <c r="E1793" s="9" t="str">
        <f>VLOOKUP(B1793,point_locs!B:J,5,FALSE)</f>
        <v>pre</v>
      </c>
      <c r="F1793" s="2">
        <v>6</v>
      </c>
      <c r="G1793" s="2">
        <v>6</v>
      </c>
      <c r="H1793" s="2">
        <v>2024</v>
      </c>
      <c r="I1793" s="2">
        <v>2</v>
      </c>
      <c r="J1793" s="2">
        <v>1355</v>
      </c>
      <c r="K1793" s="2" t="s">
        <v>833</v>
      </c>
      <c r="L1793" s="2">
        <v>81</v>
      </c>
      <c r="M1793" s="2">
        <v>2</v>
      </c>
      <c r="N1793" s="2">
        <v>25</v>
      </c>
      <c r="O1793" s="2" t="s">
        <v>10</v>
      </c>
      <c r="P1793" s="2">
        <v>2</v>
      </c>
      <c r="Q1793" s="2" t="s">
        <v>9</v>
      </c>
      <c r="R1793" s="9" t="s">
        <v>319</v>
      </c>
      <c r="S1793" s="2" t="s">
        <v>1127</v>
      </c>
      <c r="T1793" s="2" t="s">
        <v>268</v>
      </c>
    </row>
    <row r="1794" spans="1:20" ht="14.45" customHeight="1" x14ac:dyDescent="0.2">
      <c r="A1794" s="2" t="s">
        <v>140</v>
      </c>
      <c r="B1794" s="9" t="s">
        <v>955</v>
      </c>
      <c r="C1794" s="9" t="s">
        <v>917</v>
      </c>
      <c r="D1794" s="9" t="s">
        <v>844</v>
      </c>
      <c r="E1794" s="9" t="str">
        <f>VLOOKUP(B1794,point_locs!B:J,5,FALSE)</f>
        <v>pre</v>
      </c>
      <c r="F1794" s="2">
        <v>6</v>
      </c>
      <c r="G1794" s="2">
        <v>6</v>
      </c>
      <c r="H1794" s="2">
        <v>2024</v>
      </c>
      <c r="I1794" s="2">
        <v>2</v>
      </c>
      <c r="J1794" s="2">
        <v>1355</v>
      </c>
      <c r="K1794" s="2" t="s">
        <v>833</v>
      </c>
      <c r="L1794" s="2">
        <v>81</v>
      </c>
      <c r="M1794" s="2">
        <v>2</v>
      </c>
      <c r="N1794" s="2">
        <v>25</v>
      </c>
      <c r="O1794" s="2" t="s">
        <v>10</v>
      </c>
      <c r="P1794" s="2">
        <v>2</v>
      </c>
      <c r="Q1794" s="2" t="s">
        <v>9</v>
      </c>
      <c r="R1794" s="9" t="s">
        <v>319</v>
      </c>
      <c r="S1794" s="2" t="s">
        <v>1127</v>
      </c>
      <c r="T1794" s="2" t="s">
        <v>268</v>
      </c>
    </row>
    <row r="1795" spans="1:20" ht="14.45" customHeight="1" x14ac:dyDescent="0.2">
      <c r="A1795" s="2" t="s">
        <v>140</v>
      </c>
      <c r="B1795" s="9" t="s">
        <v>955</v>
      </c>
      <c r="C1795" s="9" t="s">
        <v>917</v>
      </c>
      <c r="D1795" s="9" t="s">
        <v>844</v>
      </c>
      <c r="E1795" s="9" t="str">
        <f>VLOOKUP(B1795,point_locs!B:J,5,FALSE)</f>
        <v>pre</v>
      </c>
      <c r="F1795" s="2">
        <v>6</v>
      </c>
      <c r="G1795" s="2">
        <v>6</v>
      </c>
      <c r="H1795" s="2">
        <v>2024</v>
      </c>
      <c r="I1795" s="2">
        <v>2</v>
      </c>
      <c r="J1795" s="2">
        <v>1355</v>
      </c>
      <c r="K1795" s="2" t="s">
        <v>833</v>
      </c>
      <c r="L1795" s="2">
        <v>81</v>
      </c>
      <c r="M1795" s="2">
        <v>2</v>
      </c>
      <c r="N1795" s="2">
        <v>25</v>
      </c>
      <c r="O1795" s="2" t="s">
        <v>10</v>
      </c>
      <c r="P1795" s="2">
        <v>2</v>
      </c>
      <c r="Q1795" s="2" t="s">
        <v>9</v>
      </c>
      <c r="R1795" s="9" t="s">
        <v>319</v>
      </c>
      <c r="S1795" s="2" t="s">
        <v>1127</v>
      </c>
      <c r="T1795" s="2" t="s">
        <v>268</v>
      </c>
    </row>
    <row r="1796" spans="1:20" ht="14.45" customHeight="1" x14ac:dyDescent="0.2">
      <c r="A1796" s="2" t="s">
        <v>140</v>
      </c>
      <c r="B1796" s="9" t="s">
        <v>955</v>
      </c>
      <c r="C1796" s="9" t="s">
        <v>917</v>
      </c>
      <c r="D1796" s="9" t="s">
        <v>844</v>
      </c>
      <c r="E1796" s="9" t="str">
        <f>VLOOKUP(B1796,point_locs!B:J,5,FALSE)</f>
        <v>pre</v>
      </c>
      <c r="F1796" s="2">
        <v>6</v>
      </c>
      <c r="G1796" s="2">
        <v>6</v>
      </c>
      <c r="H1796" s="2">
        <v>2024</v>
      </c>
      <c r="I1796" s="2">
        <v>2</v>
      </c>
      <c r="J1796" s="2">
        <v>1355</v>
      </c>
      <c r="K1796" s="2" t="s">
        <v>833</v>
      </c>
      <c r="L1796" s="2">
        <v>81</v>
      </c>
      <c r="M1796" s="2">
        <v>2</v>
      </c>
      <c r="N1796" s="2">
        <v>25</v>
      </c>
      <c r="O1796" s="2" t="s">
        <v>10</v>
      </c>
      <c r="P1796" s="2">
        <v>2</v>
      </c>
      <c r="Q1796" s="2" t="s">
        <v>9</v>
      </c>
      <c r="R1796" s="9" t="s">
        <v>319</v>
      </c>
      <c r="S1796" s="2" t="s">
        <v>1127</v>
      </c>
      <c r="T1796" s="2" t="s">
        <v>268</v>
      </c>
    </row>
    <row r="1797" spans="1:20" ht="14.45" customHeight="1" x14ac:dyDescent="0.2">
      <c r="A1797" s="2" t="s">
        <v>140</v>
      </c>
      <c r="B1797" s="9" t="s">
        <v>955</v>
      </c>
      <c r="C1797" s="9" t="s">
        <v>917</v>
      </c>
      <c r="D1797" s="9" t="s">
        <v>844</v>
      </c>
      <c r="E1797" s="9" t="str">
        <f>VLOOKUP(B1797,point_locs!B:J,5,FALSE)</f>
        <v>pre</v>
      </c>
      <c r="F1797" s="2">
        <v>6</v>
      </c>
      <c r="G1797" s="2">
        <v>6</v>
      </c>
      <c r="H1797" s="2">
        <v>2024</v>
      </c>
      <c r="I1797" s="2">
        <v>2</v>
      </c>
      <c r="J1797" s="2">
        <v>1355</v>
      </c>
      <c r="K1797" s="2" t="s">
        <v>833</v>
      </c>
      <c r="L1797" s="2">
        <v>81</v>
      </c>
      <c r="M1797" s="2">
        <v>2</v>
      </c>
      <c r="N1797" s="2">
        <v>25</v>
      </c>
      <c r="O1797" s="2" t="s">
        <v>10</v>
      </c>
      <c r="P1797" s="2">
        <v>2</v>
      </c>
      <c r="Q1797" s="2" t="s">
        <v>9</v>
      </c>
      <c r="R1797" s="9" t="s">
        <v>319</v>
      </c>
      <c r="S1797" s="2" t="s">
        <v>1127</v>
      </c>
      <c r="T1797" s="2" t="s">
        <v>268</v>
      </c>
    </row>
    <row r="1798" spans="1:20" ht="14.45" customHeight="1" x14ac:dyDescent="0.2">
      <c r="A1798" s="2" t="s">
        <v>140</v>
      </c>
      <c r="B1798" s="9" t="s">
        <v>955</v>
      </c>
      <c r="C1798" s="9" t="s">
        <v>917</v>
      </c>
      <c r="D1798" s="9" t="s">
        <v>844</v>
      </c>
      <c r="E1798" s="9" t="str">
        <f>VLOOKUP(B1798,point_locs!B:J,5,FALSE)</f>
        <v>pre</v>
      </c>
      <c r="F1798" s="2">
        <v>6</v>
      </c>
      <c r="G1798" s="2">
        <v>6</v>
      </c>
      <c r="H1798" s="2">
        <v>2024</v>
      </c>
      <c r="I1798" s="2">
        <v>2</v>
      </c>
      <c r="J1798" s="2">
        <v>1355</v>
      </c>
      <c r="K1798" s="2" t="s">
        <v>833</v>
      </c>
      <c r="L1798" s="2">
        <v>81</v>
      </c>
      <c r="M1798" s="2">
        <v>2</v>
      </c>
      <c r="N1798" s="2">
        <v>25</v>
      </c>
      <c r="O1798" s="2" t="s">
        <v>10</v>
      </c>
      <c r="P1798" s="2">
        <v>5</v>
      </c>
      <c r="Q1798" s="2" t="s">
        <v>5</v>
      </c>
      <c r="R1798" s="9" t="s">
        <v>201</v>
      </c>
      <c r="T1798" s="2" t="s">
        <v>268</v>
      </c>
    </row>
    <row r="1799" spans="1:20" ht="14.45" customHeight="1" x14ac:dyDescent="0.2">
      <c r="A1799" s="2" t="s">
        <v>63</v>
      </c>
      <c r="B1799" s="9" t="s">
        <v>965</v>
      </c>
      <c r="C1799" s="9" t="s">
        <v>917</v>
      </c>
      <c r="D1799" s="9" t="s">
        <v>844</v>
      </c>
      <c r="E1799" s="9" t="str">
        <f>VLOOKUP(B1799,point_locs!B:J,5,FALSE)</f>
        <v>intermediate post</v>
      </c>
      <c r="F1799" s="2">
        <v>6</v>
      </c>
      <c r="G1799" s="2">
        <v>6</v>
      </c>
      <c r="H1799" s="2">
        <v>2024</v>
      </c>
      <c r="I1799" s="2">
        <v>1</v>
      </c>
      <c r="J1799" s="2">
        <v>1115</v>
      </c>
      <c r="K1799" s="2" t="s">
        <v>833</v>
      </c>
      <c r="L1799" s="2">
        <v>71</v>
      </c>
      <c r="M1799" s="2">
        <v>3</v>
      </c>
      <c r="N1799" s="2">
        <v>75</v>
      </c>
      <c r="O1799" s="2" t="s">
        <v>10</v>
      </c>
      <c r="P1799" s="2">
        <v>3</v>
      </c>
      <c r="Q1799" s="2" t="s">
        <v>9</v>
      </c>
      <c r="R1799" s="2" t="s">
        <v>973</v>
      </c>
      <c r="S1799" s="2" t="s">
        <v>150</v>
      </c>
      <c r="T1799" s="2" t="s">
        <v>268</v>
      </c>
    </row>
    <row r="1800" spans="1:20" ht="14.45" customHeight="1" x14ac:dyDescent="0.2">
      <c r="A1800" s="2" t="s">
        <v>63</v>
      </c>
      <c r="B1800" s="9" t="s">
        <v>965</v>
      </c>
      <c r="C1800" s="9" t="s">
        <v>917</v>
      </c>
      <c r="D1800" s="9" t="s">
        <v>844</v>
      </c>
      <c r="E1800" s="9" t="str">
        <f>VLOOKUP(B1800,point_locs!B:J,5,FALSE)</f>
        <v>intermediate post</v>
      </c>
      <c r="F1800" s="2">
        <v>6</v>
      </c>
      <c r="G1800" s="2">
        <v>6</v>
      </c>
      <c r="H1800" s="2">
        <v>2024</v>
      </c>
      <c r="I1800" s="2">
        <v>1</v>
      </c>
      <c r="J1800" s="2">
        <v>1115</v>
      </c>
      <c r="K1800" s="2" t="s">
        <v>833</v>
      </c>
      <c r="L1800" s="2">
        <v>71</v>
      </c>
      <c r="M1800" s="2">
        <v>3</v>
      </c>
      <c r="N1800" s="2">
        <v>75</v>
      </c>
      <c r="O1800" s="2" t="s">
        <v>10</v>
      </c>
      <c r="P1800" s="2">
        <v>0.5</v>
      </c>
      <c r="Q1800" s="2" t="s">
        <v>5</v>
      </c>
      <c r="R1800" s="9" t="s">
        <v>201</v>
      </c>
      <c r="S1800" s="2" t="s">
        <v>151</v>
      </c>
      <c r="T1800" s="2" t="s">
        <v>268</v>
      </c>
    </row>
    <row r="1801" spans="1:20" ht="14.45" customHeight="1" x14ac:dyDescent="0.2">
      <c r="A1801" s="2" t="s">
        <v>63</v>
      </c>
      <c r="B1801" s="9" t="s">
        <v>965</v>
      </c>
      <c r="C1801" s="9" t="s">
        <v>917</v>
      </c>
      <c r="D1801" s="9" t="s">
        <v>844</v>
      </c>
      <c r="E1801" s="9" t="str">
        <f>VLOOKUP(B1801,point_locs!B:J,5,FALSE)</f>
        <v>intermediate post</v>
      </c>
      <c r="F1801" s="2">
        <v>6</v>
      </c>
      <c r="G1801" s="2">
        <v>6</v>
      </c>
      <c r="H1801" s="2">
        <v>2024</v>
      </c>
      <c r="I1801" s="2">
        <v>1</v>
      </c>
      <c r="J1801" s="2">
        <v>1115</v>
      </c>
      <c r="K1801" s="2" t="s">
        <v>833</v>
      </c>
      <c r="L1801" s="2">
        <v>71</v>
      </c>
      <c r="M1801" s="2">
        <v>3</v>
      </c>
      <c r="N1801" s="2">
        <v>75</v>
      </c>
      <c r="O1801" s="2" t="s">
        <v>10</v>
      </c>
      <c r="P1801" s="2">
        <v>2.25</v>
      </c>
      <c r="Q1801" s="2" t="s">
        <v>5</v>
      </c>
      <c r="R1801" s="9" t="s">
        <v>201</v>
      </c>
      <c r="S1801" s="2" t="s">
        <v>255</v>
      </c>
      <c r="T1801" s="2" t="s">
        <v>268</v>
      </c>
    </row>
    <row r="1802" spans="1:20" ht="14.45" customHeight="1" x14ac:dyDescent="0.2">
      <c r="A1802" s="2" t="s">
        <v>63</v>
      </c>
      <c r="B1802" s="9" t="s">
        <v>965</v>
      </c>
      <c r="C1802" s="9" t="s">
        <v>917</v>
      </c>
      <c r="D1802" s="9" t="s">
        <v>844</v>
      </c>
      <c r="E1802" s="9" t="str">
        <f>VLOOKUP(B1802,point_locs!B:J,5,FALSE)</f>
        <v>intermediate post</v>
      </c>
      <c r="F1802" s="2">
        <v>6</v>
      </c>
      <c r="G1802" s="2">
        <v>6</v>
      </c>
      <c r="H1802" s="2">
        <v>2024</v>
      </c>
      <c r="I1802" s="2">
        <v>1</v>
      </c>
      <c r="J1802" s="2">
        <v>1115</v>
      </c>
      <c r="K1802" s="2" t="s">
        <v>833</v>
      </c>
      <c r="L1802" s="2">
        <v>71</v>
      </c>
      <c r="M1802" s="2">
        <v>3</v>
      </c>
      <c r="N1802" s="2">
        <v>75</v>
      </c>
      <c r="O1802" s="2" t="s">
        <v>10</v>
      </c>
      <c r="P1802" s="2">
        <v>3.5</v>
      </c>
      <c r="Q1802" s="2" t="s">
        <v>5</v>
      </c>
      <c r="R1802" s="9" t="s">
        <v>201</v>
      </c>
      <c r="T1802" s="2" t="s">
        <v>268</v>
      </c>
    </row>
    <row r="1803" spans="1:20" ht="14.45" customHeight="1" x14ac:dyDescent="0.2">
      <c r="A1803" s="2" t="s">
        <v>63</v>
      </c>
      <c r="B1803" s="9" t="s">
        <v>965</v>
      </c>
      <c r="C1803" s="9" t="s">
        <v>917</v>
      </c>
      <c r="D1803" s="9" t="s">
        <v>844</v>
      </c>
      <c r="E1803" s="9" t="str">
        <f>VLOOKUP(B1803,point_locs!B:J,5,FALSE)</f>
        <v>intermediate post</v>
      </c>
      <c r="F1803" s="2">
        <v>6</v>
      </c>
      <c r="G1803" s="2">
        <v>6</v>
      </c>
      <c r="H1803" s="2">
        <v>2024</v>
      </c>
      <c r="I1803" s="2">
        <v>1</v>
      </c>
      <c r="J1803" s="2">
        <v>1115</v>
      </c>
      <c r="K1803" s="2" t="s">
        <v>833</v>
      </c>
      <c r="L1803" s="2">
        <v>71</v>
      </c>
      <c r="M1803" s="2">
        <v>3</v>
      </c>
      <c r="N1803" s="2">
        <v>75</v>
      </c>
      <c r="O1803" s="2" t="s">
        <v>10</v>
      </c>
      <c r="P1803" s="2">
        <v>4.5</v>
      </c>
      <c r="Q1803" s="2" t="s">
        <v>9</v>
      </c>
      <c r="R1803" s="2" t="s">
        <v>446</v>
      </c>
      <c r="S1803" s="2" t="s">
        <v>150</v>
      </c>
      <c r="T1803" s="2" t="s">
        <v>268</v>
      </c>
    </row>
    <row r="1804" spans="1:20" ht="14.45" customHeight="1" x14ac:dyDescent="0.2">
      <c r="A1804" s="2" t="s">
        <v>63</v>
      </c>
      <c r="B1804" s="9" t="s">
        <v>965</v>
      </c>
      <c r="C1804" s="9" t="s">
        <v>917</v>
      </c>
      <c r="D1804" s="9" t="s">
        <v>844</v>
      </c>
      <c r="E1804" s="9" t="str">
        <f>VLOOKUP(B1804,point_locs!B:J,5,FALSE)</f>
        <v>intermediate post</v>
      </c>
      <c r="F1804" s="2">
        <v>6</v>
      </c>
      <c r="G1804" s="2">
        <v>6</v>
      </c>
      <c r="H1804" s="2">
        <v>2024</v>
      </c>
      <c r="I1804" s="2">
        <v>1</v>
      </c>
      <c r="J1804" s="2">
        <v>1115</v>
      </c>
      <c r="K1804" s="2" t="s">
        <v>833</v>
      </c>
      <c r="L1804" s="2">
        <v>71</v>
      </c>
      <c r="M1804" s="2">
        <v>3</v>
      </c>
      <c r="N1804" s="2">
        <v>75</v>
      </c>
      <c r="O1804" s="2" t="s">
        <v>10</v>
      </c>
      <c r="P1804" s="2">
        <v>3</v>
      </c>
      <c r="Q1804" s="2" t="s">
        <v>5</v>
      </c>
      <c r="R1804" s="9" t="s">
        <v>201</v>
      </c>
      <c r="S1804" s="9" t="s">
        <v>54</v>
      </c>
      <c r="T1804" s="2" t="s">
        <v>268</v>
      </c>
    </row>
    <row r="1805" spans="1:20" ht="14.45" customHeight="1" x14ac:dyDescent="0.2">
      <c r="A1805" s="2" t="s">
        <v>63</v>
      </c>
      <c r="B1805" s="9" t="s">
        <v>965</v>
      </c>
      <c r="C1805" s="9" t="s">
        <v>917</v>
      </c>
      <c r="D1805" s="9" t="s">
        <v>844</v>
      </c>
      <c r="E1805" s="9" t="str">
        <f>VLOOKUP(B1805,point_locs!B:J,5,FALSE)</f>
        <v>intermediate post</v>
      </c>
      <c r="F1805" s="2">
        <v>6</v>
      </c>
      <c r="G1805" s="2">
        <v>6</v>
      </c>
      <c r="H1805" s="2">
        <v>2024</v>
      </c>
      <c r="I1805" s="2">
        <v>1</v>
      </c>
      <c r="J1805" s="2">
        <v>1115</v>
      </c>
      <c r="K1805" s="2" t="s">
        <v>833</v>
      </c>
      <c r="L1805" s="2">
        <v>71</v>
      </c>
      <c r="M1805" s="2">
        <v>3</v>
      </c>
      <c r="N1805" s="2">
        <v>75</v>
      </c>
      <c r="O1805" s="2" t="s">
        <v>10</v>
      </c>
      <c r="P1805" s="2">
        <v>2.5</v>
      </c>
      <c r="Q1805" s="2" t="s">
        <v>9</v>
      </c>
      <c r="R1805" s="9" t="s">
        <v>201</v>
      </c>
      <c r="S1805" s="2" t="s">
        <v>150</v>
      </c>
      <c r="T1805" s="2" t="s">
        <v>268</v>
      </c>
    </row>
    <row r="1806" spans="1:20" ht="14.45" customHeight="1" x14ac:dyDescent="0.2">
      <c r="A1806" s="2" t="s">
        <v>63</v>
      </c>
      <c r="B1806" s="9" t="s">
        <v>965</v>
      </c>
      <c r="C1806" s="9" t="s">
        <v>917</v>
      </c>
      <c r="D1806" s="9" t="s">
        <v>844</v>
      </c>
      <c r="E1806" s="9" t="str">
        <f>VLOOKUP(B1806,point_locs!B:J,5,FALSE)</f>
        <v>intermediate post</v>
      </c>
      <c r="F1806" s="2">
        <v>6</v>
      </c>
      <c r="G1806" s="2">
        <v>6</v>
      </c>
      <c r="H1806" s="2">
        <v>2024</v>
      </c>
      <c r="I1806" s="2">
        <v>1</v>
      </c>
      <c r="J1806" s="2">
        <v>1115</v>
      </c>
      <c r="K1806" s="2" t="s">
        <v>833</v>
      </c>
      <c r="L1806" s="2">
        <v>71</v>
      </c>
      <c r="M1806" s="2">
        <v>3</v>
      </c>
      <c r="N1806" s="2">
        <v>75</v>
      </c>
      <c r="O1806" s="2" t="s">
        <v>10</v>
      </c>
      <c r="P1806" s="2">
        <v>2</v>
      </c>
      <c r="Q1806" s="2" t="s">
        <v>5</v>
      </c>
      <c r="R1806" s="9" t="s">
        <v>201</v>
      </c>
      <c r="S1806" s="2" t="s">
        <v>255</v>
      </c>
      <c r="T1806" s="2" t="s">
        <v>268</v>
      </c>
    </row>
    <row r="1807" spans="1:20" ht="14.45" customHeight="1" x14ac:dyDescent="0.2">
      <c r="A1807" s="2" t="s">
        <v>63</v>
      </c>
      <c r="B1807" s="9" t="s">
        <v>965</v>
      </c>
      <c r="C1807" s="9" t="s">
        <v>917</v>
      </c>
      <c r="D1807" s="9" t="s">
        <v>844</v>
      </c>
      <c r="E1807" s="9" t="str">
        <f>VLOOKUP(B1807,point_locs!B:J,5,FALSE)</f>
        <v>intermediate post</v>
      </c>
      <c r="F1807" s="2">
        <v>6</v>
      </c>
      <c r="G1807" s="2">
        <v>6</v>
      </c>
      <c r="H1807" s="2">
        <v>2024</v>
      </c>
      <c r="I1807" s="2">
        <v>1</v>
      </c>
      <c r="J1807" s="2">
        <v>1115</v>
      </c>
      <c r="K1807" s="2" t="s">
        <v>833</v>
      </c>
      <c r="L1807" s="2">
        <v>71</v>
      </c>
      <c r="M1807" s="2">
        <v>3</v>
      </c>
      <c r="N1807" s="2">
        <v>75</v>
      </c>
      <c r="O1807" s="2" t="s">
        <v>7</v>
      </c>
      <c r="P1807" s="2">
        <v>2.5</v>
      </c>
      <c r="Q1807" s="2" t="s">
        <v>9</v>
      </c>
      <c r="R1807" s="2" t="s">
        <v>446</v>
      </c>
      <c r="T1807" s="2" t="s">
        <v>268</v>
      </c>
    </row>
    <row r="1808" spans="1:20" ht="14.45" customHeight="1" x14ac:dyDescent="0.2">
      <c r="A1808" s="2" t="s">
        <v>63</v>
      </c>
      <c r="B1808" s="9" t="s">
        <v>965</v>
      </c>
      <c r="C1808" s="9" t="s">
        <v>917</v>
      </c>
      <c r="D1808" s="9" t="s">
        <v>844</v>
      </c>
      <c r="E1808" s="9" t="str">
        <f>VLOOKUP(B1808,point_locs!B:J,5,FALSE)</f>
        <v>intermediate post</v>
      </c>
      <c r="F1808" s="2">
        <v>6</v>
      </c>
      <c r="G1808" s="2">
        <v>6</v>
      </c>
      <c r="H1808" s="2">
        <v>2024</v>
      </c>
      <c r="I1808" s="2">
        <v>1</v>
      </c>
      <c r="J1808" s="2">
        <v>1115</v>
      </c>
      <c r="K1808" s="2" t="s">
        <v>833</v>
      </c>
      <c r="L1808" s="2">
        <v>71</v>
      </c>
      <c r="M1808" s="2">
        <v>3</v>
      </c>
      <c r="N1808" s="2">
        <v>75</v>
      </c>
      <c r="O1808" s="2" t="s">
        <v>7</v>
      </c>
      <c r="P1808" s="2">
        <v>2.5</v>
      </c>
      <c r="Q1808" s="2" t="s">
        <v>9</v>
      </c>
      <c r="R1808" s="2" t="s">
        <v>446</v>
      </c>
      <c r="T1808" s="2" t="s">
        <v>268</v>
      </c>
    </row>
    <row r="1809" spans="1:20" ht="14.45" customHeight="1" x14ac:dyDescent="0.2">
      <c r="A1809" s="2" t="s">
        <v>63</v>
      </c>
      <c r="B1809" s="9" t="s">
        <v>965</v>
      </c>
      <c r="C1809" s="9" t="s">
        <v>917</v>
      </c>
      <c r="D1809" s="9" t="s">
        <v>844</v>
      </c>
      <c r="E1809" s="9" t="str">
        <f>VLOOKUP(B1809,point_locs!B:J,5,FALSE)</f>
        <v>intermediate post</v>
      </c>
      <c r="F1809" s="2">
        <v>6</v>
      </c>
      <c r="G1809" s="2">
        <v>6</v>
      </c>
      <c r="H1809" s="2">
        <v>2024</v>
      </c>
      <c r="I1809" s="2">
        <v>1</v>
      </c>
      <c r="J1809" s="2">
        <v>1115</v>
      </c>
      <c r="K1809" s="2" t="s">
        <v>833</v>
      </c>
      <c r="L1809" s="2">
        <v>71</v>
      </c>
      <c r="M1809" s="2">
        <v>3</v>
      </c>
      <c r="N1809" s="2">
        <v>75</v>
      </c>
      <c r="O1809" s="2" t="s">
        <v>82</v>
      </c>
      <c r="P1809" s="2">
        <v>0.5</v>
      </c>
      <c r="Q1809" s="2" t="s">
        <v>5</v>
      </c>
      <c r="R1809" s="9" t="s">
        <v>201</v>
      </c>
      <c r="T1809" s="2" t="s">
        <v>268</v>
      </c>
    </row>
    <row r="1810" spans="1:20" ht="14.45" customHeight="1" x14ac:dyDescent="0.2">
      <c r="A1810" s="2" t="s">
        <v>63</v>
      </c>
      <c r="B1810" s="9" t="s">
        <v>965</v>
      </c>
      <c r="C1810" s="9" t="s">
        <v>917</v>
      </c>
      <c r="D1810" s="9" t="s">
        <v>844</v>
      </c>
      <c r="E1810" s="9" t="str">
        <f>VLOOKUP(B1810,point_locs!B:J,5,FALSE)</f>
        <v>intermediate post</v>
      </c>
      <c r="F1810" s="2">
        <v>6</v>
      </c>
      <c r="G1810" s="2">
        <v>6</v>
      </c>
      <c r="H1810" s="2">
        <v>2024</v>
      </c>
      <c r="I1810" s="2">
        <v>1</v>
      </c>
      <c r="J1810" s="2">
        <v>1115</v>
      </c>
      <c r="K1810" s="2" t="s">
        <v>833</v>
      </c>
      <c r="L1810" s="2">
        <v>71</v>
      </c>
      <c r="M1810" s="2">
        <v>3</v>
      </c>
      <c r="N1810" s="2">
        <v>75</v>
      </c>
      <c r="O1810" s="2" t="s">
        <v>21</v>
      </c>
      <c r="P1810" s="2">
        <v>2.75</v>
      </c>
      <c r="Q1810" s="2" t="s">
        <v>9</v>
      </c>
      <c r="R1810" s="2" t="s">
        <v>379</v>
      </c>
      <c r="T1810" s="2" t="s">
        <v>268</v>
      </c>
    </row>
    <row r="1811" spans="1:20" ht="14.45" customHeight="1" x14ac:dyDescent="0.2">
      <c r="A1811" s="2" t="s">
        <v>63</v>
      </c>
      <c r="B1811" s="9" t="s">
        <v>965</v>
      </c>
      <c r="C1811" s="9" t="s">
        <v>917</v>
      </c>
      <c r="D1811" s="9" t="s">
        <v>844</v>
      </c>
      <c r="E1811" s="9" t="str">
        <f>VLOOKUP(B1811,point_locs!B:J,5,FALSE)</f>
        <v>intermediate post</v>
      </c>
      <c r="F1811" s="2">
        <v>6</v>
      </c>
      <c r="G1811" s="2">
        <v>6</v>
      </c>
      <c r="H1811" s="2">
        <v>2024</v>
      </c>
      <c r="I1811" s="2">
        <v>1</v>
      </c>
      <c r="J1811" s="2">
        <v>1115</v>
      </c>
      <c r="K1811" s="2" t="s">
        <v>833</v>
      </c>
      <c r="L1811" s="2">
        <v>71</v>
      </c>
      <c r="M1811" s="2">
        <v>3</v>
      </c>
      <c r="N1811" s="2">
        <v>75</v>
      </c>
      <c r="O1811" s="2" t="s">
        <v>21</v>
      </c>
      <c r="P1811" s="2">
        <v>2.75</v>
      </c>
      <c r="Q1811" s="2" t="s">
        <v>9</v>
      </c>
      <c r="R1811" s="2" t="s">
        <v>379</v>
      </c>
      <c r="T1811" s="2" t="s">
        <v>268</v>
      </c>
    </row>
    <row r="1812" spans="1:20" ht="14.45" customHeight="1" x14ac:dyDescent="0.2">
      <c r="A1812" s="2" t="s">
        <v>63</v>
      </c>
      <c r="B1812" s="9" t="s">
        <v>965</v>
      </c>
      <c r="C1812" s="9" t="s">
        <v>917</v>
      </c>
      <c r="D1812" s="9" t="s">
        <v>844</v>
      </c>
      <c r="E1812" s="9" t="str">
        <f>VLOOKUP(B1812,point_locs!B:J,5,FALSE)</f>
        <v>intermediate post</v>
      </c>
      <c r="F1812" s="2">
        <v>6</v>
      </c>
      <c r="G1812" s="2">
        <v>6</v>
      </c>
      <c r="H1812" s="2">
        <v>2024</v>
      </c>
      <c r="I1812" s="2">
        <v>1</v>
      </c>
      <c r="J1812" s="2">
        <v>1115</v>
      </c>
      <c r="K1812" s="2" t="s">
        <v>833</v>
      </c>
      <c r="L1812" s="2">
        <v>71</v>
      </c>
      <c r="M1812" s="2">
        <v>3</v>
      </c>
      <c r="N1812" s="2">
        <v>75</v>
      </c>
      <c r="O1812" s="2" t="s">
        <v>21</v>
      </c>
      <c r="P1812" s="2">
        <v>2.75</v>
      </c>
      <c r="Q1812" s="2" t="s">
        <v>9</v>
      </c>
      <c r="R1812" s="2" t="s">
        <v>379</v>
      </c>
      <c r="T1812" s="2" t="s">
        <v>268</v>
      </c>
    </row>
    <row r="1813" spans="1:20" ht="14.45" customHeight="1" x14ac:dyDescent="0.2">
      <c r="A1813" s="2" t="s">
        <v>63</v>
      </c>
      <c r="B1813" s="9" t="s">
        <v>965</v>
      </c>
      <c r="C1813" s="9" t="s">
        <v>917</v>
      </c>
      <c r="D1813" s="9" t="s">
        <v>844</v>
      </c>
      <c r="E1813" s="9" t="str">
        <f>VLOOKUP(B1813,point_locs!B:J,5,FALSE)</f>
        <v>intermediate post</v>
      </c>
      <c r="F1813" s="2">
        <v>6</v>
      </c>
      <c r="G1813" s="2">
        <v>6</v>
      </c>
      <c r="H1813" s="2">
        <v>2024</v>
      </c>
      <c r="I1813" s="2">
        <v>1</v>
      </c>
      <c r="J1813" s="2">
        <v>1115</v>
      </c>
      <c r="K1813" s="2" t="s">
        <v>833</v>
      </c>
      <c r="L1813" s="2">
        <v>71</v>
      </c>
      <c r="M1813" s="2">
        <v>3</v>
      </c>
      <c r="N1813" s="2">
        <v>75</v>
      </c>
      <c r="O1813" s="2" t="s">
        <v>82</v>
      </c>
      <c r="P1813" s="2">
        <v>2.75</v>
      </c>
      <c r="Q1813" s="2" t="s">
        <v>9</v>
      </c>
      <c r="R1813" s="2" t="s">
        <v>379</v>
      </c>
      <c r="T1813" s="2" t="s">
        <v>268</v>
      </c>
    </row>
    <row r="1814" spans="1:20" ht="14.45" customHeight="1" x14ac:dyDescent="0.2">
      <c r="A1814" s="2" t="s">
        <v>63</v>
      </c>
      <c r="B1814" s="9" t="s">
        <v>965</v>
      </c>
      <c r="C1814" s="9" t="s">
        <v>917</v>
      </c>
      <c r="D1814" s="9" t="s">
        <v>844</v>
      </c>
      <c r="E1814" s="9" t="str">
        <f>VLOOKUP(B1814,point_locs!B:J,5,FALSE)</f>
        <v>intermediate post</v>
      </c>
      <c r="F1814" s="2">
        <v>6</v>
      </c>
      <c r="G1814" s="2">
        <v>6</v>
      </c>
      <c r="H1814" s="2">
        <v>2024</v>
      </c>
      <c r="I1814" s="2">
        <v>1</v>
      </c>
      <c r="J1814" s="2">
        <v>1115</v>
      </c>
      <c r="K1814" s="2" t="s">
        <v>833</v>
      </c>
      <c r="L1814" s="2">
        <v>71</v>
      </c>
      <c r="M1814" s="2">
        <v>3</v>
      </c>
      <c r="N1814" s="2">
        <v>75</v>
      </c>
      <c r="O1814" s="2" t="s">
        <v>10</v>
      </c>
      <c r="P1814" s="2">
        <v>1.5</v>
      </c>
      <c r="Q1814" s="2" t="s">
        <v>5</v>
      </c>
      <c r="R1814" s="9" t="s">
        <v>201</v>
      </c>
      <c r="T1814" s="2" t="s">
        <v>268</v>
      </c>
    </row>
    <row r="1815" spans="1:20" ht="14.45" customHeight="1" x14ac:dyDescent="0.2">
      <c r="A1815" s="2" t="s">
        <v>63</v>
      </c>
      <c r="B1815" s="9" t="s">
        <v>965</v>
      </c>
      <c r="C1815" s="9" t="s">
        <v>917</v>
      </c>
      <c r="D1815" s="9" t="s">
        <v>844</v>
      </c>
      <c r="E1815" s="9" t="str">
        <f>VLOOKUP(B1815,point_locs!B:J,5,FALSE)</f>
        <v>intermediate post</v>
      </c>
      <c r="F1815" s="2">
        <v>6</v>
      </c>
      <c r="G1815" s="2">
        <v>6</v>
      </c>
      <c r="H1815" s="2">
        <v>2024</v>
      </c>
      <c r="I1815" s="2">
        <v>1</v>
      </c>
      <c r="J1815" s="2">
        <v>1115</v>
      </c>
      <c r="K1815" s="2" t="s">
        <v>833</v>
      </c>
      <c r="L1815" s="2">
        <v>71</v>
      </c>
      <c r="M1815" s="2">
        <v>3</v>
      </c>
      <c r="N1815" s="2">
        <v>75</v>
      </c>
      <c r="O1815" s="2" t="s">
        <v>10</v>
      </c>
      <c r="P1815" s="2">
        <v>4</v>
      </c>
      <c r="Q1815" s="2" t="s">
        <v>5</v>
      </c>
      <c r="R1815" s="9" t="s">
        <v>201</v>
      </c>
      <c r="S1815" s="2" t="s">
        <v>255</v>
      </c>
      <c r="T1815" s="2" t="s">
        <v>268</v>
      </c>
    </row>
    <row r="1816" spans="1:20" ht="14.45" customHeight="1" x14ac:dyDescent="0.2">
      <c r="A1816" s="2" t="s">
        <v>67</v>
      </c>
      <c r="B1816" s="9" t="s">
        <v>966</v>
      </c>
      <c r="C1816" s="9" t="s">
        <v>917</v>
      </c>
      <c r="D1816" s="9" t="s">
        <v>844</v>
      </c>
      <c r="E1816" s="9" t="str">
        <f>VLOOKUP(B1816,point_locs!B:J,5,FALSE)</f>
        <v>intermediate post</v>
      </c>
      <c r="F1816" s="2">
        <v>6</v>
      </c>
      <c r="G1816" s="2">
        <v>6</v>
      </c>
      <c r="H1816" s="2">
        <v>2024</v>
      </c>
      <c r="I1816" s="2">
        <v>1</v>
      </c>
      <c r="J1816" s="2">
        <v>1039</v>
      </c>
      <c r="K1816" s="2" t="s">
        <v>149</v>
      </c>
      <c r="L1816" s="2">
        <v>72</v>
      </c>
      <c r="M1816" s="2">
        <v>1</v>
      </c>
      <c r="N1816" s="2">
        <v>75</v>
      </c>
      <c r="O1816" s="2" t="s">
        <v>10</v>
      </c>
      <c r="P1816" s="2">
        <v>4.5</v>
      </c>
      <c r="Q1816" s="2" t="s">
        <v>5</v>
      </c>
      <c r="R1816" s="9" t="s">
        <v>201</v>
      </c>
      <c r="T1816" s="2" t="s">
        <v>268</v>
      </c>
    </row>
    <row r="1817" spans="1:20" ht="14.45" customHeight="1" x14ac:dyDescent="0.2">
      <c r="A1817" s="2" t="s">
        <v>67</v>
      </c>
      <c r="B1817" s="9" t="s">
        <v>966</v>
      </c>
      <c r="C1817" s="9" t="s">
        <v>917</v>
      </c>
      <c r="D1817" s="9" t="s">
        <v>844</v>
      </c>
      <c r="E1817" s="9" t="str">
        <f>VLOOKUP(B1817,point_locs!B:J,5,FALSE)</f>
        <v>intermediate post</v>
      </c>
      <c r="F1817" s="2">
        <v>6</v>
      </c>
      <c r="G1817" s="2">
        <v>6</v>
      </c>
      <c r="H1817" s="2">
        <v>2024</v>
      </c>
      <c r="I1817" s="2">
        <v>1</v>
      </c>
      <c r="J1817" s="2">
        <v>1039</v>
      </c>
      <c r="K1817" s="2" t="s">
        <v>149</v>
      </c>
      <c r="L1817" s="2">
        <v>72</v>
      </c>
      <c r="M1817" s="2">
        <v>1</v>
      </c>
      <c r="N1817" s="2">
        <v>75</v>
      </c>
      <c r="O1817" s="2" t="s">
        <v>10</v>
      </c>
      <c r="P1817" s="2">
        <v>0.25</v>
      </c>
      <c r="Q1817" s="2" t="s">
        <v>5</v>
      </c>
      <c r="R1817" s="9" t="s">
        <v>201</v>
      </c>
      <c r="T1817" s="2" t="s">
        <v>268</v>
      </c>
    </row>
    <row r="1818" spans="1:20" ht="14.45" customHeight="1" x14ac:dyDescent="0.2">
      <c r="A1818" s="2" t="s">
        <v>67</v>
      </c>
      <c r="B1818" s="9" t="s">
        <v>966</v>
      </c>
      <c r="C1818" s="9" t="s">
        <v>917</v>
      </c>
      <c r="D1818" s="9" t="s">
        <v>844</v>
      </c>
      <c r="E1818" s="9" t="str">
        <f>VLOOKUP(B1818,point_locs!B:J,5,FALSE)</f>
        <v>intermediate post</v>
      </c>
      <c r="F1818" s="2">
        <v>6</v>
      </c>
      <c r="G1818" s="2">
        <v>6</v>
      </c>
      <c r="H1818" s="2">
        <v>2024</v>
      </c>
      <c r="I1818" s="2">
        <v>1</v>
      </c>
      <c r="J1818" s="2">
        <v>1039</v>
      </c>
      <c r="K1818" s="2" t="s">
        <v>149</v>
      </c>
      <c r="L1818" s="2">
        <v>72</v>
      </c>
      <c r="M1818" s="2">
        <v>1</v>
      </c>
      <c r="N1818" s="2">
        <v>75</v>
      </c>
      <c r="O1818" s="2" t="s">
        <v>10</v>
      </c>
      <c r="P1818" s="2">
        <v>1.5</v>
      </c>
      <c r="Q1818" s="2" t="s">
        <v>5</v>
      </c>
      <c r="R1818" s="9" t="s">
        <v>201</v>
      </c>
      <c r="T1818" s="2" t="s">
        <v>268</v>
      </c>
    </row>
    <row r="1819" spans="1:20" ht="14.45" customHeight="1" x14ac:dyDescent="0.2">
      <c r="A1819" s="2" t="s">
        <v>67</v>
      </c>
      <c r="B1819" s="9" t="s">
        <v>966</v>
      </c>
      <c r="C1819" s="9" t="s">
        <v>917</v>
      </c>
      <c r="D1819" s="9" t="s">
        <v>844</v>
      </c>
      <c r="E1819" s="9" t="str">
        <f>VLOOKUP(B1819,point_locs!B:J,5,FALSE)</f>
        <v>intermediate post</v>
      </c>
      <c r="F1819" s="2">
        <v>6</v>
      </c>
      <c r="G1819" s="2">
        <v>6</v>
      </c>
      <c r="H1819" s="2">
        <v>2024</v>
      </c>
      <c r="I1819" s="2">
        <v>1</v>
      </c>
      <c r="J1819" s="2">
        <v>1039</v>
      </c>
      <c r="K1819" s="2" t="s">
        <v>149</v>
      </c>
      <c r="L1819" s="2">
        <v>72</v>
      </c>
      <c r="M1819" s="2">
        <v>1</v>
      </c>
      <c r="N1819" s="2">
        <v>75</v>
      </c>
      <c r="O1819" s="2" t="s">
        <v>10</v>
      </c>
      <c r="P1819" s="2">
        <v>3</v>
      </c>
      <c r="Q1819" s="2" t="s">
        <v>5</v>
      </c>
      <c r="R1819" s="9" t="s">
        <v>201</v>
      </c>
      <c r="T1819" s="2" t="s">
        <v>268</v>
      </c>
    </row>
    <row r="1820" spans="1:20" ht="14.45" customHeight="1" x14ac:dyDescent="0.2">
      <c r="A1820" s="2" t="s">
        <v>67</v>
      </c>
      <c r="B1820" s="9" t="s">
        <v>966</v>
      </c>
      <c r="C1820" s="9" t="s">
        <v>917</v>
      </c>
      <c r="D1820" s="9" t="s">
        <v>844</v>
      </c>
      <c r="E1820" s="9" t="str">
        <f>VLOOKUP(B1820,point_locs!B:J,5,FALSE)</f>
        <v>intermediate post</v>
      </c>
      <c r="F1820" s="2">
        <v>6</v>
      </c>
      <c r="G1820" s="2">
        <v>6</v>
      </c>
      <c r="H1820" s="2">
        <v>2024</v>
      </c>
      <c r="I1820" s="2">
        <v>1</v>
      </c>
      <c r="J1820" s="2">
        <v>1039</v>
      </c>
      <c r="K1820" s="2" t="s">
        <v>149</v>
      </c>
      <c r="L1820" s="2">
        <v>72</v>
      </c>
      <c r="M1820" s="2">
        <v>1</v>
      </c>
      <c r="N1820" s="2">
        <v>75</v>
      </c>
      <c r="O1820" s="2" t="s">
        <v>10</v>
      </c>
      <c r="P1820" s="2">
        <v>5.75</v>
      </c>
      <c r="Q1820" s="2" t="s">
        <v>9</v>
      </c>
      <c r="R1820" s="2" t="s">
        <v>973</v>
      </c>
      <c r="T1820" s="2" t="s">
        <v>268</v>
      </c>
    </row>
    <row r="1821" spans="1:20" ht="14.45" customHeight="1" x14ac:dyDescent="0.2">
      <c r="A1821" s="2" t="s">
        <v>67</v>
      </c>
      <c r="B1821" s="9" t="s">
        <v>966</v>
      </c>
      <c r="C1821" s="9" t="s">
        <v>917</v>
      </c>
      <c r="D1821" s="9" t="s">
        <v>844</v>
      </c>
      <c r="E1821" s="9" t="str">
        <f>VLOOKUP(B1821,point_locs!B:J,5,FALSE)</f>
        <v>intermediate post</v>
      </c>
      <c r="F1821" s="2">
        <v>6</v>
      </c>
      <c r="G1821" s="2">
        <v>6</v>
      </c>
      <c r="H1821" s="2">
        <v>2024</v>
      </c>
      <c r="I1821" s="2">
        <v>1</v>
      </c>
      <c r="J1821" s="2">
        <v>1039</v>
      </c>
      <c r="K1821" s="2" t="s">
        <v>149</v>
      </c>
      <c r="L1821" s="2">
        <v>72</v>
      </c>
      <c r="M1821" s="2">
        <v>1</v>
      </c>
      <c r="N1821" s="2">
        <v>75</v>
      </c>
      <c r="O1821" s="2" t="s">
        <v>11</v>
      </c>
      <c r="P1821" s="2">
        <v>4.75</v>
      </c>
      <c r="Q1821" s="2" t="s">
        <v>5</v>
      </c>
      <c r="R1821" s="9" t="s">
        <v>201</v>
      </c>
      <c r="T1821" s="2" t="s">
        <v>268</v>
      </c>
    </row>
    <row r="1822" spans="1:20" ht="14.45" customHeight="1" x14ac:dyDescent="0.2">
      <c r="A1822" s="2" t="s">
        <v>67</v>
      </c>
      <c r="B1822" s="9" t="s">
        <v>966</v>
      </c>
      <c r="C1822" s="9" t="s">
        <v>917</v>
      </c>
      <c r="D1822" s="9" t="s">
        <v>844</v>
      </c>
      <c r="E1822" s="9" t="str">
        <f>VLOOKUP(B1822,point_locs!B:J,5,FALSE)</f>
        <v>intermediate post</v>
      </c>
      <c r="F1822" s="2">
        <v>6</v>
      </c>
      <c r="G1822" s="2">
        <v>6</v>
      </c>
      <c r="H1822" s="2">
        <v>2024</v>
      </c>
      <c r="I1822" s="2">
        <v>1</v>
      </c>
      <c r="J1822" s="2">
        <v>1039</v>
      </c>
      <c r="K1822" s="2" t="s">
        <v>149</v>
      </c>
      <c r="L1822" s="2">
        <v>72</v>
      </c>
      <c r="M1822" s="2">
        <v>1</v>
      </c>
      <c r="N1822" s="2">
        <v>75</v>
      </c>
      <c r="O1822" s="2" t="s">
        <v>21</v>
      </c>
      <c r="P1822" s="2">
        <v>4</v>
      </c>
      <c r="Q1822" s="2" t="s">
        <v>5</v>
      </c>
      <c r="R1822" s="9" t="s">
        <v>201</v>
      </c>
      <c r="T1822" s="2" t="s">
        <v>268</v>
      </c>
    </row>
    <row r="1823" spans="1:20" ht="14.45" customHeight="1" x14ac:dyDescent="0.2">
      <c r="A1823" s="2" t="s">
        <v>921</v>
      </c>
      <c r="B1823" s="9" t="s">
        <v>972</v>
      </c>
      <c r="C1823" s="9" t="s">
        <v>917</v>
      </c>
      <c r="D1823" s="9" t="s">
        <v>844</v>
      </c>
      <c r="E1823" s="9" t="str">
        <f>VLOOKUP(B1823,point_locs!B:J,5,FALSE)</f>
        <v>post</v>
      </c>
      <c r="F1823" s="2">
        <v>6</v>
      </c>
      <c r="G1823" s="2">
        <v>6</v>
      </c>
      <c r="H1823" s="2">
        <v>2024</v>
      </c>
      <c r="I1823" s="2">
        <v>1</v>
      </c>
      <c r="J1823" s="2">
        <v>1237</v>
      </c>
      <c r="K1823" s="2" t="s">
        <v>149</v>
      </c>
      <c r="L1823" s="2">
        <v>80</v>
      </c>
      <c r="M1823" s="2">
        <v>2</v>
      </c>
      <c r="N1823" s="2">
        <v>50</v>
      </c>
      <c r="O1823" s="2" t="s">
        <v>6</v>
      </c>
      <c r="P1823" s="2">
        <v>0.25</v>
      </c>
      <c r="Q1823" s="2" t="s">
        <v>5</v>
      </c>
      <c r="R1823" s="9" t="s">
        <v>201</v>
      </c>
      <c r="T1823" s="2" t="s">
        <v>268</v>
      </c>
    </row>
    <row r="1824" spans="1:20" ht="14.45" customHeight="1" x14ac:dyDescent="0.2">
      <c r="A1824" s="2" t="s">
        <v>921</v>
      </c>
      <c r="B1824" s="9" t="s">
        <v>972</v>
      </c>
      <c r="C1824" s="9" t="s">
        <v>917</v>
      </c>
      <c r="D1824" s="9" t="s">
        <v>844</v>
      </c>
      <c r="E1824" s="9" t="str">
        <f>VLOOKUP(B1824,point_locs!B:J,5,FALSE)</f>
        <v>post</v>
      </c>
      <c r="F1824" s="2">
        <v>6</v>
      </c>
      <c r="G1824" s="2">
        <v>6</v>
      </c>
      <c r="H1824" s="2">
        <v>2024</v>
      </c>
      <c r="I1824" s="2">
        <v>1</v>
      </c>
      <c r="J1824" s="2">
        <v>1237</v>
      </c>
      <c r="K1824" s="2" t="s">
        <v>149</v>
      </c>
      <c r="L1824" s="2">
        <v>80</v>
      </c>
      <c r="M1824" s="2">
        <v>2</v>
      </c>
      <c r="N1824" s="2">
        <v>50</v>
      </c>
      <c r="O1824" s="2" t="s">
        <v>6</v>
      </c>
      <c r="P1824" s="2">
        <v>0.25</v>
      </c>
      <c r="Q1824" s="2" t="s">
        <v>8</v>
      </c>
      <c r="R1824" s="2" t="s">
        <v>851</v>
      </c>
      <c r="T1824" s="2" t="s">
        <v>268</v>
      </c>
    </row>
    <row r="1825" spans="1:20" ht="14.45" customHeight="1" x14ac:dyDescent="0.2">
      <c r="A1825" s="2" t="s">
        <v>921</v>
      </c>
      <c r="B1825" s="9" t="s">
        <v>972</v>
      </c>
      <c r="C1825" s="9" t="s">
        <v>917</v>
      </c>
      <c r="D1825" s="9" t="s">
        <v>844</v>
      </c>
      <c r="E1825" s="9" t="str">
        <f>VLOOKUP(B1825,point_locs!B:J,5,FALSE)</f>
        <v>post</v>
      </c>
      <c r="F1825" s="2">
        <v>6</v>
      </c>
      <c r="G1825" s="2">
        <v>6</v>
      </c>
      <c r="H1825" s="2">
        <v>2024</v>
      </c>
      <c r="I1825" s="2">
        <v>1</v>
      </c>
      <c r="J1825" s="2">
        <v>1237</v>
      </c>
      <c r="K1825" s="2" t="s">
        <v>149</v>
      </c>
      <c r="L1825" s="2">
        <v>80</v>
      </c>
      <c r="M1825" s="2">
        <v>2</v>
      </c>
      <c r="N1825" s="2">
        <v>50</v>
      </c>
      <c r="O1825" s="2" t="s">
        <v>6</v>
      </c>
      <c r="P1825" s="2">
        <v>0.25</v>
      </c>
      <c r="Q1825" s="2" t="s">
        <v>8</v>
      </c>
      <c r="R1825" s="2" t="s">
        <v>851</v>
      </c>
      <c r="T1825" s="2" t="s">
        <v>268</v>
      </c>
    </row>
    <row r="1826" spans="1:20" ht="14.45" customHeight="1" x14ac:dyDescent="0.2">
      <c r="A1826" s="2" t="s">
        <v>921</v>
      </c>
      <c r="B1826" s="9" t="s">
        <v>972</v>
      </c>
      <c r="C1826" s="9" t="s">
        <v>917</v>
      </c>
      <c r="D1826" s="9" t="s">
        <v>844</v>
      </c>
      <c r="E1826" s="9" t="str">
        <f>VLOOKUP(B1826,point_locs!B:J,5,FALSE)</f>
        <v>post</v>
      </c>
      <c r="F1826" s="2">
        <v>6</v>
      </c>
      <c r="G1826" s="2">
        <v>6</v>
      </c>
      <c r="H1826" s="2">
        <v>2024</v>
      </c>
      <c r="I1826" s="2">
        <v>1</v>
      </c>
      <c r="J1826" s="2">
        <v>1237</v>
      </c>
      <c r="K1826" s="2" t="s">
        <v>149</v>
      </c>
      <c r="L1826" s="2">
        <v>80</v>
      </c>
      <c r="M1826" s="2">
        <v>2</v>
      </c>
      <c r="N1826" s="2">
        <v>50</v>
      </c>
      <c r="O1826" s="2" t="s">
        <v>10</v>
      </c>
      <c r="P1826" s="2">
        <v>27</v>
      </c>
      <c r="Q1826" s="2" t="s">
        <v>5</v>
      </c>
      <c r="R1826" s="9" t="s">
        <v>201</v>
      </c>
      <c r="T1826" s="2" t="s">
        <v>268</v>
      </c>
    </row>
    <row r="1827" spans="1:20" ht="14.45" customHeight="1" x14ac:dyDescent="0.2">
      <c r="A1827" s="2" t="s">
        <v>921</v>
      </c>
      <c r="B1827" s="9" t="s">
        <v>972</v>
      </c>
      <c r="C1827" s="9" t="s">
        <v>917</v>
      </c>
      <c r="D1827" s="9" t="s">
        <v>844</v>
      </c>
      <c r="E1827" s="9" t="str">
        <f>VLOOKUP(B1827,point_locs!B:J,5,FALSE)</f>
        <v>post</v>
      </c>
      <c r="F1827" s="2">
        <v>6</v>
      </c>
      <c r="G1827" s="2">
        <v>6</v>
      </c>
      <c r="H1827" s="2">
        <v>2024</v>
      </c>
      <c r="I1827" s="2">
        <v>1</v>
      </c>
      <c r="J1827" s="2">
        <v>1237</v>
      </c>
      <c r="K1827" s="2" t="s">
        <v>149</v>
      </c>
      <c r="L1827" s="2">
        <v>80</v>
      </c>
      <c r="M1827" s="2">
        <v>2</v>
      </c>
      <c r="N1827" s="2">
        <v>50</v>
      </c>
      <c r="O1827" s="2" t="s">
        <v>10</v>
      </c>
      <c r="P1827" s="2">
        <v>25</v>
      </c>
      <c r="Q1827" s="2" t="s">
        <v>5</v>
      </c>
      <c r="R1827" s="9" t="s">
        <v>201</v>
      </c>
      <c r="T1827" s="2" t="s">
        <v>268</v>
      </c>
    </row>
    <row r="1828" spans="1:20" ht="14.45" customHeight="1" x14ac:dyDescent="0.2">
      <c r="A1828" s="2" t="s">
        <v>921</v>
      </c>
      <c r="B1828" s="9" t="s">
        <v>972</v>
      </c>
      <c r="C1828" s="9" t="s">
        <v>917</v>
      </c>
      <c r="D1828" s="9" t="s">
        <v>844</v>
      </c>
      <c r="E1828" s="9" t="str">
        <f>VLOOKUP(B1828,point_locs!B:J,5,FALSE)</f>
        <v>post</v>
      </c>
      <c r="F1828" s="2">
        <v>6</v>
      </c>
      <c r="G1828" s="2">
        <v>6</v>
      </c>
      <c r="H1828" s="2">
        <v>2024</v>
      </c>
      <c r="I1828" s="2">
        <v>1</v>
      </c>
      <c r="J1828" s="2">
        <v>1237</v>
      </c>
      <c r="K1828" s="2" t="s">
        <v>149</v>
      </c>
      <c r="L1828" s="2">
        <v>80</v>
      </c>
      <c r="M1828" s="2">
        <v>2</v>
      </c>
      <c r="N1828" s="2">
        <v>50</v>
      </c>
      <c r="O1828" s="2" t="s">
        <v>82</v>
      </c>
      <c r="P1828" s="2">
        <v>0.25</v>
      </c>
      <c r="Q1828" s="2" t="s">
        <v>5</v>
      </c>
      <c r="R1828" s="9" t="s">
        <v>201</v>
      </c>
      <c r="T1828" s="2" t="s">
        <v>268</v>
      </c>
    </row>
    <row r="1829" spans="1:20" ht="14.45" customHeight="1" x14ac:dyDescent="0.2">
      <c r="A1829" s="2" t="s">
        <v>921</v>
      </c>
      <c r="B1829" s="9" t="s">
        <v>972</v>
      </c>
      <c r="C1829" s="9" t="s">
        <v>917</v>
      </c>
      <c r="D1829" s="9" t="s">
        <v>844</v>
      </c>
      <c r="E1829" s="9" t="str">
        <f>VLOOKUP(B1829,point_locs!B:J,5,FALSE)</f>
        <v>post</v>
      </c>
      <c r="F1829" s="2">
        <v>6</v>
      </c>
      <c r="G1829" s="2">
        <v>6</v>
      </c>
      <c r="H1829" s="2">
        <v>2024</v>
      </c>
      <c r="I1829" s="2">
        <v>1</v>
      </c>
      <c r="J1829" s="2">
        <v>1237</v>
      </c>
      <c r="K1829" s="2" t="s">
        <v>149</v>
      </c>
      <c r="L1829" s="2">
        <v>80</v>
      </c>
      <c r="M1829" s="2">
        <v>2</v>
      </c>
      <c r="N1829" s="2">
        <v>50</v>
      </c>
      <c r="O1829" s="2" t="s">
        <v>10</v>
      </c>
      <c r="P1829" s="2">
        <v>1.5</v>
      </c>
      <c r="Q1829" s="2" t="s">
        <v>5</v>
      </c>
      <c r="R1829" s="9" t="s">
        <v>201</v>
      </c>
      <c r="T1829" s="2" t="s">
        <v>268</v>
      </c>
    </row>
    <row r="1830" spans="1:20" ht="14.45" customHeight="1" x14ac:dyDescent="0.2">
      <c r="A1830" s="2" t="s">
        <v>921</v>
      </c>
      <c r="B1830" s="9" t="s">
        <v>972</v>
      </c>
      <c r="C1830" s="9" t="s">
        <v>917</v>
      </c>
      <c r="D1830" s="9" t="s">
        <v>844</v>
      </c>
      <c r="E1830" s="9" t="str">
        <f>VLOOKUP(B1830,point_locs!B:J,5,FALSE)</f>
        <v>post</v>
      </c>
      <c r="F1830" s="2">
        <v>6</v>
      </c>
      <c r="G1830" s="2">
        <v>6</v>
      </c>
      <c r="H1830" s="2">
        <v>2024</v>
      </c>
      <c r="I1830" s="2">
        <v>1</v>
      </c>
      <c r="J1830" s="2">
        <v>1237</v>
      </c>
      <c r="K1830" s="2" t="s">
        <v>149</v>
      </c>
      <c r="L1830" s="2">
        <v>80</v>
      </c>
      <c r="M1830" s="2">
        <v>2</v>
      </c>
      <c r="N1830" s="2">
        <v>50</v>
      </c>
      <c r="O1830" s="2" t="s">
        <v>10</v>
      </c>
      <c r="P1830" s="2">
        <v>1.75</v>
      </c>
      <c r="Q1830" s="2" t="s">
        <v>5</v>
      </c>
      <c r="R1830" s="9" t="s">
        <v>201</v>
      </c>
      <c r="T1830" s="2" t="s">
        <v>268</v>
      </c>
    </row>
    <row r="1831" spans="1:20" ht="14.45" customHeight="1" x14ac:dyDescent="0.2">
      <c r="A1831" s="2" t="s">
        <v>921</v>
      </c>
      <c r="B1831" s="9" t="s">
        <v>972</v>
      </c>
      <c r="C1831" s="9" t="s">
        <v>917</v>
      </c>
      <c r="D1831" s="9" t="s">
        <v>844</v>
      </c>
      <c r="E1831" s="9" t="str">
        <f>VLOOKUP(B1831,point_locs!B:J,5,FALSE)</f>
        <v>post</v>
      </c>
      <c r="F1831" s="2">
        <v>6</v>
      </c>
      <c r="G1831" s="2">
        <v>6</v>
      </c>
      <c r="H1831" s="2">
        <v>2024</v>
      </c>
      <c r="I1831" s="2">
        <v>1</v>
      </c>
      <c r="J1831" s="2">
        <v>1237</v>
      </c>
      <c r="K1831" s="2" t="s">
        <v>149</v>
      </c>
      <c r="L1831" s="2">
        <v>80</v>
      </c>
      <c r="M1831" s="2">
        <v>2</v>
      </c>
      <c r="N1831" s="2">
        <v>50</v>
      </c>
      <c r="O1831" s="2" t="s">
        <v>10</v>
      </c>
      <c r="P1831" s="2">
        <v>5.25</v>
      </c>
      <c r="Q1831" s="2" t="s">
        <v>5</v>
      </c>
      <c r="R1831" s="9" t="s">
        <v>201</v>
      </c>
      <c r="T1831" s="2" t="s">
        <v>268</v>
      </c>
    </row>
    <row r="1832" spans="1:20" ht="14.45" customHeight="1" x14ac:dyDescent="0.2">
      <c r="A1832" s="2" t="s">
        <v>921</v>
      </c>
      <c r="B1832" s="9" t="s">
        <v>972</v>
      </c>
      <c r="C1832" s="9" t="s">
        <v>917</v>
      </c>
      <c r="D1832" s="9" t="s">
        <v>844</v>
      </c>
      <c r="E1832" s="9" t="str">
        <f>VLOOKUP(B1832,point_locs!B:J,5,FALSE)</f>
        <v>post</v>
      </c>
      <c r="F1832" s="2">
        <v>6</v>
      </c>
      <c r="G1832" s="2">
        <v>6</v>
      </c>
      <c r="H1832" s="2">
        <v>2024</v>
      </c>
      <c r="I1832" s="2">
        <v>1</v>
      </c>
      <c r="J1832" s="2">
        <v>1237</v>
      </c>
      <c r="K1832" s="2" t="s">
        <v>149</v>
      </c>
      <c r="L1832" s="2">
        <v>80</v>
      </c>
      <c r="M1832" s="2">
        <v>2</v>
      </c>
      <c r="N1832" s="2">
        <v>50</v>
      </c>
      <c r="O1832" s="2" t="s">
        <v>10</v>
      </c>
      <c r="P1832" s="2">
        <v>15.5</v>
      </c>
      <c r="Q1832" s="2" t="s">
        <v>9</v>
      </c>
      <c r="R1832" s="2" t="s">
        <v>446</v>
      </c>
      <c r="T1832" s="2" t="s">
        <v>268</v>
      </c>
    </row>
    <row r="1833" spans="1:20" ht="14.45" customHeight="1" x14ac:dyDescent="0.2">
      <c r="A1833" s="2" t="s">
        <v>921</v>
      </c>
      <c r="B1833" s="9" t="s">
        <v>972</v>
      </c>
      <c r="C1833" s="9" t="s">
        <v>917</v>
      </c>
      <c r="D1833" s="9" t="s">
        <v>844</v>
      </c>
      <c r="E1833" s="9" t="str">
        <f>VLOOKUP(B1833,point_locs!B:J,5,FALSE)</f>
        <v>post</v>
      </c>
      <c r="F1833" s="2">
        <v>6</v>
      </c>
      <c r="G1833" s="2">
        <v>6</v>
      </c>
      <c r="H1833" s="2">
        <v>2024</v>
      </c>
      <c r="I1833" s="2">
        <v>1</v>
      </c>
      <c r="J1833" s="2">
        <v>1237</v>
      </c>
      <c r="K1833" s="2" t="s">
        <v>149</v>
      </c>
      <c r="L1833" s="2">
        <v>80</v>
      </c>
      <c r="M1833" s="2">
        <v>2</v>
      </c>
      <c r="N1833" s="2">
        <v>50</v>
      </c>
      <c r="O1833" s="2" t="s">
        <v>10</v>
      </c>
      <c r="P1833" s="2">
        <v>13</v>
      </c>
      <c r="Q1833" s="2" t="s">
        <v>5</v>
      </c>
      <c r="R1833" s="9" t="s">
        <v>201</v>
      </c>
      <c r="T1833" s="2" t="s">
        <v>268</v>
      </c>
    </row>
    <row r="1834" spans="1:20" ht="14.45" customHeight="1" x14ac:dyDescent="0.2">
      <c r="A1834" s="2" t="s">
        <v>921</v>
      </c>
      <c r="B1834" s="9" t="s">
        <v>972</v>
      </c>
      <c r="C1834" s="9" t="s">
        <v>917</v>
      </c>
      <c r="D1834" s="9" t="s">
        <v>844</v>
      </c>
      <c r="E1834" s="9" t="str">
        <f>VLOOKUP(B1834,point_locs!B:J,5,FALSE)</f>
        <v>post</v>
      </c>
      <c r="F1834" s="2">
        <v>6</v>
      </c>
      <c r="G1834" s="2">
        <v>6</v>
      </c>
      <c r="H1834" s="2">
        <v>2024</v>
      </c>
      <c r="I1834" s="2">
        <v>1</v>
      </c>
      <c r="J1834" s="2">
        <v>1237</v>
      </c>
      <c r="K1834" s="2" t="s">
        <v>149</v>
      </c>
      <c r="L1834" s="2">
        <v>80</v>
      </c>
      <c r="M1834" s="2">
        <v>2</v>
      </c>
      <c r="N1834" s="2">
        <v>50</v>
      </c>
      <c r="O1834" s="2" t="s">
        <v>10</v>
      </c>
      <c r="P1834" s="2">
        <v>4.5</v>
      </c>
      <c r="Q1834" s="2" t="s">
        <v>5</v>
      </c>
      <c r="R1834" s="9" t="s">
        <v>201</v>
      </c>
      <c r="T1834" s="2" t="s">
        <v>268</v>
      </c>
    </row>
    <row r="1835" spans="1:20" ht="14.45" customHeight="1" x14ac:dyDescent="0.2">
      <c r="A1835" s="2" t="s">
        <v>921</v>
      </c>
      <c r="B1835" s="9" t="s">
        <v>972</v>
      </c>
      <c r="C1835" s="9" t="s">
        <v>917</v>
      </c>
      <c r="D1835" s="9" t="s">
        <v>844</v>
      </c>
      <c r="E1835" s="9" t="str">
        <f>VLOOKUP(B1835,point_locs!B:J,5,FALSE)</f>
        <v>post</v>
      </c>
      <c r="F1835" s="2">
        <v>6</v>
      </c>
      <c r="G1835" s="2">
        <v>6</v>
      </c>
      <c r="H1835" s="2">
        <v>2024</v>
      </c>
      <c r="I1835" s="2">
        <v>1</v>
      </c>
      <c r="J1835" s="2">
        <v>1237</v>
      </c>
      <c r="K1835" s="2" t="s">
        <v>149</v>
      </c>
      <c r="L1835" s="2">
        <v>80</v>
      </c>
      <c r="M1835" s="2">
        <v>2</v>
      </c>
      <c r="N1835" s="2">
        <v>50</v>
      </c>
      <c r="O1835" s="2" t="s">
        <v>10</v>
      </c>
      <c r="P1835" s="2">
        <v>16</v>
      </c>
      <c r="Q1835" s="2" t="s">
        <v>5</v>
      </c>
      <c r="R1835" s="9" t="s">
        <v>201</v>
      </c>
      <c r="T1835" s="2" t="s">
        <v>268</v>
      </c>
    </row>
    <row r="1836" spans="1:20" ht="14.45" customHeight="1" x14ac:dyDescent="0.2">
      <c r="A1836" s="2" t="s">
        <v>921</v>
      </c>
      <c r="B1836" s="9" t="s">
        <v>972</v>
      </c>
      <c r="C1836" s="9" t="s">
        <v>917</v>
      </c>
      <c r="D1836" s="9" t="s">
        <v>844</v>
      </c>
      <c r="E1836" s="9" t="str">
        <f>VLOOKUP(B1836,point_locs!B:J,5,FALSE)</f>
        <v>post</v>
      </c>
      <c r="F1836" s="2">
        <v>6</v>
      </c>
      <c r="G1836" s="2">
        <v>6</v>
      </c>
      <c r="H1836" s="2">
        <v>2024</v>
      </c>
      <c r="I1836" s="2">
        <v>1</v>
      </c>
      <c r="J1836" s="2">
        <v>1237</v>
      </c>
      <c r="K1836" s="2" t="s">
        <v>149</v>
      </c>
      <c r="L1836" s="2">
        <v>80</v>
      </c>
      <c r="M1836" s="2">
        <v>2</v>
      </c>
      <c r="N1836" s="2">
        <v>50</v>
      </c>
      <c r="O1836" s="2" t="s">
        <v>82</v>
      </c>
      <c r="P1836" s="2">
        <v>3.5</v>
      </c>
      <c r="Q1836" s="2" t="s">
        <v>5</v>
      </c>
      <c r="R1836" s="9" t="s">
        <v>201</v>
      </c>
      <c r="T1836" s="2" t="s">
        <v>268</v>
      </c>
    </row>
    <row r="1837" spans="1:20" ht="14.45" customHeight="1" x14ac:dyDescent="0.2">
      <c r="A1837" s="2" t="s">
        <v>921</v>
      </c>
      <c r="B1837" s="9" t="s">
        <v>972</v>
      </c>
      <c r="C1837" s="9" t="s">
        <v>917</v>
      </c>
      <c r="D1837" s="9" t="s">
        <v>844</v>
      </c>
      <c r="E1837" s="9" t="str">
        <f>VLOOKUP(B1837,point_locs!B:J,5,FALSE)</f>
        <v>post</v>
      </c>
      <c r="F1837" s="2">
        <v>6</v>
      </c>
      <c r="G1837" s="2">
        <v>6</v>
      </c>
      <c r="H1837" s="2">
        <v>2024</v>
      </c>
      <c r="I1837" s="2">
        <v>1</v>
      </c>
      <c r="J1837" s="2">
        <v>1237</v>
      </c>
      <c r="K1837" s="2" t="s">
        <v>149</v>
      </c>
      <c r="L1837" s="2">
        <v>80</v>
      </c>
      <c r="M1837" s="2">
        <v>2</v>
      </c>
      <c r="N1837" s="2">
        <v>50</v>
      </c>
      <c r="O1837" s="2" t="s">
        <v>10</v>
      </c>
      <c r="P1837" s="2">
        <v>33</v>
      </c>
      <c r="Q1837" s="2" t="s">
        <v>5</v>
      </c>
      <c r="R1837" s="9" t="s">
        <v>201</v>
      </c>
      <c r="T1837" s="2" t="s">
        <v>268</v>
      </c>
    </row>
    <row r="1838" spans="1:20" ht="14.45" customHeight="1" x14ac:dyDescent="0.2">
      <c r="A1838" s="2" t="s">
        <v>921</v>
      </c>
      <c r="B1838" s="9" t="s">
        <v>972</v>
      </c>
      <c r="C1838" s="9" t="s">
        <v>917</v>
      </c>
      <c r="D1838" s="9" t="s">
        <v>844</v>
      </c>
      <c r="E1838" s="9" t="str">
        <f>VLOOKUP(B1838,point_locs!B:J,5,FALSE)</f>
        <v>post</v>
      </c>
      <c r="F1838" s="2">
        <v>6</v>
      </c>
      <c r="G1838" s="2">
        <v>6</v>
      </c>
      <c r="H1838" s="2">
        <v>2024</v>
      </c>
      <c r="I1838" s="2">
        <v>1</v>
      </c>
      <c r="J1838" s="2">
        <v>1237</v>
      </c>
      <c r="K1838" s="2" t="s">
        <v>149</v>
      </c>
      <c r="L1838" s="2">
        <v>80</v>
      </c>
      <c r="M1838" s="2">
        <v>2</v>
      </c>
      <c r="N1838" s="2">
        <v>50</v>
      </c>
      <c r="O1838" s="2" t="s">
        <v>10</v>
      </c>
      <c r="P1838" s="2">
        <v>10.5</v>
      </c>
      <c r="Q1838" s="2" t="s">
        <v>5</v>
      </c>
      <c r="R1838" s="9" t="s">
        <v>201</v>
      </c>
      <c r="T1838" s="2" t="s">
        <v>268</v>
      </c>
    </row>
    <row r="1839" spans="1:20" ht="14.45" customHeight="1" x14ac:dyDescent="0.2">
      <c r="A1839" s="2" t="s">
        <v>921</v>
      </c>
      <c r="B1839" s="9" t="s">
        <v>972</v>
      </c>
      <c r="C1839" s="9" t="s">
        <v>917</v>
      </c>
      <c r="D1839" s="9" t="s">
        <v>844</v>
      </c>
      <c r="E1839" s="9" t="str">
        <f>VLOOKUP(B1839,point_locs!B:J,5,FALSE)</f>
        <v>post</v>
      </c>
      <c r="F1839" s="2">
        <v>6</v>
      </c>
      <c r="G1839" s="2">
        <v>6</v>
      </c>
      <c r="H1839" s="2">
        <v>2024</v>
      </c>
      <c r="I1839" s="2">
        <v>1</v>
      </c>
      <c r="J1839" s="2">
        <v>1237</v>
      </c>
      <c r="K1839" s="2" t="s">
        <v>149</v>
      </c>
      <c r="L1839" s="2">
        <v>80</v>
      </c>
      <c r="M1839" s="2">
        <v>2</v>
      </c>
      <c r="N1839" s="2">
        <v>50</v>
      </c>
      <c r="O1839" s="2" t="s">
        <v>10</v>
      </c>
      <c r="P1839" s="2">
        <v>5.75</v>
      </c>
      <c r="Q1839" s="2" t="s">
        <v>5</v>
      </c>
      <c r="R1839" s="9" t="s">
        <v>201</v>
      </c>
      <c r="T1839" s="2" t="s">
        <v>268</v>
      </c>
    </row>
    <row r="1840" spans="1:20" ht="14.45" customHeight="1" x14ac:dyDescent="0.2">
      <c r="A1840" s="2" t="s">
        <v>921</v>
      </c>
      <c r="B1840" s="9" t="s">
        <v>972</v>
      </c>
      <c r="C1840" s="9" t="s">
        <v>917</v>
      </c>
      <c r="D1840" s="9" t="s">
        <v>844</v>
      </c>
      <c r="E1840" s="9" t="str">
        <f>VLOOKUP(B1840,point_locs!B:J,5,FALSE)</f>
        <v>post</v>
      </c>
      <c r="F1840" s="2">
        <v>6</v>
      </c>
      <c r="G1840" s="2">
        <v>6</v>
      </c>
      <c r="H1840" s="2">
        <v>2024</v>
      </c>
      <c r="I1840" s="2">
        <v>1</v>
      </c>
      <c r="J1840" s="2">
        <v>1237</v>
      </c>
      <c r="K1840" s="2" t="s">
        <v>149</v>
      </c>
      <c r="L1840" s="2">
        <v>80</v>
      </c>
      <c r="M1840" s="2">
        <v>2</v>
      </c>
      <c r="N1840" s="2">
        <v>50</v>
      </c>
      <c r="O1840" s="2" t="s">
        <v>10</v>
      </c>
      <c r="P1840" s="2">
        <v>22</v>
      </c>
      <c r="Q1840" s="2" t="s">
        <v>5</v>
      </c>
      <c r="R1840" s="9" t="s">
        <v>201</v>
      </c>
      <c r="T1840" s="2" t="s">
        <v>268</v>
      </c>
    </row>
    <row r="1841" spans="1:20" ht="14.45" customHeight="1" x14ac:dyDescent="0.2">
      <c r="A1841" s="2" t="s">
        <v>921</v>
      </c>
      <c r="B1841" s="9" t="s">
        <v>972</v>
      </c>
      <c r="C1841" s="9" t="s">
        <v>917</v>
      </c>
      <c r="D1841" s="9" t="s">
        <v>844</v>
      </c>
      <c r="E1841" s="9" t="str">
        <f>VLOOKUP(B1841,point_locs!B:J,5,FALSE)</f>
        <v>post</v>
      </c>
      <c r="F1841" s="2">
        <v>6</v>
      </c>
      <c r="G1841" s="2">
        <v>6</v>
      </c>
      <c r="H1841" s="2">
        <v>2024</v>
      </c>
      <c r="I1841" s="2">
        <v>1</v>
      </c>
      <c r="J1841" s="2">
        <v>1237</v>
      </c>
      <c r="K1841" s="2" t="s">
        <v>149</v>
      </c>
      <c r="L1841" s="2">
        <v>80</v>
      </c>
      <c r="M1841" s="2">
        <v>2</v>
      </c>
      <c r="N1841" s="2">
        <v>50</v>
      </c>
      <c r="O1841" s="2" t="s">
        <v>10</v>
      </c>
      <c r="P1841" s="2">
        <v>8.5</v>
      </c>
      <c r="Q1841" s="2" t="s">
        <v>5</v>
      </c>
      <c r="R1841" s="9" t="s">
        <v>201</v>
      </c>
      <c r="T1841" s="2" t="s">
        <v>268</v>
      </c>
    </row>
    <row r="1842" spans="1:20" ht="14.45" customHeight="1" x14ac:dyDescent="0.2">
      <c r="A1842" s="9" t="s">
        <v>12</v>
      </c>
      <c r="B1842" s="9" t="s">
        <v>943</v>
      </c>
      <c r="C1842" s="9" t="s">
        <v>917</v>
      </c>
      <c r="D1842" s="9" t="s">
        <v>844</v>
      </c>
      <c r="E1842" s="9" t="str">
        <f>VLOOKUP(B1842,point_locs!B:J,5,FALSE)</f>
        <v>pre/post? Maybe void</v>
      </c>
      <c r="F1842" s="9">
        <v>6</v>
      </c>
      <c r="G1842" s="9">
        <v>10</v>
      </c>
      <c r="H1842" s="9">
        <v>2024</v>
      </c>
      <c r="I1842" s="9">
        <v>1</v>
      </c>
      <c r="J1842" s="9">
        <v>1425</v>
      </c>
      <c r="K1842" s="9" t="s">
        <v>833</v>
      </c>
      <c r="L1842" s="9">
        <v>78</v>
      </c>
      <c r="M1842" s="9">
        <v>4</v>
      </c>
      <c r="N1842" s="9">
        <v>0</v>
      </c>
      <c r="O1842" s="9" t="s">
        <v>10</v>
      </c>
      <c r="P1842" s="9">
        <v>20</v>
      </c>
      <c r="Q1842" s="9" t="s">
        <v>5</v>
      </c>
      <c r="R1842" s="9" t="s">
        <v>201</v>
      </c>
      <c r="S1842" s="2" t="s">
        <v>150</v>
      </c>
      <c r="T1842" s="2" t="s">
        <v>268</v>
      </c>
    </row>
    <row r="1843" spans="1:20" ht="14.45" customHeight="1" x14ac:dyDescent="0.2">
      <c r="A1843" s="9" t="s">
        <v>12</v>
      </c>
      <c r="B1843" s="9" t="s">
        <v>943</v>
      </c>
      <c r="C1843" s="9" t="s">
        <v>917</v>
      </c>
      <c r="D1843" s="9" t="s">
        <v>844</v>
      </c>
      <c r="E1843" s="9" t="str">
        <f>VLOOKUP(B1843,point_locs!B:J,5,FALSE)</f>
        <v>pre/post? Maybe void</v>
      </c>
      <c r="F1843" s="9">
        <v>6</v>
      </c>
      <c r="G1843" s="9">
        <v>10</v>
      </c>
      <c r="H1843" s="9">
        <v>2024</v>
      </c>
      <c r="I1843" s="9">
        <v>1</v>
      </c>
      <c r="J1843" s="9">
        <v>1425</v>
      </c>
      <c r="K1843" s="9" t="s">
        <v>833</v>
      </c>
      <c r="L1843" s="9">
        <v>78</v>
      </c>
      <c r="M1843" s="9">
        <v>4</v>
      </c>
      <c r="N1843" s="9">
        <v>0</v>
      </c>
      <c r="O1843" s="9" t="s">
        <v>10</v>
      </c>
      <c r="P1843" s="9">
        <v>20</v>
      </c>
      <c r="Q1843" s="9" t="s">
        <v>5</v>
      </c>
      <c r="R1843" s="9" t="s">
        <v>201</v>
      </c>
      <c r="S1843" s="2" t="s">
        <v>150</v>
      </c>
      <c r="T1843" s="2" t="s">
        <v>268</v>
      </c>
    </row>
    <row r="1844" spans="1:20" ht="14.45" customHeight="1" x14ac:dyDescent="0.2">
      <c r="A1844" s="9" t="s">
        <v>12</v>
      </c>
      <c r="B1844" s="9" t="s">
        <v>943</v>
      </c>
      <c r="C1844" s="9" t="s">
        <v>917</v>
      </c>
      <c r="D1844" s="9" t="s">
        <v>844</v>
      </c>
      <c r="E1844" s="9" t="str">
        <f>VLOOKUP(B1844,point_locs!B:J,5,FALSE)</f>
        <v>pre/post? Maybe void</v>
      </c>
      <c r="F1844" s="9">
        <v>6</v>
      </c>
      <c r="G1844" s="9">
        <v>10</v>
      </c>
      <c r="H1844" s="9">
        <v>2024</v>
      </c>
      <c r="I1844" s="9">
        <v>1</v>
      </c>
      <c r="J1844" s="9">
        <v>1425</v>
      </c>
      <c r="K1844" s="9" t="s">
        <v>833</v>
      </c>
      <c r="L1844" s="9">
        <v>78</v>
      </c>
      <c r="M1844" s="9">
        <v>4</v>
      </c>
      <c r="N1844" s="9">
        <v>0</v>
      </c>
      <c r="O1844" s="9" t="s">
        <v>10</v>
      </c>
      <c r="P1844" s="9">
        <v>5</v>
      </c>
      <c r="Q1844" s="9" t="s">
        <v>5</v>
      </c>
      <c r="R1844" s="9" t="s">
        <v>201</v>
      </c>
      <c r="S1844" s="2" t="s">
        <v>151</v>
      </c>
      <c r="T1844" s="2" t="s">
        <v>268</v>
      </c>
    </row>
    <row r="1845" spans="1:20" ht="14.45" customHeight="1" x14ac:dyDescent="0.2">
      <c r="A1845" s="9" t="s">
        <v>12</v>
      </c>
      <c r="B1845" s="9" t="s">
        <v>943</v>
      </c>
      <c r="C1845" s="9" t="s">
        <v>917</v>
      </c>
      <c r="D1845" s="9" t="s">
        <v>844</v>
      </c>
      <c r="E1845" s="9" t="str">
        <f>VLOOKUP(B1845,point_locs!B:J,5,FALSE)</f>
        <v>pre/post? Maybe void</v>
      </c>
      <c r="F1845" s="9">
        <v>6</v>
      </c>
      <c r="G1845" s="9">
        <v>10</v>
      </c>
      <c r="H1845" s="9">
        <v>2024</v>
      </c>
      <c r="I1845" s="9">
        <v>1</v>
      </c>
      <c r="J1845" s="9">
        <v>1425</v>
      </c>
      <c r="K1845" s="9" t="s">
        <v>833</v>
      </c>
      <c r="L1845" s="9">
        <v>78</v>
      </c>
      <c r="M1845" s="9">
        <v>4</v>
      </c>
      <c r="N1845" s="9">
        <v>0</v>
      </c>
      <c r="O1845" s="9" t="s">
        <v>10</v>
      </c>
      <c r="P1845" s="9">
        <v>1.5</v>
      </c>
      <c r="Q1845" s="9" t="s">
        <v>5</v>
      </c>
      <c r="R1845" s="9" t="s">
        <v>201</v>
      </c>
      <c r="S1845" s="2" t="s">
        <v>151</v>
      </c>
      <c r="T1845" s="2" t="s">
        <v>268</v>
      </c>
    </row>
    <row r="1846" spans="1:20" ht="14.45" customHeight="1" x14ac:dyDescent="0.2">
      <c r="A1846" s="9" t="s">
        <v>12</v>
      </c>
      <c r="B1846" s="9" t="s">
        <v>943</v>
      </c>
      <c r="C1846" s="9" t="s">
        <v>917</v>
      </c>
      <c r="D1846" s="9" t="s">
        <v>844</v>
      </c>
      <c r="E1846" s="9" t="str">
        <f>VLOOKUP(B1846,point_locs!B:J,5,FALSE)</f>
        <v>pre/post? Maybe void</v>
      </c>
      <c r="F1846" s="9">
        <v>6</v>
      </c>
      <c r="G1846" s="9">
        <v>10</v>
      </c>
      <c r="H1846" s="9">
        <v>2024</v>
      </c>
      <c r="I1846" s="9">
        <v>1</v>
      </c>
      <c r="J1846" s="9">
        <v>1425</v>
      </c>
      <c r="K1846" s="9" t="s">
        <v>833</v>
      </c>
      <c r="L1846" s="9">
        <v>78</v>
      </c>
      <c r="M1846" s="9">
        <v>4</v>
      </c>
      <c r="N1846" s="9">
        <v>0</v>
      </c>
      <c r="O1846" s="9" t="s">
        <v>10</v>
      </c>
      <c r="P1846" s="9">
        <v>10</v>
      </c>
      <c r="Q1846" s="9" t="s">
        <v>5</v>
      </c>
      <c r="R1846" s="9" t="s">
        <v>201</v>
      </c>
      <c r="T1846" s="2" t="s">
        <v>268</v>
      </c>
    </row>
    <row r="1847" spans="1:20" ht="14.45" customHeight="1" x14ac:dyDescent="0.2">
      <c r="A1847" s="9" t="s">
        <v>12</v>
      </c>
      <c r="B1847" s="9" t="s">
        <v>943</v>
      </c>
      <c r="C1847" s="9" t="s">
        <v>917</v>
      </c>
      <c r="D1847" s="9" t="s">
        <v>844</v>
      </c>
      <c r="E1847" s="9" t="str">
        <f>VLOOKUP(B1847,point_locs!B:J,5,FALSE)</f>
        <v>pre/post? Maybe void</v>
      </c>
      <c r="F1847" s="9">
        <v>6</v>
      </c>
      <c r="G1847" s="9">
        <v>10</v>
      </c>
      <c r="H1847" s="9">
        <v>2024</v>
      </c>
      <c r="I1847" s="9">
        <v>1</v>
      </c>
      <c r="J1847" s="9">
        <v>1425</v>
      </c>
      <c r="K1847" s="9" t="s">
        <v>833</v>
      </c>
      <c r="L1847" s="9">
        <v>78</v>
      </c>
      <c r="M1847" s="9">
        <v>4</v>
      </c>
      <c r="N1847" s="9">
        <v>0</v>
      </c>
      <c r="O1847" s="9" t="s">
        <v>10</v>
      </c>
      <c r="P1847" s="9">
        <v>10</v>
      </c>
      <c r="Q1847" s="9" t="s">
        <v>5</v>
      </c>
      <c r="R1847" s="9" t="s">
        <v>201</v>
      </c>
      <c r="T1847" s="2" t="s">
        <v>268</v>
      </c>
    </row>
    <row r="1848" spans="1:20" ht="14.45" customHeight="1" x14ac:dyDescent="0.2">
      <c r="A1848" s="9" t="s">
        <v>12</v>
      </c>
      <c r="B1848" s="9" t="s">
        <v>943</v>
      </c>
      <c r="C1848" s="9" t="s">
        <v>917</v>
      </c>
      <c r="D1848" s="9" t="s">
        <v>844</v>
      </c>
      <c r="E1848" s="9" t="str">
        <f>VLOOKUP(B1848,point_locs!B:J,5,FALSE)</f>
        <v>pre/post? Maybe void</v>
      </c>
      <c r="F1848" s="9">
        <v>6</v>
      </c>
      <c r="G1848" s="9">
        <v>10</v>
      </c>
      <c r="H1848" s="9">
        <v>2024</v>
      </c>
      <c r="I1848" s="9">
        <v>1</v>
      </c>
      <c r="J1848" s="9">
        <v>1425</v>
      </c>
      <c r="K1848" s="9" t="s">
        <v>833</v>
      </c>
      <c r="L1848" s="9">
        <v>78</v>
      </c>
      <c r="M1848" s="9">
        <v>4</v>
      </c>
      <c r="N1848" s="9">
        <v>0</v>
      </c>
      <c r="O1848" s="9" t="s">
        <v>10</v>
      </c>
      <c r="P1848" s="9">
        <v>15</v>
      </c>
      <c r="Q1848" s="9" t="s">
        <v>5</v>
      </c>
      <c r="R1848" s="9" t="s">
        <v>201</v>
      </c>
      <c r="T1848" s="2" t="s">
        <v>268</v>
      </c>
    </row>
    <row r="1849" spans="1:20" ht="14.45" customHeight="1" x14ac:dyDescent="0.2">
      <c r="A1849" s="9" t="s">
        <v>12</v>
      </c>
      <c r="B1849" s="9" t="s">
        <v>943</v>
      </c>
      <c r="C1849" s="9" t="s">
        <v>917</v>
      </c>
      <c r="D1849" s="9" t="s">
        <v>844</v>
      </c>
      <c r="E1849" s="9" t="str">
        <f>VLOOKUP(B1849,point_locs!B:J,5,FALSE)</f>
        <v>pre/post? Maybe void</v>
      </c>
      <c r="F1849" s="9">
        <v>6</v>
      </c>
      <c r="G1849" s="9">
        <v>10</v>
      </c>
      <c r="H1849" s="9">
        <v>2024</v>
      </c>
      <c r="I1849" s="9">
        <v>1</v>
      </c>
      <c r="J1849" s="9">
        <v>1425</v>
      </c>
      <c r="K1849" s="9" t="s">
        <v>833</v>
      </c>
      <c r="L1849" s="9">
        <v>78</v>
      </c>
      <c r="M1849" s="9">
        <v>4</v>
      </c>
      <c r="N1849" s="9">
        <v>0</v>
      </c>
      <c r="O1849" s="9" t="s">
        <v>10</v>
      </c>
      <c r="P1849" s="9">
        <v>4</v>
      </c>
      <c r="Q1849" s="9" t="s">
        <v>5</v>
      </c>
      <c r="R1849" s="9" t="s">
        <v>201</v>
      </c>
      <c r="S1849" s="2" t="s">
        <v>150</v>
      </c>
      <c r="T1849" s="2" t="s">
        <v>268</v>
      </c>
    </row>
    <row r="1850" spans="1:20" ht="14.45" customHeight="1" x14ac:dyDescent="0.2">
      <c r="A1850" s="9" t="s">
        <v>12</v>
      </c>
      <c r="B1850" s="9" t="s">
        <v>943</v>
      </c>
      <c r="C1850" s="9" t="s">
        <v>917</v>
      </c>
      <c r="D1850" s="9" t="s">
        <v>844</v>
      </c>
      <c r="E1850" s="9" t="str">
        <f>VLOOKUP(B1850,point_locs!B:J,5,FALSE)</f>
        <v>pre/post? Maybe void</v>
      </c>
      <c r="F1850" s="9">
        <v>6</v>
      </c>
      <c r="G1850" s="9">
        <v>10</v>
      </c>
      <c r="H1850" s="9">
        <v>2024</v>
      </c>
      <c r="I1850" s="9">
        <v>1</v>
      </c>
      <c r="J1850" s="9">
        <v>1425</v>
      </c>
      <c r="K1850" s="9" t="s">
        <v>833</v>
      </c>
      <c r="L1850" s="9">
        <v>78</v>
      </c>
      <c r="M1850" s="9">
        <v>4</v>
      </c>
      <c r="N1850" s="9">
        <v>0</v>
      </c>
      <c r="O1850" s="9" t="s">
        <v>10</v>
      </c>
      <c r="P1850" s="9">
        <v>5</v>
      </c>
      <c r="Q1850" s="9" t="s">
        <v>5</v>
      </c>
      <c r="R1850" s="9" t="s">
        <v>201</v>
      </c>
      <c r="S1850" s="2" t="s">
        <v>150</v>
      </c>
      <c r="T1850" s="2" t="s">
        <v>268</v>
      </c>
    </row>
    <row r="1851" spans="1:20" ht="14.45" customHeight="1" x14ac:dyDescent="0.2">
      <c r="A1851" s="2" t="s">
        <v>55</v>
      </c>
      <c r="B1851" s="9" t="s">
        <v>967</v>
      </c>
      <c r="C1851" s="9" t="s">
        <v>917</v>
      </c>
      <c r="D1851" s="9" t="s">
        <v>845</v>
      </c>
      <c r="E1851" s="9" t="str">
        <f>VLOOKUP(B1851,point_locs!B:J,5,FALSE)</f>
        <v>na - neither</v>
      </c>
      <c r="F1851" s="2">
        <v>6</v>
      </c>
      <c r="G1851" s="2">
        <v>10</v>
      </c>
      <c r="H1851" s="2">
        <v>2024</v>
      </c>
      <c r="I1851" s="2">
        <v>1</v>
      </c>
      <c r="J1851" s="2">
        <v>1235</v>
      </c>
      <c r="K1851" s="2" t="s">
        <v>833</v>
      </c>
      <c r="L1851" s="2">
        <v>75</v>
      </c>
      <c r="M1851" s="2">
        <v>2</v>
      </c>
      <c r="N1851" s="2">
        <v>0</v>
      </c>
      <c r="O1851" s="2" t="s">
        <v>10</v>
      </c>
      <c r="P1851" s="2">
        <v>3.5</v>
      </c>
      <c r="Q1851" s="2" t="s">
        <v>5</v>
      </c>
      <c r="R1851" s="9" t="s">
        <v>201</v>
      </c>
      <c r="T1851" s="2" t="s">
        <v>268</v>
      </c>
    </row>
    <row r="1852" spans="1:20" ht="14.45" customHeight="1" x14ac:dyDescent="0.2">
      <c r="A1852" s="2" t="s">
        <v>55</v>
      </c>
      <c r="B1852" s="9" t="s">
        <v>967</v>
      </c>
      <c r="C1852" s="9" t="s">
        <v>917</v>
      </c>
      <c r="D1852" s="9" t="s">
        <v>845</v>
      </c>
      <c r="E1852" s="9" t="str">
        <f>VLOOKUP(B1852,point_locs!B:J,5,FALSE)</f>
        <v>na - neither</v>
      </c>
      <c r="F1852" s="2">
        <v>6</v>
      </c>
      <c r="G1852" s="2">
        <v>10</v>
      </c>
      <c r="H1852" s="2">
        <v>2024</v>
      </c>
      <c r="I1852" s="2">
        <v>1</v>
      </c>
      <c r="J1852" s="2">
        <v>1235</v>
      </c>
      <c r="K1852" s="2" t="s">
        <v>833</v>
      </c>
      <c r="L1852" s="2">
        <v>75</v>
      </c>
      <c r="M1852" s="2">
        <v>2</v>
      </c>
      <c r="N1852" s="2">
        <v>0</v>
      </c>
      <c r="O1852" s="2" t="s">
        <v>10</v>
      </c>
      <c r="P1852" s="2">
        <v>3</v>
      </c>
      <c r="Q1852" s="2" t="s">
        <v>5</v>
      </c>
      <c r="R1852" s="9" t="s">
        <v>201</v>
      </c>
      <c r="S1852" s="2" t="s">
        <v>151</v>
      </c>
      <c r="T1852" s="2" t="s">
        <v>268</v>
      </c>
    </row>
    <row r="1853" spans="1:20" ht="14.45" customHeight="1" x14ac:dyDescent="0.2">
      <c r="A1853" s="2" t="s">
        <v>55</v>
      </c>
      <c r="B1853" s="9" t="s">
        <v>967</v>
      </c>
      <c r="C1853" s="9" t="s">
        <v>917</v>
      </c>
      <c r="D1853" s="9" t="s">
        <v>845</v>
      </c>
      <c r="E1853" s="9" t="str">
        <f>VLOOKUP(B1853,point_locs!B:J,5,FALSE)</f>
        <v>na - neither</v>
      </c>
      <c r="F1853" s="2">
        <v>6</v>
      </c>
      <c r="G1853" s="2">
        <v>10</v>
      </c>
      <c r="H1853" s="2">
        <v>2024</v>
      </c>
      <c r="I1853" s="2">
        <v>1</v>
      </c>
      <c r="J1853" s="2">
        <v>1235</v>
      </c>
      <c r="K1853" s="2" t="s">
        <v>833</v>
      </c>
      <c r="L1853" s="2">
        <v>75</v>
      </c>
      <c r="M1853" s="2">
        <v>2</v>
      </c>
      <c r="N1853" s="2">
        <v>0</v>
      </c>
      <c r="O1853" s="2" t="s">
        <v>10</v>
      </c>
      <c r="P1853" s="2">
        <v>0.25</v>
      </c>
      <c r="Q1853" s="2" t="s">
        <v>5</v>
      </c>
      <c r="R1853" s="9" t="s">
        <v>201</v>
      </c>
      <c r="S1853" s="2" t="s">
        <v>1118</v>
      </c>
      <c r="T1853" s="2" t="s">
        <v>268</v>
      </c>
    </row>
    <row r="1854" spans="1:20" ht="14.45" customHeight="1" x14ac:dyDescent="0.2">
      <c r="A1854" s="2" t="s">
        <v>55</v>
      </c>
      <c r="B1854" s="9" t="s">
        <v>967</v>
      </c>
      <c r="C1854" s="9" t="s">
        <v>917</v>
      </c>
      <c r="D1854" s="9" t="s">
        <v>845</v>
      </c>
      <c r="E1854" s="9" t="str">
        <f>VLOOKUP(B1854,point_locs!B:J,5,FALSE)</f>
        <v>na - neither</v>
      </c>
      <c r="F1854" s="2">
        <v>6</v>
      </c>
      <c r="G1854" s="2">
        <v>10</v>
      </c>
      <c r="H1854" s="2">
        <v>2024</v>
      </c>
      <c r="I1854" s="2">
        <v>1</v>
      </c>
      <c r="J1854" s="2">
        <v>1235</v>
      </c>
      <c r="K1854" s="2" t="s">
        <v>833</v>
      </c>
      <c r="L1854" s="2">
        <v>75</v>
      </c>
      <c r="M1854" s="2">
        <v>2</v>
      </c>
      <c r="N1854" s="2">
        <v>0</v>
      </c>
      <c r="O1854" s="2" t="s">
        <v>10</v>
      </c>
      <c r="P1854" s="2">
        <v>0.25</v>
      </c>
      <c r="Q1854" s="2" t="s">
        <v>5</v>
      </c>
      <c r="R1854" s="9" t="s">
        <v>201</v>
      </c>
      <c r="S1854" s="2" t="s">
        <v>151</v>
      </c>
      <c r="T1854" s="2" t="s">
        <v>268</v>
      </c>
    </row>
    <row r="1855" spans="1:20" ht="14.45" customHeight="1" x14ac:dyDescent="0.2">
      <c r="A1855" s="2" t="s">
        <v>55</v>
      </c>
      <c r="B1855" s="9" t="s">
        <v>967</v>
      </c>
      <c r="C1855" s="9" t="s">
        <v>917</v>
      </c>
      <c r="D1855" s="9" t="s">
        <v>845</v>
      </c>
      <c r="E1855" s="9" t="str">
        <f>VLOOKUP(B1855,point_locs!B:J,5,FALSE)</f>
        <v>na - neither</v>
      </c>
      <c r="F1855" s="2">
        <v>6</v>
      </c>
      <c r="G1855" s="2">
        <v>10</v>
      </c>
      <c r="H1855" s="2">
        <v>2024</v>
      </c>
      <c r="I1855" s="2">
        <v>1</v>
      </c>
      <c r="J1855" s="2">
        <v>1235</v>
      </c>
      <c r="K1855" s="2" t="s">
        <v>833</v>
      </c>
      <c r="L1855" s="2">
        <v>75</v>
      </c>
      <c r="M1855" s="2">
        <v>2</v>
      </c>
      <c r="N1855" s="2">
        <v>0</v>
      </c>
      <c r="O1855" s="2" t="s">
        <v>10</v>
      </c>
      <c r="P1855" s="2">
        <v>0</v>
      </c>
      <c r="Q1855" s="2" t="s">
        <v>8</v>
      </c>
      <c r="R1855" s="2" t="s">
        <v>851</v>
      </c>
      <c r="S1855" s="2" t="s">
        <v>150</v>
      </c>
      <c r="T1855" s="2" t="s">
        <v>268</v>
      </c>
    </row>
    <row r="1856" spans="1:20" ht="14.45" customHeight="1" x14ac:dyDescent="0.2">
      <c r="A1856" s="2" t="s">
        <v>55</v>
      </c>
      <c r="B1856" s="9" t="s">
        <v>967</v>
      </c>
      <c r="C1856" s="9" t="s">
        <v>917</v>
      </c>
      <c r="D1856" s="9" t="s">
        <v>845</v>
      </c>
      <c r="E1856" s="9" t="str">
        <f>VLOOKUP(B1856,point_locs!B:J,5,FALSE)</f>
        <v>na - neither</v>
      </c>
      <c r="F1856" s="2">
        <v>6</v>
      </c>
      <c r="G1856" s="2">
        <v>10</v>
      </c>
      <c r="H1856" s="2">
        <v>2024</v>
      </c>
      <c r="I1856" s="2">
        <v>1</v>
      </c>
      <c r="J1856" s="2">
        <v>1235</v>
      </c>
      <c r="K1856" s="2" t="s">
        <v>833</v>
      </c>
      <c r="L1856" s="2">
        <v>75</v>
      </c>
      <c r="M1856" s="2">
        <v>2</v>
      </c>
      <c r="N1856" s="2">
        <v>0</v>
      </c>
      <c r="O1856" s="2" t="s">
        <v>7</v>
      </c>
      <c r="P1856" s="2">
        <v>1.25</v>
      </c>
      <c r="Q1856" s="2" t="s">
        <v>5</v>
      </c>
      <c r="R1856" s="9" t="s">
        <v>201</v>
      </c>
      <c r="T1856" s="2" t="s">
        <v>268</v>
      </c>
    </row>
    <row r="1857" spans="1:20" ht="14.45" customHeight="1" x14ac:dyDescent="0.2">
      <c r="A1857" s="2" t="s">
        <v>55</v>
      </c>
      <c r="B1857" s="9" t="s">
        <v>967</v>
      </c>
      <c r="C1857" s="9" t="s">
        <v>917</v>
      </c>
      <c r="D1857" s="9" t="s">
        <v>845</v>
      </c>
      <c r="E1857" s="9" t="str">
        <f>VLOOKUP(B1857,point_locs!B:J,5,FALSE)</f>
        <v>na - neither</v>
      </c>
      <c r="F1857" s="2">
        <v>6</v>
      </c>
      <c r="G1857" s="2">
        <v>10</v>
      </c>
      <c r="H1857" s="2">
        <v>2024</v>
      </c>
      <c r="I1857" s="2">
        <v>1</v>
      </c>
      <c r="J1857" s="2">
        <v>1235</v>
      </c>
      <c r="K1857" s="2" t="s">
        <v>833</v>
      </c>
      <c r="L1857" s="2">
        <v>75</v>
      </c>
      <c r="M1857" s="2">
        <v>2</v>
      </c>
      <c r="N1857" s="2">
        <v>0</v>
      </c>
      <c r="O1857" s="2" t="s">
        <v>7</v>
      </c>
      <c r="P1857" s="2">
        <v>0.25</v>
      </c>
      <c r="Q1857" s="2" t="s">
        <v>9</v>
      </c>
      <c r="R1857" s="2" t="s">
        <v>1126</v>
      </c>
      <c r="T1857" s="2" t="s">
        <v>268</v>
      </c>
    </row>
    <row r="1858" spans="1:20" ht="14.45" customHeight="1" x14ac:dyDescent="0.2">
      <c r="A1858" s="2" t="s">
        <v>55</v>
      </c>
      <c r="B1858" s="9" t="s">
        <v>967</v>
      </c>
      <c r="C1858" s="9" t="s">
        <v>917</v>
      </c>
      <c r="D1858" s="9" t="s">
        <v>845</v>
      </c>
      <c r="E1858" s="9" t="str">
        <f>VLOOKUP(B1858,point_locs!B:J,5,FALSE)</f>
        <v>na - neither</v>
      </c>
      <c r="F1858" s="2">
        <v>6</v>
      </c>
      <c r="G1858" s="2">
        <v>10</v>
      </c>
      <c r="H1858" s="2">
        <v>2024</v>
      </c>
      <c r="I1858" s="2">
        <v>1</v>
      </c>
      <c r="J1858" s="2">
        <v>1235</v>
      </c>
      <c r="K1858" s="2" t="s">
        <v>833</v>
      </c>
      <c r="L1858" s="2">
        <v>75</v>
      </c>
      <c r="M1858" s="2">
        <v>2</v>
      </c>
      <c r="N1858" s="2">
        <v>0</v>
      </c>
      <c r="O1858" s="2" t="s">
        <v>7</v>
      </c>
      <c r="P1858" s="2">
        <v>0.25</v>
      </c>
      <c r="Q1858" s="2" t="s">
        <v>5</v>
      </c>
      <c r="R1858" s="9" t="s">
        <v>201</v>
      </c>
      <c r="T1858" s="2" t="s">
        <v>268</v>
      </c>
    </row>
    <row r="1859" spans="1:20" ht="14.45" customHeight="1" x14ac:dyDescent="0.2">
      <c r="A1859" s="2" t="s">
        <v>55</v>
      </c>
      <c r="B1859" s="9" t="s">
        <v>967</v>
      </c>
      <c r="C1859" s="9" t="s">
        <v>917</v>
      </c>
      <c r="D1859" s="9" t="s">
        <v>845</v>
      </c>
      <c r="E1859" s="9" t="str">
        <f>VLOOKUP(B1859,point_locs!B:J,5,FALSE)</f>
        <v>na - neither</v>
      </c>
      <c r="F1859" s="2">
        <v>6</v>
      </c>
      <c r="G1859" s="2">
        <v>10</v>
      </c>
      <c r="H1859" s="2">
        <v>2024</v>
      </c>
      <c r="I1859" s="2">
        <v>1</v>
      </c>
      <c r="J1859" s="2">
        <v>1235</v>
      </c>
      <c r="K1859" s="2" t="s">
        <v>833</v>
      </c>
      <c r="L1859" s="2">
        <v>75</v>
      </c>
      <c r="M1859" s="2">
        <v>2</v>
      </c>
      <c r="N1859" s="2">
        <v>0</v>
      </c>
      <c r="O1859" s="2" t="s">
        <v>10</v>
      </c>
      <c r="P1859" s="2">
        <v>0.5</v>
      </c>
      <c r="Q1859" s="2" t="s">
        <v>5</v>
      </c>
      <c r="R1859" s="9" t="s">
        <v>201</v>
      </c>
      <c r="S1859" s="2" t="s">
        <v>255</v>
      </c>
      <c r="T1859" s="2" t="s">
        <v>268</v>
      </c>
    </row>
    <row r="1860" spans="1:20" ht="14.45" customHeight="1" x14ac:dyDescent="0.2">
      <c r="A1860" s="2" t="s">
        <v>55</v>
      </c>
      <c r="B1860" s="9" t="s">
        <v>967</v>
      </c>
      <c r="C1860" s="9" t="s">
        <v>917</v>
      </c>
      <c r="D1860" s="9" t="s">
        <v>845</v>
      </c>
      <c r="E1860" s="9" t="str">
        <f>VLOOKUP(B1860,point_locs!B:J,5,FALSE)</f>
        <v>na - neither</v>
      </c>
      <c r="F1860" s="2">
        <v>6</v>
      </c>
      <c r="G1860" s="2">
        <v>10</v>
      </c>
      <c r="H1860" s="2">
        <v>2024</v>
      </c>
      <c r="I1860" s="2">
        <v>1</v>
      </c>
      <c r="J1860" s="2">
        <v>1235</v>
      </c>
      <c r="K1860" s="2" t="s">
        <v>833</v>
      </c>
      <c r="L1860" s="2">
        <v>75</v>
      </c>
      <c r="M1860" s="2">
        <v>2</v>
      </c>
      <c r="N1860" s="2">
        <v>0</v>
      </c>
      <c r="O1860" s="2" t="s">
        <v>10</v>
      </c>
      <c r="P1860" s="2">
        <v>0.5</v>
      </c>
      <c r="Q1860" s="2" t="s">
        <v>5</v>
      </c>
      <c r="R1860" s="9" t="s">
        <v>201</v>
      </c>
      <c r="S1860" s="2" t="s">
        <v>255</v>
      </c>
      <c r="T1860" s="2" t="s">
        <v>268</v>
      </c>
    </row>
    <row r="1861" spans="1:20" ht="14.45" customHeight="1" x14ac:dyDescent="0.2">
      <c r="A1861" s="2" t="s">
        <v>55</v>
      </c>
      <c r="B1861" s="9" t="s">
        <v>967</v>
      </c>
      <c r="C1861" s="9" t="s">
        <v>917</v>
      </c>
      <c r="D1861" s="9" t="s">
        <v>845</v>
      </c>
      <c r="E1861" s="9" t="str">
        <f>VLOOKUP(B1861,point_locs!B:J,5,FALSE)</f>
        <v>na - neither</v>
      </c>
      <c r="F1861" s="2">
        <v>6</v>
      </c>
      <c r="G1861" s="2">
        <v>10</v>
      </c>
      <c r="H1861" s="2">
        <v>2024</v>
      </c>
      <c r="I1861" s="2">
        <v>1</v>
      </c>
      <c r="J1861" s="2">
        <v>1235</v>
      </c>
      <c r="K1861" s="2" t="s">
        <v>833</v>
      </c>
      <c r="L1861" s="2">
        <v>75</v>
      </c>
      <c r="M1861" s="2">
        <v>2</v>
      </c>
      <c r="N1861" s="2">
        <v>0</v>
      </c>
      <c r="O1861" s="2" t="s">
        <v>10</v>
      </c>
      <c r="P1861" s="2">
        <v>9</v>
      </c>
      <c r="Q1861" s="2" t="s">
        <v>5</v>
      </c>
      <c r="R1861" s="9" t="s">
        <v>201</v>
      </c>
      <c r="T1861" s="2" t="s">
        <v>268</v>
      </c>
    </row>
    <row r="1862" spans="1:20" ht="14.45" customHeight="1" x14ac:dyDescent="0.2">
      <c r="A1862" s="2" t="s">
        <v>55</v>
      </c>
      <c r="B1862" s="9" t="s">
        <v>967</v>
      </c>
      <c r="C1862" s="9" t="s">
        <v>917</v>
      </c>
      <c r="D1862" s="9" t="s">
        <v>845</v>
      </c>
      <c r="E1862" s="9" t="str">
        <f>VLOOKUP(B1862,point_locs!B:J,5,FALSE)</f>
        <v>na - neither</v>
      </c>
      <c r="F1862" s="2">
        <v>6</v>
      </c>
      <c r="G1862" s="2">
        <v>10</v>
      </c>
      <c r="H1862" s="2">
        <v>2024</v>
      </c>
      <c r="I1862" s="2">
        <v>1</v>
      </c>
      <c r="J1862" s="2">
        <v>1235</v>
      </c>
      <c r="K1862" s="2" t="s">
        <v>833</v>
      </c>
      <c r="L1862" s="2">
        <v>75</v>
      </c>
      <c r="M1862" s="2">
        <v>2</v>
      </c>
      <c r="N1862" s="2">
        <v>0</v>
      </c>
      <c r="O1862" s="2" t="s">
        <v>10</v>
      </c>
      <c r="P1862" s="2">
        <v>11</v>
      </c>
      <c r="Q1862" s="2" t="s">
        <v>5</v>
      </c>
      <c r="R1862" s="9" t="s">
        <v>201</v>
      </c>
      <c r="T1862" s="2" t="s">
        <v>268</v>
      </c>
    </row>
    <row r="1863" spans="1:20" ht="14.45" customHeight="1" x14ac:dyDescent="0.2">
      <c r="A1863" s="2" t="s">
        <v>55</v>
      </c>
      <c r="B1863" s="9" t="s">
        <v>967</v>
      </c>
      <c r="C1863" s="9" t="s">
        <v>917</v>
      </c>
      <c r="D1863" s="9" t="s">
        <v>845</v>
      </c>
      <c r="E1863" s="9" t="str">
        <f>VLOOKUP(B1863,point_locs!B:J,5,FALSE)</f>
        <v>na - neither</v>
      </c>
      <c r="F1863" s="2">
        <v>6</v>
      </c>
      <c r="G1863" s="2">
        <v>10</v>
      </c>
      <c r="H1863" s="2">
        <v>2024</v>
      </c>
      <c r="I1863" s="2">
        <v>1</v>
      </c>
      <c r="J1863" s="2">
        <v>1235</v>
      </c>
      <c r="K1863" s="2" t="s">
        <v>833</v>
      </c>
      <c r="L1863" s="2">
        <v>75</v>
      </c>
      <c r="M1863" s="2">
        <v>2</v>
      </c>
      <c r="N1863" s="2">
        <v>0</v>
      </c>
      <c r="O1863" s="2" t="s">
        <v>10</v>
      </c>
      <c r="P1863" s="2">
        <v>7</v>
      </c>
      <c r="Q1863" s="2" t="s">
        <v>5</v>
      </c>
      <c r="R1863" s="9" t="s">
        <v>201</v>
      </c>
      <c r="S1863" s="2" t="s">
        <v>150</v>
      </c>
      <c r="T1863" s="2" t="s">
        <v>268</v>
      </c>
    </row>
    <row r="1864" spans="1:20" ht="14.45" customHeight="1" x14ac:dyDescent="0.2">
      <c r="A1864" s="2" t="s">
        <v>55</v>
      </c>
      <c r="B1864" s="9" t="s">
        <v>967</v>
      </c>
      <c r="C1864" s="9" t="s">
        <v>917</v>
      </c>
      <c r="D1864" s="9" t="s">
        <v>845</v>
      </c>
      <c r="E1864" s="9" t="str">
        <f>VLOOKUP(B1864,point_locs!B:J,5,FALSE)</f>
        <v>na - neither</v>
      </c>
      <c r="F1864" s="2">
        <v>6</v>
      </c>
      <c r="G1864" s="2">
        <v>10</v>
      </c>
      <c r="H1864" s="2">
        <v>2024</v>
      </c>
      <c r="I1864" s="2">
        <v>1</v>
      </c>
      <c r="J1864" s="2">
        <v>1235</v>
      </c>
      <c r="K1864" s="2" t="s">
        <v>833</v>
      </c>
      <c r="L1864" s="2">
        <v>75</v>
      </c>
      <c r="M1864" s="2">
        <v>2</v>
      </c>
      <c r="N1864" s="2">
        <v>0</v>
      </c>
      <c r="O1864" s="2" t="s">
        <v>10</v>
      </c>
      <c r="P1864" s="2">
        <v>6</v>
      </c>
      <c r="Q1864" s="2" t="s">
        <v>5</v>
      </c>
      <c r="R1864" s="9" t="s">
        <v>201</v>
      </c>
      <c r="S1864" s="2" t="s">
        <v>151</v>
      </c>
      <c r="T1864" s="2" t="s">
        <v>268</v>
      </c>
    </row>
    <row r="1865" spans="1:20" ht="14.45" customHeight="1" x14ac:dyDescent="0.2">
      <c r="A1865" s="2" t="s">
        <v>60</v>
      </c>
      <c r="B1865" s="9" t="s">
        <v>968</v>
      </c>
      <c r="C1865" s="9" t="s">
        <v>917</v>
      </c>
      <c r="D1865" s="9" t="s">
        <v>845</v>
      </c>
      <c r="E1865" s="9" t="str">
        <f>VLOOKUP(B1865,point_locs!B:J,5,FALSE)</f>
        <v>post</v>
      </c>
      <c r="F1865" s="2">
        <v>6</v>
      </c>
      <c r="G1865" s="2">
        <v>10</v>
      </c>
      <c r="H1865" s="2">
        <v>2024</v>
      </c>
      <c r="I1865" s="2">
        <v>1</v>
      </c>
      <c r="J1865" s="2">
        <v>1026</v>
      </c>
      <c r="K1865" s="2" t="s">
        <v>14</v>
      </c>
      <c r="L1865" s="2">
        <v>73</v>
      </c>
      <c r="M1865" s="2">
        <v>1</v>
      </c>
      <c r="N1865" s="2">
        <v>0</v>
      </c>
      <c r="O1865" s="2" t="s">
        <v>10</v>
      </c>
      <c r="P1865" s="2">
        <v>4.5</v>
      </c>
      <c r="Q1865" s="2" t="s">
        <v>5</v>
      </c>
      <c r="R1865" s="9" t="s">
        <v>201</v>
      </c>
      <c r="S1865" s="2" t="s">
        <v>105</v>
      </c>
      <c r="T1865" s="2" t="s">
        <v>268</v>
      </c>
    </row>
    <row r="1866" spans="1:20" ht="14.45" customHeight="1" x14ac:dyDescent="0.2">
      <c r="A1866" s="2" t="s">
        <v>60</v>
      </c>
      <c r="B1866" s="9" t="s">
        <v>968</v>
      </c>
      <c r="C1866" s="9" t="s">
        <v>917</v>
      </c>
      <c r="D1866" s="9" t="s">
        <v>845</v>
      </c>
      <c r="E1866" s="9" t="str">
        <f>VLOOKUP(B1866,point_locs!B:J,5,FALSE)</f>
        <v>post</v>
      </c>
      <c r="F1866" s="2">
        <v>6</v>
      </c>
      <c r="G1866" s="2">
        <v>10</v>
      </c>
      <c r="H1866" s="2">
        <v>2024</v>
      </c>
      <c r="I1866" s="2">
        <v>1</v>
      </c>
      <c r="J1866" s="2">
        <v>1026</v>
      </c>
      <c r="K1866" s="2" t="s">
        <v>14</v>
      </c>
      <c r="L1866" s="2">
        <v>73</v>
      </c>
      <c r="M1866" s="2">
        <v>1</v>
      </c>
      <c r="N1866" s="2">
        <v>0</v>
      </c>
      <c r="O1866" s="2" t="s">
        <v>10</v>
      </c>
      <c r="P1866" s="2">
        <v>3</v>
      </c>
      <c r="Q1866" s="2" t="s">
        <v>5</v>
      </c>
      <c r="R1866" s="9" t="s">
        <v>201</v>
      </c>
      <c r="S1866" s="2" t="s">
        <v>151</v>
      </c>
      <c r="T1866" s="2" t="s">
        <v>268</v>
      </c>
    </row>
    <row r="1867" spans="1:20" ht="14.45" customHeight="1" x14ac:dyDescent="0.2">
      <c r="A1867" s="2" t="s">
        <v>60</v>
      </c>
      <c r="B1867" s="9" t="s">
        <v>968</v>
      </c>
      <c r="C1867" s="9" t="s">
        <v>917</v>
      </c>
      <c r="D1867" s="9" t="s">
        <v>845</v>
      </c>
      <c r="E1867" s="9" t="str">
        <f>VLOOKUP(B1867,point_locs!B:J,5,FALSE)</f>
        <v>post</v>
      </c>
      <c r="F1867" s="2">
        <v>6</v>
      </c>
      <c r="G1867" s="2">
        <v>10</v>
      </c>
      <c r="H1867" s="2">
        <v>2024</v>
      </c>
      <c r="I1867" s="2">
        <v>1</v>
      </c>
      <c r="J1867" s="2">
        <v>1026</v>
      </c>
      <c r="K1867" s="2" t="s">
        <v>14</v>
      </c>
      <c r="L1867" s="2">
        <v>73</v>
      </c>
      <c r="M1867" s="2">
        <v>1</v>
      </c>
      <c r="N1867" s="2">
        <v>0</v>
      </c>
      <c r="O1867" s="2" t="s">
        <v>82</v>
      </c>
      <c r="P1867" s="2">
        <v>0.5</v>
      </c>
      <c r="Q1867" s="2" t="s">
        <v>5</v>
      </c>
      <c r="R1867" s="9" t="s">
        <v>201</v>
      </c>
      <c r="T1867" s="2" t="s">
        <v>268</v>
      </c>
    </row>
    <row r="1868" spans="1:20" ht="14.45" customHeight="1" x14ac:dyDescent="0.2">
      <c r="A1868" s="2" t="s">
        <v>60</v>
      </c>
      <c r="B1868" s="9" t="s">
        <v>968</v>
      </c>
      <c r="C1868" s="9" t="s">
        <v>917</v>
      </c>
      <c r="D1868" s="9" t="s">
        <v>845</v>
      </c>
      <c r="E1868" s="9" t="str">
        <f>VLOOKUP(B1868,point_locs!B:J,5,FALSE)</f>
        <v>post</v>
      </c>
      <c r="F1868" s="2">
        <v>6</v>
      </c>
      <c r="G1868" s="2">
        <v>10</v>
      </c>
      <c r="H1868" s="2">
        <v>2024</v>
      </c>
      <c r="I1868" s="2">
        <v>1</v>
      </c>
      <c r="J1868" s="2">
        <v>1026</v>
      </c>
      <c r="K1868" s="2" t="s">
        <v>14</v>
      </c>
      <c r="L1868" s="2">
        <v>73</v>
      </c>
      <c r="M1868" s="2">
        <v>1</v>
      </c>
      <c r="N1868" s="2">
        <v>0</v>
      </c>
      <c r="O1868" s="2" t="s">
        <v>10</v>
      </c>
      <c r="P1868" s="2">
        <v>0.25</v>
      </c>
      <c r="Q1868" s="2" t="s">
        <v>5</v>
      </c>
      <c r="R1868" s="9" t="s">
        <v>201</v>
      </c>
      <c r="S1868" s="2" t="s">
        <v>151</v>
      </c>
      <c r="T1868" s="2" t="s">
        <v>268</v>
      </c>
    </row>
    <row r="1869" spans="1:20" ht="14.45" customHeight="1" x14ac:dyDescent="0.2">
      <c r="A1869" s="2" t="s">
        <v>60</v>
      </c>
      <c r="B1869" s="9" t="s">
        <v>968</v>
      </c>
      <c r="C1869" s="9" t="s">
        <v>917</v>
      </c>
      <c r="D1869" s="9" t="s">
        <v>845</v>
      </c>
      <c r="E1869" s="9" t="str">
        <f>VLOOKUP(B1869,point_locs!B:J,5,FALSE)</f>
        <v>post</v>
      </c>
      <c r="F1869" s="2">
        <v>6</v>
      </c>
      <c r="G1869" s="2">
        <v>10</v>
      </c>
      <c r="H1869" s="2">
        <v>2024</v>
      </c>
      <c r="I1869" s="2">
        <v>1</v>
      </c>
      <c r="J1869" s="2">
        <v>1026</v>
      </c>
      <c r="K1869" s="2" t="s">
        <v>14</v>
      </c>
      <c r="L1869" s="2">
        <v>73</v>
      </c>
      <c r="M1869" s="2">
        <v>1</v>
      </c>
      <c r="N1869" s="2">
        <v>0</v>
      </c>
      <c r="O1869" s="2" t="s">
        <v>10</v>
      </c>
      <c r="P1869" s="2">
        <v>55</v>
      </c>
      <c r="Q1869" s="2" t="s">
        <v>5</v>
      </c>
      <c r="R1869" s="9" t="s">
        <v>201</v>
      </c>
      <c r="S1869" s="2" t="s">
        <v>151</v>
      </c>
      <c r="T1869" s="2" t="s">
        <v>268</v>
      </c>
    </row>
    <row r="1870" spans="1:20" ht="14.45" customHeight="1" x14ac:dyDescent="0.2">
      <c r="A1870" s="2" t="s">
        <v>60</v>
      </c>
      <c r="B1870" s="9" t="s">
        <v>968</v>
      </c>
      <c r="C1870" s="9" t="s">
        <v>917</v>
      </c>
      <c r="D1870" s="9" t="s">
        <v>845</v>
      </c>
      <c r="E1870" s="9" t="str">
        <f>VLOOKUP(B1870,point_locs!B:J,5,FALSE)</f>
        <v>post</v>
      </c>
      <c r="F1870" s="2">
        <v>6</v>
      </c>
      <c r="G1870" s="2">
        <v>10</v>
      </c>
      <c r="H1870" s="2">
        <v>2024</v>
      </c>
      <c r="I1870" s="2">
        <v>1</v>
      </c>
      <c r="J1870" s="2">
        <v>1026</v>
      </c>
      <c r="K1870" s="2" t="s">
        <v>14</v>
      </c>
      <c r="L1870" s="2">
        <v>73</v>
      </c>
      <c r="M1870" s="2">
        <v>1</v>
      </c>
      <c r="N1870" s="2">
        <v>0</v>
      </c>
      <c r="O1870" s="2" t="s">
        <v>10</v>
      </c>
      <c r="P1870" s="2">
        <v>8.25</v>
      </c>
      <c r="Q1870" s="2" t="s">
        <v>5</v>
      </c>
      <c r="R1870" s="9" t="s">
        <v>201</v>
      </c>
      <c r="S1870" s="2" t="s">
        <v>150</v>
      </c>
      <c r="T1870" s="2" t="s">
        <v>268</v>
      </c>
    </row>
    <row r="1871" spans="1:20" ht="14.45" customHeight="1" x14ac:dyDescent="0.2">
      <c r="A1871" s="2" t="s">
        <v>34</v>
      </c>
      <c r="B1871" s="9" t="s">
        <v>969</v>
      </c>
      <c r="C1871" s="9" t="s">
        <v>917</v>
      </c>
      <c r="D1871" s="9" t="s">
        <v>845</v>
      </c>
      <c r="E1871" s="9" t="str">
        <f>VLOOKUP(B1871,point_locs!B:J,5,FALSE)</f>
        <v>post</v>
      </c>
      <c r="F1871" s="2">
        <v>6</v>
      </c>
      <c r="G1871" s="2">
        <v>10</v>
      </c>
      <c r="H1871" s="2">
        <v>2024</v>
      </c>
      <c r="I1871" s="2">
        <v>1</v>
      </c>
      <c r="J1871" s="2">
        <v>1128</v>
      </c>
      <c r="K1871" s="2" t="s">
        <v>14</v>
      </c>
      <c r="L1871" s="2">
        <v>75</v>
      </c>
      <c r="M1871" s="2">
        <v>1</v>
      </c>
      <c r="N1871" s="2">
        <v>0</v>
      </c>
      <c r="O1871" s="2" t="s">
        <v>82</v>
      </c>
      <c r="P1871" s="2">
        <v>0.25</v>
      </c>
      <c r="Q1871" s="2" t="s">
        <v>5</v>
      </c>
      <c r="R1871" s="9" t="s">
        <v>201</v>
      </c>
      <c r="T1871" s="2" t="s">
        <v>268</v>
      </c>
    </row>
    <row r="1872" spans="1:20" ht="14.45" customHeight="1" x14ac:dyDescent="0.2">
      <c r="A1872" s="2" t="s">
        <v>34</v>
      </c>
      <c r="B1872" s="9" t="s">
        <v>969</v>
      </c>
      <c r="C1872" s="9" t="s">
        <v>917</v>
      </c>
      <c r="D1872" s="9" t="s">
        <v>845</v>
      </c>
      <c r="E1872" s="9" t="str">
        <f>VLOOKUP(B1872,point_locs!B:J,5,FALSE)</f>
        <v>post</v>
      </c>
      <c r="F1872" s="2">
        <v>6</v>
      </c>
      <c r="G1872" s="2">
        <v>10</v>
      </c>
      <c r="H1872" s="2">
        <v>2024</v>
      </c>
      <c r="I1872" s="2">
        <v>1</v>
      </c>
      <c r="J1872" s="2">
        <v>1128</v>
      </c>
      <c r="K1872" s="2" t="s">
        <v>14</v>
      </c>
      <c r="L1872" s="2">
        <v>75</v>
      </c>
      <c r="M1872" s="2">
        <v>1</v>
      </c>
      <c r="N1872" s="2">
        <v>0</v>
      </c>
      <c r="O1872" s="2" t="s">
        <v>10</v>
      </c>
      <c r="P1872" s="2">
        <v>16</v>
      </c>
      <c r="Q1872" s="2" t="s">
        <v>5</v>
      </c>
      <c r="R1872" s="9" t="s">
        <v>201</v>
      </c>
      <c r="S1872" s="2" t="s">
        <v>124</v>
      </c>
      <c r="T1872" s="2" t="s">
        <v>268</v>
      </c>
    </row>
    <row r="1873" spans="1:21" ht="14.45" customHeight="1" x14ac:dyDescent="0.2">
      <c r="A1873" s="2" t="s">
        <v>34</v>
      </c>
      <c r="B1873" s="9" t="s">
        <v>969</v>
      </c>
      <c r="C1873" s="9" t="s">
        <v>917</v>
      </c>
      <c r="D1873" s="9" t="s">
        <v>845</v>
      </c>
      <c r="E1873" s="9" t="str">
        <f>VLOOKUP(B1873,point_locs!B:J,5,FALSE)</f>
        <v>post</v>
      </c>
      <c r="F1873" s="2">
        <v>6</v>
      </c>
      <c r="G1873" s="2">
        <v>10</v>
      </c>
      <c r="H1873" s="2">
        <v>2024</v>
      </c>
      <c r="I1873" s="2">
        <v>1</v>
      </c>
      <c r="J1873" s="2">
        <v>1128</v>
      </c>
      <c r="K1873" s="2" t="s">
        <v>14</v>
      </c>
      <c r="L1873" s="2">
        <v>75</v>
      </c>
      <c r="M1873" s="2">
        <v>1</v>
      </c>
      <c r="N1873" s="2">
        <v>0</v>
      </c>
      <c r="O1873" s="2" t="s">
        <v>10</v>
      </c>
      <c r="P1873" s="2">
        <v>0.75</v>
      </c>
      <c r="Q1873" s="2" t="s">
        <v>5</v>
      </c>
      <c r="R1873" s="9" t="s">
        <v>201</v>
      </c>
      <c r="T1873" s="2" t="s">
        <v>268</v>
      </c>
      <c r="U1873" s="2" t="s">
        <v>1130</v>
      </c>
    </row>
    <row r="1874" spans="1:21" ht="14.45" customHeight="1" x14ac:dyDescent="0.2">
      <c r="A1874" s="2" t="s">
        <v>34</v>
      </c>
      <c r="B1874" s="9" t="s">
        <v>969</v>
      </c>
      <c r="C1874" s="9" t="s">
        <v>917</v>
      </c>
      <c r="D1874" s="9" t="s">
        <v>845</v>
      </c>
      <c r="E1874" s="9" t="str">
        <f>VLOOKUP(B1874,point_locs!B:J,5,FALSE)</f>
        <v>post</v>
      </c>
      <c r="F1874" s="2">
        <v>6</v>
      </c>
      <c r="G1874" s="2">
        <v>10</v>
      </c>
      <c r="H1874" s="2">
        <v>2024</v>
      </c>
      <c r="I1874" s="2">
        <v>1</v>
      </c>
      <c r="J1874" s="2">
        <v>1128</v>
      </c>
      <c r="K1874" s="2" t="s">
        <v>14</v>
      </c>
      <c r="L1874" s="2">
        <v>75</v>
      </c>
      <c r="M1874" s="2">
        <v>1</v>
      </c>
      <c r="N1874" s="2">
        <v>0</v>
      </c>
      <c r="O1874" s="2" t="s">
        <v>7</v>
      </c>
      <c r="P1874" s="2">
        <v>0</v>
      </c>
      <c r="Q1874" s="2" t="s">
        <v>8</v>
      </c>
      <c r="R1874" s="2" t="s">
        <v>1131</v>
      </c>
      <c r="T1874" s="2" t="s">
        <v>268</v>
      </c>
    </row>
    <row r="1875" spans="1:21" ht="14.45" customHeight="1" x14ac:dyDescent="0.2">
      <c r="A1875" s="2" t="s">
        <v>34</v>
      </c>
      <c r="B1875" s="9" t="s">
        <v>969</v>
      </c>
      <c r="C1875" s="9" t="s">
        <v>917</v>
      </c>
      <c r="D1875" s="9" t="s">
        <v>845</v>
      </c>
      <c r="E1875" s="9" t="str">
        <f>VLOOKUP(B1875,point_locs!B:J,5,FALSE)</f>
        <v>post</v>
      </c>
      <c r="F1875" s="2">
        <v>6</v>
      </c>
      <c r="G1875" s="2">
        <v>10</v>
      </c>
      <c r="H1875" s="2">
        <v>2024</v>
      </c>
      <c r="I1875" s="2">
        <v>1</v>
      </c>
      <c r="J1875" s="2">
        <v>1128</v>
      </c>
      <c r="K1875" s="2" t="s">
        <v>14</v>
      </c>
      <c r="L1875" s="2">
        <v>75</v>
      </c>
      <c r="M1875" s="2">
        <v>1</v>
      </c>
      <c r="N1875" s="2">
        <v>0</v>
      </c>
      <c r="O1875" s="2" t="s">
        <v>82</v>
      </c>
      <c r="P1875" s="2">
        <v>0</v>
      </c>
      <c r="Q1875" s="2" t="s">
        <v>5</v>
      </c>
      <c r="R1875" s="9" t="s">
        <v>201</v>
      </c>
      <c r="T1875" s="2" t="s">
        <v>268</v>
      </c>
      <c r="U1875" s="2" t="s">
        <v>1132</v>
      </c>
    </row>
    <row r="1876" spans="1:21" ht="14.45" customHeight="1" x14ac:dyDescent="0.2">
      <c r="A1876" s="2" t="s">
        <v>34</v>
      </c>
      <c r="B1876" s="9" t="s">
        <v>969</v>
      </c>
      <c r="C1876" s="9" t="s">
        <v>917</v>
      </c>
      <c r="D1876" s="9" t="s">
        <v>845</v>
      </c>
      <c r="E1876" s="9" t="str">
        <f>VLOOKUP(B1876,point_locs!B:J,5,FALSE)</f>
        <v>post</v>
      </c>
      <c r="F1876" s="2">
        <v>6</v>
      </c>
      <c r="G1876" s="2">
        <v>10</v>
      </c>
      <c r="H1876" s="2">
        <v>2024</v>
      </c>
      <c r="I1876" s="2">
        <v>1</v>
      </c>
      <c r="J1876" s="2">
        <v>1128</v>
      </c>
      <c r="K1876" s="2" t="s">
        <v>14</v>
      </c>
      <c r="L1876" s="2">
        <v>75</v>
      </c>
      <c r="M1876" s="2">
        <v>1</v>
      </c>
      <c r="N1876" s="2">
        <v>0</v>
      </c>
      <c r="O1876" s="2" t="s">
        <v>10</v>
      </c>
      <c r="P1876" s="2">
        <v>7.75</v>
      </c>
      <c r="Q1876" s="2" t="s">
        <v>5</v>
      </c>
      <c r="R1876" s="9" t="s">
        <v>201</v>
      </c>
      <c r="S1876" s="2" t="s">
        <v>151</v>
      </c>
      <c r="T1876" s="2" t="s">
        <v>268</v>
      </c>
    </row>
    <row r="1877" spans="1:21" ht="14.45" customHeight="1" x14ac:dyDescent="0.2">
      <c r="A1877" s="2" t="s">
        <v>919</v>
      </c>
      <c r="B1877" s="9" t="s">
        <v>970</v>
      </c>
      <c r="C1877" s="9" t="s">
        <v>917</v>
      </c>
      <c r="D1877" s="9" t="s">
        <v>845</v>
      </c>
      <c r="E1877" s="9" t="str">
        <f>VLOOKUP(B1877,point_locs!B:J,5,FALSE)</f>
        <v>post</v>
      </c>
      <c r="F1877" s="2">
        <v>6</v>
      </c>
      <c r="G1877" s="2">
        <v>10</v>
      </c>
      <c r="H1877" s="2">
        <v>2024</v>
      </c>
      <c r="I1877" s="2">
        <v>1</v>
      </c>
      <c r="J1877" s="2">
        <v>1055</v>
      </c>
      <c r="K1877" s="2" t="s">
        <v>833</v>
      </c>
      <c r="L1877" s="2">
        <v>74</v>
      </c>
      <c r="M1877" s="2">
        <v>3</v>
      </c>
      <c r="N1877" s="2">
        <v>0</v>
      </c>
      <c r="O1877" s="2" t="s">
        <v>82</v>
      </c>
      <c r="P1877" s="2">
        <v>2.5</v>
      </c>
      <c r="Q1877" s="2" t="s">
        <v>5</v>
      </c>
      <c r="R1877" s="9" t="s">
        <v>201</v>
      </c>
      <c r="T1877" s="2" t="s">
        <v>268</v>
      </c>
    </row>
    <row r="1878" spans="1:21" ht="14.45" customHeight="1" x14ac:dyDescent="0.2">
      <c r="A1878" s="2" t="s">
        <v>919</v>
      </c>
      <c r="B1878" s="9" t="s">
        <v>970</v>
      </c>
      <c r="C1878" s="9" t="s">
        <v>917</v>
      </c>
      <c r="D1878" s="9" t="s">
        <v>845</v>
      </c>
      <c r="E1878" s="9" t="str">
        <f>VLOOKUP(B1878,point_locs!B:J,5,FALSE)</f>
        <v>post</v>
      </c>
      <c r="F1878" s="2">
        <v>6</v>
      </c>
      <c r="G1878" s="2">
        <v>10</v>
      </c>
      <c r="H1878" s="2">
        <v>2024</v>
      </c>
      <c r="I1878" s="2">
        <v>1</v>
      </c>
      <c r="J1878" s="2">
        <v>1055</v>
      </c>
      <c r="K1878" s="2" t="s">
        <v>833</v>
      </c>
      <c r="L1878" s="2">
        <v>74</v>
      </c>
      <c r="M1878" s="2">
        <v>3</v>
      </c>
      <c r="N1878" s="2">
        <v>0</v>
      </c>
      <c r="O1878" s="2" t="s">
        <v>10</v>
      </c>
      <c r="P1878" s="2">
        <v>4.5</v>
      </c>
      <c r="Q1878" s="2" t="s">
        <v>5</v>
      </c>
      <c r="R1878" s="9" t="s">
        <v>201</v>
      </c>
      <c r="S1878" s="2" t="s">
        <v>151</v>
      </c>
      <c r="T1878" s="2" t="s">
        <v>268</v>
      </c>
    </row>
    <row r="1879" spans="1:21" ht="14.45" customHeight="1" x14ac:dyDescent="0.2">
      <c r="A1879" s="2" t="s">
        <v>919</v>
      </c>
      <c r="B1879" s="9" t="s">
        <v>970</v>
      </c>
      <c r="C1879" s="9" t="s">
        <v>917</v>
      </c>
      <c r="D1879" s="9" t="s">
        <v>845</v>
      </c>
      <c r="E1879" s="9" t="str">
        <f>VLOOKUP(B1879,point_locs!B:J,5,FALSE)</f>
        <v>post</v>
      </c>
      <c r="F1879" s="2">
        <v>6</v>
      </c>
      <c r="G1879" s="2">
        <v>10</v>
      </c>
      <c r="H1879" s="2">
        <v>2024</v>
      </c>
      <c r="I1879" s="2">
        <v>1</v>
      </c>
      <c r="J1879" s="2">
        <v>1055</v>
      </c>
      <c r="K1879" s="2" t="s">
        <v>833</v>
      </c>
      <c r="L1879" s="2">
        <v>74</v>
      </c>
      <c r="M1879" s="2">
        <v>3</v>
      </c>
      <c r="N1879" s="2">
        <v>0</v>
      </c>
      <c r="O1879" s="2" t="s">
        <v>10</v>
      </c>
      <c r="P1879" s="2">
        <v>9</v>
      </c>
      <c r="Q1879" s="2" t="s">
        <v>5</v>
      </c>
      <c r="R1879" s="9" t="s">
        <v>201</v>
      </c>
      <c r="S1879" s="2" t="s">
        <v>151</v>
      </c>
      <c r="T1879" s="2" t="s">
        <v>268</v>
      </c>
    </row>
    <row r="1880" spans="1:21" ht="14.45" customHeight="1" x14ac:dyDescent="0.2">
      <c r="A1880" s="2" t="s">
        <v>919</v>
      </c>
      <c r="B1880" s="9" t="s">
        <v>970</v>
      </c>
      <c r="C1880" s="9" t="s">
        <v>917</v>
      </c>
      <c r="D1880" s="9" t="s">
        <v>845</v>
      </c>
      <c r="E1880" s="9" t="str">
        <f>VLOOKUP(B1880,point_locs!B:J,5,FALSE)</f>
        <v>post</v>
      </c>
      <c r="F1880" s="2">
        <v>6</v>
      </c>
      <c r="G1880" s="2">
        <v>10</v>
      </c>
      <c r="H1880" s="2">
        <v>2024</v>
      </c>
      <c r="I1880" s="2">
        <v>1</v>
      </c>
      <c r="J1880" s="2">
        <v>1055</v>
      </c>
      <c r="K1880" s="2" t="s">
        <v>833</v>
      </c>
      <c r="L1880" s="2">
        <v>74</v>
      </c>
      <c r="M1880" s="2">
        <v>3</v>
      </c>
      <c r="N1880" s="2">
        <v>0</v>
      </c>
      <c r="O1880" s="2" t="s">
        <v>10</v>
      </c>
      <c r="P1880" s="2">
        <v>3.5</v>
      </c>
      <c r="Q1880" s="2" t="s">
        <v>5</v>
      </c>
      <c r="R1880" s="9" t="s">
        <v>201</v>
      </c>
      <c r="S1880" s="2" t="s">
        <v>150</v>
      </c>
      <c r="T1880" s="2" t="s">
        <v>268</v>
      </c>
    </row>
    <row r="1881" spans="1:21" ht="14.45" customHeight="1" x14ac:dyDescent="0.2">
      <c r="A1881" s="2" t="s">
        <v>919</v>
      </c>
      <c r="B1881" s="9" t="s">
        <v>970</v>
      </c>
      <c r="C1881" s="9" t="s">
        <v>917</v>
      </c>
      <c r="D1881" s="9" t="s">
        <v>845</v>
      </c>
      <c r="E1881" s="9" t="str">
        <f>VLOOKUP(B1881,point_locs!B:J,5,FALSE)</f>
        <v>post</v>
      </c>
      <c r="F1881" s="2">
        <v>6</v>
      </c>
      <c r="G1881" s="2">
        <v>10</v>
      </c>
      <c r="H1881" s="2">
        <v>2024</v>
      </c>
      <c r="I1881" s="2">
        <v>1</v>
      </c>
      <c r="J1881" s="2">
        <v>1055</v>
      </c>
      <c r="K1881" s="2" t="s">
        <v>833</v>
      </c>
      <c r="L1881" s="2">
        <v>74</v>
      </c>
      <c r="M1881" s="2">
        <v>3</v>
      </c>
      <c r="N1881" s="2">
        <v>0</v>
      </c>
      <c r="O1881" s="2" t="s">
        <v>10</v>
      </c>
      <c r="P1881" s="2">
        <v>4</v>
      </c>
      <c r="Q1881" s="2" t="s">
        <v>5</v>
      </c>
      <c r="R1881" s="9" t="s">
        <v>201</v>
      </c>
      <c r="S1881" s="2" t="s">
        <v>151</v>
      </c>
      <c r="T1881" s="2" t="s">
        <v>268</v>
      </c>
    </row>
    <row r="1882" spans="1:21" ht="14.45" customHeight="1" x14ac:dyDescent="0.2">
      <c r="A1882" s="2" t="s">
        <v>920</v>
      </c>
      <c r="B1882" s="9" t="s">
        <v>971</v>
      </c>
      <c r="C1882" s="9" t="s">
        <v>917</v>
      </c>
      <c r="D1882" s="9" t="s">
        <v>845</v>
      </c>
      <c r="E1882" s="9" t="str">
        <f>VLOOKUP(B1882,point_locs!B:J,5,FALSE)</f>
        <v>na - neither</v>
      </c>
      <c r="F1882" s="2">
        <v>6</v>
      </c>
      <c r="G1882" s="2">
        <v>10</v>
      </c>
      <c r="H1882" s="2">
        <v>2024</v>
      </c>
      <c r="I1882" s="2">
        <v>1</v>
      </c>
      <c r="J1882" s="2">
        <v>1326</v>
      </c>
      <c r="K1882" s="2" t="s">
        <v>14</v>
      </c>
      <c r="L1882" s="2">
        <v>77</v>
      </c>
      <c r="M1882" s="2">
        <v>2</v>
      </c>
      <c r="N1882" s="2">
        <v>0</v>
      </c>
      <c r="O1882" s="2" t="s">
        <v>10</v>
      </c>
      <c r="P1882" s="2">
        <v>1</v>
      </c>
      <c r="Q1882" s="2" t="s">
        <v>5</v>
      </c>
      <c r="R1882" s="9" t="s">
        <v>201</v>
      </c>
      <c r="S1882" s="2" t="s">
        <v>151</v>
      </c>
      <c r="T1882" s="2" t="s">
        <v>268</v>
      </c>
    </row>
    <row r="1883" spans="1:21" ht="14.45" customHeight="1" x14ac:dyDescent="0.2">
      <c r="A1883" s="2" t="s">
        <v>920</v>
      </c>
      <c r="B1883" s="9" t="s">
        <v>971</v>
      </c>
      <c r="C1883" s="9" t="s">
        <v>917</v>
      </c>
      <c r="D1883" s="9" t="s">
        <v>845</v>
      </c>
      <c r="E1883" s="9" t="str">
        <f>VLOOKUP(B1883,point_locs!B:J,5,FALSE)</f>
        <v>na - neither</v>
      </c>
      <c r="F1883" s="2">
        <v>6</v>
      </c>
      <c r="G1883" s="2">
        <v>10</v>
      </c>
      <c r="H1883" s="2">
        <v>2024</v>
      </c>
      <c r="I1883" s="2">
        <v>1</v>
      </c>
      <c r="J1883" s="2">
        <v>1326</v>
      </c>
      <c r="K1883" s="2" t="s">
        <v>14</v>
      </c>
      <c r="L1883" s="2">
        <v>77</v>
      </c>
      <c r="M1883" s="2">
        <v>2</v>
      </c>
      <c r="N1883" s="2">
        <v>0</v>
      </c>
      <c r="O1883" s="2" t="s">
        <v>10</v>
      </c>
      <c r="P1883" s="2">
        <v>55</v>
      </c>
      <c r="Q1883" s="2" t="s">
        <v>5</v>
      </c>
      <c r="R1883" s="9" t="s">
        <v>201</v>
      </c>
      <c r="S1883" s="2" t="s">
        <v>151</v>
      </c>
      <c r="T1883" s="2" t="s">
        <v>268</v>
      </c>
    </row>
    <row r="1884" spans="1:21" ht="14.45" customHeight="1" x14ac:dyDescent="0.2">
      <c r="A1884" s="2" t="s">
        <v>920</v>
      </c>
      <c r="B1884" s="9" t="s">
        <v>971</v>
      </c>
      <c r="C1884" s="9" t="s">
        <v>917</v>
      </c>
      <c r="D1884" s="9" t="s">
        <v>845</v>
      </c>
      <c r="E1884" s="9" t="str">
        <f>VLOOKUP(B1884,point_locs!B:J,5,FALSE)</f>
        <v>na - neither</v>
      </c>
      <c r="F1884" s="2">
        <v>6</v>
      </c>
      <c r="G1884" s="2">
        <v>10</v>
      </c>
      <c r="H1884" s="2">
        <v>2024</v>
      </c>
      <c r="I1884" s="2">
        <v>1</v>
      </c>
      <c r="J1884" s="2">
        <v>1326</v>
      </c>
      <c r="K1884" s="2" t="s">
        <v>14</v>
      </c>
      <c r="L1884" s="2">
        <v>77</v>
      </c>
      <c r="M1884" s="2">
        <v>2</v>
      </c>
      <c r="N1884" s="2">
        <v>0</v>
      </c>
      <c r="O1884" s="2" t="s">
        <v>10</v>
      </c>
      <c r="P1884" s="2">
        <v>13.5</v>
      </c>
      <c r="Q1884" s="2" t="s">
        <v>5</v>
      </c>
      <c r="R1884" s="9" t="s">
        <v>201</v>
      </c>
      <c r="S1884" s="2" t="s">
        <v>150</v>
      </c>
      <c r="T1884" s="2" t="s">
        <v>268</v>
      </c>
    </row>
    <row r="1885" spans="1:21" ht="14.45" customHeight="1" x14ac:dyDescent="0.2">
      <c r="A1885" s="9" t="s">
        <v>115</v>
      </c>
      <c r="B1885" s="9" t="s">
        <v>922</v>
      </c>
      <c r="C1885" s="9" t="s">
        <v>917</v>
      </c>
      <c r="D1885" s="9" t="s">
        <v>844</v>
      </c>
      <c r="E1885" s="9" t="str">
        <f>VLOOKUP(B1885,point_locs!B:J,5,FALSE)</f>
        <v>post</v>
      </c>
      <c r="F1885" s="9">
        <v>6</v>
      </c>
      <c r="G1885" s="9">
        <v>11</v>
      </c>
      <c r="H1885" s="9">
        <v>2024</v>
      </c>
      <c r="I1885" s="9">
        <v>2</v>
      </c>
      <c r="J1885" s="9">
        <v>1325</v>
      </c>
      <c r="K1885" s="9" t="s">
        <v>14</v>
      </c>
      <c r="L1885" s="9">
        <v>82</v>
      </c>
      <c r="M1885" s="9">
        <v>2</v>
      </c>
      <c r="N1885" s="9">
        <v>25</v>
      </c>
      <c r="O1885" s="9" t="s">
        <v>10</v>
      </c>
      <c r="P1885" s="9">
        <v>1</v>
      </c>
      <c r="Q1885" s="9" t="s">
        <v>5</v>
      </c>
      <c r="R1885" s="9" t="s">
        <v>201</v>
      </c>
      <c r="S1885" s="2" t="s">
        <v>150</v>
      </c>
      <c r="T1885" s="2" t="s">
        <v>268</v>
      </c>
    </row>
    <row r="1886" spans="1:21" ht="14.45" customHeight="1" x14ac:dyDescent="0.2">
      <c r="A1886" s="9" t="s">
        <v>115</v>
      </c>
      <c r="B1886" s="9" t="s">
        <v>922</v>
      </c>
      <c r="C1886" s="9" t="s">
        <v>917</v>
      </c>
      <c r="D1886" s="9" t="s">
        <v>844</v>
      </c>
      <c r="E1886" s="9" t="str">
        <f>VLOOKUP(B1886,point_locs!B:J,5,FALSE)</f>
        <v>post</v>
      </c>
      <c r="F1886" s="9">
        <v>6</v>
      </c>
      <c r="G1886" s="9">
        <v>11</v>
      </c>
      <c r="H1886" s="9">
        <v>2024</v>
      </c>
      <c r="I1886" s="9">
        <v>2</v>
      </c>
      <c r="J1886" s="9">
        <v>1325</v>
      </c>
      <c r="K1886" s="9" t="s">
        <v>14</v>
      </c>
      <c r="L1886" s="9">
        <v>82</v>
      </c>
      <c r="M1886" s="9">
        <v>2</v>
      </c>
      <c r="N1886" s="9">
        <v>25</v>
      </c>
      <c r="O1886" s="9" t="s">
        <v>10</v>
      </c>
      <c r="P1886" s="9">
        <v>1.25</v>
      </c>
      <c r="Q1886" s="9" t="s">
        <v>5</v>
      </c>
      <c r="R1886" s="9" t="s">
        <v>201</v>
      </c>
      <c r="S1886" s="2" t="s">
        <v>150</v>
      </c>
      <c r="T1886" s="2" t="s">
        <v>268</v>
      </c>
    </row>
    <row r="1887" spans="1:21" ht="14.45" customHeight="1" x14ac:dyDescent="0.2">
      <c r="A1887" s="9" t="s">
        <v>115</v>
      </c>
      <c r="B1887" s="9" t="s">
        <v>922</v>
      </c>
      <c r="C1887" s="9" t="s">
        <v>917</v>
      </c>
      <c r="D1887" s="9" t="s">
        <v>844</v>
      </c>
      <c r="E1887" s="9" t="str">
        <f>VLOOKUP(B1887,point_locs!B:J,5,FALSE)</f>
        <v>post</v>
      </c>
      <c r="F1887" s="9">
        <v>6</v>
      </c>
      <c r="G1887" s="9">
        <v>11</v>
      </c>
      <c r="H1887" s="9">
        <v>2024</v>
      </c>
      <c r="I1887" s="9">
        <v>2</v>
      </c>
      <c r="J1887" s="9">
        <v>1325</v>
      </c>
      <c r="K1887" s="9" t="s">
        <v>14</v>
      </c>
      <c r="L1887" s="9">
        <v>82</v>
      </c>
      <c r="M1887" s="9">
        <v>2</v>
      </c>
      <c r="N1887" s="9">
        <v>25</v>
      </c>
      <c r="O1887" s="9" t="s">
        <v>10</v>
      </c>
      <c r="P1887" s="9">
        <v>6.75</v>
      </c>
      <c r="Q1887" s="9" t="s">
        <v>5</v>
      </c>
      <c r="R1887" s="9" t="s">
        <v>201</v>
      </c>
      <c r="S1887" s="2" t="s">
        <v>151</v>
      </c>
      <c r="T1887" s="2" t="s">
        <v>268</v>
      </c>
    </row>
    <row r="1888" spans="1:21" ht="14.45" customHeight="1" x14ac:dyDescent="0.2">
      <c r="A1888" s="9" t="s">
        <v>115</v>
      </c>
      <c r="B1888" s="9" t="s">
        <v>922</v>
      </c>
      <c r="C1888" s="9" t="s">
        <v>917</v>
      </c>
      <c r="D1888" s="9" t="s">
        <v>844</v>
      </c>
      <c r="E1888" s="9" t="str">
        <f>VLOOKUP(B1888,point_locs!B:J,5,FALSE)</f>
        <v>post</v>
      </c>
      <c r="F1888" s="9">
        <v>6</v>
      </c>
      <c r="G1888" s="9">
        <v>11</v>
      </c>
      <c r="H1888" s="9">
        <v>2024</v>
      </c>
      <c r="I1888" s="9">
        <v>2</v>
      </c>
      <c r="J1888" s="9">
        <v>1325</v>
      </c>
      <c r="K1888" s="9" t="s">
        <v>14</v>
      </c>
      <c r="L1888" s="9">
        <v>82</v>
      </c>
      <c r="M1888" s="9">
        <v>2</v>
      </c>
      <c r="N1888" s="9">
        <v>25</v>
      </c>
      <c r="O1888" s="9" t="s">
        <v>10</v>
      </c>
      <c r="P1888" s="9">
        <v>5</v>
      </c>
      <c r="Q1888" s="9" t="s">
        <v>5</v>
      </c>
      <c r="R1888" s="9" t="s">
        <v>201</v>
      </c>
      <c r="S1888" s="2" t="s">
        <v>150</v>
      </c>
      <c r="T1888" s="2" t="s">
        <v>268</v>
      </c>
    </row>
    <row r="1889" spans="1:20" ht="14.45" customHeight="1" x14ac:dyDescent="0.2">
      <c r="A1889" s="9" t="s">
        <v>115</v>
      </c>
      <c r="B1889" s="9" t="s">
        <v>922</v>
      </c>
      <c r="C1889" s="9" t="s">
        <v>917</v>
      </c>
      <c r="D1889" s="9" t="s">
        <v>844</v>
      </c>
      <c r="E1889" s="9" t="str">
        <f>VLOOKUP(B1889,point_locs!B:J,5,FALSE)</f>
        <v>post</v>
      </c>
      <c r="F1889" s="9">
        <v>6</v>
      </c>
      <c r="G1889" s="9">
        <v>11</v>
      </c>
      <c r="H1889" s="9">
        <v>2024</v>
      </c>
      <c r="I1889" s="9">
        <v>2</v>
      </c>
      <c r="J1889" s="9">
        <v>1325</v>
      </c>
      <c r="K1889" s="9" t="s">
        <v>14</v>
      </c>
      <c r="L1889" s="9">
        <v>82</v>
      </c>
      <c r="M1889" s="9">
        <v>2</v>
      </c>
      <c r="N1889" s="9">
        <v>25</v>
      </c>
      <c r="O1889" s="9" t="s">
        <v>10</v>
      </c>
      <c r="P1889" s="9">
        <v>0.25</v>
      </c>
      <c r="Q1889" s="9" t="s">
        <v>5</v>
      </c>
      <c r="R1889" s="9" t="s">
        <v>201</v>
      </c>
      <c r="S1889" s="2" t="s">
        <v>150</v>
      </c>
      <c r="T1889" s="2" t="s">
        <v>268</v>
      </c>
    </row>
    <row r="1890" spans="1:20" ht="14.45" customHeight="1" x14ac:dyDescent="0.2">
      <c r="A1890" s="9" t="s">
        <v>115</v>
      </c>
      <c r="B1890" s="9" t="s">
        <v>922</v>
      </c>
      <c r="C1890" s="9" t="s">
        <v>917</v>
      </c>
      <c r="D1890" s="9" t="s">
        <v>844</v>
      </c>
      <c r="E1890" s="9" t="str">
        <f>VLOOKUP(B1890,point_locs!B:J,5,FALSE)</f>
        <v>post</v>
      </c>
      <c r="F1890" s="9">
        <v>6</v>
      </c>
      <c r="G1890" s="9">
        <v>11</v>
      </c>
      <c r="H1890" s="9">
        <v>2024</v>
      </c>
      <c r="I1890" s="9">
        <v>2</v>
      </c>
      <c r="J1890" s="9">
        <v>1325</v>
      </c>
      <c r="K1890" s="9" t="s">
        <v>14</v>
      </c>
      <c r="L1890" s="9">
        <v>82</v>
      </c>
      <c r="M1890" s="9">
        <v>2</v>
      </c>
      <c r="N1890" s="9">
        <v>25</v>
      </c>
      <c r="O1890" s="9" t="s">
        <v>10</v>
      </c>
      <c r="P1890" s="9">
        <v>0.1</v>
      </c>
      <c r="Q1890" s="9" t="s">
        <v>5</v>
      </c>
      <c r="R1890" s="9" t="s">
        <v>201</v>
      </c>
      <c r="S1890" s="2" t="s">
        <v>150</v>
      </c>
      <c r="T1890" s="2" t="s">
        <v>268</v>
      </c>
    </row>
    <row r="1891" spans="1:20" ht="14.45" customHeight="1" x14ac:dyDescent="0.2">
      <c r="A1891" s="9" t="s">
        <v>115</v>
      </c>
      <c r="B1891" s="9" t="s">
        <v>922</v>
      </c>
      <c r="C1891" s="9" t="s">
        <v>917</v>
      </c>
      <c r="D1891" s="9" t="s">
        <v>844</v>
      </c>
      <c r="E1891" s="9" t="str">
        <f>VLOOKUP(B1891,point_locs!B:J,5,FALSE)</f>
        <v>post</v>
      </c>
      <c r="F1891" s="9">
        <v>6</v>
      </c>
      <c r="G1891" s="9">
        <v>11</v>
      </c>
      <c r="H1891" s="9">
        <v>2024</v>
      </c>
      <c r="I1891" s="9">
        <v>2</v>
      </c>
      <c r="J1891" s="9">
        <v>1325</v>
      </c>
      <c r="K1891" s="9" t="s">
        <v>14</v>
      </c>
      <c r="L1891" s="9">
        <v>82</v>
      </c>
      <c r="M1891" s="9">
        <v>2</v>
      </c>
      <c r="N1891" s="9">
        <v>25</v>
      </c>
      <c r="O1891" s="9" t="s">
        <v>6</v>
      </c>
      <c r="P1891" s="9">
        <v>0.75</v>
      </c>
      <c r="Q1891" s="9" t="s">
        <v>5</v>
      </c>
      <c r="R1891" s="9" t="s">
        <v>201</v>
      </c>
      <c r="T1891" s="2" t="s">
        <v>268</v>
      </c>
    </row>
    <row r="1892" spans="1:20" ht="14.45" customHeight="1" x14ac:dyDescent="0.2">
      <c r="A1892" s="9" t="s">
        <v>115</v>
      </c>
      <c r="B1892" s="9" t="s">
        <v>922</v>
      </c>
      <c r="C1892" s="9" t="s">
        <v>917</v>
      </c>
      <c r="D1892" s="9" t="s">
        <v>844</v>
      </c>
      <c r="E1892" s="9" t="str">
        <f>VLOOKUP(B1892,point_locs!B:J,5,FALSE)</f>
        <v>post</v>
      </c>
      <c r="F1892" s="9">
        <v>6</v>
      </c>
      <c r="G1892" s="9">
        <v>11</v>
      </c>
      <c r="H1892" s="9">
        <v>2024</v>
      </c>
      <c r="I1892" s="9">
        <v>2</v>
      </c>
      <c r="J1892" s="9">
        <v>1325</v>
      </c>
      <c r="K1892" s="9" t="s">
        <v>14</v>
      </c>
      <c r="L1892" s="9">
        <v>82</v>
      </c>
      <c r="M1892" s="9">
        <v>2</v>
      </c>
      <c r="N1892" s="9">
        <v>25</v>
      </c>
      <c r="O1892" s="9" t="s">
        <v>10</v>
      </c>
      <c r="P1892" s="9">
        <v>3</v>
      </c>
      <c r="Q1892" s="9" t="s">
        <v>5</v>
      </c>
      <c r="R1892" s="9" t="s">
        <v>201</v>
      </c>
      <c r="S1892" s="2" t="s">
        <v>150</v>
      </c>
      <c r="T1892" s="2" t="s">
        <v>268</v>
      </c>
    </row>
    <row r="1893" spans="1:20" ht="14.45" customHeight="1" x14ac:dyDescent="0.2">
      <c r="A1893" s="9" t="s">
        <v>115</v>
      </c>
      <c r="B1893" s="9" t="s">
        <v>922</v>
      </c>
      <c r="C1893" s="9" t="s">
        <v>917</v>
      </c>
      <c r="D1893" s="9" t="s">
        <v>844</v>
      </c>
      <c r="E1893" s="9" t="str">
        <f>VLOOKUP(B1893,point_locs!B:J,5,FALSE)</f>
        <v>post</v>
      </c>
      <c r="F1893" s="9">
        <v>6</v>
      </c>
      <c r="G1893" s="9">
        <v>11</v>
      </c>
      <c r="H1893" s="9">
        <v>2024</v>
      </c>
      <c r="I1893" s="9">
        <v>2</v>
      </c>
      <c r="J1893" s="9">
        <v>1325</v>
      </c>
      <c r="K1893" s="9" t="s">
        <v>14</v>
      </c>
      <c r="L1893" s="9">
        <v>82</v>
      </c>
      <c r="M1893" s="9">
        <v>2</v>
      </c>
      <c r="N1893" s="9">
        <v>25</v>
      </c>
      <c r="O1893" s="9" t="s">
        <v>10</v>
      </c>
      <c r="P1893" s="9">
        <v>12</v>
      </c>
      <c r="Q1893" s="9" t="s">
        <v>5</v>
      </c>
      <c r="R1893" s="9" t="s">
        <v>201</v>
      </c>
      <c r="S1893" s="2" t="s">
        <v>124</v>
      </c>
      <c r="T1893" s="2" t="s">
        <v>268</v>
      </c>
    </row>
    <row r="1894" spans="1:20" ht="14.45" customHeight="1" x14ac:dyDescent="0.2">
      <c r="A1894" s="9" t="s">
        <v>115</v>
      </c>
      <c r="B1894" s="9" t="s">
        <v>922</v>
      </c>
      <c r="C1894" s="9" t="s">
        <v>917</v>
      </c>
      <c r="D1894" s="9" t="s">
        <v>844</v>
      </c>
      <c r="E1894" s="9" t="str">
        <f>VLOOKUP(B1894,point_locs!B:J,5,FALSE)</f>
        <v>post</v>
      </c>
      <c r="F1894" s="9">
        <v>6</v>
      </c>
      <c r="G1894" s="9">
        <v>11</v>
      </c>
      <c r="H1894" s="9">
        <v>2024</v>
      </c>
      <c r="I1894" s="9">
        <v>2</v>
      </c>
      <c r="J1894" s="9">
        <v>1325</v>
      </c>
      <c r="K1894" s="9" t="s">
        <v>14</v>
      </c>
      <c r="L1894" s="9">
        <v>82</v>
      </c>
      <c r="M1894" s="9">
        <v>2</v>
      </c>
      <c r="N1894" s="9">
        <v>25</v>
      </c>
      <c r="O1894" s="9" t="s">
        <v>10</v>
      </c>
      <c r="P1894" s="9">
        <v>0.5</v>
      </c>
      <c r="Q1894" s="9" t="s">
        <v>8</v>
      </c>
      <c r="R1894" s="9" t="s">
        <v>973</v>
      </c>
      <c r="S1894" s="2" t="s">
        <v>150</v>
      </c>
      <c r="T1894" s="2" t="s">
        <v>268</v>
      </c>
    </row>
    <row r="1895" spans="1:20" ht="14.45" customHeight="1" x14ac:dyDescent="0.2">
      <c r="A1895" s="9" t="s">
        <v>115</v>
      </c>
      <c r="B1895" s="9" t="s">
        <v>922</v>
      </c>
      <c r="C1895" s="9" t="s">
        <v>917</v>
      </c>
      <c r="D1895" s="9" t="s">
        <v>844</v>
      </c>
      <c r="E1895" s="9" t="str">
        <f>VLOOKUP(B1895,point_locs!B:J,5,FALSE)</f>
        <v>post</v>
      </c>
      <c r="F1895" s="9">
        <v>6</v>
      </c>
      <c r="G1895" s="9">
        <v>11</v>
      </c>
      <c r="H1895" s="9">
        <v>2024</v>
      </c>
      <c r="I1895" s="9">
        <v>2</v>
      </c>
      <c r="J1895" s="9">
        <v>1325</v>
      </c>
      <c r="K1895" s="9" t="s">
        <v>14</v>
      </c>
      <c r="L1895" s="9">
        <v>82</v>
      </c>
      <c r="M1895" s="9">
        <v>2</v>
      </c>
      <c r="N1895" s="9">
        <v>25</v>
      </c>
      <c r="O1895" s="9" t="s">
        <v>10</v>
      </c>
      <c r="P1895" s="9">
        <v>4.25</v>
      </c>
      <c r="Q1895" s="9" t="s">
        <v>8</v>
      </c>
      <c r="R1895" s="9" t="s">
        <v>973</v>
      </c>
      <c r="S1895" s="2" t="s">
        <v>150</v>
      </c>
      <c r="T1895" s="2" t="s">
        <v>268</v>
      </c>
    </row>
    <row r="1896" spans="1:20" ht="14.45" customHeight="1" x14ac:dyDescent="0.2">
      <c r="A1896" s="9" t="s">
        <v>115</v>
      </c>
      <c r="B1896" s="9" t="s">
        <v>922</v>
      </c>
      <c r="C1896" s="9" t="s">
        <v>917</v>
      </c>
      <c r="D1896" s="9" t="s">
        <v>844</v>
      </c>
      <c r="E1896" s="9" t="str">
        <f>VLOOKUP(B1896,point_locs!B:J,5,FALSE)</f>
        <v>post</v>
      </c>
      <c r="F1896" s="9">
        <v>6</v>
      </c>
      <c r="G1896" s="9">
        <v>11</v>
      </c>
      <c r="H1896" s="9">
        <v>2024</v>
      </c>
      <c r="I1896" s="9">
        <v>2</v>
      </c>
      <c r="J1896" s="9">
        <v>1325</v>
      </c>
      <c r="K1896" s="9" t="s">
        <v>14</v>
      </c>
      <c r="L1896" s="9">
        <v>82</v>
      </c>
      <c r="M1896" s="9">
        <v>2</v>
      </c>
      <c r="N1896" s="9">
        <v>25</v>
      </c>
      <c r="O1896" s="9" t="s">
        <v>10</v>
      </c>
      <c r="P1896" s="9">
        <v>4.25</v>
      </c>
      <c r="Q1896" s="9" t="s">
        <v>8</v>
      </c>
      <c r="R1896" s="9" t="s">
        <v>973</v>
      </c>
      <c r="S1896" s="2" t="s">
        <v>150</v>
      </c>
      <c r="T1896" s="2" t="s">
        <v>268</v>
      </c>
    </row>
    <row r="1897" spans="1:20" ht="14.45" customHeight="1" x14ac:dyDescent="0.2">
      <c r="A1897" s="9" t="s">
        <v>115</v>
      </c>
      <c r="B1897" s="9" t="s">
        <v>922</v>
      </c>
      <c r="C1897" s="9" t="s">
        <v>917</v>
      </c>
      <c r="D1897" s="9" t="s">
        <v>844</v>
      </c>
      <c r="E1897" s="9" t="str">
        <f>VLOOKUP(B1897,point_locs!B:J,5,FALSE)</f>
        <v>post</v>
      </c>
      <c r="F1897" s="9">
        <v>6</v>
      </c>
      <c r="G1897" s="9">
        <v>11</v>
      </c>
      <c r="H1897" s="9">
        <v>2024</v>
      </c>
      <c r="I1897" s="9">
        <v>2</v>
      </c>
      <c r="J1897" s="9">
        <v>1325</v>
      </c>
      <c r="K1897" s="9" t="s">
        <v>14</v>
      </c>
      <c r="L1897" s="9">
        <v>82</v>
      </c>
      <c r="M1897" s="9">
        <v>2</v>
      </c>
      <c r="N1897" s="9">
        <v>25</v>
      </c>
      <c r="O1897" s="9" t="s">
        <v>10</v>
      </c>
      <c r="P1897" s="9">
        <v>0.5</v>
      </c>
      <c r="Q1897" s="9" t="s">
        <v>5</v>
      </c>
      <c r="R1897" s="9" t="s">
        <v>201</v>
      </c>
      <c r="S1897" s="2" t="s">
        <v>150</v>
      </c>
      <c r="T1897" s="2" t="s">
        <v>268</v>
      </c>
    </row>
    <row r="1898" spans="1:20" ht="14.45" customHeight="1" x14ac:dyDescent="0.2">
      <c r="A1898" s="9" t="s">
        <v>115</v>
      </c>
      <c r="B1898" s="9" t="s">
        <v>922</v>
      </c>
      <c r="C1898" s="9" t="s">
        <v>917</v>
      </c>
      <c r="D1898" s="9" t="s">
        <v>844</v>
      </c>
      <c r="E1898" s="9" t="str">
        <f>VLOOKUP(B1898,point_locs!B:J,5,FALSE)</f>
        <v>post</v>
      </c>
      <c r="F1898" s="9">
        <v>6</v>
      </c>
      <c r="G1898" s="9">
        <v>11</v>
      </c>
      <c r="H1898" s="9">
        <v>2024</v>
      </c>
      <c r="I1898" s="9">
        <v>2</v>
      </c>
      <c r="J1898" s="9">
        <v>1325</v>
      </c>
      <c r="K1898" s="9" t="s">
        <v>14</v>
      </c>
      <c r="L1898" s="9">
        <v>82</v>
      </c>
      <c r="M1898" s="9">
        <v>2</v>
      </c>
      <c r="N1898" s="9">
        <v>25</v>
      </c>
      <c r="O1898" s="9" t="s">
        <v>10</v>
      </c>
      <c r="P1898" s="9">
        <v>1</v>
      </c>
      <c r="Q1898" s="9" t="s">
        <v>8</v>
      </c>
      <c r="R1898" s="9" t="s">
        <v>201</v>
      </c>
      <c r="S1898" s="2" t="s">
        <v>150</v>
      </c>
      <c r="T1898" s="2" t="s">
        <v>268</v>
      </c>
    </row>
    <row r="1899" spans="1:20" ht="14.45" customHeight="1" x14ac:dyDescent="0.2">
      <c r="A1899" s="9" t="s">
        <v>115</v>
      </c>
      <c r="B1899" s="9" t="s">
        <v>922</v>
      </c>
      <c r="C1899" s="9" t="s">
        <v>917</v>
      </c>
      <c r="D1899" s="9" t="s">
        <v>844</v>
      </c>
      <c r="E1899" s="9" t="str">
        <f>VLOOKUP(B1899,point_locs!B:J,5,FALSE)</f>
        <v>post</v>
      </c>
      <c r="F1899" s="9">
        <v>6</v>
      </c>
      <c r="G1899" s="9">
        <v>11</v>
      </c>
      <c r="H1899" s="9">
        <v>2024</v>
      </c>
      <c r="I1899" s="9">
        <v>2</v>
      </c>
      <c r="J1899" s="9">
        <v>1325</v>
      </c>
      <c r="K1899" s="9" t="s">
        <v>14</v>
      </c>
      <c r="L1899" s="9">
        <v>82</v>
      </c>
      <c r="M1899" s="9">
        <v>2</v>
      </c>
      <c r="N1899" s="9">
        <v>25</v>
      </c>
      <c r="O1899" s="9" t="s">
        <v>10</v>
      </c>
      <c r="P1899" s="9">
        <v>4.5</v>
      </c>
      <c r="Q1899" s="9" t="s">
        <v>5</v>
      </c>
      <c r="R1899" s="9" t="s">
        <v>201</v>
      </c>
      <c r="S1899" s="2" t="s">
        <v>150</v>
      </c>
      <c r="T1899" s="2" t="s">
        <v>268</v>
      </c>
    </row>
    <row r="1900" spans="1:20" ht="14.45" customHeight="1" x14ac:dyDescent="0.2">
      <c r="A1900" s="9" t="s">
        <v>115</v>
      </c>
      <c r="B1900" s="9" t="s">
        <v>922</v>
      </c>
      <c r="C1900" s="9" t="s">
        <v>917</v>
      </c>
      <c r="D1900" s="9" t="s">
        <v>844</v>
      </c>
      <c r="E1900" s="9" t="str">
        <f>VLOOKUP(B1900,point_locs!B:J,5,FALSE)</f>
        <v>post</v>
      </c>
      <c r="F1900" s="9">
        <v>6</v>
      </c>
      <c r="G1900" s="9">
        <v>11</v>
      </c>
      <c r="H1900" s="9">
        <v>2024</v>
      </c>
      <c r="I1900" s="9">
        <v>2</v>
      </c>
      <c r="J1900" s="9">
        <v>1325</v>
      </c>
      <c r="K1900" s="9" t="s">
        <v>14</v>
      </c>
      <c r="L1900" s="9">
        <v>82</v>
      </c>
      <c r="M1900" s="9">
        <v>2</v>
      </c>
      <c r="N1900" s="9">
        <v>25</v>
      </c>
      <c r="O1900" s="9" t="s">
        <v>11</v>
      </c>
      <c r="P1900" s="9">
        <v>0.75</v>
      </c>
      <c r="Q1900" s="9" t="s">
        <v>5</v>
      </c>
      <c r="R1900" s="9" t="s">
        <v>201</v>
      </c>
      <c r="T1900" s="2" t="s">
        <v>268</v>
      </c>
    </row>
    <row r="1901" spans="1:20" ht="14.45" customHeight="1" x14ac:dyDescent="0.2">
      <c r="A1901" s="9" t="s">
        <v>115</v>
      </c>
      <c r="B1901" s="9" t="s">
        <v>922</v>
      </c>
      <c r="C1901" s="9" t="s">
        <v>917</v>
      </c>
      <c r="D1901" s="9" t="s">
        <v>844</v>
      </c>
      <c r="E1901" s="9" t="str">
        <f>VLOOKUP(B1901,point_locs!B:J,5,FALSE)</f>
        <v>post</v>
      </c>
      <c r="F1901" s="9">
        <v>6</v>
      </c>
      <c r="G1901" s="9">
        <v>11</v>
      </c>
      <c r="H1901" s="9">
        <v>2024</v>
      </c>
      <c r="I1901" s="9">
        <v>2</v>
      </c>
      <c r="J1901" s="9">
        <v>1325</v>
      </c>
      <c r="K1901" s="9" t="s">
        <v>14</v>
      </c>
      <c r="L1901" s="9">
        <v>82</v>
      </c>
      <c r="M1901" s="9">
        <v>2</v>
      </c>
      <c r="N1901" s="9">
        <v>25</v>
      </c>
      <c r="O1901" s="9" t="s">
        <v>10</v>
      </c>
      <c r="P1901" s="9">
        <v>2.5</v>
      </c>
      <c r="Q1901" s="9" t="s">
        <v>8</v>
      </c>
      <c r="R1901" s="9" t="s">
        <v>1148</v>
      </c>
      <c r="S1901" s="2" t="s">
        <v>105</v>
      </c>
      <c r="T1901" s="2" t="s">
        <v>268</v>
      </c>
    </row>
    <row r="1902" spans="1:20" ht="14.45" customHeight="1" x14ac:dyDescent="0.2">
      <c r="A1902" s="9" t="s">
        <v>115</v>
      </c>
      <c r="B1902" s="9" t="s">
        <v>922</v>
      </c>
      <c r="C1902" s="9" t="s">
        <v>917</v>
      </c>
      <c r="D1902" s="9" t="s">
        <v>844</v>
      </c>
      <c r="E1902" s="9" t="str">
        <f>VLOOKUP(B1902,point_locs!B:J,5,FALSE)</f>
        <v>post</v>
      </c>
      <c r="F1902" s="9">
        <v>6</v>
      </c>
      <c r="G1902" s="9">
        <v>11</v>
      </c>
      <c r="H1902" s="9">
        <v>2024</v>
      </c>
      <c r="I1902" s="9">
        <v>2</v>
      </c>
      <c r="J1902" s="9">
        <v>1325</v>
      </c>
      <c r="K1902" s="9" t="s">
        <v>14</v>
      </c>
      <c r="L1902" s="9">
        <v>82</v>
      </c>
      <c r="M1902" s="9">
        <v>2</v>
      </c>
      <c r="N1902" s="9">
        <v>25</v>
      </c>
      <c r="O1902" s="9" t="s">
        <v>10</v>
      </c>
      <c r="P1902" s="9">
        <v>1</v>
      </c>
      <c r="Q1902" s="9" t="s">
        <v>8</v>
      </c>
      <c r="R1902" s="9" t="s">
        <v>973</v>
      </c>
      <c r="T1902" s="2" t="s">
        <v>268</v>
      </c>
    </row>
    <row r="1903" spans="1:20" ht="14.45" customHeight="1" x14ac:dyDescent="0.2">
      <c r="A1903" s="9" t="s">
        <v>115</v>
      </c>
      <c r="B1903" s="9" t="s">
        <v>922</v>
      </c>
      <c r="C1903" s="9" t="s">
        <v>917</v>
      </c>
      <c r="D1903" s="9" t="s">
        <v>844</v>
      </c>
      <c r="E1903" s="9" t="str">
        <f>VLOOKUP(B1903,point_locs!B:J,5,FALSE)</f>
        <v>post</v>
      </c>
      <c r="F1903" s="9">
        <v>6</v>
      </c>
      <c r="G1903" s="9">
        <v>11</v>
      </c>
      <c r="H1903" s="9">
        <v>2024</v>
      </c>
      <c r="I1903" s="9">
        <v>2</v>
      </c>
      <c r="J1903" s="9">
        <v>1325</v>
      </c>
      <c r="K1903" s="9" t="s">
        <v>14</v>
      </c>
      <c r="L1903" s="9">
        <v>82</v>
      </c>
      <c r="M1903" s="9">
        <v>2</v>
      </c>
      <c r="N1903" s="9">
        <v>25</v>
      </c>
      <c r="O1903" s="9" t="s">
        <v>10</v>
      </c>
      <c r="P1903" s="9">
        <v>7.5</v>
      </c>
      <c r="Q1903" s="9" t="s">
        <v>5</v>
      </c>
      <c r="R1903" s="9" t="s">
        <v>201</v>
      </c>
      <c r="S1903" s="2" t="s">
        <v>151</v>
      </c>
      <c r="T1903" s="2" t="s">
        <v>268</v>
      </c>
    </row>
    <row r="1904" spans="1:20" ht="14.45" customHeight="1" x14ac:dyDescent="0.2">
      <c r="A1904" s="9" t="s">
        <v>118</v>
      </c>
      <c r="B1904" s="9" t="s">
        <v>923</v>
      </c>
      <c r="C1904" s="9" t="s">
        <v>917</v>
      </c>
      <c r="D1904" s="9" t="s">
        <v>844</v>
      </c>
      <c r="E1904" s="9" t="str">
        <f>VLOOKUP(B1904,point_locs!B:J,5,FALSE)</f>
        <v>post</v>
      </c>
      <c r="F1904" s="9">
        <v>6</v>
      </c>
      <c r="G1904" s="9">
        <v>11</v>
      </c>
      <c r="H1904" s="9">
        <v>2024</v>
      </c>
      <c r="I1904" s="9">
        <v>2</v>
      </c>
      <c r="J1904" s="9">
        <v>1250</v>
      </c>
      <c r="K1904" s="9" t="s">
        <v>833</v>
      </c>
      <c r="L1904" s="9">
        <v>82</v>
      </c>
      <c r="M1904" s="9">
        <v>2</v>
      </c>
      <c r="N1904" s="9">
        <v>50</v>
      </c>
      <c r="O1904" s="9" t="s">
        <v>10</v>
      </c>
      <c r="P1904" s="9">
        <v>12</v>
      </c>
      <c r="Q1904" s="9" t="s">
        <v>5</v>
      </c>
      <c r="R1904" s="9" t="s">
        <v>201</v>
      </c>
      <c r="S1904" s="2" t="s">
        <v>150</v>
      </c>
      <c r="T1904" s="2" t="s">
        <v>268</v>
      </c>
    </row>
    <row r="1905" spans="1:20" ht="14.45" customHeight="1" x14ac:dyDescent="0.2">
      <c r="A1905" s="9" t="s">
        <v>118</v>
      </c>
      <c r="B1905" s="9" t="s">
        <v>923</v>
      </c>
      <c r="C1905" s="9" t="s">
        <v>917</v>
      </c>
      <c r="D1905" s="9" t="s">
        <v>844</v>
      </c>
      <c r="E1905" s="9" t="str">
        <f>VLOOKUP(B1905,point_locs!B:J,5,FALSE)</f>
        <v>post</v>
      </c>
      <c r="F1905" s="9">
        <v>6</v>
      </c>
      <c r="G1905" s="9">
        <v>11</v>
      </c>
      <c r="H1905" s="9">
        <v>2024</v>
      </c>
      <c r="I1905" s="9">
        <v>2</v>
      </c>
      <c r="J1905" s="9">
        <v>1250</v>
      </c>
      <c r="K1905" s="9" t="s">
        <v>833</v>
      </c>
      <c r="L1905" s="9">
        <v>82</v>
      </c>
      <c r="M1905" s="9">
        <v>2</v>
      </c>
      <c r="N1905" s="9">
        <v>50</v>
      </c>
      <c r="O1905" s="9" t="s">
        <v>10</v>
      </c>
      <c r="P1905" s="9">
        <v>2.5</v>
      </c>
      <c r="Q1905" s="9" t="s">
        <v>5</v>
      </c>
      <c r="R1905" s="9" t="s">
        <v>201</v>
      </c>
      <c r="T1905" s="2" t="s">
        <v>268</v>
      </c>
    </row>
    <row r="1906" spans="1:20" ht="14.45" customHeight="1" x14ac:dyDescent="0.2">
      <c r="A1906" s="9" t="s">
        <v>118</v>
      </c>
      <c r="B1906" s="9" t="s">
        <v>923</v>
      </c>
      <c r="C1906" s="9" t="s">
        <v>917</v>
      </c>
      <c r="D1906" s="9" t="s">
        <v>844</v>
      </c>
      <c r="E1906" s="9" t="str">
        <f>VLOOKUP(B1906,point_locs!B:J,5,FALSE)</f>
        <v>post</v>
      </c>
      <c r="F1906" s="9">
        <v>6</v>
      </c>
      <c r="G1906" s="9">
        <v>11</v>
      </c>
      <c r="H1906" s="9">
        <v>2024</v>
      </c>
      <c r="I1906" s="9">
        <v>2</v>
      </c>
      <c r="J1906" s="9">
        <v>1250</v>
      </c>
      <c r="K1906" s="9" t="s">
        <v>833</v>
      </c>
      <c r="L1906" s="9">
        <v>82</v>
      </c>
      <c r="M1906" s="9">
        <v>2</v>
      </c>
      <c r="N1906" s="9">
        <v>50</v>
      </c>
      <c r="O1906" s="9" t="s">
        <v>10</v>
      </c>
      <c r="P1906" s="9">
        <v>2.5</v>
      </c>
      <c r="Q1906" s="9" t="s">
        <v>5</v>
      </c>
      <c r="R1906" s="9" t="s">
        <v>201</v>
      </c>
      <c r="T1906" s="2" t="s">
        <v>268</v>
      </c>
    </row>
    <row r="1907" spans="1:20" ht="14.45" customHeight="1" x14ac:dyDescent="0.2">
      <c r="A1907" s="9" t="s">
        <v>118</v>
      </c>
      <c r="B1907" s="9" t="s">
        <v>923</v>
      </c>
      <c r="C1907" s="9" t="s">
        <v>917</v>
      </c>
      <c r="D1907" s="9" t="s">
        <v>844</v>
      </c>
      <c r="E1907" s="9" t="str">
        <f>VLOOKUP(B1907,point_locs!B:J,5,FALSE)</f>
        <v>post</v>
      </c>
      <c r="F1907" s="9">
        <v>6</v>
      </c>
      <c r="G1907" s="9">
        <v>11</v>
      </c>
      <c r="H1907" s="9">
        <v>2024</v>
      </c>
      <c r="I1907" s="9">
        <v>2</v>
      </c>
      <c r="J1907" s="9">
        <v>1250</v>
      </c>
      <c r="K1907" s="9" t="s">
        <v>833</v>
      </c>
      <c r="L1907" s="9">
        <v>82</v>
      </c>
      <c r="M1907" s="9">
        <v>2</v>
      </c>
      <c r="N1907" s="9">
        <v>50</v>
      </c>
      <c r="O1907" s="9" t="s">
        <v>10</v>
      </c>
      <c r="P1907" s="9">
        <v>0.25</v>
      </c>
      <c r="Q1907" s="9" t="s">
        <v>5</v>
      </c>
      <c r="R1907" s="9" t="s">
        <v>201</v>
      </c>
      <c r="S1907" s="2" t="s">
        <v>150</v>
      </c>
      <c r="T1907" s="2" t="s">
        <v>268</v>
      </c>
    </row>
    <row r="1908" spans="1:20" ht="14.45" customHeight="1" x14ac:dyDescent="0.2">
      <c r="A1908" s="9" t="s">
        <v>118</v>
      </c>
      <c r="B1908" s="9" t="s">
        <v>923</v>
      </c>
      <c r="C1908" s="9" t="s">
        <v>917</v>
      </c>
      <c r="D1908" s="9" t="s">
        <v>844</v>
      </c>
      <c r="E1908" s="9" t="str">
        <f>VLOOKUP(B1908,point_locs!B:J,5,FALSE)</f>
        <v>post</v>
      </c>
      <c r="F1908" s="9">
        <v>6</v>
      </c>
      <c r="G1908" s="9">
        <v>11</v>
      </c>
      <c r="H1908" s="9">
        <v>2024</v>
      </c>
      <c r="I1908" s="9">
        <v>2</v>
      </c>
      <c r="J1908" s="9">
        <v>1250</v>
      </c>
      <c r="K1908" s="9" t="s">
        <v>833</v>
      </c>
      <c r="L1908" s="9">
        <v>82</v>
      </c>
      <c r="M1908" s="9">
        <v>2</v>
      </c>
      <c r="N1908" s="9">
        <v>50</v>
      </c>
      <c r="O1908" s="9" t="s">
        <v>10</v>
      </c>
      <c r="P1908" s="9">
        <v>6</v>
      </c>
      <c r="Q1908" s="9" t="s">
        <v>5</v>
      </c>
      <c r="R1908" s="9" t="s">
        <v>201</v>
      </c>
      <c r="S1908" s="2" t="s">
        <v>151</v>
      </c>
      <c r="T1908" s="2" t="s">
        <v>268</v>
      </c>
    </row>
    <row r="1909" spans="1:20" ht="14.45" customHeight="1" x14ac:dyDescent="0.2">
      <c r="A1909" s="9" t="s">
        <v>118</v>
      </c>
      <c r="B1909" s="9" t="s">
        <v>923</v>
      </c>
      <c r="C1909" s="9" t="s">
        <v>917</v>
      </c>
      <c r="D1909" s="9" t="s">
        <v>844</v>
      </c>
      <c r="E1909" s="9" t="str">
        <f>VLOOKUP(B1909,point_locs!B:J,5,FALSE)</f>
        <v>post</v>
      </c>
      <c r="F1909" s="9">
        <v>6</v>
      </c>
      <c r="G1909" s="9">
        <v>11</v>
      </c>
      <c r="H1909" s="9">
        <v>2024</v>
      </c>
      <c r="I1909" s="9">
        <v>2</v>
      </c>
      <c r="J1909" s="9">
        <v>1250</v>
      </c>
      <c r="K1909" s="9" t="s">
        <v>833</v>
      </c>
      <c r="L1909" s="9">
        <v>82</v>
      </c>
      <c r="M1909" s="9">
        <v>2</v>
      </c>
      <c r="N1909" s="9">
        <v>50</v>
      </c>
      <c r="O1909" s="9" t="s">
        <v>10</v>
      </c>
      <c r="P1909" s="9">
        <v>1</v>
      </c>
      <c r="Q1909" s="9" t="s">
        <v>5</v>
      </c>
      <c r="R1909" s="9" t="s">
        <v>201</v>
      </c>
      <c r="S1909" s="2" t="s">
        <v>255</v>
      </c>
      <c r="T1909" s="2" t="s">
        <v>268</v>
      </c>
    </row>
    <row r="1910" spans="1:20" ht="14.45" customHeight="1" x14ac:dyDescent="0.2">
      <c r="A1910" s="9" t="s">
        <v>118</v>
      </c>
      <c r="B1910" s="9" t="s">
        <v>923</v>
      </c>
      <c r="C1910" s="9" t="s">
        <v>917</v>
      </c>
      <c r="D1910" s="9" t="s">
        <v>844</v>
      </c>
      <c r="E1910" s="9" t="str">
        <f>VLOOKUP(B1910,point_locs!B:J,5,FALSE)</f>
        <v>post</v>
      </c>
      <c r="F1910" s="9">
        <v>6</v>
      </c>
      <c r="G1910" s="9">
        <v>11</v>
      </c>
      <c r="H1910" s="9">
        <v>2024</v>
      </c>
      <c r="I1910" s="9">
        <v>2</v>
      </c>
      <c r="J1910" s="9">
        <v>1250</v>
      </c>
      <c r="K1910" s="9" t="s">
        <v>833</v>
      </c>
      <c r="L1910" s="9">
        <v>82</v>
      </c>
      <c r="M1910" s="9">
        <v>2</v>
      </c>
      <c r="N1910" s="9">
        <v>50</v>
      </c>
      <c r="O1910" s="9" t="s">
        <v>10</v>
      </c>
      <c r="P1910" s="9">
        <v>1</v>
      </c>
      <c r="Q1910" s="9" t="s">
        <v>5</v>
      </c>
      <c r="R1910" s="9" t="s">
        <v>201</v>
      </c>
      <c r="S1910" s="2" t="s">
        <v>150</v>
      </c>
      <c r="T1910" s="2" t="s">
        <v>268</v>
      </c>
    </row>
    <row r="1911" spans="1:20" ht="14.45" customHeight="1" x14ac:dyDescent="0.2">
      <c r="A1911" s="9" t="s">
        <v>118</v>
      </c>
      <c r="B1911" s="9" t="s">
        <v>923</v>
      </c>
      <c r="C1911" s="9" t="s">
        <v>917</v>
      </c>
      <c r="D1911" s="9" t="s">
        <v>844</v>
      </c>
      <c r="E1911" s="9" t="str">
        <f>VLOOKUP(B1911,point_locs!B:J,5,FALSE)</f>
        <v>post</v>
      </c>
      <c r="F1911" s="9">
        <v>6</v>
      </c>
      <c r="G1911" s="9">
        <v>11</v>
      </c>
      <c r="H1911" s="9">
        <v>2024</v>
      </c>
      <c r="I1911" s="9">
        <v>2</v>
      </c>
      <c r="J1911" s="9">
        <v>1250</v>
      </c>
      <c r="K1911" s="9" t="s">
        <v>833</v>
      </c>
      <c r="L1911" s="9">
        <v>82</v>
      </c>
      <c r="M1911" s="9">
        <v>2</v>
      </c>
      <c r="N1911" s="9">
        <v>50</v>
      </c>
      <c r="O1911" s="9" t="s">
        <v>10</v>
      </c>
      <c r="P1911" s="9">
        <v>0.25</v>
      </c>
      <c r="Q1911" s="9" t="s">
        <v>8</v>
      </c>
      <c r="R1911" s="9" t="s">
        <v>201</v>
      </c>
      <c r="S1911" s="2" t="s">
        <v>150</v>
      </c>
      <c r="T1911" s="2" t="s">
        <v>268</v>
      </c>
    </row>
    <row r="1912" spans="1:20" ht="14.45" customHeight="1" x14ac:dyDescent="0.2">
      <c r="A1912" s="9" t="s">
        <v>118</v>
      </c>
      <c r="B1912" s="9" t="s">
        <v>923</v>
      </c>
      <c r="C1912" s="9" t="s">
        <v>917</v>
      </c>
      <c r="D1912" s="9" t="s">
        <v>844</v>
      </c>
      <c r="E1912" s="9" t="str">
        <f>VLOOKUP(B1912,point_locs!B:J,5,FALSE)</f>
        <v>post</v>
      </c>
      <c r="F1912" s="9">
        <v>6</v>
      </c>
      <c r="G1912" s="9">
        <v>11</v>
      </c>
      <c r="H1912" s="9">
        <v>2024</v>
      </c>
      <c r="I1912" s="9">
        <v>2</v>
      </c>
      <c r="J1912" s="9">
        <v>1250</v>
      </c>
      <c r="K1912" s="9" t="s">
        <v>833</v>
      </c>
      <c r="L1912" s="9">
        <v>82</v>
      </c>
      <c r="M1912" s="9">
        <v>2</v>
      </c>
      <c r="N1912" s="9">
        <v>50</v>
      </c>
      <c r="O1912" s="9" t="s">
        <v>10</v>
      </c>
      <c r="P1912" s="9">
        <v>0.75</v>
      </c>
      <c r="Q1912" s="9" t="s">
        <v>5</v>
      </c>
      <c r="R1912" s="9" t="s">
        <v>201</v>
      </c>
      <c r="S1912" s="2" t="s">
        <v>150</v>
      </c>
      <c r="T1912" s="2" t="s">
        <v>268</v>
      </c>
    </row>
    <row r="1913" spans="1:20" ht="14.45" customHeight="1" x14ac:dyDescent="0.2">
      <c r="A1913" s="9" t="s">
        <v>118</v>
      </c>
      <c r="B1913" s="9" t="s">
        <v>923</v>
      </c>
      <c r="C1913" s="9" t="s">
        <v>917</v>
      </c>
      <c r="D1913" s="9" t="s">
        <v>844</v>
      </c>
      <c r="E1913" s="9" t="str">
        <f>VLOOKUP(B1913,point_locs!B:J,5,FALSE)</f>
        <v>post</v>
      </c>
      <c r="F1913" s="9">
        <v>6</v>
      </c>
      <c r="G1913" s="9">
        <v>11</v>
      </c>
      <c r="H1913" s="9">
        <v>2024</v>
      </c>
      <c r="I1913" s="9">
        <v>2</v>
      </c>
      <c r="J1913" s="9">
        <v>1250</v>
      </c>
      <c r="K1913" s="9" t="s">
        <v>833</v>
      </c>
      <c r="L1913" s="9">
        <v>82</v>
      </c>
      <c r="M1913" s="9">
        <v>2</v>
      </c>
      <c r="N1913" s="9">
        <v>50</v>
      </c>
      <c r="O1913" s="9" t="s">
        <v>10</v>
      </c>
      <c r="P1913" s="9">
        <v>2.25</v>
      </c>
      <c r="Q1913" s="9" t="s">
        <v>5</v>
      </c>
      <c r="R1913" s="9" t="s">
        <v>201</v>
      </c>
      <c r="S1913" s="2" t="s">
        <v>255</v>
      </c>
      <c r="T1913" s="2" t="s">
        <v>268</v>
      </c>
    </row>
    <row r="1914" spans="1:20" ht="14.45" customHeight="1" x14ac:dyDescent="0.2">
      <c r="A1914" s="9" t="s">
        <v>118</v>
      </c>
      <c r="B1914" s="9" t="s">
        <v>923</v>
      </c>
      <c r="C1914" s="9" t="s">
        <v>917</v>
      </c>
      <c r="D1914" s="9" t="s">
        <v>844</v>
      </c>
      <c r="E1914" s="9" t="str">
        <f>VLOOKUP(B1914,point_locs!B:J,5,FALSE)</f>
        <v>post</v>
      </c>
      <c r="F1914" s="9">
        <v>6</v>
      </c>
      <c r="G1914" s="9">
        <v>11</v>
      </c>
      <c r="H1914" s="9">
        <v>2024</v>
      </c>
      <c r="I1914" s="9">
        <v>2</v>
      </c>
      <c r="J1914" s="9">
        <v>1250</v>
      </c>
      <c r="K1914" s="9" t="s">
        <v>833</v>
      </c>
      <c r="L1914" s="9">
        <v>82</v>
      </c>
      <c r="M1914" s="9">
        <v>2</v>
      </c>
      <c r="N1914" s="9">
        <v>50</v>
      </c>
      <c r="O1914" s="9" t="s">
        <v>10</v>
      </c>
      <c r="P1914" s="9">
        <v>2.5</v>
      </c>
      <c r="Q1914" s="9" t="s">
        <v>5</v>
      </c>
      <c r="R1914" s="9" t="s">
        <v>201</v>
      </c>
      <c r="S1914" s="2" t="s">
        <v>150</v>
      </c>
      <c r="T1914" s="2" t="s">
        <v>268</v>
      </c>
    </row>
    <row r="1915" spans="1:20" ht="14.45" customHeight="1" x14ac:dyDescent="0.2">
      <c r="A1915" s="9" t="s">
        <v>118</v>
      </c>
      <c r="B1915" s="9" t="s">
        <v>923</v>
      </c>
      <c r="C1915" s="9" t="s">
        <v>917</v>
      </c>
      <c r="D1915" s="9" t="s">
        <v>844</v>
      </c>
      <c r="E1915" s="9" t="str">
        <f>VLOOKUP(B1915,point_locs!B:J,5,FALSE)</f>
        <v>post</v>
      </c>
      <c r="F1915" s="9">
        <v>6</v>
      </c>
      <c r="G1915" s="9">
        <v>11</v>
      </c>
      <c r="H1915" s="9">
        <v>2024</v>
      </c>
      <c r="I1915" s="9">
        <v>2</v>
      </c>
      <c r="J1915" s="9">
        <v>1250</v>
      </c>
      <c r="K1915" s="9" t="s">
        <v>833</v>
      </c>
      <c r="L1915" s="9">
        <v>82</v>
      </c>
      <c r="M1915" s="9">
        <v>2</v>
      </c>
      <c r="N1915" s="9">
        <v>50</v>
      </c>
      <c r="O1915" s="9" t="s">
        <v>10</v>
      </c>
      <c r="P1915" s="9">
        <v>0.5</v>
      </c>
      <c r="Q1915" s="9" t="s">
        <v>5</v>
      </c>
      <c r="R1915" s="9" t="s">
        <v>201</v>
      </c>
      <c r="S1915" s="2" t="s">
        <v>150</v>
      </c>
      <c r="T1915" s="2" t="s">
        <v>268</v>
      </c>
    </row>
    <row r="1916" spans="1:20" ht="14.45" customHeight="1" x14ac:dyDescent="0.2">
      <c r="A1916" s="9" t="s">
        <v>118</v>
      </c>
      <c r="B1916" s="9" t="s">
        <v>923</v>
      </c>
      <c r="C1916" s="9" t="s">
        <v>917</v>
      </c>
      <c r="D1916" s="9" t="s">
        <v>844</v>
      </c>
      <c r="E1916" s="9" t="str">
        <f>VLOOKUP(B1916,point_locs!B:J,5,FALSE)</f>
        <v>post</v>
      </c>
      <c r="F1916" s="9">
        <v>6</v>
      </c>
      <c r="G1916" s="9">
        <v>11</v>
      </c>
      <c r="H1916" s="9">
        <v>2024</v>
      </c>
      <c r="I1916" s="9">
        <v>2</v>
      </c>
      <c r="J1916" s="9">
        <v>1250</v>
      </c>
      <c r="K1916" s="9" t="s">
        <v>833</v>
      </c>
      <c r="L1916" s="9">
        <v>82</v>
      </c>
      <c r="M1916" s="9">
        <v>2</v>
      </c>
      <c r="N1916" s="9">
        <v>50</v>
      </c>
      <c r="O1916" s="9" t="s">
        <v>10</v>
      </c>
      <c r="P1916" s="9">
        <v>10</v>
      </c>
      <c r="Q1916" s="9" t="s">
        <v>5</v>
      </c>
      <c r="R1916" s="9" t="s">
        <v>201</v>
      </c>
      <c r="S1916" s="2" t="s">
        <v>150</v>
      </c>
      <c r="T1916" s="2" t="s">
        <v>268</v>
      </c>
    </row>
    <row r="1917" spans="1:20" ht="14.45" customHeight="1" x14ac:dyDescent="0.2">
      <c r="A1917" s="9" t="s">
        <v>118</v>
      </c>
      <c r="B1917" s="9" t="s">
        <v>923</v>
      </c>
      <c r="C1917" s="9" t="s">
        <v>917</v>
      </c>
      <c r="D1917" s="9" t="s">
        <v>844</v>
      </c>
      <c r="E1917" s="9" t="str">
        <f>VLOOKUP(B1917,point_locs!B:J,5,FALSE)</f>
        <v>post</v>
      </c>
      <c r="F1917" s="9">
        <v>6</v>
      </c>
      <c r="G1917" s="9">
        <v>11</v>
      </c>
      <c r="H1917" s="9">
        <v>2024</v>
      </c>
      <c r="I1917" s="9">
        <v>2</v>
      </c>
      <c r="J1917" s="9">
        <v>1250</v>
      </c>
      <c r="K1917" s="9" t="s">
        <v>833</v>
      </c>
      <c r="L1917" s="9">
        <v>82</v>
      </c>
      <c r="M1917" s="9">
        <v>2</v>
      </c>
      <c r="N1917" s="9">
        <v>50</v>
      </c>
      <c r="O1917" s="9" t="s">
        <v>10</v>
      </c>
      <c r="P1917" s="9">
        <v>1</v>
      </c>
      <c r="Q1917" s="9" t="s">
        <v>5</v>
      </c>
      <c r="R1917" s="9" t="s">
        <v>201</v>
      </c>
      <c r="S1917" s="2" t="s">
        <v>255</v>
      </c>
      <c r="T1917" s="2" t="s">
        <v>268</v>
      </c>
    </row>
    <row r="1918" spans="1:20" ht="14.45" customHeight="1" x14ac:dyDescent="0.2">
      <c r="A1918" s="9" t="s">
        <v>118</v>
      </c>
      <c r="B1918" s="9" t="s">
        <v>923</v>
      </c>
      <c r="C1918" s="9" t="s">
        <v>917</v>
      </c>
      <c r="D1918" s="9" t="s">
        <v>844</v>
      </c>
      <c r="E1918" s="9" t="str">
        <f>VLOOKUP(B1918,point_locs!B:J,5,FALSE)</f>
        <v>post</v>
      </c>
      <c r="F1918" s="9">
        <v>6</v>
      </c>
      <c r="G1918" s="9">
        <v>11</v>
      </c>
      <c r="H1918" s="9">
        <v>2024</v>
      </c>
      <c r="I1918" s="9">
        <v>2</v>
      </c>
      <c r="J1918" s="9">
        <v>1250</v>
      </c>
      <c r="K1918" s="9" t="s">
        <v>833</v>
      </c>
      <c r="L1918" s="9">
        <v>82</v>
      </c>
      <c r="M1918" s="9">
        <v>2</v>
      </c>
      <c r="N1918" s="9">
        <v>50</v>
      </c>
      <c r="O1918" s="9" t="s">
        <v>10</v>
      </c>
      <c r="P1918" s="9">
        <v>2.5</v>
      </c>
      <c r="Q1918" s="9" t="s">
        <v>5</v>
      </c>
      <c r="R1918" s="9" t="s">
        <v>201</v>
      </c>
      <c r="S1918" s="2" t="s">
        <v>150</v>
      </c>
      <c r="T1918" s="2" t="s">
        <v>268</v>
      </c>
    </row>
    <row r="1919" spans="1:20" ht="14.45" customHeight="1" x14ac:dyDescent="0.2">
      <c r="A1919" s="9" t="s">
        <v>118</v>
      </c>
      <c r="B1919" s="9" t="s">
        <v>923</v>
      </c>
      <c r="C1919" s="9" t="s">
        <v>917</v>
      </c>
      <c r="D1919" s="9" t="s">
        <v>844</v>
      </c>
      <c r="E1919" s="9" t="str">
        <f>VLOOKUP(B1919,point_locs!B:J,5,FALSE)</f>
        <v>post</v>
      </c>
      <c r="F1919" s="9">
        <v>6</v>
      </c>
      <c r="G1919" s="9">
        <v>11</v>
      </c>
      <c r="H1919" s="9">
        <v>2024</v>
      </c>
      <c r="I1919" s="9">
        <v>2</v>
      </c>
      <c r="J1919" s="9">
        <v>1250</v>
      </c>
      <c r="K1919" s="9" t="s">
        <v>833</v>
      </c>
      <c r="L1919" s="9">
        <v>82</v>
      </c>
      <c r="M1919" s="9">
        <v>2</v>
      </c>
      <c r="N1919" s="9">
        <v>50</v>
      </c>
      <c r="O1919" s="9" t="s">
        <v>10</v>
      </c>
      <c r="P1919" s="9">
        <v>0.5</v>
      </c>
      <c r="Q1919" s="9" t="s">
        <v>5</v>
      </c>
      <c r="R1919" s="9" t="s">
        <v>201</v>
      </c>
      <c r="S1919" s="2" t="s">
        <v>255</v>
      </c>
      <c r="T1919" s="2" t="s">
        <v>268</v>
      </c>
    </row>
    <row r="1920" spans="1:20" ht="14.45" customHeight="1" x14ac:dyDescent="0.2">
      <c r="A1920" s="9" t="s">
        <v>118</v>
      </c>
      <c r="B1920" s="9" t="s">
        <v>923</v>
      </c>
      <c r="C1920" s="9" t="s">
        <v>917</v>
      </c>
      <c r="D1920" s="9" t="s">
        <v>844</v>
      </c>
      <c r="E1920" s="9" t="str">
        <f>VLOOKUP(B1920,point_locs!B:J,5,FALSE)</f>
        <v>post</v>
      </c>
      <c r="F1920" s="9">
        <v>6</v>
      </c>
      <c r="G1920" s="9">
        <v>11</v>
      </c>
      <c r="H1920" s="9">
        <v>2024</v>
      </c>
      <c r="I1920" s="9">
        <v>2</v>
      </c>
      <c r="J1920" s="9">
        <v>1250</v>
      </c>
      <c r="K1920" s="9" t="s">
        <v>833</v>
      </c>
      <c r="L1920" s="9">
        <v>82</v>
      </c>
      <c r="M1920" s="9">
        <v>2</v>
      </c>
      <c r="N1920" s="9">
        <v>50</v>
      </c>
      <c r="O1920" s="9" t="s">
        <v>10</v>
      </c>
      <c r="P1920" s="9">
        <v>10</v>
      </c>
      <c r="Q1920" s="9" t="s">
        <v>5</v>
      </c>
      <c r="R1920" s="9" t="s">
        <v>201</v>
      </c>
      <c r="S1920" s="2" t="s">
        <v>151</v>
      </c>
      <c r="T1920" s="2" t="s">
        <v>268</v>
      </c>
    </row>
    <row r="1921" spans="1:20" ht="14.45" customHeight="1" x14ac:dyDescent="0.2">
      <c r="A1921" s="9" t="s">
        <v>118</v>
      </c>
      <c r="B1921" s="9" t="s">
        <v>923</v>
      </c>
      <c r="C1921" s="9" t="s">
        <v>917</v>
      </c>
      <c r="D1921" s="9" t="s">
        <v>844</v>
      </c>
      <c r="E1921" s="9" t="str">
        <f>VLOOKUP(B1921,point_locs!B:J,5,FALSE)</f>
        <v>post</v>
      </c>
      <c r="F1921" s="9">
        <v>6</v>
      </c>
      <c r="G1921" s="9">
        <v>11</v>
      </c>
      <c r="H1921" s="9">
        <v>2024</v>
      </c>
      <c r="I1921" s="9">
        <v>2</v>
      </c>
      <c r="J1921" s="9">
        <v>1250</v>
      </c>
      <c r="K1921" s="9" t="s">
        <v>833</v>
      </c>
      <c r="L1921" s="9">
        <v>82</v>
      </c>
      <c r="M1921" s="9">
        <v>2</v>
      </c>
      <c r="N1921" s="9">
        <v>50</v>
      </c>
      <c r="O1921" s="9" t="s">
        <v>7</v>
      </c>
      <c r="P1921" s="9">
        <v>0.5</v>
      </c>
      <c r="Q1921" s="9" t="s">
        <v>5</v>
      </c>
      <c r="R1921" s="9" t="s">
        <v>201</v>
      </c>
      <c r="T1921" s="2" t="s">
        <v>268</v>
      </c>
    </row>
    <row r="1922" spans="1:20" ht="14.45" customHeight="1" x14ac:dyDescent="0.2">
      <c r="A1922" s="9" t="s">
        <v>118</v>
      </c>
      <c r="B1922" s="9" t="s">
        <v>923</v>
      </c>
      <c r="C1922" s="9" t="s">
        <v>917</v>
      </c>
      <c r="D1922" s="9" t="s">
        <v>844</v>
      </c>
      <c r="E1922" s="9" t="str">
        <f>VLOOKUP(B1922,point_locs!B:J,5,FALSE)</f>
        <v>post</v>
      </c>
      <c r="F1922" s="9">
        <v>6</v>
      </c>
      <c r="G1922" s="9">
        <v>11</v>
      </c>
      <c r="H1922" s="9">
        <v>2024</v>
      </c>
      <c r="I1922" s="9">
        <v>2</v>
      </c>
      <c r="J1922" s="9">
        <v>1250</v>
      </c>
      <c r="K1922" s="9" t="s">
        <v>833</v>
      </c>
      <c r="L1922" s="9">
        <v>82</v>
      </c>
      <c r="M1922" s="9">
        <v>2</v>
      </c>
      <c r="N1922" s="9">
        <v>50</v>
      </c>
      <c r="O1922" s="9" t="s">
        <v>10</v>
      </c>
      <c r="P1922" s="9">
        <v>1</v>
      </c>
      <c r="Q1922" s="9" t="s">
        <v>5</v>
      </c>
      <c r="R1922" s="9" t="s">
        <v>201</v>
      </c>
      <c r="S1922" s="2" t="s">
        <v>150</v>
      </c>
      <c r="T1922" s="2" t="s">
        <v>268</v>
      </c>
    </row>
    <row r="1923" spans="1:20" ht="14.45" customHeight="1" x14ac:dyDescent="0.2">
      <c r="A1923" s="9" t="s">
        <v>107</v>
      </c>
      <c r="B1923" s="9" t="s">
        <v>925</v>
      </c>
      <c r="C1923" s="9" t="s">
        <v>917</v>
      </c>
      <c r="D1923" s="9" t="s">
        <v>844</v>
      </c>
      <c r="E1923" s="9" t="str">
        <f>VLOOKUP(B1923,point_locs!B:J,5,FALSE)</f>
        <v>post</v>
      </c>
      <c r="F1923" s="9">
        <v>6</v>
      </c>
      <c r="G1923" s="9">
        <v>11</v>
      </c>
      <c r="H1923" s="9">
        <v>2024</v>
      </c>
      <c r="I1923" s="9">
        <v>2</v>
      </c>
      <c r="J1923" s="9">
        <v>1755</v>
      </c>
      <c r="K1923" s="9" t="s">
        <v>14</v>
      </c>
      <c r="L1923" s="9">
        <v>74</v>
      </c>
      <c r="M1923" s="9">
        <v>2</v>
      </c>
      <c r="N1923" s="9">
        <v>0</v>
      </c>
      <c r="O1923" s="9" t="s">
        <v>7</v>
      </c>
      <c r="P1923" s="9">
        <v>0</v>
      </c>
      <c r="Q1923" s="9" t="s">
        <v>8</v>
      </c>
      <c r="R1923" s="9" t="s">
        <v>851</v>
      </c>
      <c r="T1923" s="2" t="s">
        <v>268</v>
      </c>
    </row>
    <row r="1924" spans="1:20" ht="14.45" customHeight="1" x14ac:dyDescent="0.2">
      <c r="A1924" s="9" t="s">
        <v>107</v>
      </c>
      <c r="B1924" s="9" t="s">
        <v>925</v>
      </c>
      <c r="C1924" s="9" t="s">
        <v>917</v>
      </c>
      <c r="D1924" s="9" t="s">
        <v>844</v>
      </c>
      <c r="E1924" s="9" t="str">
        <f>VLOOKUP(B1924,point_locs!B:J,5,FALSE)</f>
        <v>post</v>
      </c>
      <c r="F1924" s="9">
        <v>6</v>
      </c>
      <c r="G1924" s="9">
        <v>11</v>
      </c>
      <c r="H1924" s="9">
        <v>2024</v>
      </c>
      <c r="I1924" s="9">
        <v>2</v>
      </c>
      <c r="J1924" s="9">
        <v>1755</v>
      </c>
      <c r="K1924" s="9" t="s">
        <v>14</v>
      </c>
      <c r="L1924" s="9">
        <v>74</v>
      </c>
      <c r="M1924" s="9">
        <v>2</v>
      </c>
      <c r="N1924" s="9">
        <v>0</v>
      </c>
      <c r="O1924" s="9" t="s">
        <v>11</v>
      </c>
      <c r="P1924" s="9">
        <v>2</v>
      </c>
      <c r="Q1924" s="9" t="s">
        <v>9</v>
      </c>
      <c r="R1924" s="9" t="s">
        <v>1133</v>
      </c>
      <c r="T1924" s="2" t="s">
        <v>268</v>
      </c>
    </row>
    <row r="1925" spans="1:20" ht="14.45" customHeight="1" x14ac:dyDescent="0.2">
      <c r="A1925" s="9" t="s">
        <v>107</v>
      </c>
      <c r="B1925" s="9" t="s">
        <v>925</v>
      </c>
      <c r="C1925" s="9" t="s">
        <v>917</v>
      </c>
      <c r="D1925" s="9" t="s">
        <v>844</v>
      </c>
      <c r="E1925" s="9" t="str">
        <f>VLOOKUP(B1925,point_locs!B:J,5,FALSE)</f>
        <v>post</v>
      </c>
      <c r="F1925" s="9">
        <v>6</v>
      </c>
      <c r="G1925" s="9">
        <v>11</v>
      </c>
      <c r="H1925" s="9">
        <v>2024</v>
      </c>
      <c r="I1925" s="9">
        <v>2</v>
      </c>
      <c r="J1925" s="9">
        <v>1755</v>
      </c>
      <c r="K1925" s="9" t="s">
        <v>14</v>
      </c>
      <c r="L1925" s="9">
        <v>74</v>
      </c>
      <c r="M1925" s="9">
        <v>2</v>
      </c>
      <c r="N1925" s="9">
        <v>0</v>
      </c>
      <c r="O1925" s="9" t="s">
        <v>21</v>
      </c>
      <c r="P1925" s="9">
        <v>1.75</v>
      </c>
      <c r="Q1925" s="9" t="s">
        <v>9</v>
      </c>
      <c r="R1925" s="9" t="s">
        <v>978</v>
      </c>
      <c r="T1925" s="2" t="s">
        <v>268</v>
      </c>
    </row>
    <row r="1926" spans="1:20" ht="14.45" customHeight="1" x14ac:dyDescent="0.2">
      <c r="A1926" s="9" t="s">
        <v>107</v>
      </c>
      <c r="B1926" s="9" t="s">
        <v>925</v>
      </c>
      <c r="C1926" s="9" t="s">
        <v>917</v>
      </c>
      <c r="D1926" s="9" t="s">
        <v>844</v>
      </c>
      <c r="E1926" s="9" t="str">
        <f>VLOOKUP(B1926,point_locs!B:J,5,FALSE)</f>
        <v>post</v>
      </c>
      <c r="F1926" s="9">
        <v>6</v>
      </c>
      <c r="G1926" s="9">
        <v>11</v>
      </c>
      <c r="H1926" s="9">
        <v>2024</v>
      </c>
      <c r="I1926" s="9">
        <v>2</v>
      </c>
      <c r="J1926" s="9">
        <v>1755</v>
      </c>
      <c r="K1926" s="9" t="s">
        <v>14</v>
      </c>
      <c r="L1926" s="9">
        <v>74</v>
      </c>
      <c r="M1926" s="9">
        <v>2</v>
      </c>
      <c r="N1926" s="9">
        <v>0</v>
      </c>
      <c r="O1926" s="9" t="s">
        <v>10</v>
      </c>
      <c r="P1926" s="9">
        <v>0.25</v>
      </c>
      <c r="Q1926" s="9" t="s">
        <v>5</v>
      </c>
      <c r="R1926" s="9" t="s">
        <v>201</v>
      </c>
      <c r="S1926" s="2" t="s">
        <v>150</v>
      </c>
      <c r="T1926" s="2" t="s">
        <v>268</v>
      </c>
    </row>
    <row r="1927" spans="1:20" ht="14.45" customHeight="1" x14ac:dyDescent="0.2">
      <c r="A1927" s="9" t="s">
        <v>107</v>
      </c>
      <c r="B1927" s="9" t="s">
        <v>925</v>
      </c>
      <c r="C1927" s="9" t="s">
        <v>917</v>
      </c>
      <c r="D1927" s="9" t="s">
        <v>844</v>
      </c>
      <c r="E1927" s="9" t="str">
        <f>VLOOKUP(B1927,point_locs!B:J,5,FALSE)</f>
        <v>post</v>
      </c>
      <c r="F1927" s="9">
        <v>6</v>
      </c>
      <c r="G1927" s="9">
        <v>11</v>
      </c>
      <c r="H1927" s="9">
        <v>2024</v>
      </c>
      <c r="I1927" s="9">
        <v>2</v>
      </c>
      <c r="J1927" s="9">
        <v>1755</v>
      </c>
      <c r="K1927" s="9" t="s">
        <v>14</v>
      </c>
      <c r="L1927" s="9">
        <v>74</v>
      </c>
      <c r="M1927" s="9">
        <v>2</v>
      </c>
      <c r="N1927" s="9">
        <v>0</v>
      </c>
      <c r="O1927" s="9" t="s">
        <v>10</v>
      </c>
      <c r="P1927" s="9">
        <v>0.25</v>
      </c>
      <c r="Q1927" s="9" t="s">
        <v>5</v>
      </c>
      <c r="R1927" s="9" t="s">
        <v>201</v>
      </c>
      <c r="S1927" s="2" t="s">
        <v>255</v>
      </c>
      <c r="T1927" s="2" t="s">
        <v>268</v>
      </c>
    </row>
    <row r="1928" spans="1:20" ht="14.45" customHeight="1" x14ac:dyDescent="0.2">
      <c r="A1928" s="9" t="s">
        <v>107</v>
      </c>
      <c r="B1928" s="9" t="s">
        <v>925</v>
      </c>
      <c r="C1928" s="9" t="s">
        <v>917</v>
      </c>
      <c r="D1928" s="9" t="s">
        <v>844</v>
      </c>
      <c r="E1928" s="9" t="str">
        <f>VLOOKUP(B1928,point_locs!B:J,5,FALSE)</f>
        <v>post</v>
      </c>
      <c r="F1928" s="9">
        <v>6</v>
      </c>
      <c r="G1928" s="9">
        <v>11</v>
      </c>
      <c r="H1928" s="9">
        <v>2024</v>
      </c>
      <c r="I1928" s="9">
        <v>2</v>
      </c>
      <c r="J1928" s="9">
        <v>1755</v>
      </c>
      <c r="K1928" s="9" t="s">
        <v>14</v>
      </c>
      <c r="L1928" s="9">
        <v>74</v>
      </c>
      <c r="M1928" s="9">
        <v>2</v>
      </c>
      <c r="N1928" s="9">
        <v>0</v>
      </c>
      <c r="O1928" s="9" t="s">
        <v>21</v>
      </c>
      <c r="P1928" s="9">
        <v>1</v>
      </c>
      <c r="Q1928" s="9" t="s">
        <v>9</v>
      </c>
      <c r="R1928" s="9" t="s">
        <v>978</v>
      </c>
      <c r="T1928" s="2" t="s">
        <v>268</v>
      </c>
    </row>
    <row r="1929" spans="1:20" ht="14.45" customHeight="1" x14ac:dyDescent="0.2">
      <c r="A1929" s="9" t="s">
        <v>107</v>
      </c>
      <c r="B1929" s="9" t="s">
        <v>925</v>
      </c>
      <c r="C1929" s="9" t="s">
        <v>917</v>
      </c>
      <c r="D1929" s="9" t="s">
        <v>844</v>
      </c>
      <c r="E1929" s="9" t="str">
        <f>VLOOKUP(B1929,point_locs!B:J,5,FALSE)</f>
        <v>post</v>
      </c>
      <c r="F1929" s="9">
        <v>6</v>
      </c>
      <c r="G1929" s="9">
        <v>11</v>
      </c>
      <c r="H1929" s="9">
        <v>2024</v>
      </c>
      <c r="I1929" s="9">
        <v>2</v>
      </c>
      <c r="J1929" s="9">
        <v>1755</v>
      </c>
      <c r="K1929" s="9" t="s">
        <v>14</v>
      </c>
      <c r="L1929" s="9">
        <v>74</v>
      </c>
      <c r="M1929" s="9">
        <v>2</v>
      </c>
      <c r="N1929" s="9">
        <v>0</v>
      </c>
      <c r="O1929" s="9" t="s">
        <v>21</v>
      </c>
      <c r="P1929" s="9">
        <v>1</v>
      </c>
      <c r="Q1929" s="9" t="s">
        <v>9</v>
      </c>
      <c r="R1929" s="9" t="s">
        <v>978</v>
      </c>
      <c r="T1929" s="2" t="s">
        <v>268</v>
      </c>
    </row>
    <row r="1930" spans="1:20" ht="14.45" customHeight="1" x14ac:dyDescent="0.2">
      <c r="A1930" s="9" t="s">
        <v>107</v>
      </c>
      <c r="B1930" s="9" t="s">
        <v>925</v>
      </c>
      <c r="C1930" s="9" t="s">
        <v>917</v>
      </c>
      <c r="D1930" s="9" t="s">
        <v>844</v>
      </c>
      <c r="E1930" s="9" t="str">
        <f>VLOOKUP(B1930,point_locs!B:J,5,FALSE)</f>
        <v>post</v>
      </c>
      <c r="F1930" s="9">
        <v>6</v>
      </c>
      <c r="G1930" s="9">
        <v>11</v>
      </c>
      <c r="H1930" s="9">
        <v>2024</v>
      </c>
      <c r="I1930" s="9">
        <v>2</v>
      </c>
      <c r="J1930" s="9">
        <v>1755</v>
      </c>
      <c r="K1930" s="9" t="s">
        <v>14</v>
      </c>
      <c r="L1930" s="9">
        <v>74</v>
      </c>
      <c r="M1930" s="9">
        <v>2</v>
      </c>
      <c r="N1930" s="9">
        <v>0</v>
      </c>
      <c r="O1930" s="9" t="s">
        <v>21</v>
      </c>
      <c r="P1930" s="9">
        <v>1.25</v>
      </c>
      <c r="Q1930" s="9" t="s">
        <v>5</v>
      </c>
      <c r="R1930" s="9" t="s">
        <v>201</v>
      </c>
      <c r="T1930" s="2" t="s">
        <v>268</v>
      </c>
    </row>
    <row r="1931" spans="1:20" ht="14.45" customHeight="1" x14ac:dyDescent="0.2">
      <c r="A1931" s="9" t="s">
        <v>107</v>
      </c>
      <c r="B1931" s="9" t="s">
        <v>925</v>
      </c>
      <c r="C1931" s="9" t="s">
        <v>917</v>
      </c>
      <c r="D1931" s="9" t="s">
        <v>844</v>
      </c>
      <c r="E1931" s="9" t="str">
        <f>VLOOKUP(B1931,point_locs!B:J,5,FALSE)</f>
        <v>post</v>
      </c>
      <c r="F1931" s="9">
        <v>6</v>
      </c>
      <c r="G1931" s="9">
        <v>11</v>
      </c>
      <c r="H1931" s="9">
        <v>2024</v>
      </c>
      <c r="I1931" s="9">
        <v>2</v>
      </c>
      <c r="J1931" s="9">
        <v>1755</v>
      </c>
      <c r="K1931" s="9" t="s">
        <v>14</v>
      </c>
      <c r="L1931" s="9">
        <v>74</v>
      </c>
      <c r="M1931" s="9">
        <v>2</v>
      </c>
      <c r="N1931" s="9">
        <v>0</v>
      </c>
      <c r="O1931" s="9" t="s">
        <v>10</v>
      </c>
      <c r="P1931" s="9">
        <v>2.5</v>
      </c>
      <c r="Q1931" s="9" t="s">
        <v>5</v>
      </c>
      <c r="R1931" s="9" t="s">
        <v>201</v>
      </c>
      <c r="S1931" s="2" t="s">
        <v>151</v>
      </c>
      <c r="T1931" s="2" t="s">
        <v>268</v>
      </c>
    </row>
    <row r="1932" spans="1:20" ht="14.45" customHeight="1" x14ac:dyDescent="0.2">
      <c r="A1932" s="9" t="s">
        <v>107</v>
      </c>
      <c r="B1932" s="9" t="s">
        <v>925</v>
      </c>
      <c r="C1932" s="9" t="s">
        <v>917</v>
      </c>
      <c r="D1932" s="9" t="s">
        <v>844</v>
      </c>
      <c r="E1932" s="9" t="str">
        <f>VLOOKUP(B1932,point_locs!B:J,5,FALSE)</f>
        <v>post</v>
      </c>
      <c r="F1932" s="9">
        <v>6</v>
      </c>
      <c r="G1932" s="9">
        <v>11</v>
      </c>
      <c r="H1932" s="9">
        <v>2024</v>
      </c>
      <c r="I1932" s="9">
        <v>2</v>
      </c>
      <c r="J1932" s="9">
        <v>1755</v>
      </c>
      <c r="K1932" s="9" t="s">
        <v>14</v>
      </c>
      <c r="L1932" s="9">
        <v>74</v>
      </c>
      <c r="M1932" s="9">
        <v>2</v>
      </c>
      <c r="N1932" s="9">
        <v>0</v>
      </c>
      <c r="O1932" s="9" t="s">
        <v>10</v>
      </c>
      <c r="P1932" s="9">
        <v>1.5</v>
      </c>
      <c r="Q1932" s="9" t="s">
        <v>5</v>
      </c>
      <c r="R1932" s="9" t="s">
        <v>201</v>
      </c>
      <c r="S1932" s="2" t="s">
        <v>255</v>
      </c>
      <c r="T1932" s="2" t="s">
        <v>268</v>
      </c>
    </row>
    <row r="1933" spans="1:20" ht="14.45" customHeight="1" x14ac:dyDescent="0.2">
      <c r="A1933" s="9" t="s">
        <v>107</v>
      </c>
      <c r="B1933" s="9" t="s">
        <v>925</v>
      </c>
      <c r="C1933" s="9" t="s">
        <v>917</v>
      </c>
      <c r="D1933" s="9" t="s">
        <v>844</v>
      </c>
      <c r="E1933" s="9" t="str">
        <f>VLOOKUP(B1933,point_locs!B:J,5,FALSE)</f>
        <v>post</v>
      </c>
      <c r="F1933" s="9">
        <v>6</v>
      </c>
      <c r="G1933" s="9">
        <v>11</v>
      </c>
      <c r="H1933" s="9">
        <v>2024</v>
      </c>
      <c r="I1933" s="9">
        <v>2</v>
      </c>
      <c r="J1933" s="9">
        <v>1755</v>
      </c>
      <c r="K1933" s="9" t="s">
        <v>14</v>
      </c>
      <c r="L1933" s="9">
        <v>74</v>
      </c>
      <c r="M1933" s="9">
        <v>2</v>
      </c>
      <c r="N1933" s="9">
        <v>0</v>
      </c>
      <c r="O1933" s="9" t="s">
        <v>10</v>
      </c>
      <c r="P1933" s="9">
        <v>3.25</v>
      </c>
      <c r="Q1933" s="9" t="s">
        <v>5</v>
      </c>
      <c r="R1933" s="9" t="s">
        <v>201</v>
      </c>
      <c r="S1933" s="2" t="s">
        <v>151</v>
      </c>
      <c r="T1933" s="2" t="s">
        <v>268</v>
      </c>
    </row>
    <row r="1934" spans="1:20" ht="14.45" customHeight="1" x14ac:dyDescent="0.2">
      <c r="A1934" s="9" t="s">
        <v>107</v>
      </c>
      <c r="B1934" s="9" t="s">
        <v>925</v>
      </c>
      <c r="C1934" s="9" t="s">
        <v>917</v>
      </c>
      <c r="D1934" s="9" t="s">
        <v>844</v>
      </c>
      <c r="E1934" s="9" t="str">
        <f>VLOOKUP(B1934,point_locs!B:J,5,FALSE)</f>
        <v>post</v>
      </c>
      <c r="F1934" s="9">
        <v>6</v>
      </c>
      <c r="G1934" s="9">
        <v>11</v>
      </c>
      <c r="H1934" s="9">
        <v>2024</v>
      </c>
      <c r="I1934" s="9">
        <v>2</v>
      </c>
      <c r="J1934" s="9">
        <v>1755</v>
      </c>
      <c r="K1934" s="9" t="s">
        <v>14</v>
      </c>
      <c r="L1934" s="9">
        <v>74</v>
      </c>
      <c r="M1934" s="9">
        <v>2</v>
      </c>
      <c r="N1934" s="9">
        <v>0</v>
      </c>
      <c r="O1934" s="9" t="s">
        <v>10</v>
      </c>
      <c r="P1934" s="9">
        <v>0.1</v>
      </c>
      <c r="Q1934" s="9" t="s">
        <v>5</v>
      </c>
      <c r="R1934" s="9" t="s">
        <v>201</v>
      </c>
      <c r="S1934" s="2" t="s">
        <v>255</v>
      </c>
      <c r="T1934" s="2" t="s">
        <v>268</v>
      </c>
    </row>
    <row r="1935" spans="1:20" ht="14.45" customHeight="1" x14ac:dyDescent="0.2">
      <c r="A1935" s="9" t="s">
        <v>107</v>
      </c>
      <c r="B1935" s="9" t="s">
        <v>925</v>
      </c>
      <c r="C1935" s="9" t="s">
        <v>917</v>
      </c>
      <c r="D1935" s="9" t="s">
        <v>844</v>
      </c>
      <c r="E1935" s="9" t="str">
        <f>VLOOKUP(B1935,point_locs!B:J,5,FALSE)</f>
        <v>post</v>
      </c>
      <c r="F1935" s="9">
        <v>6</v>
      </c>
      <c r="G1935" s="9">
        <v>11</v>
      </c>
      <c r="H1935" s="9">
        <v>2024</v>
      </c>
      <c r="I1935" s="9">
        <v>2</v>
      </c>
      <c r="J1935" s="9">
        <v>1755</v>
      </c>
      <c r="K1935" s="9" t="s">
        <v>14</v>
      </c>
      <c r="L1935" s="9">
        <v>74</v>
      </c>
      <c r="M1935" s="9">
        <v>2</v>
      </c>
      <c r="N1935" s="9">
        <v>0</v>
      </c>
      <c r="O1935" s="9" t="s">
        <v>10</v>
      </c>
      <c r="P1935" s="9">
        <v>1.75</v>
      </c>
      <c r="Q1935" s="9" t="s">
        <v>8</v>
      </c>
      <c r="R1935" s="9" t="s">
        <v>36</v>
      </c>
      <c r="S1935" s="2" t="s">
        <v>150</v>
      </c>
      <c r="T1935" s="2" t="s">
        <v>268</v>
      </c>
    </row>
    <row r="1936" spans="1:20" ht="14.45" customHeight="1" x14ac:dyDescent="0.2">
      <c r="A1936" s="9" t="s">
        <v>107</v>
      </c>
      <c r="B1936" s="9" t="s">
        <v>925</v>
      </c>
      <c r="C1936" s="9" t="s">
        <v>917</v>
      </c>
      <c r="D1936" s="9" t="s">
        <v>844</v>
      </c>
      <c r="E1936" s="9" t="str">
        <f>VLOOKUP(B1936,point_locs!B:J,5,FALSE)</f>
        <v>post</v>
      </c>
      <c r="F1936" s="9">
        <v>6</v>
      </c>
      <c r="G1936" s="9">
        <v>11</v>
      </c>
      <c r="H1936" s="9">
        <v>2024</v>
      </c>
      <c r="I1936" s="9">
        <v>2</v>
      </c>
      <c r="J1936" s="9">
        <v>1755</v>
      </c>
      <c r="K1936" s="9" t="s">
        <v>14</v>
      </c>
      <c r="L1936" s="9">
        <v>74</v>
      </c>
      <c r="M1936" s="9">
        <v>2</v>
      </c>
      <c r="N1936" s="9">
        <v>0</v>
      </c>
      <c r="O1936" s="9" t="s">
        <v>10</v>
      </c>
      <c r="P1936" s="9">
        <v>2.5</v>
      </c>
      <c r="Q1936" s="9" t="s">
        <v>8</v>
      </c>
      <c r="R1936" s="9" t="s">
        <v>973</v>
      </c>
      <c r="S1936" s="2" t="s">
        <v>150</v>
      </c>
      <c r="T1936" s="2" t="s">
        <v>268</v>
      </c>
    </row>
    <row r="1937" spans="1:21" ht="14.45" customHeight="1" x14ac:dyDescent="0.2">
      <c r="A1937" s="9" t="s">
        <v>107</v>
      </c>
      <c r="B1937" s="9" t="s">
        <v>925</v>
      </c>
      <c r="C1937" s="9" t="s">
        <v>917</v>
      </c>
      <c r="D1937" s="9" t="s">
        <v>844</v>
      </c>
      <c r="E1937" s="9" t="str">
        <f>VLOOKUP(B1937,point_locs!B:J,5,FALSE)</f>
        <v>post</v>
      </c>
      <c r="F1937" s="9">
        <v>6</v>
      </c>
      <c r="G1937" s="9">
        <v>11</v>
      </c>
      <c r="H1937" s="9">
        <v>2024</v>
      </c>
      <c r="I1937" s="9">
        <v>2</v>
      </c>
      <c r="J1937" s="9">
        <v>1755</v>
      </c>
      <c r="K1937" s="9" t="s">
        <v>14</v>
      </c>
      <c r="L1937" s="9">
        <v>74</v>
      </c>
      <c r="M1937" s="9">
        <v>2</v>
      </c>
      <c r="N1937" s="9">
        <v>0</v>
      </c>
      <c r="O1937" s="9" t="s">
        <v>82</v>
      </c>
      <c r="P1937" s="9">
        <v>3.25</v>
      </c>
      <c r="Q1937" s="9" t="s">
        <v>5</v>
      </c>
      <c r="R1937" s="9" t="s">
        <v>201</v>
      </c>
      <c r="T1937" s="2" t="s">
        <v>268</v>
      </c>
    </row>
    <row r="1938" spans="1:21" ht="14.45" customHeight="1" x14ac:dyDescent="0.2">
      <c r="A1938" s="9" t="s">
        <v>107</v>
      </c>
      <c r="B1938" s="9" t="s">
        <v>925</v>
      </c>
      <c r="C1938" s="9" t="s">
        <v>917</v>
      </c>
      <c r="D1938" s="9" t="s">
        <v>844</v>
      </c>
      <c r="E1938" s="9" t="str">
        <f>VLOOKUP(B1938,point_locs!B:J,5,FALSE)</f>
        <v>post</v>
      </c>
      <c r="F1938" s="9">
        <v>6</v>
      </c>
      <c r="G1938" s="9">
        <v>11</v>
      </c>
      <c r="H1938" s="9">
        <v>2024</v>
      </c>
      <c r="I1938" s="9">
        <v>2</v>
      </c>
      <c r="J1938" s="9">
        <v>1755</v>
      </c>
      <c r="K1938" s="9" t="s">
        <v>14</v>
      </c>
      <c r="L1938" s="9">
        <v>74</v>
      </c>
      <c r="M1938" s="9">
        <v>2</v>
      </c>
      <c r="N1938" s="9">
        <v>0</v>
      </c>
      <c r="O1938" s="9" t="s">
        <v>10</v>
      </c>
      <c r="P1938" s="9">
        <v>2</v>
      </c>
      <c r="Q1938" s="9" t="s">
        <v>5</v>
      </c>
      <c r="R1938" s="9" t="s">
        <v>201</v>
      </c>
      <c r="S1938" s="2" t="s">
        <v>150</v>
      </c>
      <c r="T1938" s="2" t="s">
        <v>268</v>
      </c>
    </row>
    <row r="1939" spans="1:21" ht="14.45" customHeight="1" x14ac:dyDescent="0.2">
      <c r="A1939" s="9" t="s">
        <v>107</v>
      </c>
      <c r="B1939" s="9" t="s">
        <v>925</v>
      </c>
      <c r="C1939" s="9" t="s">
        <v>917</v>
      </c>
      <c r="D1939" s="9" t="s">
        <v>844</v>
      </c>
      <c r="E1939" s="9" t="str">
        <f>VLOOKUP(B1939,point_locs!B:J,5,FALSE)</f>
        <v>post</v>
      </c>
      <c r="F1939" s="9">
        <v>6</v>
      </c>
      <c r="G1939" s="9">
        <v>11</v>
      </c>
      <c r="H1939" s="9">
        <v>2024</v>
      </c>
      <c r="I1939" s="9">
        <v>2</v>
      </c>
      <c r="J1939" s="9">
        <v>1755</v>
      </c>
      <c r="K1939" s="9" t="s">
        <v>14</v>
      </c>
      <c r="L1939" s="9">
        <v>74</v>
      </c>
      <c r="M1939" s="9">
        <v>2</v>
      </c>
      <c r="N1939" s="9">
        <v>0</v>
      </c>
      <c r="O1939" s="9" t="s">
        <v>10</v>
      </c>
      <c r="P1939" s="9">
        <v>1.25</v>
      </c>
      <c r="Q1939" s="9" t="s">
        <v>5</v>
      </c>
      <c r="R1939" s="9" t="s">
        <v>201</v>
      </c>
      <c r="S1939" s="2" t="s">
        <v>151</v>
      </c>
      <c r="T1939" s="2" t="s">
        <v>268</v>
      </c>
    </row>
    <row r="1940" spans="1:21" ht="14.45" customHeight="1" x14ac:dyDescent="0.2">
      <c r="A1940" s="9" t="s">
        <v>99</v>
      </c>
      <c r="B1940" s="9" t="s">
        <v>926</v>
      </c>
      <c r="C1940" s="9" t="s">
        <v>917</v>
      </c>
      <c r="D1940" s="9" t="s">
        <v>844</v>
      </c>
      <c r="E1940" s="9" t="str">
        <f>VLOOKUP(B1940,point_locs!B:J,5,FALSE)</f>
        <v>post</v>
      </c>
      <c r="F1940" s="9">
        <v>6</v>
      </c>
      <c r="G1940" s="9">
        <v>11</v>
      </c>
      <c r="H1940" s="9">
        <v>2024</v>
      </c>
      <c r="I1940" s="9">
        <v>2</v>
      </c>
      <c r="J1940" s="9">
        <v>1825</v>
      </c>
      <c r="K1940" s="9" t="s">
        <v>833</v>
      </c>
      <c r="L1940" s="9">
        <v>74</v>
      </c>
      <c r="M1940" s="9">
        <v>3</v>
      </c>
      <c r="N1940" s="9">
        <v>25</v>
      </c>
      <c r="O1940" s="9" t="s">
        <v>1184</v>
      </c>
      <c r="P1940" s="9" t="s">
        <v>1378</v>
      </c>
      <c r="Q1940" s="2" t="s">
        <v>1378</v>
      </c>
      <c r="R1940" s="9" t="s">
        <v>201</v>
      </c>
      <c r="T1940" s="2" t="s">
        <v>268</v>
      </c>
      <c r="U1940" s="2" t="s">
        <v>2146</v>
      </c>
    </row>
    <row r="1941" spans="1:21" ht="14.45" customHeight="1" x14ac:dyDescent="0.2">
      <c r="A1941" s="9" t="s">
        <v>92</v>
      </c>
      <c r="B1941" s="9" t="s">
        <v>934</v>
      </c>
      <c r="C1941" s="9" t="s">
        <v>917</v>
      </c>
      <c r="D1941" s="9" t="s">
        <v>844</v>
      </c>
      <c r="E1941" s="9" t="str">
        <f>VLOOKUP(B1941,point_locs!B:J,5,FALSE)</f>
        <v>early post? (planted 2023)</v>
      </c>
      <c r="F1941" s="9">
        <v>6</v>
      </c>
      <c r="G1941" s="9">
        <v>11</v>
      </c>
      <c r="H1941" s="9">
        <v>2024</v>
      </c>
      <c r="I1941" s="9">
        <v>2</v>
      </c>
      <c r="J1941" s="9">
        <v>1435</v>
      </c>
      <c r="K1941" s="9" t="s">
        <v>833</v>
      </c>
      <c r="L1941" s="9">
        <v>83</v>
      </c>
      <c r="M1941" s="9">
        <v>2</v>
      </c>
      <c r="N1941" s="9">
        <v>75</v>
      </c>
      <c r="O1941" s="9" t="s">
        <v>10</v>
      </c>
      <c r="P1941" s="9">
        <v>6</v>
      </c>
      <c r="Q1941" s="9" t="s">
        <v>5</v>
      </c>
      <c r="R1941" s="9" t="s">
        <v>201</v>
      </c>
      <c r="T1941" s="2" t="s">
        <v>268</v>
      </c>
    </row>
    <row r="1942" spans="1:21" ht="14.45" customHeight="1" x14ac:dyDescent="0.2">
      <c r="A1942" s="9" t="s">
        <v>92</v>
      </c>
      <c r="B1942" s="9" t="s">
        <v>934</v>
      </c>
      <c r="C1942" s="9" t="s">
        <v>917</v>
      </c>
      <c r="D1942" s="9" t="s">
        <v>844</v>
      </c>
      <c r="E1942" s="9" t="str">
        <f>VLOOKUP(B1942,point_locs!B:J,5,FALSE)</f>
        <v>early post? (planted 2023)</v>
      </c>
      <c r="F1942" s="9">
        <v>6</v>
      </c>
      <c r="G1942" s="9">
        <v>11</v>
      </c>
      <c r="H1942" s="9">
        <v>2024</v>
      </c>
      <c r="I1942" s="9">
        <v>2</v>
      </c>
      <c r="J1942" s="9">
        <v>1435</v>
      </c>
      <c r="K1942" s="9" t="s">
        <v>833</v>
      </c>
      <c r="L1942" s="9">
        <v>83</v>
      </c>
      <c r="M1942" s="9">
        <v>2</v>
      </c>
      <c r="N1942" s="9">
        <v>75</v>
      </c>
      <c r="O1942" s="9" t="s">
        <v>10</v>
      </c>
      <c r="P1942" s="9">
        <v>2</v>
      </c>
      <c r="Q1942" s="9" t="s">
        <v>9</v>
      </c>
      <c r="R1942" s="9" t="s">
        <v>271</v>
      </c>
      <c r="S1942" s="2" t="s">
        <v>150</v>
      </c>
      <c r="T1942" s="2" t="s">
        <v>268</v>
      </c>
    </row>
    <row r="1943" spans="1:21" ht="14.45" customHeight="1" x14ac:dyDescent="0.2">
      <c r="A1943" s="9" t="s">
        <v>92</v>
      </c>
      <c r="B1943" s="9" t="s">
        <v>934</v>
      </c>
      <c r="C1943" s="9" t="s">
        <v>917</v>
      </c>
      <c r="D1943" s="9" t="s">
        <v>844</v>
      </c>
      <c r="E1943" s="9" t="str">
        <f>VLOOKUP(B1943,point_locs!B:J,5,FALSE)</f>
        <v>early post? (planted 2023)</v>
      </c>
      <c r="F1943" s="9">
        <v>6</v>
      </c>
      <c r="G1943" s="9">
        <v>11</v>
      </c>
      <c r="H1943" s="9">
        <v>2024</v>
      </c>
      <c r="I1943" s="9">
        <v>2</v>
      </c>
      <c r="J1943" s="9">
        <v>1435</v>
      </c>
      <c r="K1943" s="9" t="s">
        <v>833</v>
      </c>
      <c r="L1943" s="9">
        <v>83</v>
      </c>
      <c r="M1943" s="9">
        <v>2</v>
      </c>
      <c r="N1943" s="9">
        <v>75</v>
      </c>
      <c r="O1943" s="9" t="s">
        <v>10</v>
      </c>
      <c r="P1943" s="9">
        <v>4</v>
      </c>
      <c r="Q1943" s="9" t="s">
        <v>9</v>
      </c>
      <c r="R1943" s="9" t="s">
        <v>271</v>
      </c>
      <c r="S1943" s="2" t="s">
        <v>150</v>
      </c>
      <c r="T1943" s="2" t="s">
        <v>268</v>
      </c>
    </row>
    <row r="1944" spans="1:21" ht="14.45" customHeight="1" x14ac:dyDescent="0.2">
      <c r="A1944" s="9" t="s">
        <v>92</v>
      </c>
      <c r="B1944" s="9" t="s">
        <v>934</v>
      </c>
      <c r="C1944" s="9" t="s">
        <v>917</v>
      </c>
      <c r="D1944" s="9" t="s">
        <v>844</v>
      </c>
      <c r="E1944" s="9" t="str">
        <f>VLOOKUP(B1944,point_locs!B:J,5,FALSE)</f>
        <v>early post? (planted 2023)</v>
      </c>
      <c r="F1944" s="9">
        <v>6</v>
      </c>
      <c r="G1944" s="9">
        <v>11</v>
      </c>
      <c r="H1944" s="9">
        <v>2024</v>
      </c>
      <c r="I1944" s="9">
        <v>2</v>
      </c>
      <c r="J1944" s="9">
        <v>1435</v>
      </c>
      <c r="K1944" s="9" t="s">
        <v>833</v>
      </c>
      <c r="L1944" s="9">
        <v>83</v>
      </c>
      <c r="M1944" s="9">
        <v>2</v>
      </c>
      <c r="N1944" s="9">
        <v>75</v>
      </c>
      <c r="O1944" s="9" t="s">
        <v>10</v>
      </c>
      <c r="P1944" s="9">
        <v>2</v>
      </c>
      <c r="Q1944" s="9" t="s">
        <v>5</v>
      </c>
      <c r="R1944" s="9" t="s">
        <v>201</v>
      </c>
      <c r="S1944" s="2" t="s">
        <v>150</v>
      </c>
      <c r="T1944" s="2" t="s">
        <v>268</v>
      </c>
    </row>
    <row r="1945" spans="1:21" ht="14.45" customHeight="1" x14ac:dyDescent="0.2">
      <c r="A1945" s="9" t="s">
        <v>92</v>
      </c>
      <c r="B1945" s="9" t="s">
        <v>934</v>
      </c>
      <c r="C1945" s="9" t="s">
        <v>917</v>
      </c>
      <c r="D1945" s="9" t="s">
        <v>844</v>
      </c>
      <c r="E1945" s="9" t="str">
        <f>VLOOKUP(B1945,point_locs!B:J,5,FALSE)</f>
        <v>early post? (planted 2023)</v>
      </c>
      <c r="F1945" s="9">
        <v>6</v>
      </c>
      <c r="G1945" s="9">
        <v>11</v>
      </c>
      <c r="H1945" s="9">
        <v>2024</v>
      </c>
      <c r="I1945" s="9">
        <v>2</v>
      </c>
      <c r="J1945" s="9">
        <v>1435</v>
      </c>
      <c r="K1945" s="9" t="s">
        <v>833</v>
      </c>
      <c r="L1945" s="9">
        <v>83</v>
      </c>
      <c r="M1945" s="9">
        <v>2</v>
      </c>
      <c r="N1945" s="9">
        <v>75</v>
      </c>
      <c r="O1945" s="9" t="s">
        <v>6</v>
      </c>
      <c r="P1945" s="9">
        <v>2</v>
      </c>
      <c r="Q1945" s="9" t="s">
        <v>9</v>
      </c>
      <c r="R1945" s="9" t="s">
        <v>312</v>
      </c>
      <c r="T1945" s="2" t="s">
        <v>268</v>
      </c>
    </row>
    <row r="1946" spans="1:21" ht="14.45" customHeight="1" x14ac:dyDescent="0.2">
      <c r="A1946" s="9" t="s">
        <v>92</v>
      </c>
      <c r="B1946" s="9" t="s">
        <v>934</v>
      </c>
      <c r="C1946" s="9" t="s">
        <v>917</v>
      </c>
      <c r="D1946" s="9" t="s">
        <v>844</v>
      </c>
      <c r="E1946" s="9" t="str">
        <f>VLOOKUP(B1946,point_locs!B:J,5,FALSE)</f>
        <v>early post? (planted 2023)</v>
      </c>
      <c r="F1946" s="9">
        <v>6</v>
      </c>
      <c r="G1946" s="9">
        <v>11</v>
      </c>
      <c r="H1946" s="9">
        <v>2024</v>
      </c>
      <c r="I1946" s="9">
        <v>2</v>
      </c>
      <c r="J1946" s="9">
        <v>1435</v>
      </c>
      <c r="K1946" s="9" t="s">
        <v>833</v>
      </c>
      <c r="L1946" s="9">
        <v>83</v>
      </c>
      <c r="M1946" s="9">
        <v>2</v>
      </c>
      <c r="N1946" s="9">
        <v>75</v>
      </c>
      <c r="O1946" s="9" t="s">
        <v>6</v>
      </c>
      <c r="P1946" s="9">
        <v>2.5</v>
      </c>
      <c r="Q1946" s="9" t="s">
        <v>5</v>
      </c>
      <c r="R1946" s="9" t="s">
        <v>201</v>
      </c>
      <c r="T1946" s="2" t="s">
        <v>268</v>
      </c>
    </row>
    <row r="1947" spans="1:21" ht="14.45" customHeight="1" x14ac:dyDescent="0.2">
      <c r="A1947" s="9" t="s">
        <v>92</v>
      </c>
      <c r="B1947" s="9" t="s">
        <v>934</v>
      </c>
      <c r="C1947" s="9" t="s">
        <v>917</v>
      </c>
      <c r="D1947" s="9" t="s">
        <v>844</v>
      </c>
      <c r="E1947" s="9" t="str">
        <f>VLOOKUP(B1947,point_locs!B:J,5,FALSE)</f>
        <v>early post? (planted 2023)</v>
      </c>
      <c r="F1947" s="9">
        <v>6</v>
      </c>
      <c r="G1947" s="9">
        <v>11</v>
      </c>
      <c r="H1947" s="9">
        <v>2024</v>
      </c>
      <c r="I1947" s="9">
        <v>2</v>
      </c>
      <c r="J1947" s="9">
        <v>1435</v>
      </c>
      <c r="K1947" s="9" t="s">
        <v>833</v>
      </c>
      <c r="L1947" s="9">
        <v>83</v>
      </c>
      <c r="M1947" s="9">
        <v>2</v>
      </c>
      <c r="N1947" s="9">
        <v>75</v>
      </c>
      <c r="O1947" s="9" t="s">
        <v>10</v>
      </c>
      <c r="P1947" s="9">
        <v>2.5</v>
      </c>
      <c r="Q1947" s="9" t="s">
        <v>5</v>
      </c>
      <c r="R1947" s="9" t="s">
        <v>201</v>
      </c>
      <c r="S1947" s="2" t="s">
        <v>255</v>
      </c>
      <c r="T1947" s="2" t="s">
        <v>268</v>
      </c>
    </row>
    <row r="1948" spans="1:21" ht="14.45" customHeight="1" x14ac:dyDescent="0.2">
      <c r="A1948" s="9" t="s">
        <v>92</v>
      </c>
      <c r="B1948" s="9" t="s">
        <v>934</v>
      </c>
      <c r="C1948" s="9" t="s">
        <v>917</v>
      </c>
      <c r="D1948" s="9" t="s">
        <v>844</v>
      </c>
      <c r="E1948" s="9" t="str">
        <f>VLOOKUP(B1948,point_locs!B:J,5,FALSE)</f>
        <v>early post? (planted 2023)</v>
      </c>
      <c r="F1948" s="9">
        <v>6</v>
      </c>
      <c r="G1948" s="9">
        <v>11</v>
      </c>
      <c r="H1948" s="9">
        <v>2024</v>
      </c>
      <c r="I1948" s="9">
        <v>2</v>
      </c>
      <c r="J1948" s="9">
        <v>1435</v>
      </c>
      <c r="K1948" s="9" t="s">
        <v>833</v>
      </c>
      <c r="L1948" s="9">
        <v>83</v>
      </c>
      <c r="M1948" s="9">
        <v>2</v>
      </c>
      <c r="N1948" s="9">
        <v>75</v>
      </c>
      <c r="O1948" s="9" t="s">
        <v>10</v>
      </c>
      <c r="P1948" s="9">
        <v>2.75</v>
      </c>
      <c r="Q1948" s="9" t="s">
        <v>5</v>
      </c>
      <c r="R1948" s="9" t="s">
        <v>201</v>
      </c>
      <c r="T1948" s="2" t="s">
        <v>268</v>
      </c>
    </row>
    <row r="1949" spans="1:21" ht="14.45" customHeight="1" x14ac:dyDescent="0.2">
      <c r="A1949" s="9" t="s">
        <v>92</v>
      </c>
      <c r="B1949" s="9" t="s">
        <v>934</v>
      </c>
      <c r="C1949" s="9" t="s">
        <v>917</v>
      </c>
      <c r="D1949" s="9" t="s">
        <v>844</v>
      </c>
      <c r="E1949" s="9" t="str">
        <f>VLOOKUP(B1949,point_locs!B:J,5,FALSE)</f>
        <v>early post? (planted 2023)</v>
      </c>
      <c r="F1949" s="9">
        <v>6</v>
      </c>
      <c r="G1949" s="9">
        <v>11</v>
      </c>
      <c r="H1949" s="9">
        <v>2024</v>
      </c>
      <c r="I1949" s="9">
        <v>2</v>
      </c>
      <c r="J1949" s="9">
        <v>1435</v>
      </c>
      <c r="K1949" s="9" t="s">
        <v>833</v>
      </c>
      <c r="L1949" s="9">
        <v>83</v>
      </c>
      <c r="M1949" s="9">
        <v>2</v>
      </c>
      <c r="N1949" s="9">
        <v>75</v>
      </c>
      <c r="O1949" s="9" t="s">
        <v>10</v>
      </c>
      <c r="P1949" s="9">
        <v>3.5</v>
      </c>
      <c r="Q1949" s="9" t="s">
        <v>9</v>
      </c>
      <c r="R1949" s="9" t="s">
        <v>271</v>
      </c>
      <c r="S1949" s="2" t="s">
        <v>150</v>
      </c>
      <c r="T1949" s="2" t="s">
        <v>268</v>
      </c>
    </row>
    <row r="1950" spans="1:21" ht="14.45" customHeight="1" x14ac:dyDescent="0.2">
      <c r="A1950" s="9" t="s">
        <v>92</v>
      </c>
      <c r="B1950" s="9" t="s">
        <v>934</v>
      </c>
      <c r="C1950" s="9" t="s">
        <v>917</v>
      </c>
      <c r="D1950" s="9" t="s">
        <v>844</v>
      </c>
      <c r="E1950" s="9" t="str">
        <f>VLOOKUP(B1950,point_locs!B:J,5,FALSE)</f>
        <v>early post? (planted 2023)</v>
      </c>
      <c r="F1950" s="9">
        <v>6</v>
      </c>
      <c r="G1950" s="9">
        <v>11</v>
      </c>
      <c r="H1950" s="9">
        <v>2024</v>
      </c>
      <c r="I1950" s="9">
        <v>2</v>
      </c>
      <c r="J1950" s="9">
        <v>1435</v>
      </c>
      <c r="K1950" s="9" t="s">
        <v>833</v>
      </c>
      <c r="L1950" s="9">
        <v>83</v>
      </c>
      <c r="M1950" s="9">
        <v>2</v>
      </c>
      <c r="N1950" s="9">
        <v>75</v>
      </c>
      <c r="O1950" s="9" t="s">
        <v>10</v>
      </c>
      <c r="P1950" s="9">
        <v>2.5</v>
      </c>
      <c r="Q1950" s="9" t="s">
        <v>9</v>
      </c>
      <c r="R1950" s="9" t="s">
        <v>271</v>
      </c>
      <c r="S1950" s="2" t="s">
        <v>150</v>
      </c>
      <c r="T1950" s="2" t="s">
        <v>268</v>
      </c>
    </row>
    <row r="1951" spans="1:21" ht="14.45" customHeight="1" x14ac:dyDescent="0.2">
      <c r="A1951" s="9" t="s">
        <v>92</v>
      </c>
      <c r="B1951" s="9" t="s">
        <v>934</v>
      </c>
      <c r="C1951" s="9" t="s">
        <v>917</v>
      </c>
      <c r="D1951" s="9" t="s">
        <v>844</v>
      </c>
      <c r="E1951" s="9" t="str">
        <f>VLOOKUP(B1951,point_locs!B:J,5,FALSE)</f>
        <v>early post? (planted 2023)</v>
      </c>
      <c r="F1951" s="9">
        <v>6</v>
      </c>
      <c r="G1951" s="9">
        <v>11</v>
      </c>
      <c r="H1951" s="9">
        <v>2024</v>
      </c>
      <c r="I1951" s="9">
        <v>2</v>
      </c>
      <c r="J1951" s="9">
        <v>1435</v>
      </c>
      <c r="K1951" s="9" t="s">
        <v>833</v>
      </c>
      <c r="L1951" s="9">
        <v>83</v>
      </c>
      <c r="M1951" s="9">
        <v>2</v>
      </c>
      <c r="N1951" s="9">
        <v>75</v>
      </c>
      <c r="O1951" s="9" t="s">
        <v>10</v>
      </c>
      <c r="P1951" s="9">
        <v>13</v>
      </c>
      <c r="Q1951" s="9" t="s">
        <v>5</v>
      </c>
      <c r="R1951" s="9" t="s">
        <v>201</v>
      </c>
      <c r="S1951" s="2" t="s">
        <v>150</v>
      </c>
      <c r="T1951" s="2" t="s">
        <v>268</v>
      </c>
    </row>
    <row r="1952" spans="1:21" ht="14.45" customHeight="1" x14ac:dyDescent="0.2">
      <c r="A1952" s="9" t="s">
        <v>92</v>
      </c>
      <c r="B1952" s="9" t="s">
        <v>934</v>
      </c>
      <c r="C1952" s="9" t="s">
        <v>917</v>
      </c>
      <c r="D1952" s="9" t="s">
        <v>844</v>
      </c>
      <c r="E1952" s="9" t="str">
        <f>VLOOKUP(B1952,point_locs!B:J,5,FALSE)</f>
        <v>early post? (planted 2023)</v>
      </c>
      <c r="F1952" s="9">
        <v>6</v>
      </c>
      <c r="G1952" s="9">
        <v>11</v>
      </c>
      <c r="H1952" s="9">
        <v>2024</v>
      </c>
      <c r="I1952" s="9">
        <v>2</v>
      </c>
      <c r="J1952" s="9">
        <v>1435</v>
      </c>
      <c r="K1952" s="9" t="s">
        <v>833</v>
      </c>
      <c r="L1952" s="9">
        <v>83</v>
      </c>
      <c r="M1952" s="9">
        <v>2</v>
      </c>
      <c r="N1952" s="9">
        <v>75</v>
      </c>
      <c r="O1952" s="9" t="s">
        <v>10</v>
      </c>
      <c r="P1952" s="9">
        <v>0.5</v>
      </c>
      <c r="Q1952" s="9" t="s">
        <v>5</v>
      </c>
      <c r="R1952" s="9" t="s">
        <v>201</v>
      </c>
      <c r="S1952" s="2" t="s">
        <v>150</v>
      </c>
      <c r="T1952" s="2" t="s">
        <v>268</v>
      </c>
    </row>
    <row r="1953" spans="1:20" ht="14.45" customHeight="1" x14ac:dyDescent="0.2">
      <c r="A1953" s="9" t="s">
        <v>92</v>
      </c>
      <c r="B1953" s="9" t="s">
        <v>934</v>
      </c>
      <c r="C1953" s="9" t="s">
        <v>917</v>
      </c>
      <c r="D1953" s="9" t="s">
        <v>844</v>
      </c>
      <c r="E1953" s="9" t="str">
        <f>VLOOKUP(B1953,point_locs!B:J,5,FALSE)</f>
        <v>early post? (planted 2023)</v>
      </c>
      <c r="F1953" s="9">
        <v>6</v>
      </c>
      <c r="G1953" s="9">
        <v>11</v>
      </c>
      <c r="H1953" s="9">
        <v>2024</v>
      </c>
      <c r="I1953" s="9">
        <v>2</v>
      </c>
      <c r="J1953" s="9">
        <v>1435</v>
      </c>
      <c r="K1953" s="9" t="s">
        <v>833</v>
      </c>
      <c r="L1953" s="9">
        <v>83</v>
      </c>
      <c r="M1953" s="9">
        <v>2</v>
      </c>
      <c r="N1953" s="9">
        <v>75</v>
      </c>
      <c r="O1953" s="9" t="s">
        <v>10</v>
      </c>
      <c r="P1953" s="9">
        <v>0.25</v>
      </c>
      <c r="Q1953" s="9" t="s">
        <v>9</v>
      </c>
      <c r="R1953" s="9" t="s">
        <v>271</v>
      </c>
      <c r="S1953" s="2" t="s">
        <v>150</v>
      </c>
      <c r="T1953" s="2" t="s">
        <v>268</v>
      </c>
    </row>
    <row r="1954" spans="1:20" ht="14.45" customHeight="1" x14ac:dyDescent="0.2">
      <c r="A1954" s="9" t="s">
        <v>17</v>
      </c>
      <c r="B1954" s="9" t="s">
        <v>940</v>
      </c>
      <c r="C1954" s="9" t="s">
        <v>917</v>
      </c>
      <c r="D1954" s="9" t="s">
        <v>844</v>
      </c>
      <c r="E1954" s="9" t="str">
        <f>VLOOKUP(B1954,point_locs!B:J,5,FALSE)</f>
        <v>intermediate post</v>
      </c>
      <c r="F1954" s="9">
        <v>6</v>
      </c>
      <c r="G1954" s="9">
        <v>11</v>
      </c>
      <c r="H1954" s="9">
        <v>2024</v>
      </c>
      <c r="I1954" s="9">
        <v>2</v>
      </c>
      <c r="J1954" s="9">
        <v>1601</v>
      </c>
      <c r="K1954" s="9" t="s">
        <v>14</v>
      </c>
      <c r="L1954" s="9">
        <v>82</v>
      </c>
      <c r="M1954" s="9">
        <v>2</v>
      </c>
      <c r="N1954" s="9">
        <v>25</v>
      </c>
      <c r="O1954" s="9" t="s">
        <v>21</v>
      </c>
      <c r="P1954" s="9">
        <v>1.5</v>
      </c>
      <c r="Q1954" s="9" t="s">
        <v>9</v>
      </c>
      <c r="R1954" s="9" t="s">
        <v>1453</v>
      </c>
      <c r="T1954" s="2" t="s">
        <v>268</v>
      </c>
    </row>
    <row r="1955" spans="1:20" ht="14.45" customHeight="1" x14ac:dyDescent="0.2">
      <c r="A1955" s="9" t="s">
        <v>17</v>
      </c>
      <c r="B1955" s="9" t="s">
        <v>940</v>
      </c>
      <c r="C1955" s="9" t="s">
        <v>917</v>
      </c>
      <c r="D1955" s="9" t="s">
        <v>844</v>
      </c>
      <c r="E1955" s="9" t="str">
        <f>VLOOKUP(B1955,point_locs!B:J,5,FALSE)</f>
        <v>intermediate post</v>
      </c>
      <c r="F1955" s="9">
        <v>6</v>
      </c>
      <c r="G1955" s="9">
        <v>11</v>
      </c>
      <c r="H1955" s="9">
        <v>2024</v>
      </c>
      <c r="I1955" s="9">
        <v>2</v>
      </c>
      <c r="J1955" s="9">
        <v>1601</v>
      </c>
      <c r="K1955" s="9" t="s">
        <v>14</v>
      </c>
      <c r="L1955" s="9">
        <v>82</v>
      </c>
      <c r="M1955" s="9">
        <v>2</v>
      </c>
      <c r="N1955" s="9">
        <v>25</v>
      </c>
      <c r="O1955" s="9" t="s">
        <v>10</v>
      </c>
      <c r="P1955" s="9">
        <v>0.75</v>
      </c>
      <c r="Q1955" s="9" t="s">
        <v>5</v>
      </c>
      <c r="R1955" s="9" t="s">
        <v>201</v>
      </c>
      <c r="S1955" s="2" t="s">
        <v>255</v>
      </c>
      <c r="T1955" s="2" t="s">
        <v>268</v>
      </c>
    </row>
    <row r="1956" spans="1:20" ht="14.45" customHeight="1" x14ac:dyDescent="0.2">
      <c r="A1956" s="9" t="s">
        <v>17</v>
      </c>
      <c r="B1956" s="9" t="s">
        <v>940</v>
      </c>
      <c r="C1956" s="9" t="s">
        <v>917</v>
      </c>
      <c r="D1956" s="9" t="s">
        <v>844</v>
      </c>
      <c r="E1956" s="9" t="str">
        <f>VLOOKUP(B1956,point_locs!B:J,5,FALSE)</f>
        <v>intermediate post</v>
      </c>
      <c r="F1956" s="9">
        <v>6</v>
      </c>
      <c r="G1956" s="9">
        <v>11</v>
      </c>
      <c r="H1956" s="9">
        <v>2024</v>
      </c>
      <c r="I1956" s="9">
        <v>2</v>
      </c>
      <c r="J1956" s="9">
        <v>1601</v>
      </c>
      <c r="K1956" s="9" t="s">
        <v>14</v>
      </c>
      <c r="L1956" s="9">
        <v>82</v>
      </c>
      <c r="M1956" s="9">
        <v>2</v>
      </c>
      <c r="N1956" s="9">
        <v>25</v>
      </c>
      <c r="O1956" s="9" t="s">
        <v>10</v>
      </c>
      <c r="P1956" s="9">
        <v>1.25</v>
      </c>
      <c r="Q1956" s="9" t="s">
        <v>5</v>
      </c>
      <c r="R1956" s="9" t="s">
        <v>201</v>
      </c>
      <c r="S1956" s="2" t="s">
        <v>255</v>
      </c>
      <c r="T1956" s="2" t="s">
        <v>268</v>
      </c>
    </row>
    <row r="1957" spans="1:20" ht="14.45" customHeight="1" x14ac:dyDescent="0.2">
      <c r="A1957" s="9" t="s">
        <v>17</v>
      </c>
      <c r="B1957" s="9" t="s">
        <v>940</v>
      </c>
      <c r="C1957" s="9" t="s">
        <v>917</v>
      </c>
      <c r="D1957" s="9" t="s">
        <v>844</v>
      </c>
      <c r="E1957" s="9" t="str">
        <f>VLOOKUP(B1957,point_locs!B:J,5,FALSE)</f>
        <v>intermediate post</v>
      </c>
      <c r="F1957" s="9">
        <v>6</v>
      </c>
      <c r="G1957" s="9">
        <v>11</v>
      </c>
      <c r="H1957" s="9">
        <v>2024</v>
      </c>
      <c r="I1957" s="9">
        <v>2</v>
      </c>
      <c r="J1957" s="9">
        <v>1601</v>
      </c>
      <c r="K1957" s="9" t="s">
        <v>14</v>
      </c>
      <c r="L1957" s="9">
        <v>82</v>
      </c>
      <c r="M1957" s="9">
        <v>2</v>
      </c>
      <c r="N1957" s="9">
        <v>25</v>
      </c>
      <c r="O1957" s="9" t="s">
        <v>10</v>
      </c>
      <c r="P1957" s="9">
        <v>1</v>
      </c>
      <c r="Q1957" s="9" t="s">
        <v>5</v>
      </c>
      <c r="R1957" s="9" t="s">
        <v>201</v>
      </c>
      <c r="S1957" s="2" t="s">
        <v>255</v>
      </c>
      <c r="T1957" s="2" t="s">
        <v>268</v>
      </c>
    </row>
    <row r="1958" spans="1:20" ht="14.45" customHeight="1" x14ac:dyDescent="0.2">
      <c r="A1958" s="9" t="s">
        <v>17</v>
      </c>
      <c r="B1958" s="9" t="s">
        <v>940</v>
      </c>
      <c r="C1958" s="9" t="s">
        <v>917</v>
      </c>
      <c r="D1958" s="9" t="s">
        <v>844</v>
      </c>
      <c r="E1958" s="9" t="str">
        <f>VLOOKUP(B1958,point_locs!B:J,5,FALSE)</f>
        <v>intermediate post</v>
      </c>
      <c r="F1958" s="9">
        <v>6</v>
      </c>
      <c r="G1958" s="9">
        <v>11</v>
      </c>
      <c r="H1958" s="9">
        <v>2024</v>
      </c>
      <c r="I1958" s="9">
        <v>2</v>
      </c>
      <c r="J1958" s="9">
        <v>1601</v>
      </c>
      <c r="K1958" s="9" t="s">
        <v>14</v>
      </c>
      <c r="L1958" s="9">
        <v>82</v>
      </c>
      <c r="M1958" s="9">
        <v>2</v>
      </c>
      <c r="N1958" s="9">
        <v>25</v>
      </c>
      <c r="O1958" s="9" t="s">
        <v>10</v>
      </c>
      <c r="P1958" s="9">
        <v>1</v>
      </c>
      <c r="Q1958" s="9" t="s">
        <v>5</v>
      </c>
      <c r="R1958" s="9" t="s">
        <v>201</v>
      </c>
      <c r="S1958" s="2" t="s">
        <v>255</v>
      </c>
      <c r="T1958" s="2" t="s">
        <v>268</v>
      </c>
    </row>
    <row r="1959" spans="1:20" ht="14.45" customHeight="1" x14ac:dyDescent="0.2">
      <c r="A1959" s="9" t="s">
        <v>17</v>
      </c>
      <c r="B1959" s="9" t="s">
        <v>940</v>
      </c>
      <c r="C1959" s="9" t="s">
        <v>917</v>
      </c>
      <c r="D1959" s="9" t="s">
        <v>844</v>
      </c>
      <c r="E1959" s="9" t="str">
        <f>VLOOKUP(B1959,point_locs!B:J,5,FALSE)</f>
        <v>intermediate post</v>
      </c>
      <c r="F1959" s="9">
        <v>6</v>
      </c>
      <c r="G1959" s="9">
        <v>11</v>
      </c>
      <c r="H1959" s="9">
        <v>2024</v>
      </c>
      <c r="I1959" s="9">
        <v>2</v>
      </c>
      <c r="J1959" s="9">
        <v>1601</v>
      </c>
      <c r="K1959" s="9" t="s">
        <v>14</v>
      </c>
      <c r="L1959" s="9">
        <v>82</v>
      </c>
      <c r="M1959" s="9">
        <v>2</v>
      </c>
      <c r="N1959" s="9">
        <v>25</v>
      </c>
      <c r="O1959" s="9" t="s">
        <v>21</v>
      </c>
      <c r="P1959" s="9">
        <v>1</v>
      </c>
      <c r="Q1959" s="9" t="s">
        <v>9</v>
      </c>
      <c r="R1959" s="9" t="s">
        <v>1453</v>
      </c>
      <c r="T1959" s="2" t="s">
        <v>268</v>
      </c>
    </row>
    <row r="1960" spans="1:20" ht="14.45" customHeight="1" x14ac:dyDescent="0.2">
      <c r="A1960" s="9" t="s">
        <v>17</v>
      </c>
      <c r="B1960" s="9" t="s">
        <v>940</v>
      </c>
      <c r="C1960" s="9" t="s">
        <v>917</v>
      </c>
      <c r="D1960" s="9" t="s">
        <v>844</v>
      </c>
      <c r="E1960" s="9" t="str">
        <f>VLOOKUP(B1960,point_locs!B:J,5,FALSE)</f>
        <v>intermediate post</v>
      </c>
      <c r="F1960" s="9">
        <v>6</v>
      </c>
      <c r="G1960" s="9">
        <v>11</v>
      </c>
      <c r="H1960" s="9">
        <v>2024</v>
      </c>
      <c r="I1960" s="9">
        <v>2</v>
      </c>
      <c r="J1960" s="9">
        <v>1601</v>
      </c>
      <c r="K1960" s="9" t="s">
        <v>14</v>
      </c>
      <c r="L1960" s="9">
        <v>82</v>
      </c>
      <c r="M1960" s="9">
        <v>2</v>
      </c>
      <c r="N1960" s="9">
        <v>25</v>
      </c>
      <c r="O1960" s="9" t="s">
        <v>10</v>
      </c>
      <c r="P1960" s="9">
        <v>0.25</v>
      </c>
      <c r="Q1960" s="9" t="s">
        <v>5</v>
      </c>
      <c r="R1960" s="9" t="s">
        <v>201</v>
      </c>
      <c r="S1960" s="2" t="s">
        <v>255</v>
      </c>
      <c r="T1960" s="2" t="s">
        <v>268</v>
      </c>
    </row>
    <row r="1961" spans="1:20" ht="14.45" customHeight="1" x14ac:dyDescent="0.2">
      <c r="A1961" s="9" t="s">
        <v>17</v>
      </c>
      <c r="B1961" s="9" t="s">
        <v>940</v>
      </c>
      <c r="C1961" s="9" t="s">
        <v>917</v>
      </c>
      <c r="D1961" s="9" t="s">
        <v>844</v>
      </c>
      <c r="E1961" s="9" t="str">
        <f>VLOOKUP(B1961,point_locs!B:J,5,FALSE)</f>
        <v>intermediate post</v>
      </c>
      <c r="F1961" s="9">
        <v>6</v>
      </c>
      <c r="G1961" s="9">
        <v>11</v>
      </c>
      <c r="H1961" s="9">
        <v>2024</v>
      </c>
      <c r="I1961" s="9">
        <v>2</v>
      </c>
      <c r="J1961" s="9">
        <v>1601</v>
      </c>
      <c r="K1961" s="9" t="s">
        <v>14</v>
      </c>
      <c r="L1961" s="9">
        <v>82</v>
      </c>
      <c r="M1961" s="9">
        <v>2</v>
      </c>
      <c r="N1961" s="9">
        <v>25</v>
      </c>
      <c r="O1961" s="9" t="s">
        <v>6</v>
      </c>
      <c r="P1961" s="9">
        <v>1.5</v>
      </c>
      <c r="Q1961" s="9" t="s">
        <v>8</v>
      </c>
      <c r="R1961" s="9" t="s">
        <v>1453</v>
      </c>
      <c r="T1961" s="2" t="s">
        <v>268</v>
      </c>
    </row>
    <row r="1962" spans="1:20" ht="14.45" customHeight="1" x14ac:dyDescent="0.2">
      <c r="A1962" s="9" t="s">
        <v>17</v>
      </c>
      <c r="B1962" s="9" t="s">
        <v>940</v>
      </c>
      <c r="C1962" s="9" t="s">
        <v>917</v>
      </c>
      <c r="D1962" s="9" t="s">
        <v>844</v>
      </c>
      <c r="E1962" s="9" t="str">
        <f>VLOOKUP(B1962,point_locs!B:J,5,FALSE)</f>
        <v>intermediate post</v>
      </c>
      <c r="F1962" s="9">
        <v>6</v>
      </c>
      <c r="G1962" s="9">
        <v>11</v>
      </c>
      <c r="H1962" s="9">
        <v>2024</v>
      </c>
      <c r="I1962" s="9">
        <v>2</v>
      </c>
      <c r="J1962" s="9">
        <v>1601</v>
      </c>
      <c r="K1962" s="9" t="s">
        <v>14</v>
      </c>
      <c r="L1962" s="9">
        <v>82</v>
      </c>
      <c r="M1962" s="9">
        <v>2</v>
      </c>
      <c r="N1962" s="9">
        <v>25</v>
      </c>
      <c r="O1962" s="9" t="s">
        <v>10</v>
      </c>
      <c r="P1962" s="9">
        <v>3.5</v>
      </c>
      <c r="Q1962" s="9" t="s">
        <v>5</v>
      </c>
      <c r="R1962" s="9" t="s">
        <v>201</v>
      </c>
      <c r="S1962" s="2" t="s">
        <v>151</v>
      </c>
      <c r="T1962" s="2" t="s">
        <v>268</v>
      </c>
    </row>
    <row r="1963" spans="1:20" ht="14.45" customHeight="1" x14ac:dyDescent="0.2">
      <c r="A1963" s="9" t="s">
        <v>17</v>
      </c>
      <c r="B1963" s="9" t="s">
        <v>940</v>
      </c>
      <c r="C1963" s="9" t="s">
        <v>917</v>
      </c>
      <c r="D1963" s="9" t="s">
        <v>844</v>
      </c>
      <c r="E1963" s="9" t="str">
        <f>VLOOKUP(B1963,point_locs!B:J,5,FALSE)</f>
        <v>intermediate post</v>
      </c>
      <c r="F1963" s="9">
        <v>6</v>
      </c>
      <c r="G1963" s="9">
        <v>11</v>
      </c>
      <c r="H1963" s="9">
        <v>2024</v>
      </c>
      <c r="I1963" s="9">
        <v>2</v>
      </c>
      <c r="J1963" s="9">
        <v>1601</v>
      </c>
      <c r="K1963" s="9" t="s">
        <v>14</v>
      </c>
      <c r="L1963" s="9">
        <v>82</v>
      </c>
      <c r="M1963" s="9">
        <v>2</v>
      </c>
      <c r="N1963" s="9">
        <v>25</v>
      </c>
      <c r="O1963" s="9" t="s">
        <v>10</v>
      </c>
      <c r="P1963" s="9">
        <v>4</v>
      </c>
      <c r="Q1963" s="9" t="s">
        <v>5</v>
      </c>
      <c r="R1963" s="9" t="s">
        <v>201</v>
      </c>
      <c r="S1963" s="2" t="s">
        <v>151</v>
      </c>
      <c r="T1963" s="2" t="s">
        <v>268</v>
      </c>
    </row>
    <row r="1964" spans="1:20" ht="14.45" customHeight="1" x14ac:dyDescent="0.2">
      <c r="A1964" s="9" t="s">
        <v>17</v>
      </c>
      <c r="B1964" s="9" t="s">
        <v>940</v>
      </c>
      <c r="C1964" s="9" t="s">
        <v>917</v>
      </c>
      <c r="D1964" s="9" t="s">
        <v>844</v>
      </c>
      <c r="E1964" s="9" t="str">
        <f>VLOOKUP(B1964,point_locs!B:J,5,FALSE)</f>
        <v>intermediate post</v>
      </c>
      <c r="F1964" s="9">
        <v>6</v>
      </c>
      <c r="G1964" s="9">
        <v>11</v>
      </c>
      <c r="H1964" s="9">
        <v>2024</v>
      </c>
      <c r="I1964" s="9">
        <v>2</v>
      </c>
      <c r="J1964" s="9">
        <v>1601</v>
      </c>
      <c r="K1964" s="9" t="s">
        <v>14</v>
      </c>
      <c r="L1964" s="9">
        <v>82</v>
      </c>
      <c r="M1964" s="9">
        <v>2</v>
      </c>
      <c r="N1964" s="9">
        <v>25</v>
      </c>
      <c r="O1964" s="9" t="s">
        <v>10</v>
      </c>
      <c r="P1964" s="9">
        <v>2</v>
      </c>
      <c r="Q1964" s="9" t="s">
        <v>5</v>
      </c>
      <c r="R1964" s="9" t="s">
        <v>201</v>
      </c>
      <c r="S1964" s="2" t="s">
        <v>1123</v>
      </c>
      <c r="T1964" s="2" t="s">
        <v>268</v>
      </c>
    </row>
    <row r="1965" spans="1:20" ht="14.45" customHeight="1" x14ac:dyDescent="0.2">
      <c r="A1965" s="9" t="s">
        <v>17</v>
      </c>
      <c r="B1965" s="9" t="s">
        <v>940</v>
      </c>
      <c r="C1965" s="9" t="s">
        <v>917</v>
      </c>
      <c r="D1965" s="9" t="s">
        <v>844</v>
      </c>
      <c r="E1965" s="9" t="str">
        <f>VLOOKUP(B1965,point_locs!B:J,5,FALSE)</f>
        <v>intermediate post</v>
      </c>
      <c r="F1965" s="9">
        <v>6</v>
      </c>
      <c r="G1965" s="9">
        <v>11</v>
      </c>
      <c r="H1965" s="9">
        <v>2024</v>
      </c>
      <c r="I1965" s="9">
        <v>2</v>
      </c>
      <c r="J1965" s="9">
        <v>1601</v>
      </c>
      <c r="K1965" s="9" t="s">
        <v>14</v>
      </c>
      <c r="L1965" s="9">
        <v>82</v>
      </c>
      <c r="M1965" s="9">
        <v>2</v>
      </c>
      <c r="N1965" s="9">
        <v>25</v>
      </c>
      <c r="O1965" s="9" t="s">
        <v>10</v>
      </c>
      <c r="P1965" s="9">
        <v>4.25</v>
      </c>
      <c r="Q1965" s="9" t="s">
        <v>5</v>
      </c>
      <c r="R1965" s="9" t="s">
        <v>201</v>
      </c>
      <c r="S1965" s="2" t="s">
        <v>255</v>
      </c>
      <c r="T1965" s="2" t="s">
        <v>268</v>
      </c>
    </row>
    <row r="1966" spans="1:20" ht="14.45" customHeight="1" x14ac:dyDescent="0.2">
      <c r="A1966" s="9" t="s">
        <v>17</v>
      </c>
      <c r="B1966" s="9" t="s">
        <v>940</v>
      </c>
      <c r="C1966" s="9" t="s">
        <v>917</v>
      </c>
      <c r="D1966" s="9" t="s">
        <v>844</v>
      </c>
      <c r="E1966" s="9" t="str">
        <f>VLOOKUP(B1966,point_locs!B:J,5,FALSE)</f>
        <v>intermediate post</v>
      </c>
      <c r="F1966" s="9">
        <v>6</v>
      </c>
      <c r="G1966" s="9">
        <v>11</v>
      </c>
      <c r="H1966" s="9">
        <v>2024</v>
      </c>
      <c r="I1966" s="9">
        <v>2</v>
      </c>
      <c r="J1966" s="9">
        <v>1601</v>
      </c>
      <c r="K1966" s="9" t="s">
        <v>14</v>
      </c>
      <c r="L1966" s="9">
        <v>82</v>
      </c>
      <c r="M1966" s="9">
        <v>2</v>
      </c>
      <c r="N1966" s="9">
        <v>25</v>
      </c>
      <c r="O1966" s="9" t="s">
        <v>21</v>
      </c>
      <c r="P1966" s="9">
        <v>0.75</v>
      </c>
      <c r="Q1966" s="9" t="s">
        <v>9</v>
      </c>
      <c r="R1966" s="9" t="s">
        <v>1453</v>
      </c>
      <c r="T1966" s="2" t="s">
        <v>268</v>
      </c>
    </row>
    <row r="1967" spans="1:20" ht="14.45" customHeight="1" x14ac:dyDescent="0.2">
      <c r="A1967" s="9" t="s">
        <v>17</v>
      </c>
      <c r="B1967" s="9" t="s">
        <v>940</v>
      </c>
      <c r="C1967" s="9" t="s">
        <v>917</v>
      </c>
      <c r="D1967" s="9" t="s">
        <v>844</v>
      </c>
      <c r="E1967" s="9" t="str">
        <f>VLOOKUP(B1967,point_locs!B:J,5,FALSE)</f>
        <v>intermediate post</v>
      </c>
      <c r="F1967" s="9">
        <v>6</v>
      </c>
      <c r="G1967" s="9">
        <v>11</v>
      </c>
      <c r="H1967" s="9">
        <v>2024</v>
      </c>
      <c r="I1967" s="9">
        <v>2</v>
      </c>
      <c r="J1967" s="9">
        <v>1601</v>
      </c>
      <c r="K1967" s="9" t="s">
        <v>14</v>
      </c>
      <c r="L1967" s="9">
        <v>82</v>
      </c>
      <c r="M1967" s="9">
        <v>2</v>
      </c>
      <c r="N1967" s="9">
        <v>25</v>
      </c>
      <c r="O1967" s="9" t="s">
        <v>10</v>
      </c>
      <c r="P1967" s="9">
        <v>3.25</v>
      </c>
      <c r="Q1967" s="9" t="s">
        <v>9</v>
      </c>
      <c r="R1967" s="9" t="s">
        <v>199</v>
      </c>
      <c r="S1967" s="2" t="s">
        <v>150</v>
      </c>
      <c r="T1967" s="2" t="s">
        <v>268</v>
      </c>
    </row>
    <row r="1968" spans="1:20" ht="14.45" customHeight="1" x14ac:dyDescent="0.2">
      <c r="A1968" s="9" t="s">
        <v>17</v>
      </c>
      <c r="B1968" s="9" t="s">
        <v>940</v>
      </c>
      <c r="C1968" s="9" t="s">
        <v>917</v>
      </c>
      <c r="D1968" s="9" t="s">
        <v>844</v>
      </c>
      <c r="E1968" s="9" t="str">
        <f>VLOOKUP(B1968,point_locs!B:J,5,FALSE)</f>
        <v>intermediate post</v>
      </c>
      <c r="F1968" s="9">
        <v>6</v>
      </c>
      <c r="G1968" s="9">
        <v>11</v>
      </c>
      <c r="H1968" s="9">
        <v>2024</v>
      </c>
      <c r="I1968" s="9">
        <v>2</v>
      </c>
      <c r="J1968" s="9">
        <v>1601</v>
      </c>
      <c r="K1968" s="9" t="s">
        <v>14</v>
      </c>
      <c r="L1968" s="9">
        <v>82</v>
      </c>
      <c r="M1968" s="9">
        <v>2</v>
      </c>
      <c r="N1968" s="9">
        <v>25</v>
      </c>
      <c r="O1968" s="9" t="s">
        <v>21</v>
      </c>
      <c r="P1968" s="9">
        <v>0.5</v>
      </c>
      <c r="Q1968" s="9" t="s">
        <v>9</v>
      </c>
      <c r="R1968" s="9" t="s">
        <v>1453</v>
      </c>
      <c r="T1968" s="2" t="s">
        <v>268</v>
      </c>
    </row>
    <row r="1969" spans="1:20" ht="14.45" customHeight="1" x14ac:dyDescent="0.2">
      <c r="A1969" s="9" t="s">
        <v>17</v>
      </c>
      <c r="B1969" s="9" t="s">
        <v>940</v>
      </c>
      <c r="C1969" s="9" t="s">
        <v>917</v>
      </c>
      <c r="D1969" s="9" t="s">
        <v>844</v>
      </c>
      <c r="E1969" s="9" t="str">
        <f>VLOOKUP(B1969,point_locs!B:J,5,FALSE)</f>
        <v>intermediate post</v>
      </c>
      <c r="F1969" s="9">
        <v>6</v>
      </c>
      <c r="G1969" s="9">
        <v>11</v>
      </c>
      <c r="H1969" s="9">
        <v>2024</v>
      </c>
      <c r="I1969" s="9">
        <v>2</v>
      </c>
      <c r="J1969" s="9">
        <v>1601</v>
      </c>
      <c r="K1969" s="9" t="s">
        <v>14</v>
      </c>
      <c r="L1969" s="9">
        <v>82</v>
      </c>
      <c r="M1969" s="9">
        <v>2</v>
      </c>
      <c r="N1969" s="9">
        <v>25</v>
      </c>
      <c r="O1969" s="9" t="s">
        <v>11</v>
      </c>
      <c r="P1969" s="9">
        <v>1</v>
      </c>
      <c r="Q1969" s="9" t="s">
        <v>5</v>
      </c>
      <c r="R1969" s="9" t="s">
        <v>201</v>
      </c>
      <c r="T1969" s="2" t="s">
        <v>268</v>
      </c>
    </row>
    <row r="1970" spans="1:20" ht="14.45" customHeight="1" x14ac:dyDescent="0.2">
      <c r="A1970" s="9" t="s">
        <v>17</v>
      </c>
      <c r="B1970" s="9" t="s">
        <v>940</v>
      </c>
      <c r="C1970" s="9" t="s">
        <v>917</v>
      </c>
      <c r="D1970" s="9" t="s">
        <v>844</v>
      </c>
      <c r="E1970" s="9" t="str">
        <f>VLOOKUP(B1970,point_locs!B:J,5,FALSE)</f>
        <v>intermediate post</v>
      </c>
      <c r="F1970" s="9">
        <v>6</v>
      </c>
      <c r="G1970" s="9">
        <v>11</v>
      </c>
      <c r="H1970" s="9">
        <v>2024</v>
      </c>
      <c r="I1970" s="9">
        <v>2</v>
      </c>
      <c r="J1970" s="9">
        <v>1601</v>
      </c>
      <c r="K1970" s="9" t="s">
        <v>14</v>
      </c>
      <c r="L1970" s="9">
        <v>82</v>
      </c>
      <c r="M1970" s="9">
        <v>2</v>
      </c>
      <c r="N1970" s="9">
        <v>25</v>
      </c>
      <c r="O1970" s="9" t="s">
        <v>21</v>
      </c>
      <c r="P1970" s="9">
        <v>0.1</v>
      </c>
      <c r="Q1970" s="9" t="s">
        <v>5</v>
      </c>
      <c r="R1970" s="9" t="s">
        <v>201</v>
      </c>
      <c r="T1970" s="2" t="s">
        <v>268</v>
      </c>
    </row>
    <row r="1971" spans="1:20" ht="14.45" customHeight="1" x14ac:dyDescent="0.2">
      <c r="A1971" s="9" t="s">
        <v>17</v>
      </c>
      <c r="B1971" s="9" t="s">
        <v>940</v>
      </c>
      <c r="C1971" s="9" t="s">
        <v>917</v>
      </c>
      <c r="D1971" s="9" t="s">
        <v>844</v>
      </c>
      <c r="E1971" s="9" t="str">
        <f>VLOOKUP(B1971,point_locs!B:J,5,FALSE)</f>
        <v>intermediate post</v>
      </c>
      <c r="F1971" s="9">
        <v>6</v>
      </c>
      <c r="G1971" s="9">
        <v>11</v>
      </c>
      <c r="H1971" s="9">
        <v>2024</v>
      </c>
      <c r="I1971" s="9">
        <v>2</v>
      </c>
      <c r="J1971" s="9">
        <v>1601</v>
      </c>
      <c r="K1971" s="9" t="s">
        <v>14</v>
      </c>
      <c r="L1971" s="9">
        <v>82</v>
      </c>
      <c r="M1971" s="9">
        <v>2</v>
      </c>
      <c r="N1971" s="9">
        <v>25</v>
      </c>
      <c r="O1971" s="9" t="s">
        <v>21</v>
      </c>
      <c r="P1971" s="9">
        <v>0.25</v>
      </c>
      <c r="Q1971" s="9" t="s">
        <v>9</v>
      </c>
      <c r="R1971" s="9" t="s">
        <v>201</v>
      </c>
      <c r="T1971" s="2" t="s">
        <v>268</v>
      </c>
    </row>
    <row r="1972" spans="1:20" ht="14.45" customHeight="1" x14ac:dyDescent="0.2">
      <c r="A1972" s="9" t="s">
        <v>17</v>
      </c>
      <c r="B1972" s="9" t="s">
        <v>940</v>
      </c>
      <c r="C1972" s="9" t="s">
        <v>917</v>
      </c>
      <c r="D1972" s="9" t="s">
        <v>844</v>
      </c>
      <c r="E1972" s="9" t="str">
        <f>VLOOKUP(B1972,point_locs!B:J,5,FALSE)</f>
        <v>intermediate post</v>
      </c>
      <c r="F1972" s="9">
        <v>6</v>
      </c>
      <c r="G1972" s="9">
        <v>11</v>
      </c>
      <c r="H1972" s="9">
        <v>2024</v>
      </c>
      <c r="I1972" s="9">
        <v>2</v>
      </c>
      <c r="J1972" s="9">
        <v>1601</v>
      </c>
      <c r="K1972" s="9" t="s">
        <v>14</v>
      </c>
      <c r="L1972" s="9">
        <v>82</v>
      </c>
      <c r="M1972" s="9">
        <v>2</v>
      </c>
      <c r="N1972" s="9">
        <v>25</v>
      </c>
      <c r="O1972" s="9" t="s">
        <v>21</v>
      </c>
      <c r="P1972" s="9">
        <v>0.3</v>
      </c>
      <c r="Q1972" s="9" t="s">
        <v>5</v>
      </c>
      <c r="R1972" s="9" t="s">
        <v>201</v>
      </c>
      <c r="T1972" s="2" t="s">
        <v>268</v>
      </c>
    </row>
    <row r="1973" spans="1:20" ht="14.45" customHeight="1" x14ac:dyDescent="0.2">
      <c r="A1973" s="9" t="s">
        <v>17</v>
      </c>
      <c r="B1973" s="9" t="s">
        <v>940</v>
      </c>
      <c r="C1973" s="9" t="s">
        <v>917</v>
      </c>
      <c r="D1973" s="9" t="s">
        <v>844</v>
      </c>
      <c r="E1973" s="9" t="str">
        <f>VLOOKUP(B1973,point_locs!B:J,5,FALSE)</f>
        <v>intermediate post</v>
      </c>
      <c r="F1973" s="9">
        <v>6</v>
      </c>
      <c r="G1973" s="9">
        <v>11</v>
      </c>
      <c r="H1973" s="9">
        <v>2024</v>
      </c>
      <c r="I1973" s="9">
        <v>2</v>
      </c>
      <c r="J1973" s="9">
        <v>1601</v>
      </c>
      <c r="K1973" s="9" t="s">
        <v>14</v>
      </c>
      <c r="L1973" s="9">
        <v>82</v>
      </c>
      <c r="M1973" s="9">
        <v>2</v>
      </c>
      <c r="N1973" s="9">
        <v>25</v>
      </c>
      <c r="O1973" s="9" t="s">
        <v>10</v>
      </c>
      <c r="P1973" s="9">
        <v>4.5</v>
      </c>
      <c r="Q1973" s="9" t="s">
        <v>5</v>
      </c>
      <c r="R1973" s="9" t="s">
        <v>201</v>
      </c>
      <c r="S1973" s="9" t="s">
        <v>54</v>
      </c>
      <c r="T1973" s="2" t="s">
        <v>268</v>
      </c>
    </row>
    <row r="1974" spans="1:20" ht="14.45" customHeight="1" x14ac:dyDescent="0.2">
      <c r="A1974" s="9" t="s">
        <v>17</v>
      </c>
      <c r="B1974" s="9" t="s">
        <v>940</v>
      </c>
      <c r="C1974" s="9" t="s">
        <v>917</v>
      </c>
      <c r="D1974" s="9" t="s">
        <v>844</v>
      </c>
      <c r="E1974" s="9" t="str">
        <f>VLOOKUP(B1974,point_locs!B:J,5,FALSE)</f>
        <v>intermediate post</v>
      </c>
      <c r="F1974" s="9">
        <v>6</v>
      </c>
      <c r="G1974" s="9">
        <v>11</v>
      </c>
      <c r="H1974" s="9">
        <v>2024</v>
      </c>
      <c r="I1974" s="9">
        <v>2</v>
      </c>
      <c r="J1974" s="9">
        <v>1601</v>
      </c>
      <c r="K1974" s="9" t="s">
        <v>14</v>
      </c>
      <c r="L1974" s="9">
        <v>82</v>
      </c>
      <c r="M1974" s="9">
        <v>2</v>
      </c>
      <c r="N1974" s="9">
        <v>25</v>
      </c>
      <c r="O1974" s="9" t="s">
        <v>10</v>
      </c>
      <c r="P1974" s="9">
        <v>2.2000000000000002</v>
      </c>
      <c r="Q1974" s="9" t="s">
        <v>5</v>
      </c>
      <c r="R1974" s="9" t="s">
        <v>201</v>
      </c>
      <c r="S1974" s="2" t="s">
        <v>255</v>
      </c>
      <c r="T1974" s="2" t="s">
        <v>268</v>
      </c>
    </row>
    <row r="1975" spans="1:20" ht="14.45" customHeight="1" x14ac:dyDescent="0.2">
      <c r="A1975" s="9" t="s">
        <v>17</v>
      </c>
      <c r="B1975" s="9" t="s">
        <v>940</v>
      </c>
      <c r="C1975" s="9" t="s">
        <v>917</v>
      </c>
      <c r="D1975" s="9" t="s">
        <v>844</v>
      </c>
      <c r="E1975" s="9" t="str">
        <f>VLOOKUP(B1975,point_locs!B:J,5,FALSE)</f>
        <v>intermediate post</v>
      </c>
      <c r="F1975" s="9">
        <v>6</v>
      </c>
      <c r="G1975" s="9">
        <v>11</v>
      </c>
      <c r="H1975" s="9">
        <v>2024</v>
      </c>
      <c r="I1975" s="9">
        <v>2</v>
      </c>
      <c r="J1975" s="9">
        <v>1601</v>
      </c>
      <c r="K1975" s="9" t="s">
        <v>14</v>
      </c>
      <c r="L1975" s="9">
        <v>82</v>
      </c>
      <c r="M1975" s="9">
        <v>2</v>
      </c>
      <c r="N1975" s="9">
        <v>25</v>
      </c>
      <c r="O1975" s="9" t="s">
        <v>11</v>
      </c>
      <c r="P1975" s="9">
        <v>0.1</v>
      </c>
      <c r="Q1975" s="9" t="s">
        <v>5</v>
      </c>
      <c r="R1975" s="9" t="s">
        <v>201</v>
      </c>
      <c r="T1975" s="2" t="s">
        <v>268</v>
      </c>
    </row>
    <row r="1976" spans="1:20" ht="14.45" customHeight="1" x14ac:dyDescent="0.2">
      <c r="A1976" s="9" t="s">
        <v>17</v>
      </c>
      <c r="B1976" s="9" t="s">
        <v>940</v>
      </c>
      <c r="C1976" s="9" t="s">
        <v>917</v>
      </c>
      <c r="D1976" s="9" t="s">
        <v>844</v>
      </c>
      <c r="E1976" s="9" t="str">
        <f>VLOOKUP(B1976,point_locs!B:J,5,FALSE)</f>
        <v>intermediate post</v>
      </c>
      <c r="F1976" s="9">
        <v>6</v>
      </c>
      <c r="G1976" s="9">
        <v>11</v>
      </c>
      <c r="H1976" s="9">
        <v>2024</v>
      </c>
      <c r="I1976" s="9">
        <v>2</v>
      </c>
      <c r="J1976" s="9">
        <v>1601</v>
      </c>
      <c r="K1976" s="9" t="s">
        <v>14</v>
      </c>
      <c r="L1976" s="9">
        <v>82</v>
      </c>
      <c r="M1976" s="9">
        <v>2</v>
      </c>
      <c r="N1976" s="9">
        <v>25</v>
      </c>
      <c r="O1976" s="9" t="s">
        <v>10</v>
      </c>
      <c r="P1976" s="9">
        <v>1.3</v>
      </c>
      <c r="Q1976" s="9" t="s">
        <v>5</v>
      </c>
      <c r="R1976" s="9" t="s">
        <v>201</v>
      </c>
      <c r="S1976" s="2" t="s">
        <v>151</v>
      </c>
      <c r="T1976" s="2" t="s">
        <v>268</v>
      </c>
    </row>
    <row r="1977" spans="1:20" ht="14.45" customHeight="1" x14ac:dyDescent="0.2">
      <c r="A1977" s="9" t="s">
        <v>17</v>
      </c>
      <c r="B1977" s="9" t="s">
        <v>940</v>
      </c>
      <c r="C1977" s="9" t="s">
        <v>917</v>
      </c>
      <c r="D1977" s="9" t="s">
        <v>844</v>
      </c>
      <c r="E1977" s="9" t="str">
        <f>VLOOKUP(B1977,point_locs!B:J,5,FALSE)</f>
        <v>intermediate post</v>
      </c>
      <c r="F1977" s="9">
        <v>6</v>
      </c>
      <c r="G1977" s="9">
        <v>11</v>
      </c>
      <c r="H1977" s="9">
        <v>2024</v>
      </c>
      <c r="I1977" s="9">
        <v>2</v>
      </c>
      <c r="J1977" s="9">
        <v>1601</v>
      </c>
      <c r="K1977" s="9" t="s">
        <v>14</v>
      </c>
      <c r="L1977" s="9">
        <v>82</v>
      </c>
      <c r="M1977" s="9">
        <v>2</v>
      </c>
      <c r="N1977" s="9">
        <v>25</v>
      </c>
      <c r="O1977" s="9" t="s">
        <v>10</v>
      </c>
      <c r="P1977" s="9">
        <v>3.8</v>
      </c>
      <c r="Q1977" s="9" t="s">
        <v>5</v>
      </c>
      <c r="R1977" s="9" t="s">
        <v>201</v>
      </c>
      <c r="S1977" s="2" t="s">
        <v>151</v>
      </c>
      <c r="T1977" s="2" t="s">
        <v>268</v>
      </c>
    </row>
    <row r="1978" spans="1:20" ht="14.45" customHeight="1" x14ac:dyDescent="0.2">
      <c r="A1978" s="9" t="s">
        <v>17</v>
      </c>
      <c r="B1978" s="9" t="s">
        <v>940</v>
      </c>
      <c r="C1978" s="9" t="s">
        <v>917</v>
      </c>
      <c r="D1978" s="9" t="s">
        <v>844</v>
      </c>
      <c r="E1978" s="9" t="str">
        <f>VLOOKUP(B1978,point_locs!B:J,5,FALSE)</f>
        <v>intermediate post</v>
      </c>
      <c r="F1978" s="9">
        <v>6</v>
      </c>
      <c r="G1978" s="9">
        <v>11</v>
      </c>
      <c r="H1978" s="9">
        <v>2024</v>
      </c>
      <c r="I1978" s="9">
        <v>2</v>
      </c>
      <c r="J1978" s="9">
        <v>1601</v>
      </c>
      <c r="K1978" s="9" t="s">
        <v>14</v>
      </c>
      <c r="L1978" s="9">
        <v>82</v>
      </c>
      <c r="M1978" s="9">
        <v>2</v>
      </c>
      <c r="N1978" s="9">
        <v>25</v>
      </c>
      <c r="O1978" s="9" t="s">
        <v>11</v>
      </c>
      <c r="P1978" s="9">
        <v>0.75</v>
      </c>
      <c r="Q1978" s="9" t="s">
        <v>5</v>
      </c>
      <c r="R1978" s="9" t="s">
        <v>201</v>
      </c>
      <c r="T1978" s="2" t="s">
        <v>268</v>
      </c>
    </row>
    <row r="1979" spans="1:20" ht="14.45" customHeight="1" x14ac:dyDescent="0.2">
      <c r="A1979" s="9" t="s">
        <v>17</v>
      </c>
      <c r="B1979" s="9" t="s">
        <v>940</v>
      </c>
      <c r="C1979" s="9" t="s">
        <v>917</v>
      </c>
      <c r="D1979" s="9" t="s">
        <v>844</v>
      </c>
      <c r="E1979" s="9" t="str">
        <f>VLOOKUP(B1979,point_locs!B:J,5,FALSE)</f>
        <v>intermediate post</v>
      </c>
      <c r="F1979" s="9">
        <v>6</v>
      </c>
      <c r="G1979" s="9">
        <v>11</v>
      </c>
      <c r="H1979" s="9">
        <v>2024</v>
      </c>
      <c r="I1979" s="9">
        <v>2</v>
      </c>
      <c r="J1979" s="9">
        <v>1601</v>
      </c>
      <c r="K1979" s="9" t="s">
        <v>14</v>
      </c>
      <c r="L1979" s="9">
        <v>82</v>
      </c>
      <c r="M1979" s="9">
        <v>2</v>
      </c>
      <c r="N1979" s="9">
        <v>25</v>
      </c>
      <c r="O1979" s="9" t="s">
        <v>7</v>
      </c>
      <c r="P1979" s="9">
        <v>0</v>
      </c>
      <c r="Q1979" s="9" t="s">
        <v>8</v>
      </c>
      <c r="R1979" s="9" t="s">
        <v>851</v>
      </c>
      <c r="T1979" s="2" t="s">
        <v>268</v>
      </c>
    </row>
    <row r="1980" spans="1:20" ht="14.45" customHeight="1" x14ac:dyDescent="0.2">
      <c r="A1980" s="9" t="s">
        <v>17</v>
      </c>
      <c r="B1980" s="9" t="s">
        <v>940</v>
      </c>
      <c r="C1980" s="9" t="s">
        <v>917</v>
      </c>
      <c r="D1980" s="9" t="s">
        <v>844</v>
      </c>
      <c r="E1980" s="9" t="str">
        <f>VLOOKUP(B1980,point_locs!B:J,5,FALSE)</f>
        <v>intermediate post</v>
      </c>
      <c r="F1980" s="9">
        <v>6</v>
      </c>
      <c r="G1980" s="9">
        <v>11</v>
      </c>
      <c r="H1980" s="9">
        <v>2024</v>
      </c>
      <c r="I1980" s="9">
        <v>2</v>
      </c>
      <c r="J1980" s="9">
        <v>1601</v>
      </c>
      <c r="K1980" s="9" t="s">
        <v>14</v>
      </c>
      <c r="L1980" s="9">
        <v>82</v>
      </c>
      <c r="M1980" s="9">
        <v>2</v>
      </c>
      <c r="N1980" s="9">
        <v>25</v>
      </c>
      <c r="O1980" s="9" t="s">
        <v>10</v>
      </c>
      <c r="P1980" s="9">
        <v>3.25</v>
      </c>
      <c r="Q1980" s="9" t="s">
        <v>5</v>
      </c>
      <c r="R1980" s="9" t="s">
        <v>201</v>
      </c>
      <c r="S1980" s="2" t="s">
        <v>255</v>
      </c>
      <c r="T1980" s="2" t="s">
        <v>268</v>
      </c>
    </row>
    <row r="1981" spans="1:20" ht="14.45" customHeight="1" x14ac:dyDescent="0.2">
      <c r="A1981" s="9" t="s">
        <v>17</v>
      </c>
      <c r="B1981" s="9" t="s">
        <v>940</v>
      </c>
      <c r="C1981" s="9" t="s">
        <v>917</v>
      </c>
      <c r="D1981" s="9" t="s">
        <v>844</v>
      </c>
      <c r="E1981" s="9" t="str">
        <f>VLOOKUP(B1981,point_locs!B:J,5,FALSE)</f>
        <v>intermediate post</v>
      </c>
      <c r="F1981" s="9">
        <v>6</v>
      </c>
      <c r="G1981" s="9">
        <v>11</v>
      </c>
      <c r="H1981" s="9">
        <v>2024</v>
      </c>
      <c r="I1981" s="9">
        <v>2</v>
      </c>
      <c r="J1981" s="9">
        <v>1601</v>
      </c>
      <c r="K1981" s="9" t="s">
        <v>14</v>
      </c>
      <c r="L1981" s="9">
        <v>82</v>
      </c>
      <c r="M1981" s="9">
        <v>2</v>
      </c>
      <c r="N1981" s="9">
        <v>25</v>
      </c>
      <c r="O1981" s="9" t="s">
        <v>11</v>
      </c>
      <c r="P1981" s="9">
        <v>1.25</v>
      </c>
      <c r="Q1981" s="9" t="s">
        <v>5</v>
      </c>
      <c r="R1981" s="9" t="s">
        <v>201</v>
      </c>
      <c r="T1981" s="2" t="s">
        <v>268</v>
      </c>
    </row>
    <row r="1982" spans="1:20" ht="14.45" customHeight="1" x14ac:dyDescent="0.2">
      <c r="A1982" s="9" t="s">
        <v>17</v>
      </c>
      <c r="B1982" s="9" t="s">
        <v>940</v>
      </c>
      <c r="C1982" s="9" t="s">
        <v>917</v>
      </c>
      <c r="D1982" s="9" t="s">
        <v>844</v>
      </c>
      <c r="E1982" s="9" t="str">
        <f>VLOOKUP(B1982,point_locs!B:J,5,FALSE)</f>
        <v>intermediate post</v>
      </c>
      <c r="F1982" s="9">
        <v>6</v>
      </c>
      <c r="G1982" s="9">
        <v>11</v>
      </c>
      <c r="H1982" s="9">
        <v>2024</v>
      </c>
      <c r="I1982" s="9">
        <v>2</v>
      </c>
      <c r="J1982" s="9">
        <v>1601</v>
      </c>
      <c r="K1982" s="9" t="s">
        <v>14</v>
      </c>
      <c r="L1982" s="9">
        <v>82</v>
      </c>
      <c r="M1982" s="9">
        <v>2</v>
      </c>
      <c r="N1982" s="9">
        <v>25</v>
      </c>
      <c r="O1982" s="9" t="s">
        <v>10</v>
      </c>
      <c r="P1982" s="9">
        <v>2.25</v>
      </c>
      <c r="Q1982" s="9" t="s">
        <v>5</v>
      </c>
      <c r="R1982" s="9" t="s">
        <v>201</v>
      </c>
      <c r="S1982" s="2" t="s">
        <v>255</v>
      </c>
      <c r="T1982" s="2" t="s">
        <v>268</v>
      </c>
    </row>
    <row r="1983" spans="1:20" ht="14.45" customHeight="1" x14ac:dyDescent="0.2">
      <c r="A1983" s="9" t="s">
        <v>17</v>
      </c>
      <c r="B1983" s="9" t="s">
        <v>940</v>
      </c>
      <c r="C1983" s="9" t="s">
        <v>917</v>
      </c>
      <c r="D1983" s="9" t="s">
        <v>844</v>
      </c>
      <c r="E1983" s="9" t="str">
        <f>VLOOKUP(B1983,point_locs!B:J,5,FALSE)</f>
        <v>intermediate post</v>
      </c>
      <c r="F1983" s="9">
        <v>6</v>
      </c>
      <c r="G1983" s="9">
        <v>11</v>
      </c>
      <c r="H1983" s="9">
        <v>2024</v>
      </c>
      <c r="I1983" s="9">
        <v>2</v>
      </c>
      <c r="J1983" s="9">
        <v>1601</v>
      </c>
      <c r="K1983" s="9" t="s">
        <v>14</v>
      </c>
      <c r="L1983" s="9">
        <v>82</v>
      </c>
      <c r="M1983" s="9">
        <v>2</v>
      </c>
      <c r="N1983" s="9">
        <v>25</v>
      </c>
      <c r="O1983" s="9" t="s">
        <v>10</v>
      </c>
      <c r="P1983" s="9">
        <v>2</v>
      </c>
      <c r="Q1983" s="9" t="s">
        <v>5</v>
      </c>
      <c r="R1983" s="9" t="s">
        <v>201</v>
      </c>
      <c r="S1983" s="2" t="s">
        <v>255</v>
      </c>
      <c r="T1983" s="2" t="s">
        <v>268</v>
      </c>
    </row>
    <row r="1984" spans="1:20" ht="14.45" customHeight="1" x14ac:dyDescent="0.2">
      <c r="A1984" s="9" t="s">
        <v>17</v>
      </c>
      <c r="B1984" s="9" t="s">
        <v>940</v>
      </c>
      <c r="C1984" s="9" t="s">
        <v>917</v>
      </c>
      <c r="D1984" s="9" t="s">
        <v>844</v>
      </c>
      <c r="E1984" s="9" t="str">
        <f>VLOOKUP(B1984,point_locs!B:J,5,FALSE)</f>
        <v>intermediate post</v>
      </c>
      <c r="F1984" s="9">
        <v>6</v>
      </c>
      <c r="G1984" s="9">
        <v>11</v>
      </c>
      <c r="H1984" s="9">
        <v>2024</v>
      </c>
      <c r="I1984" s="9">
        <v>2</v>
      </c>
      <c r="J1984" s="9">
        <v>1601</v>
      </c>
      <c r="K1984" s="9" t="s">
        <v>14</v>
      </c>
      <c r="L1984" s="9">
        <v>82</v>
      </c>
      <c r="M1984" s="9">
        <v>2</v>
      </c>
      <c r="N1984" s="9">
        <v>25</v>
      </c>
      <c r="O1984" s="9" t="s">
        <v>21</v>
      </c>
      <c r="P1984" s="9">
        <v>1.25</v>
      </c>
      <c r="Q1984" s="9" t="s">
        <v>5</v>
      </c>
      <c r="R1984" s="9" t="s">
        <v>201</v>
      </c>
      <c r="T1984" s="2" t="s">
        <v>268</v>
      </c>
    </row>
    <row r="1985" spans="1:20" ht="14.45" customHeight="1" x14ac:dyDescent="0.2">
      <c r="A1985" s="9" t="s">
        <v>17</v>
      </c>
      <c r="B1985" s="9" t="s">
        <v>940</v>
      </c>
      <c r="C1985" s="9" t="s">
        <v>917</v>
      </c>
      <c r="D1985" s="9" t="s">
        <v>844</v>
      </c>
      <c r="E1985" s="9" t="str">
        <f>VLOOKUP(B1985,point_locs!B:J,5,FALSE)</f>
        <v>intermediate post</v>
      </c>
      <c r="F1985" s="9">
        <v>6</v>
      </c>
      <c r="G1985" s="9">
        <v>11</v>
      </c>
      <c r="H1985" s="9">
        <v>2024</v>
      </c>
      <c r="I1985" s="9">
        <v>2</v>
      </c>
      <c r="J1985" s="9">
        <v>1601</v>
      </c>
      <c r="K1985" s="9" t="s">
        <v>14</v>
      </c>
      <c r="L1985" s="9">
        <v>82</v>
      </c>
      <c r="M1985" s="9">
        <v>2</v>
      </c>
      <c r="N1985" s="9">
        <v>25</v>
      </c>
      <c r="O1985" s="9" t="s">
        <v>10</v>
      </c>
      <c r="P1985" s="9">
        <v>5.5</v>
      </c>
      <c r="Q1985" s="9" t="s">
        <v>5</v>
      </c>
      <c r="R1985" s="9" t="s">
        <v>201</v>
      </c>
      <c r="S1985" s="2" t="s">
        <v>127</v>
      </c>
      <c r="T1985" s="2" t="s">
        <v>268</v>
      </c>
    </row>
    <row r="1986" spans="1:20" ht="14.45" customHeight="1" x14ac:dyDescent="0.2">
      <c r="A1986" s="9" t="s">
        <v>17</v>
      </c>
      <c r="B1986" s="9" t="s">
        <v>940</v>
      </c>
      <c r="C1986" s="9" t="s">
        <v>917</v>
      </c>
      <c r="D1986" s="9" t="s">
        <v>844</v>
      </c>
      <c r="E1986" s="9" t="str">
        <f>VLOOKUP(B1986,point_locs!B:J,5,FALSE)</f>
        <v>intermediate post</v>
      </c>
      <c r="F1986" s="9">
        <v>6</v>
      </c>
      <c r="G1986" s="9">
        <v>11</v>
      </c>
      <c r="H1986" s="9">
        <v>2024</v>
      </c>
      <c r="I1986" s="9">
        <v>2</v>
      </c>
      <c r="J1986" s="9">
        <v>1601</v>
      </c>
      <c r="K1986" s="9" t="s">
        <v>14</v>
      </c>
      <c r="L1986" s="9">
        <v>82</v>
      </c>
      <c r="M1986" s="9">
        <v>2</v>
      </c>
      <c r="N1986" s="9">
        <v>25</v>
      </c>
      <c r="O1986" s="9" t="s">
        <v>21</v>
      </c>
      <c r="P1986" s="9">
        <v>0.2</v>
      </c>
      <c r="Q1986" s="9" t="s">
        <v>9</v>
      </c>
      <c r="R1986" s="9" t="s">
        <v>1453</v>
      </c>
      <c r="T1986" s="2" t="s">
        <v>268</v>
      </c>
    </row>
    <row r="1987" spans="1:20" ht="14.45" customHeight="1" x14ac:dyDescent="0.2">
      <c r="A1987" s="9" t="s">
        <v>17</v>
      </c>
      <c r="B1987" s="9" t="s">
        <v>940</v>
      </c>
      <c r="C1987" s="9" t="s">
        <v>917</v>
      </c>
      <c r="D1987" s="9" t="s">
        <v>844</v>
      </c>
      <c r="E1987" s="9" t="str">
        <f>VLOOKUP(B1987,point_locs!B:J,5,FALSE)</f>
        <v>intermediate post</v>
      </c>
      <c r="F1987" s="9">
        <v>6</v>
      </c>
      <c r="G1987" s="9">
        <v>11</v>
      </c>
      <c r="H1987" s="9">
        <v>2024</v>
      </c>
      <c r="I1987" s="9">
        <v>2</v>
      </c>
      <c r="J1987" s="9">
        <v>1601</v>
      </c>
      <c r="K1987" s="9" t="s">
        <v>14</v>
      </c>
      <c r="L1987" s="9">
        <v>82</v>
      </c>
      <c r="M1987" s="9">
        <v>2</v>
      </c>
      <c r="N1987" s="9">
        <v>25</v>
      </c>
      <c r="O1987" s="9" t="s">
        <v>21</v>
      </c>
      <c r="P1987" s="9">
        <v>0.2</v>
      </c>
      <c r="Q1987" s="9" t="s">
        <v>9</v>
      </c>
      <c r="R1987" s="9" t="s">
        <v>1453</v>
      </c>
      <c r="T1987" s="2" t="s">
        <v>268</v>
      </c>
    </row>
    <row r="1988" spans="1:20" ht="14.45" customHeight="1" x14ac:dyDescent="0.2">
      <c r="A1988" s="9" t="s">
        <v>16</v>
      </c>
      <c r="B1988" s="9" t="s">
        <v>941</v>
      </c>
      <c r="C1988" s="9" t="s">
        <v>917</v>
      </c>
      <c r="D1988" s="9" t="s">
        <v>844</v>
      </c>
      <c r="E1988" s="9" t="str">
        <f>VLOOKUP(B1988,point_locs!B:J,5,FALSE)</f>
        <v>intermediate post</v>
      </c>
      <c r="F1988" s="9">
        <v>6</v>
      </c>
      <c r="G1988" s="9">
        <v>11</v>
      </c>
      <c r="H1988" s="9">
        <v>2024</v>
      </c>
      <c r="I1988" s="9">
        <v>2</v>
      </c>
      <c r="J1988" s="9">
        <v>1650</v>
      </c>
      <c r="K1988" s="9" t="s">
        <v>833</v>
      </c>
      <c r="L1988" s="9">
        <v>83</v>
      </c>
      <c r="M1988" s="9">
        <v>2</v>
      </c>
      <c r="N1988" s="9">
        <v>50</v>
      </c>
      <c r="O1988" s="9" t="s">
        <v>10</v>
      </c>
      <c r="P1988" s="9">
        <v>2.5</v>
      </c>
      <c r="Q1988" s="9" t="s">
        <v>5</v>
      </c>
      <c r="R1988" s="9" t="s">
        <v>201</v>
      </c>
      <c r="S1988" s="2" t="s">
        <v>151</v>
      </c>
      <c r="T1988" s="2" t="s">
        <v>268</v>
      </c>
    </row>
    <row r="1989" spans="1:20" ht="14.45" customHeight="1" x14ac:dyDescent="0.2">
      <c r="A1989" s="9" t="s">
        <v>16</v>
      </c>
      <c r="B1989" s="9" t="s">
        <v>941</v>
      </c>
      <c r="C1989" s="9" t="s">
        <v>917</v>
      </c>
      <c r="D1989" s="9" t="s">
        <v>844</v>
      </c>
      <c r="E1989" s="9" t="str">
        <f>VLOOKUP(B1989,point_locs!B:J,5,FALSE)</f>
        <v>intermediate post</v>
      </c>
      <c r="F1989" s="9">
        <v>6</v>
      </c>
      <c r="G1989" s="9">
        <v>11</v>
      </c>
      <c r="H1989" s="9">
        <v>2024</v>
      </c>
      <c r="I1989" s="9">
        <v>2</v>
      </c>
      <c r="J1989" s="9">
        <v>1650</v>
      </c>
      <c r="K1989" s="9" t="s">
        <v>833</v>
      </c>
      <c r="L1989" s="9">
        <v>83</v>
      </c>
      <c r="M1989" s="9">
        <v>2</v>
      </c>
      <c r="N1989" s="9">
        <v>50</v>
      </c>
      <c r="O1989" s="9" t="s">
        <v>10</v>
      </c>
      <c r="P1989" s="9">
        <v>2.5</v>
      </c>
      <c r="Q1989" s="9" t="s">
        <v>5</v>
      </c>
      <c r="R1989" s="9" t="s">
        <v>201</v>
      </c>
      <c r="S1989" s="2" t="s">
        <v>151</v>
      </c>
      <c r="T1989" s="2" t="s">
        <v>268</v>
      </c>
    </row>
    <row r="1990" spans="1:20" ht="14.45" customHeight="1" x14ac:dyDescent="0.2">
      <c r="A1990" s="9" t="s">
        <v>16</v>
      </c>
      <c r="B1990" s="9" t="s">
        <v>941</v>
      </c>
      <c r="C1990" s="9" t="s">
        <v>917</v>
      </c>
      <c r="D1990" s="9" t="s">
        <v>844</v>
      </c>
      <c r="E1990" s="9" t="str">
        <f>VLOOKUP(B1990,point_locs!B:J,5,FALSE)</f>
        <v>intermediate post</v>
      </c>
      <c r="F1990" s="9">
        <v>6</v>
      </c>
      <c r="G1990" s="9">
        <v>11</v>
      </c>
      <c r="H1990" s="9">
        <v>2024</v>
      </c>
      <c r="I1990" s="9">
        <v>2</v>
      </c>
      <c r="J1990" s="9">
        <v>1650</v>
      </c>
      <c r="K1990" s="9" t="s">
        <v>833</v>
      </c>
      <c r="L1990" s="9">
        <v>83</v>
      </c>
      <c r="M1990" s="9">
        <v>2</v>
      </c>
      <c r="N1990" s="9">
        <v>50</v>
      </c>
      <c r="O1990" s="9" t="s">
        <v>10</v>
      </c>
      <c r="P1990" s="9">
        <v>4</v>
      </c>
      <c r="Q1990" s="9" t="s">
        <v>5</v>
      </c>
      <c r="R1990" s="9" t="s">
        <v>201</v>
      </c>
      <c r="T1990" s="2" t="s">
        <v>268</v>
      </c>
    </row>
    <row r="1991" spans="1:20" ht="14.45" customHeight="1" x14ac:dyDescent="0.2">
      <c r="A1991" s="9" t="s">
        <v>16</v>
      </c>
      <c r="B1991" s="9" t="s">
        <v>941</v>
      </c>
      <c r="C1991" s="9" t="s">
        <v>917</v>
      </c>
      <c r="D1991" s="9" t="s">
        <v>844</v>
      </c>
      <c r="E1991" s="9" t="str">
        <f>VLOOKUP(B1991,point_locs!B:J,5,FALSE)</f>
        <v>intermediate post</v>
      </c>
      <c r="F1991" s="9">
        <v>6</v>
      </c>
      <c r="G1991" s="9">
        <v>11</v>
      </c>
      <c r="H1991" s="9">
        <v>2024</v>
      </c>
      <c r="I1991" s="9">
        <v>2</v>
      </c>
      <c r="J1991" s="9">
        <v>1650</v>
      </c>
      <c r="K1991" s="9" t="s">
        <v>833</v>
      </c>
      <c r="L1991" s="9">
        <v>83</v>
      </c>
      <c r="M1991" s="9">
        <v>2</v>
      </c>
      <c r="N1991" s="9">
        <v>50</v>
      </c>
      <c r="O1991" s="9" t="s">
        <v>10</v>
      </c>
      <c r="P1991" s="9">
        <v>6</v>
      </c>
      <c r="Q1991" s="9" t="s">
        <v>5</v>
      </c>
      <c r="R1991" s="9" t="s">
        <v>201</v>
      </c>
      <c r="T1991" s="2" t="s">
        <v>268</v>
      </c>
    </row>
    <row r="1992" spans="1:20" ht="14.45" customHeight="1" x14ac:dyDescent="0.2">
      <c r="A1992" s="9" t="s">
        <v>16</v>
      </c>
      <c r="B1992" s="9" t="s">
        <v>941</v>
      </c>
      <c r="C1992" s="9" t="s">
        <v>917</v>
      </c>
      <c r="D1992" s="9" t="s">
        <v>844</v>
      </c>
      <c r="E1992" s="9" t="str">
        <f>VLOOKUP(B1992,point_locs!B:J,5,FALSE)</f>
        <v>intermediate post</v>
      </c>
      <c r="F1992" s="9">
        <v>6</v>
      </c>
      <c r="G1992" s="9">
        <v>11</v>
      </c>
      <c r="H1992" s="9">
        <v>2024</v>
      </c>
      <c r="I1992" s="9">
        <v>2</v>
      </c>
      <c r="J1992" s="9">
        <v>1650</v>
      </c>
      <c r="K1992" s="9" t="s">
        <v>833</v>
      </c>
      <c r="L1992" s="9">
        <v>83</v>
      </c>
      <c r="M1992" s="9">
        <v>2</v>
      </c>
      <c r="N1992" s="9">
        <v>50</v>
      </c>
      <c r="O1992" s="9" t="s">
        <v>10</v>
      </c>
      <c r="P1992" s="9">
        <v>20</v>
      </c>
      <c r="Q1992" s="9" t="s">
        <v>5</v>
      </c>
      <c r="R1992" s="9" t="s">
        <v>201</v>
      </c>
      <c r="T1992" s="2" t="s">
        <v>268</v>
      </c>
    </row>
    <row r="1993" spans="1:20" ht="14.45" customHeight="1" x14ac:dyDescent="0.2">
      <c r="A1993" s="9" t="s">
        <v>16</v>
      </c>
      <c r="B1993" s="9" t="s">
        <v>941</v>
      </c>
      <c r="C1993" s="9" t="s">
        <v>917</v>
      </c>
      <c r="D1993" s="9" t="s">
        <v>844</v>
      </c>
      <c r="E1993" s="9" t="str">
        <f>VLOOKUP(B1993,point_locs!B:J,5,FALSE)</f>
        <v>intermediate post</v>
      </c>
      <c r="F1993" s="9">
        <v>6</v>
      </c>
      <c r="G1993" s="9">
        <v>11</v>
      </c>
      <c r="H1993" s="9">
        <v>2024</v>
      </c>
      <c r="I1993" s="9">
        <v>2</v>
      </c>
      <c r="J1993" s="9">
        <v>1650</v>
      </c>
      <c r="K1993" s="9" t="s">
        <v>833</v>
      </c>
      <c r="L1993" s="9">
        <v>83</v>
      </c>
      <c r="M1993" s="9">
        <v>2</v>
      </c>
      <c r="N1993" s="9">
        <v>50</v>
      </c>
      <c r="O1993" s="9" t="s">
        <v>10</v>
      </c>
      <c r="P1993" s="9">
        <v>3.5</v>
      </c>
      <c r="Q1993" s="9" t="s">
        <v>5</v>
      </c>
      <c r="R1993" s="9" t="s">
        <v>201</v>
      </c>
      <c r="S1993" s="2" t="s">
        <v>151</v>
      </c>
      <c r="T1993" s="2" t="s">
        <v>268</v>
      </c>
    </row>
    <row r="1994" spans="1:20" ht="14.45" customHeight="1" x14ac:dyDescent="0.2">
      <c r="A1994" s="9" t="s">
        <v>16</v>
      </c>
      <c r="B1994" s="9" t="s">
        <v>941</v>
      </c>
      <c r="C1994" s="9" t="s">
        <v>917</v>
      </c>
      <c r="D1994" s="9" t="s">
        <v>844</v>
      </c>
      <c r="E1994" s="9" t="str">
        <f>VLOOKUP(B1994,point_locs!B:J,5,FALSE)</f>
        <v>intermediate post</v>
      </c>
      <c r="F1994" s="9">
        <v>6</v>
      </c>
      <c r="G1994" s="9">
        <v>11</v>
      </c>
      <c r="H1994" s="9">
        <v>2024</v>
      </c>
      <c r="I1994" s="9">
        <v>2</v>
      </c>
      <c r="J1994" s="9">
        <v>1650</v>
      </c>
      <c r="K1994" s="9" t="s">
        <v>833</v>
      </c>
      <c r="L1994" s="9">
        <v>83</v>
      </c>
      <c r="M1994" s="9">
        <v>2</v>
      </c>
      <c r="N1994" s="9">
        <v>50</v>
      </c>
      <c r="O1994" s="9" t="s">
        <v>82</v>
      </c>
      <c r="P1994" s="9">
        <v>0.25</v>
      </c>
      <c r="Q1994" s="9" t="s">
        <v>5</v>
      </c>
      <c r="R1994" s="9" t="s">
        <v>201</v>
      </c>
      <c r="T1994" s="2" t="s">
        <v>268</v>
      </c>
    </row>
    <row r="1995" spans="1:20" ht="14.45" customHeight="1" x14ac:dyDescent="0.2">
      <c r="A1995" s="9" t="s">
        <v>16</v>
      </c>
      <c r="B1995" s="9" t="s">
        <v>941</v>
      </c>
      <c r="C1995" s="9" t="s">
        <v>917</v>
      </c>
      <c r="D1995" s="9" t="s">
        <v>844</v>
      </c>
      <c r="E1995" s="9" t="str">
        <f>VLOOKUP(B1995,point_locs!B:J,5,FALSE)</f>
        <v>intermediate post</v>
      </c>
      <c r="F1995" s="9">
        <v>6</v>
      </c>
      <c r="G1995" s="9">
        <v>11</v>
      </c>
      <c r="H1995" s="9">
        <v>2024</v>
      </c>
      <c r="I1995" s="9">
        <v>2</v>
      </c>
      <c r="J1995" s="9">
        <v>1650</v>
      </c>
      <c r="K1995" s="9" t="s">
        <v>833</v>
      </c>
      <c r="L1995" s="9">
        <v>83</v>
      </c>
      <c r="M1995" s="9">
        <v>2</v>
      </c>
      <c r="N1995" s="9">
        <v>50</v>
      </c>
      <c r="O1995" s="9" t="s">
        <v>10</v>
      </c>
      <c r="P1995" s="9">
        <v>1</v>
      </c>
      <c r="Q1995" s="9" t="s">
        <v>5</v>
      </c>
      <c r="R1995" s="9" t="s">
        <v>201</v>
      </c>
      <c r="S1995" s="2" t="s">
        <v>255</v>
      </c>
      <c r="T1995" s="2" t="s">
        <v>268</v>
      </c>
    </row>
    <row r="1996" spans="1:20" ht="14.45" customHeight="1" x14ac:dyDescent="0.2">
      <c r="A1996" s="9" t="s">
        <v>16</v>
      </c>
      <c r="B1996" s="9" t="s">
        <v>941</v>
      </c>
      <c r="C1996" s="9" t="s">
        <v>917</v>
      </c>
      <c r="D1996" s="9" t="s">
        <v>844</v>
      </c>
      <c r="E1996" s="9" t="str">
        <f>VLOOKUP(B1996,point_locs!B:J,5,FALSE)</f>
        <v>intermediate post</v>
      </c>
      <c r="F1996" s="9">
        <v>6</v>
      </c>
      <c r="G1996" s="9">
        <v>11</v>
      </c>
      <c r="H1996" s="9">
        <v>2024</v>
      </c>
      <c r="I1996" s="9">
        <v>2</v>
      </c>
      <c r="J1996" s="9">
        <v>1650</v>
      </c>
      <c r="K1996" s="9" t="s">
        <v>833</v>
      </c>
      <c r="L1996" s="9">
        <v>83</v>
      </c>
      <c r="M1996" s="9">
        <v>2</v>
      </c>
      <c r="N1996" s="9">
        <v>50</v>
      </c>
      <c r="O1996" s="9" t="s">
        <v>10</v>
      </c>
      <c r="P1996" s="9">
        <v>4</v>
      </c>
      <c r="Q1996" s="9" t="s">
        <v>5</v>
      </c>
      <c r="R1996" s="9" t="s">
        <v>201</v>
      </c>
      <c r="S1996" s="2" t="s">
        <v>150</v>
      </c>
      <c r="T1996" s="2" t="s">
        <v>268</v>
      </c>
    </row>
    <row r="1997" spans="1:20" ht="14.45" customHeight="1" x14ac:dyDescent="0.2">
      <c r="A1997" s="9" t="s">
        <v>16</v>
      </c>
      <c r="B1997" s="9" t="s">
        <v>941</v>
      </c>
      <c r="C1997" s="9" t="s">
        <v>917</v>
      </c>
      <c r="D1997" s="9" t="s">
        <v>844</v>
      </c>
      <c r="E1997" s="9" t="str">
        <f>VLOOKUP(B1997,point_locs!B:J,5,FALSE)</f>
        <v>intermediate post</v>
      </c>
      <c r="F1997" s="9">
        <v>6</v>
      </c>
      <c r="G1997" s="9">
        <v>11</v>
      </c>
      <c r="H1997" s="9">
        <v>2024</v>
      </c>
      <c r="I1997" s="9">
        <v>2</v>
      </c>
      <c r="J1997" s="9">
        <v>1650</v>
      </c>
      <c r="K1997" s="9" t="s">
        <v>833</v>
      </c>
      <c r="L1997" s="9">
        <v>83</v>
      </c>
      <c r="M1997" s="9">
        <v>2</v>
      </c>
      <c r="N1997" s="9">
        <v>50</v>
      </c>
      <c r="O1997" s="9" t="s">
        <v>10</v>
      </c>
      <c r="P1997" s="9">
        <v>6</v>
      </c>
      <c r="Q1997" s="9" t="s">
        <v>5</v>
      </c>
      <c r="R1997" s="9" t="s">
        <v>201</v>
      </c>
      <c r="S1997" s="2" t="s">
        <v>151</v>
      </c>
      <c r="T1997" s="2" t="s">
        <v>268</v>
      </c>
    </row>
    <row r="1998" spans="1:20" ht="14.45" customHeight="1" x14ac:dyDescent="0.2">
      <c r="A1998" s="9" t="s">
        <v>16</v>
      </c>
      <c r="B1998" s="9" t="s">
        <v>941</v>
      </c>
      <c r="C1998" s="9" t="s">
        <v>917</v>
      </c>
      <c r="D1998" s="9" t="s">
        <v>844</v>
      </c>
      <c r="E1998" s="9" t="str">
        <f>VLOOKUP(B1998,point_locs!B:J,5,FALSE)</f>
        <v>intermediate post</v>
      </c>
      <c r="F1998" s="9">
        <v>6</v>
      </c>
      <c r="G1998" s="9">
        <v>11</v>
      </c>
      <c r="H1998" s="9">
        <v>2024</v>
      </c>
      <c r="I1998" s="9">
        <v>2</v>
      </c>
      <c r="J1998" s="9">
        <v>1650</v>
      </c>
      <c r="K1998" s="9" t="s">
        <v>833</v>
      </c>
      <c r="L1998" s="9">
        <v>83</v>
      </c>
      <c r="M1998" s="9">
        <v>2</v>
      </c>
      <c r="N1998" s="9">
        <v>50</v>
      </c>
      <c r="O1998" s="9" t="s">
        <v>10</v>
      </c>
      <c r="P1998" s="9">
        <v>0.25</v>
      </c>
      <c r="Q1998" s="9" t="s">
        <v>5</v>
      </c>
      <c r="R1998" s="9" t="s">
        <v>201</v>
      </c>
      <c r="S1998" s="2" t="s">
        <v>255</v>
      </c>
      <c r="T1998" s="2" t="s">
        <v>268</v>
      </c>
    </row>
    <row r="1999" spans="1:20" ht="14.45" customHeight="1" x14ac:dyDescent="0.2">
      <c r="A1999" s="9" t="s">
        <v>16</v>
      </c>
      <c r="B1999" s="9" t="s">
        <v>941</v>
      </c>
      <c r="C1999" s="9" t="s">
        <v>917</v>
      </c>
      <c r="D1999" s="9" t="s">
        <v>844</v>
      </c>
      <c r="E1999" s="9" t="str">
        <f>VLOOKUP(B1999,point_locs!B:J,5,FALSE)</f>
        <v>intermediate post</v>
      </c>
      <c r="F1999" s="9">
        <v>6</v>
      </c>
      <c r="G1999" s="9">
        <v>11</v>
      </c>
      <c r="H1999" s="9">
        <v>2024</v>
      </c>
      <c r="I1999" s="9">
        <v>2</v>
      </c>
      <c r="J1999" s="9">
        <v>1650</v>
      </c>
      <c r="K1999" s="9" t="s">
        <v>833</v>
      </c>
      <c r="L1999" s="9">
        <v>83</v>
      </c>
      <c r="M1999" s="9">
        <v>2</v>
      </c>
      <c r="N1999" s="9">
        <v>50</v>
      </c>
      <c r="O1999" s="9" t="s">
        <v>10</v>
      </c>
      <c r="P1999" s="9">
        <v>8</v>
      </c>
      <c r="Q1999" s="9" t="s">
        <v>5</v>
      </c>
      <c r="R1999" s="9" t="s">
        <v>201</v>
      </c>
      <c r="S1999" s="2" t="s">
        <v>151</v>
      </c>
      <c r="T1999" s="2" t="s">
        <v>268</v>
      </c>
    </row>
    <row r="2000" spans="1:20" ht="14.45" customHeight="1" x14ac:dyDescent="0.2">
      <c r="A2000" s="9" t="s">
        <v>16</v>
      </c>
      <c r="B2000" s="9" t="s">
        <v>941</v>
      </c>
      <c r="C2000" s="9" t="s">
        <v>917</v>
      </c>
      <c r="D2000" s="9" t="s">
        <v>844</v>
      </c>
      <c r="E2000" s="9" t="str">
        <f>VLOOKUP(B2000,point_locs!B:J,5,FALSE)</f>
        <v>intermediate post</v>
      </c>
      <c r="F2000" s="9">
        <v>6</v>
      </c>
      <c r="G2000" s="9">
        <v>11</v>
      </c>
      <c r="H2000" s="9">
        <v>2024</v>
      </c>
      <c r="I2000" s="9">
        <v>2</v>
      </c>
      <c r="J2000" s="9">
        <v>1650</v>
      </c>
      <c r="K2000" s="9" t="s">
        <v>833</v>
      </c>
      <c r="L2000" s="9">
        <v>83</v>
      </c>
      <c r="M2000" s="9">
        <v>2</v>
      </c>
      <c r="N2000" s="9">
        <v>50</v>
      </c>
      <c r="O2000" s="9" t="s">
        <v>10</v>
      </c>
      <c r="P2000" s="9">
        <v>0.75</v>
      </c>
      <c r="Q2000" s="9" t="s">
        <v>9</v>
      </c>
      <c r="R2000" s="9" t="s">
        <v>1453</v>
      </c>
      <c r="S2000" s="2" t="s">
        <v>105</v>
      </c>
      <c r="T2000" s="2" t="s">
        <v>268</v>
      </c>
    </row>
    <row r="2001" spans="1:20" ht="14.45" customHeight="1" x14ac:dyDescent="0.2">
      <c r="A2001" s="9" t="s">
        <v>16</v>
      </c>
      <c r="B2001" s="9" t="s">
        <v>941</v>
      </c>
      <c r="C2001" s="9" t="s">
        <v>917</v>
      </c>
      <c r="D2001" s="9" t="s">
        <v>844</v>
      </c>
      <c r="E2001" s="9" t="str">
        <f>VLOOKUP(B2001,point_locs!B:J,5,FALSE)</f>
        <v>intermediate post</v>
      </c>
      <c r="F2001" s="9">
        <v>6</v>
      </c>
      <c r="G2001" s="9">
        <v>11</v>
      </c>
      <c r="H2001" s="9">
        <v>2024</v>
      </c>
      <c r="I2001" s="9">
        <v>2</v>
      </c>
      <c r="J2001" s="9">
        <v>1650</v>
      </c>
      <c r="K2001" s="9" t="s">
        <v>833</v>
      </c>
      <c r="L2001" s="9">
        <v>83</v>
      </c>
      <c r="M2001" s="9">
        <v>2</v>
      </c>
      <c r="N2001" s="9">
        <v>50</v>
      </c>
      <c r="O2001" s="9" t="s">
        <v>10</v>
      </c>
      <c r="P2001" s="9">
        <v>1</v>
      </c>
      <c r="Q2001" s="9" t="s">
        <v>5</v>
      </c>
      <c r="R2001" s="9" t="s">
        <v>201</v>
      </c>
      <c r="S2001" s="2" t="s">
        <v>151</v>
      </c>
      <c r="T2001" s="2" t="s">
        <v>268</v>
      </c>
    </row>
    <row r="2002" spans="1:20" ht="14.45" customHeight="1" x14ac:dyDescent="0.2">
      <c r="A2002" s="9" t="s">
        <v>90</v>
      </c>
      <c r="B2002" s="9" t="s">
        <v>935</v>
      </c>
      <c r="C2002" s="9" t="s">
        <v>917</v>
      </c>
      <c r="D2002" s="9" t="s">
        <v>844</v>
      </c>
      <c r="E2002" s="9" t="str">
        <f>VLOOKUP(B2002,point_locs!B:J,5,FALSE)</f>
        <v>pre</v>
      </c>
      <c r="F2002" s="9">
        <v>6</v>
      </c>
      <c r="G2002" s="9">
        <v>12</v>
      </c>
      <c r="H2002" s="9">
        <v>2024</v>
      </c>
      <c r="I2002" s="9">
        <v>2</v>
      </c>
      <c r="J2002" s="9">
        <v>1512</v>
      </c>
      <c r="K2002" s="9" t="s">
        <v>14</v>
      </c>
      <c r="L2002" s="9">
        <v>87</v>
      </c>
      <c r="M2002" s="9">
        <v>4</v>
      </c>
      <c r="N2002" s="9">
        <v>0</v>
      </c>
      <c r="O2002" s="9" t="s">
        <v>10</v>
      </c>
      <c r="P2002" s="9">
        <v>2.75</v>
      </c>
      <c r="Q2002" s="9" t="s">
        <v>5</v>
      </c>
      <c r="R2002" s="9" t="s">
        <v>201</v>
      </c>
      <c r="S2002" s="2" t="s">
        <v>150</v>
      </c>
      <c r="T2002" s="2" t="s">
        <v>268</v>
      </c>
    </row>
    <row r="2003" spans="1:20" ht="14.45" customHeight="1" x14ac:dyDescent="0.2">
      <c r="A2003" s="9" t="s">
        <v>90</v>
      </c>
      <c r="B2003" s="9" t="s">
        <v>935</v>
      </c>
      <c r="C2003" s="9" t="s">
        <v>917</v>
      </c>
      <c r="D2003" s="9" t="s">
        <v>844</v>
      </c>
      <c r="E2003" s="9" t="str">
        <f>VLOOKUP(B2003,point_locs!B:J,5,FALSE)</f>
        <v>pre</v>
      </c>
      <c r="F2003" s="9">
        <v>6</v>
      </c>
      <c r="G2003" s="9">
        <v>12</v>
      </c>
      <c r="H2003" s="9">
        <v>2024</v>
      </c>
      <c r="I2003" s="9">
        <v>2</v>
      </c>
      <c r="J2003" s="9">
        <v>1512</v>
      </c>
      <c r="K2003" s="9" t="s">
        <v>14</v>
      </c>
      <c r="L2003" s="9">
        <v>87</v>
      </c>
      <c r="M2003" s="9">
        <v>4</v>
      </c>
      <c r="N2003" s="9">
        <v>0</v>
      </c>
      <c r="O2003" s="9" t="s">
        <v>10</v>
      </c>
      <c r="P2003" s="9">
        <v>56</v>
      </c>
      <c r="Q2003" s="9" t="s">
        <v>5</v>
      </c>
      <c r="R2003" s="9" t="s">
        <v>201</v>
      </c>
      <c r="S2003" s="2" t="s">
        <v>150</v>
      </c>
      <c r="T2003" s="2" t="s">
        <v>268</v>
      </c>
    </row>
    <row r="2004" spans="1:20" ht="14.45" customHeight="1" x14ac:dyDescent="0.2">
      <c r="A2004" s="9" t="s">
        <v>90</v>
      </c>
      <c r="B2004" s="9" t="s">
        <v>935</v>
      </c>
      <c r="C2004" s="9" t="s">
        <v>917</v>
      </c>
      <c r="D2004" s="9" t="s">
        <v>844</v>
      </c>
      <c r="E2004" s="9" t="str">
        <f>VLOOKUP(B2004,point_locs!B:J,5,FALSE)</f>
        <v>pre</v>
      </c>
      <c r="F2004" s="9">
        <v>6</v>
      </c>
      <c r="G2004" s="9">
        <v>12</v>
      </c>
      <c r="H2004" s="9">
        <v>2024</v>
      </c>
      <c r="I2004" s="9">
        <v>2</v>
      </c>
      <c r="J2004" s="9">
        <v>1512</v>
      </c>
      <c r="K2004" s="9" t="s">
        <v>14</v>
      </c>
      <c r="L2004" s="9">
        <v>87</v>
      </c>
      <c r="M2004" s="9">
        <v>4</v>
      </c>
      <c r="N2004" s="9">
        <v>0</v>
      </c>
      <c r="O2004" s="9" t="s">
        <v>10</v>
      </c>
      <c r="P2004" s="9">
        <v>9.25</v>
      </c>
      <c r="Q2004" s="9" t="s">
        <v>5</v>
      </c>
      <c r="R2004" s="9" t="s">
        <v>201</v>
      </c>
      <c r="S2004" s="2" t="s">
        <v>151</v>
      </c>
      <c r="T2004" s="2" t="s">
        <v>268</v>
      </c>
    </row>
    <row r="2005" spans="1:20" ht="14.45" customHeight="1" x14ac:dyDescent="0.2">
      <c r="A2005" s="9" t="s">
        <v>90</v>
      </c>
      <c r="B2005" s="9" t="s">
        <v>935</v>
      </c>
      <c r="C2005" s="9" t="s">
        <v>917</v>
      </c>
      <c r="D2005" s="9" t="s">
        <v>844</v>
      </c>
      <c r="E2005" s="9" t="str">
        <f>VLOOKUP(B2005,point_locs!B:J,5,FALSE)</f>
        <v>pre</v>
      </c>
      <c r="F2005" s="9">
        <v>6</v>
      </c>
      <c r="G2005" s="9">
        <v>12</v>
      </c>
      <c r="H2005" s="9">
        <v>2024</v>
      </c>
      <c r="I2005" s="9">
        <v>2</v>
      </c>
      <c r="J2005" s="9">
        <v>1512</v>
      </c>
      <c r="K2005" s="9" t="s">
        <v>14</v>
      </c>
      <c r="L2005" s="9">
        <v>87</v>
      </c>
      <c r="M2005" s="9">
        <v>4</v>
      </c>
      <c r="N2005" s="9">
        <v>0</v>
      </c>
      <c r="O2005" s="9" t="s">
        <v>10</v>
      </c>
      <c r="P2005" s="9">
        <v>6.75</v>
      </c>
      <c r="Q2005" s="9" t="s">
        <v>5</v>
      </c>
      <c r="R2005" s="9" t="s">
        <v>201</v>
      </c>
      <c r="S2005" s="2" t="s">
        <v>150</v>
      </c>
      <c r="T2005" s="2" t="s">
        <v>268</v>
      </c>
    </row>
    <row r="2006" spans="1:20" ht="14.45" customHeight="1" x14ac:dyDescent="0.2">
      <c r="A2006" s="9" t="s">
        <v>90</v>
      </c>
      <c r="B2006" s="9" t="s">
        <v>935</v>
      </c>
      <c r="C2006" s="9" t="s">
        <v>917</v>
      </c>
      <c r="D2006" s="9" t="s">
        <v>844</v>
      </c>
      <c r="E2006" s="9" t="str">
        <f>VLOOKUP(B2006,point_locs!B:J,5,FALSE)</f>
        <v>pre</v>
      </c>
      <c r="F2006" s="9">
        <v>6</v>
      </c>
      <c r="G2006" s="9">
        <v>12</v>
      </c>
      <c r="H2006" s="9">
        <v>2024</v>
      </c>
      <c r="I2006" s="9">
        <v>2</v>
      </c>
      <c r="J2006" s="9">
        <v>1512</v>
      </c>
      <c r="K2006" s="9" t="s">
        <v>14</v>
      </c>
      <c r="L2006" s="9">
        <v>87</v>
      </c>
      <c r="M2006" s="9">
        <v>4</v>
      </c>
      <c r="N2006" s="9">
        <v>0</v>
      </c>
      <c r="O2006" s="9" t="s">
        <v>10</v>
      </c>
      <c r="P2006" s="9">
        <v>4</v>
      </c>
      <c r="Q2006" s="9" t="s">
        <v>5</v>
      </c>
      <c r="R2006" s="9" t="s">
        <v>201</v>
      </c>
      <c r="S2006" s="2" t="s">
        <v>151</v>
      </c>
      <c r="T2006" s="2" t="s">
        <v>268</v>
      </c>
    </row>
    <row r="2007" spans="1:20" ht="14.45" customHeight="1" x14ac:dyDescent="0.2">
      <c r="A2007" s="9" t="s">
        <v>90</v>
      </c>
      <c r="B2007" s="9" t="s">
        <v>935</v>
      </c>
      <c r="C2007" s="9" t="s">
        <v>917</v>
      </c>
      <c r="D2007" s="9" t="s">
        <v>844</v>
      </c>
      <c r="E2007" s="9" t="str">
        <f>VLOOKUP(B2007,point_locs!B:J,5,FALSE)</f>
        <v>pre</v>
      </c>
      <c r="F2007" s="9">
        <v>6</v>
      </c>
      <c r="G2007" s="9">
        <v>12</v>
      </c>
      <c r="H2007" s="9">
        <v>2024</v>
      </c>
      <c r="I2007" s="9">
        <v>2</v>
      </c>
      <c r="J2007" s="9">
        <v>1512</v>
      </c>
      <c r="K2007" s="9" t="s">
        <v>14</v>
      </c>
      <c r="L2007" s="9">
        <v>87</v>
      </c>
      <c r="M2007" s="9">
        <v>4</v>
      </c>
      <c r="N2007" s="9">
        <v>0</v>
      </c>
      <c r="O2007" s="9" t="s">
        <v>10</v>
      </c>
      <c r="P2007" s="9">
        <v>9.1999999999999993</v>
      </c>
      <c r="Q2007" s="9" t="s">
        <v>5</v>
      </c>
      <c r="R2007" s="9" t="s">
        <v>201</v>
      </c>
      <c r="S2007" s="9" t="s">
        <v>54</v>
      </c>
      <c r="T2007" s="2" t="s">
        <v>268</v>
      </c>
    </row>
    <row r="2008" spans="1:20" ht="14.45" customHeight="1" x14ac:dyDescent="0.2">
      <c r="A2008" s="9" t="s">
        <v>90</v>
      </c>
      <c r="B2008" s="9" t="s">
        <v>935</v>
      </c>
      <c r="C2008" s="9" t="s">
        <v>917</v>
      </c>
      <c r="D2008" s="9" t="s">
        <v>844</v>
      </c>
      <c r="E2008" s="9" t="str">
        <f>VLOOKUP(B2008,point_locs!B:J,5,FALSE)</f>
        <v>pre</v>
      </c>
      <c r="F2008" s="9">
        <v>6</v>
      </c>
      <c r="G2008" s="9">
        <v>12</v>
      </c>
      <c r="H2008" s="9">
        <v>2024</v>
      </c>
      <c r="I2008" s="9">
        <v>2</v>
      </c>
      <c r="J2008" s="9">
        <v>1512</v>
      </c>
      <c r="K2008" s="9" t="s">
        <v>14</v>
      </c>
      <c r="L2008" s="9">
        <v>87</v>
      </c>
      <c r="M2008" s="9">
        <v>4</v>
      </c>
      <c r="N2008" s="9">
        <v>0</v>
      </c>
      <c r="O2008" s="9" t="s">
        <v>10</v>
      </c>
      <c r="P2008" s="9">
        <v>9.75</v>
      </c>
      <c r="Q2008" s="9" t="s">
        <v>5</v>
      </c>
      <c r="R2008" s="9" t="s">
        <v>201</v>
      </c>
      <c r="S2008" s="9" t="s">
        <v>54</v>
      </c>
      <c r="T2008" s="2" t="s">
        <v>268</v>
      </c>
    </row>
    <row r="2009" spans="1:20" ht="14.45" customHeight="1" x14ac:dyDescent="0.2">
      <c r="A2009" s="9" t="s">
        <v>90</v>
      </c>
      <c r="B2009" s="9" t="s">
        <v>935</v>
      </c>
      <c r="C2009" s="9" t="s">
        <v>917</v>
      </c>
      <c r="D2009" s="9" t="s">
        <v>844</v>
      </c>
      <c r="E2009" s="9" t="str">
        <f>VLOOKUP(B2009,point_locs!B:J,5,FALSE)</f>
        <v>pre</v>
      </c>
      <c r="F2009" s="9">
        <v>6</v>
      </c>
      <c r="G2009" s="9">
        <v>12</v>
      </c>
      <c r="H2009" s="9">
        <v>2024</v>
      </c>
      <c r="I2009" s="9">
        <v>2</v>
      </c>
      <c r="J2009" s="9">
        <v>1512</v>
      </c>
      <c r="K2009" s="9" t="s">
        <v>14</v>
      </c>
      <c r="L2009" s="9">
        <v>87</v>
      </c>
      <c r="M2009" s="9">
        <v>4</v>
      </c>
      <c r="N2009" s="9">
        <v>0</v>
      </c>
      <c r="O2009" s="9" t="s">
        <v>10</v>
      </c>
      <c r="P2009" s="9">
        <v>1.5</v>
      </c>
      <c r="Q2009" s="9" t="s">
        <v>5</v>
      </c>
      <c r="R2009" s="9" t="s">
        <v>201</v>
      </c>
      <c r="S2009" s="2" t="s">
        <v>123</v>
      </c>
      <c r="T2009" s="2" t="s">
        <v>268</v>
      </c>
    </row>
    <row r="2010" spans="1:20" ht="14.45" customHeight="1" x14ac:dyDescent="0.2">
      <c r="A2010" s="9" t="s">
        <v>90</v>
      </c>
      <c r="B2010" s="9" t="s">
        <v>935</v>
      </c>
      <c r="C2010" s="9" t="s">
        <v>917</v>
      </c>
      <c r="D2010" s="9" t="s">
        <v>844</v>
      </c>
      <c r="E2010" s="9" t="str">
        <f>VLOOKUP(B2010,point_locs!B:J,5,FALSE)</f>
        <v>pre</v>
      </c>
      <c r="F2010" s="9">
        <v>6</v>
      </c>
      <c r="G2010" s="9">
        <v>12</v>
      </c>
      <c r="H2010" s="9">
        <v>2024</v>
      </c>
      <c r="I2010" s="9">
        <v>2</v>
      </c>
      <c r="J2010" s="9">
        <v>1512</v>
      </c>
      <c r="K2010" s="9" t="s">
        <v>14</v>
      </c>
      <c r="L2010" s="9">
        <v>87</v>
      </c>
      <c r="M2010" s="9">
        <v>4</v>
      </c>
      <c r="N2010" s="9">
        <v>0</v>
      </c>
      <c r="O2010" s="9" t="s">
        <v>10</v>
      </c>
      <c r="P2010" s="9">
        <v>12.5</v>
      </c>
      <c r="Q2010" s="9" t="s">
        <v>5</v>
      </c>
      <c r="R2010" s="9" t="s">
        <v>201</v>
      </c>
      <c r="S2010" s="2" t="s">
        <v>124</v>
      </c>
      <c r="T2010" s="2" t="s">
        <v>268</v>
      </c>
    </row>
    <row r="2011" spans="1:20" ht="14.45" customHeight="1" x14ac:dyDescent="0.2">
      <c r="A2011" s="9" t="s">
        <v>84</v>
      </c>
      <c r="B2011" s="9" t="s">
        <v>936</v>
      </c>
      <c r="C2011" s="9" t="s">
        <v>917</v>
      </c>
      <c r="D2011" s="9" t="s">
        <v>844</v>
      </c>
      <c r="E2011" s="9" t="str">
        <f>VLOOKUP(B2011,point_locs!B:J,5,FALSE)</f>
        <v>pre</v>
      </c>
      <c r="F2011" s="9">
        <v>6</v>
      </c>
      <c r="G2011" s="9">
        <v>12</v>
      </c>
      <c r="H2011" s="9">
        <v>2024</v>
      </c>
      <c r="I2011" s="9">
        <v>2</v>
      </c>
      <c r="J2011" s="9">
        <v>1440</v>
      </c>
      <c r="K2011" s="9" t="s">
        <v>833</v>
      </c>
      <c r="L2011" s="9">
        <v>87</v>
      </c>
      <c r="M2011" s="9">
        <v>3</v>
      </c>
      <c r="N2011" s="9">
        <v>25</v>
      </c>
      <c r="O2011" s="9" t="s">
        <v>10</v>
      </c>
      <c r="P2011" s="9">
        <v>0.25</v>
      </c>
      <c r="Q2011" s="9" t="s">
        <v>5</v>
      </c>
      <c r="R2011" s="9" t="s">
        <v>201</v>
      </c>
      <c r="S2011" s="2" t="s">
        <v>255</v>
      </c>
      <c r="T2011" s="2" t="s">
        <v>268</v>
      </c>
    </row>
    <row r="2012" spans="1:20" ht="14.45" customHeight="1" x14ac:dyDescent="0.2">
      <c r="A2012" s="9" t="s">
        <v>84</v>
      </c>
      <c r="B2012" s="9" t="s">
        <v>936</v>
      </c>
      <c r="C2012" s="9" t="s">
        <v>917</v>
      </c>
      <c r="D2012" s="9" t="s">
        <v>844</v>
      </c>
      <c r="E2012" s="9" t="str">
        <f>VLOOKUP(B2012,point_locs!B:J,5,FALSE)</f>
        <v>pre</v>
      </c>
      <c r="F2012" s="9">
        <v>6</v>
      </c>
      <c r="G2012" s="9">
        <v>12</v>
      </c>
      <c r="H2012" s="9">
        <v>2024</v>
      </c>
      <c r="I2012" s="9">
        <v>2</v>
      </c>
      <c r="J2012" s="9">
        <v>1440</v>
      </c>
      <c r="K2012" s="9" t="s">
        <v>833</v>
      </c>
      <c r="L2012" s="9">
        <v>87</v>
      </c>
      <c r="M2012" s="9">
        <v>3</v>
      </c>
      <c r="N2012" s="9">
        <v>25</v>
      </c>
      <c r="O2012" s="9" t="s">
        <v>10</v>
      </c>
      <c r="P2012" s="9">
        <v>0.75</v>
      </c>
      <c r="Q2012" s="9" t="s">
        <v>8</v>
      </c>
      <c r="R2012" s="9" t="s">
        <v>201</v>
      </c>
      <c r="S2012" s="2" t="s">
        <v>255</v>
      </c>
      <c r="T2012" s="2" t="s">
        <v>268</v>
      </c>
    </row>
    <row r="2013" spans="1:20" ht="14.45" customHeight="1" x14ac:dyDescent="0.2">
      <c r="A2013" s="9" t="s">
        <v>84</v>
      </c>
      <c r="B2013" s="9" t="s">
        <v>936</v>
      </c>
      <c r="C2013" s="9" t="s">
        <v>917</v>
      </c>
      <c r="D2013" s="9" t="s">
        <v>844</v>
      </c>
      <c r="E2013" s="9" t="str">
        <f>VLOOKUP(B2013,point_locs!B:J,5,FALSE)</f>
        <v>pre</v>
      </c>
      <c r="F2013" s="9">
        <v>6</v>
      </c>
      <c r="G2013" s="9">
        <v>12</v>
      </c>
      <c r="H2013" s="9">
        <v>2024</v>
      </c>
      <c r="I2013" s="9">
        <v>2</v>
      </c>
      <c r="J2013" s="9">
        <v>1440</v>
      </c>
      <c r="K2013" s="9" t="s">
        <v>833</v>
      </c>
      <c r="L2013" s="9">
        <v>87</v>
      </c>
      <c r="M2013" s="9">
        <v>3</v>
      </c>
      <c r="N2013" s="9">
        <v>25</v>
      </c>
      <c r="O2013" s="9" t="s">
        <v>10</v>
      </c>
      <c r="P2013" s="9">
        <v>0.75</v>
      </c>
      <c r="Q2013" s="9" t="s">
        <v>8</v>
      </c>
      <c r="R2013" s="9" t="s">
        <v>201</v>
      </c>
      <c r="S2013" s="2" t="s">
        <v>255</v>
      </c>
      <c r="T2013" s="2" t="s">
        <v>268</v>
      </c>
    </row>
    <row r="2014" spans="1:20" ht="14.45" customHeight="1" x14ac:dyDescent="0.2">
      <c r="A2014" s="9" t="s">
        <v>88</v>
      </c>
      <c r="B2014" s="9" t="s">
        <v>937</v>
      </c>
      <c r="C2014" s="9" t="s">
        <v>917</v>
      </c>
      <c r="D2014" s="9" t="s">
        <v>844</v>
      </c>
      <c r="E2014" s="9" t="str">
        <f>VLOOKUP(B2014,point_locs!B:J,5,FALSE)</f>
        <v>pre</v>
      </c>
      <c r="F2014" s="9">
        <v>6</v>
      </c>
      <c r="G2014" s="9">
        <v>13</v>
      </c>
      <c r="H2014" s="9">
        <v>2024</v>
      </c>
      <c r="I2014" s="9">
        <v>2</v>
      </c>
      <c r="J2014" s="9">
        <v>1235</v>
      </c>
      <c r="K2014" s="9" t="s">
        <v>833</v>
      </c>
      <c r="L2014" s="9">
        <v>88</v>
      </c>
      <c r="M2014" s="9">
        <v>2</v>
      </c>
      <c r="N2014" s="9">
        <v>0</v>
      </c>
      <c r="O2014" s="9" t="s">
        <v>7</v>
      </c>
      <c r="P2014" s="9">
        <v>2.25</v>
      </c>
      <c r="Q2014" s="9" t="s">
        <v>9</v>
      </c>
      <c r="R2014" s="9" t="s">
        <v>973</v>
      </c>
      <c r="T2014" s="2" t="s">
        <v>268</v>
      </c>
    </row>
    <row r="2015" spans="1:20" ht="14.45" customHeight="1" x14ac:dyDescent="0.2">
      <c r="A2015" s="9" t="s">
        <v>88</v>
      </c>
      <c r="B2015" s="9" t="s">
        <v>937</v>
      </c>
      <c r="C2015" s="9" t="s">
        <v>917</v>
      </c>
      <c r="D2015" s="9" t="s">
        <v>844</v>
      </c>
      <c r="E2015" s="9" t="str">
        <f>VLOOKUP(B2015,point_locs!B:J,5,FALSE)</f>
        <v>pre</v>
      </c>
      <c r="F2015" s="9">
        <v>6</v>
      </c>
      <c r="G2015" s="9">
        <v>13</v>
      </c>
      <c r="H2015" s="9">
        <v>2024</v>
      </c>
      <c r="I2015" s="9">
        <v>2</v>
      </c>
      <c r="J2015" s="9">
        <v>1235</v>
      </c>
      <c r="K2015" s="9" t="s">
        <v>833</v>
      </c>
      <c r="L2015" s="9">
        <v>88</v>
      </c>
      <c r="M2015" s="9">
        <v>2</v>
      </c>
      <c r="N2015" s="9">
        <v>0</v>
      </c>
      <c r="O2015" s="9" t="s">
        <v>10</v>
      </c>
      <c r="P2015" s="9">
        <v>3</v>
      </c>
      <c r="Q2015" s="9" t="s">
        <v>5</v>
      </c>
      <c r="R2015" s="9" t="s">
        <v>201</v>
      </c>
      <c r="S2015" s="2" t="s">
        <v>151</v>
      </c>
      <c r="T2015" s="2" t="s">
        <v>268</v>
      </c>
    </row>
    <row r="2016" spans="1:20" ht="14.45" customHeight="1" x14ac:dyDescent="0.2">
      <c r="A2016" s="9" t="s">
        <v>88</v>
      </c>
      <c r="B2016" s="9" t="s">
        <v>937</v>
      </c>
      <c r="C2016" s="9" t="s">
        <v>917</v>
      </c>
      <c r="D2016" s="9" t="s">
        <v>844</v>
      </c>
      <c r="E2016" s="9" t="str">
        <f>VLOOKUP(B2016,point_locs!B:J,5,FALSE)</f>
        <v>pre</v>
      </c>
      <c r="F2016" s="9">
        <v>6</v>
      </c>
      <c r="G2016" s="9">
        <v>13</v>
      </c>
      <c r="H2016" s="9">
        <v>2024</v>
      </c>
      <c r="I2016" s="9">
        <v>2</v>
      </c>
      <c r="J2016" s="9">
        <v>1235</v>
      </c>
      <c r="K2016" s="9" t="s">
        <v>833</v>
      </c>
      <c r="L2016" s="9">
        <v>88</v>
      </c>
      <c r="M2016" s="9">
        <v>2</v>
      </c>
      <c r="N2016" s="9">
        <v>0</v>
      </c>
      <c r="O2016" s="9" t="s">
        <v>10</v>
      </c>
      <c r="P2016" s="9">
        <v>6.5</v>
      </c>
      <c r="Q2016" s="9" t="s">
        <v>5</v>
      </c>
      <c r="R2016" s="9" t="s">
        <v>201</v>
      </c>
      <c r="S2016" s="2" t="s">
        <v>151</v>
      </c>
      <c r="T2016" s="2" t="s">
        <v>268</v>
      </c>
    </row>
    <row r="2017" spans="1:20" ht="14.45" customHeight="1" x14ac:dyDescent="0.2">
      <c r="A2017" s="9" t="s">
        <v>88</v>
      </c>
      <c r="B2017" s="9" t="s">
        <v>937</v>
      </c>
      <c r="C2017" s="9" t="s">
        <v>917</v>
      </c>
      <c r="D2017" s="9" t="s">
        <v>844</v>
      </c>
      <c r="E2017" s="9" t="str">
        <f>VLOOKUP(B2017,point_locs!B:J,5,FALSE)</f>
        <v>pre</v>
      </c>
      <c r="F2017" s="9">
        <v>6</v>
      </c>
      <c r="G2017" s="9">
        <v>13</v>
      </c>
      <c r="H2017" s="9">
        <v>2024</v>
      </c>
      <c r="I2017" s="9">
        <v>2</v>
      </c>
      <c r="J2017" s="9">
        <v>1235</v>
      </c>
      <c r="K2017" s="9" t="s">
        <v>833</v>
      </c>
      <c r="L2017" s="9">
        <v>88</v>
      </c>
      <c r="M2017" s="9">
        <v>2</v>
      </c>
      <c r="N2017" s="9">
        <v>0</v>
      </c>
      <c r="O2017" s="9" t="s">
        <v>10</v>
      </c>
      <c r="P2017" s="9">
        <v>0.5</v>
      </c>
      <c r="Q2017" s="9" t="s">
        <v>5</v>
      </c>
      <c r="R2017" s="9" t="s">
        <v>201</v>
      </c>
      <c r="T2017" s="2" t="s">
        <v>268</v>
      </c>
    </row>
    <row r="2018" spans="1:20" ht="14.45" customHeight="1" x14ac:dyDescent="0.2">
      <c r="A2018" s="9" t="s">
        <v>88</v>
      </c>
      <c r="B2018" s="9" t="s">
        <v>937</v>
      </c>
      <c r="C2018" s="9" t="s">
        <v>917</v>
      </c>
      <c r="D2018" s="9" t="s">
        <v>844</v>
      </c>
      <c r="E2018" s="9" t="str">
        <f>VLOOKUP(B2018,point_locs!B:J,5,FALSE)</f>
        <v>pre</v>
      </c>
      <c r="F2018" s="9">
        <v>6</v>
      </c>
      <c r="G2018" s="9">
        <v>13</v>
      </c>
      <c r="H2018" s="9">
        <v>2024</v>
      </c>
      <c r="I2018" s="9">
        <v>2</v>
      </c>
      <c r="J2018" s="9">
        <v>1235</v>
      </c>
      <c r="K2018" s="9" t="s">
        <v>833</v>
      </c>
      <c r="L2018" s="9">
        <v>88</v>
      </c>
      <c r="M2018" s="9">
        <v>2</v>
      </c>
      <c r="N2018" s="9">
        <v>0</v>
      </c>
      <c r="O2018" s="9" t="s">
        <v>6</v>
      </c>
      <c r="P2018" s="9">
        <v>1</v>
      </c>
      <c r="Q2018" s="9" t="s">
        <v>8</v>
      </c>
      <c r="R2018" s="9" t="s">
        <v>201</v>
      </c>
      <c r="S2018" s="2" t="s">
        <v>1158</v>
      </c>
      <c r="T2018" s="2" t="s">
        <v>268</v>
      </c>
    </row>
    <row r="2019" spans="1:20" ht="14.45" customHeight="1" x14ac:dyDescent="0.2">
      <c r="A2019" s="9" t="s">
        <v>88</v>
      </c>
      <c r="B2019" s="9" t="s">
        <v>937</v>
      </c>
      <c r="C2019" s="9" t="s">
        <v>917</v>
      </c>
      <c r="D2019" s="9" t="s">
        <v>844</v>
      </c>
      <c r="E2019" s="9" t="str">
        <f>VLOOKUP(B2019,point_locs!B:J,5,FALSE)</f>
        <v>pre</v>
      </c>
      <c r="F2019" s="9">
        <v>6</v>
      </c>
      <c r="G2019" s="9">
        <v>13</v>
      </c>
      <c r="H2019" s="9">
        <v>2024</v>
      </c>
      <c r="I2019" s="9">
        <v>2</v>
      </c>
      <c r="J2019" s="9">
        <v>1235</v>
      </c>
      <c r="K2019" s="9" t="s">
        <v>833</v>
      </c>
      <c r="L2019" s="9">
        <v>88</v>
      </c>
      <c r="M2019" s="9">
        <v>2</v>
      </c>
      <c r="N2019" s="9">
        <v>0</v>
      </c>
      <c r="O2019" s="9" t="s">
        <v>10</v>
      </c>
      <c r="P2019" s="9">
        <v>4</v>
      </c>
      <c r="Q2019" s="9" t="s">
        <v>5</v>
      </c>
      <c r="R2019" s="9" t="s">
        <v>201</v>
      </c>
      <c r="S2019" s="2" t="s">
        <v>150</v>
      </c>
      <c r="T2019" s="2" t="s">
        <v>268</v>
      </c>
    </row>
    <row r="2020" spans="1:20" ht="14.45" customHeight="1" x14ac:dyDescent="0.2">
      <c r="A2020" s="9" t="s">
        <v>88</v>
      </c>
      <c r="B2020" s="9" t="s">
        <v>937</v>
      </c>
      <c r="C2020" s="9" t="s">
        <v>917</v>
      </c>
      <c r="D2020" s="9" t="s">
        <v>844</v>
      </c>
      <c r="E2020" s="9" t="str">
        <f>VLOOKUP(B2020,point_locs!B:J,5,FALSE)</f>
        <v>pre</v>
      </c>
      <c r="F2020" s="9">
        <v>6</v>
      </c>
      <c r="G2020" s="9">
        <v>13</v>
      </c>
      <c r="H2020" s="9">
        <v>2024</v>
      </c>
      <c r="I2020" s="9">
        <v>2</v>
      </c>
      <c r="J2020" s="9">
        <v>1235</v>
      </c>
      <c r="K2020" s="9" t="s">
        <v>833</v>
      </c>
      <c r="L2020" s="9">
        <v>88</v>
      </c>
      <c r="M2020" s="9">
        <v>2</v>
      </c>
      <c r="N2020" s="9">
        <v>0</v>
      </c>
      <c r="O2020" s="9" t="s">
        <v>10</v>
      </c>
      <c r="P2020" s="9">
        <v>14</v>
      </c>
      <c r="Q2020" s="9" t="s">
        <v>5</v>
      </c>
      <c r="R2020" s="9" t="s">
        <v>201</v>
      </c>
      <c r="S2020" s="2" t="s">
        <v>151</v>
      </c>
      <c r="T2020" s="2" t="s">
        <v>268</v>
      </c>
    </row>
    <row r="2021" spans="1:20" ht="14.45" customHeight="1" x14ac:dyDescent="0.2">
      <c r="A2021" s="9" t="s">
        <v>88</v>
      </c>
      <c r="B2021" s="9" t="s">
        <v>937</v>
      </c>
      <c r="C2021" s="9" t="s">
        <v>917</v>
      </c>
      <c r="D2021" s="9" t="s">
        <v>844</v>
      </c>
      <c r="E2021" s="9" t="str">
        <f>VLOOKUP(B2021,point_locs!B:J,5,FALSE)</f>
        <v>pre</v>
      </c>
      <c r="F2021" s="9">
        <v>6</v>
      </c>
      <c r="G2021" s="9">
        <v>13</v>
      </c>
      <c r="H2021" s="9">
        <v>2024</v>
      </c>
      <c r="I2021" s="9">
        <v>2</v>
      </c>
      <c r="J2021" s="9">
        <v>1235</v>
      </c>
      <c r="K2021" s="9" t="s">
        <v>833</v>
      </c>
      <c r="L2021" s="9">
        <v>88</v>
      </c>
      <c r="M2021" s="9">
        <v>2</v>
      </c>
      <c r="N2021" s="9">
        <v>0</v>
      </c>
      <c r="O2021" s="9" t="s">
        <v>10</v>
      </c>
      <c r="P2021" s="9">
        <v>6</v>
      </c>
      <c r="Q2021" s="9" t="s">
        <v>5</v>
      </c>
      <c r="R2021" s="9" t="s">
        <v>201</v>
      </c>
      <c r="S2021" s="2" t="s">
        <v>151</v>
      </c>
      <c r="T2021" s="2" t="s">
        <v>268</v>
      </c>
    </row>
    <row r="2022" spans="1:20" ht="14.45" customHeight="1" x14ac:dyDescent="0.2">
      <c r="A2022" s="9" t="s">
        <v>88</v>
      </c>
      <c r="B2022" s="9" t="s">
        <v>937</v>
      </c>
      <c r="C2022" s="9" t="s">
        <v>917</v>
      </c>
      <c r="D2022" s="9" t="s">
        <v>844</v>
      </c>
      <c r="E2022" s="9" t="str">
        <f>VLOOKUP(B2022,point_locs!B:J,5,FALSE)</f>
        <v>pre</v>
      </c>
      <c r="F2022" s="9">
        <v>6</v>
      </c>
      <c r="G2022" s="9">
        <v>13</v>
      </c>
      <c r="H2022" s="9">
        <v>2024</v>
      </c>
      <c r="I2022" s="9">
        <v>2</v>
      </c>
      <c r="J2022" s="9">
        <v>1235</v>
      </c>
      <c r="K2022" s="9" t="s">
        <v>833</v>
      </c>
      <c r="L2022" s="9">
        <v>88</v>
      </c>
      <c r="M2022" s="9">
        <v>2</v>
      </c>
      <c r="N2022" s="9">
        <v>0</v>
      </c>
      <c r="O2022" s="9" t="s">
        <v>10</v>
      </c>
      <c r="P2022" s="9">
        <v>11.5</v>
      </c>
      <c r="Q2022" s="9" t="s">
        <v>5</v>
      </c>
      <c r="R2022" s="9" t="s">
        <v>201</v>
      </c>
      <c r="S2022" s="2" t="s">
        <v>105</v>
      </c>
      <c r="T2022" s="2" t="s">
        <v>268</v>
      </c>
    </row>
    <row r="2023" spans="1:20" ht="14.45" customHeight="1" x14ac:dyDescent="0.2">
      <c r="A2023" s="9" t="s">
        <v>81</v>
      </c>
      <c r="B2023" s="9" t="s">
        <v>938</v>
      </c>
      <c r="C2023" s="9" t="s">
        <v>917</v>
      </c>
      <c r="D2023" s="9" t="s">
        <v>844</v>
      </c>
      <c r="E2023" s="9" t="str">
        <f>VLOOKUP(B2023,point_locs!B:J,5,FALSE)</f>
        <v>post</v>
      </c>
      <c r="F2023" s="9">
        <v>6</v>
      </c>
      <c r="G2023" s="9">
        <v>13</v>
      </c>
      <c r="H2023" s="9">
        <v>2024</v>
      </c>
      <c r="I2023" s="9">
        <v>2</v>
      </c>
      <c r="J2023" s="9">
        <v>1025</v>
      </c>
      <c r="K2023" s="9" t="s">
        <v>833</v>
      </c>
      <c r="L2023" s="9">
        <v>83</v>
      </c>
      <c r="M2023" s="9">
        <v>2</v>
      </c>
      <c r="N2023" s="9">
        <v>0</v>
      </c>
      <c r="O2023" s="9" t="s">
        <v>10</v>
      </c>
      <c r="P2023" s="9">
        <v>5</v>
      </c>
      <c r="Q2023" s="9" t="s">
        <v>5</v>
      </c>
      <c r="R2023" s="9" t="s">
        <v>201</v>
      </c>
      <c r="T2023" s="2" t="s">
        <v>268</v>
      </c>
    </row>
    <row r="2024" spans="1:20" ht="14.45" customHeight="1" x14ac:dyDescent="0.2">
      <c r="A2024" s="9" t="s">
        <v>81</v>
      </c>
      <c r="B2024" s="9" t="s">
        <v>938</v>
      </c>
      <c r="C2024" s="9" t="s">
        <v>917</v>
      </c>
      <c r="D2024" s="9" t="s">
        <v>844</v>
      </c>
      <c r="E2024" s="9" t="str">
        <f>VLOOKUP(B2024,point_locs!B:J,5,FALSE)</f>
        <v>post</v>
      </c>
      <c r="F2024" s="9">
        <v>6</v>
      </c>
      <c r="G2024" s="9">
        <v>13</v>
      </c>
      <c r="H2024" s="9">
        <v>2024</v>
      </c>
      <c r="I2024" s="9">
        <v>2</v>
      </c>
      <c r="J2024" s="9">
        <v>1025</v>
      </c>
      <c r="K2024" s="9" t="s">
        <v>833</v>
      </c>
      <c r="L2024" s="9">
        <v>83</v>
      </c>
      <c r="M2024" s="9">
        <v>2</v>
      </c>
      <c r="N2024" s="9">
        <v>0</v>
      </c>
      <c r="O2024" s="9" t="s">
        <v>10</v>
      </c>
      <c r="P2024" s="9">
        <v>7</v>
      </c>
      <c r="Q2024" s="9" t="s">
        <v>5</v>
      </c>
      <c r="R2024" s="9" t="s">
        <v>201</v>
      </c>
      <c r="S2024" s="2" t="s">
        <v>151</v>
      </c>
      <c r="T2024" s="2" t="s">
        <v>268</v>
      </c>
    </row>
    <row r="2025" spans="1:20" ht="14.45" customHeight="1" x14ac:dyDescent="0.2">
      <c r="A2025" s="9" t="s">
        <v>81</v>
      </c>
      <c r="B2025" s="9" t="s">
        <v>938</v>
      </c>
      <c r="C2025" s="9" t="s">
        <v>917</v>
      </c>
      <c r="D2025" s="9" t="s">
        <v>844</v>
      </c>
      <c r="E2025" s="9" t="str">
        <f>VLOOKUP(B2025,point_locs!B:J,5,FALSE)</f>
        <v>post</v>
      </c>
      <c r="F2025" s="9">
        <v>6</v>
      </c>
      <c r="G2025" s="9">
        <v>13</v>
      </c>
      <c r="H2025" s="9">
        <v>2024</v>
      </c>
      <c r="I2025" s="9">
        <v>2</v>
      </c>
      <c r="J2025" s="9">
        <v>1025</v>
      </c>
      <c r="K2025" s="9" t="s">
        <v>833</v>
      </c>
      <c r="L2025" s="9">
        <v>83</v>
      </c>
      <c r="M2025" s="9">
        <v>2</v>
      </c>
      <c r="N2025" s="9">
        <v>0</v>
      </c>
      <c r="O2025" s="9" t="s">
        <v>10</v>
      </c>
      <c r="P2025" s="9">
        <v>0.5</v>
      </c>
      <c r="Q2025" s="9" t="s">
        <v>5</v>
      </c>
      <c r="R2025" s="9" t="s">
        <v>201</v>
      </c>
      <c r="S2025" s="2" t="s">
        <v>150</v>
      </c>
      <c r="T2025" s="2" t="s">
        <v>268</v>
      </c>
    </row>
    <row r="2026" spans="1:20" ht="14.45" customHeight="1" x14ac:dyDescent="0.2">
      <c r="A2026" s="9" t="s">
        <v>81</v>
      </c>
      <c r="B2026" s="9" t="s">
        <v>938</v>
      </c>
      <c r="C2026" s="9" t="s">
        <v>917</v>
      </c>
      <c r="D2026" s="9" t="s">
        <v>844</v>
      </c>
      <c r="E2026" s="9" t="str">
        <f>VLOOKUP(B2026,point_locs!B:J,5,FALSE)</f>
        <v>post</v>
      </c>
      <c r="F2026" s="9">
        <v>6</v>
      </c>
      <c r="G2026" s="9">
        <v>13</v>
      </c>
      <c r="H2026" s="9">
        <v>2024</v>
      </c>
      <c r="I2026" s="9">
        <v>2</v>
      </c>
      <c r="J2026" s="9">
        <v>1025</v>
      </c>
      <c r="K2026" s="9" t="s">
        <v>833</v>
      </c>
      <c r="L2026" s="9">
        <v>83</v>
      </c>
      <c r="M2026" s="9">
        <v>2</v>
      </c>
      <c r="N2026" s="9">
        <v>0</v>
      </c>
      <c r="O2026" s="9" t="s">
        <v>10</v>
      </c>
      <c r="P2026" s="9">
        <v>3</v>
      </c>
      <c r="Q2026" s="9" t="s">
        <v>5</v>
      </c>
      <c r="R2026" s="9" t="s">
        <v>201</v>
      </c>
      <c r="S2026" s="2" t="s">
        <v>151</v>
      </c>
      <c r="T2026" s="2" t="s">
        <v>268</v>
      </c>
    </row>
    <row r="2027" spans="1:20" ht="14.45" customHeight="1" x14ac:dyDescent="0.2">
      <c r="A2027" s="9" t="s">
        <v>81</v>
      </c>
      <c r="B2027" s="9" t="s">
        <v>938</v>
      </c>
      <c r="C2027" s="9" t="s">
        <v>917</v>
      </c>
      <c r="D2027" s="9" t="s">
        <v>844</v>
      </c>
      <c r="E2027" s="9" t="str">
        <f>VLOOKUP(B2027,point_locs!B:J,5,FALSE)</f>
        <v>post</v>
      </c>
      <c r="F2027" s="9">
        <v>6</v>
      </c>
      <c r="G2027" s="9">
        <v>13</v>
      </c>
      <c r="H2027" s="9">
        <v>2024</v>
      </c>
      <c r="I2027" s="9">
        <v>2</v>
      </c>
      <c r="J2027" s="9">
        <v>1025</v>
      </c>
      <c r="K2027" s="9" t="s">
        <v>833</v>
      </c>
      <c r="L2027" s="9">
        <v>83</v>
      </c>
      <c r="M2027" s="9">
        <v>2</v>
      </c>
      <c r="N2027" s="9">
        <v>0</v>
      </c>
      <c r="O2027" s="9" t="s">
        <v>10</v>
      </c>
      <c r="P2027" s="9">
        <v>2</v>
      </c>
      <c r="Q2027" s="9" t="s">
        <v>9</v>
      </c>
      <c r="R2027" s="9" t="s">
        <v>271</v>
      </c>
      <c r="S2027" s="2" t="s">
        <v>150</v>
      </c>
      <c r="T2027" s="2" t="s">
        <v>268</v>
      </c>
    </row>
    <row r="2028" spans="1:20" ht="14.45" customHeight="1" x14ac:dyDescent="0.2">
      <c r="A2028" s="9" t="s">
        <v>81</v>
      </c>
      <c r="B2028" s="9" t="s">
        <v>938</v>
      </c>
      <c r="C2028" s="9" t="s">
        <v>917</v>
      </c>
      <c r="D2028" s="9" t="s">
        <v>844</v>
      </c>
      <c r="E2028" s="9" t="str">
        <f>VLOOKUP(B2028,point_locs!B:J,5,FALSE)</f>
        <v>post</v>
      </c>
      <c r="F2028" s="9">
        <v>6</v>
      </c>
      <c r="G2028" s="9">
        <v>13</v>
      </c>
      <c r="H2028" s="9">
        <v>2024</v>
      </c>
      <c r="I2028" s="9">
        <v>2</v>
      </c>
      <c r="J2028" s="9">
        <v>1025</v>
      </c>
      <c r="K2028" s="9" t="s">
        <v>833</v>
      </c>
      <c r="L2028" s="9">
        <v>83</v>
      </c>
      <c r="M2028" s="9">
        <v>2</v>
      </c>
      <c r="N2028" s="9">
        <v>0</v>
      </c>
      <c r="O2028" s="9" t="s">
        <v>10</v>
      </c>
      <c r="P2028" s="9">
        <v>4</v>
      </c>
      <c r="Q2028" s="9" t="s">
        <v>5</v>
      </c>
      <c r="R2028" s="9" t="s">
        <v>201</v>
      </c>
      <c r="S2028" s="2" t="s">
        <v>151</v>
      </c>
      <c r="T2028" s="2" t="s">
        <v>268</v>
      </c>
    </row>
    <row r="2029" spans="1:20" ht="14.45" customHeight="1" x14ac:dyDescent="0.2">
      <c r="A2029" s="9" t="s">
        <v>918</v>
      </c>
      <c r="B2029" s="9" t="s">
        <v>939</v>
      </c>
      <c r="C2029" s="9" t="s">
        <v>917</v>
      </c>
      <c r="D2029" s="9" t="s">
        <v>844</v>
      </c>
      <c r="E2029" s="9" t="str">
        <f>VLOOKUP(B2029,point_locs!B:J,5,FALSE)</f>
        <v>post</v>
      </c>
      <c r="F2029" s="9">
        <v>6</v>
      </c>
      <c r="G2029" s="9">
        <v>13</v>
      </c>
      <c r="H2029" s="9">
        <v>2024</v>
      </c>
      <c r="I2029" s="9">
        <v>2</v>
      </c>
      <c r="J2029" s="9">
        <v>1121</v>
      </c>
      <c r="K2029" s="9" t="s">
        <v>14</v>
      </c>
      <c r="L2029" s="9">
        <v>85</v>
      </c>
      <c r="M2029" s="9">
        <v>4</v>
      </c>
      <c r="N2029" s="9">
        <v>0</v>
      </c>
      <c r="O2029" s="9" t="s">
        <v>82</v>
      </c>
      <c r="P2029" s="9">
        <v>2</v>
      </c>
      <c r="Q2029" s="9" t="s">
        <v>5</v>
      </c>
      <c r="R2029" s="9" t="s">
        <v>201</v>
      </c>
      <c r="T2029" s="2" t="s">
        <v>268</v>
      </c>
    </row>
    <row r="2030" spans="1:20" ht="14.45" customHeight="1" x14ac:dyDescent="0.2">
      <c r="A2030" s="9" t="s">
        <v>918</v>
      </c>
      <c r="B2030" s="9" t="s">
        <v>939</v>
      </c>
      <c r="C2030" s="9" t="s">
        <v>917</v>
      </c>
      <c r="D2030" s="9" t="s">
        <v>844</v>
      </c>
      <c r="E2030" s="9" t="str">
        <f>VLOOKUP(B2030,point_locs!B:J,5,FALSE)</f>
        <v>post</v>
      </c>
      <c r="F2030" s="9">
        <v>6</v>
      </c>
      <c r="G2030" s="9">
        <v>13</v>
      </c>
      <c r="H2030" s="9">
        <v>2024</v>
      </c>
      <c r="I2030" s="9">
        <v>2</v>
      </c>
      <c r="J2030" s="9">
        <v>1121</v>
      </c>
      <c r="K2030" s="9" t="s">
        <v>14</v>
      </c>
      <c r="L2030" s="9">
        <v>85</v>
      </c>
      <c r="M2030" s="9">
        <v>4</v>
      </c>
      <c r="N2030" s="9">
        <v>0</v>
      </c>
      <c r="O2030" s="9" t="s">
        <v>82</v>
      </c>
      <c r="P2030" s="9">
        <v>2.5</v>
      </c>
      <c r="Q2030" s="9" t="s">
        <v>5</v>
      </c>
      <c r="R2030" s="9" t="s">
        <v>201</v>
      </c>
      <c r="T2030" s="2" t="s">
        <v>268</v>
      </c>
    </row>
    <row r="2031" spans="1:20" ht="14.45" customHeight="1" x14ac:dyDescent="0.2">
      <c r="A2031" s="9" t="s">
        <v>918</v>
      </c>
      <c r="B2031" s="9" t="s">
        <v>939</v>
      </c>
      <c r="C2031" s="9" t="s">
        <v>917</v>
      </c>
      <c r="D2031" s="9" t="s">
        <v>844</v>
      </c>
      <c r="E2031" s="9" t="str">
        <f>VLOOKUP(B2031,point_locs!B:J,5,FALSE)</f>
        <v>post</v>
      </c>
      <c r="F2031" s="9">
        <v>6</v>
      </c>
      <c r="G2031" s="9">
        <v>13</v>
      </c>
      <c r="H2031" s="9">
        <v>2024</v>
      </c>
      <c r="I2031" s="9">
        <v>2</v>
      </c>
      <c r="J2031" s="9">
        <v>1121</v>
      </c>
      <c r="K2031" s="9" t="s">
        <v>14</v>
      </c>
      <c r="L2031" s="9">
        <v>85</v>
      </c>
      <c r="M2031" s="9">
        <v>4</v>
      </c>
      <c r="N2031" s="9">
        <v>0</v>
      </c>
      <c r="O2031" s="9" t="s">
        <v>6</v>
      </c>
      <c r="P2031" s="9">
        <v>0.6</v>
      </c>
      <c r="Q2031" s="9" t="s">
        <v>8</v>
      </c>
      <c r="R2031" s="9" t="s">
        <v>973</v>
      </c>
      <c r="T2031" s="2" t="s">
        <v>268</v>
      </c>
    </row>
    <row r="2032" spans="1:20" ht="14.45" customHeight="1" x14ac:dyDescent="0.2">
      <c r="A2032" s="9" t="s">
        <v>918</v>
      </c>
      <c r="B2032" s="9" t="s">
        <v>939</v>
      </c>
      <c r="C2032" s="9" t="s">
        <v>917</v>
      </c>
      <c r="D2032" s="9" t="s">
        <v>844</v>
      </c>
      <c r="E2032" s="9" t="str">
        <f>VLOOKUP(B2032,point_locs!B:J,5,FALSE)</f>
        <v>post</v>
      </c>
      <c r="F2032" s="9">
        <v>6</v>
      </c>
      <c r="G2032" s="9">
        <v>13</v>
      </c>
      <c r="H2032" s="9">
        <v>2024</v>
      </c>
      <c r="I2032" s="9">
        <v>2</v>
      </c>
      <c r="J2032" s="9">
        <v>1121</v>
      </c>
      <c r="K2032" s="9" t="s">
        <v>14</v>
      </c>
      <c r="L2032" s="9">
        <v>85</v>
      </c>
      <c r="M2032" s="9">
        <v>4</v>
      </c>
      <c r="N2032" s="9">
        <v>0</v>
      </c>
      <c r="O2032" s="9" t="s">
        <v>10</v>
      </c>
      <c r="P2032" s="9">
        <v>4.75</v>
      </c>
      <c r="Q2032" s="9" t="s">
        <v>5</v>
      </c>
      <c r="R2032" s="9" t="s">
        <v>201</v>
      </c>
      <c r="S2032" s="2" t="s">
        <v>151</v>
      </c>
      <c r="T2032" s="2" t="s">
        <v>268</v>
      </c>
    </row>
    <row r="2033" spans="1:20" ht="14.45" customHeight="1" x14ac:dyDescent="0.2">
      <c r="A2033" s="9" t="s">
        <v>918</v>
      </c>
      <c r="B2033" s="9" t="s">
        <v>939</v>
      </c>
      <c r="C2033" s="9" t="s">
        <v>917</v>
      </c>
      <c r="D2033" s="9" t="s">
        <v>844</v>
      </c>
      <c r="E2033" s="9" t="str">
        <f>VLOOKUP(B2033,point_locs!B:J,5,FALSE)</f>
        <v>post</v>
      </c>
      <c r="F2033" s="9">
        <v>6</v>
      </c>
      <c r="G2033" s="9">
        <v>13</v>
      </c>
      <c r="H2033" s="9">
        <v>2024</v>
      </c>
      <c r="I2033" s="9">
        <v>2</v>
      </c>
      <c r="J2033" s="9">
        <v>1121</v>
      </c>
      <c r="K2033" s="9" t="s">
        <v>14</v>
      </c>
      <c r="L2033" s="9">
        <v>85</v>
      </c>
      <c r="M2033" s="9">
        <v>4</v>
      </c>
      <c r="N2033" s="9">
        <v>0</v>
      </c>
      <c r="O2033" s="9" t="s">
        <v>10</v>
      </c>
      <c r="P2033" s="9">
        <v>3.25</v>
      </c>
      <c r="Q2033" s="9" t="s">
        <v>5</v>
      </c>
      <c r="R2033" s="9" t="s">
        <v>201</v>
      </c>
      <c r="S2033" s="2" t="s">
        <v>255</v>
      </c>
      <c r="T2033" s="2" t="s">
        <v>268</v>
      </c>
    </row>
    <row r="2034" spans="1:20" ht="14.45" customHeight="1" x14ac:dyDescent="0.2">
      <c r="A2034" s="9" t="s">
        <v>918</v>
      </c>
      <c r="B2034" s="9" t="s">
        <v>939</v>
      </c>
      <c r="C2034" s="9" t="s">
        <v>917</v>
      </c>
      <c r="D2034" s="9" t="s">
        <v>844</v>
      </c>
      <c r="E2034" s="9" t="str">
        <f>VLOOKUP(B2034,point_locs!B:J,5,FALSE)</f>
        <v>post</v>
      </c>
      <c r="F2034" s="9">
        <v>6</v>
      </c>
      <c r="G2034" s="9">
        <v>13</v>
      </c>
      <c r="H2034" s="9">
        <v>2024</v>
      </c>
      <c r="I2034" s="9">
        <v>2</v>
      </c>
      <c r="J2034" s="9">
        <v>1121</v>
      </c>
      <c r="K2034" s="9" t="s">
        <v>14</v>
      </c>
      <c r="L2034" s="9">
        <v>85</v>
      </c>
      <c r="M2034" s="9">
        <v>4</v>
      </c>
      <c r="N2034" s="9">
        <v>0</v>
      </c>
      <c r="O2034" s="9" t="s">
        <v>10</v>
      </c>
      <c r="P2034" s="9">
        <v>3.5</v>
      </c>
      <c r="Q2034" s="9" t="s">
        <v>5</v>
      </c>
      <c r="R2034" s="9" t="s">
        <v>201</v>
      </c>
      <c r="S2034" s="2" t="s">
        <v>255</v>
      </c>
      <c r="T2034" s="2" t="s">
        <v>268</v>
      </c>
    </row>
    <row r="2035" spans="1:20" ht="14.45" customHeight="1" x14ac:dyDescent="0.2">
      <c r="A2035" s="9" t="s">
        <v>918</v>
      </c>
      <c r="B2035" s="9" t="s">
        <v>939</v>
      </c>
      <c r="C2035" s="9" t="s">
        <v>917</v>
      </c>
      <c r="D2035" s="9" t="s">
        <v>844</v>
      </c>
      <c r="E2035" s="9" t="str">
        <f>VLOOKUP(B2035,point_locs!B:J,5,FALSE)</f>
        <v>post</v>
      </c>
      <c r="F2035" s="9">
        <v>6</v>
      </c>
      <c r="G2035" s="9">
        <v>13</v>
      </c>
      <c r="H2035" s="9">
        <v>2024</v>
      </c>
      <c r="I2035" s="9">
        <v>2</v>
      </c>
      <c r="J2035" s="9">
        <v>1121</v>
      </c>
      <c r="K2035" s="9" t="s">
        <v>14</v>
      </c>
      <c r="L2035" s="9">
        <v>85</v>
      </c>
      <c r="M2035" s="9">
        <v>4</v>
      </c>
      <c r="N2035" s="9">
        <v>0</v>
      </c>
      <c r="O2035" s="9" t="s">
        <v>10</v>
      </c>
      <c r="P2035" s="9">
        <v>0.15</v>
      </c>
      <c r="Q2035" s="9" t="s">
        <v>5</v>
      </c>
      <c r="R2035" s="9" t="s">
        <v>201</v>
      </c>
      <c r="S2035" s="2" t="s">
        <v>150</v>
      </c>
      <c r="T2035" s="2" t="s">
        <v>268</v>
      </c>
    </row>
    <row r="2036" spans="1:20" ht="14.45" customHeight="1" x14ac:dyDescent="0.2">
      <c r="A2036" s="9" t="s">
        <v>918</v>
      </c>
      <c r="B2036" s="9" t="s">
        <v>939</v>
      </c>
      <c r="C2036" s="9" t="s">
        <v>917</v>
      </c>
      <c r="D2036" s="9" t="s">
        <v>844</v>
      </c>
      <c r="E2036" s="9" t="str">
        <f>VLOOKUP(B2036,point_locs!B:J,5,FALSE)</f>
        <v>post</v>
      </c>
      <c r="F2036" s="9">
        <v>6</v>
      </c>
      <c r="G2036" s="9">
        <v>13</v>
      </c>
      <c r="H2036" s="9">
        <v>2024</v>
      </c>
      <c r="I2036" s="9">
        <v>2</v>
      </c>
      <c r="J2036" s="9">
        <v>1121</v>
      </c>
      <c r="K2036" s="9" t="s">
        <v>14</v>
      </c>
      <c r="L2036" s="9">
        <v>85</v>
      </c>
      <c r="M2036" s="9">
        <v>4</v>
      </c>
      <c r="N2036" s="9">
        <v>0</v>
      </c>
      <c r="O2036" s="9" t="s">
        <v>10</v>
      </c>
      <c r="P2036" s="9">
        <v>2</v>
      </c>
      <c r="Q2036" s="9" t="s">
        <v>5</v>
      </c>
      <c r="R2036" s="9" t="s">
        <v>201</v>
      </c>
      <c r="S2036" s="2" t="s">
        <v>202</v>
      </c>
      <c r="T2036" s="2" t="s">
        <v>268</v>
      </c>
    </row>
    <row r="2037" spans="1:20" ht="14.45" customHeight="1" x14ac:dyDescent="0.2">
      <c r="A2037" s="9" t="s">
        <v>918</v>
      </c>
      <c r="B2037" s="9" t="s">
        <v>939</v>
      </c>
      <c r="C2037" s="9" t="s">
        <v>917</v>
      </c>
      <c r="D2037" s="9" t="s">
        <v>844</v>
      </c>
      <c r="E2037" s="9" t="str">
        <f>VLOOKUP(B2037,point_locs!B:J,5,FALSE)</f>
        <v>post</v>
      </c>
      <c r="F2037" s="9">
        <v>6</v>
      </c>
      <c r="G2037" s="9">
        <v>13</v>
      </c>
      <c r="H2037" s="9">
        <v>2024</v>
      </c>
      <c r="I2037" s="9">
        <v>2</v>
      </c>
      <c r="J2037" s="9">
        <v>1121</v>
      </c>
      <c r="K2037" s="9" t="s">
        <v>14</v>
      </c>
      <c r="L2037" s="9">
        <v>85</v>
      </c>
      <c r="M2037" s="9">
        <v>4</v>
      </c>
      <c r="N2037" s="9">
        <v>0</v>
      </c>
      <c r="O2037" s="9" t="s">
        <v>10</v>
      </c>
      <c r="P2037" s="9">
        <v>2.5</v>
      </c>
      <c r="Q2037" s="9" t="s">
        <v>9</v>
      </c>
      <c r="R2037" s="9" t="s">
        <v>973</v>
      </c>
      <c r="S2037" s="2" t="s">
        <v>150</v>
      </c>
      <c r="T2037" s="2" t="s">
        <v>268</v>
      </c>
    </row>
    <row r="2038" spans="1:20" ht="14.45" customHeight="1" x14ac:dyDescent="0.2">
      <c r="A2038" s="9" t="s">
        <v>918</v>
      </c>
      <c r="B2038" s="9" t="s">
        <v>939</v>
      </c>
      <c r="C2038" s="9" t="s">
        <v>917</v>
      </c>
      <c r="D2038" s="9" t="s">
        <v>844</v>
      </c>
      <c r="E2038" s="9" t="str">
        <f>VLOOKUP(B2038,point_locs!B:J,5,FALSE)</f>
        <v>post</v>
      </c>
      <c r="F2038" s="9">
        <v>6</v>
      </c>
      <c r="G2038" s="9">
        <v>13</v>
      </c>
      <c r="H2038" s="9">
        <v>2024</v>
      </c>
      <c r="I2038" s="9">
        <v>2</v>
      </c>
      <c r="J2038" s="9">
        <v>1121</v>
      </c>
      <c r="K2038" s="9" t="s">
        <v>14</v>
      </c>
      <c r="L2038" s="9">
        <v>85</v>
      </c>
      <c r="M2038" s="9">
        <v>4</v>
      </c>
      <c r="N2038" s="9">
        <v>0</v>
      </c>
      <c r="O2038" s="9" t="s">
        <v>10</v>
      </c>
      <c r="P2038" s="9">
        <v>4.5</v>
      </c>
      <c r="Q2038" s="9" t="s">
        <v>5</v>
      </c>
      <c r="R2038" s="9" t="s">
        <v>201</v>
      </c>
      <c r="S2038" s="2" t="s">
        <v>1135</v>
      </c>
      <c r="T2038" s="2" t="s">
        <v>268</v>
      </c>
    </row>
    <row r="2039" spans="1:20" ht="14.45" customHeight="1" x14ac:dyDescent="0.2">
      <c r="A2039" s="9" t="s">
        <v>918</v>
      </c>
      <c r="B2039" s="9" t="s">
        <v>939</v>
      </c>
      <c r="C2039" s="9" t="s">
        <v>917</v>
      </c>
      <c r="D2039" s="9" t="s">
        <v>844</v>
      </c>
      <c r="E2039" s="9" t="str">
        <f>VLOOKUP(B2039,point_locs!B:J,5,FALSE)</f>
        <v>post</v>
      </c>
      <c r="F2039" s="9">
        <v>6</v>
      </c>
      <c r="G2039" s="9">
        <v>13</v>
      </c>
      <c r="H2039" s="9">
        <v>2024</v>
      </c>
      <c r="I2039" s="9">
        <v>2</v>
      </c>
      <c r="J2039" s="9">
        <v>1121</v>
      </c>
      <c r="K2039" s="9" t="s">
        <v>14</v>
      </c>
      <c r="L2039" s="9">
        <v>85</v>
      </c>
      <c r="M2039" s="9">
        <v>4</v>
      </c>
      <c r="N2039" s="9">
        <v>0</v>
      </c>
      <c r="O2039" s="9" t="s">
        <v>82</v>
      </c>
      <c r="P2039" s="9">
        <v>0.25</v>
      </c>
      <c r="Q2039" s="9" t="s">
        <v>5</v>
      </c>
      <c r="R2039" s="9" t="s">
        <v>201</v>
      </c>
      <c r="T2039" s="2" t="s">
        <v>268</v>
      </c>
    </row>
    <row r="2040" spans="1:20" ht="14.45" customHeight="1" x14ac:dyDescent="0.2">
      <c r="A2040" s="9" t="s">
        <v>918</v>
      </c>
      <c r="B2040" s="9" t="s">
        <v>939</v>
      </c>
      <c r="C2040" s="9" t="s">
        <v>917</v>
      </c>
      <c r="D2040" s="9" t="s">
        <v>844</v>
      </c>
      <c r="E2040" s="9" t="str">
        <f>VLOOKUP(B2040,point_locs!B:J,5,FALSE)</f>
        <v>post</v>
      </c>
      <c r="F2040" s="9">
        <v>6</v>
      </c>
      <c r="G2040" s="9">
        <v>13</v>
      </c>
      <c r="H2040" s="9">
        <v>2024</v>
      </c>
      <c r="I2040" s="9">
        <v>2</v>
      </c>
      <c r="J2040" s="9">
        <v>1121</v>
      </c>
      <c r="K2040" s="9" t="s">
        <v>14</v>
      </c>
      <c r="L2040" s="9">
        <v>85</v>
      </c>
      <c r="M2040" s="9">
        <v>4</v>
      </c>
      <c r="N2040" s="9">
        <v>0</v>
      </c>
      <c r="O2040" s="9" t="s">
        <v>10</v>
      </c>
      <c r="P2040" s="9">
        <v>3.5</v>
      </c>
      <c r="Q2040" s="9" t="s">
        <v>5</v>
      </c>
      <c r="R2040" s="9" t="s">
        <v>201</v>
      </c>
      <c r="S2040" s="9" t="s">
        <v>54</v>
      </c>
      <c r="T2040" s="2" t="s">
        <v>268</v>
      </c>
    </row>
    <row r="2041" spans="1:20" ht="14.45" customHeight="1" x14ac:dyDescent="0.2">
      <c r="A2041" s="9" t="s">
        <v>918</v>
      </c>
      <c r="B2041" s="9" t="s">
        <v>939</v>
      </c>
      <c r="C2041" s="9" t="s">
        <v>917</v>
      </c>
      <c r="D2041" s="9" t="s">
        <v>844</v>
      </c>
      <c r="E2041" s="9" t="str">
        <f>VLOOKUP(B2041,point_locs!B:J,5,FALSE)</f>
        <v>post</v>
      </c>
      <c r="F2041" s="9">
        <v>6</v>
      </c>
      <c r="G2041" s="9">
        <v>13</v>
      </c>
      <c r="H2041" s="9">
        <v>2024</v>
      </c>
      <c r="I2041" s="9">
        <v>2</v>
      </c>
      <c r="J2041" s="9">
        <v>1121</v>
      </c>
      <c r="K2041" s="9" t="s">
        <v>14</v>
      </c>
      <c r="L2041" s="9">
        <v>85</v>
      </c>
      <c r="M2041" s="9">
        <v>4</v>
      </c>
      <c r="N2041" s="9">
        <v>0</v>
      </c>
      <c r="O2041" s="9" t="s">
        <v>10</v>
      </c>
      <c r="P2041" s="9">
        <v>2.5</v>
      </c>
      <c r="Q2041" s="9" t="s">
        <v>5</v>
      </c>
      <c r="R2041" s="9" t="s">
        <v>201</v>
      </c>
      <c r="S2041" s="2" t="s">
        <v>150</v>
      </c>
      <c r="T2041" s="2" t="s">
        <v>268</v>
      </c>
    </row>
    <row r="2042" spans="1:20" ht="14.45" customHeight="1" x14ac:dyDescent="0.2">
      <c r="A2042" s="9" t="s">
        <v>918</v>
      </c>
      <c r="B2042" s="9" t="s">
        <v>939</v>
      </c>
      <c r="C2042" s="9" t="s">
        <v>917</v>
      </c>
      <c r="D2042" s="9" t="s">
        <v>844</v>
      </c>
      <c r="E2042" s="9" t="str">
        <f>VLOOKUP(B2042,point_locs!B:J,5,FALSE)</f>
        <v>post</v>
      </c>
      <c r="F2042" s="9">
        <v>6</v>
      </c>
      <c r="G2042" s="9">
        <v>13</v>
      </c>
      <c r="H2042" s="9">
        <v>2024</v>
      </c>
      <c r="I2042" s="9">
        <v>2</v>
      </c>
      <c r="J2042" s="9">
        <v>1121</v>
      </c>
      <c r="K2042" s="9" t="s">
        <v>14</v>
      </c>
      <c r="L2042" s="9">
        <v>85</v>
      </c>
      <c r="M2042" s="9">
        <v>4</v>
      </c>
      <c r="N2042" s="9">
        <v>0</v>
      </c>
      <c r="O2042" s="9" t="s">
        <v>10</v>
      </c>
      <c r="P2042" s="9">
        <v>6</v>
      </c>
      <c r="Q2042" s="9" t="s">
        <v>5</v>
      </c>
      <c r="R2042" s="9" t="s">
        <v>201</v>
      </c>
      <c r="S2042" s="2" t="s">
        <v>1128</v>
      </c>
      <c r="T2042" s="2" t="s">
        <v>268</v>
      </c>
    </row>
    <row r="2043" spans="1:20" ht="14.45" customHeight="1" x14ac:dyDescent="0.2">
      <c r="A2043" s="9" t="s">
        <v>918</v>
      </c>
      <c r="B2043" s="9" t="s">
        <v>939</v>
      </c>
      <c r="C2043" s="9" t="s">
        <v>917</v>
      </c>
      <c r="D2043" s="9" t="s">
        <v>844</v>
      </c>
      <c r="E2043" s="9" t="str">
        <f>VLOOKUP(B2043,point_locs!B:J,5,FALSE)</f>
        <v>post</v>
      </c>
      <c r="F2043" s="9">
        <v>6</v>
      </c>
      <c r="G2043" s="9">
        <v>13</v>
      </c>
      <c r="H2043" s="9">
        <v>2024</v>
      </c>
      <c r="I2043" s="9">
        <v>2</v>
      </c>
      <c r="J2043" s="9">
        <v>1121</v>
      </c>
      <c r="K2043" s="9" t="s">
        <v>14</v>
      </c>
      <c r="L2043" s="9">
        <v>85</v>
      </c>
      <c r="M2043" s="9">
        <v>4</v>
      </c>
      <c r="N2043" s="9">
        <v>0</v>
      </c>
      <c r="O2043" s="9" t="s">
        <v>10</v>
      </c>
      <c r="P2043" s="9">
        <v>0.1</v>
      </c>
      <c r="Q2043" s="9" t="s">
        <v>5</v>
      </c>
      <c r="R2043" s="9" t="s">
        <v>201</v>
      </c>
      <c r="S2043" s="2" t="s">
        <v>255</v>
      </c>
      <c r="T2043" s="2" t="s">
        <v>268</v>
      </c>
    </row>
    <row r="2044" spans="1:20" ht="14.45" customHeight="1" x14ac:dyDescent="0.2">
      <c r="A2044" s="9" t="s">
        <v>918</v>
      </c>
      <c r="B2044" s="9" t="s">
        <v>939</v>
      </c>
      <c r="C2044" s="9" t="s">
        <v>917</v>
      </c>
      <c r="D2044" s="9" t="s">
        <v>844</v>
      </c>
      <c r="E2044" s="9" t="str">
        <f>VLOOKUP(B2044,point_locs!B:J,5,FALSE)</f>
        <v>post</v>
      </c>
      <c r="F2044" s="9">
        <v>6</v>
      </c>
      <c r="G2044" s="9">
        <v>13</v>
      </c>
      <c r="H2044" s="9">
        <v>2024</v>
      </c>
      <c r="I2044" s="9">
        <v>2</v>
      </c>
      <c r="J2044" s="9">
        <v>1121</v>
      </c>
      <c r="K2044" s="9" t="s">
        <v>14</v>
      </c>
      <c r="L2044" s="9">
        <v>85</v>
      </c>
      <c r="M2044" s="9">
        <v>4</v>
      </c>
      <c r="N2044" s="9">
        <v>0</v>
      </c>
      <c r="O2044" s="9" t="s">
        <v>10</v>
      </c>
      <c r="P2044" s="9">
        <v>0.25</v>
      </c>
      <c r="Q2044" s="9" t="s">
        <v>8</v>
      </c>
      <c r="R2044" s="9" t="s">
        <v>199</v>
      </c>
      <c r="S2044" s="2" t="s">
        <v>1134</v>
      </c>
      <c r="T2044" s="2" t="s">
        <v>268</v>
      </c>
    </row>
    <row r="2045" spans="1:20" ht="14.45" customHeight="1" x14ac:dyDescent="0.2">
      <c r="A2045" s="2" t="s">
        <v>119</v>
      </c>
      <c r="B2045" s="9" t="s">
        <v>924</v>
      </c>
      <c r="C2045" s="9" t="s">
        <v>917</v>
      </c>
      <c r="D2045" s="9" t="s">
        <v>845</v>
      </c>
      <c r="E2045" s="9" t="str">
        <f>VLOOKUP(B2045,point_locs!B:J,5,FALSE)</f>
        <v>Probably functionally "pre" but technically 4 years post...additional new seed mix added 2025 (probably bc first time didn’t work)</v>
      </c>
      <c r="F2045" s="2">
        <v>6</v>
      </c>
      <c r="G2045" s="2">
        <v>13</v>
      </c>
      <c r="H2045" s="2">
        <v>2024</v>
      </c>
      <c r="I2045" s="2">
        <v>2</v>
      </c>
      <c r="J2045" s="2">
        <v>1526</v>
      </c>
      <c r="K2045" s="2" t="s">
        <v>14</v>
      </c>
      <c r="L2045" s="2">
        <v>92</v>
      </c>
      <c r="M2045" s="2">
        <v>4</v>
      </c>
      <c r="N2045" s="2">
        <v>25</v>
      </c>
      <c r="O2045" s="2" t="s">
        <v>10</v>
      </c>
      <c r="P2045" s="2">
        <v>0.5</v>
      </c>
      <c r="Q2045" s="2" t="s">
        <v>5</v>
      </c>
      <c r="R2045" s="9" t="s">
        <v>201</v>
      </c>
      <c r="S2045" s="2" t="s">
        <v>151</v>
      </c>
      <c r="T2045" s="2" t="s">
        <v>268</v>
      </c>
    </row>
    <row r="2046" spans="1:20" ht="14.45" customHeight="1" x14ac:dyDescent="0.2">
      <c r="A2046" s="2" t="s">
        <v>119</v>
      </c>
      <c r="B2046" s="9" t="s">
        <v>924</v>
      </c>
      <c r="C2046" s="9" t="s">
        <v>917</v>
      </c>
      <c r="D2046" s="9" t="s">
        <v>845</v>
      </c>
      <c r="E2046" s="9" t="str">
        <f>VLOOKUP(B2046,point_locs!B:J,5,FALSE)</f>
        <v>Probably functionally "pre" but technically 4 years post...additional new seed mix added 2025 (probably bc first time didn’t work)</v>
      </c>
      <c r="F2046" s="2">
        <v>6</v>
      </c>
      <c r="G2046" s="2">
        <v>13</v>
      </c>
      <c r="H2046" s="2">
        <v>2024</v>
      </c>
      <c r="I2046" s="2">
        <v>2</v>
      </c>
      <c r="J2046" s="2">
        <v>1526</v>
      </c>
      <c r="K2046" s="2" t="s">
        <v>14</v>
      </c>
      <c r="L2046" s="2">
        <v>92</v>
      </c>
      <c r="M2046" s="2">
        <v>4</v>
      </c>
      <c r="N2046" s="2">
        <v>25</v>
      </c>
      <c r="O2046" s="2" t="s">
        <v>10</v>
      </c>
      <c r="P2046" s="2">
        <v>0.25</v>
      </c>
      <c r="Q2046" s="2" t="s">
        <v>5</v>
      </c>
      <c r="R2046" s="9" t="s">
        <v>201</v>
      </c>
      <c r="S2046" s="2" t="s">
        <v>255</v>
      </c>
      <c r="T2046" s="2" t="s">
        <v>268</v>
      </c>
    </row>
    <row r="2047" spans="1:20" ht="14.45" customHeight="1" x14ac:dyDescent="0.2">
      <c r="A2047" s="2" t="s">
        <v>119</v>
      </c>
      <c r="B2047" s="9" t="s">
        <v>924</v>
      </c>
      <c r="C2047" s="9" t="s">
        <v>917</v>
      </c>
      <c r="D2047" s="9" t="s">
        <v>845</v>
      </c>
      <c r="E2047" s="9" t="str">
        <f>VLOOKUP(B2047,point_locs!B:J,5,FALSE)</f>
        <v>Probably functionally "pre" but technically 4 years post...additional new seed mix added 2025 (probably bc first time didn’t work)</v>
      </c>
      <c r="F2047" s="2">
        <v>6</v>
      </c>
      <c r="G2047" s="2">
        <v>13</v>
      </c>
      <c r="H2047" s="2">
        <v>2024</v>
      </c>
      <c r="I2047" s="2">
        <v>2</v>
      </c>
      <c r="J2047" s="2">
        <v>1526</v>
      </c>
      <c r="K2047" s="2" t="s">
        <v>14</v>
      </c>
      <c r="L2047" s="2">
        <v>92</v>
      </c>
      <c r="M2047" s="2">
        <v>4</v>
      </c>
      <c r="N2047" s="2">
        <v>25</v>
      </c>
      <c r="O2047" s="2" t="s">
        <v>82</v>
      </c>
      <c r="P2047" s="2">
        <v>1</v>
      </c>
      <c r="Q2047" s="2" t="s">
        <v>5</v>
      </c>
      <c r="R2047" s="9" t="s">
        <v>201</v>
      </c>
      <c r="T2047" s="2" t="s">
        <v>268</v>
      </c>
    </row>
    <row r="2048" spans="1:20" ht="14.45" customHeight="1" x14ac:dyDescent="0.2">
      <c r="A2048" s="2" t="s">
        <v>119</v>
      </c>
      <c r="B2048" s="9" t="s">
        <v>924</v>
      </c>
      <c r="C2048" s="9" t="s">
        <v>917</v>
      </c>
      <c r="D2048" s="9" t="s">
        <v>845</v>
      </c>
      <c r="E2048" s="9" t="str">
        <f>VLOOKUP(B2048,point_locs!B:J,5,FALSE)</f>
        <v>Probably functionally "pre" but technically 4 years post...additional new seed mix added 2025 (probably bc first time didn’t work)</v>
      </c>
      <c r="F2048" s="2">
        <v>6</v>
      </c>
      <c r="G2048" s="2">
        <v>13</v>
      </c>
      <c r="H2048" s="2">
        <v>2024</v>
      </c>
      <c r="I2048" s="2">
        <v>2</v>
      </c>
      <c r="J2048" s="2">
        <v>1526</v>
      </c>
      <c r="K2048" s="2" t="s">
        <v>14</v>
      </c>
      <c r="L2048" s="2">
        <v>92</v>
      </c>
      <c r="M2048" s="2">
        <v>4</v>
      </c>
      <c r="N2048" s="2">
        <v>25</v>
      </c>
      <c r="O2048" s="2" t="s">
        <v>10</v>
      </c>
      <c r="P2048" s="2">
        <v>2</v>
      </c>
      <c r="Q2048" s="2" t="s">
        <v>5</v>
      </c>
      <c r="R2048" s="9" t="s">
        <v>201</v>
      </c>
      <c r="S2048" s="9" t="s">
        <v>54</v>
      </c>
      <c r="T2048" s="2" t="s">
        <v>268</v>
      </c>
    </row>
    <row r="2049" spans="1:20" ht="14.45" customHeight="1" x14ac:dyDescent="0.2">
      <c r="A2049" s="2" t="s">
        <v>119</v>
      </c>
      <c r="B2049" s="9" t="s">
        <v>924</v>
      </c>
      <c r="C2049" s="9" t="s">
        <v>917</v>
      </c>
      <c r="D2049" s="9" t="s">
        <v>845</v>
      </c>
      <c r="E2049" s="9" t="str">
        <f>VLOOKUP(B2049,point_locs!B:J,5,FALSE)</f>
        <v>Probably functionally "pre" but technically 4 years post...additional new seed mix added 2025 (probably bc first time didn’t work)</v>
      </c>
      <c r="F2049" s="2">
        <v>6</v>
      </c>
      <c r="G2049" s="2">
        <v>13</v>
      </c>
      <c r="H2049" s="2">
        <v>2024</v>
      </c>
      <c r="I2049" s="2">
        <v>2</v>
      </c>
      <c r="J2049" s="2">
        <v>1526</v>
      </c>
      <c r="K2049" s="2" t="s">
        <v>14</v>
      </c>
      <c r="L2049" s="2">
        <v>92</v>
      </c>
      <c r="M2049" s="2">
        <v>4</v>
      </c>
      <c r="N2049" s="2">
        <v>25</v>
      </c>
      <c r="O2049" s="2" t="s">
        <v>10</v>
      </c>
      <c r="P2049" s="2">
        <v>0.75</v>
      </c>
      <c r="Q2049" s="2" t="s">
        <v>5</v>
      </c>
      <c r="R2049" s="9" t="s">
        <v>201</v>
      </c>
      <c r="S2049" s="2" t="s">
        <v>150</v>
      </c>
      <c r="T2049" s="2" t="s">
        <v>268</v>
      </c>
    </row>
    <row r="2050" spans="1:20" ht="14.45" customHeight="1" x14ac:dyDescent="0.2">
      <c r="A2050" s="2" t="s">
        <v>119</v>
      </c>
      <c r="B2050" s="9" t="s">
        <v>924</v>
      </c>
      <c r="C2050" s="9" t="s">
        <v>917</v>
      </c>
      <c r="D2050" s="9" t="s">
        <v>845</v>
      </c>
      <c r="E2050" s="9" t="str">
        <f>VLOOKUP(B2050,point_locs!B:J,5,FALSE)</f>
        <v>Probably functionally "pre" but technically 4 years post...additional new seed mix added 2025 (probably bc first time didn’t work)</v>
      </c>
      <c r="F2050" s="2">
        <v>6</v>
      </c>
      <c r="G2050" s="2">
        <v>13</v>
      </c>
      <c r="H2050" s="2">
        <v>2024</v>
      </c>
      <c r="I2050" s="2">
        <v>2</v>
      </c>
      <c r="J2050" s="2">
        <v>1526</v>
      </c>
      <c r="K2050" s="2" t="s">
        <v>14</v>
      </c>
      <c r="L2050" s="2">
        <v>92</v>
      </c>
      <c r="M2050" s="2">
        <v>4</v>
      </c>
      <c r="N2050" s="2">
        <v>25</v>
      </c>
      <c r="O2050" s="2" t="s">
        <v>10</v>
      </c>
      <c r="P2050" s="2">
        <v>5.25</v>
      </c>
      <c r="Q2050" s="2" t="s">
        <v>5</v>
      </c>
      <c r="R2050" s="9" t="s">
        <v>201</v>
      </c>
      <c r="S2050" s="2" t="s">
        <v>127</v>
      </c>
      <c r="T2050" s="2" t="s">
        <v>268</v>
      </c>
    </row>
    <row r="2051" spans="1:20" ht="14.45" customHeight="1" x14ac:dyDescent="0.2">
      <c r="A2051" s="2" t="s">
        <v>69</v>
      </c>
      <c r="B2051" s="9" t="s">
        <v>964</v>
      </c>
      <c r="C2051" s="9" t="s">
        <v>917</v>
      </c>
      <c r="D2051" s="9" t="s">
        <v>844</v>
      </c>
      <c r="E2051" s="9" t="str">
        <f>VLOOKUP(B2051,point_locs!B:J,5,FALSE)</f>
        <v>pre</v>
      </c>
      <c r="F2051" s="2">
        <v>6</v>
      </c>
      <c r="G2051" s="2">
        <v>13</v>
      </c>
      <c r="H2051" s="2">
        <v>2024</v>
      </c>
      <c r="I2051" s="2">
        <v>2</v>
      </c>
      <c r="J2051" s="2">
        <v>1435</v>
      </c>
      <c r="K2051" s="2" t="s">
        <v>833</v>
      </c>
      <c r="L2051" s="2">
        <v>90</v>
      </c>
      <c r="M2051" s="2">
        <v>1</v>
      </c>
      <c r="N2051" s="2">
        <v>25</v>
      </c>
      <c r="O2051" s="2" t="s">
        <v>10</v>
      </c>
      <c r="P2051" s="2">
        <v>0.5</v>
      </c>
      <c r="Q2051" s="2" t="s">
        <v>5</v>
      </c>
      <c r="R2051" s="9" t="s">
        <v>201</v>
      </c>
      <c r="S2051" s="2" t="s">
        <v>151</v>
      </c>
      <c r="T2051" s="2" t="s">
        <v>268</v>
      </c>
    </row>
    <row r="2052" spans="1:20" ht="14.45" customHeight="1" x14ac:dyDescent="0.2">
      <c r="A2052" s="9" t="s">
        <v>103</v>
      </c>
      <c r="B2052" s="9" t="s">
        <v>927</v>
      </c>
      <c r="C2052" s="9" t="s">
        <v>917</v>
      </c>
      <c r="D2052" s="9" t="s">
        <v>845</v>
      </c>
      <c r="E2052" s="9" t="str">
        <f>VLOOKUP(B2052,point_locs!B:J,5,FALSE)</f>
        <v>pre</v>
      </c>
      <c r="F2052" s="9">
        <v>6</v>
      </c>
      <c r="G2052" s="9">
        <v>17</v>
      </c>
      <c r="H2052" s="9">
        <v>2024</v>
      </c>
      <c r="I2052" s="9">
        <v>2</v>
      </c>
      <c r="J2052" s="9">
        <v>1021</v>
      </c>
      <c r="K2052" s="9" t="s">
        <v>149</v>
      </c>
      <c r="L2052" s="9">
        <v>84</v>
      </c>
      <c r="M2052" s="9">
        <v>2</v>
      </c>
      <c r="N2052" s="9">
        <v>0</v>
      </c>
      <c r="O2052" s="9" t="s">
        <v>10</v>
      </c>
      <c r="P2052" s="9">
        <v>11</v>
      </c>
      <c r="Q2052" s="9" t="s">
        <v>5</v>
      </c>
      <c r="R2052" s="9" t="s">
        <v>201</v>
      </c>
      <c r="S2052" s="2" t="s">
        <v>151</v>
      </c>
      <c r="T2052" s="2" t="s">
        <v>268</v>
      </c>
    </row>
    <row r="2053" spans="1:20" ht="14.45" customHeight="1" x14ac:dyDescent="0.2">
      <c r="A2053" s="9" t="s">
        <v>103</v>
      </c>
      <c r="B2053" s="9" t="s">
        <v>927</v>
      </c>
      <c r="C2053" s="9" t="s">
        <v>917</v>
      </c>
      <c r="D2053" s="9" t="s">
        <v>845</v>
      </c>
      <c r="E2053" s="9" t="str">
        <f>VLOOKUP(B2053,point_locs!B:J,5,FALSE)</f>
        <v>pre</v>
      </c>
      <c r="F2053" s="9">
        <v>6</v>
      </c>
      <c r="G2053" s="9">
        <v>17</v>
      </c>
      <c r="H2053" s="9">
        <v>2024</v>
      </c>
      <c r="I2053" s="9">
        <v>2</v>
      </c>
      <c r="J2053" s="9">
        <v>1021</v>
      </c>
      <c r="K2053" s="9" t="s">
        <v>149</v>
      </c>
      <c r="L2053" s="9">
        <v>84</v>
      </c>
      <c r="M2053" s="9">
        <v>2</v>
      </c>
      <c r="N2053" s="9">
        <v>0</v>
      </c>
      <c r="O2053" s="9" t="s">
        <v>10</v>
      </c>
      <c r="P2053" s="9">
        <v>4.5</v>
      </c>
      <c r="Q2053" s="9" t="s">
        <v>5</v>
      </c>
      <c r="R2053" s="9" t="s">
        <v>201</v>
      </c>
      <c r="T2053" s="2" t="s">
        <v>268</v>
      </c>
    </row>
    <row r="2054" spans="1:20" ht="14.45" customHeight="1" x14ac:dyDescent="0.2">
      <c r="A2054" s="9" t="s">
        <v>103</v>
      </c>
      <c r="B2054" s="9" t="s">
        <v>927</v>
      </c>
      <c r="C2054" s="9" t="s">
        <v>917</v>
      </c>
      <c r="D2054" s="9" t="s">
        <v>845</v>
      </c>
      <c r="E2054" s="9" t="str">
        <f>VLOOKUP(B2054,point_locs!B:J,5,FALSE)</f>
        <v>pre</v>
      </c>
      <c r="F2054" s="9">
        <v>6</v>
      </c>
      <c r="G2054" s="9">
        <v>17</v>
      </c>
      <c r="H2054" s="9">
        <v>2024</v>
      </c>
      <c r="I2054" s="9">
        <v>2</v>
      </c>
      <c r="J2054" s="9">
        <v>1021</v>
      </c>
      <c r="K2054" s="9" t="s">
        <v>149</v>
      </c>
      <c r="L2054" s="9">
        <v>84</v>
      </c>
      <c r="M2054" s="9">
        <v>2</v>
      </c>
      <c r="N2054" s="9">
        <v>0</v>
      </c>
      <c r="O2054" s="9" t="s">
        <v>10</v>
      </c>
      <c r="P2054" s="9">
        <v>3</v>
      </c>
      <c r="Q2054" s="9" t="s">
        <v>5</v>
      </c>
      <c r="R2054" s="9" t="s">
        <v>201</v>
      </c>
      <c r="T2054" s="2" t="s">
        <v>268</v>
      </c>
    </row>
    <row r="2055" spans="1:20" ht="14.45" customHeight="1" x14ac:dyDescent="0.2">
      <c r="A2055" s="9" t="s">
        <v>103</v>
      </c>
      <c r="B2055" s="9" t="s">
        <v>927</v>
      </c>
      <c r="C2055" s="9" t="s">
        <v>917</v>
      </c>
      <c r="D2055" s="9" t="s">
        <v>845</v>
      </c>
      <c r="E2055" s="9" t="str">
        <f>VLOOKUP(B2055,point_locs!B:J,5,FALSE)</f>
        <v>pre</v>
      </c>
      <c r="F2055" s="9">
        <v>6</v>
      </c>
      <c r="G2055" s="9">
        <v>17</v>
      </c>
      <c r="H2055" s="9">
        <v>2024</v>
      </c>
      <c r="I2055" s="9">
        <v>2</v>
      </c>
      <c r="J2055" s="9">
        <v>1021</v>
      </c>
      <c r="K2055" s="9" t="s">
        <v>149</v>
      </c>
      <c r="L2055" s="9">
        <v>84</v>
      </c>
      <c r="M2055" s="9">
        <v>2</v>
      </c>
      <c r="N2055" s="9">
        <v>0</v>
      </c>
      <c r="O2055" s="9" t="s">
        <v>10</v>
      </c>
      <c r="P2055" s="9">
        <v>6.5</v>
      </c>
      <c r="Q2055" s="9" t="s">
        <v>5</v>
      </c>
      <c r="R2055" s="9" t="s">
        <v>201</v>
      </c>
      <c r="S2055" s="2" t="s">
        <v>151</v>
      </c>
      <c r="T2055" s="2" t="s">
        <v>268</v>
      </c>
    </row>
    <row r="2056" spans="1:20" ht="14.45" customHeight="1" x14ac:dyDescent="0.2">
      <c r="A2056" s="9" t="s">
        <v>103</v>
      </c>
      <c r="B2056" s="9" t="s">
        <v>927</v>
      </c>
      <c r="C2056" s="9" t="s">
        <v>917</v>
      </c>
      <c r="D2056" s="9" t="s">
        <v>845</v>
      </c>
      <c r="E2056" s="9" t="str">
        <f>VLOOKUP(B2056,point_locs!B:J,5,FALSE)</f>
        <v>pre</v>
      </c>
      <c r="F2056" s="9">
        <v>6</v>
      </c>
      <c r="G2056" s="9">
        <v>17</v>
      </c>
      <c r="H2056" s="9">
        <v>2024</v>
      </c>
      <c r="I2056" s="9">
        <v>2</v>
      </c>
      <c r="J2056" s="9">
        <v>1021</v>
      </c>
      <c r="K2056" s="9" t="s">
        <v>149</v>
      </c>
      <c r="L2056" s="9">
        <v>84</v>
      </c>
      <c r="M2056" s="9">
        <v>2</v>
      </c>
      <c r="N2056" s="9">
        <v>0</v>
      </c>
      <c r="O2056" s="9" t="s">
        <v>10</v>
      </c>
      <c r="P2056" s="9">
        <v>3.5</v>
      </c>
      <c r="Q2056" s="9" t="s">
        <v>5</v>
      </c>
      <c r="R2056" s="9" t="s">
        <v>201</v>
      </c>
      <c r="S2056" s="2" t="s">
        <v>151</v>
      </c>
      <c r="T2056" s="2" t="s">
        <v>268</v>
      </c>
    </row>
    <row r="2057" spans="1:20" ht="14.45" customHeight="1" x14ac:dyDescent="0.2">
      <c r="A2057" s="9" t="s">
        <v>103</v>
      </c>
      <c r="B2057" s="9" t="s">
        <v>927</v>
      </c>
      <c r="C2057" s="9" t="s">
        <v>917</v>
      </c>
      <c r="D2057" s="9" t="s">
        <v>845</v>
      </c>
      <c r="E2057" s="9" t="str">
        <f>VLOOKUP(B2057,point_locs!B:J,5,FALSE)</f>
        <v>pre</v>
      </c>
      <c r="F2057" s="9">
        <v>6</v>
      </c>
      <c r="G2057" s="9">
        <v>17</v>
      </c>
      <c r="H2057" s="9">
        <v>2024</v>
      </c>
      <c r="I2057" s="9">
        <v>2</v>
      </c>
      <c r="J2057" s="9">
        <v>1021</v>
      </c>
      <c r="K2057" s="9" t="s">
        <v>149</v>
      </c>
      <c r="L2057" s="9">
        <v>84</v>
      </c>
      <c r="M2057" s="9">
        <v>2</v>
      </c>
      <c r="N2057" s="9">
        <v>0</v>
      </c>
      <c r="O2057" s="9" t="s">
        <v>10</v>
      </c>
      <c r="P2057" s="9">
        <v>1.25</v>
      </c>
      <c r="Q2057" s="9" t="s">
        <v>5</v>
      </c>
      <c r="R2057" s="9" t="s">
        <v>201</v>
      </c>
      <c r="S2057" s="2" t="s">
        <v>255</v>
      </c>
      <c r="T2057" s="2" t="s">
        <v>268</v>
      </c>
    </row>
    <row r="2058" spans="1:20" ht="14.45" customHeight="1" x14ac:dyDescent="0.2">
      <c r="A2058" s="9" t="s">
        <v>103</v>
      </c>
      <c r="B2058" s="9" t="s">
        <v>927</v>
      </c>
      <c r="C2058" s="9" t="s">
        <v>917</v>
      </c>
      <c r="D2058" s="9" t="s">
        <v>845</v>
      </c>
      <c r="E2058" s="9" t="str">
        <f>VLOOKUP(B2058,point_locs!B:J,5,FALSE)</f>
        <v>pre</v>
      </c>
      <c r="F2058" s="9">
        <v>6</v>
      </c>
      <c r="G2058" s="9">
        <v>17</v>
      </c>
      <c r="H2058" s="9">
        <v>2024</v>
      </c>
      <c r="I2058" s="9">
        <v>2</v>
      </c>
      <c r="J2058" s="9">
        <v>1021</v>
      </c>
      <c r="K2058" s="9" t="s">
        <v>149</v>
      </c>
      <c r="L2058" s="9">
        <v>84</v>
      </c>
      <c r="M2058" s="9">
        <v>2</v>
      </c>
      <c r="N2058" s="9">
        <v>0</v>
      </c>
      <c r="O2058" s="9" t="s">
        <v>10</v>
      </c>
      <c r="P2058" s="9">
        <v>6</v>
      </c>
      <c r="Q2058" s="9" t="s">
        <v>5</v>
      </c>
      <c r="R2058" s="9" t="s">
        <v>201</v>
      </c>
      <c r="S2058" s="2" t="s">
        <v>150</v>
      </c>
      <c r="T2058" s="2" t="s">
        <v>268</v>
      </c>
    </row>
    <row r="2059" spans="1:20" ht="14.45" customHeight="1" x14ac:dyDescent="0.2">
      <c r="A2059" s="9" t="s">
        <v>103</v>
      </c>
      <c r="B2059" s="9" t="s">
        <v>927</v>
      </c>
      <c r="C2059" s="9" t="s">
        <v>917</v>
      </c>
      <c r="D2059" s="9" t="s">
        <v>845</v>
      </c>
      <c r="E2059" s="9" t="str">
        <f>VLOOKUP(B2059,point_locs!B:J,5,FALSE)</f>
        <v>pre</v>
      </c>
      <c r="F2059" s="9">
        <v>6</v>
      </c>
      <c r="G2059" s="9">
        <v>17</v>
      </c>
      <c r="H2059" s="9">
        <v>2024</v>
      </c>
      <c r="I2059" s="9">
        <v>2</v>
      </c>
      <c r="J2059" s="9">
        <v>1021</v>
      </c>
      <c r="K2059" s="9" t="s">
        <v>149</v>
      </c>
      <c r="L2059" s="9">
        <v>84</v>
      </c>
      <c r="M2059" s="9">
        <v>2</v>
      </c>
      <c r="N2059" s="9">
        <v>0</v>
      </c>
      <c r="O2059" s="9" t="s">
        <v>10</v>
      </c>
      <c r="P2059" s="9">
        <v>0.25</v>
      </c>
      <c r="Q2059" s="9" t="s">
        <v>5</v>
      </c>
      <c r="R2059" s="9" t="s">
        <v>201</v>
      </c>
      <c r="S2059" s="2" t="s">
        <v>151</v>
      </c>
      <c r="T2059" s="2" t="s">
        <v>268</v>
      </c>
    </row>
    <row r="2060" spans="1:20" ht="14.45" customHeight="1" x14ac:dyDescent="0.2">
      <c r="A2060" s="9" t="s">
        <v>103</v>
      </c>
      <c r="B2060" s="9" t="s">
        <v>927</v>
      </c>
      <c r="C2060" s="9" t="s">
        <v>917</v>
      </c>
      <c r="D2060" s="9" t="s">
        <v>845</v>
      </c>
      <c r="E2060" s="9" t="str">
        <f>VLOOKUP(B2060,point_locs!B:J,5,FALSE)</f>
        <v>pre</v>
      </c>
      <c r="F2060" s="9">
        <v>6</v>
      </c>
      <c r="G2060" s="9">
        <v>17</v>
      </c>
      <c r="H2060" s="9">
        <v>2024</v>
      </c>
      <c r="I2060" s="9">
        <v>2</v>
      </c>
      <c r="J2060" s="9">
        <v>1021</v>
      </c>
      <c r="K2060" s="9" t="s">
        <v>149</v>
      </c>
      <c r="L2060" s="9">
        <v>84</v>
      </c>
      <c r="M2060" s="9">
        <v>2</v>
      </c>
      <c r="N2060" s="9">
        <v>0</v>
      </c>
      <c r="O2060" s="9" t="s">
        <v>10</v>
      </c>
      <c r="P2060" s="9">
        <v>9.75</v>
      </c>
      <c r="Q2060" s="9" t="s">
        <v>5</v>
      </c>
      <c r="R2060" s="9" t="s">
        <v>201</v>
      </c>
      <c r="S2060" s="50" t="s">
        <v>1136</v>
      </c>
      <c r="T2060" s="2" t="s">
        <v>268</v>
      </c>
    </row>
    <row r="2061" spans="1:20" ht="14.45" customHeight="1" x14ac:dyDescent="0.2">
      <c r="A2061" s="9" t="s">
        <v>103</v>
      </c>
      <c r="B2061" s="9" t="s">
        <v>927</v>
      </c>
      <c r="C2061" s="9" t="s">
        <v>917</v>
      </c>
      <c r="D2061" s="9" t="s">
        <v>845</v>
      </c>
      <c r="E2061" s="9" t="str">
        <f>VLOOKUP(B2061,point_locs!B:J,5,FALSE)</f>
        <v>pre</v>
      </c>
      <c r="F2061" s="9">
        <v>6</v>
      </c>
      <c r="G2061" s="9">
        <v>17</v>
      </c>
      <c r="H2061" s="9">
        <v>2024</v>
      </c>
      <c r="I2061" s="9">
        <v>2</v>
      </c>
      <c r="J2061" s="9">
        <v>1021</v>
      </c>
      <c r="K2061" s="9" t="s">
        <v>149</v>
      </c>
      <c r="L2061" s="9">
        <v>84</v>
      </c>
      <c r="M2061" s="9">
        <v>2</v>
      </c>
      <c r="N2061" s="9">
        <v>0</v>
      </c>
      <c r="O2061" s="9" t="s">
        <v>10</v>
      </c>
      <c r="P2061" s="9">
        <v>2.5</v>
      </c>
      <c r="Q2061" s="9" t="s">
        <v>5</v>
      </c>
      <c r="R2061" s="9" t="s">
        <v>201</v>
      </c>
      <c r="S2061" s="50" t="s">
        <v>1137</v>
      </c>
      <c r="T2061" s="2" t="s">
        <v>268</v>
      </c>
    </row>
    <row r="2062" spans="1:20" ht="14.45" customHeight="1" x14ac:dyDescent="0.2">
      <c r="A2062" s="9" t="s">
        <v>103</v>
      </c>
      <c r="B2062" s="9" t="s">
        <v>927</v>
      </c>
      <c r="C2062" s="9" t="s">
        <v>917</v>
      </c>
      <c r="D2062" s="9" t="s">
        <v>845</v>
      </c>
      <c r="E2062" s="9" t="str">
        <f>VLOOKUP(B2062,point_locs!B:J,5,FALSE)</f>
        <v>pre</v>
      </c>
      <c r="F2062" s="9">
        <v>6</v>
      </c>
      <c r="G2062" s="9">
        <v>17</v>
      </c>
      <c r="H2062" s="9">
        <v>2024</v>
      </c>
      <c r="I2062" s="9">
        <v>2</v>
      </c>
      <c r="J2062" s="9">
        <v>1021</v>
      </c>
      <c r="K2062" s="9" t="s">
        <v>149</v>
      </c>
      <c r="L2062" s="9">
        <v>84</v>
      </c>
      <c r="M2062" s="9">
        <v>2</v>
      </c>
      <c r="N2062" s="9">
        <v>0</v>
      </c>
      <c r="O2062" s="9" t="s">
        <v>10</v>
      </c>
      <c r="P2062" s="9">
        <v>5.25</v>
      </c>
      <c r="Q2062" s="9" t="s">
        <v>5</v>
      </c>
      <c r="R2062" s="9" t="s">
        <v>201</v>
      </c>
      <c r="S2062" s="2" t="s">
        <v>127</v>
      </c>
      <c r="T2062" s="2" t="s">
        <v>268</v>
      </c>
    </row>
    <row r="2063" spans="1:20" ht="14.45" customHeight="1" x14ac:dyDescent="0.2">
      <c r="A2063" s="9" t="s">
        <v>103</v>
      </c>
      <c r="B2063" s="9" t="s">
        <v>927</v>
      </c>
      <c r="C2063" s="9" t="s">
        <v>917</v>
      </c>
      <c r="D2063" s="9" t="s">
        <v>845</v>
      </c>
      <c r="E2063" s="9" t="str">
        <f>VLOOKUP(B2063,point_locs!B:J,5,FALSE)</f>
        <v>pre</v>
      </c>
      <c r="F2063" s="9">
        <v>6</v>
      </c>
      <c r="G2063" s="9">
        <v>17</v>
      </c>
      <c r="H2063" s="9">
        <v>2024</v>
      </c>
      <c r="I2063" s="9">
        <v>2</v>
      </c>
      <c r="J2063" s="9">
        <v>1021</v>
      </c>
      <c r="K2063" s="9" t="s">
        <v>149</v>
      </c>
      <c r="L2063" s="9">
        <v>84</v>
      </c>
      <c r="M2063" s="9">
        <v>2</v>
      </c>
      <c r="N2063" s="9">
        <v>0</v>
      </c>
      <c r="O2063" s="9" t="s">
        <v>6</v>
      </c>
      <c r="P2063" s="9">
        <v>1.5</v>
      </c>
      <c r="Q2063" s="9" t="s">
        <v>9</v>
      </c>
      <c r="R2063" s="9" t="s">
        <v>310</v>
      </c>
      <c r="T2063" s="2" t="s">
        <v>268</v>
      </c>
    </row>
    <row r="2064" spans="1:20" ht="14.45" customHeight="1" x14ac:dyDescent="0.2">
      <c r="A2064" s="9" t="s">
        <v>111</v>
      </c>
      <c r="B2064" s="9" t="s">
        <v>928</v>
      </c>
      <c r="C2064" s="9" t="s">
        <v>917</v>
      </c>
      <c r="D2064" s="9" t="s">
        <v>845</v>
      </c>
      <c r="E2064" s="9" t="str">
        <f>VLOOKUP(B2064,point_locs!B:J,5,FALSE)</f>
        <v>pre</v>
      </c>
      <c r="F2064" s="9">
        <v>6</v>
      </c>
      <c r="G2064" s="9">
        <v>17</v>
      </c>
      <c r="H2064" s="9">
        <v>2024</v>
      </c>
      <c r="I2064" s="9">
        <v>1</v>
      </c>
      <c r="J2064" s="9">
        <v>1530</v>
      </c>
      <c r="K2064" s="9" t="s">
        <v>833</v>
      </c>
      <c r="L2064" s="9">
        <v>90</v>
      </c>
      <c r="M2064" s="9">
        <v>4</v>
      </c>
      <c r="N2064" s="9">
        <v>25</v>
      </c>
      <c r="O2064" s="9" t="s">
        <v>10</v>
      </c>
      <c r="P2064" s="9">
        <v>15</v>
      </c>
      <c r="Q2064" s="9" t="s">
        <v>5</v>
      </c>
      <c r="R2064" s="9" t="s">
        <v>201</v>
      </c>
      <c r="T2064" s="2" t="s">
        <v>268</v>
      </c>
    </row>
    <row r="2065" spans="1:21" ht="14.45" customHeight="1" x14ac:dyDescent="0.2">
      <c r="A2065" s="9" t="s">
        <v>111</v>
      </c>
      <c r="B2065" s="9" t="s">
        <v>928</v>
      </c>
      <c r="C2065" s="9" t="s">
        <v>917</v>
      </c>
      <c r="D2065" s="9" t="s">
        <v>845</v>
      </c>
      <c r="E2065" s="9" t="str">
        <f>VLOOKUP(B2065,point_locs!B:J,5,FALSE)</f>
        <v>pre</v>
      </c>
      <c r="F2065" s="9">
        <v>6</v>
      </c>
      <c r="G2065" s="9">
        <v>17</v>
      </c>
      <c r="H2065" s="9">
        <v>2024</v>
      </c>
      <c r="I2065" s="9">
        <v>1</v>
      </c>
      <c r="J2065" s="9">
        <v>1530</v>
      </c>
      <c r="K2065" s="9" t="s">
        <v>833</v>
      </c>
      <c r="L2065" s="9">
        <v>90</v>
      </c>
      <c r="M2065" s="9">
        <v>4</v>
      </c>
      <c r="N2065" s="9">
        <v>25</v>
      </c>
      <c r="O2065" s="9" t="s">
        <v>10</v>
      </c>
      <c r="P2065" s="9">
        <v>2.5</v>
      </c>
      <c r="Q2065" s="9" t="s">
        <v>5</v>
      </c>
      <c r="R2065" s="9" t="s">
        <v>201</v>
      </c>
      <c r="S2065" s="2" t="s">
        <v>255</v>
      </c>
      <c r="T2065" s="2" t="s">
        <v>268</v>
      </c>
    </row>
    <row r="2066" spans="1:21" ht="14.45" customHeight="1" x14ac:dyDescent="0.2">
      <c r="A2066" s="9" t="s">
        <v>111</v>
      </c>
      <c r="B2066" s="9" t="s">
        <v>928</v>
      </c>
      <c r="C2066" s="9" t="s">
        <v>917</v>
      </c>
      <c r="D2066" s="9" t="s">
        <v>845</v>
      </c>
      <c r="E2066" s="9" t="str">
        <f>VLOOKUP(B2066,point_locs!B:J,5,FALSE)</f>
        <v>pre</v>
      </c>
      <c r="F2066" s="9">
        <v>6</v>
      </c>
      <c r="G2066" s="9">
        <v>17</v>
      </c>
      <c r="H2066" s="9">
        <v>2024</v>
      </c>
      <c r="I2066" s="9">
        <v>1</v>
      </c>
      <c r="J2066" s="9">
        <v>1530</v>
      </c>
      <c r="K2066" s="9" t="s">
        <v>833</v>
      </c>
      <c r="L2066" s="9">
        <v>90</v>
      </c>
      <c r="M2066" s="9">
        <v>4</v>
      </c>
      <c r="N2066" s="9">
        <v>25</v>
      </c>
      <c r="O2066" s="9" t="s">
        <v>10</v>
      </c>
      <c r="P2066" s="9">
        <v>2.5</v>
      </c>
      <c r="Q2066" s="9" t="s">
        <v>5</v>
      </c>
      <c r="R2066" s="9" t="s">
        <v>201</v>
      </c>
      <c r="S2066" s="2" t="s">
        <v>150</v>
      </c>
      <c r="T2066" s="2" t="s">
        <v>268</v>
      </c>
    </row>
    <row r="2067" spans="1:21" ht="14.45" customHeight="1" x14ac:dyDescent="0.2">
      <c r="A2067" s="9" t="s">
        <v>111</v>
      </c>
      <c r="B2067" s="9" t="s">
        <v>928</v>
      </c>
      <c r="C2067" s="9" t="s">
        <v>917</v>
      </c>
      <c r="D2067" s="9" t="s">
        <v>845</v>
      </c>
      <c r="E2067" s="9" t="str">
        <f>VLOOKUP(B2067,point_locs!B:J,5,FALSE)</f>
        <v>pre</v>
      </c>
      <c r="F2067" s="9">
        <v>6</v>
      </c>
      <c r="G2067" s="9">
        <v>17</v>
      </c>
      <c r="H2067" s="9">
        <v>2024</v>
      </c>
      <c r="I2067" s="9">
        <v>1</v>
      </c>
      <c r="J2067" s="9">
        <v>1530</v>
      </c>
      <c r="K2067" s="9" t="s">
        <v>833</v>
      </c>
      <c r="L2067" s="9">
        <v>90</v>
      </c>
      <c r="M2067" s="9">
        <v>4</v>
      </c>
      <c r="N2067" s="9">
        <v>25</v>
      </c>
      <c r="O2067" s="9" t="s">
        <v>10</v>
      </c>
      <c r="P2067" s="9">
        <v>2.5</v>
      </c>
      <c r="Q2067" s="9" t="s">
        <v>5</v>
      </c>
      <c r="R2067" s="9" t="s">
        <v>201</v>
      </c>
      <c r="S2067" s="2" t="s">
        <v>150</v>
      </c>
      <c r="T2067" s="2" t="s">
        <v>268</v>
      </c>
    </row>
    <row r="2068" spans="1:21" ht="14.45" customHeight="1" x14ac:dyDescent="0.2">
      <c r="A2068" s="9" t="s">
        <v>111</v>
      </c>
      <c r="B2068" s="9" t="s">
        <v>928</v>
      </c>
      <c r="C2068" s="9" t="s">
        <v>917</v>
      </c>
      <c r="D2068" s="9" t="s">
        <v>845</v>
      </c>
      <c r="E2068" s="9" t="str">
        <f>VLOOKUP(B2068,point_locs!B:J,5,FALSE)</f>
        <v>pre</v>
      </c>
      <c r="F2068" s="9">
        <v>6</v>
      </c>
      <c r="G2068" s="9">
        <v>17</v>
      </c>
      <c r="H2068" s="9">
        <v>2024</v>
      </c>
      <c r="I2068" s="9">
        <v>1</v>
      </c>
      <c r="J2068" s="9">
        <v>1530</v>
      </c>
      <c r="K2068" s="9" t="s">
        <v>833</v>
      </c>
      <c r="L2068" s="9">
        <v>90</v>
      </c>
      <c r="M2068" s="9">
        <v>4</v>
      </c>
      <c r="N2068" s="9">
        <v>25</v>
      </c>
      <c r="O2068" s="9" t="s">
        <v>10</v>
      </c>
      <c r="P2068" s="9">
        <v>0.25</v>
      </c>
      <c r="Q2068" s="9" t="s">
        <v>5</v>
      </c>
      <c r="R2068" s="9" t="s">
        <v>201</v>
      </c>
      <c r="S2068" s="2" t="s">
        <v>150</v>
      </c>
      <c r="T2068" s="2" t="s">
        <v>268</v>
      </c>
    </row>
    <row r="2069" spans="1:21" ht="14.45" customHeight="1" x14ac:dyDescent="0.2">
      <c r="A2069" s="9" t="s">
        <v>102</v>
      </c>
      <c r="B2069" s="9" t="s">
        <v>930</v>
      </c>
      <c r="C2069" s="9" t="s">
        <v>917</v>
      </c>
      <c r="D2069" s="9" t="s">
        <v>845</v>
      </c>
      <c r="E2069" s="9" t="str">
        <f>VLOOKUP(B2069,point_locs!B:J,5,FALSE)</f>
        <v>na- hayfield</v>
      </c>
      <c r="F2069" s="9">
        <v>6</v>
      </c>
      <c r="G2069" s="9">
        <v>17</v>
      </c>
      <c r="H2069" s="9">
        <v>2024</v>
      </c>
      <c r="I2069" s="9">
        <v>2</v>
      </c>
      <c r="J2069" s="9">
        <v>1458</v>
      </c>
      <c r="K2069" s="9" t="s">
        <v>149</v>
      </c>
      <c r="L2069" s="9">
        <v>89</v>
      </c>
      <c r="M2069" s="9">
        <v>3</v>
      </c>
      <c r="N2069" s="9">
        <v>50</v>
      </c>
      <c r="O2069" s="9" t="s">
        <v>10</v>
      </c>
      <c r="P2069" s="9">
        <v>10.75</v>
      </c>
      <c r="Q2069" s="9" t="s">
        <v>5</v>
      </c>
      <c r="R2069" s="9" t="s">
        <v>201</v>
      </c>
      <c r="T2069" s="2" t="s">
        <v>268</v>
      </c>
      <c r="U2069" s="2" t="s">
        <v>1139</v>
      </c>
    </row>
    <row r="2070" spans="1:21" ht="14.45" customHeight="1" x14ac:dyDescent="0.2">
      <c r="A2070" s="9" t="s">
        <v>106</v>
      </c>
      <c r="B2070" s="9" t="s">
        <v>932</v>
      </c>
      <c r="C2070" s="9" t="s">
        <v>917</v>
      </c>
      <c r="D2070" s="9" t="s">
        <v>845</v>
      </c>
      <c r="E2070" s="9" t="str">
        <f>VLOOKUP(B2070,point_locs!B:J,5,FALSE)</f>
        <v>pre</v>
      </c>
      <c r="F2070" s="9">
        <v>6</v>
      </c>
      <c r="G2070" s="9">
        <v>17</v>
      </c>
      <c r="H2070" s="9">
        <v>2024</v>
      </c>
      <c r="I2070" s="9">
        <v>2</v>
      </c>
      <c r="J2070" s="9">
        <v>1207</v>
      </c>
      <c r="K2070" s="9" t="s">
        <v>149</v>
      </c>
      <c r="L2070" s="9">
        <v>86</v>
      </c>
      <c r="M2070" s="9">
        <v>4</v>
      </c>
      <c r="N2070" s="9">
        <v>25</v>
      </c>
      <c r="O2070" s="9" t="s">
        <v>82</v>
      </c>
      <c r="P2070" s="9">
        <v>0.25</v>
      </c>
      <c r="Q2070" s="9" t="s">
        <v>5</v>
      </c>
      <c r="R2070" s="9" t="s">
        <v>201</v>
      </c>
      <c r="T2070" s="2" t="s">
        <v>268</v>
      </c>
    </row>
    <row r="2071" spans="1:21" ht="14.45" customHeight="1" x14ac:dyDescent="0.2">
      <c r="A2071" s="9" t="s">
        <v>106</v>
      </c>
      <c r="B2071" s="9" t="s">
        <v>932</v>
      </c>
      <c r="C2071" s="9" t="s">
        <v>917</v>
      </c>
      <c r="D2071" s="9" t="s">
        <v>845</v>
      </c>
      <c r="E2071" s="9" t="str">
        <f>VLOOKUP(B2071,point_locs!B:J,5,FALSE)</f>
        <v>pre</v>
      </c>
      <c r="F2071" s="9">
        <v>6</v>
      </c>
      <c r="G2071" s="9">
        <v>17</v>
      </c>
      <c r="H2071" s="9">
        <v>2024</v>
      </c>
      <c r="I2071" s="9">
        <v>2</v>
      </c>
      <c r="J2071" s="9">
        <v>1207</v>
      </c>
      <c r="K2071" s="9" t="s">
        <v>149</v>
      </c>
      <c r="L2071" s="9">
        <v>86</v>
      </c>
      <c r="M2071" s="9">
        <v>4</v>
      </c>
      <c r="N2071" s="9">
        <v>25</v>
      </c>
      <c r="O2071" s="9" t="s">
        <v>10</v>
      </c>
      <c r="P2071" s="9">
        <v>0.5</v>
      </c>
      <c r="Q2071" s="9" t="s">
        <v>5</v>
      </c>
      <c r="R2071" s="9" t="s">
        <v>201</v>
      </c>
      <c r="S2071" s="2" t="s">
        <v>255</v>
      </c>
      <c r="T2071" s="2" t="s">
        <v>268</v>
      </c>
    </row>
    <row r="2072" spans="1:21" ht="14.45" customHeight="1" x14ac:dyDescent="0.2">
      <c r="A2072" s="9" t="s">
        <v>106</v>
      </c>
      <c r="B2072" s="9" t="s">
        <v>932</v>
      </c>
      <c r="C2072" s="9" t="s">
        <v>917</v>
      </c>
      <c r="D2072" s="9" t="s">
        <v>845</v>
      </c>
      <c r="E2072" s="9" t="str">
        <f>VLOOKUP(B2072,point_locs!B:J,5,FALSE)</f>
        <v>pre</v>
      </c>
      <c r="F2072" s="9">
        <v>6</v>
      </c>
      <c r="G2072" s="9">
        <v>17</v>
      </c>
      <c r="H2072" s="9">
        <v>2024</v>
      </c>
      <c r="I2072" s="9">
        <v>2</v>
      </c>
      <c r="J2072" s="9">
        <v>1207</v>
      </c>
      <c r="K2072" s="9" t="s">
        <v>149</v>
      </c>
      <c r="L2072" s="9">
        <v>86</v>
      </c>
      <c r="M2072" s="9">
        <v>4</v>
      </c>
      <c r="N2072" s="9">
        <v>25</v>
      </c>
      <c r="O2072" s="9" t="s">
        <v>10</v>
      </c>
      <c r="P2072" s="9">
        <v>1.75</v>
      </c>
      <c r="Q2072" s="9" t="s">
        <v>5</v>
      </c>
      <c r="R2072" s="9" t="s">
        <v>201</v>
      </c>
      <c r="S2072" s="2" t="s">
        <v>255</v>
      </c>
      <c r="T2072" s="2" t="s">
        <v>268</v>
      </c>
    </row>
    <row r="2073" spans="1:21" ht="14.45" customHeight="1" x14ac:dyDescent="0.2">
      <c r="A2073" s="9" t="s">
        <v>106</v>
      </c>
      <c r="B2073" s="9" t="s">
        <v>932</v>
      </c>
      <c r="C2073" s="9" t="s">
        <v>917</v>
      </c>
      <c r="D2073" s="9" t="s">
        <v>845</v>
      </c>
      <c r="E2073" s="9" t="str">
        <f>VLOOKUP(B2073,point_locs!B:J,5,FALSE)</f>
        <v>pre</v>
      </c>
      <c r="F2073" s="9">
        <v>6</v>
      </c>
      <c r="G2073" s="9">
        <v>17</v>
      </c>
      <c r="H2073" s="9">
        <v>2024</v>
      </c>
      <c r="I2073" s="9">
        <v>2</v>
      </c>
      <c r="J2073" s="9">
        <v>1207</v>
      </c>
      <c r="K2073" s="9" t="s">
        <v>149</v>
      </c>
      <c r="L2073" s="9">
        <v>86</v>
      </c>
      <c r="M2073" s="9">
        <v>4</v>
      </c>
      <c r="N2073" s="9">
        <v>25</v>
      </c>
      <c r="O2073" s="9" t="s">
        <v>82</v>
      </c>
      <c r="P2073" s="9">
        <v>3</v>
      </c>
      <c r="Q2073" s="9" t="s">
        <v>5</v>
      </c>
      <c r="R2073" s="9" t="s">
        <v>201</v>
      </c>
      <c r="T2073" s="2" t="s">
        <v>268</v>
      </c>
    </row>
    <row r="2074" spans="1:21" ht="14.45" customHeight="1" x14ac:dyDescent="0.2">
      <c r="A2074" s="9" t="s">
        <v>106</v>
      </c>
      <c r="B2074" s="9" t="s">
        <v>932</v>
      </c>
      <c r="C2074" s="9" t="s">
        <v>917</v>
      </c>
      <c r="D2074" s="9" t="s">
        <v>845</v>
      </c>
      <c r="E2074" s="9" t="str">
        <f>VLOOKUP(B2074,point_locs!B:J,5,FALSE)</f>
        <v>pre</v>
      </c>
      <c r="F2074" s="9">
        <v>6</v>
      </c>
      <c r="G2074" s="9">
        <v>17</v>
      </c>
      <c r="H2074" s="9">
        <v>2024</v>
      </c>
      <c r="I2074" s="9">
        <v>2</v>
      </c>
      <c r="J2074" s="9">
        <v>1207</v>
      </c>
      <c r="K2074" s="9" t="s">
        <v>149</v>
      </c>
      <c r="L2074" s="9">
        <v>86</v>
      </c>
      <c r="M2074" s="9">
        <v>4</v>
      </c>
      <c r="N2074" s="9">
        <v>25</v>
      </c>
      <c r="O2074" s="9" t="s">
        <v>10</v>
      </c>
      <c r="P2074" s="9">
        <v>1</v>
      </c>
      <c r="Q2074" s="9" t="s">
        <v>5</v>
      </c>
      <c r="R2074" s="9" t="s">
        <v>201</v>
      </c>
      <c r="S2074" s="50" t="s">
        <v>1136</v>
      </c>
      <c r="T2074" s="2" t="s">
        <v>268</v>
      </c>
    </row>
    <row r="2075" spans="1:21" ht="14.45" customHeight="1" x14ac:dyDescent="0.2">
      <c r="A2075" s="9" t="s">
        <v>106</v>
      </c>
      <c r="B2075" s="9" t="s">
        <v>932</v>
      </c>
      <c r="C2075" s="9" t="s">
        <v>917</v>
      </c>
      <c r="D2075" s="9" t="s">
        <v>845</v>
      </c>
      <c r="E2075" s="9" t="str">
        <f>VLOOKUP(B2075,point_locs!B:J,5,FALSE)</f>
        <v>pre</v>
      </c>
      <c r="F2075" s="9">
        <v>6</v>
      </c>
      <c r="G2075" s="9">
        <v>17</v>
      </c>
      <c r="H2075" s="9">
        <v>2024</v>
      </c>
      <c r="I2075" s="9">
        <v>2</v>
      </c>
      <c r="J2075" s="9">
        <v>1207</v>
      </c>
      <c r="K2075" s="9" t="s">
        <v>149</v>
      </c>
      <c r="L2075" s="9">
        <v>86</v>
      </c>
      <c r="M2075" s="9">
        <v>4</v>
      </c>
      <c r="N2075" s="9">
        <v>25</v>
      </c>
      <c r="O2075" s="9" t="s">
        <v>10</v>
      </c>
      <c r="P2075" s="9">
        <v>6.25</v>
      </c>
      <c r="Q2075" s="9" t="s">
        <v>5</v>
      </c>
      <c r="R2075" s="9" t="s">
        <v>201</v>
      </c>
      <c r="S2075" s="2" t="s">
        <v>127</v>
      </c>
      <c r="T2075" s="2" t="s">
        <v>268</v>
      </c>
    </row>
    <row r="2076" spans="1:21" ht="14.45" customHeight="1" x14ac:dyDescent="0.2">
      <c r="A2076" s="9" t="s">
        <v>106</v>
      </c>
      <c r="B2076" s="9" t="s">
        <v>932</v>
      </c>
      <c r="C2076" s="9" t="s">
        <v>917</v>
      </c>
      <c r="D2076" s="9" t="s">
        <v>845</v>
      </c>
      <c r="E2076" s="9" t="str">
        <f>VLOOKUP(B2076,point_locs!B:J,5,FALSE)</f>
        <v>pre</v>
      </c>
      <c r="F2076" s="9">
        <v>6</v>
      </c>
      <c r="G2076" s="9">
        <v>17</v>
      </c>
      <c r="H2076" s="9">
        <v>2024</v>
      </c>
      <c r="I2076" s="9">
        <v>2</v>
      </c>
      <c r="J2076" s="9">
        <v>1207</v>
      </c>
      <c r="K2076" s="9" t="s">
        <v>149</v>
      </c>
      <c r="L2076" s="9">
        <v>86</v>
      </c>
      <c r="M2076" s="9">
        <v>4</v>
      </c>
      <c r="N2076" s="9">
        <v>25</v>
      </c>
      <c r="O2076" s="9" t="s">
        <v>10</v>
      </c>
      <c r="P2076" s="9">
        <v>3.5</v>
      </c>
      <c r="Q2076" s="9" t="s">
        <v>5</v>
      </c>
      <c r="R2076" s="9" t="s">
        <v>201</v>
      </c>
      <c r="S2076" s="2" t="s">
        <v>127</v>
      </c>
      <c r="T2076" s="2" t="s">
        <v>268</v>
      </c>
    </row>
    <row r="2077" spans="1:21" ht="14.45" customHeight="1" x14ac:dyDescent="0.2">
      <c r="A2077" s="9" t="s">
        <v>106</v>
      </c>
      <c r="B2077" s="9" t="s">
        <v>932</v>
      </c>
      <c r="C2077" s="9" t="s">
        <v>917</v>
      </c>
      <c r="D2077" s="9" t="s">
        <v>845</v>
      </c>
      <c r="E2077" s="9" t="str">
        <f>VLOOKUP(B2077,point_locs!B:J,5,FALSE)</f>
        <v>pre</v>
      </c>
      <c r="F2077" s="9">
        <v>6</v>
      </c>
      <c r="G2077" s="9">
        <v>17</v>
      </c>
      <c r="H2077" s="9">
        <v>2024</v>
      </c>
      <c r="I2077" s="9">
        <v>2</v>
      </c>
      <c r="J2077" s="9">
        <v>1207</v>
      </c>
      <c r="K2077" s="9" t="s">
        <v>149</v>
      </c>
      <c r="L2077" s="9">
        <v>86</v>
      </c>
      <c r="M2077" s="9">
        <v>4</v>
      </c>
      <c r="N2077" s="9">
        <v>25</v>
      </c>
      <c r="O2077" s="9" t="s">
        <v>10</v>
      </c>
      <c r="P2077" s="9">
        <v>14.5</v>
      </c>
      <c r="Q2077" s="9" t="s">
        <v>5</v>
      </c>
      <c r="R2077" s="9" t="s">
        <v>201</v>
      </c>
      <c r="S2077" s="2" t="s">
        <v>127</v>
      </c>
      <c r="T2077" s="2" t="s">
        <v>268</v>
      </c>
    </row>
    <row r="2078" spans="1:21" ht="14.45" customHeight="1" x14ac:dyDescent="0.2">
      <c r="A2078" s="9" t="s">
        <v>106</v>
      </c>
      <c r="B2078" s="9" t="s">
        <v>932</v>
      </c>
      <c r="C2078" s="9" t="s">
        <v>917</v>
      </c>
      <c r="D2078" s="9" t="s">
        <v>845</v>
      </c>
      <c r="E2078" s="9" t="str">
        <f>VLOOKUP(B2078,point_locs!B:J,5,FALSE)</f>
        <v>pre</v>
      </c>
      <c r="F2078" s="9">
        <v>6</v>
      </c>
      <c r="G2078" s="9">
        <v>17</v>
      </c>
      <c r="H2078" s="9">
        <v>2024</v>
      </c>
      <c r="I2078" s="9">
        <v>2</v>
      </c>
      <c r="J2078" s="9">
        <v>1207</v>
      </c>
      <c r="K2078" s="9" t="s">
        <v>149</v>
      </c>
      <c r="L2078" s="9">
        <v>86</v>
      </c>
      <c r="M2078" s="9">
        <v>4</v>
      </c>
      <c r="N2078" s="9">
        <v>25</v>
      </c>
      <c r="O2078" s="9" t="s">
        <v>10</v>
      </c>
      <c r="P2078" s="9">
        <v>7</v>
      </c>
      <c r="Q2078" s="9" t="s">
        <v>5</v>
      </c>
      <c r="R2078" s="9" t="s">
        <v>201</v>
      </c>
      <c r="S2078" s="2" t="s">
        <v>127</v>
      </c>
      <c r="T2078" s="2" t="s">
        <v>268</v>
      </c>
    </row>
    <row r="2079" spans="1:21" ht="14.45" customHeight="1" x14ac:dyDescent="0.2">
      <c r="A2079" s="9" t="s">
        <v>106</v>
      </c>
      <c r="B2079" s="9" t="s">
        <v>932</v>
      </c>
      <c r="C2079" s="9" t="s">
        <v>917</v>
      </c>
      <c r="D2079" s="9" t="s">
        <v>845</v>
      </c>
      <c r="E2079" s="9" t="str">
        <f>VLOOKUP(B2079,point_locs!B:J,5,FALSE)</f>
        <v>pre</v>
      </c>
      <c r="F2079" s="9">
        <v>6</v>
      </c>
      <c r="G2079" s="9">
        <v>17</v>
      </c>
      <c r="H2079" s="9">
        <v>2024</v>
      </c>
      <c r="I2079" s="9">
        <v>2</v>
      </c>
      <c r="J2079" s="9">
        <v>1207</v>
      </c>
      <c r="K2079" s="9" t="s">
        <v>149</v>
      </c>
      <c r="L2079" s="9">
        <v>86</v>
      </c>
      <c r="M2079" s="9">
        <v>4</v>
      </c>
      <c r="N2079" s="9">
        <v>25</v>
      </c>
      <c r="O2079" s="9" t="s">
        <v>10</v>
      </c>
      <c r="P2079" s="9">
        <v>0.75</v>
      </c>
      <c r="Q2079" s="9" t="s">
        <v>5</v>
      </c>
      <c r="R2079" s="9" t="s">
        <v>201</v>
      </c>
      <c r="S2079" s="2" t="s">
        <v>255</v>
      </c>
      <c r="T2079" s="2" t="s">
        <v>268</v>
      </c>
    </row>
    <row r="2080" spans="1:21" ht="14.45" customHeight="1" x14ac:dyDescent="0.2">
      <c r="A2080" s="9" t="s">
        <v>113</v>
      </c>
      <c r="B2080" s="9" t="s">
        <v>933</v>
      </c>
      <c r="C2080" s="9" t="s">
        <v>917</v>
      </c>
      <c r="D2080" s="9" t="s">
        <v>845</v>
      </c>
      <c r="E2080" s="9" t="str">
        <f>VLOOKUP(B2080,point_locs!B:J,5,FALSE)</f>
        <v>na- hayfield</v>
      </c>
      <c r="F2080" s="9">
        <v>6</v>
      </c>
      <c r="G2080" s="9">
        <v>17</v>
      </c>
      <c r="H2080" s="9">
        <v>2024</v>
      </c>
      <c r="I2080" s="9">
        <v>2</v>
      </c>
      <c r="J2080" s="9">
        <v>1335</v>
      </c>
      <c r="K2080" s="9" t="s">
        <v>833</v>
      </c>
      <c r="L2080" s="9">
        <v>88</v>
      </c>
      <c r="M2080" s="9">
        <v>3</v>
      </c>
      <c r="N2080" s="9">
        <v>50</v>
      </c>
      <c r="O2080" s="9" t="s">
        <v>10</v>
      </c>
      <c r="P2080" s="9">
        <v>5</v>
      </c>
      <c r="Q2080" s="9" t="s">
        <v>5</v>
      </c>
      <c r="R2080" s="9" t="s">
        <v>201</v>
      </c>
      <c r="S2080" s="2" t="s">
        <v>150</v>
      </c>
      <c r="T2080" s="2" t="s">
        <v>268</v>
      </c>
    </row>
    <row r="2081" spans="1:20" ht="14.45" customHeight="1" x14ac:dyDescent="0.2">
      <c r="A2081" s="9" t="s">
        <v>113</v>
      </c>
      <c r="B2081" s="9" t="s">
        <v>933</v>
      </c>
      <c r="C2081" s="9" t="s">
        <v>917</v>
      </c>
      <c r="D2081" s="9" t="s">
        <v>845</v>
      </c>
      <c r="E2081" s="9" t="str">
        <f>VLOOKUP(B2081,point_locs!B:J,5,FALSE)</f>
        <v>na- hayfield</v>
      </c>
      <c r="F2081" s="9">
        <v>6</v>
      </c>
      <c r="G2081" s="9">
        <v>17</v>
      </c>
      <c r="H2081" s="9">
        <v>2024</v>
      </c>
      <c r="I2081" s="9">
        <v>2</v>
      </c>
      <c r="J2081" s="9">
        <v>1335</v>
      </c>
      <c r="K2081" s="9" t="s">
        <v>833</v>
      </c>
      <c r="L2081" s="9">
        <v>88</v>
      </c>
      <c r="M2081" s="9">
        <v>3</v>
      </c>
      <c r="N2081" s="9">
        <v>50</v>
      </c>
      <c r="O2081" s="9" t="s">
        <v>11</v>
      </c>
      <c r="P2081" s="9">
        <v>4</v>
      </c>
      <c r="Q2081" s="9" t="s">
        <v>5</v>
      </c>
      <c r="R2081" s="9" t="s">
        <v>201</v>
      </c>
      <c r="T2081" s="2" t="s">
        <v>268</v>
      </c>
    </row>
    <row r="2082" spans="1:20" ht="14.45" customHeight="1" x14ac:dyDescent="0.2">
      <c r="A2082" s="9" t="s">
        <v>113</v>
      </c>
      <c r="B2082" s="9" t="s">
        <v>933</v>
      </c>
      <c r="C2082" s="9" t="s">
        <v>917</v>
      </c>
      <c r="D2082" s="9" t="s">
        <v>845</v>
      </c>
      <c r="E2082" s="9" t="str">
        <f>VLOOKUP(B2082,point_locs!B:J,5,FALSE)</f>
        <v>na- hayfield</v>
      </c>
      <c r="F2082" s="9">
        <v>6</v>
      </c>
      <c r="G2082" s="9">
        <v>17</v>
      </c>
      <c r="H2082" s="9">
        <v>2024</v>
      </c>
      <c r="I2082" s="9">
        <v>2</v>
      </c>
      <c r="J2082" s="9">
        <v>1335</v>
      </c>
      <c r="K2082" s="9" t="s">
        <v>833</v>
      </c>
      <c r="L2082" s="9">
        <v>88</v>
      </c>
      <c r="M2082" s="9">
        <v>3</v>
      </c>
      <c r="N2082" s="9">
        <v>50</v>
      </c>
      <c r="O2082" s="9" t="s">
        <v>82</v>
      </c>
      <c r="P2082" s="9">
        <v>6</v>
      </c>
      <c r="Q2082" s="9" t="s">
        <v>5</v>
      </c>
      <c r="R2082" s="9" t="s">
        <v>201</v>
      </c>
      <c r="T2082" s="2" t="s">
        <v>268</v>
      </c>
    </row>
    <row r="2083" spans="1:20" ht="14.45" customHeight="1" x14ac:dyDescent="0.2">
      <c r="A2083" s="9" t="s">
        <v>113</v>
      </c>
      <c r="B2083" s="9" t="s">
        <v>933</v>
      </c>
      <c r="C2083" s="9" t="s">
        <v>917</v>
      </c>
      <c r="D2083" s="9" t="s">
        <v>845</v>
      </c>
      <c r="E2083" s="9" t="str">
        <f>VLOOKUP(B2083,point_locs!B:J,5,FALSE)</f>
        <v>na- hayfield</v>
      </c>
      <c r="F2083" s="9">
        <v>6</v>
      </c>
      <c r="G2083" s="9">
        <v>17</v>
      </c>
      <c r="H2083" s="9">
        <v>2024</v>
      </c>
      <c r="I2083" s="9">
        <v>2</v>
      </c>
      <c r="J2083" s="9">
        <v>1335</v>
      </c>
      <c r="K2083" s="9" t="s">
        <v>833</v>
      </c>
      <c r="L2083" s="9">
        <v>88</v>
      </c>
      <c r="M2083" s="9">
        <v>3</v>
      </c>
      <c r="N2083" s="9">
        <v>50</v>
      </c>
      <c r="O2083" s="9" t="s">
        <v>21</v>
      </c>
      <c r="P2083" s="9">
        <v>0.75</v>
      </c>
      <c r="Q2083" s="9" t="s">
        <v>9</v>
      </c>
      <c r="R2083" s="9" t="s">
        <v>1453</v>
      </c>
      <c r="T2083" s="2" t="s">
        <v>268</v>
      </c>
    </row>
    <row r="2084" spans="1:20" ht="14.45" customHeight="1" x14ac:dyDescent="0.2">
      <c r="A2084" s="9" t="s">
        <v>113</v>
      </c>
      <c r="B2084" s="9" t="s">
        <v>933</v>
      </c>
      <c r="C2084" s="9" t="s">
        <v>917</v>
      </c>
      <c r="D2084" s="9" t="s">
        <v>845</v>
      </c>
      <c r="E2084" s="9" t="str">
        <f>VLOOKUP(B2084,point_locs!B:J,5,FALSE)</f>
        <v>na- hayfield</v>
      </c>
      <c r="F2084" s="9">
        <v>6</v>
      </c>
      <c r="G2084" s="9">
        <v>17</v>
      </c>
      <c r="H2084" s="9">
        <v>2024</v>
      </c>
      <c r="I2084" s="9">
        <v>2</v>
      </c>
      <c r="J2084" s="9">
        <v>1335</v>
      </c>
      <c r="K2084" s="9" t="s">
        <v>833</v>
      </c>
      <c r="L2084" s="9">
        <v>88</v>
      </c>
      <c r="M2084" s="9">
        <v>3</v>
      </c>
      <c r="N2084" s="9">
        <v>50</v>
      </c>
      <c r="O2084" s="9" t="s">
        <v>6</v>
      </c>
      <c r="P2084" s="9">
        <v>0.75</v>
      </c>
      <c r="Q2084" s="9" t="s">
        <v>9</v>
      </c>
      <c r="R2084" s="2" t="s">
        <v>1515</v>
      </c>
      <c r="T2084" s="2" t="s">
        <v>268</v>
      </c>
    </row>
    <row r="2085" spans="1:20" ht="14.45" customHeight="1" x14ac:dyDescent="0.2">
      <c r="A2085" s="9" t="s">
        <v>113</v>
      </c>
      <c r="B2085" s="9" t="s">
        <v>933</v>
      </c>
      <c r="C2085" s="9" t="s">
        <v>917</v>
      </c>
      <c r="D2085" s="9" t="s">
        <v>845</v>
      </c>
      <c r="E2085" s="9" t="str">
        <f>VLOOKUP(B2085,point_locs!B:J,5,FALSE)</f>
        <v>na- hayfield</v>
      </c>
      <c r="F2085" s="9">
        <v>6</v>
      </c>
      <c r="G2085" s="9">
        <v>17</v>
      </c>
      <c r="H2085" s="9">
        <v>2024</v>
      </c>
      <c r="I2085" s="9">
        <v>2</v>
      </c>
      <c r="J2085" s="9">
        <v>1335</v>
      </c>
      <c r="K2085" s="9" t="s">
        <v>833</v>
      </c>
      <c r="L2085" s="9">
        <v>88</v>
      </c>
      <c r="M2085" s="9">
        <v>3</v>
      </c>
      <c r="N2085" s="9">
        <v>50</v>
      </c>
      <c r="O2085" s="9" t="s">
        <v>10</v>
      </c>
      <c r="P2085" s="9">
        <v>5</v>
      </c>
      <c r="Q2085" s="9" t="s">
        <v>5</v>
      </c>
      <c r="R2085" s="9" t="s">
        <v>201</v>
      </c>
      <c r="S2085" s="2" t="s">
        <v>150</v>
      </c>
      <c r="T2085" s="2" t="s">
        <v>268</v>
      </c>
    </row>
    <row r="2086" spans="1:20" ht="14.45" customHeight="1" x14ac:dyDescent="0.2">
      <c r="A2086" s="9" t="s">
        <v>918</v>
      </c>
      <c r="B2086" s="9" t="s">
        <v>939</v>
      </c>
      <c r="C2086" s="9" t="s">
        <v>917</v>
      </c>
      <c r="D2086" s="9" t="s">
        <v>844</v>
      </c>
      <c r="E2086" s="9" t="str">
        <f>VLOOKUP(B2086,point_locs!B:J,5,FALSE)</f>
        <v>post</v>
      </c>
      <c r="F2086" s="9">
        <v>6</v>
      </c>
      <c r="G2086" s="9">
        <v>17</v>
      </c>
      <c r="H2086" s="9">
        <v>2024</v>
      </c>
      <c r="I2086" s="9">
        <v>2</v>
      </c>
      <c r="J2086" s="9">
        <v>1125</v>
      </c>
      <c r="K2086" s="9" t="s">
        <v>833</v>
      </c>
      <c r="L2086" s="9">
        <v>86</v>
      </c>
      <c r="M2086" s="9">
        <v>3</v>
      </c>
      <c r="N2086" s="9">
        <v>50</v>
      </c>
      <c r="O2086" s="9" t="s">
        <v>10</v>
      </c>
      <c r="P2086" s="9">
        <v>12</v>
      </c>
      <c r="Q2086" s="9" t="s">
        <v>5</v>
      </c>
      <c r="R2086" s="9" t="s">
        <v>201</v>
      </c>
      <c r="S2086" s="2" t="s">
        <v>151</v>
      </c>
      <c r="T2086" s="2" t="s">
        <v>268</v>
      </c>
    </row>
    <row r="2087" spans="1:20" ht="14.45" customHeight="1" x14ac:dyDescent="0.2">
      <c r="A2087" s="9" t="s">
        <v>15</v>
      </c>
      <c r="B2087" s="9" t="s">
        <v>942</v>
      </c>
      <c r="C2087" s="9" t="s">
        <v>917</v>
      </c>
      <c r="D2087" s="9" t="s">
        <v>844</v>
      </c>
      <c r="E2087" s="9" t="str">
        <f>VLOOKUP(B2087,point_locs!B:J,5,FALSE)</f>
        <v>pre</v>
      </c>
      <c r="F2087" s="9">
        <v>6</v>
      </c>
      <c r="G2087" s="9">
        <v>18</v>
      </c>
      <c r="H2087" s="9">
        <v>2024</v>
      </c>
      <c r="I2087" s="9">
        <v>1</v>
      </c>
      <c r="J2087" s="9">
        <v>1006</v>
      </c>
      <c r="K2087" s="9" t="s">
        <v>149</v>
      </c>
      <c r="L2087" s="9">
        <v>82</v>
      </c>
      <c r="M2087" s="9">
        <v>4</v>
      </c>
      <c r="N2087" s="9">
        <v>100</v>
      </c>
      <c r="O2087" s="9" t="s">
        <v>10</v>
      </c>
      <c r="P2087" s="9">
        <v>0.25</v>
      </c>
      <c r="Q2087" s="9" t="s">
        <v>5</v>
      </c>
      <c r="R2087" s="9" t="s">
        <v>201</v>
      </c>
      <c r="S2087" s="2" t="s">
        <v>127</v>
      </c>
      <c r="T2087" s="2" t="s">
        <v>268</v>
      </c>
    </row>
    <row r="2088" spans="1:20" ht="14.45" customHeight="1" x14ac:dyDescent="0.2">
      <c r="A2088" s="9" t="s">
        <v>15</v>
      </c>
      <c r="B2088" s="9" t="s">
        <v>942</v>
      </c>
      <c r="C2088" s="9" t="s">
        <v>917</v>
      </c>
      <c r="D2088" s="9" t="s">
        <v>844</v>
      </c>
      <c r="E2088" s="9" t="str">
        <f>VLOOKUP(B2088,point_locs!B:J,5,FALSE)</f>
        <v>pre</v>
      </c>
      <c r="F2088" s="9">
        <v>6</v>
      </c>
      <c r="G2088" s="9">
        <v>18</v>
      </c>
      <c r="H2088" s="9">
        <v>2024</v>
      </c>
      <c r="I2088" s="9">
        <v>1</v>
      </c>
      <c r="J2088" s="9">
        <v>1006</v>
      </c>
      <c r="K2088" s="9" t="s">
        <v>149</v>
      </c>
      <c r="L2088" s="9">
        <v>82</v>
      </c>
      <c r="M2088" s="9">
        <v>4</v>
      </c>
      <c r="N2088" s="9">
        <v>100</v>
      </c>
      <c r="O2088" s="9" t="s">
        <v>82</v>
      </c>
      <c r="P2088" s="9">
        <v>7</v>
      </c>
      <c r="Q2088" s="9" t="s">
        <v>5</v>
      </c>
      <c r="R2088" s="9" t="s">
        <v>201</v>
      </c>
      <c r="T2088" s="2" t="s">
        <v>268</v>
      </c>
    </row>
    <row r="2089" spans="1:20" ht="14.45" customHeight="1" x14ac:dyDescent="0.2">
      <c r="A2089" s="9" t="s">
        <v>15</v>
      </c>
      <c r="B2089" s="9" t="s">
        <v>942</v>
      </c>
      <c r="C2089" s="9" t="s">
        <v>917</v>
      </c>
      <c r="D2089" s="9" t="s">
        <v>844</v>
      </c>
      <c r="E2089" s="9" t="str">
        <f>VLOOKUP(B2089,point_locs!B:J,5,FALSE)</f>
        <v>pre</v>
      </c>
      <c r="F2089" s="9">
        <v>6</v>
      </c>
      <c r="G2089" s="9">
        <v>18</v>
      </c>
      <c r="H2089" s="9">
        <v>2024</v>
      </c>
      <c r="I2089" s="9">
        <v>1</v>
      </c>
      <c r="J2089" s="9">
        <v>1006</v>
      </c>
      <c r="K2089" s="9" t="s">
        <v>149</v>
      </c>
      <c r="L2089" s="9">
        <v>82</v>
      </c>
      <c r="M2089" s="9">
        <v>4</v>
      </c>
      <c r="N2089" s="9">
        <v>100</v>
      </c>
      <c r="O2089" s="9" t="s">
        <v>10</v>
      </c>
      <c r="P2089" s="9">
        <v>8.5</v>
      </c>
      <c r="Q2089" s="9" t="s">
        <v>5</v>
      </c>
      <c r="R2089" s="9" t="s">
        <v>201</v>
      </c>
      <c r="S2089" s="2" t="s">
        <v>127</v>
      </c>
      <c r="T2089" s="2" t="s">
        <v>268</v>
      </c>
    </row>
    <row r="2090" spans="1:20" ht="14.45" customHeight="1" x14ac:dyDescent="0.2">
      <c r="A2090" s="9" t="s">
        <v>15</v>
      </c>
      <c r="B2090" s="9" t="s">
        <v>942</v>
      </c>
      <c r="C2090" s="9" t="s">
        <v>917</v>
      </c>
      <c r="D2090" s="9" t="s">
        <v>844</v>
      </c>
      <c r="E2090" s="9" t="str">
        <f>VLOOKUP(B2090,point_locs!B:J,5,FALSE)</f>
        <v>pre</v>
      </c>
      <c r="F2090" s="9">
        <v>6</v>
      </c>
      <c r="G2090" s="9">
        <v>18</v>
      </c>
      <c r="H2090" s="9">
        <v>2024</v>
      </c>
      <c r="I2090" s="9">
        <v>1</v>
      </c>
      <c r="J2090" s="9">
        <v>1006</v>
      </c>
      <c r="K2090" s="9" t="s">
        <v>149</v>
      </c>
      <c r="L2090" s="9">
        <v>82</v>
      </c>
      <c r="M2090" s="9">
        <v>4</v>
      </c>
      <c r="N2090" s="9">
        <v>100</v>
      </c>
      <c r="O2090" s="9" t="s">
        <v>10</v>
      </c>
      <c r="P2090" s="9">
        <v>5.25</v>
      </c>
      <c r="Q2090" s="9" t="s">
        <v>5</v>
      </c>
      <c r="R2090" s="9" t="s">
        <v>201</v>
      </c>
      <c r="S2090" s="2" t="s">
        <v>105</v>
      </c>
      <c r="T2090" s="2" t="s">
        <v>268</v>
      </c>
    </row>
    <row r="2091" spans="1:20" ht="14.45" customHeight="1" x14ac:dyDescent="0.2">
      <c r="A2091" s="9" t="s">
        <v>15</v>
      </c>
      <c r="B2091" s="9" t="s">
        <v>942</v>
      </c>
      <c r="C2091" s="9" t="s">
        <v>917</v>
      </c>
      <c r="D2091" s="9" t="s">
        <v>844</v>
      </c>
      <c r="E2091" s="9" t="str">
        <f>VLOOKUP(B2091,point_locs!B:J,5,FALSE)</f>
        <v>pre</v>
      </c>
      <c r="F2091" s="9">
        <v>6</v>
      </c>
      <c r="G2091" s="9">
        <v>18</v>
      </c>
      <c r="H2091" s="9">
        <v>2024</v>
      </c>
      <c r="I2091" s="9">
        <v>1</v>
      </c>
      <c r="J2091" s="9">
        <v>1006</v>
      </c>
      <c r="K2091" s="9" t="s">
        <v>149</v>
      </c>
      <c r="L2091" s="9">
        <v>82</v>
      </c>
      <c r="M2091" s="9">
        <v>4</v>
      </c>
      <c r="N2091" s="9">
        <v>100</v>
      </c>
      <c r="O2091" s="9" t="s">
        <v>10</v>
      </c>
      <c r="P2091" s="9">
        <v>4.75</v>
      </c>
      <c r="Q2091" s="9" t="s">
        <v>5</v>
      </c>
      <c r="R2091" s="9" t="s">
        <v>201</v>
      </c>
      <c r="S2091" s="2" t="s">
        <v>105</v>
      </c>
      <c r="T2091" s="2" t="s">
        <v>268</v>
      </c>
    </row>
    <row r="2092" spans="1:20" ht="14.45" customHeight="1" x14ac:dyDescent="0.2">
      <c r="A2092" s="9" t="s">
        <v>15</v>
      </c>
      <c r="B2092" s="9" t="s">
        <v>942</v>
      </c>
      <c r="C2092" s="9" t="s">
        <v>917</v>
      </c>
      <c r="D2092" s="9" t="s">
        <v>844</v>
      </c>
      <c r="E2092" s="9" t="str">
        <f>VLOOKUP(B2092,point_locs!B:J,5,FALSE)</f>
        <v>pre</v>
      </c>
      <c r="F2092" s="9">
        <v>6</v>
      </c>
      <c r="G2092" s="9">
        <v>18</v>
      </c>
      <c r="H2092" s="9">
        <v>2024</v>
      </c>
      <c r="I2092" s="9">
        <v>1</v>
      </c>
      <c r="J2092" s="9">
        <v>1006</v>
      </c>
      <c r="K2092" s="9" t="s">
        <v>149</v>
      </c>
      <c r="L2092" s="9">
        <v>82</v>
      </c>
      <c r="M2092" s="9">
        <v>4</v>
      </c>
      <c r="N2092" s="9">
        <v>100</v>
      </c>
      <c r="O2092" s="9" t="s">
        <v>10</v>
      </c>
      <c r="P2092" s="9">
        <v>4.75</v>
      </c>
      <c r="Q2092" s="9" t="s">
        <v>5</v>
      </c>
      <c r="R2092" s="9" t="s">
        <v>201</v>
      </c>
      <c r="S2092" s="2" t="s">
        <v>105</v>
      </c>
      <c r="T2092" s="2" t="s">
        <v>268</v>
      </c>
    </row>
    <row r="2093" spans="1:20" ht="14.45" customHeight="1" x14ac:dyDescent="0.2">
      <c r="A2093" s="9" t="s">
        <v>15</v>
      </c>
      <c r="B2093" s="9" t="s">
        <v>942</v>
      </c>
      <c r="C2093" s="9" t="s">
        <v>917</v>
      </c>
      <c r="D2093" s="9" t="s">
        <v>844</v>
      </c>
      <c r="E2093" s="9" t="str">
        <f>VLOOKUP(B2093,point_locs!B:J,5,FALSE)</f>
        <v>pre</v>
      </c>
      <c r="F2093" s="9">
        <v>6</v>
      </c>
      <c r="G2093" s="9">
        <v>18</v>
      </c>
      <c r="H2093" s="9">
        <v>2024</v>
      </c>
      <c r="I2093" s="9">
        <v>1</v>
      </c>
      <c r="J2093" s="9">
        <v>1006</v>
      </c>
      <c r="K2093" s="9" t="s">
        <v>149</v>
      </c>
      <c r="L2093" s="9">
        <v>82</v>
      </c>
      <c r="M2093" s="9">
        <v>4</v>
      </c>
      <c r="N2093" s="9">
        <v>100</v>
      </c>
      <c r="O2093" s="9" t="s">
        <v>82</v>
      </c>
      <c r="P2093" s="9">
        <v>0.25</v>
      </c>
      <c r="Q2093" s="9" t="s">
        <v>5</v>
      </c>
      <c r="R2093" s="9" t="s">
        <v>201</v>
      </c>
      <c r="S2093" s="2" t="s">
        <v>127</v>
      </c>
      <c r="T2093" s="2" t="s">
        <v>268</v>
      </c>
    </row>
    <row r="2094" spans="1:20" ht="14.45" customHeight="1" x14ac:dyDescent="0.2">
      <c r="A2094" s="9" t="s">
        <v>15</v>
      </c>
      <c r="B2094" s="9" t="s">
        <v>942</v>
      </c>
      <c r="C2094" s="9" t="s">
        <v>917</v>
      </c>
      <c r="D2094" s="9" t="s">
        <v>844</v>
      </c>
      <c r="E2094" s="9" t="str">
        <f>VLOOKUP(B2094,point_locs!B:J,5,FALSE)</f>
        <v>pre</v>
      </c>
      <c r="F2094" s="9">
        <v>6</v>
      </c>
      <c r="G2094" s="9">
        <v>18</v>
      </c>
      <c r="H2094" s="9">
        <v>2024</v>
      </c>
      <c r="I2094" s="9">
        <v>1</v>
      </c>
      <c r="J2094" s="9">
        <v>1006</v>
      </c>
      <c r="K2094" s="9" t="s">
        <v>149</v>
      </c>
      <c r="L2094" s="9">
        <v>82</v>
      </c>
      <c r="M2094" s="9">
        <v>4</v>
      </c>
      <c r="N2094" s="9">
        <v>100</v>
      </c>
      <c r="O2094" s="9" t="s">
        <v>10</v>
      </c>
      <c r="P2094" s="9">
        <v>6</v>
      </c>
      <c r="Q2094" s="9" t="s">
        <v>5</v>
      </c>
      <c r="R2094" s="9" t="s">
        <v>201</v>
      </c>
      <c r="S2094" s="2" t="s">
        <v>127</v>
      </c>
      <c r="T2094" s="2" t="s">
        <v>268</v>
      </c>
    </row>
    <row r="2095" spans="1:20" ht="14.45" customHeight="1" x14ac:dyDescent="0.2">
      <c r="A2095" s="9" t="s">
        <v>15</v>
      </c>
      <c r="B2095" s="9" t="s">
        <v>942</v>
      </c>
      <c r="C2095" s="9" t="s">
        <v>917</v>
      </c>
      <c r="D2095" s="9" t="s">
        <v>844</v>
      </c>
      <c r="E2095" s="9" t="str">
        <f>VLOOKUP(B2095,point_locs!B:J,5,FALSE)</f>
        <v>pre</v>
      </c>
      <c r="F2095" s="9">
        <v>6</v>
      </c>
      <c r="G2095" s="9">
        <v>18</v>
      </c>
      <c r="H2095" s="9">
        <v>2024</v>
      </c>
      <c r="I2095" s="9">
        <v>1</v>
      </c>
      <c r="J2095" s="9">
        <v>1006</v>
      </c>
      <c r="K2095" s="9" t="s">
        <v>149</v>
      </c>
      <c r="L2095" s="9">
        <v>82</v>
      </c>
      <c r="M2095" s="9">
        <v>4</v>
      </c>
      <c r="N2095" s="9">
        <v>100</v>
      </c>
      <c r="O2095" s="9" t="s">
        <v>10</v>
      </c>
      <c r="P2095" s="9">
        <v>6.25</v>
      </c>
      <c r="Q2095" s="9" t="s">
        <v>5</v>
      </c>
      <c r="R2095" s="9" t="s">
        <v>201</v>
      </c>
      <c r="T2095" s="2" t="s">
        <v>268</v>
      </c>
    </row>
    <row r="2096" spans="1:20" ht="14.45" customHeight="1" x14ac:dyDescent="0.2">
      <c r="A2096" s="2" t="s">
        <v>44</v>
      </c>
      <c r="B2096" s="9" t="s">
        <v>960</v>
      </c>
      <c r="C2096" s="9" t="s">
        <v>917</v>
      </c>
      <c r="D2096" s="9" t="s">
        <v>844</v>
      </c>
      <c r="E2096" s="9" t="str">
        <f>VLOOKUP(B2096,point_locs!B:J,5,FALSE)</f>
        <v>post</v>
      </c>
      <c r="F2096" s="2">
        <v>6</v>
      </c>
      <c r="G2096" s="2">
        <v>18</v>
      </c>
      <c r="H2096" s="2">
        <v>2024</v>
      </c>
      <c r="I2096" s="2">
        <v>2</v>
      </c>
      <c r="J2096" s="2">
        <v>1105</v>
      </c>
      <c r="K2096" s="2" t="s">
        <v>833</v>
      </c>
      <c r="L2096" s="2">
        <v>80</v>
      </c>
      <c r="M2096" s="2">
        <v>2</v>
      </c>
      <c r="N2096" s="2">
        <v>75</v>
      </c>
      <c r="O2096" s="2" t="s">
        <v>10</v>
      </c>
      <c r="P2096" s="2">
        <v>3</v>
      </c>
      <c r="Q2096" s="2" t="s">
        <v>5</v>
      </c>
      <c r="R2096" s="9" t="s">
        <v>201</v>
      </c>
      <c r="S2096" s="2" t="s">
        <v>150</v>
      </c>
      <c r="T2096" s="2" t="s">
        <v>268</v>
      </c>
    </row>
    <row r="2097" spans="1:20" ht="14.45" customHeight="1" x14ac:dyDescent="0.2">
      <c r="A2097" s="2" t="s">
        <v>44</v>
      </c>
      <c r="B2097" s="9" t="s">
        <v>960</v>
      </c>
      <c r="C2097" s="9" t="s">
        <v>917</v>
      </c>
      <c r="D2097" s="9" t="s">
        <v>844</v>
      </c>
      <c r="E2097" s="9" t="str">
        <f>VLOOKUP(B2097,point_locs!B:J,5,FALSE)</f>
        <v>post</v>
      </c>
      <c r="F2097" s="2">
        <v>6</v>
      </c>
      <c r="G2097" s="2">
        <v>18</v>
      </c>
      <c r="H2097" s="2">
        <v>2024</v>
      </c>
      <c r="I2097" s="2">
        <v>2</v>
      </c>
      <c r="J2097" s="2">
        <v>1105</v>
      </c>
      <c r="K2097" s="2" t="s">
        <v>833</v>
      </c>
      <c r="L2097" s="2">
        <v>80</v>
      </c>
      <c r="M2097" s="2">
        <v>2</v>
      </c>
      <c r="N2097" s="2">
        <v>75</v>
      </c>
      <c r="O2097" s="2" t="s">
        <v>10</v>
      </c>
      <c r="P2097" s="2">
        <v>1.25</v>
      </c>
      <c r="Q2097" s="2" t="s">
        <v>9</v>
      </c>
      <c r="R2097" s="2" t="s">
        <v>1126</v>
      </c>
      <c r="S2097" s="2" t="s">
        <v>255</v>
      </c>
      <c r="T2097" s="2" t="s">
        <v>268</v>
      </c>
    </row>
    <row r="2098" spans="1:20" ht="14.45" customHeight="1" x14ac:dyDescent="0.2">
      <c r="A2098" s="2" t="s">
        <v>44</v>
      </c>
      <c r="B2098" s="9" t="s">
        <v>960</v>
      </c>
      <c r="C2098" s="9" t="s">
        <v>917</v>
      </c>
      <c r="D2098" s="9" t="s">
        <v>844</v>
      </c>
      <c r="E2098" s="9" t="str">
        <f>VLOOKUP(B2098,point_locs!B:J,5,FALSE)</f>
        <v>post</v>
      </c>
      <c r="F2098" s="2">
        <v>6</v>
      </c>
      <c r="G2098" s="2">
        <v>18</v>
      </c>
      <c r="H2098" s="2">
        <v>2024</v>
      </c>
      <c r="I2098" s="2">
        <v>2</v>
      </c>
      <c r="J2098" s="2">
        <v>1105</v>
      </c>
      <c r="K2098" s="2" t="s">
        <v>833</v>
      </c>
      <c r="L2098" s="2">
        <v>80</v>
      </c>
      <c r="M2098" s="2">
        <v>2</v>
      </c>
      <c r="N2098" s="2">
        <v>75</v>
      </c>
      <c r="O2098" s="2" t="s">
        <v>6</v>
      </c>
      <c r="P2098" s="2">
        <v>1.5</v>
      </c>
      <c r="Q2098" s="2" t="s">
        <v>9</v>
      </c>
      <c r="R2098" s="2" t="s">
        <v>1126</v>
      </c>
      <c r="T2098" s="2" t="s">
        <v>268</v>
      </c>
    </row>
    <row r="2099" spans="1:20" ht="14.45" customHeight="1" x14ac:dyDescent="0.2">
      <c r="A2099" s="2" t="s">
        <v>44</v>
      </c>
      <c r="B2099" s="9" t="s">
        <v>960</v>
      </c>
      <c r="C2099" s="9" t="s">
        <v>917</v>
      </c>
      <c r="D2099" s="9" t="s">
        <v>844</v>
      </c>
      <c r="E2099" s="9" t="str">
        <f>VLOOKUP(B2099,point_locs!B:J,5,FALSE)</f>
        <v>post</v>
      </c>
      <c r="F2099" s="2">
        <v>6</v>
      </c>
      <c r="G2099" s="2">
        <v>18</v>
      </c>
      <c r="H2099" s="2">
        <v>2024</v>
      </c>
      <c r="I2099" s="2">
        <v>2</v>
      </c>
      <c r="J2099" s="2">
        <v>1105</v>
      </c>
      <c r="K2099" s="2" t="s">
        <v>833</v>
      </c>
      <c r="L2099" s="2">
        <v>80</v>
      </c>
      <c r="M2099" s="2">
        <v>2</v>
      </c>
      <c r="N2099" s="2">
        <v>75</v>
      </c>
      <c r="O2099" s="2" t="s">
        <v>82</v>
      </c>
      <c r="P2099" s="2">
        <v>0.5</v>
      </c>
      <c r="Q2099" s="2" t="s">
        <v>5</v>
      </c>
      <c r="R2099" s="9" t="s">
        <v>201</v>
      </c>
      <c r="T2099" s="2" t="s">
        <v>268</v>
      </c>
    </row>
    <row r="2100" spans="1:20" ht="14.45" customHeight="1" x14ac:dyDescent="0.2">
      <c r="A2100" s="2" t="s">
        <v>138</v>
      </c>
      <c r="B2100" s="9" t="s">
        <v>957</v>
      </c>
      <c r="C2100" s="9" t="s">
        <v>917</v>
      </c>
      <c r="D2100" s="9" t="s">
        <v>844</v>
      </c>
      <c r="E2100" s="9" t="str">
        <f>VLOOKUP(B2100,point_locs!B:J,5,FALSE)</f>
        <v>early post (just planted in spring)</v>
      </c>
      <c r="F2100" s="2">
        <v>6</v>
      </c>
      <c r="G2100" s="2">
        <v>19</v>
      </c>
      <c r="H2100" s="2">
        <v>2024</v>
      </c>
      <c r="I2100" s="2">
        <v>2</v>
      </c>
      <c r="J2100" s="2">
        <v>1250</v>
      </c>
      <c r="K2100" s="2" t="s">
        <v>833</v>
      </c>
      <c r="L2100" s="2">
        <v>80</v>
      </c>
      <c r="M2100" s="2">
        <v>2</v>
      </c>
      <c r="N2100" s="2">
        <v>25</v>
      </c>
      <c r="O2100" s="2" t="s">
        <v>10</v>
      </c>
      <c r="P2100" s="2">
        <v>8</v>
      </c>
      <c r="Q2100" s="2" t="s">
        <v>5</v>
      </c>
      <c r="R2100" s="9" t="s">
        <v>201</v>
      </c>
      <c r="S2100" s="2" t="s">
        <v>151</v>
      </c>
      <c r="T2100" s="2" t="s">
        <v>268</v>
      </c>
    </row>
    <row r="2101" spans="1:20" ht="14.45" customHeight="1" x14ac:dyDescent="0.2">
      <c r="A2101" s="2" t="s">
        <v>138</v>
      </c>
      <c r="B2101" s="9" t="s">
        <v>957</v>
      </c>
      <c r="C2101" s="9" t="s">
        <v>917</v>
      </c>
      <c r="D2101" s="9" t="s">
        <v>844</v>
      </c>
      <c r="E2101" s="9" t="str">
        <f>VLOOKUP(B2101,point_locs!B:J,5,FALSE)</f>
        <v>early post (just planted in spring)</v>
      </c>
      <c r="F2101" s="2">
        <v>6</v>
      </c>
      <c r="G2101" s="2">
        <v>19</v>
      </c>
      <c r="H2101" s="2">
        <v>2024</v>
      </c>
      <c r="I2101" s="2">
        <v>2</v>
      </c>
      <c r="J2101" s="2">
        <v>1250</v>
      </c>
      <c r="K2101" s="2" t="s">
        <v>833</v>
      </c>
      <c r="L2101" s="2">
        <v>80</v>
      </c>
      <c r="M2101" s="2">
        <v>2</v>
      </c>
      <c r="N2101" s="2">
        <v>25</v>
      </c>
      <c r="O2101" s="2" t="s">
        <v>10</v>
      </c>
      <c r="P2101" s="2">
        <v>6</v>
      </c>
      <c r="Q2101" s="2" t="s">
        <v>5</v>
      </c>
      <c r="R2101" s="9" t="s">
        <v>201</v>
      </c>
      <c r="T2101" s="2" t="s">
        <v>268</v>
      </c>
    </row>
    <row r="2102" spans="1:20" ht="14.45" customHeight="1" x14ac:dyDescent="0.2">
      <c r="A2102" s="2" t="s">
        <v>138</v>
      </c>
      <c r="B2102" s="9" t="s">
        <v>957</v>
      </c>
      <c r="C2102" s="9" t="s">
        <v>917</v>
      </c>
      <c r="D2102" s="9" t="s">
        <v>844</v>
      </c>
      <c r="E2102" s="9" t="str">
        <f>VLOOKUP(B2102,point_locs!B:J,5,FALSE)</f>
        <v>early post (just planted in spring)</v>
      </c>
      <c r="F2102" s="2">
        <v>6</v>
      </c>
      <c r="G2102" s="2">
        <v>19</v>
      </c>
      <c r="H2102" s="2">
        <v>2024</v>
      </c>
      <c r="I2102" s="2">
        <v>2</v>
      </c>
      <c r="J2102" s="2">
        <v>1250</v>
      </c>
      <c r="K2102" s="2" t="s">
        <v>833</v>
      </c>
      <c r="L2102" s="2">
        <v>80</v>
      </c>
      <c r="M2102" s="2">
        <v>2</v>
      </c>
      <c r="N2102" s="2">
        <v>25</v>
      </c>
      <c r="O2102" s="2" t="s">
        <v>10</v>
      </c>
      <c r="P2102" s="2">
        <v>3</v>
      </c>
      <c r="Q2102" s="2" t="s">
        <v>5</v>
      </c>
      <c r="R2102" s="9" t="s">
        <v>201</v>
      </c>
      <c r="S2102" s="2" t="s">
        <v>150</v>
      </c>
      <c r="T2102" s="2" t="s">
        <v>268</v>
      </c>
    </row>
    <row r="2103" spans="1:20" ht="14.45" customHeight="1" x14ac:dyDescent="0.2">
      <c r="A2103" s="2" t="s">
        <v>138</v>
      </c>
      <c r="B2103" s="9" t="s">
        <v>957</v>
      </c>
      <c r="C2103" s="9" t="s">
        <v>917</v>
      </c>
      <c r="D2103" s="9" t="s">
        <v>844</v>
      </c>
      <c r="E2103" s="9" t="str">
        <f>VLOOKUP(B2103,point_locs!B:J,5,FALSE)</f>
        <v>early post (just planted in spring)</v>
      </c>
      <c r="F2103" s="2">
        <v>6</v>
      </c>
      <c r="G2103" s="2">
        <v>19</v>
      </c>
      <c r="H2103" s="2">
        <v>2024</v>
      </c>
      <c r="I2103" s="2">
        <v>2</v>
      </c>
      <c r="J2103" s="2">
        <v>1250</v>
      </c>
      <c r="K2103" s="2" t="s">
        <v>833</v>
      </c>
      <c r="L2103" s="2">
        <v>80</v>
      </c>
      <c r="M2103" s="2">
        <v>2</v>
      </c>
      <c r="N2103" s="2">
        <v>25</v>
      </c>
      <c r="O2103" s="2" t="s">
        <v>10</v>
      </c>
      <c r="P2103" s="2">
        <v>12</v>
      </c>
      <c r="Q2103" s="2" t="s">
        <v>5</v>
      </c>
      <c r="R2103" s="9" t="s">
        <v>201</v>
      </c>
      <c r="T2103" s="2" t="s">
        <v>268</v>
      </c>
    </row>
    <row r="2104" spans="1:20" ht="14.45" customHeight="1" x14ac:dyDescent="0.2">
      <c r="A2104" s="2" t="s">
        <v>138</v>
      </c>
      <c r="B2104" s="9" t="s">
        <v>957</v>
      </c>
      <c r="C2104" s="9" t="s">
        <v>917</v>
      </c>
      <c r="D2104" s="9" t="s">
        <v>844</v>
      </c>
      <c r="E2104" s="9" t="str">
        <f>VLOOKUP(B2104,point_locs!B:J,5,FALSE)</f>
        <v>early post (just planted in spring)</v>
      </c>
      <c r="F2104" s="2">
        <v>6</v>
      </c>
      <c r="G2104" s="2">
        <v>19</v>
      </c>
      <c r="H2104" s="2">
        <v>2024</v>
      </c>
      <c r="I2104" s="2">
        <v>2</v>
      </c>
      <c r="J2104" s="2">
        <v>1250</v>
      </c>
      <c r="K2104" s="2" t="s">
        <v>833</v>
      </c>
      <c r="L2104" s="2">
        <v>80</v>
      </c>
      <c r="M2104" s="2">
        <v>2</v>
      </c>
      <c r="N2104" s="2">
        <v>25</v>
      </c>
      <c r="O2104" s="2" t="s">
        <v>10</v>
      </c>
      <c r="P2104" s="2">
        <v>3</v>
      </c>
      <c r="Q2104" s="2" t="s">
        <v>5</v>
      </c>
      <c r="R2104" s="9" t="s">
        <v>201</v>
      </c>
      <c r="S2104" s="2" t="s">
        <v>150</v>
      </c>
      <c r="T2104" s="2" t="s">
        <v>268</v>
      </c>
    </row>
    <row r="2105" spans="1:20" ht="14.45" customHeight="1" x14ac:dyDescent="0.2">
      <c r="A2105" s="2" t="s">
        <v>138</v>
      </c>
      <c r="B2105" s="9" t="s">
        <v>957</v>
      </c>
      <c r="C2105" s="9" t="s">
        <v>917</v>
      </c>
      <c r="D2105" s="9" t="s">
        <v>844</v>
      </c>
      <c r="E2105" s="9" t="str">
        <f>VLOOKUP(B2105,point_locs!B:J,5,FALSE)</f>
        <v>early post (just planted in spring)</v>
      </c>
      <c r="F2105" s="2">
        <v>6</v>
      </c>
      <c r="G2105" s="2">
        <v>19</v>
      </c>
      <c r="H2105" s="2">
        <v>2024</v>
      </c>
      <c r="I2105" s="2">
        <v>2</v>
      </c>
      <c r="J2105" s="2">
        <v>1250</v>
      </c>
      <c r="K2105" s="2" t="s">
        <v>833</v>
      </c>
      <c r="L2105" s="2">
        <v>80</v>
      </c>
      <c r="M2105" s="2">
        <v>2</v>
      </c>
      <c r="N2105" s="2">
        <v>25</v>
      </c>
      <c r="O2105" s="2" t="s">
        <v>10</v>
      </c>
      <c r="P2105" s="2">
        <v>10</v>
      </c>
      <c r="Q2105" s="2" t="s">
        <v>5</v>
      </c>
      <c r="R2105" s="9" t="s">
        <v>201</v>
      </c>
      <c r="S2105" s="2" t="s">
        <v>151</v>
      </c>
      <c r="T2105" s="2" t="s">
        <v>268</v>
      </c>
    </row>
    <row r="2106" spans="1:20" ht="14.45" customHeight="1" x14ac:dyDescent="0.2">
      <c r="A2106" s="2" t="s">
        <v>138</v>
      </c>
      <c r="B2106" s="9" t="s">
        <v>957</v>
      </c>
      <c r="C2106" s="9" t="s">
        <v>917</v>
      </c>
      <c r="D2106" s="9" t="s">
        <v>844</v>
      </c>
      <c r="E2106" s="9" t="str">
        <f>VLOOKUP(B2106,point_locs!B:J,5,FALSE)</f>
        <v>early post (just planted in spring)</v>
      </c>
      <c r="F2106" s="2">
        <v>6</v>
      </c>
      <c r="G2106" s="2">
        <v>19</v>
      </c>
      <c r="H2106" s="2">
        <v>2024</v>
      </c>
      <c r="I2106" s="2">
        <v>2</v>
      </c>
      <c r="J2106" s="2">
        <v>1250</v>
      </c>
      <c r="K2106" s="2" t="s">
        <v>833</v>
      </c>
      <c r="L2106" s="2">
        <v>80</v>
      </c>
      <c r="M2106" s="2">
        <v>2</v>
      </c>
      <c r="N2106" s="2">
        <v>25</v>
      </c>
      <c r="O2106" s="2" t="s">
        <v>10</v>
      </c>
      <c r="P2106" s="2">
        <v>0.25</v>
      </c>
      <c r="Q2106" s="2" t="s">
        <v>5</v>
      </c>
      <c r="R2106" s="9" t="s">
        <v>201</v>
      </c>
      <c r="S2106" s="2" t="s">
        <v>255</v>
      </c>
      <c r="T2106" s="2" t="s">
        <v>268</v>
      </c>
    </row>
    <row r="2107" spans="1:20" ht="14.45" customHeight="1" x14ac:dyDescent="0.2">
      <c r="A2107" s="2" t="s">
        <v>138</v>
      </c>
      <c r="B2107" s="9" t="s">
        <v>957</v>
      </c>
      <c r="C2107" s="9" t="s">
        <v>917</v>
      </c>
      <c r="D2107" s="9" t="s">
        <v>844</v>
      </c>
      <c r="E2107" s="9" t="str">
        <f>VLOOKUP(B2107,point_locs!B:J,5,FALSE)</f>
        <v>early post (just planted in spring)</v>
      </c>
      <c r="F2107" s="2">
        <v>6</v>
      </c>
      <c r="G2107" s="2">
        <v>19</v>
      </c>
      <c r="H2107" s="2">
        <v>2024</v>
      </c>
      <c r="I2107" s="2">
        <v>2</v>
      </c>
      <c r="J2107" s="2">
        <v>1250</v>
      </c>
      <c r="K2107" s="2" t="s">
        <v>833</v>
      </c>
      <c r="L2107" s="2">
        <v>80</v>
      </c>
      <c r="M2107" s="2">
        <v>2</v>
      </c>
      <c r="N2107" s="2">
        <v>25</v>
      </c>
      <c r="O2107" s="2" t="s">
        <v>10</v>
      </c>
      <c r="P2107" s="2">
        <v>2</v>
      </c>
      <c r="Q2107" s="2" t="s">
        <v>5</v>
      </c>
      <c r="R2107" s="9" t="s">
        <v>201</v>
      </c>
      <c r="S2107" s="2" t="s">
        <v>151</v>
      </c>
      <c r="T2107" s="2" t="s">
        <v>268</v>
      </c>
    </row>
    <row r="2108" spans="1:20" ht="14.45" customHeight="1" x14ac:dyDescent="0.2">
      <c r="A2108" s="2" t="s">
        <v>138</v>
      </c>
      <c r="B2108" s="9" t="s">
        <v>957</v>
      </c>
      <c r="C2108" s="9" t="s">
        <v>917</v>
      </c>
      <c r="D2108" s="9" t="s">
        <v>844</v>
      </c>
      <c r="E2108" s="9" t="str">
        <f>VLOOKUP(B2108,point_locs!B:J,5,FALSE)</f>
        <v>early post (just planted in spring)</v>
      </c>
      <c r="F2108" s="2">
        <v>6</v>
      </c>
      <c r="G2108" s="2">
        <v>19</v>
      </c>
      <c r="H2108" s="2">
        <v>2024</v>
      </c>
      <c r="I2108" s="2">
        <v>2</v>
      </c>
      <c r="J2108" s="2">
        <v>1250</v>
      </c>
      <c r="K2108" s="2" t="s">
        <v>833</v>
      </c>
      <c r="L2108" s="2">
        <v>80</v>
      </c>
      <c r="M2108" s="2">
        <v>2</v>
      </c>
      <c r="N2108" s="2">
        <v>25</v>
      </c>
      <c r="O2108" s="2" t="s">
        <v>10</v>
      </c>
      <c r="P2108" s="2">
        <v>1</v>
      </c>
      <c r="Q2108" s="2" t="s">
        <v>5</v>
      </c>
      <c r="R2108" s="9" t="s">
        <v>201</v>
      </c>
      <c r="S2108" s="2" t="s">
        <v>151</v>
      </c>
      <c r="T2108" s="2" t="s">
        <v>268</v>
      </c>
    </row>
    <row r="2109" spans="1:20" ht="14.45" customHeight="1" x14ac:dyDescent="0.2">
      <c r="A2109" s="2" t="s">
        <v>138</v>
      </c>
      <c r="B2109" s="9" t="s">
        <v>957</v>
      </c>
      <c r="C2109" s="9" t="s">
        <v>917</v>
      </c>
      <c r="D2109" s="9" t="s">
        <v>844</v>
      </c>
      <c r="E2109" s="9" t="str">
        <f>VLOOKUP(B2109,point_locs!B:J,5,FALSE)</f>
        <v>early post (just planted in spring)</v>
      </c>
      <c r="F2109" s="2">
        <v>6</v>
      </c>
      <c r="G2109" s="2">
        <v>19</v>
      </c>
      <c r="H2109" s="2">
        <v>2024</v>
      </c>
      <c r="I2109" s="2">
        <v>2</v>
      </c>
      <c r="J2109" s="2">
        <v>1250</v>
      </c>
      <c r="K2109" s="2" t="s">
        <v>833</v>
      </c>
      <c r="L2109" s="2">
        <v>80</v>
      </c>
      <c r="M2109" s="2">
        <v>2</v>
      </c>
      <c r="N2109" s="2">
        <v>25</v>
      </c>
      <c r="O2109" s="2" t="s">
        <v>10</v>
      </c>
      <c r="P2109" s="2">
        <v>0.25</v>
      </c>
      <c r="Q2109" s="2" t="s">
        <v>5</v>
      </c>
      <c r="R2109" s="9" t="s">
        <v>201</v>
      </c>
      <c r="S2109" s="2" t="s">
        <v>150</v>
      </c>
      <c r="T2109" s="2" t="s">
        <v>268</v>
      </c>
    </row>
    <row r="2110" spans="1:20" ht="14.45" customHeight="1" x14ac:dyDescent="0.2">
      <c r="A2110" s="2" t="s">
        <v>138</v>
      </c>
      <c r="B2110" s="9" t="s">
        <v>957</v>
      </c>
      <c r="C2110" s="9" t="s">
        <v>917</v>
      </c>
      <c r="D2110" s="9" t="s">
        <v>844</v>
      </c>
      <c r="E2110" s="9" t="str">
        <f>VLOOKUP(B2110,point_locs!B:J,5,FALSE)</f>
        <v>early post (just planted in spring)</v>
      </c>
      <c r="F2110" s="2">
        <v>6</v>
      </c>
      <c r="G2110" s="2">
        <v>19</v>
      </c>
      <c r="H2110" s="2">
        <v>2024</v>
      </c>
      <c r="I2110" s="2">
        <v>2</v>
      </c>
      <c r="J2110" s="2">
        <v>1250</v>
      </c>
      <c r="K2110" s="2" t="s">
        <v>833</v>
      </c>
      <c r="L2110" s="2">
        <v>80</v>
      </c>
      <c r="M2110" s="2">
        <v>2</v>
      </c>
      <c r="N2110" s="2">
        <v>25</v>
      </c>
      <c r="O2110" s="2" t="s">
        <v>10</v>
      </c>
      <c r="P2110" s="2">
        <v>12</v>
      </c>
      <c r="Q2110" s="2" t="s">
        <v>5</v>
      </c>
      <c r="R2110" s="9" t="s">
        <v>201</v>
      </c>
      <c r="S2110" s="2" t="s">
        <v>151</v>
      </c>
      <c r="T2110" s="2" t="s">
        <v>268</v>
      </c>
    </row>
    <row r="2111" spans="1:20" ht="14.45" customHeight="1" x14ac:dyDescent="0.2">
      <c r="A2111" s="2" t="s">
        <v>138</v>
      </c>
      <c r="B2111" s="9" t="s">
        <v>957</v>
      </c>
      <c r="C2111" s="9" t="s">
        <v>917</v>
      </c>
      <c r="D2111" s="9" t="s">
        <v>844</v>
      </c>
      <c r="E2111" s="9" t="str">
        <f>VLOOKUP(B2111,point_locs!B:J,5,FALSE)</f>
        <v>early post (just planted in spring)</v>
      </c>
      <c r="F2111" s="2">
        <v>6</v>
      </c>
      <c r="G2111" s="2">
        <v>19</v>
      </c>
      <c r="H2111" s="2">
        <v>2024</v>
      </c>
      <c r="I2111" s="2">
        <v>2</v>
      </c>
      <c r="J2111" s="2">
        <v>1250</v>
      </c>
      <c r="K2111" s="2" t="s">
        <v>833</v>
      </c>
      <c r="L2111" s="2">
        <v>80</v>
      </c>
      <c r="M2111" s="2">
        <v>2</v>
      </c>
      <c r="N2111" s="2">
        <v>25</v>
      </c>
      <c r="O2111" s="2" t="s">
        <v>10</v>
      </c>
      <c r="P2111" s="2">
        <v>7</v>
      </c>
      <c r="Q2111" s="2" t="s">
        <v>5</v>
      </c>
      <c r="R2111" s="9" t="s">
        <v>201</v>
      </c>
      <c r="S2111" s="2" t="s">
        <v>151</v>
      </c>
      <c r="T2111" s="2" t="s">
        <v>268</v>
      </c>
    </row>
    <row r="2112" spans="1:20" ht="14.45" customHeight="1" x14ac:dyDescent="0.2">
      <c r="A2112" s="2" t="s">
        <v>138</v>
      </c>
      <c r="B2112" s="9" t="s">
        <v>957</v>
      </c>
      <c r="C2112" s="9" t="s">
        <v>917</v>
      </c>
      <c r="D2112" s="9" t="s">
        <v>844</v>
      </c>
      <c r="E2112" s="9" t="str">
        <f>VLOOKUP(B2112,point_locs!B:J,5,FALSE)</f>
        <v>early post (just planted in spring)</v>
      </c>
      <c r="F2112" s="2">
        <v>6</v>
      </c>
      <c r="G2112" s="2">
        <v>19</v>
      </c>
      <c r="H2112" s="2">
        <v>2024</v>
      </c>
      <c r="I2112" s="2">
        <v>2</v>
      </c>
      <c r="J2112" s="2">
        <v>1250</v>
      </c>
      <c r="K2112" s="2" t="s">
        <v>833</v>
      </c>
      <c r="L2112" s="2">
        <v>80</v>
      </c>
      <c r="M2112" s="2">
        <v>2</v>
      </c>
      <c r="N2112" s="2">
        <v>25</v>
      </c>
      <c r="O2112" s="2" t="s">
        <v>10</v>
      </c>
      <c r="P2112" s="2">
        <v>2</v>
      </c>
      <c r="Q2112" s="2" t="s">
        <v>5</v>
      </c>
      <c r="R2112" s="9" t="s">
        <v>201</v>
      </c>
      <c r="S2112" s="2" t="s">
        <v>150</v>
      </c>
      <c r="T2112" s="2" t="s">
        <v>268</v>
      </c>
    </row>
    <row r="2113" spans="1:20" ht="14.45" customHeight="1" x14ac:dyDescent="0.2">
      <c r="A2113" s="2" t="s">
        <v>47</v>
      </c>
      <c r="B2113" s="9" t="s">
        <v>958</v>
      </c>
      <c r="C2113" s="9" t="s">
        <v>917</v>
      </c>
      <c r="D2113" s="9" t="s">
        <v>844</v>
      </c>
      <c r="E2113" s="9" t="str">
        <f>VLOOKUP(B2113,point_locs!B:J,5,FALSE)</f>
        <v>early post (just planted in spring)</v>
      </c>
      <c r="F2113" s="2">
        <v>6</v>
      </c>
      <c r="G2113" s="2">
        <v>19</v>
      </c>
      <c r="H2113" s="2">
        <v>2024</v>
      </c>
      <c r="I2113" s="2">
        <v>2</v>
      </c>
      <c r="J2113" s="2">
        <v>1336</v>
      </c>
      <c r="K2113" s="2" t="s">
        <v>149</v>
      </c>
      <c r="L2113" s="2">
        <v>85</v>
      </c>
      <c r="M2113" s="2">
        <v>2</v>
      </c>
      <c r="N2113" s="2">
        <v>75</v>
      </c>
      <c r="O2113" s="2" t="s">
        <v>10</v>
      </c>
      <c r="P2113" s="2">
        <v>5</v>
      </c>
      <c r="Q2113" s="2" t="s">
        <v>5</v>
      </c>
      <c r="R2113" s="9" t="s">
        <v>201</v>
      </c>
      <c r="T2113" s="2" t="s">
        <v>268</v>
      </c>
    </row>
    <row r="2114" spans="1:20" ht="14.45" customHeight="1" x14ac:dyDescent="0.2">
      <c r="A2114" s="2" t="s">
        <v>47</v>
      </c>
      <c r="B2114" s="9" t="s">
        <v>958</v>
      </c>
      <c r="C2114" s="9" t="s">
        <v>917</v>
      </c>
      <c r="D2114" s="9" t="s">
        <v>844</v>
      </c>
      <c r="E2114" s="9" t="str">
        <f>VLOOKUP(B2114,point_locs!B:J,5,FALSE)</f>
        <v>early post (just planted in spring)</v>
      </c>
      <c r="F2114" s="2">
        <v>6</v>
      </c>
      <c r="G2114" s="2">
        <v>19</v>
      </c>
      <c r="H2114" s="2">
        <v>2024</v>
      </c>
      <c r="I2114" s="2">
        <v>2</v>
      </c>
      <c r="J2114" s="2">
        <v>1336</v>
      </c>
      <c r="K2114" s="2" t="s">
        <v>149</v>
      </c>
      <c r="L2114" s="2">
        <v>85</v>
      </c>
      <c r="M2114" s="2">
        <v>2</v>
      </c>
      <c r="N2114" s="2">
        <v>75</v>
      </c>
      <c r="O2114" s="2" t="s">
        <v>10</v>
      </c>
      <c r="P2114" s="2">
        <v>0.25</v>
      </c>
      <c r="Q2114" s="2" t="s">
        <v>5</v>
      </c>
      <c r="R2114" s="9" t="s">
        <v>201</v>
      </c>
      <c r="S2114" s="2" t="s">
        <v>39</v>
      </c>
      <c r="T2114" s="2" t="s">
        <v>268</v>
      </c>
    </row>
    <row r="2115" spans="1:20" ht="14.45" customHeight="1" x14ac:dyDescent="0.2">
      <c r="A2115" s="2" t="s">
        <v>47</v>
      </c>
      <c r="B2115" s="9" t="s">
        <v>958</v>
      </c>
      <c r="C2115" s="9" t="s">
        <v>917</v>
      </c>
      <c r="D2115" s="9" t="s">
        <v>844</v>
      </c>
      <c r="E2115" s="9" t="str">
        <f>VLOOKUP(B2115,point_locs!B:J,5,FALSE)</f>
        <v>early post (just planted in spring)</v>
      </c>
      <c r="F2115" s="2">
        <v>6</v>
      </c>
      <c r="G2115" s="2">
        <v>19</v>
      </c>
      <c r="H2115" s="2">
        <v>2024</v>
      </c>
      <c r="I2115" s="2">
        <v>2</v>
      </c>
      <c r="J2115" s="2">
        <v>1336</v>
      </c>
      <c r="K2115" s="2" t="s">
        <v>149</v>
      </c>
      <c r="L2115" s="2">
        <v>85</v>
      </c>
      <c r="M2115" s="2">
        <v>2</v>
      </c>
      <c r="N2115" s="2">
        <v>75</v>
      </c>
      <c r="O2115" s="2" t="s">
        <v>10</v>
      </c>
      <c r="P2115" s="2">
        <v>1.5</v>
      </c>
      <c r="Q2115" s="2" t="s">
        <v>5</v>
      </c>
      <c r="R2115" s="9" t="s">
        <v>201</v>
      </c>
      <c r="S2115" s="2" t="s">
        <v>39</v>
      </c>
      <c r="T2115" s="2" t="s">
        <v>268</v>
      </c>
    </row>
    <row r="2116" spans="1:20" ht="14.45" customHeight="1" x14ac:dyDescent="0.2">
      <c r="A2116" s="2" t="s">
        <v>47</v>
      </c>
      <c r="B2116" s="9" t="s">
        <v>958</v>
      </c>
      <c r="C2116" s="9" t="s">
        <v>917</v>
      </c>
      <c r="D2116" s="9" t="s">
        <v>844</v>
      </c>
      <c r="E2116" s="9" t="str">
        <f>VLOOKUP(B2116,point_locs!B:J,5,FALSE)</f>
        <v>early post (just planted in spring)</v>
      </c>
      <c r="F2116" s="2">
        <v>6</v>
      </c>
      <c r="G2116" s="2">
        <v>19</v>
      </c>
      <c r="H2116" s="2">
        <v>2024</v>
      </c>
      <c r="I2116" s="2">
        <v>2</v>
      </c>
      <c r="J2116" s="2">
        <v>1336</v>
      </c>
      <c r="K2116" s="2" t="s">
        <v>149</v>
      </c>
      <c r="L2116" s="2">
        <v>85</v>
      </c>
      <c r="M2116" s="2">
        <v>2</v>
      </c>
      <c r="N2116" s="2">
        <v>75</v>
      </c>
      <c r="O2116" s="2" t="s">
        <v>82</v>
      </c>
      <c r="P2116" s="2">
        <v>3.5</v>
      </c>
      <c r="Q2116" s="2" t="s">
        <v>5</v>
      </c>
      <c r="R2116" s="9" t="s">
        <v>201</v>
      </c>
      <c r="T2116" s="2" t="s">
        <v>268</v>
      </c>
    </row>
    <row r="2117" spans="1:20" ht="14.45" customHeight="1" x14ac:dyDescent="0.2">
      <c r="A2117" s="2" t="s">
        <v>47</v>
      </c>
      <c r="B2117" s="9" t="s">
        <v>958</v>
      </c>
      <c r="C2117" s="9" t="s">
        <v>917</v>
      </c>
      <c r="D2117" s="9" t="s">
        <v>844</v>
      </c>
      <c r="E2117" s="9" t="str">
        <f>VLOOKUP(B2117,point_locs!B:J,5,FALSE)</f>
        <v>early post (just planted in spring)</v>
      </c>
      <c r="F2117" s="2">
        <v>6</v>
      </c>
      <c r="G2117" s="2">
        <v>19</v>
      </c>
      <c r="H2117" s="2">
        <v>2024</v>
      </c>
      <c r="I2117" s="2">
        <v>2</v>
      </c>
      <c r="J2117" s="2">
        <v>1336</v>
      </c>
      <c r="K2117" s="2" t="s">
        <v>149</v>
      </c>
      <c r="L2117" s="2">
        <v>85</v>
      </c>
      <c r="M2117" s="2">
        <v>2</v>
      </c>
      <c r="N2117" s="2">
        <v>75</v>
      </c>
      <c r="O2117" s="2" t="s">
        <v>10</v>
      </c>
      <c r="P2117" s="2">
        <v>3.5</v>
      </c>
      <c r="Q2117" s="2" t="s">
        <v>5</v>
      </c>
      <c r="R2117" s="9" t="s">
        <v>201</v>
      </c>
      <c r="S2117" s="2" t="s">
        <v>127</v>
      </c>
      <c r="T2117" s="2" t="s">
        <v>268</v>
      </c>
    </row>
    <row r="2118" spans="1:20" ht="14.45" customHeight="1" x14ac:dyDescent="0.2">
      <c r="A2118" s="2" t="s">
        <v>49</v>
      </c>
      <c r="B2118" s="9" t="s">
        <v>959</v>
      </c>
      <c r="C2118" s="9" t="s">
        <v>917</v>
      </c>
      <c r="D2118" s="9" t="s">
        <v>844</v>
      </c>
      <c r="E2118" s="9" t="str">
        <f>VLOOKUP(B2118,point_locs!B:J,5,FALSE)</f>
        <v>early post (just planted in spring)</v>
      </c>
      <c r="F2118" s="2">
        <v>6</v>
      </c>
      <c r="G2118" s="2">
        <v>19</v>
      </c>
      <c r="H2118" s="2">
        <v>2024</v>
      </c>
      <c r="I2118" s="2">
        <v>2</v>
      </c>
      <c r="J2118" s="2">
        <v>1420</v>
      </c>
      <c r="K2118" s="2" t="s">
        <v>833</v>
      </c>
      <c r="L2118" s="2">
        <v>85</v>
      </c>
      <c r="M2118" s="2">
        <v>2</v>
      </c>
      <c r="N2118" s="2">
        <v>75</v>
      </c>
      <c r="O2118" s="2" t="s">
        <v>10</v>
      </c>
      <c r="P2118" s="2">
        <v>3.5</v>
      </c>
      <c r="Q2118" s="2" t="s">
        <v>5</v>
      </c>
      <c r="R2118" s="9" t="s">
        <v>201</v>
      </c>
      <c r="S2118" s="2" t="s">
        <v>255</v>
      </c>
      <c r="T2118" s="2" t="s">
        <v>268</v>
      </c>
    </row>
    <row r="2119" spans="1:20" ht="14.45" customHeight="1" x14ac:dyDescent="0.2">
      <c r="A2119" s="2" t="s">
        <v>49</v>
      </c>
      <c r="B2119" s="9" t="s">
        <v>959</v>
      </c>
      <c r="C2119" s="9" t="s">
        <v>917</v>
      </c>
      <c r="D2119" s="9" t="s">
        <v>844</v>
      </c>
      <c r="E2119" s="9" t="str">
        <f>VLOOKUP(B2119,point_locs!B:J,5,FALSE)</f>
        <v>early post (just planted in spring)</v>
      </c>
      <c r="F2119" s="2">
        <v>6</v>
      </c>
      <c r="G2119" s="2">
        <v>19</v>
      </c>
      <c r="H2119" s="2">
        <v>2024</v>
      </c>
      <c r="I2119" s="2">
        <v>2</v>
      </c>
      <c r="J2119" s="2">
        <v>1420</v>
      </c>
      <c r="K2119" s="2" t="s">
        <v>833</v>
      </c>
      <c r="L2119" s="2">
        <v>85</v>
      </c>
      <c r="M2119" s="2">
        <v>2</v>
      </c>
      <c r="N2119" s="2">
        <v>75</v>
      </c>
      <c r="O2119" s="2" t="s">
        <v>21</v>
      </c>
      <c r="P2119" s="2">
        <v>2</v>
      </c>
      <c r="Q2119" s="2" t="s">
        <v>9</v>
      </c>
      <c r="R2119" s="2" t="s">
        <v>1515</v>
      </c>
      <c r="T2119" s="2" t="s">
        <v>268</v>
      </c>
    </row>
    <row r="2120" spans="1:20" ht="14.45" customHeight="1" x14ac:dyDescent="0.2">
      <c r="A2120" s="2" t="s">
        <v>49</v>
      </c>
      <c r="B2120" s="9" t="s">
        <v>959</v>
      </c>
      <c r="C2120" s="9" t="s">
        <v>917</v>
      </c>
      <c r="D2120" s="9" t="s">
        <v>844</v>
      </c>
      <c r="E2120" s="9" t="str">
        <f>VLOOKUP(B2120,point_locs!B:J,5,FALSE)</f>
        <v>early post (just planted in spring)</v>
      </c>
      <c r="F2120" s="2">
        <v>6</v>
      </c>
      <c r="G2120" s="2">
        <v>19</v>
      </c>
      <c r="H2120" s="2">
        <v>2024</v>
      </c>
      <c r="I2120" s="2">
        <v>2</v>
      </c>
      <c r="J2120" s="2">
        <v>1420</v>
      </c>
      <c r="K2120" s="2" t="s">
        <v>833</v>
      </c>
      <c r="L2120" s="2">
        <v>85</v>
      </c>
      <c r="M2120" s="2">
        <v>2</v>
      </c>
      <c r="N2120" s="2">
        <v>75</v>
      </c>
      <c r="O2120" s="2" t="s">
        <v>21</v>
      </c>
      <c r="P2120" s="2">
        <v>1.25</v>
      </c>
      <c r="Q2120" s="2" t="s">
        <v>9</v>
      </c>
      <c r="R2120" s="2" t="s">
        <v>1515</v>
      </c>
      <c r="T2120" s="2" t="s">
        <v>268</v>
      </c>
    </row>
    <row r="2121" spans="1:20" ht="14.45" customHeight="1" x14ac:dyDescent="0.2">
      <c r="A2121" s="2" t="s">
        <v>49</v>
      </c>
      <c r="B2121" s="9" t="s">
        <v>959</v>
      </c>
      <c r="C2121" s="9" t="s">
        <v>917</v>
      </c>
      <c r="D2121" s="9" t="s">
        <v>844</v>
      </c>
      <c r="E2121" s="9" t="str">
        <f>VLOOKUP(B2121,point_locs!B:J,5,FALSE)</f>
        <v>early post (just planted in spring)</v>
      </c>
      <c r="F2121" s="2">
        <v>6</v>
      </c>
      <c r="G2121" s="2">
        <v>19</v>
      </c>
      <c r="H2121" s="2">
        <v>2024</v>
      </c>
      <c r="I2121" s="2">
        <v>2</v>
      </c>
      <c r="J2121" s="2">
        <v>1420</v>
      </c>
      <c r="K2121" s="2" t="s">
        <v>833</v>
      </c>
      <c r="L2121" s="2">
        <v>85</v>
      </c>
      <c r="M2121" s="2">
        <v>2</v>
      </c>
      <c r="N2121" s="2">
        <v>75</v>
      </c>
      <c r="O2121" s="2" t="s">
        <v>21</v>
      </c>
      <c r="P2121" s="2">
        <v>1.25</v>
      </c>
      <c r="Q2121" s="2" t="s">
        <v>9</v>
      </c>
      <c r="R2121" s="2" t="s">
        <v>1515</v>
      </c>
      <c r="T2121" s="2" t="s">
        <v>268</v>
      </c>
    </row>
    <row r="2122" spans="1:20" ht="14.45" customHeight="1" x14ac:dyDescent="0.2">
      <c r="A2122" s="2" t="s">
        <v>49</v>
      </c>
      <c r="B2122" s="9" t="s">
        <v>959</v>
      </c>
      <c r="C2122" s="9" t="s">
        <v>917</v>
      </c>
      <c r="D2122" s="9" t="s">
        <v>844</v>
      </c>
      <c r="E2122" s="9" t="str">
        <f>VLOOKUP(B2122,point_locs!B:J,5,FALSE)</f>
        <v>early post (just planted in spring)</v>
      </c>
      <c r="F2122" s="2">
        <v>6</v>
      </c>
      <c r="G2122" s="2">
        <v>19</v>
      </c>
      <c r="H2122" s="2">
        <v>2024</v>
      </c>
      <c r="I2122" s="2">
        <v>2</v>
      </c>
      <c r="J2122" s="2">
        <v>1420</v>
      </c>
      <c r="K2122" s="2" t="s">
        <v>833</v>
      </c>
      <c r="L2122" s="2">
        <v>85</v>
      </c>
      <c r="M2122" s="2">
        <v>2</v>
      </c>
      <c r="N2122" s="2">
        <v>75</v>
      </c>
      <c r="O2122" s="2" t="s">
        <v>21</v>
      </c>
      <c r="P2122" s="2">
        <v>3</v>
      </c>
      <c r="Q2122" s="2" t="s">
        <v>9</v>
      </c>
      <c r="R2122" s="2" t="s">
        <v>1515</v>
      </c>
      <c r="T2122" s="2" t="s">
        <v>268</v>
      </c>
    </row>
    <row r="2123" spans="1:20" ht="14.45" customHeight="1" x14ac:dyDescent="0.2">
      <c r="A2123" s="2" t="s">
        <v>49</v>
      </c>
      <c r="B2123" s="9" t="s">
        <v>959</v>
      </c>
      <c r="C2123" s="9" t="s">
        <v>917</v>
      </c>
      <c r="D2123" s="9" t="s">
        <v>844</v>
      </c>
      <c r="E2123" s="9" t="str">
        <f>VLOOKUP(B2123,point_locs!B:J,5,FALSE)</f>
        <v>early post (just planted in spring)</v>
      </c>
      <c r="F2123" s="2">
        <v>6</v>
      </c>
      <c r="G2123" s="2">
        <v>19</v>
      </c>
      <c r="H2123" s="2">
        <v>2024</v>
      </c>
      <c r="I2123" s="2">
        <v>2</v>
      </c>
      <c r="J2123" s="2">
        <v>1420</v>
      </c>
      <c r="K2123" s="2" t="s">
        <v>833</v>
      </c>
      <c r="L2123" s="2">
        <v>85</v>
      </c>
      <c r="M2123" s="2">
        <v>2</v>
      </c>
      <c r="N2123" s="2">
        <v>75</v>
      </c>
      <c r="O2123" s="2" t="s">
        <v>11</v>
      </c>
      <c r="P2123" s="2">
        <v>2.5</v>
      </c>
      <c r="Q2123" s="2" t="s">
        <v>9</v>
      </c>
      <c r="R2123" s="2" t="s">
        <v>1515</v>
      </c>
      <c r="T2123" s="2" t="s">
        <v>268</v>
      </c>
    </row>
    <row r="2124" spans="1:20" ht="14.45" customHeight="1" x14ac:dyDescent="0.2">
      <c r="A2124" s="2" t="s">
        <v>49</v>
      </c>
      <c r="B2124" s="9" t="s">
        <v>959</v>
      </c>
      <c r="C2124" s="9" t="s">
        <v>917</v>
      </c>
      <c r="D2124" s="9" t="s">
        <v>844</v>
      </c>
      <c r="E2124" s="9" t="str">
        <f>VLOOKUP(B2124,point_locs!B:J,5,FALSE)</f>
        <v>early post (just planted in spring)</v>
      </c>
      <c r="F2124" s="2">
        <v>6</v>
      </c>
      <c r="G2124" s="2">
        <v>19</v>
      </c>
      <c r="H2124" s="2">
        <v>2024</v>
      </c>
      <c r="I2124" s="2">
        <v>2</v>
      </c>
      <c r="J2124" s="2">
        <v>1420</v>
      </c>
      <c r="K2124" s="2" t="s">
        <v>833</v>
      </c>
      <c r="L2124" s="2">
        <v>85</v>
      </c>
      <c r="M2124" s="2">
        <v>2</v>
      </c>
      <c r="N2124" s="2">
        <v>75</v>
      </c>
      <c r="O2124" s="2" t="s">
        <v>10</v>
      </c>
      <c r="P2124" s="2">
        <v>3</v>
      </c>
      <c r="Q2124" s="2" t="s">
        <v>5</v>
      </c>
      <c r="R2124" s="9" t="s">
        <v>201</v>
      </c>
      <c r="S2124" s="2" t="s">
        <v>255</v>
      </c>
      <c r="T2124" s="2" t="s">
        <v>268</v>
      </c>
    </row>
    <row r="2125" spans="1:20" ht="14.45" customHeight="1" x14ac:dyDescent="0.2">
      <c r="A2125" s="2" t="s">
        <v>49</v>
      </c>
      <c r="B2125" s="9" t="s">
        <v>959</v>
      </c>
      <c r="C2125" s="9" t="s">
        <v>917</v>
      </c>
      <c r="D2125" s="9" t="s">
        <v>844</v>
      </c>
      <c r="E2125" s="9" t="str">
        <f>VLOOKUP(B2125,point_locs!B:J,5,FALSE)</f>
        <v>early post (just planted in spring)</v>
      </c>
      <c r="F2125" s="2">
        <v>6</v>
      </c>
      <c r="G2125" s="2">
        <v>19</v>
      </c>
      <c r="H2125" s="2">
        <v>2024</v>
      </c>
      <c r="I2125" s="2">
        <v>2</v>
      </c>
      <c r="J2125" s="2">
        <v>1420</v>
      </c>
      <c r="K2125" s="2" t="s">
        <v>833</v>
      </c>
      <c r="L2125" s="2">
        <v>85</v>
      </c>
      <c r="M2125" s="2">
        <v>2</v>
      </c>
      <c r="N2125" s="2">
        <v>75</v>
      </c>
      <c r="O2125" s="2" t="s">
        <v>10</v>
      </c>
      <c r="P2125" s="2">
        <v>3</v>
      </c>
      <c r="Q2125" s="2" t="s">
        <v>5</v>
      </c>
      <c r="R2125" s="9" t="s">
        <v>201</v>
      </c>
      <c r="S2125" s="2" t="s">
        <v>150</v>
      </c>
      <c r="T2125" s="2" t="s">
        <v>268</v>
      </c>
    </row>
    <row r="2126" spans="1:20" ht="14.45" customHeight="1" x14ac:dyDescent="0.2">
      <c r="A2126" s="2" t="s">
        <v>49</v>
      </c>
      <c r="B2126" s="9" t="s">
        <v>959</v>
      </c>
      <c r="C2126" s="9" t="s">
        <v>917</v>
      </c>
      <c r="D2126" s="9" t="s">
        <v>844</v>
      </c>
      <c r="E2126" s="9" t="str">
        <f>VLOOKUP(B2126,point_locs!B:J,5,FALSE)</f>
        <v>early post (just planted in spring)</v>
      </c>
      <c r="F2126" s="2">
        <v>6</v>
      </c>
      <c r="G2126" s="2">
        <v>19</v>
      </c>
      <c r="H2126" s="2">
        <v>2024</v>
      </c>
      <c r="I2126" s="2">
        <v>2</v>
      </c>
      <c r="J2126" s="2">
        <v>1420</v>
      </c>
      <c r="K2126" s="2" t="s">
        <v>833</v>
      </c>
      <c r="L2126" s="2">
        <v>85</v>
      </c>
      <c r="M2126" s="2">
        <v>2</v>
      </c>
      <c r="N2126" s="2">
        <v>75</v>
      </c>
      <c r="O2126" s="2" t="s">
        <v>10</v>
      </c>
      <c r="P2126" s="2">
        <v>3.5</v>
      </c>
      <c r="Q2126" s="2" t="s">
        <v>5</v>
      </c>
      <c r="R2126" s="9" t="s">
        <v>201</v>
      </c>
      <c r="S2126" s="2" t="s">
        <v>255</v>
      </c>
      <c r="T2126" s="2" t="s">
        <v>268</v>
      </c>
    </row>
    <row r="2127" spans="1:20" ht="14.45" customHeight="1" x14ac:dyDescent="0.2">
      <c r="A2127" s="2" t="s">
        <v>49</v>
      </c>
      <c r="B2127" s="9" t="s">
        <v>959</v>
      </c>
      <c r="C2127" s="9" t="s">
        <v>917</v>
      </c>
      <c r="D2127" s="9" t="s">
        <v>844</v>
      </c>
      <c r="E2127" s="9" t="str">
        <f>VLOOKUP(B2127,point_locs!B:J,5,FALSE)</f>
        <v>early post (just planted in spring)</v>
      </c>
      <c r="F2127" s="2">
        <v>6</v>
      </c>
      <c r="G2127" s="2">
        <v>19</v>
      </c>
      <c r="H2127" s="2">
        <v>2024</v>
      </c>
      <c r="I2127" s="2">
        <v>2</v>
      </c>
      <c r="J2127" s="2">
        <v>1420</v>
      </c>
      <c r="K2127" s="2" t="s">
        <v>833</v>
      </c>
      <c r="L2127" s="2">
        <v>85</v>
      </c>
      <c r="M2127" s="2">
        <v>2</v>
      </c>
      <c r="N2127" s="2">
        <v>75</v>
      </c>
      <c r="O2127" s="2" t="s">
        <v>10</v>
      </c>
      <c r="P2127" s="2">
        <v>3.5</v>
      </c>
      <c r="Q2127" s="2" t="s">
        <v>5</v>
      </c>
      <c r="R2127" s="9" t="s">
        <v>201</v>
      </c>
      <c r="S2127" s="2" t="s">
        <v>150</v>
      </c>
      <c r="T2127" s="2" t="s">
        <v>268</v>
      </c>
    </row>
    <row r="2128" spans="1:20" ht="14.45" customHeight="1" x14ac:dyDescent="0.2">
      <c r="A2128" s="2" t="s">
        <v>49</v>
      </c>
      <c r="B2128" s="9" t="s">
        <v>959</v>
      </c>
      <c r="C2128" s="9" t="s">
        <v>917</v>
      </c>
      <c r="D2128" s="9" t="s">
        <v>844</v>
      </c>
      <c r="E2128" s="9" t="str">
        <f>VLOOKUP(B2128,point_locs!B:J,5,FALSE)</f>
        <v>early post (just planted in spring)</v>
      </c>
      <c r="F2128" s="2">
        <v>6</v>
      </c>
      <c r="G2128" s="2">
        <v>19</v>
      </c>
      <c r="H2128" s="2">
        <v>2024</v>
      </c>
      <c r="I2128" s="2">
        <v>2</v>
      </c>
      <c r="J2128" s="2">
        <v>1420</v>
      </c>
      <c r="K2128" s="2" t="s">
        <v>833</v>
      </c>
      <c r="L2128" s="2">
        <v>85</v>
      </c>
      <c r="M2128" s="2">
        <v>2</v>
      </c>
      <c r="N2128" s="2">
        <v>75</v>
      </c>
      <c r="O2128" s="2" t="s">
        <v>10</v>
      </c>
      <c r="P2128" s="2">
        <v>4</v>
      </c>
      <c r="Q2128" s="2" t="s">
        <v>5</v>
      </c>
      <c r="R2128" s="9" t="s">
        <v>201</v>
      </c>
      <c r="S2128" s="2" t="s">
        <v>151</v>
      </c>
      <c r="T2128" s="2" t="s">
        <v>268</v>
      </c>
    </row>
    <row r="2129" spans="1:20" ht="14.45" customHeight="1" x14ac:dyDescent="0.2">
      <c r="A2129" s="2" t="s">
        <v>49</v>
      </c>
      <c r="B2129" s="9" t="s">
        <v>959</v>
      </c>
      <c r="C2129" s="9" t="s">
        <v>917</v>
      </c>
      <c r="D2129" s="9" t="s">
        <v>844</v>
      </c>
      <c r="E2129" s="9" t="str">
        <f>VLOOKUP(B2129,point_locs!B:J,5,FALSE)</f>
        <v>early post (just planted in spring)</v>
      </c>
      <c r="F2129" s="2">
        <v>6</v>
      </c>
      <c r="G2129" s="2">
        <v>19</v>
      </c>
      <c r="H2129" s="2">
        <v>2024</v>
      </c>
      <c r="I2129" s="2">
        <v>2</v>
      </c>
      <c r="J2129" s="2">
        <v>1420</v>
      </c>
      <c r="K2129" s="2" t="s">
        <v>833</v>
      </c>
      <c r="L2129" s="2">
        <v>85</v>
      </c>
      <c r="M2129" s="2">
        <v>2</v>
      </c>
      <c r="N2129" s="2">
        <v>75</v>
      </c>
      <c r="O2129" s="2" t="s">
        <v>10</v>
      </c>
      <c r="P2129" s="2">
        <v>4</v>
      </c>
      <c r="Q2129" s="2" t="s">
        <v>5</v>
      </c>
      <c r="R2129" s="9" t="s">
        <v>201</v>
      </c>
      <c r="S2129" s="2" t="s">
        <v>151</v>
      </c>
      <c r="T2129" s="2" t="s">
        <v>268</v>
      </c>
    </row>
    <row r="2130" spans="1:20" ht="14.45" customHeight="1" x14ac:dyDescent="0.2">
      <c r="A2130" s="2" t="s">
        <v>49</v>
      </c>
      <c r="B2130" s="9" t="s">
        <v>959</v>
      </c>
      <c r="C2130" s="9" t="s">
        <v>917</v>
      </c>
      <c r="D2130" s="9" t="s">
        <v>844</v>
      </c>
      <c r="E2130" s="9" t="str">
        <f>VLOOKUP(B2130,point_locs!B:J,5,FALSE)</f>
        <v>early post (just planted in spring)</v>
      </c>
      <c r="F2130" s="2">
        <v>6</v>
      </c>
      <c r="G2130" s="2">
        <v>19</v>
      </c>
      <c r="H2130" s="2">
        <v>2024</v>
      </c>
      <c r="I2130" s="2">
        <v>2</v>
      </c>
      <c r="J2130" s="2">
        <v>1420</v>
      </c>
      <c r="K2130" s="2" t="s">
        <v>833</v>
      </c>
      <c r="L2130" s="2">
        <v>85</v>
      </c>
      <c r="M2130" s="2">
        <v>2</v>
      </c>
      <c r="N2130" s="2">
        <v>75</v>
      </c>
      <c r="O2130" s="2" t="s">
        <v>21</v>
      </c>
      <c r="P2130" s="2">
        <v>1</v>
      </c>
      <c r="Q2130" s="2" t="s">
        <v>5</v>
      </c>
      <c r="R2130" s="9" t="s">
        <v>201</v>
      </c>
      <c r="T2130" s="2" t="s">
        <v>268</v>
      </c>
    </row>
    <row r="2131" spans="1:20" ht="14.45" customHeight="1" x14ac:dyDescent="0.2">
      <c r="A2131" s="2" t="s">
        <v>49</v>
      </c>
      <c r="B2131" s="9" t="s">
        <v>959</v>
      </c>
      <c r="C2131" s="9" t="s">
        <v>917</v>
      </c>
      <c r="D2131" s="9" t="s">
        <v>844</v>
      </c>
      <c r="E2131" s="9" t="str">
        <f>VLOOKUP(B2131,point_locs!B:J,5,FALSE)</f>
        <v>early post (just planted in spring)</v>
      </c>
      <c r="F2131" s="2">
        <v>6</v>
      </c>
      <c r="G2131" s="2">
        <v>19</v>
      </c>
      <c r="H2131" s="2">
        <v>2024</v>
      </c>
      <c r="I2131" s="2">
        <v>2</v>
      </c>
      <c r="J2131" s="2">
        <v>1420</v>
      </c>
      <c r="K2131" s="2" t="s">
        <v>833</v>
      </c>
      <c r="L2131" s="2">
        <v>85</v>
      </c>
      <c r="M2131" s="2">
        <v>2</v>
      </c>
      <c r="N2131" s="2">
        <v>75</v>
      </c>
      <c r="O2131" s="2" t="s">
        <v>11</v>
      </c>
      <c r="P2131" s="2">
        <v>1</v>
      </c>
      <c r="Q2131" s="2" t="s">
        <v>5</v>
      </c>
      <c r="R2131" s="9" t="s">
        <v>201</v>
      </c>
      <c r="T2131" s="2" t="s">
        <v>268</v>
      </c>
    </row>
    <row r="2132" spans="1:20" ht="14.45" customHeight="1" x14ac:dyDescent="0.2">
      <c r="A2132" s="2" t="s">
        <v>49</v>
      </c>
      <c r="B2132" s="9" t="s">
        <v>959</v>
      </c>
      <c r="C2132" s="9" t="s">
        <v>917</v>
      </c>
      <c r="D2132" s="9" t="s">
        <v>844</v>
      </c>
      <c r="E2132" s="9" t="str">
        <f>VLOOKUP(B2132,point_locs!B:J,5,FALSE)</f>
        <v>early post (just planted in spring)</v>
      </c>
      <c r="F2132" s="2">
        <v>6</v>
      </c>
      <c r="G2132" s="2">
        <v>19</v>
      </c>
      <c r="H2132" s="2">
        <v>2024</v>
      </c>
      <c r="I2132" s="2">
        <v>2</v>
      </c>
      <c r="J2132" s="2">
        <v>1420</v>
      </c>
      <c r="K2132" s="2" t="s">
        <v>833</v>
      </c>
      <c r="L2132" s="2">
        <v>85</v>
      </c>
      <c r="M2132" s="2">
        <v>2</v>
      </c>
      <c r="N2132" s="2">
        <v>75</v>
      </c>
      <c r="O2132" s="2" t="s">
        <v>10</v>
      </c>
      <c r="P2132" s="2">
        <v>0.25</v>
      </c>
      <c r="Q2132" s="2" t="s">
        <v>5</v>
      </c>
      <c r="R2132" s="9" t="s">
        <v>201</v>
      </c>
      <c r="T2132" s="2" t="s">
        <v>268</v>
      </c>
    </row>
    <row r="2133" spans="1:20" ht="14.45" customHeight="1" x14ac:dyDescent="0.2">
      <c r="A2133" s="2" t="s">
        <v>49</v>
      </c>
      <c r="B2133" s="9" t="s">
        <v>959</v>
      </c>
      <c r="C2133" s="9" t="s">
        <v>917</v>
      </c>
      <c r="D2133" s="9" t="s">
        <v>844</v>
      </c>
      <c r="E2133" s="9" t="str">
        <f>VLOOKUP(B2133,point_locs!B:J,5,FALSE)</f>
        <v>early post (just planted in spring)</v>
      </c>
      <c r="F2133" s="2">
        <v>6</v>
      </c>
      <c r="G2133" s="2">
        <v>19</v>
      </c>
      <c r="H2133" s="2">
        <v>2024</v>
      </c>
      <c r="I2133" s="2">
        <v>2</v>
      </c>
      <c r="J2133" s="2">
        <v>1420</v>
      </c>
      <c r="K2133" s="2" t="s">
        <v>833</v>
      </c>
      <c r="L2133" s="2">
        <v>85</v>
      </c>
      <c r="M2133" s="2">
        <v>2</v>
      </c>
      <c r="N2133" s="2">
        <v>75</v>
      </c>
      <c r="O2133" s="2" t="s">
        <v>21</v>
      </c>
      <c r="P2133" s="2">
        <v>2</v>
      </c>
      <c r="Q2133" s="2" t="s">
        <v>9</v>
      </c>
      <c r="R2133" s="2" t="s">
        <v>1515</v>
      </c>
      <c r="T2133" s="2" t="s">
        <v>268</v>
      </c>
    </row>
    <row r="2134" spans="1:20" ht="14.45" customHeight="1" x14ac:dyDescent="0.2">
      <c r="A2134" s="2" t="s">
        <v>49</v>
      </c>
      <c r="B2134" s="9" t="s">
        <v>959</v>
      </c>
      <c r="C2134" s="9" t="s">
        <v>917</v>
      </c>
      <c r="D2134" s="9" t="s">
        <v>844</v>
      </c>
      <c r="E2134" s="9" t="str">
        <f>VLOOKUP(B2134,point_locs!B:J,5,FALSE)</f>
        <v>early post (just planted in spring)</v>
      </c>
      <c r="F2134" s="2">
        <v>6</v>
      </c>
      <c r="G2134" s="2">
        <v>19</v>
      </c>
      <c r="H2134" s="2">
        <v>2024</v>
      </c>
      <c r="I2134" s="2">
        <v>2</v>
      </c>
      <c r="J2134" s="2">
        <v>1420</v>
      </c>
      <c r="K2134" s="2" t="s">
        <v>833</v>
      </c>
      <c r="L2134" s="2">
        <v>85</v>
      </c>
      <c r="M2134" s="2">
        <v>2</v>
      </c>
      <c r="N2134" s="2">
        <v>75</v>
      </c>
      <c r="O2134" s="2" t="s">
        <v>21</v>
      </c>
      <c r="P2134" s="2">
        <v>1.25</v>
      </c>
      <c r="Q2134" s="2" t="s">
        <v>5</v>
      </c>
      <c r="R2134" s="9" t="s">
        <v>201</v>
      </c>
      <c r="T2134" s="2" t="s">
        <v>268</v>
      </c>
    </row>
    <row r="2135" spans="1:20" ht="14.45" customHeight="1" x14ac:dyDescent="0.2">
      <c r="A2135" s="2" t="s">
        <v>49</v>
      </c>
      <c r="B2135" s="9" t="s">
        <v>959</v>
      </c>
      <c r="C2135" s="9" t="s">
        <v>917</v>
      </c>
      <c r="D2135" s="9" t="s">
        <v>844</v>
      </c>
      <c r="E2135" s="9" t="str">
        <f>VLOOKUP(B2135,point_locs!B:J,5,FALSE)</f>
        <v>early post (just planted in spring)</v>
      </c>
      <c r="F2135" s="2">
        <v>6</v>
      </c>
      <c r="G2135" s="2">
        <v>19</v>
      </c>
      <c r="H2135" s="2">
        <v>2024</v>
      </c>
      <c r="I2135" s="2">
        <v>2</v>
      </c>
      <c r="J2135" s="2">
        <v>1420</v>
      </c>
      <c r="K2135" s="2" t="s">
        <v>833</v>
      </c>
      <c r="L2135" s="2">
        <v>85</v>
      </c>
      <c r="M2135" s="2">
        <v>2</v>
      </c>
      <c r="N2135" s="2">
        <v>75</v>
      </c>
      <c r="O2135" s="2" t="s">
        <v>11</v>
      </c>
      <c r="P2135" s="2">
        <v>1</v>
      </c>
      <c r="Q2135" s="2" t="s">
        <v>5</v>
      </c>
      <c r="R2135" s="9" t="s">
        <v>201</v>
      </c>
      <c r="T2135" s="2" t="s">
        <v>268</v>
      </c>
    </row>
    <row r="2136" spans="1:20" ht="14.45" customHeight="1" x14ac:dyDescent="0.2">
      <c r="A2136" s="2" t="s">
        <v>49</v>
      </c>
      <c r="B2136" s="9" t="s">
        <v>959</v>
      </c>
      <c r="C2136" s="9" t="s">
        <v>917</v>
      </c>
      <c r="D2136" s="9" t="s">
        <v>844</v>
      </c>
      <c r="E2136" s="9" t="str">
        <f>VLOOKUP(B2136,point_locs!B:J,5,FALSE)</f>
        <v>early post (just planted in spring)</v>
      </c>
      <c r="F2136" s="2">
        <v>6</v>
      </c>
      <c r="G2136" s="2">
        <v>19</v>
      </c>
      <c r="H2136" s="2">
        <v>2024</v>
      </c>
      <c r="I2136" s="2">
        <v>2</v>
      </c>
      <c r="J2136" s="2">
        <v>1420</v>
      </c>
      <c r="K2136" s="2" t="s">
        <v>833</v>
      </c>
      <c r="L2136" s="2">
        <v>85</v>
      </c>
      <c r="M2136" s="2">
        <v>2</v>
      </c>
      <c r="N2136" s="2">
        <v>75</v>
      </c>
      <c r="O2136" s="2" t="s">
        <v>10</v>
      </c>
      <c r="P2136" s="2">
        <v>4</v>
      </c>
      <c r="Q2136" s="2" t="s">
        <v>8</v>
      </c>
      <c r="R2136" s="9" t="s">
        <v>201</v>
      </c>
      <c r="S2136" s="2" t="s">
        <v>150</v>
      </c>
      <c r="T2136" s="2" t="s">
        <v>268</v>
      </c>
    </row>
    <row r="2137" spans="1:20" ht="14.45" customHeight="1" x14ac:dyDescent="0.2">
      <c r="A2137" s="2" t="s">
        <v>49</v>
      </c>
      <c r="B2137" s="9" t="s">
        <v>959</v>
      </c>
      <c r="C2137" s="9" t="s">
        <v>917</v>
      </c>
      <c r="D2137" s="9" t="s">
        <v>844</v>
      </c>
      <c r="E2137" s="9" t="str">
        <f>VLOOKUP(B2137,point_locs!B:J,5,FALSE)</f>
        <v>early post (just planted in spring)</v>
      </c>
      <c r="F2137" s="2">
        <v>6</v>
      </c>
      <c r="G2137" s="2">
        <v>19</v>
      </c>
      <c r="H2137" s="2">
        <v>2024</v>
      </c>
      <c r="I2137" s="2">
        <v>2</v>
      </c>
      <c r="J2137" s="2">
        <v>1420</v>
      </c>
      <c r="K2137" s="2" t="s">
        <v>833</v>
      </c>
      <c r="L2137" s="2">
        <v>85</v>
      </c>
      <c r="M2137" s="2">
        <v>2</v>
      </c>
      <c r="N2137" s="2">
        <v>75</v>
      </c>
      <c r="O2137" s="2" t="s">
        <v>10</v>
      </c>
      <c r="P2137" s="2">
        <v>1.5</v>
      </c>
      <c r="Q2137" s="2" t="s">
        <v>5</v>
      </c>
      <c r="R2137" s="9" t="s">
        <v>201</v>
      </c>
      <c r="S2137" s="2" t="s">
        <v>255</v>
      </c>
      <c r="T2137" s="2" t="s">
        <v>268</v>
      </c>
    </row>
    <row r="2138" spans="1:20" ht="14.45" customHeight="1" x14ac:dyDescent="0.2">
      <c r="A2138" s="2" t="s">
        <v>49</v>
      </c>
      <c r="B2138" s="9" t="s">
        <v>959</v>
      </c>
      <c r="C2138" s="9" t="s">
        <v>917</v>
      </c>
      <c r="D2138" s="9" t="s">
        <v>844</v>
      </c>
      <c r="E2138" s="9" t="str">
        <f>VLOOKUP(B2138,point_locs!B:J,5,FALSE)</f>
        <v>early post (just planted in spring)</v>
      </c>
      <c r="F2138" s="2">
        <v>6</v>
      </c>
      <c r="G2138" s="2">
        <v>19</v>
      </c>
      <c r="H2138" s="2">
        <v>2024</v>
      </c>
      <c r="I2138" s="2">
        <v>2</v>
      </c>
      <c r="J2138" s="2">
        <v>1420</v>
      </c>
      <c r="K2138" s="2" t="s">
        <v>833</v>
      </c>
      <c r="L2138" s="2">
        <v>85</v>
      </c>
      <c r="M2138" s="2">
        <v>2</v>
      </c>
      <c r="N2138" s="2">
        <v>75</v>
      </c>
      <c r="O2138" s="2" t="s">
        <v>10</v>
      </c>
      <c r="P2138" s="2">
        <v>10</v>
      </c>
      <c r="Q2138" s="2" t="s">
        <v>5</v>
      </c>
      <c r="R2138" s="9" t="s">
        <v>201</v>
      </c>
      <c r="S2138" s="2" t="s">
        <v>151</v>
      </c>
      <c r="T2138" s="2" t="s">
        <v>268</v>
      </c>
    </row>
    <row r="2139" spans="1:20" ht="14.45" customHeight="1" x14ac:dyDescent="0.2">
      <c r="A2139" s="2" t="s">
        <v>49</v>
      </c>
      <c r="B2139" s="9" t="s">
        <v>959</v>
      </c>
      <c r="C2139" s="9" t="s">
        <v>917</v>
      </c>
      <c r="D2139" s="9" t="s">
        <v>844</v>
      </c>
      <c r="E2139" s="9" t="str">
        <f>VLOOKUP(B2139,point_locs!B:J,5,FALSE)</f>
        <v>early post (just planted in spring)</v>
      </c>
      <c r="F2139" s="2">
        <v>6</v>
      </c>
      <c r="G2139" s="2">
        <v>19</v>
      </c>
      <c r="H2139" s="2">
        <v>2024</v>
      </c>
      <c r="I2139" s="2">
        <v>2</v>
      </c>
      <c r="J2139" s="2">
        <v>1420</v>
      </c>
      <c r="K2139" s="2" t="s">
        <v>833</v>
      </c>
      <c r="L2139" s="2">
        <v>85</v>
      </c>
      <c r="M2139" s="2">
        <v>2</v>
      </c>
      <c r="N2139" s="2">
        <v>75</v>
      </c>
      <c r="O2139" s="2" t="s">
        <v>10</v>
      </c>
      <c r="P2139" s="2">
        <v>10</v>
      </c>
      <c r="Q2139" s="2" t="s">
        <v>5</v>
      </c>
      <c r="R2139" s="9" t="s">
        <v>201</v>
      </c>
      <c r="S2139" s="2" t="s">
        <v>151</v>
      </c>
      <c r="T2139" s="2" t="s">
        <v>268</v>
      </c>
    </row>
    <row r="2140" spans="1:20" ht="14.45" customHeight="1" x14ac:dyDescent="0.2">
      <c r="A2140" s="2" t="s">
        <v>49</v>
      </c>
      <c r="B2140" s="9" t="s">
        <v>959</v>
      </c>
      <c r="C2140" s="9" t="s">
        <v>917</v>
      </c>
      <c r="D2140" s="9" t="s">
        <v>844</v>
      </c>
      <c r="E2140" s="9" t="str">
        <f>VLOOKUP(B2140,point_locs!B:J,5,FALSE)</f>
        <v>early post (just planted in spring)</v>
      </c>
      <c r="F2140" s="2">
        <v>6</v>
      </c>
      <c r="G2140" s="2">
        <v>19</v>
      </c>
      <c r="H2140" s="2">
        <v>2024</v>
      </c>
      <c r="I2140" s="2">
        <v>2</v>
      </c>
      <c r="J2140" s="2">
        <v>1420</v>
      </c>
      <c r="K2140" s="2" t="s">
        <v>833</v>
      </c>
      <c r="L2140" s="2">
        <v>85</v>
      </c>
      <c r="M2140" s="2">
        <v>2</v>
      </c>
      <c r="N2140" s="2">
        <v>75</v>
      </c>
      <c r="O2140" s="2" t="s">
        <v>10</v>
      </c>
      <c r="P2140" s="2">
        <v>1.5</v>
      </c>
      <c r="Q2140" s="2" t="s">
        <v>5</v>
      </c>
      <c r="R2140" s="9" t="s">
        <v>201</v>
      </c>
      <c r="S2140" s="2" t="s">
        <v>255</v>
      </c>
      <c r="T2140" s="2" t="s">
        <v>268</v>
      </c>
    </row>
    <row r="2141" spans="1:20" ht="14.45" customHeight="1" x14ac:dyDescent="0.2">
      <c r="A2141" s="2" t="s">
        <v>51</v>
      </c>
      <c r="B2141" s="9" t="s">
        <v>961</v>
      </c>
      <c r="C2141" s="9" t="s">
        <v>917</v>
      </c>
      <c r="D2141" s="9" t="s">
        <v>844</v>
      </c>
      <c r="E2141" s="9" t="str">
        <f>VLOOKUP(B2141,point_locs!B:J,5,FALSE)</f>
        <v>post</v>
      </c>
      <c r="F2141" s="2">
        <v>6</v>
      </c>
      <c r="G2141" s="2">
        <v>19</v>
      </c>
      <c r="H2141" s="2">
        <v>2024</v>
      </c>
      <c r="I2141" s="2">
        <v>2</v>
      </c>
      <c r="J2141" s="2">
        <v>1026</v>
      </c>
      <c r="K2141" s="2" t="s">
        <v>149</v>
      </c>
      <c r="L2141" s="2">
        <v>79</v>
      </c>
      <c r="M2141" s="2">
        <v>1</v>
      </c>
      <c r="N2141" s="2">
        <v>50</v>
      </c>
      <c r="O2141" s="2" t="s">
        <v>10</v>
      </c>
      <c r="P2141" s="2">
        <v>1.5</v>
      </c>
      <c r="Q2141" s="2" t="s">
        <v>5</v>
      </c>
      <c r="R2141" s="9" t="s">
        <v>201</v>
      </c>
      <c r="S2141" s="2" t="s">
        <v>150</v>
      </c>
      <c r="T2141" s="2" t="s">
        <v>268</v>
      </c>
    </row>
    <row r="2142" spans="1:20" ht="14.45" customHeight="1" x14ac:dyDescent="0.2">
      <c r="A2142" s="2" t="s">
        <v>51</v>
      </c>
      <c r="B2142" s="9" t="s">
        <v>961</v>
      </c>
      <c r="C2142" s="9" t="s">
        <v>917</v>
      </c>
      <c r="D2142" s="9" t="s">
        <v>844</v>
      </c>
      <c r="E2142" s="9" t="str">
        <f>VLOOKUP(B2142,point_locs!B:J,5,FALSE)</f>
        <v>post</v>
      </c>
      <c r="F2142" s="2">
        <v>6</v>
      </c>
      <c r="G2142" s="2">
        <v>19</v>
      </c>
      <c r="H2142" s="2">
        <v>2024</v>
      </c>
      <c r="I2142" s="2">
        <v>2</v>
      </c>
      <c r="J2142" s="2">
        <v>1026</v>
      </c>
      <c r="K2142" s="2" t="s">
        <v>149</v>
      </c>
      <c r="L2142" s="2">
        <v>79</v>
      </c>
      <c r="M2142" s="2">
        <v>1</v>
      </c>
      <c r="N2142" s="2">
        <v>50</v>
      </c>
      <c r="O2142" s="2" t="s">
        <v>10</v>
      </c>
      <c r="P2142" s="2">
        <v>16</v>
      </c>
      <c r="Q2142" s="2" t="s">
        <v>5</v>
      </c>
      <c r="R2142" s="9" t="s">
        <v>201</v>
      </c>
      <c r="T2142" s="2" t="s">
        <v>268</v>
      </c>
    </row>
    <row r="2143" spans="1:20" ht="14.45" customHeight="1" x14ac:dyDescent="0.2">
      <c r="A2143" s="2" t="s">
        <v>51</v>
      </c>
      <c r="B2143" s="9" t="s">
        <v>961</v>
      </c>
      <c r="C2143" s="9" t="s">
        <v>917</v>
      </c>
      <c r="D2143" s="9" t="s">
        <v>844</v>
      </c>
      <c r="E2143" s="9" t="str">
        <f>VLOOKUP(B2143,point_locs!B:J,5,FALSE)</f>
        <v>post</v>
      </c>
      <c r="F2143" s="2">
        <v>6</v>
      </c>
      <c r="G2143" s="2">
        <v>19</v>
      </c>
      <c r="H2143" s="2">
        <v>2024</v>
      </c>
      <c r="I2143" s="2">
        <v>2</v>
      </c>
      <c r="J2143" s="2">
        <v>1026</v>
      </c>
      <c r="K2143" s="2" t="s">
        <v>149</v>
      </c>
      <c r="L2143" s="2">
        <v>79</v>
      </c>
      <c r="M2143" s="2">
        <v>1</v>
      </c>
      <c r="N2143" s="2">
        <v>50</v>
      </c>
      <c r="O2143" s="2" t="s">
        <v>10</v>
      </c>
      <c r="P2143" s="2">
        <v>16</v>
      </c>
      <c r="Q2143" s="2" t="s">
        <v>5</v>
      </c>
      <c r="R2143" s="9" t="s">
        <v>201</v>
      </c>
      <c r="T2143" s="2" t="s">
        <v>268</v>
      </c>
    </row>
    <row r="2144" spans="1:20" ht="14.45" customHeight="1" x14ac:dyDescent="0.2">
      <c r="A2144" s="2" t="s">
        <v>51</v>
      </c>
      <c r="B2144" s="9" t="s">
        <v>961</v>
      </c>
      <c r="C2144" s="9" t="s">
        <v>917</v>
      </c>
      <c r="D2144" s="9" t="s">
        <v>844</v>
      </c>
      <c r="E2144" s="9" t="str">
        <f>VLOOKUP(B2144,point_locs!B:J,5,FALSE)</f>
        <v>post</v>
      </c>
      <c r="F2144" s="2">
        <v>6</v>
      </c>
      <c r="G2144" s="2">
        <v>19</v>
      </c>
      <c r="H2144" s="2">
        <v>2024</v>
      </c>
      <c r="I2144" s="2">
        <v>2</v>
      </c>
      <c r="J2144" s="2">
        <v>1026</v>
      </c>
      <c r="K2144" s="2" t="s">
        <v>149</v>
      </c>
      <c r="L2144" s="2">
        <v>79</v>
      </c>
      <c r="M2144" s="2">
        <v>1</v>
      </c>
      <c r="N2144" s="2">
        <v>50</v>
      </c>
      <c r="O2144" s="2" t="s">
        <v>10</v>
      </c>
      <c r="P2144" s="2">
        <v>2.25</v>
      </c>
      <c r="Q2144" s="2" t="s">
        <v>5</v>
      </c>
      <c r="R2144" s="9" t="s">
        <v>201</v>
      </c>
      <c r="S2144" s="2" t="s">
        <v>255</v>
      </c>
      <c r="T2144" s="2" t="s">
        <v>268</v>
      </c>
    </row>
    <row r="2145" spans="1:20" ht="14.45" customHeight="1" x14ac:dyDescent="0.2">
      <c r="A2145" s="2" t="s">
        <v>51</v>
      </c>
      <c r="B2145" s="9" t="s">
        <v>961</v>
      </c>
      <c r="C2145" s="9" t="s">
        <v>917</v>
      </c>
      <c r="D2145" s="9" t="s">
        <v>844</v>
      </c>
      <c r="E2145" s="9" t="str">
        <f>VLOOKUP(B2145,point_locs!B:J,5,FALSE)</f>
        <v>post</v>
      </c>
      <c r="F2145" s="2">
        <v>6</v>
      </c>
      <c r="G2145" s="2">
        <v>19</v>
      </c>
      <c r="H2145" s="2">
        <v>2024</v>
      </c>
      <c r="I2145" s="2">
        <v>2</v>
      </c>
      <c r="J2145" s="2">
        <v>1026</v>
      </c>
      <c r="K2145" s="2" t="s">
        <v>149</v>
      </c>
      <c r="L2145" s="2">
        <v>79</v>
      </c>
      <c r="M2145" s="2">
        <v>1</v>
      </c>
      <c r="N2145" s="2">
        <v>50</v>
      </c>
      <c r="O2145" s="2" t="s">
        <v>10</v>
      </c>
      <c r="P2145" s="2">
        <v>3.75</v>
      </c>
      <c r="Q2145" s="2" t="s">
        <v>5</v>
      </c>
      <c r="R2145" s="9" t="s">
        <v>201</v>
      </c>
      <c r="S2145" s="2" t="s">
        <v>255</v>
      </c>
      <c r="T2145" s="2" t="s">
        <v>268</v>
      </c>
    </row>
    <row r="2146" spans="1:20" ht="14.45" customHeight="1" x14ac:dyDescent="0.2">
      <c r="A2146" s="2" t="s">
        <v>51</v>
      </c>
      <c r="B2146" s="9" t="s">
        <v>961</v>
      </c>
      <c r="C2146" s="9" t="s">
        <v>917</v>
      </c>
      <c r="D2146" s="9" t="s">
        <v>844</v>
      </c>
      <c r="E2146" s="9" t="str">
        <f>VLOOKUP(B2146,point_locs!B:J,5,FALSE)</f>
        <v>post</v>
      </c>
      <c r="F2146" s="2">
        <v>6</v>
      </c>
      <c r="G2146" s="2">
        <v>19</v>
      </c>
      <c r="H2146" s="2">
        <v>2024</v>
      </c>
      <c r="I2146" s="2">
        <v>2</v>
      </c>
      <c r="J2146" s="2">
        <v>1026</v>
      </c>
      <c r="K2146" s="2" t="s">
        <v>149</v>
      </c>
      <c r="L2146" s="2">
        <v>79</v>
      </c>
      <c r="M2146" s="2">
        <v>1</v>
      </c>
      <c r="N2146" s="2">
        <v>50</v>
      </c>
      <c r="O2146" s="2" t="s">
        <v>21</v>
      </c>
      <c r="P2146" s="2">
        <v>2.5</v>
      </c>
      <c r="Q2146" s="2" t="s">
        <v>9</v>
      </c>
      <c r="R2146" s="2" t="s">
        <v>1515</v>
      </c>
      <c r="T2146" s="2" t="s">
        <v>268</v>
      </c>
    </row>
    <row r="2147" spans="1:20" ht="14.45" customHeight="1" x14ac:dyDescent="0.2">
      <c r="A2147" s="2" t="s">
        <v>51</v>
      </c>
      <c r="B2147" s="9" t="s">
        <v>961</v>
      </c>
      <c r="C2147" s="9" t="s">
        <v>917</v>
      </c>
      <c r="D2147" s="9" t="s">
        <v>844</v>
      </c>
      <c r="E2147" s="9" t="str">
        <f>VLOOKUP(B2147,point_locs!B:J,5,FALSE)</f>
        <v>post</v>
      </c>
      <c r="F2147" s="2">
        <v>6</v>
      </c>
      <c r="G2147" s="2">
        <v>19</v>
      </c>
      <c r="H2147" s="2">
        <v>2024</v>
      </c>
      <c r="I2147" s="2">
        <v>2</v>
      </c>
      <c r="J2147" s="2">
        <v>1026</v>
      </c>
      <c r="K2147" s="2" t="s">
        <v>149</v>
      </c>
      <c r="L2147" s="2">
        <v>79</v>
      </c>
      <c r="M2147" s="2">
        <v>1</v>
      </c>
      <c r="N2147" s="2">
        <v>50</v>
      </c>
      <c r="O2147" s="2" t="s">
        <v>10</v>
      </c>
      <c r="P2147" s="2">
        <v>3</v>
      </c>
      <c r="Q2147" s="2" t="s">
        <v>5</v>
      </c>
      <c r="R2147" s="9" t="s">
        <v>201</v>
      </c>
      <c r="S2147" s="2" t="s">
        <v>255</v>
      </c>
      <c r="T2147" s="2" t="s">
        <v>268</v>
      </c>
    </row>
    <row r="2148" spans="1:20" ht="14.45" customHeight="1" x14ac:dyDescent="0.2">
      <c r="A2148" s="2" t="s">
        <v>51</v>
      </c>
      <c r="B2148" s="9" t="s">
        <v>961</v>
      </c>
      <c r="C2148" s="9" t="s">
        <v>917</v>
      </c>
      <c r="D2148" s="9" t="s">
        <v>844</v>
      </c>
      <c r="E2148" s="9" t="str">
        <f>VLOOKUP(B2148,point_locs!B:J,5,FALSE)</f>
        <v>post</v>
      </c>
      <c r="F2148" s="2">
        <v>6</v>
      </c>
      <c r="G2148" s="2">
        <v>19</v>
      </c>
      <c r="H2148" s="2">
        <v>2024</v>
      </c>
      <c r="I2148" s="2">
        <v>2</v>
      </c>
      <c r="J2148" s="2">
        <v>1026</v>
      </c>
      <c r="K2148" s="2" t="s">
        <v>149</v>
      </c>
      <c r="L2148" s="2">
        <v>79</v>
      </c>
      <c r="M2148" s="2">
        <v>1</v>
      </c>
      <c r="N2148" s="2">
        <v>50</v>
      </c>
      <c r="O2148" s="2" t="s">
        <v>10</v>
      </c>
      <c r="P2148" s="2">
        <v>0.25</v>
      </c>
      <c r="Q2148" s="2" t="s">
        <v>5</v>
      </c>
      <c r="R2148" s="9" t="s">
        <v>201</v>
      </c>
      <c r="S2148" s="2" t="s">
        <v>255</v>
      </c>
      <c r="T2148" s="2" t="s">
        <v>268</v>
      </c>
    </row>
    <row r="2149" spans="1:20" ht="14.45" customHeight="1" x14ac:dyDescent="0.2">
      <c r="A2149" s="2" t="s">
        <v>51</v>
      </c>
      <c r="B2149" s="9" t="s">
        <v>961</v>
      </c>
      <c r="C2149" s="9" t="s">
        <v>917</v>
      </c>
      <c r="D2149" s="9" t="s">
        <v>844</v>
      </c>
      <c r="E2149" s="9" t="str">
        <f>VLOOKUP(B2149,point_locs!B:J,5,FALSE)</f>
        <v>post</v>
      </c>
      <c r="F2149" s="2">
        <v>6</v>
      </c>
      <c r="G2149" s="2">
        <v>19</v>
      </c>
      <c r="H2149" s="2">
        <v>2024</v>
      </c>
      <c r="I2149" s="2">
        <v>2</v>
      </c>
      <c r="J2149" s="2">
        <v>1026</v>
      </c>
      <c r="K2149" s="2" t="s">
        <v>149</v>
      </c>
      <c r="L2149" s="2">
        <v>79</v>
      </c>
      <c r="M2149" s="2">
        <v>1</v>
      </c>
      <c r="N2149" s="2">
        <v>50</v>
      </c>
      <c r="O2149" s="2" t="s">
        <v>11</v>
      </c>
      <c r="P2149" s="2">
        <v>0.25</v>
      </c>
      <c r="Q2149" s="2" t="s">
        <v>5</v>
      </c>
      <c r="R2149" s="9" t="s">
        <v>201</v>
      </c>
      <c r="T2149" s="2" t="s">
        <v>268</v>
      </c>
    </row>
    <row r="2150" spans="1:20" ht="14.45" customHeight="1" x14ac:dyDescent="0.2">
      <c r="A2150" s="2" t="s">
        <v>51</v>
      </c>
      <c r="B2150" s="9" t="s">
        <v>961</v>
      </c>
      <c r="C2150" s="9" t="s">
        <v>917</v>
      </c>
      <c r="D2150" s="9" t="s">
        <v>844</v>
      </c>
      <c r="E2150" s="9" t="str">
        <f>VLOOKUP(B2150,point_locs!B:J,5,FALSE)</f>
        <v>post</v>
      </c>
      <c r="F2150" s="2">
        <v>6</v>
      </c>
      <c r="G2150" s="2">
        <v>19</v>
      </c>
      <c r="H2150" s="2">
        <v>2024</v>
      </c>
      <c r="I2150" s="2">
        <v>2</v>
      </c>
      <c r="J2150" s="2">
        <v>1026</v>
      </c>
      <c r="K2150" s="2" t="s">
        <v>149</v>
      </c>
      <c r="L2150" s="2">
        <v>79</v>
      </c>
      <c r="M2150" s="2">
        <v>1</v>
      </c>
      <c r="N2150" s="2">
        <v>50</v>
      </c>
      <c r="O2150" s="2" t="s">
        <v>21</v>
      </c>
      <c r="P2150" s="2">
        <v>0.25</v>
      </c>
      <c r="Q2150" s="2" t="s">
        <v>9</v>
      </c>
      <c r="R2150" s="2" t="s">
        <v>1515</v>
      </c>
      <c r="T2150" s="2" t="s">
        <v>268</v>
      </c>
    </row>
    <row r="2151" spans="1:20" ht="14.45" customHeight="1" x14ac:dyDescent="0.2">
      <c r="A2151" s="2" t="s">
        <v>52</v>
      </c>
      <c r="B2151" s="9" t="s">
        <v>962</v>
      </c>
      <c r="C2151" s="9" t="s">
        <v>917</v>
      </c>
      <c r="D2151" s="9" t="s">
        <v>844</v>
      </c>
      <c r="E2151" s="9" t="str">
        <f>VLOOKUP(B2151,point_locs!B:J,5,FALSE)</f>
        <v>post</v>
      </c>
      <c r="F2151" s="2">
        <v>6</v>
      </c>
      <c r="G2151" s="2">
        <v>19</v>
      </c>
      <c r="H2151" s="2">
        <v>2024</v>
      </c>
      <c r="I2151" s="2">
        <v>2</v>
      </c>
      <c r="J2151" s="2">
        <v>1141</v>
      </c>
      <c r="K2151" s="2" t="s">
        <v>149</v>
      </c>
      <c r="L2151" s="2">
        <v>82</v>
      </c>
      <c r="M2151" s="2">
        <v>2</v>
      </c>
      <c r="N2151" s="2">
        <v>75</v>
      </c>
      <c r="O2151" s="2" t="s">
        <v>82</v>
      </c>
      <c r="P2151" s="2">
        <v>7.75</v>
      </c>
      <c r="Q2151" s="2" t="s">
        <v>5</v>
      </c>
      <c r="R2151" s="9" t="s">
        <v>201</v>
      </c>
      <c r="T2151" s="2" t="s">
        <v>268</v>
      </c>
    </row>
    <row r="2152" spans="1:20" ht="14.45" customHeight="1" x14ac:dyDescent="0.2">
      <c r="A2152" s="2" t="s">
        <v>52</v>
      </c>
      <c r="B2152" s="9" t="s">
        <v>962</v>
      </c>
      <c r="C2152" s="9" t="s">
        <v>917</v>
      </c>
      <c r="D2152" s="9" t="s">
        <v>844</v>
      </c>
      <c r="E2152" s="9" t="str">
        <f>VLOOKUP(B2152,point_locs!B:J,5,FALSE)</f>
        <v>post</v>
      </c>
      <c r="F2152" s="2">
        <v>6</v>
      </c>
      <c r="G2152" s="2">
        <v>19</v>
      </c>
      <c r="H2152" s="2">
        <v>2024</v>
      </c>
      <c r="I2152" s="2">
        <v>2</v>
      </c>
      <c r="J2152" s="2">
        <v>1141</v>
      </c>
      <c r="K2152" s="2" t="s">
        <v>149</v>
      </c>
      <c r="L2152" s="2">
        <v>82</v>
      </c>
      <c r="M2152" s="2">
        <v>2</v>
      </c>
      <c r="N2152" s="2">
        <v>75</v>
      </c>
      <c r="O2152" s="2" t="s">
        <v>10</v>
      </c>
      <c r="P2152" s="2">
        <v>0.5</v>
      </c>
      <c r="Q2152" s="2" t="s">
        <v>8</v>
      </c>
      <c r="R2152" s="2" t="s">
        <v>36</v>
      </c>
      <c r="S2152" s="2" t="s">
        <v>150</v>
      </c>
      <c r="T2152" s="2" t="s">
        <v>268</v>
      </c>
    </row>
    <row r="2153" spans="1:20" ht="14.45" customHeight="1" x14ac:dyDescent="0.2">
      <c r="A2153" s="2" t="s">
        <v>52</v>
      </c>
      <c r="B2153" s="9" t="s">
        <v>962</v>
      </c>
      <c r="C2153" s="9" t="s">
        <v>917</v>
      </c>
      <c r="D2153" s="9" t="s">
        <v>844</v>
      </c>
      <c r="E2153" s="9" t="str">
        <f>VLOOKUP(B2153,point_locs!B:J,5,FALSE)</f>
        <v>post</v>
      </c>
      <c r="F2153" s="2">
        <v>6</v>
      </c>
      <c r="G2153" s="2">
        <v>19</v>
      </c>
      <c r="H2153" s="2">
        <v>2024</v>
      </c>
      <c r="I2153" s="2">
        <v>2</v>
      </c>
      <c r="J2153" s="2">
        <v>1141</v>
      </c>
      <c r="K2153" s="2" t="s">
        <v>149</v>
      </c>
      <c r="L2153" s="2">
        <v>82</v>
      </c>
      <c r="M2153" s="2">
        <v>2</v>
      </c>
      <c r="N2153" s="2">
        <v>75</v>
      </c>
      <c r="O2153" s="2" t="s">
        <v>10</v>
      </c>
      <c r="P2153" s="2">
        <v>0.25</v>
      </c>
      <c r="Q2153" s="2" t="s">
        <v>5</v>
      </c>
      <c r="R2153" s="9" t="s">
        <v>201</v>
      </c>
      <c r="S2153" s="2" t="s">
        <v>105</v>
      </c>
      <c r="T2153" s="2" t="s">
        <v>268</v>
      </c>
    </row>
    <row r="2154" spans="1:20" ht="14.45" customHeight="1" x14ac:dyDescent="0.2">
      <c r="A2154" s="2" t="s">
        <v>52</v>
      </c>
      <c r="B2154" s="9" t="s">
        <v>962</v>
      </c>
      <c r="C2154" s="9" t="s">
        <v>917</v>
      </c>
      <c r="D2154" s="9" t="s">
        <v>844</v>
      </c>
      <c r="E2154" s="9" t="str">
        <f>VLOOKUP(B2154,point_locs!B:J,5,FALSE)</f>
        <v>post</v>
      </c>
      <c r="F2154" s="2">
        <v>6</v>
      </c>
      <c r="G2154" s="2">
        <v>19</v>
      </c>
      <c r="H2154" s="2">
        <v>2024</v>
      </c>
      <c r="I2154" s="2">
        <v>2</v>
      </c>
      <c r="J2154" s="2">
        <v>1141</v>
      </c>
      <c r="K2154" s="2" t="s">
        <v>149</v>
      </c>
      <c r="L2154" s="2">
        <v>82</v>
      </c>
      <c r="M2154" s="2">
        <v>2</v>
      </c>
      <c r="N2154" s="2">
        <v>75</v>
      </c>
      <c r="O2154" s="2" t="s">
        <v>82</v>
      </c>
      <c r="P2154" s="2">
        <v>1</v>
      </c>
      <c r="Q2154" s="2" t="s">
        <v>5</v>
      </c>
      <c r="R2154" s="9" t="s">
        <v>201</v>
      </c>
      <c r="T2154" s="2" t="s">
        <v>268</v>
      </c>
    </row>
    <row r="2155" spans="1:20" ht="14.45" customHeight="1" x14ac:dyDescent="0.2">
      <c r="A2155" s="2" t="s">
        <v>52</v>
      </c>
      <c r="B2155" s="9" t="s">
        <v>962</v>
      </c>
      <c r="C2155" s="9" t="s">
        <v>917</v>
      </c>
      <c r="D2155" s="9" t="s">
        <v>844</v>
      </c>
      <c r="E2155" s="9" t="str">
        <f>VLOOKUP(B2155,point_locs!B:J,5,FALSE)</f>
        <v>post</v>
      </c>
      <c r="F2155" s="2">
        <v>6</v>
      </c>
      <c r="G2155" s="2">
        <v>19</v>
      </c>
      <c r="H2155" s="2">
        <v>2024</v>
      </c>
      <c r="I2155" s="2">
        <v>2</v>
      </c>
      <c r="J2155" s="2">
        <v>1141</v>
      </c>
      <c r="K2155" s="2" t="s">
        <v>149</v>
      </c>
      <c r="L2155" s="2">
        <v>82</v>
      </c>
      <c r="M2155" s="2">
        <v>2</v>
      </c>
      <c r="N2155" s="2">
        <v>75</v>
      </c>
      <c r="O2155" s="2" t="s">
        <v>10</v>
      </c>
      <c r="P2155" s="2">
        <v>13</v>
      </c>
      <c r="Q2155" s="2" t="s">
        <v>5</v>
      </c>
      <c r="R2155" s="9" t="s">
        <v>201</v>
      </c>
      <c r="T2155" s="2" t="s">
        <v>268</v>
      </c>
    </row>
    <row r="2156" spans="1:20" ht="14.45" customHeight="1" x14ac:dyDescent="0.2">
      <c r="A2156" s="2" t="s">
        <v>52</v>
      </c>
      <c r="B2156" s="9" t="s">
        <v>962</v>
      </c>
      <c r="C2156" s="9" t="s">
        <v>917</v>
      </c>
      <c r="D2156" s="9" t="s">
        <v>844</v>
      </c>
      <c r="E2156" s="9" t="str">
        <f>VLOOKUP(B2156,point_locs!B:J,5,FALSE)</f>
        <v>post</v>
      </c>
      <c r="F2156" s="2">
        <v>6</v>
      </c>
      <c r="G2156" s="2">
        <v>19</v>
      </c>
      <c r="H2156" s="2">
        <v>2024</v>
      </c>
      <c r="I2156" s="2">
        <v>2</v>
      </c>
      <c r="J2156" s="2">
        <v>1141</v>
      </c>
      <c r="K2156" s="2" t="s">
        <v>149</v>
      </c>
      <c r="L2156" s="2">
        <v>82</v>
      </c>
      <c r="M2156" s="2">
        <v>2</v>
      </c>
      <c r="N2156" s="2">
        <v>75</v>
      </c>
      <c r="O2156" s="2" t="s">
        <v>11</v>
      </c>
      <c r="P2156" s="2">
        <v>2.5</v>
      </c>
      <c r="Q2156" s="2" t="s">
        <v>5</v>
      </c>
      <c r="R2156" s="9" t="s">
        <v>201</v>
      </c>
      <c r="T2156" s="2" t="s">
        <v>268</v>
      </c>
    </row>
    <row r="2157" spans="1:20" ht="14.45" customHeight="1" x14ac:dyDescent="0.2">
      <c r="A2157" s="2" t="s">
        <v>52</v>
      </c>
      <c r="B2157" s="9" t="s">
        <v>962</v>
      </c>
      <c r="C2157" s="9" t="s">
        <v>917</v>
      </c>
      <c r="D2157" s="9" t="s">
        <v>844</v>
      </c>
      <c r="E2157" s="9" t="str">
        <f>VLOOKUP(B2157,point_locs!B:J,5,FALSE)</f>
        <v>post</v>
      </c>
      <c r="F2157" s="2">
        <v>6</v>
      </c>
      <c r="G2157" s="2">
        <v>19</v>
      </c>
      <c r="H2157" s="2">
        <v>2024</v>
      </c>
      <c r="I2157" s="2">
        <v>2</v>
      </c>
      <c r="J2157" s="2">
        <v>1141</v>
      </c>
      <c r="K2157" s="2" t="s">
        <v>149</v>
      </c>
      <c r="L2157" s="2">
        <v>82</v>
      </c>
      <c r="M2157" s="2">
        <v>2</v>
      </c>
      <c r="N2157" s="2">
        <v>75</v>
      </c>
      <c r="O2157" s="2" t="s">
        <v>82</v>
      </c>
      <c r="P2157" s="2">
        <v>0.25</v>
      </c>
      <c r="Q2157" s="2" t="s">
        <v>5</v>
      </c>
      <c r="R2157" s="9" t="s">
        <v>201</v>
      </c>
      <c r="T2157" s="2" t="s">
        <v>268</v>
      </c>
    </row>
    <row r="2158" spans="1:20" ht="14.45" customHeight="1" x14ac:dyDescent="0.2">
      <c r="A2158" s="2" t="s">
        <v>52</v>
      </c>
      <c r="B2158" s="9" t="s">
        <v>962</v>
      </c>
      <c r="C2158" s="9" t="s">
        <v>917</v>
      </c>
      <c r="D2158" s="9" t="s">
        <v>844</v>
      </c>
      <c r="E2158" s="9" t="str">
        <f>VLOOKUP(B2158,point_locs!B:J,5,FALSE)</f>
        <v>post</v>
      </c>
      <c r="F2158" s="2">
        <v>6</v>
      </c>
      <c r="G2158" s="2">
        <v>19</v>
      </c>
      <c r="H2158" s="2">
        <v>2024</v>
      </c>
      <c r="I2158" s="2">
        <v>2</v>
      </c>
      <c r="J2158" s="2">
        <v>1141</v>
      </c>
      <c r="K2158" s="2" t="s">
        <v>149</v>
      </c>
      <c r="L2158" s="2">
        <v>82</v>
      </c>
      <c r="M2158" s="2">
        <v>2</v>
      </c>
      <c r="N2158" s="2">
        <v>75</v>
      </c>
      <c r="O2158" s="2" t="s">
        <v>82</v>
      </c>
      <c r="P2158" s="2">
        <v>0.25</v>
      </c>
      <c r="Q2158" s="2" t="s">
        <v>5</v>
      </c>
      <c r="R2158" s="9" t="s">
        <v>201</v>
      </c>
      <c r="T2158" s="2" t="s">
        <v>268</v>
      </c>
    </row>
    <row r="2159" spans="1:20" ht="14.45" customHeight="1" x14ac:dyDescent="0.2">
      <c r="A2159" s="9" t="s">
        <v>31</v>
      </c>
      <c r="B2159" s="9" t="s">
        <v>944</v>
      </c>
      <c r="C2159" s="9" t="s">
        <v>917</v>
      </c>
      <c r="D2159" s="9" t="s">
        <v>845</v>
      </c>
      <c r="E2159" s="9" t="str">
        <f>VLOOKUP(B2159,point_locs!B:J,5,FALSE)</f>
        <v>pre</v>
      </c>
      <c r="F2159" s="9">
        <v>6</v>
      </c>
      <c r="G2159" s="9">
        <v>24</v>
      </c>
      <c r="H2159" s="9">
        <v>2024</v>
      </c>
      <c r="I2159" s="9">
        <v>2</v>
      </c>
      <c r="J2159" s="9">
        <v>1112</v>
      </c>
      <c r="K2159" s="9" t="s">
        <v>149</v>
      </c>
      <c r="L2159" s="9">
        <v>94</v>
      </c>
      <c r="M2159" s="9">
        <v>3</v>
      </c>
      <c r="N2159" s="9">
        <v>0</v>
      </c>
      <c r="O2159" s="9" t="s">
        <v>10</v>
      </c>
      <c r="P2159" s="9">
        <v>0.25</v>
      </c>
      <c r="Q2159" s="9" t="s">
        <v>5</v>
      </c>
      <c r="R2159" s="9" t="s">
        <v>201</v>
      </c>
      <c r="S2159" s="2" t="s">
        <v>255</v>
      </c>
      <c r="T2159" s="2" t="s">
        <v>268</v>
      </c>
    </row>
    <row r="2160" spans="1:20" ht="14.45" customHeight="1" x14ac:dyDescent="0.2">
      <c r="A2160" s="9" t="s">
        <v>31</v>
      </c>
      <c r="B2160" s="9" t="s">
        <v>944</v>
      </c>
      <c r="C2160" s="9" t="s">
        <v>917</v>
      </c>
      <c r="D2160" s="9" t="s">
        <v>845</v>
      </c>
      <c r="E2160" s="9" t="str">
        <f>VLOOKUP(B2160,point_locs!B:J,5,FALSE)</f>
        <v>pre</v>
      </c>
      <c r="F2160" s="9">
        <v>6</v>
      </c>
      <c r="G2160" s="9">
        <v>24</v>
      </c>
      <c r="H2160" s="9">
        <v>2024</v>
      </c>
      <c r="I2160" s="9">
        <v>2</v>
      </c>
      <c r="J2160" s="9">
        <v>1112</v>
      </c>
      <c r="K2160" s="9" t="s">
        <v>149</v>
      </c>
      <c r="L2160" s="9">
        <v>94</v>
      </c>
      <c r="M2160" s="9">
        <v>3</v>
      </c>
      <c r="N2160" s="9">
        <v>0</v>
      </c>
      <c r="O2160" s="9" t="s">
        <v>10</v>
      </c>
      <c r="P2160" s="9">
        <v>2.5</v>
      </c>
      <c r="Q2160" s="9" t="s">
        <v>5</v>
      </c>
      <c r="R2160" s="9" t="s">
        <v>201</v>
      </c>
      <c r="S2160" s="2" t="s">
        <v>255</v>
      </c>
      <c r="T2160" s="2" t="s">
        <v>268</v>
      </c>
    </row>
    <row r="2161" spans="1:20" ht="14.45" customHeight="1" x14ac:dyDescent="0.2">
      <c r="A2161" s="9" t="s">
        <v>31</v>
      </c>
      <c r="B2161" s="9" t="s">
        <v>944</v>
      </c>
      <c r="C2161" s="9" t="s">
        <v>917</v>
      </c>
      <c r="D2161" s="9" t="s">
        <v>845</v>
      </c>
      <c r="E2161" s="9" t="str">
        <f>VLOOKUP(B2161,point_locs!B:J,5,FALSE)</f>
        <v>pre</v>
      </c>
      <c r="F2161" s="9">
        <v>6</v>
      </c>
      <c r="G2161" s="9">
        <v>24</v>
      </c>
      <c r="H2161" s="9">
        <v>2024</v>
      </c>
      <c r="I2161" s="9">
        <v>2</v>
      </c>
      <c r="J2161" s="9">
        <v>1112</v>
      </c>
      <c r="K2161" s="9" t="s">
        <v>149</v>
      </c>
      <c r="L2161" s="9">
        <v>94</v>
      </c>
      <c r="M2161" s="9">
        <v>3</v>
      </c>
      <c r="N2161" s="9">
        <v>0</v>
      </c>
      <c r="O2161" s="9" t="s">
        <v>82</v>
      </c>
      <c r="P2161" s="9">
        <v>0.5</v>
      </c>
      <c r="Q2161" s="9" t="s">
        <v>5</v>
      </c>
      <c r="R2161" s="9" t="s">
        <v>201</v>
      </c>
      <c r="T2161" s="2" t="s">
        <v>268</v>
      </c>
    </row>
    <row r="2162" spans="1:20" ht="14.45" customHeight="1" x14ac:dyDescent="0.2">
      <c r="A2162" s="9" t="s">
        <v>31</v>
      </c>
      <c r="B2162" s="9" t="s">
        <v>944</v>
      </c>
      <c r="C2162" s="9" t="s">
        <v>917</v>
      </c>
      <c r="D2162" s="9" t="s">
        <v>845</v>
      </c>
      <c r="E2162" s="9" t="str">
        <f>VLOOKUP(B2162,point_locs!B:J,5,FALSE)</f>
        <v>pre</v>
      </c>
      <c r="F2162" s="9">
        <v>6</v>
      </c>
      <c r="G2162" s="9">
        <v>24</v>
      </c>
      <c r="H2162" s="9">
        <v>2024</v>
      </c>
      <c r="I2162" s="9">
        <v>2</v>
      </c>
      <c r="J2162" s="9">
        <v>1112</v>
      </c>
      <c r="K2162" s="9" t="s">
        <v>149</v>
      </c>
      <c r="L2162" s="9">
        <v>94</v>
      </c>
      <c r="M2162" s="9">
        <v>3</v>
      </c>
      <c r="N2162" s="9">
        <v>0</v>
      </c>
      <c r="O2162" s="9" t="s">
        <v>10</v>
      </c>
      <c r="P2162" s="9">
        <v>0.75</v>
      </c>
      <c r="Q2162" s="9" t="s">
        <v>5</v>
      </c>
      <c r="R2162" s="9" t="s">
        <v>201</v>
      </c>
      <c r="S2162" s="2" t="s">
        <v>255</v>
      </c>
      <c r="T2162" s="2" t="s">
        <v>268</v>
      </c>
    </row>
    <row r="2163" spans="1:20" ht="14.45" customHeight="1" x14ac:dyDescent="0.2">
      <c r="A2163" s="9" t="s">
        <v>31</v>
      </c>
      <c r="B2163" s="9" t="s">
        <v>944</v>
      </c>
      <c r="C2163" s="9" t="s">
        <v>917</v>
      </c>
      <c r="D2163" s="9" t="s">
        <v>845</v>
      </c>
      <c r="E2163" s="9" t="str">
        <f>VLOOKUP(B2163,point_locs!B:J,5,FALSE)</f>
        <v>pre</v>
      </c>
      <c r="F2163" s="9">
        <v>6</v>
      </c>
      <c r="G2163" s="9">
        <v>24</v>
      </c>
      <c r="H2163" s="9">
        <v>2024</v>
      </c>
      <c r="I2163" s="9">
        <v>2</v>
      </c>
      <c r="J2163" s="9">
        <v>1112</v>
      </c>
      <c r="K2163" s="9" t="s">
        <v>149</v>
      </c>
      <c r="L2163" s="9">
        <v>94</v>
      </c>
      <c r="M2163" s="9">
        <v>3</v>
      </c>
      <c r="N2163" s="9">
        <v>0</v>
      </c>
      <c r="O2163" s="9" t="s">
        <v>10</v>
      </c>
      <c r="P2163" s="9">
        <v>1</v>
      </c>
      <c r="Q2163" s="9" t="s">
        <v>9</v>
      </c>
      <c r="R2163" s="2" t="s">
        <v>1515</v>
      </c>
      <c r="S2163" s="2" t="s">
        <v>255</v>
      </c>
      <c r="T2163" s="2" t="s">
        <v>268</v>
      </c>
    </row>
    <row r="2164" spans="1:20" ht="14.45" customHeight="1" x14ac:dyDescent="0.2">
      <c r="A2164" s="9" t="s">
        <v>31</v>
      </c>
      <c r="B2164" s="9" t="s">
        <v>944</v>
      </c>
      <c r="C2164" s="9" t="s">
        <v>917</v>
      </c>
      <c r="D2164" s="9" t="s">
        <v>845</v>
      </c>
      <c r="E2164" s="9" t="str">
        <f>VLOOKUP(B2164,point_locs!B:J,5,FALSE)</f>
        <v>pre</v>
      </c>
      <c r="F2164" s="9">
        <v>6</v>
      </c>
      <c r="G2164" s="9">
        <v>24</v>
      </c>
      <c r="H2164" s="9">
        <v>2024</v>
      </c>
      <c r="I2164" s="9">
        <v>2</v>
      </c>
      <c r="J2164" s="9">
        <v>1112</v>
      </c>
      <c r="K2164" s="9" t="s">
        <v>149</v>
      </c>
      <c r="L2164" s="9">
        <v>94</v>
      </c>
      <c r="M2164" s="9">
        <v>3</v>
      </c>
      <c r="N2164" s="9">
        <v>0</v>
      </c>
      <c r="O2164" s="9" t="s">
        <v>10</v>
      </c>
      <c r="P2164" s="9">
        <v>1.25</v>
      </c>
      <c r="Q2164" s="9" t="s">
        <v>8</v>
      </c>
      <c r="R2164" s="9" t="s">
        <v>1140</v>
      </c>
      <c r="S2164" s="2" t="s">
        <v>105</v>
      </c>
      <c r="T2164" s="2" t="s">
        <v>268</v>
      </c>
    </row>
    <row r="2165" spans="1:20" ht="14.45" customHeight="1" x14ac:dyDescent="0.2">
      <c r="A2165" s="9" t="s">
        <v>31</v>
      </c>
      <c r="B2165" s="9" t="s">
        <v>944</v>
      </c>
      <c r="C2165" s="9" t="s">
        <v>917</v>
      </c>
      <c r="D2165" s="9" t="s">
        <v>845</v>
      </c>
      <c r="E2165" s="9" t="str">
        <f>VLOOKUP(B2165,point_locs!B:J,5,FALSE)</f>
        <v>pre</v>
      </c>
      <c r="F2165" s="9">
        <v>6</v>
      </c>
      <c r="G2165" s="9">
        <v>24</v>
      </c>
      <c r="H2165" s="9">
        <v>2024</v>
      </c>
      <c r="I2165" s="9">
        <v>2</v>
      </c>
      <c r="J2165" s="9">
        <v>1112</v>
      </c>
      <c r="K2165" s="9" t="s">
        <v>149</v>
      </c>
      <c r="L2165" s="9">
        <v>94</v>
      </c>
      <c r="M2165" s="9">
        <v>3</v>
      </c>
      <c r="N2165" s="9">
        <v>0</v>
      </c>
      <c r="O2165" s="9" t="s">
        <v>10</v>
      </c>
      <c r="P2165" s="9">
        <v>0.25</v>
      </c>
      <c r="Q2165" s="9" t="s">
        <v>5</v>
      </c>
      <c r="R2165" s="9" t="s">
        <v>201</v>
      </c>
      <c r="S2165" s="2" t="s">
        <v>255</v>
      </c>
      <c r="T2165" s="2" t="s">
        <v>268</v>
      </c>
    </row>
    <row r="2166" spans="1:20" ht="14.45" customHeight="1" x14ac:dyDescent="0.2">
      <c r="A2166" s="9" t="s">
        <v>31</v>
      </c>
      <c r="B2166" s="9" t="s">
        <v>944</v>
      </c>
      <c r="C2166" s="9" t="s">
        <v>917</v>
      </c>
      <c r="D2166" s="9" t="s">
        <v>845</v>
      </c>
      <c r="E2166" s="9" t="str">
        <f>VLOOKUP(B2166,point_locs!B:J,5,FALSE)</f>
        <v>pre</v>
      </c>
      <c r="F2166" s="9">
        <v>6</v>
      </c>
      <c r="G2166" s="9">
        <v>24</v>
      </c>
      <c r="H2166" s="9">
        <v>2024</v>
      </c>
      <c r="I2166" s="9">
        <v>2</v>
      </c>
      <c r="J2166" s="9">
        <v>1112</v>
      </c>
      <c r="K2166" s="9" t="s">
        <v>149</v>
      </c>
      <c r="L2166" s="9">
        <v>94</v>
      </c>
      <c r="M2166" s="9">
        <v>3</v>
      </c>
      <c r="N2166" s="9">
        <v>0</v>
      </c>
      <c r="O2166" s="9" t="s">
        <v>10</v>
      </c>
      <c r="P2166" s="9">
        <v>1</v>
      </c>
      <c r="Q2166" s="9" t="s">
        <v>5</v>
      </c>
      <c r="R2166" s="9" t="s">
        <v>201</v>
      </c>
      <c r="S2166" s="2" t="s">
        <v>255</v>
      </c>
      <c r="T2166" s="2" t="s">
        <v>268</v>
      </c>
    </row>
    <row r="2167" spans="1:20" ht="14.45" customHeight="1" x14ac:dyDescent="0.2">
      <c r="A2167" s="9" t="s">
        <v>31</v>
      </c>
      <c r="B2167" s="9" t="s">
        <v>944</v>
      </c>
      <c r="C2167" s="9" t="s">
        <v>917</v>
      </c>
      <c r="D2167" s="9" t="s">
        <v>845</v>
      </c>
      <c r="E2167" s="9" t="str">
        <f>VLOOKUP(B2167,point_locs!B:J,5,FALSE)</f>
        <v>pre</v>
      </c>
      <c r="F2167" s="9">
        <v>6</v>
      </c>
      <c r="G2167" s="9">
        <v>24</v>
      </c>
      <c r="H2167" s="9">
        <v>2024</v>
      </c>
      <c r="I2167" s="9">
        <v>2</v>
      </c>
      <c r="J2167" s="9">
        <v>1112</v>
      </c>
      <c r="K2167" s="9" t="s">
        <v>149</v>
      </c>
      <c r="L2167" s="9">
        <v>94</v>
      </c>
      <c r="M2167" s="9">
        <v>3</v>
      </c>
      <c r="N2167" s="9">
        <v>0</v>
      </c>
      <c r="O2167" s="9" t="s">
        <v>10</v>
      </c>
      <c r="P2167" s="9">
        <v>0.25</v>
      </c>
      <c r="Q2167" s="9" t="s">
        <v>5</v>
      </c>
      <c r="R2167" s="9" t="s">
        <v>201</v>
      </c>
      <c r="S2167" s="2" t="s">
        <v>255</v>
      </c>
      <c r="T2167" s="2" t="s">
        <v>268</v>
      </c>
    </row>
    <row r="2168" spans="1:20" ht="14.45" customHeight="1" x14ac:dyDescent="0.2">
      <c r="A2168" s="9" t="s">
        <v>31</v>
      </c>
      <c r="B2168" s="9" t="s">
        <v>944</v>
      </c>
      <c r="C2168" s="9" t="s">
        <v>917</v>
      </c>
      <c r="D2168" s="9" t="s">
        <v>845</v>
      </c>
      <c r="E2168" s="9" t="str">
        <f>VLOOKUP(B2168,point_locs!B:J,5,FALSE)</f>
        <v>pre</v>
      </c>
      <c r="F2168" s="9">
        <v>6</v>
      </c>
      <c r="G2168" s="9">
        <v>24</v>
      </c>
      <c r="H2168" s="9">
        <v>2024</v>
      </c>
      <c r="I2168" s="9">
        <v>2</v>
      </c>
      <c r="J2168" s="9">
        <v>1112</v>
      </c>
      <c r="K2168" s="9" t="s">
        <v>149</v>
      </c>
      <c r="L2168" s="9">
        <v>94</v>
      </c>
      <c r="M2168" s="9">
        <v>3</v>
      </c>
      <c r="N2168" s="9">
        <v>0</v>
      </c>
      <c r="O2168" s="9" t="s">
        <v>10</v>
      </c>
      <c r="P2168" s="9">
        <v>3.5</v>
      </c>
      <c r="Q2168" s="9" t="s">
        <v>5</v>
      </c>
      <c r="R2168" s="9" t="s">
        <v>201</v>
      </c>
      <c r="S2168" s="2" t="s">
        <v>1118</v>
      </c>
      <c r="T2168" s="2" t="s">
        <v>268</v>
      </c>
    </row>
    <row r="2169" spans="1:20" ht="14.45" customHeight="1" x14ac:dyDescent="0.2">
      <c r="A2169" s="9" t="s">
        <v>31</v>
      </c>
      <c r="B2169" s="9" t="s">
        <v>944</v>
      </c>
      <c r="C2169" s="9" t="s">
        <v>917</v>
      </c>
      <c r="D2169" s="9" t="s">
        <v>845</v>
      </c>
      <c r="E2169" s="9" t="str">
        <f>VLOOKUP(B2169,point_locs!B:J,5,FALSE)</f>
        <v>pre</v>
      </c>
      <c r="F2169" s="9">
        <v>6</v>
      </c>
      <c r="G2169" s="9">
        <v>24</v>
      </c>
      <c r="H2169" s="9">
        <v>2024</v>
      </c>
      <c r="I2169" s="9">
        <v>2</v>
      </c>
      <c r="J2169" s="9">
        <v>1112</v>
      </c>
      <c r="K2169" s="9" t="s">
        <v>149</v>
      </c>
      <c r="L2169" s="9">
        <v>94</v>
      </c>
      <c r="M2169" s="9">
        <v>3</v>
      </c>
      <c r="N2169" s="9">
        <v>0</v>
      </c>
      <c r="O2169" s="9" t="s">
        <v>10</v>
      </c>
      <c r="P2169" s="9">
        <v>0.25</v>
      </c>
      <c r="Q2169" s="9" t="s">
        <v>5</v>
      </c>
      <c r="R2169" s="9" t="s">
        <v>201</v>
      </c>
      <c r="S2169" s="2" t="s">
        <v>151</v>
      </c>
      <c r="T2169" s="2" t="s">
        <v>268</v>
      </c>
    </row>
    <row r="2170" spans="1:20" ht="14.45" customHeight="1" x14ac:dyDescent="0.2">
      <c r="A2170" s="9" t="s">
        <v>29</v>
      </c>
      <c r="B2170" s="9" t="s">
        <v>945</v>
      </c>
      <c r="C2170" s="9" t="s">
        <v>917</v>
      </c>
      <c r="D2170" s="9" t="s">
        <v>845</v>
      </c>
      <c r="E2170" s="9" t="str">
        <f>VLOOKUP(B2170,point_locs!B:J,5,FALSE)</f>
        <v>pre</v>
      </c>
      <c r="F2170" s="9">
        <v>6</v>
      </c>
      <c r="G2170" s="9">
        <v>24</v>
      </c>
      <c r="H2170" s="9">
        <v>2024</v>
      </c>
      <c r="I2170" s="9">
        <v>2</v>
      </c>
      <c r="J2170" s="9">
        <v>1250</v>
      </c>
      <c r="K2170" s="9" t="s">
        <v>833</v>
      </c>
      <c r="L2170" s="9">
        <v>95</v>
      </c>
      <c r="M2170" s="9">
        <v>4</v>
      </c>
      <c r="N2170" s="9">
        <v>0</v>
      </c>
      <c r="O2170" s="9" t="s">
        <v>10</v>
      </c>
      <c r="P2170" s="9">
        <v>5</v>
      </c>
      <c r="Q2170" s="9" t="s">
        <v>5</v>
      </c>
      <c r="R2170" s="9" t="s">
        <v>201</v>
      </c>
      <c r="S2170" s="2" t="s">
        <v>255</v>
      </c>
      <c r="T2170" s="2" t="s">
        <v>268</v>
      </c>
    </row>
    <row r="2171" spans="1:20" ht="14.45" customHeight="1" x14ac:dyDescent="0.2">
      <c r="A2171" s="9" t="s">
        <v>29</v>
      </c>
      <c r="B2171" s="9" t="s">
        <v>945</v>
      </c>
      <c r="C2171" s="9" t="s">
        <v>917</v>
      </c>
      <c r="D2171" s="9" t="s">
        <v>845</v>
      </c>
      <c r="E2171" s="9" t="str">
        <f>VLOOKUP(B2171,point_locs!B:J,5,FALSE)</f>
        <v>pre</v>
      </c>
      <c r="F2171" s="9">
        <v>6</v>
      </c>
      <c r="G2171" s="9">
        <v>24</v>
      </c>
      <c r="H2171" s="9">
        <v>2024</v>
      </c>
      <c r="I2171" s="9">
        <v>2</v>
      </c>
      <c r="J2171" s="9">
        <v>1250</v>
      </c>
      <c r="K2171" s="9" t="s">
        <v>833</v>
      </c>
      <c r="L2171" s="9">
        <v>95</v>
      </c>
      <c r="M2171" s="9">
        <v>4</v>
      </c>
      <c r="N2171" s="9">
        <v>0</v>
      </c>
      <c r="O2171" s="9" t="s">
        <v>10</v>
      </c>
      <c r="P2171" s="9">
        <v>1</v>
      </c>
      <c r="Q2171" s="9" t="s">
        <v>5</v>
      </c>
      <c r="R2171" s="9" t="s">
        <v>201</v>
      </c>
      <c r="S2171" s="2" t="s">
        <v>255</v>
      </c>
      <c r="T2171" s="2" t="s">
        <v>268</v>
      </c>
    </row>
    <row r="2172" spans="1:20" ht="14.45" customHeight="1" x14ac:dyDescent="0.2">
      <c r="A2172" s="9" t="s">
        <v>29</v>
      </c>
      <c r="B2172" s="9" t="s">
        <v>945</v>
      </c>
      <c r="C2172" s="9" t="s">
        <v>917</v>
      </c>
      <c r="D2172" s="9" t="s">
        <v>845</v>
      </c>
      <c r="E2172" s="9" t="str">
        <f>VLOOKUP(B2172,point_locs!B:J,5,FALSE)</f>
        <v>pre</v>
      </c>
      <c r="F2172" s="9">
        <v>6</v>
      </c>
      <c r="G2172" s="9">
        <v>24</v>
      </c>
      <c r="H2172" s="9">
        <v>2024</v>
      </c>
      <c r="I2172" s="9">
        <v>2</v>
      </c>
      <c r="J2172" s="9">
        <v>1250</v>
      </c>
      <c r="K2172" s="9" t="s">
        <v>833</v>
      </c>
      <c r="L2172" s="9">
        <v>95</v>
      </c>
      <c r="M2172" s="9">
        <v>4</v>
      </c>
      <c r="N2172" s="9">
        <v>0</v>
      </c>
      <c r="O2172" s="9" t="s">
        <v>10</v>
      </c>
      <c r="P2172" s="9">
        <v>0.5</v>
      </c>
      <c r="Q2172" s="9" t="s">
        <v>5</v>
      </c>
      <c r="R2172" s="9" t="s">
        <v>201</v>
      </c>
      <c r="S2172" s="2" t="s">
        <v>255</v>
      </c>
      <c r="T2172" s="2" t="s">
        <v>268</v>
      </c>
    </row>
    <row r="2173" spans="1:20" ht="14.45" customHeight="1" x14ac:dyDescent="0.2">
      <c r="A2173" s="9" t="s">
        <v>29</v>
      </c>
      <c r="B2173" s="9" t="s">
        <v>945</v>
      </c>
      <c r="C2173" s="9" t="s">
        <v>917</v>
      </c>
      <c r="D2173" s="9" t="s">
        <v>845</v>
      </c>
      <c r="E2173" s="9" t="str">
        <f>VLOOKUP(B2173,point_locs!B:J,5,FALSE)</f>
        <v>pre</v>
      </c>
      <c r="F2173" s="9">
        <v>6</v>
      </c>
      <c r="G2173" s="9">
        <v>24</v>
      </c>
      <c r="H2173" s="9">
        <v>2024</v>
      </c>
      <c r="I2173" s="9">
        <v>2</v>
      </c>
      <c r="J2173" s="9">
        <v>1250</v>
      </c>
      <c r="K2173" s="9" t="s">
        <v>833</v>
      </c>
      <c r="L2173" s="9">
        <v>95</v>
      </c>
      <c r="M2173" s="9">
        <v>4</v>
      </c>
      <c r="N2173" s="9">
        <v>0</v>
      </c>
      <c r="O2173" s="9" t="s">
        <v>10</v>
      </c>
      <c r="P2173" s="9">
        <v>1</v>
      </c>
      <c r="Q2173" s="9" t="s">
        <v>5</v>
      </c>
      <c r="R2173" s="9" t="s">
        <v>201</v>
      </c>
      <c r="S2173" s="2" t="s">
        <v>255</v>
      </c>
      <c r="T2173" s="2" t="s">
        <v>268</v>
      </c>
    </row>
    <row r="2174" spans="1:20" ht="14.45" customHeight="1" x14ac:dyDescent="0.2">
      <c r="A2174" s="9" t="s">
        <v>29</v>
      </c>
      <c r="B2174" s="9" t="s">
        <v>945</v>
      </c>
      <c r="C2174" s="9" t="s">
        <v>917</v>
      </c>
      <c r="D2174" s="9" t="s">
        <v>845</v>
      </c>
      <c r="E2174" s="9" t="str">
        <f>VLOOKUP(B2174,point_locs!B:J,5,FALSE)</f>
        <v>pre</v>
      </c>
      <c r="F2174" s="9">
        <v>6</v>
      </c>
      <c r="G2174" s="9">
        <v>24</v>
      </c>
      <c r="H2174" s="9">
        <v>2024</v>
      </c>
      <c r="I2174" s="9">
        <v>2</v>
      </c>
      <c r="J2174" s="9">
        <v>1250</v>
      </c>
      <c r="K2174" s="9" t="s">
        <v>833</v>
      </c>
      <c r="L2174" s="9">
        <v>95</v>
      </c>
      <c r="M2174" s="9">
        <v>4</v>
      </c>
      <c r="N2174" s="9">
        <v>0</v>
      </c>
      <c r="O2174" s="9" t="s">
        <v>7</v>
      </c>
      <c r="P2174" s="9">
        <v>2</v>
      </c>
      <c r="Q2174" s="9" t="s">
        <v>9</v>
      </c>
      <c r="R2174" s="9" t="s">
        <v>508</v>
      </c>
      <c r="T2174" s="2" t="s">
        <v>268</v>
      </c>
    </row>
    <row r="2175" spans="1:20" ht="14.45" customHeight="1" x14ac:dyDescent="0.2">
      <c r="A2175" s="9" t="s">
        <v>29</v>
      </c>
      <c r="B2175" s="9" t="s">
        <v>945</v>
      </c>
      <c r="C2175" s="9" t="s">
        <v>917</v>
      </c>
      <c r="D2175" s="9" t="s">
        <v>845</v>
      </c>
      <c r="E2175" s="9" t="str">
        <f>VLOOKUP(B2175,point_locs!B:J,5,FALSE)</f>
        <v>pre</v>
      </c>
      <c r="F2175" s="9">
        <v>6</v>
      </c>
      <c r="G2175" s="9">
        <v>24</v>
      </c>
      <c r="H2175" s="9">
        <v>2024</v>
      </c>
      <c r="I2175" s="9">
        <v>2</v>
      </c>
      <c r="J2175" s="9">
        <v>1250</v>
      </c>
      <c r="K2175" s="9" t="s">
        <v>833</v>
      </c>
      <c r="L2175" s="9">
        <v>95</v>
      </c>
      <c r="M2175" s="9">
        <v>4</v>
      </c>
      <c r="N2175" s="9">
        <v>0</v>
      </c>
      <c r="O2175" s="9" t="s">
        <v>7</v>
      </c>
      <c r="P2175" s="9">
        <v>2</v>
      </c>
      <c r="Q2175" s="9" t="s">
        <v>8</v>
      </c>
      <c r="R2175" s="9" t="s">
        <v>508</v>
      </c>
      <c r="T2175" s="2" t="s">
        <v>268</v>
      </c>
    </row>
    <row r="2176" spans="1:20" ht="14.45" customHeight="1" x14ac:dyDescent="0.2">
      <c r="A2176" s="9" t="s">
        <v>29</v>
      </c>
      <c r="B2176" s="9" t="s">
        <v>945</v>
      </c>
      <c r="C2176" s="9" t="s">
        <v>917</v>
      </c>
      <c r="D2176" s="9" t="s">
        <v>845</v>
      </c>
      <c r="E2176" s="9" t="str">
        <f>VLOOKUP(B2176,point_locs!B:J,5,FALSE)</f>
        <v>pre</v>
      </c>
      <c r="F2176" s="9">
        <v>6</v>
      </c>
      <c r="G2176" s="9">
        <v>24</v>
      </c>
      <c r="H2176" s="9">
        <v>2024</v>
      </c>
      <c r="I2176" s="9">
        <v>2</v>
      </c>
      <c r="J2176" s="9">
        <v>1250</v>
      </c>
      <c r="K2176" s="9" t="s">
        <v>833</v>
      </c>
      <c r="L2176" s="9">
        <v>95</v>
      </c>
      <c r="M2176" s="9">
        <v>4</v>
      </c>
      <c r="N2176" s="9">
        <v>0</v>
      </c>
      <c r="O2176" s="9" t="s">
        <v>7</v>
      </c>
      <c r="P2176" s="9">
        <v>1</v>
      </c>
      <c r="Q2176" s="9" t="s">
        <v>5</v>
      </c>
      <c r="R2176" s="9" t="s">
        <v>201</v>
      </c>
      <c r="S2176" s="2" t="s">
        <v>255</v>
      </c>
      <c r="T2176" s="2" t="s">
        <v>268</v>
      </c>
    </row>
    <row r="2177" spans="1:20" ht="14.45" customHeight="1" x14ac:dyDescent="0.2">
      <c r="A2177" s="2" t="s">
        <v>32</v>
      </c>
      <c r="B2177" s="9" t="s">
        <v>946</v>
      </c>
      <c r="C2177" s="9" t="s">
        <v>917</v>
      </c>
      <c r="D2177" s="9" t="s">
        <v>845</v>
      </c>
      <c r="E2177" s="9" t="str">
        <f>VLOOKUP(B2177,point_locs!B:J,5,FALSE)</f>
        <v>pre</v>
      </c>
      <c r="F2177" s="2">
        <v>6</v>
      </c>
      <c r="G2177" s="2">
        <v>24</v>
      </c>
      <c r="H2177" s="2">
        <v>2024</v>
      </c>
      <c r="I2177" s="2">
        <v>2</v>
      </c>
      <c r="J2177" s="2">
        <v>1404</v>
      </c>
      <c r="K2177" s="2" t="s">
        <v>149</v>
      </c>
      <c r="L2177" s="2">
        <v>99</v>
      </c>
      <c r="M2177" s="2">
        <v>2</v>
      </c>
      <c r="N2177" s="2">
        <v>0</v>
      </c>
      <c r="O2177" s="2" t="s">
        <v>10</v>
      </c>
      <c r="P2177" s="2">
        <v>0.25</v>
      </c>
      <c r="Q2177" s="2" t="s">
        <v>5</v>
      </c>
      <c r="R2177" s="9" t="s">
        <v>201</v>
      </c>
      <c r="S2177" s="2" t="s">
        <v>105</v>
      </c>
      <c r="T2177" s="2" t="s">
        <v>268</v>
      </c>
    </row>
    <row r="2178" spans="1:20" ht="14.45" customHeight="1" x14ac:dyDescent="0.2">
      <c r="A2178" s="2" t="s">
        <v>32</v>
      </c>
      <c r="B2178" s="9" t="s">
        <v>946</v>
      </c>
      <c r="C2178" s="9" t="s">
        <v>917</v>
      </c>
      <c r="D2178" s="9" t="s">
        <v>845</v>
      </c>
      <c r="E2178" s="9" t="str">
        <f>VLOOKUP(B2178,point_locs!B:J,5,FALSE)</f>
        <v>pre</v>
      </c>
      <c r="F2178" s="2">
        <v>6</v>
      </c>
      <c r="G2178" s="2">
        <v>24</v>
      </c>
      <c r="H2178" s="2">
        <v>2024</v>
      </c>
      <c r="I2178" s="2">
        <v>2</v>
      </c>
      <c r="J2178" s="2">
        <v>1404</v>
      </c>
      <c r="K2178" s="2" t="s">
        <v>149</v>
      </c>
      <c r="L2178" s="2">
        <v>99</v>
      </c>
      <c r="M2178" s="2">
        <v>2</v>
      </c>
      <c r="N2178" s="2">
        <v>0</v>
      </c>
      <c r="O2178" s="2" t="s">
        <v>10</v>
      </c>
      <c r="P2178" s="2">
        <v>1.25</v>
      </c>
      <c r="Q2178" s="2" t="s">
        <v>5</v>
      </c>
      <c r="R2178" s="9" t="s">
        <v>201</v>
      </c>
      <c r="S2178" s="2" t="s">
        <v>255</v>
      </c>
      <c r="T2178" s="2" t="s">
        <v>268</v>
      </c>
    </row>
    <row r="2179" spans="1:20" ht="14.45" customHeight="1" x14ac:dyDescent="0.2">
      <c r="A2179" s="2" t="s">
        <v>32</v>
      </c>
      <c r="B2179" s="9" t="s">
        <v>946</v>
      </c>
      <c r="C2179" s="9" t="s">
        <v>917</v>
      </c>
      <c r="D2179" s="9" t="s">
        <v>845</v>
      </c>
      <c r="E2179" s="9" t="str">
        <f>VLOOKUP(B2179,point_locs!B:J,5,FALSE)</f>
        <v>pre</v>
      </c>
      <c r="F2179" s="2">
        <v>6</v>
      </c>
      <c r="G2179" s="2">
        <v>24</v>
      </c>
      <c r="H2179" s="2">
        <v>2024</v>
      </c>
      <c r="I2179" s="2">
        <v>2</v>
      </c>
      <c r="J2179" s="2">
        <v>1404</v>
      </c>
      <c r="K2179" s="2" t="s">
        <v>149</v>
      </c>
      <c r="L2179" s="2">
        <v>99</v>
      </c>
      <c r="M2179" s="2">
        <v>2</v>
      </c>
      <c r="N2179" s="2">
        <v>0</v>
      </c>
      <c r="O2179" s="2" t="s">
        <v>10</v>
      </c>
      <c r="P2179" s="2">
        <v>0.25</v>
      </c>
      <c r="Q2179" s="2" t="s">
        <v>5</v>
      </c>
      <c r="R2179" s="9" t="s">
        <v>201</v>
      </c>
      <c r="S2179" s="2" t="s">
        <v>255</v>
      </c>
      <c r="T2179" s="2" t="s">
        <v>268</v>
      </c>
    </row>
    <row r="2180" spans="1:20" ht="14.45" customHeight="1" x14ac:dyDescent="0.2">
      <c r="A2180" s="2" t="s">
        <v>32</v>
      </c>
      <c r="B2180" s="9" t="s">
        <v>946</v>
      </c>
      <c r="C2180" s="9" t="s">
        <v>917</v>
      </c>
      <c r="D2180" s="9" t="s">
        <v>845</v>
      </c>
      <c r="E2180" s="9" t="str">
        <f>VLOOKUP(B2180,point_locs!B:J,5,FALSE)</f>
        <v>pre</v>
      </c>
      <c r="F2180" s="2">
        <v>6</v>
      </c>
      <c r="G2180" s="2">
        <v>24</v>
      </c>
      <c r="H2180" s="2">
        <v>2024</v>
      </c>
      <c r="I2180" s="2">
        <v>2</v>
      </c>
      <c r="J2180" s="2">
        <v>1404</v>
      </c>
      <c r="K2180" s="2" t="s">
        <v>149</v>
      </c>
      <c r="L2180" s="2">
        <v>99</v>
      </c>
      <c r="M2180" s="2">
        <v>2</v>
      </c>
      <c r="N2180" s="2">
        <v>0</v>
      </c>
      <c r="O2180" s="2" t="s">
        <v>10</v>
      </c>
      <c r="P2180" s="2">
        <v>2</v>
      </c>
      <c r="Q2180" s="2" t="s">
        <v>5</v>
      </c>
      <c r="R2180" s="9" t="s">
        <v>201</v>
      </c>
      <c r="S2180" s="2" t="s">
        <v>255</v>
      </c>
      <c r="T2180" s="2" t="s">
        <v>268</v>
      </c>
    </row>
    <row r="2181" spans="1:20" ht="14.45" customHeight="1" x14ac:dyDescent="0.2">
      <c r="A2181" s="2" t="s">
        <v>32</v>
      </c>
      <c r="B2181" s="9" t="s">
        <v>946</v>
      </c>
      <c r="C2181" s="9" t="s">
        <v>917</v>
      </c>
      <c r="D2181" s="9" t="s">
        <v>845</v>
      </c>
      <c r="E2181" s="9" t="str">
        <f>VLOOKUP(B2181,point_locs!B:J,5,FALSE)</f>
        <v>pre</v>
      </c>
      <c r="F2181" s="2">
        <v>6</v>
      </c>
      <c r="G2181" s="2">
        <v>24</v>
      </c>
      <c r="H2181" s="2">
        <v>2024</v>
      </c>
      <c r="I2181" s="2">
        <v>2</v>
      </c>
      <c r="J2181" s="2">
        <v>1404</v>
      </c>
      <c r="K2181" s="2" t="s">
        <v>149</v>
      </c>
      <c r="L2181" s="2">
        <v>99</v>
      </c>
      <c r="M2181" s="2">
        <v>2</v>
      </c>
      <c r="N2181" s="2">
        <v>0</v>
      </c>
      <c r="O2181" s="2" t="s">
        <v>10</v>
      </c>
      <c r="P2181" s="2">
        <v>0.5</v>
      </c>
      <c r="Q2181" s="2" t="s">
        <v>8</v>
      </c>
      <c r="R2181" s="2" t="s">
        <v>1140</v>
      </c>
      <c r="S2181" s="2" t="s">
        <v>255</v>
      </c>
      <c r="T2181" s="2" t="s">
        <v>268</v>
      </c>
    </row>
    <row r="2182" spans="1:20" ht="14.45" customHeight="1" x14ac:dyDescent="0.2">
      <c r="A2182" s="2" t="s">
        <v>32</v>
      </c>
      <c r="B2182" s="9" t="s">
        <v>946</v>
      </c>
      <c r="C2182" s="9" t="s">
        <v>917</v>
      </c>
      <c r="D2182" s="9" t="s">
        <v>845</v>
      </c>
      <c r="E2182" s="9" t="str">
        <f>VLOOKUP(B2182,point_locs!B:J,5,FALSE)</f>
        <v>pre</v>
      </c>
      <c r="F2182" s="2">
        <v>6</v>
      </c>
      <c r="G2182" s="2">
        <v>24</v>
      </c>
      <c r="H2182" s="2">
        <v>2024</v>
      </c>
      <c r="I2182" s="2">
        <v>2</v>
      </c>
      <c r="J2182" s="2">
        <v>1404</v>
      </c>
      <c r="K2182" s="2" t="s">
        <v>149</v>
      </c>
      <c r="L2182" s="2">
        <v>99</v>
      </c>
      <c r="M2182" s="2">
        <v>2</v>
      </c>
      <c r="N2182" s="2">
        <v>0</v>
      </c>
      <c r="O2182" s="2" t="s">
        <v>10</v>
      </c>
      <c r="P2182" s="2">
        <v>5</v>
      </c>
      <c r="Q2182" s="2" t="s">
        <v>5</v>
      </c>
      <c r="R2182" s="9" t="s">
        <v>201</v>
      </c>
      <c r="S2182" s="2" t="s">
        <v>255</v>
      </c>
      <c r="T2182" s="2" t="s">
        <v>268</v>
      </c>
    </row>
    <row r="2183" spans="1:20" ht="14.45" customHeight="1" x14ac:dyDescent="0.2">
      <c r="A2183" s="2" t="s">
        <v>32</v>
      </c>
      <c r="B2183" s="9" t="s">
        <v>946</v>
      </c>
      <c r="C2183" s="9" t="s">
        <v>917</v>
      </c>
      <c r="D2183" s="9" t="s">
        <v>845</v>
      </c>
      <c r="E2183" s="9" t="str">
        <f>VLOOKUP(B2183,point_locs!B:J,5,FALSE)</f>
        <v>pre</v>
      </c>
      <c r="F2183" s="2">
        <v>6</v>
      </c>
      <c r="G2183" s="2">
        <v>24</v>
      </c>
      <c r="H2183" s="2">
        <v>2024</v>
      </c>
      <c r="I2183" s="2">
        <v>2</v>
      </c>
      <c r="J2183" s="2">
        <v>1404</v>
      </c>
      <c r="K2183" s="2" t="s">
        <v>149</v>
      </c>
      <c r="L2183" s="2">
        <v>99</v>
      </c>
      <c r="M2183" s="2">
        <v>2</v>
      </c>
      <c r="N2183" s="2">
        <v>0</v>
      </c>
      <c r="O2183" s="2" t="s">
        <v>10</v>
      </c>
      <c r="P2183" s="2">
        <v>5</v>
      </c>
      <c r="Q2183" s="2" t="s">
        <v>5</v>
      </c>
      <c r="R2183" s="9" t="s">
        <v>201</v>
      </c>
      <c r="S2183" s="2" t="s">
        <v>255</v>
      </c>
      <c r="T2183" s="2" t="s">
        <v>268</v>
      </c>
    </row>
    <row r="2184" spans="1:20" ht="14.45" customHeight="1" x14ac:dyDescent="0.2">
      <c r="A2184" s="2" t="s">
        <v>32</v>
      </c>
      <c r="B2184" s="9" t="s">
        <v>946</v>
      </c>
      <c r="C2184" s="9" t="s">
        <v>917</v>
      </c>
      <c r="D2184" s="9" t="s">
        <v>845</v>
      </c>
      <c r="E2184" s="9" t="str">
        <f>VLOOKUP(B2184,point_locs!B:J,5,FALSE)</f>
        <v>pre</v>
      </c>
      <c r="F2184" s="2">
        <v>6</v>
      </c>
      <c r="G2184" s="2">
        <v>24</v>
      </c>
      <c r="H2184" s="2">
        <v>2024</v>
      </c>
      <c r="I2184" s="2">
        <v>2</v>
      </c>
      <c r="J2184" s="2">
        <v>1404</v>
      </c>
      <c r="K2184" s="2" t="s">
        <v>149</v>
      </c>
      <c r="L2184" s="2">
        <v>99</v>
      </c>
      <c r="M2184" s="2">
        <v>2</v>
      </c>
      <c r="N2184" s="2">
        <v>0</v>
      </c>
      <c r="O2184" s="2" t="s">
        <v>10</v>
      </c>
      <c r="P2184" s="2">
        <v>0.25</v>
      </c>
      <c r="Q2184" s="2" t="s">
        <v>5</v>
      </c>
      <c r="R2184" s="9" t="s">
        <v>201</v>
      </c>
      <c r="S2184" s="2" t="s">
        <v>255</v>
      </c>
      <c r="T2184" s="2" t="s">
        <v>268</v>
      </c>
    </row>
    <row r="2185" spans="1:20" ht="14.45" customHeight="1" x14ac:dyDescent="0.2">
      <c r="A2185" s="2" t="s">
        <v>32</v>
      </c>
      <c r="B2185" s="9" t="s">
        <v>946</v>
      </c>
      <c r="C2185" s="9" t="s">
        <v>917</v>
      </c>
      <c r="D2185" s="9" t="s">
        <v>845</v>
      </c>
      <c r="E2185" s="9" t="str">
        <f>VLOOKUP(B2185,point_locs!B:J,5,FALSE)</f>
        <v>pre</v>
      </c>
      <c r="F2185" s="2">
        <v>6</v>
      </c>
      <c r="G2185" s="2">
        <v>24</v>
      </c>
      <c r="H2185" s="2">
        <v>2024</v>
      </c>
      <c r="I2185" s="2">
        <v>2</v>
      </c>
      <c r="J2185" s="2">
        <v>1404</v>
      </c>
      <c r="K2185" s="2" t="s">
        <v>149</v>
      </c>
      <c r="L2185" s="2">
        <v>99</v>
      </c>
      <c r="M2185" s="2">
        <v>2</v>
      </c>
      <c r="N2185" s="2">
        <v>0</v>
      </c>
      <c r="O2185" s="2" t="s">
        <v>10</v>
      </c>
      <c r="P2185" s="2">
        <v>0.25</v>
      </c>
      <c r="Q2185" s="2" t="s">
        <v>5</v>
      </c>
      <c r="R2185" s="9" t="s">
        <v>201</v>
      </c>
      <c r="T2185" s="2" t="s">
        <v>268</v>
      </c>
    </row>
    <row r="2186" spans="1:20" ht="14.45" customHeight="1" x14ac:dyDescent="0.2">
      <c r="A2186" s="2" t="s">
        <v>25</v>
      </c>
      <c r="B2186" s="9" t="s">
        <v>950</v>
      </c>
      <c r="C2186" s="9" t="s">
        <v>917</v>
      </c>
      <c r="D2186" s="9" t="s">
        <v>845</v>
      </c>
      <c r="E2186" s="9" t="str">
        <f>VLOOKUP(B2186,point_locs!B:J,5,FALSE)</f>
        <v>pre</v>
      </c>
      <c r="F2186" s="2">
        <v>6</v>
      </c>
      <c r="G2186" s="2">
        <v>24</v>
      </c>
      <c r="H2186" s="2">
        <v>2024</v>
      </c>
      <c r="I2186" s="2">
        <v>2</v>
      </c>
      <c r="J2186" s="2">
        <v>1535</v>
      </c>
      <c r="K2186" s="2" t="s">
        <v>833</v>
      </c>
      <c r="L2186" s="2">
        <v>96</v>
      </c>
      <c r="M2186" s="2">
        <v>3</v>
      </c>
      <c r="N2186" s="2">
        <v>25</v>
      </c>
      <c r="O2186" s="2" t="s">
        <v>10</v>
      </c>
      <c r="P2186" s="2">
        <v>0.5</v>
      </c>
      <c r="Q2186" s="2" t="s">
        <v>5</v>
      </c>
      <c r="R2186" s="9" t="s">
        <v>201</v>
      </c>
      <c r="S2186" s="2" t="s">
        <v>255</v>
      </c>
      <c r="T2186" s="2" t="s">
        <v>268</v>
      </c>
    </row>
    <row r="2187" spans="1:20" ht="14.45" customHeight="1" x14ac:dyDescent="0.2">
      <c r="A2187" s="2" t="s">
        <v>25</v>
      </c>
      <c r="B2187" s="9" t="s">
        <v>950</v>
      </c>
      <c r="C2187" s="9" t="s">
        <v>917</v>
      </c>
      <c r="D2187" s="9" t="s">
        <v>845</v>
      </c>
      <c r="E2187" s="9" t="str">
        <f>VLOOKUP(B2187,point_locs!B:J,5,FALSE)</f>
        <v>pre</v>
      </c>
      <c r="F2187" s="2">
        <v>6</v>
      </c>
      <c r="G2187" s="2">
        <v>24</v>
      </c>
      <c r="H2187" s="2">
        <v>2024</v>
      </c>
      <c r="I2187" s="2">
        <v>2</v>
      </c>
      <c r="J2187" s="2">
        <v>1535</v>
      </c>
      <c r="K2187" s="2" t="s">
        <v>833</v>
      </c>
      <c r="L2187" s="2">
        <v>96</v>
      </c>
      <c r="M2187" s="2">
        <v>3</v>
      </c>
      <c r="N2187" s="2">
        <v>25</v>
      </c>
      <c r="O2187" s="2" t="s">
        <v>82</v>
      </c>
      <c r="P2187" s="2">
        <v>2</v>
      </c>
      <c r="Q2187" s="2" t="s">
        <v>5</v>
      </c>
      <c r="R2187" s="9" t="s">
        <v>201</v>
      </c>
      <c r="T2187" s="2" t="s">
        <v>268</v>
      </c>
    </row>
    <row r="2188" spans="1:20" ht="14.45" customHeight="1" x14ac:dyDescent="0.2">
      <c r="A2188" s="2" t="s">
        <v>25</v>
      </c>
      <c r="B2188" s="9" t="s">
        <v>950</v>
      </c>
      <c r="C2188" s="9" t="s">
        <v>917</v>
      </c>
      <c r="D2188" s="9" t="s">
        <v>845</v>
      </c>
      <c r="E2188" s="9" t="str">
        <f>VLOOKUP(B2188,point_locs!B:J,5,FALSE)</f>
        <v>pre</v>
      </c>
      <c r="F2188" s="2">
        <v>6</v>
      </c>
      <c r="G2188" s="2">
        <v>24</v>
      </c>
      <c r="H2188" s="2">
        <v>2024</v>
      </c>
      <c r="I2188" s="2">
        <v>2</v>
      </c>
      <c r="J2188" s="2">
        <v>1535</v>
      </c>
      <c r="K2188" s="2" t="s">
        <v>833</v>
      </c>
      <c r="L2188" s="2">
        <v>96</v>
      </c>
      <c r="M2188" s="2">
        <v>3</v>
      </c>
      <c r="N2188" s="2">
        <v>25</v>
      </c>
      <c r="O2188" s="2" t="s">
        <v>10</v>
      </c>
      <c r="P2188" s="2">
        <v>4</v>
      </c>
      <c r="Q2188" s="2" t="s">
        <v>5</v>
      </c>
      <c r="R2188" s="9" t="s">
        <v>201</v>
      </c>
      <c r="T2188" s="2" t="s">
        <v>268</v>
      </c>
    </row>
    <row r="2189" spans="1:20" ht="14.45" customHeight="1" x14ac:dyDescent="0.2">
      <c r="A2189" s="2" t="s">
        <v>25</v>
      </c>
      <c r="B2189" s="9" t="s">
        <v>950</v>
      </c>
      <c r="C2189" s="9" t="s">
        <v>917</v>
      </c>
      <c r="D2189" s="9" t="s">
        <v>845</v>
      </c>
      <c r="E2189" s="9" t="str">
        <f>VLOOKUP(B2189,point_locs!B:J,5,FALSE)</f>
        <v>pre</v>
      </c>
      <c r="F2189" s="2">
        <v>6</v>
      </c>
      <c r="G2189" s="2">
        <v>24</v>
      </c>
      <c r="H2189" s="2">
        <v>2024</v>
      </c>
      <c r="I2189" s="2">
        <v>2</v>
      </c>
      <c r="J2189" s="2">
        <v>1535</v>
      </c>
      <c r="K2189" s="2" t="s">
        <v>833</v>
      </c>
      <c r="L2189" s="2">
        <v>96</v>
      </c>
      <c r="M2189" s="2">
        <v>3</v>
      </c>
      <c r="N2189" s="2">
        <v>25</v>
      </c>
      <c r="O2189" s="2" t="s">
        <v>10</v>
      </c>
      <c r="P2189" s="2">
        <v>4</v>
      </c>
      <c r="Q2189" s="2" t="s">
        <v>8</v>
      </c>
      <c r="R2189" s="2" t="s">
        <v>1141</v>
      </c>
      <c r="T2189" s="2" t="s">
        <v>268</v>
      </c>
    </row>
    <row r="2190" spans="1:20" ht="14.45" customHeight="1" x14ac:dyDescent="0.2">
      <c r="A2190" s="2" t="s">
        <v>25</v>
      </c>
      <c r="B2190" s="9" t="s">
        <v>950</v>
      </c>
      <c r="C2190" s="9" t="s">
        <v>917</v>
      </c>
      <c r="D2190" s="9" t="s">
        <v>845</v>
      </c>
      <c r="E2190" s="9" t="str">
        <f>VLOOKUP(B2190,point_locs!B:J,5,FALSE)</f>
        <v>pre</v>
      </c>
      <c r="F2190" s="2">
        <v>6</v>
      </c>
      <c r="G2190" s="2">
        <v>24</v>
      </c>
      <c r="H2190" s="2">
        <v>2024</v>
      </c>
      <c r="I2190" s="2">
        <v>2</v>
      </c>
      <c r="J2190" s="2">
        <v>1535</v>
      </c>
      <c r="K2190" s="2" t="s">
        <v>833</v>
      </c>
      <c r="L2190" s="2">
        <v>96</v>
      </c>
      <c r="M2190" s="2">
        <v>3</v>
      </c>
      <c r="N2190" s="2">
        <v>25</v>
      </c>
      <c r="O2190" s="2" t="s">
        <v>10</v>
      </c>
      <c r="P2190" s="2">
        <v>6</v>
      </c>
      <c r="Q2190" s="2" t="s">
        <v>5</v>
      </c>
      <c r="R2190" s="9" t="s">
        <v>201</v>
      </c>
      <c r="S2190" s="2" t="s">
        <v>151</v>
      </c>
      <c r="T2190" s="2" t="s">
        <v>268</v>
      </c>
    </row>
    <row r="2191" spans="1:20" ht="14.45" customHeight="1" x14ac:dyDescent="0.2">
      <c r="A2191" s="2" t="s">
        <v>25</v>
      </c>
      <c r="B2191" s="9" t="s">
        <v>950</v>
      </c>
      <c r="C2191" s="9" t="s">
        <v>917</v>
      </c>
      <c r="D2191" s="9" t="s">
        <v>845</v>
      </c>
      <c r="E2191" s="9" t="str">
        <f>VLOOKUP(B2191,point_locs!B:J,5,FALSE)</f>
        <v>pre</v>
      </c>
      <c r="F2191" s="2">
        <v>6</v>
      </c>
      <c r="G2191" s="2">
        <v>24</v>
      </c>
      <c r="H2191" s="2">
        <v>2024</v>
      </c>
      <c r="I2191" s="2">
        <v>2</v>
      </c>
      <c r="J2191" s="2">
        <v>1535</v>
      </c>
      <c r="K2191" s="2" t="s">
        <v>833</v>
      </c>
      <c r="L2191" s="2">
        <v>96</v>
      </c>
      <c r="M2191" s="2">
        <v>3</v>
      </c>
      <c r="N2191" s="2">
        <v>25</v>
      </c>
      <c r="O2191" s="2" t="s">
        <v>6</v>
      </c>
      <c r="P2191" s="2">
        <v>1</v>
      </c>
      <c r="Q2191" s="2" t="s">
        <v>9</v>
      </c>
      <c r="R2191" s="2" t="s">
        <v>271</v>
      </c>
      <c r="T2191" s="2" t="s">
        <v>268</v>
      </c>
    </row>
    <row r="2192" spans="1:20" ht="14.45" customHeight="1" x14ac:dyDescent="0.2">
      <c r="A2192" s="2" t="s">
        <v>25</v>
      </c>
      <c r="B2192" s="9" t="s">
        <v>950</v>
      </c>
      <c r="C2192" s="9" t="s">
        <v>917</v>
      </c>
      <c r="D2192" s="9" t="s">
        <v>845</v>
      </c>
      <c r="E2192" s="9" t="str">
        <f>VLOOKUP(B2192,point_locs!B:J,5,FALSE)</f>
        <v>pre</v>
      </c>
      <c r="F2192" s="2">
        <v>6</v>
      </c>
      <c r="G2192" s="2">
        <v>24</v>
      </c>
      <c r="H2192" s="2">
        <v>2024</v>
      </c>
      <c r="I2192" s="2">
        <v>2</v>
      </c>
      <c r="J2192" s="2">
        <v>1535</v>
      </c>
      <c r="K2192" s="2" t="s">
        <v>833</v>
      </c>
      <c r="L2192" s="2">
        <v>96</v>
      </c>
      <c r="M2192" s="2">
        <v>3</v>
      </c>
      <c r="N2192" s="2">
        <v>25</v>
      </c>
      <c r="O2192" s="2" t="s">
        <v>10</v>
      </c>
      <c r="P2192" s="2">
        <v>1.5</v>
      </c>
      <c r="Q2192" s="2" t="s">
        <v>5</v>
      </c>
      <c r="R2192" s="9" t="s">
        <v>201</v>
      </c>
      <c r="S2192" s="2" t="s">
        <v>255</v>
      </c>
      <c r="T2192" s="2" t="s">
        <v>268</v>
      </c>
    </row>
    <row r="2193" spans="1:20" ht="14.45" customHeight="1" x14ac:dyDescent="0.2">
      <c r="A2193" s="2" t="s">
        <v>25</v>
      </c>
      <c r="B2193" s="9" t="s">
        <v>950</v>
      </c>
      <c r="C2193" s="9" t="s">
        <v>917</v>
      </c>
      <c r="D2193" s="9" t="s">
        <v>845</v>
      </c>
      <c r="E2193" s="9" t="str">
        <f>VLOOKUP(B2193,point_locs!B:J,5,FALSE)</f>
        <v>pre</v>
      </c>
      <c r="F2193" s="2">
        <v>6</v>
      </c>
      <c r="G2193" s="2">
        <v>24</v>
      </c>
      <c r="H2193" s="2">
        <v>2024</v>
      </c>
      <c r="I2193" s="2">
        <v>2</v>
      </c>
      <c r="J2193" s="2">
        <v>1535</v>
      </c>
      <c r="K2193" s="2" t="s">
        <v>833</v>
      </c>
      <c r="L2193" s="2">
        <v>96</v>
      </c>
      <c r="M2193" s="2">
        <v>3</v>
      </c>
      <c r="N2193" s="2">
        <v>25</v>
      </c>
      <c r="O2193" s="2" t="s">
        <v>10</v>
      </c>
      <c r="P2193" s="2">
        <v>6</v>
      </c>
      <c r="Q2193" s="2" t="s">
        <v>5</v>
      </c>
      <c r="R2193" s="9" t="s">
        <v>201</v>
      </c>
      <c r="T2193" s="2" t="s">
        <v>268</v>
      </c>
    </row>
    <row r="2194" spans="1:20" ht="14.45" customHeight="1" x14ac:dyDescent="0.2">
      <c r="A2194" s="2" t="s">
        <v>25</v>
      </c>
      <c r="B2194" s="9" t="s">
        <v>950</v>
      </c>
      <c r="C2194" s="9" t="s">
        <v>917</v>
      </c>
      <c r="D2194" s="9" t="s">
        <v>845</v>
      </c>
      <c r="E2194" s="9" t="str">
        <f>VLOOKUP(B2194,point_locs!B:J,5,FALSE)</f>
        <v>pre</v>
      </c>
      <c r="F2194" s="2">
        <v>6</v>
      </c>
      <c r="G2194" s="2">
        <v>24</v>
      </c>
      <c r="H2194" s="2">
        <v>2024</v>
      </c>
      <c r="I2194" s="2">
        <v>2</v>
      </c>
      <c r="J2194" s="2">
        <v>1535</v>
      </c>
      <c r="K2194" s="2" t="s">
        <v>833</v>
      </c>
      <c r="L2194" s="2">
        <v>96</v>
      </c>
      <c r="M2194" s="2">
        <v>3</v>
      </c>
      <c r="N2194" s="2">
        <v>25</v>
      </c>
      <c r="O2194" s="2" t="s">
        <v>10</v>
      </c>
      <c r="P2194" s="2">
        <v>7</v>
      </c>
      <c r="Q2194" s="2" t="s">
        <v>5</v>
      </c>
      <c r="R2194" s="9" t="s">
        <v>201</v>
      </c>
      <c r="T2194" s="2" t="s">
        <v>268</v>
      </c>
    </row>
    <row r="2195" spans="1:20" ht="14.45" customHeight="1" x14ac:dyDescent="0.2">
      <c r="A2195" s="2" t="s">
        <v>25</v>
      </c>
      <c r="B2195" s="9" t="s">
        <v>950</v>
      </c>
      <c r="C2195" s="9" t="s">
        <v>917</v>
      </c>
      <c r="D2195" s="9" t="s">
        <v>845</v>
      </c>
      <c r="E2195" s="9" t="str">
        <f>VLOOKUP(B2195,point_locs!B:J,5,FALSE)</f>
        <v>pre</v>
      </c>
      <c r="F2195" s="2">
        <v>6</v>
      </c>
      <c r="G2195" s="2">
        <v>24</v>
      </c>
      <c r="H2195" s="2">
        <v>2024</v>
      </c>
      <c r="I2195" s="2">
        <v>2</v>
      </c>
      <c r="J2195" s="2">
        <v>1535</v>
      </c>
      <c r="K2195" s="2" t="s">
        <v>833</v>
      </c>
      <c r="L2195" s="2">
        <v>96</v>
      </c>
      <c r="M2195" s="2">
        <v>3</v>
      </c>
      <c r="N2195" s="2">
        <v>25</v>
      </c>
      <c r="O2195" s="2" t="s">
        <v>10</v>
      </c>
      <c r="P2195" s="2">
        <v>3</v>
      </c>
      <c r="Q2195" s="2" t="s">
        <v>5</v>
      </c>
      <c r="R2195" s="9" t="s">
        <v>201</v>
      </c>
      <c r="S2195" s="2" t="s">
        <v>255</v>
      </c>
      <c r="T2195" s="2" t="s">
        <v>268</v>
      </c>
    </row>
    <row r="2196" spans="1:20" ht="14.45" customHeight="1" x14ac:dyDescent="0.2">
      <c r="A2196" s="2" t="s">
        <v>25</v>
      </c>
      <c r="B2196" s="9" t="s">
        <v>950</v>
      </c>
      <c r="C2196" s="9" t="s">
        <v>917</v>
      </c>
      <c r="D2196" s="9" t="s">
        <v>845</v>
      </c>
      <c r="E2196" s="9" t="str">
        <f>VLOOKUP(B2196,point_locs!B:J,5,FALSE)</f>
        <v>pre</v>
      </c>
      <c r="F2196" s="2">
        <v>6</v>
      </c>
      <c r="G2196" s="2">
        <v>24</v>
      </c>
      <c r="H2196" s="2">
        <v>2024</v>
      </c>
      <c r="I2196" s="2">
        <v>2</v>
      </c>
      <c r="J2196" s="2">
        <v>1535</v>
      </c>
      <c r="K2196" s="2" t="s">
        <v>833</v>
      </c>
      <c r="L2196" s="2">
        <v>96</v>
      </c>
      <c r="M2196" s="2">
        <v>3</v>
      </c>
      <c r="N2196" s="2">
        <v>25</v>
      </c>
      <c r="O2196" s="2" t="s">
        <v>10</v>
      </c>
      <c r="P2196" s="2">
        <v>1</v>
      </c>
      <c r="Q2196" s="2" t="s">
        <v>5</v>
      </c>
      <c r="R2196" s="9" t="s">
        <v>201</v>
      </c>
      <c r="S2196" s="2" t="s">
        <v>255</v>
      </c>
      <c r="T2196" s="2" t="s">
        <v>268</v>
      </c>
    </row>
    <row r="2197" spans="1:20" ht="14.45" customHeight="1" x14ac:dyDescent="0.2">
      <c r="A2197" s="2" t="s">
        <v>25</v>
      </c>
      <c r="B2197" s="9" t="s">
        <v>950</v>
      </c>
      <c r="C2197" s="9" t="s">
        <v>917</v>
      </c>
      <c r="D2197" s="9" t="s">
        <v>845</v>
      </c>
      <c r="E2197" s="9" t="str">
        <f>VLOOKUP(B2197,point_locs!B:J,5,FALSE)</f>
        <v>pre</v>
      </c>
      <c r="F2197" s="2">
        <v>6</v>
      </c>
      <c r="G2197" s="2">
        <v>24</v>
      </c>
      <c r="H2197" s="2">
        <v>2024</v>
      </c>
      <c r="I2197" s="2">
        <v>2</v>
      </c>
      <c r="J2197" s="2">
        <v>1535</v>
      </c>
      <c r="K2197" s="2" t="s">
        <v>833</v>
      </c>
      <c r="L2197" s="2">
        <v>96</v>
      </c>
      <c r="M2197" s="2">
        <v>3</v>
      </c>
      <c r="N2197" s="2">
        <v>25</v>
      </c>
      <c r="O2197" s="2" t="s">
        <v>10</v>
      </c>
      <c r="P2197" s="2">
        <v>2.5</v>
      </c>
      <c r="Q2197" s="2" t="s">
        <v>5</v>
      </c>
      <c r="R2197" s="9" t="s">
        <v>201</v>
      </c>
      <c r="T2197" s="2" t="s">
        <v>268</v>
      </c>
    </row>
    <row r="2198" spans="1:20" ht="14.45" customHeight="1" x14ac:dyDescent="0.2">
      <c r="A2198" s="2" t="s">
        <v>25</v>
      </c>
      <c r="B2198" s="9" t="s">
        <v>950</v>
      </c>
      <c r="C2198" s="9" t="s">
        <v>917</v>
      </c>
      <c r="D2198" s="9" t="s">
        <v>845</v>
      </c>
      <c r="E2198" s="9" t="str">
        <f>VLOOKUP(B2198,point_locs!B:J,5,FALSE)</f>
        <v>pre</v>
      </c>
      <c r="F2198" s="2">
        <v>6</v>
      </c>
      <c r="G2198" s="2">
        <v>24</v>
      </c>
      <c r="H2198" s="2">
        <v>2024</v>
      </c>
      <c r="I2198" s="2">
        <v>2</v>
      </c>
      <c r="J2198" s="2">
        <v>1535</v>
      </c>
      <c r="K2198" s="2" t="s">
        <v>833</v>
      </c>
      <c r="L2198" s="2">
        <v>96</v>
      </c>
      <c r="M2198" s="2">
        <v>3</v>
      </c>
      <c r="N2198" s="2">
        <v>25</v>
      </c>
      <c r="O2198" s="2" t="s">
        <v>10</v>
      </c>
      <c r="P2198" s="2">
        <v>3</v>
      </c>
      <c r="Q2198" s="2" t="s">
        <v>5</v>
      </c>
      <c r="R2198" s="9" t="s">
        <v>201</v>
      </c>
      <c r="S2198" s="2" t="s">
        <v>150</v>
      </c>
      <c r="T2198" s="2" t="s">
        <v>268</v>
      </c>
    </row>
    <row r="2199" spans="1:20" ht="14.45" customHeight="1" x14ac:dyDescent="0.2">
      <c r="A2199" s="2" t="s">
        <v>25</v>
      </c>
      <c r="B2199" s="9" t="s">
        <v>950</v>
      </c>
      <c r="C2199" s="9" t="s">
        <v>917</v>
      </c>
      <c r="D2199" s="9" t="s">
        <v>845</v>
      </c>
      <c r="E2199" s="9" t="str">
        <f>VLOOKUP(B2199,point_locs!B:J,5,FALSE)</f>
        <v>pre</v>
      </c>
      <c r="F2199" s="2">
        <v>6</v>
      </c>
      <c r="G2199" s="2">
        <v>24</v>
      </c>
      <c r="H2199" s="2">
        <v>2024</v>
      </c>
      <c r="I2199" s="2">
        <v>2</v>
      </c>
      <c r="J2199" s="2">
        <v>1535</v>
      </c>
      <c r="K2199" s="2" t="s">
        <v>833</v>
      </c>
      <c r="L2199" s="2">
        <v>96</v>
      </c>
      <c r="M2199" s="2">
        <v>3</v>
      </c>
      <c r="N2199" s="2">
        <v>25</v>
      </c>
      <c r="O2199" s="2" t="s">
        <v>10</v>
      </c>
      <c r="P2199" s="2">
        <v>3</v>
      </c>
      <c r="Q2199" s="2" t="s">
        <v>5</v>
      </c>
      <c r="R2199" s="9" t="s">
        <v>201</v>
      </c>
      <c r="T2199" s="2" t="s">
        <v>268</v>
      </c>
    </row>
    <row r="2200" spans="1:20" ht="14.45" customHeight="1" x14ac:dyDescent="0.2">
      <c r="A2200" s="2" t="s">
        <v>25</v>
      </c>
      <c r="B2200" s="9" t="s">
        <v>950</v>
      </c>
      <c r="C2200" s="9" t="s">
        <v>917</v>
      </c>
      <c r="D2200" s="9" t="s">
        <v>845</v>
      </c>
      <c r="E2200" s="9" t="str">
        <f>VLOOKUP(B2200,point_locs!B:J,5,FALSE)</f>
        <v>pre</v>
      </c>
      <c r="F2200" s="2">
        <v>6</v>
      </c>
      <c r="G2200" s="2">
        <v>24</v>
      </c>
      <c r="H2200" s="2">
        <v>2024</v>
      </c>
      <c r="I2200" s="2">
        <v>2</v>
      </c>
      <c r="J2200" s="2">
        <v>1535</v>
      </c>
      <c r="K2200" s="2" t="s">
        <v>833</v>
      </c>
      <c r="L2200" s="2">
        <v>96</v>
      </c>
      <c r="M2200" s="2">
        <v>3</v>
      </c>
      <c r="N2200" s="2">
        <v>25</v>
      </c>
      <c r="O2200" s="2" t="s">
        <v>10</v>
      </c>
      <c r="P2200" s="2">
        <v>6</v>
      </c>
      <c r="Q2200" s="2" t="s">
        <v>5</v>
      </c>
      <c r="R2200" s="9" t="s">
        <v>201</v>
      </c>
      <c r="S2200" s="2" t="s">
        <v>1118</v>
      </c>
      <c r="T2200" s="2" t="s">
        <v>268</v>
      </c>
    </row>
    <row r="2201" spans="1:20" ht="14.45" customHeight="1" x14ac:dyDescent="0.2">
      <c r="A2201" s="2" t="s">
        <v>28</v>
      </c>
      <c r="B2201" s="9" t="s">
        <v>951</v>
      </c>
      <c r="C2201" s="9" t="s">
        <v>917</v>
      </c>
      <c r="D2201" s="9" t="s">
        <v>845</v>
      </c>
      <c r="E2201" s="9" t="str">
        <f>VLOOKUP(B2201,point_locs!B:J,5,FALSE)</f>
        <v>pre</v>
      </c>
      <c r="F2201" s="2">
        <v>6</v>
      </c>
      <c r="G2201" s="2">
        <v>24</v>
      </c>
      <c r="H2201" s="2">
        <v>2024</v>
      </c>
      <c r="I2201" s="2">
        <v>2</v>
      </c>
      <c r="J2201" s="2">
        <v>1610</v>
      </c>
      <c r="K2201" s="2" t="s">
        <v>149</v>
      </c>
      <c r="L2201" s="2">
        <v>99</v>
      </c>
      <c r="M2201" s="2">
        <v>3</v>
      </c>
      <c r="N2201" s="2">
        <v>25</v>
      </c>
      <c r="O2201" s="2" t="s">
        <v>82</v>
      </c>
      <c r="P2201" s="2">
        <v>1</v>
      </c>
      <c r="Q2201" s="2" t="s">
        <v>5</v>
      </c>
      <c r="R2201" s="9" t="s">
        <v>201</v>
      </c>
      <c r="T2201" s="2" t="s">
        <v>268</v>
      </c>
    </row>
    <row r="2202" spans="1:20" ht="14.45" customHeight="1" x14ac:dyDescent="0.2">
      <c r="A2202" s="2" t="s">
        <v>28</v>
      </c>
      <c r="B2202" s="9" t="s">
        <v>951</v>
      </c>
      <c r="C2202" s="9" t="s">
        <v>917</v>
      </c>
      <c r="D2202" s="9" t="s">
        <v>845</v>
      </c>
      <c r="E2202" s="9" t="str">
        <f>VLOOKUP(B2202,point_locs!B:J,5,FALSE)</f>
        <v>pre</v>
      </c>
      <c r="F2202" s="2">
        <v>6</v>
      </c>
      <c r="G2202" s="2">
        <v>24</v>
      </c>
      <c r="H2202" s="2">
        <v>2024</v>
      </c>
      <c r="I2202" s="2">
        <v>2</v>
      </c>
      <c r="J2202" s="2">
        <v>1610</v>
      </c>
      <c r="K2202" s="2" t="s">
        <v>149</v>
      </c>
      <c r="L2202" s="2">
        <v>99</v>
      </c>
      <c r="M2202" s="2">
        <v>3</v>
      </c>
      <c r="N2202" s="2">
        <v>25</v>
      </c>
      <c r="O2202" s="2" t="s">
        <v>10</v>
      </c>
      <c r="P2202" s="2">
        <v>2.25</v>
      </c>
      <c r="Q2202" s="2" t="s">
        <v>5</v>
      </c>
      <c r="R2202" s="9" t="s">
        <v>201</v>
      </c>
      <c r="S2202" s="2" t="s">
        <v>150</v>
      </c>
      <c r="T2202" s="2" t="s">
        <v>268</v>
      </c>
    </row>
    <row r="2203" spans="1:20" ht="14.45" customHeight="1" x14ac:dyDescent="0.2">
      <c r="A2203" s="2" t="s">
        <v>28</v>
      </c>
      <c r="B2203" s="9" t="s">
        <v>951</v>
      </c>
      <c r="C2203" s="9" t="s">
        <v>917</v>
      </c>
      <c r="D2203" s="9" t="s">
        <v>845</v>
      </c>
      <c r="E2203" s="9" t="str">
        <f>VLOOKUP(B2203,point_locs!B:J,5,FALSE)</f>
        <v>pre</v>
      </c>
      <c r="F2203" s="2">
        <v>6</v>
      </c>
      <c r="G2203" s="2">
        <v>24</v>
      </c>
      <c r="H2203" s="2">
        <v>2024</v>
      </c>
      <c r="I2203" s="2">
        <v>2</v>
      </c>
      <c r="J2203" s="2">
        <v>1610</v>
      </c>
      <c r="K2203" s="2" t="s">
        <v>149</v>
      </c>
      <c r="L2203" s="2">
        <v>99</v>
      </c>
      <c r="M2203" s="2">
        <v>3</v>
      </c>
      <c r="N2203" s="2">
        <v>25</v>
      </c>
      <c r="O2203" s="2" t="s">
        <v>10</v>
      </c>
      <c r="P2203" s="2">
        <v>4.5</v>
      </c>
      <c r="Q2203" s="2" t="s">
        <v>5</v>
      </c>
      <c r="R2203" s="9" t="s">
        <v>201</v>
      </c>
      <c r="S2203" s="2" t="s">
        <v>255</v>
      </c>
      <c r="T2203" s="2" t="s">
        <v>268</v>
      </c>
    </row>
    <row r="2204" spans="1:20" ht="14.45" customHeight="1" x14ac:dyDescent="0.2">
      <c r="A2204" s="2" t="s">
        <v>28</v>
      </c>
      <c r="B2204" s="9" t="s">
        <v>951</v>
      </c>
      <c r="C2204" s="9" t="s">
        <v>917</v>
      </c>
      <c r="D2204" s="9" t="s">
        <v>845</v>
      </c>
      <c r="E2204" s="9" t="str">
        <f>VLOOKUP(B2204,point_locs!B:J,5,FALSE)</f>
        <v>pre</v>
      </c>
      <c r="F2204" s="2">
        <v>6</v>
      </c>
      <c r="G2204" s="2">
        <v>24</v>
      </c>
      <c r="H2204" s="2">
        <v>2024</v>
      </c>
      <c r="I2204" s="2">
        <v>2</v>
      </c>
      <c r="J2204" s="2">
        <v>1610</v>
      </c>
      <c r="K2204" s="2" t="s">
        <v>149</v>
      </c>
      <c r="L2204" s="2">
        <v>99</v>
      </c>
      <c r="M2204" s="2">
        <v>3</v>
      </c>
      <c r="N2204" s="2">
        <v>25</v>
      </c>
      <c r="O2204" s="2" t="s">
        <v>82</v>
      </c>
      <c r="P2204" s="2">
        <v>1.5</v>
      </c>
      <c r="Q2204" s="2" t="s">
        <v>5</v>
      </c>
      <c r="R2204" s="9" t="s">
        <v>201</v>
      </c>
      <c r="T2204" s="2" t="s">
        <v>268</v>
      </c>
    </row>
    <row r="2205" spans="1:20" ht="14.45" customHeight="1" x14ac:dyDescent="0.2">
      <c r="A2205" s="2" t="s">
        <v>28</v>
      </c>
      <c r="B2205" s="9" t="s">
        <v>951</v>
      </c>
      <c r="C2205" s="9" t="s">
        <v>917</v>
      </c>
      <c r="D2205" s="9" t="s">
        <v>845</v>
      </c>
      <c r="E2205" s="9" t="str">
        <f>VLOOKUP(B2205,point_locs!B:J,5,FALSE)</f>
        <v>pre</v>
      </c>
      <c r="F2205" s="2">
        <v>6</v>
      </c>
      <c r="G2205" s="2">
        <v>24</v>
      </c>
      <c r="H2205" s="2">
        <v>2024</v>
      </c>
      <c r="I2205" s="2">
        <v>2</v>
      </c>
      <c r="J2205" s="2">
        <v>1610</v>
      </c>
      <c r="K2205" s="2" t="s">
        <v>149</v>
      </c>
      <c r="L2205" s="2">
        <v>99</v>
      </c>
      <c r="M2205" s="2">
        <v>3</v>
      </c>
      <c r="N2205" s="2">
        <v>25</v>
      </c>
      <c r="O2205" s="2" t="s">
        <v>10</v>
      </c>
      <c r="P2205" s="2">
        <v>2.75</v>
      </c>
      <c r="Q2205" s="2" t="s">
        <v>5</v>
      </c>
      <c r="R2205" s="9" t="s">
        <v>201</v>
      </c>
      <c r="S2205" s="2" t="s">
        <v>255</v>
      </c>
      <c r="T2205" s="2" t="s">
        <v>268</v>
      </c>
    </row>
    <row r="2206" spans="1:20" ht="14.45" customHeight="1" x14ac:dyDescent="0.2">
      <c r="A2206" s="2" t="s">
        <v>28</v>
      </c>
      <c r="B2206" s="9" t="s">
        <v>951</v>
      </c>
      <c r="C2206" s="9" t="s">
        <v>917</v>
      </c>
      <c r="D2206" s="9" t="s">
        <v>845</v>
      </c>
      <c r="E2206" s="9" t="str">
        <f>VLOOKUP(B2206,point_locs!B:J,5,FALSE)</f>
        <v>pre</v>
      </c>
      <c r="F2206" s="2">
        <v>6</v>
      </c>
      <c r="G2206" s="2">
        <v>24</v>
      </c>
      <c r="H2206" s="2">
        <v>2024</v>
      </c>
      <c r="I2206" s="2">
        <v>2</v>
      </c>
      <c r="J2206" s="2">
        <v>1610</v>
      </c>
      <c r="K2206" s="2" t="s">
        <v>149</v>
      </c>
      <c r="L2206" s="2">
        <v>99</v>
      </c>
      <c r="M2206" s="2">
        <v>3</v>
      </c>
      <c r="N2206" s="2">
        <v>25</v>
      </c>
      <c r="O2206" s="2" t="s">
        <v>10</v>
      </c>
      <c r="P2206" s="2">
        <v>6.5</v>
      </c>
      <c r="Q2206" s="2" t="s">
        <v>5</v>
      </c>
      <c r="R2206" s="9" t="s">
        <v>201</v>
      </c>
      <c r="S2206" s="2" t="s">
        <v>127</v>
      </c>
      <c r="T2206" s="2" t="s">
        <v>268</v>
      </c>
    </row>
    <row r="2207" spans="1:20" ht="14.45" customHeight="1" x14ac:dyDescent="0.2">
      <c r="A2207" s="2" t="s">
        <v>28</v>
      </c>
      <c r="B2207" s="9" t="s">
        <v>951</v>
      </c>
      <c r="C2207" s="9" t="s">
        <v>917</v>
      </c>
      <c r="D2207" s="9" t="s">
        <v>845</v>
      </c>
      <c r="E2207" s="9" t="str">
        <f>VLOOKUP(B2207,point_locs!B:J,5,FALSE)</f>
        <v>pre</v>
      </c>
      <c r="F2207" s="2">
        <v>6</v>
      </c>
      <c r="G2207" s="2">
        <v>24</v>
      </c>
      <c r="H2207" s="2">
        <v>2024</v>
      </c>
      <c r="I2207" s="2">
        <v>2</v>
      </c>
      <c r="J2207" s="2">
        <v>1610</v>
      </c>
      <c r="K2207" s="2" t="s">
        <v>149</v>
      </c>
      <c r="L2207" s="2">
        <v>99</v>
      </c>
      <c r="M2207" s="2">
        <v>3</v>
      </c>
      <c r="N2207" s="2">
        <v>25</v>
      </c>
      <c r="O2207" s="2" t="s">
        <v>10</v>
      </c>
      <c r="P2207" s="2">
        <v>1.25</v>
      </c>
      <c r="Q2207" s="2" t="s">
        <v>5</v>
      </c>
      <c r="R2207" s="9" t="s">
        <v>201</v>
      </c>
      <c r="S2207" s="2" t="s">
        <v>255</v>
      </c>
      <c r="T2207" s="2" t="s">
        <v>268</v>
      </c>
    </row>
    <row r="2208" spans="1:20" ht="14.45" customHeight="1" x14ac:dyDescent="0.2">
      <c r="A2208" s="2" t="s">
        <v>24</v>
      </c>
      <c r="B2208" s="9" t="s">
        <v>947</v>
      </c>
      <c r="C2208" s="9" t="s">
        <v>917</v>
      </c>
      <c r="D2208" s="9" t="s">
        <v>845</v>
      </c>
      <c r="E2208" s="9" t="str">
        <f>VLOOKUP(B2208,point_locs!B:J,5,FALSE)</f>
        <v>pre</v>
      </c>
      <c r="F2208" s="2">
        <v>6</v>
      </c>
      <c r="G2208" s="2">
        <v>25</v>
      </c>
      <c r="H2208" s="2">
        <v>2024</v>
      </c>
      <c r="I2208" s="2">
        <v>2</v>
      </c>
      <c r="J2208" s="2">
        <v>1439</v>
      </c>
      <c r="K2208" s="2" t="s">
        <v>149</v>
      </c>
      <c r="L2208" s="2">
        <v>88</v>
      </c>
      <c r="M2208" s="2">
        <v>2</v>
      </c>
      <c r="N2208" s="2">
        <v>100</v>
      </c>
      <c r="O2208" s="2" t="s">
        <v>6</v>
      </c>
      <c r="P2208" s="2">
        <v>3.5</v>
      </c>
      <c r="Q2208" s="2" t="s">
        <v>9</v>
      </c>
      <c r="R2208" s="2" t="s">
        <v>520</v>
      </c>
      <c r="T2208" s="2" t="s">
        <v>268</v>
      </c>
    </row>
    <row r="2209" spans="1:20" ht="14.45" customHeight="1" x14ac:dyDescent="0.2">
      <c r="A2209" s="2" t="s">
        <v>24</v>
      </c>
      <c r="B2209" s="9" t="s">
        <v>947</v>
      </c>
      <c r="C2209" s="9" t="s">
        <v>917</v>
      </c>
      <c r="D2209" s="9" t="s">
        <v>845</v>
      </c>
      <c r="E2209" s="9" t="str">
        <f>VLOOKUP(B2209,point_locs!B:J,5,FALSE)</f>
        <v>pre</v>
      </c>
      <c r="F2209" s="2">
        <v>6</v>
      </c>
      <c r="G2209" s="2">
        <v>25</v>
      </c>
      <c r="H2209" s="2">
        <v>2024</v>
      </c>
      <c r="I2209" s="2">
        <v>2</v>
      </c>
      <c r="J2209" s="2">
        <v>1439</v>
      </c>
      <c r="K2209" s="2" t="s">
        <v>149</v>
      </c>
      <c r="L2209" s="2">
        <v>88</v>
      </c>
      <c r="M2209" s="2">
        <v>2</v>
      </c>
      <c r="N2209" s="2">
        <v>100</v>
      </c>
      <c r="O2209" s="2" t="s">
        <v>10</v>
      </c>
      <c r="P2209" s="2">
        <v>5.75</v>
      </c>
      <c r="Q2209" s="2" t="s">
        <v>5</v>
      </c>
      <c r="R2209" s="9" t="s">
        <v>201</v>
      </c>
      <c r="S2209" s="2" t="s">
        <v>255</v>
      </c>
      <c r="T2209" s="2" t="s">
        <v>268</v>
      </c>
    </row>
    <row r="2210" spans="1:20" ht="14.45" customHeight="1" x14ac:dyDescent="0.2">
      <c r="A2210" s="2" t="s">
        <v>24</v>
      </c>
      <c r="B2210" s="9" t="s">
        <v>947</v>
      </c>
      <c r="C2210" s="9" t="s">
        <v>917</v>
      </c>
      <c r="D2210" s="9" t="s">
        <v>845</v>
      </c>
      <c r="E2210" s="9" t="str">
        <f>VLOOKUP(B2210,point_locs!B:J,5,FALSE)</f>
        <v>pre</v>
      </c>
      <c r="F2210" s="2">
        <v>6</v>
      </c>
      <c r="G2210" s="2">
        <v>25</v>
      </c>
      <c r="H2210" s="2">
        <v>2024</v>
      </c>
      <c r="I2210" s="2">
        <v>2</v>
      </c>
      <c r="J2210" s="2">
        <v>1439</v>
      </c>
      <c r="K2210" s="2" t="s">
        <v>149</v>
      </c>
      <c r="L2210" s="2">
        <v>88</v>
      </c>
      <c r="M2210" s="2">
        <v>2</v>
      </c>
      <c r="N2210" s="2">
        <v>100</v>
      </c>
      <c r="O2210" s="2" t="s">
        <v>10</v>
      </c>
      <c r="P2210" s="2">
        <v>0.25</v>
      </c>
      <c r="Q2210" s="2" t="s">
        <v>5</v>
      </c>
      <c r="R2210" s="9" t="s">
        <v>201</v>
      </c>
      <c r="S2210" s="2" t="s">
        <v>255</v>
      </c>
      <c r="T2210" s="2" t="s">
        <v>268</v>
      </c>
    </row>
    <row r="2211" spans="1:20" ht="14.45" customHeight="1" x14ac:dyDescent="0.2">
      <c r="A2211" s="2" t="s">
        <v>24</v>
      </c>
      <c r="B2211" s="9" t="s">
        <v>947</v>
      </c>
      <c r="C2211" s="9" t="s">
        <v>917</v>
      </c>
      <c r="D2211" s="9" t="s">
        <v>845</v>
      </c>
      <c r="E2211" s="9" t="str">
        <f>VLOOKUP(B2211,point_locs!B:J,5,FALSE)</f>
        <v>pre</v>
      </c>
      <c r="F2211" s="2">
        <v>6</v>
      </c>
      <c r="G2211" s="2">
        <v>25</v>
      </c>
      <c r="H2211" s="2">
        <v>2024</v>
      </c>
      <c r="I2211" s="2">
        <v>2</v>
      </c>
      <c r="J2211" s="2">
        <v>1439</v>
      </c>
      <c r="K2211" s="2" t="s">
        <v>149</v>
      </c>
      <c r="L2211" s="2">
        <v>88</v>
      </c>
      <c r="M2211" s="2">
        <v>2</v>
      </c>
      <c r="N2211" s="2">
        <v>100</v>
      </c>
      <c r="O2211" s="2" t="s">
        <v>10</v>
      </c>
      <c r="P2211" s="2">
        <v>4.5</v>
      </c>
      <c r="Q2211" s="2" t="s">
        <v>5</v>
      </c>
      <c r="R2211" s="9" t="s">
        <v>201</v>
      </c>
      <c r="S2211" s="2" t="s">
        <v>255</v>
      </c>
      <c r="T2211" s="2" t="s">
        <v>268</v>
      </c>
    </row>
    <row r="2212" spans="1:20" ht="14.45" customHeight="1" x14ac:dyDescent="0.2">
      <c r="A2212" s="2" t="s">
        <v>24</v>
      </c>
      <c r="B2212" s="9" t="s">
        <v>947</v>
      </c>
      <c r="C2212" s="9" t="s">
        <v>917</v>
      </c>
      <c r="D2212" s="9" t="s">
        <v>845</v>
      </c>
      <c r="E2212" s="9" t="str">
        <f>VLOOKUP(B2212,point_locs!B:J,5,FALSE)</f>
        <v>pre</v>
      </c>
      <c r="F2212" s="2">
        <v>6</v>
      </c>
      <c r="G2212" s="2">
        <v>25</v>
      </c>
      <c r="H2212" s="2">
        <v>2024</v>
      </c>
      <c r="I2212" s="2">
        <v>2</v>
      </c>
      <c r="J2212" s="2">
        <v>1439</v>
      </c>
      <c r="K2212" s="2" t="s">
        <v>149</v>
      </c>
      <c r="L2212" s="2">
        <v>88</v>
      </c>
      <c r="M2212" s="2">
        <v>2</v>
      </c>
      <c r="N2212" s="2">
        <v>100</v>
      </c>
      <c r="O2212" s="2" t="s">
        <v>10</v>
      </c>
      <c r="P2212" s="2">
        <v>4.5</v>
      </c>
      <c r="Q2212" s="2" t="s">
        <v>5</v>
      </c>
      <c r="R2212" s="9" t="s">
        <v>201</v>
      </c>
      <c r="S2212" s="2" t="s">
        <v>105</v>
      </c>
      <c r="T2212" s="2" t="s">
        <v>268</v>
      </c>
    </row>
    <row r="2213" spans="1:20" ht="14.45" customHeight="1" x14ac:dyDescent="0.2">
      <c r="A2213" s="2" t="s">
        <v>24</v>
      </c>
      <c r="B2213" s="9" t="s">
        <v>947</v>
      </c>
      <c r="C2213" s="9" t="s">
        <v>917</v>
      </c>
      <c r="D2213" s="9" t="s">
        <v>845</v>
      </c>
      <c r="E2213" s="9" t="str">
        <f>VLOOKUP(B2213,point_locs!B:J,5,FALSE)</f>
        <v>pre</v>
      </c>
      <c r="F2213" s="2">
        <v>6</v>
      </c>
      <c r="G2213" s="2">
        <v>25</v>
      </c>
      <c r="H2213" s="2">
        <v>2024</v>
      </c>
      <c r="I2213" s="2">
        <v>2</v>
      </c>
      <c r="J2213" s="2">
        <v>1439</v>
      </c>
      <c r="K2213" s="2" t="s">
        <v>149</v>
      </c>
      <c r="L2213" s="2">
        <v>88</v>
      </c>
      <c r="M2213" s="2">
        <v>2</v>
      </c>
      <c r="N2213" s="2">
        <v>100</v>
      </c>
      <c r="O2213" s="2" t="s">
        <v>10</v>
      </c>
      <c r="P2213" s="2">
        <v>0.25</v>
      </c>
      <c r="Q2213" s="2" t="s">
        <v>8</v>
      </c>
      <c r="R2213" s="2" t="s">
        <v>36</v>
      </c>
      <c r="S2213" s="2" t="s">
        <v>105</v>
      </c>
      <c r="T2213" s="2" t="s">
        <v>268</v>
      </c>
    </row>
    <row r="2214" spans="1:20" ht="14.45" customHeight="1" x14ac:dyDescent="0.2">
      <c r="A2214" s="2" t="s">
        <v>24</v>
      </c>
      <c r="B2214" s="9" t="s">
        <v>947</v>
      </c>
      <c r="C2214" s="9" t="s">
        <v>917</v>
      </c>
      <c r="D2214" s="9" t="s">
        <v>845</v>
      </c>
      <c r="E2214" s="9" t="str">
        <f>VLOOKUP(B2214,point_locs!B:J,5,FALSE)</f>
        <v>pre</v>
      </c>
      <c r="F2214" s="2">
        <v>6</v>
      </c>
      <c r="G2214" s="2">
        <v>25</v>
      </c>
      <c r="H2214" s="2">
        <v>2024</v>
      </c>
      <c r="I2214" s="2">
        <v>2</v>
      </c>
      <c r="J2214" s="2">
        <v>1439</v>
      </c>
      <c r="K2214" s="2" t="s">
        <v>149</v>
      </c>
      <c r="L2214" s="2">
        <v>88</v>
      </c>
      <c r="M2214" s="2">
        <v>2</v>
      </c>
      <c r="N2214" s="2">
        <v>100</v>
      </c>
      <c r="O2214" s="2" t="s">
        <v>10</v>
      </c>
      <c r="P2214" s="2">
        <v>1.75</v>
      </c>
      <c r="Q2214" s="2" t="s">
        <v>5</v>
      </c>
      <c r="R2214" s="9" t="s">
        <v>201</v>
      </c>
      <c r="S2214" s="2" t="s">
        <v>255</v>
      </c>
      <c r="T2214" s="2" t="s">
        <v>268</v>
      </c>
    </row>
    <row r="2215" spans="1:20" ht="14.45" customHeight="1" x14ac:dyDescent="0.2">
      <c r="A2215" s="2" t="s">
        <v>24</v>
      </c>
      <c r="B2215" s="9" t="s">
        <v>947</v>
      </c>
      <c r="C2215" s="9" t="s">
        <v>917</v>
      </c>
      <c r="D2215" s="9" t="s">
        <v>845</v>
      </c>
      <c r="E2215" s="9" t="str">
        <f>VLOOKUP(B2215,point_locs!B:J,5,FALSE)</f>
        <v>pre</v>
      </c>
      <c r="F2215" s="2">
        <v>6</v>
      </c>
      <c r="G2215" s="2">
        <v>25</v>
      </c>
      <c r="H2215" s="2">
        <v>2024</v>
      </c>
      <c r="I2215" s="2">
        <v>2</v>
      </c>
      <c r="J2215" s="2">
        <v>1439</v>
      </c>
      <c r="K2215" s="2" t="s">
        <v>149</v>
      </c>
      <c r="L2215" s="2">
        <v>88</v>
      </c>
      <c r="M2215" s="2">
        <v>2</v>
      </c>
      <c r="N2215" s="2">
        <v>100</v>
      </c>
      <c r="O2215" s="2" t="s">
        <v>10</v>
      </c>
      <c r="P2215" s="2">
        <v>10.5</v>
      </c>
      <c r="Q2215" s="2" t="s">
        <v>5</v>
      </c>
      <c r="R2215" s="9" t="s">
        <v>201</v>
      </c>
      <c r="S2215" s="2" t="s">
        <v>255</v>
      </c>
      <c r="T2215" s="2" t="s">
        <v>268</v>
      </c>
    </row>
    <row r="2216" spans="1:20" ht="14.45" customHeight="1" x14ac:dyDescent="0.2">
      <c r="A2216" s="2" t="s">
        <v>24</v>
      </c>
      <c r="B2216" s="9" t="s">
        <v>947</v>
      </c>
      <c r="C2216" s="9" t="s">
        <v>917</v>
      </c>
      <c r="D2216" s="9" t="s">
        <v>845</v>
      </c>
      <c r="E2216" s="9" t="str">
        <f>VLOOKUP(B2216,point_locs!B:J,5,FALSE)</f>
        <v>pre</v>
      </c>
      <c r="F2216" s="2">
        <v>6</v>
      </c>
      <c r="G2216" s="2">
        <v>25</v>
      </c>
      <c r="H2216" s="2">
        <v>2024</v>
      </c>
      <c r="I2216" s="2">
        <v>2</v>
      </c>
      <c r="J2216" s="2">
        <v>1439</v>
      </c>
      <c r="K2216" s="2" t="s">
        <v>149</v>
      </c>
      <c r="L2216" s="2">
        <v>88</v>
      </c>
      <c r="M2216" s="2">
        <v>2</v>
      </c>
      <c r="N2216" s="2">
        <v>100</v>
      </c>
      <c r="O2216" s="2" t="s">
        <v>10</v>
      </c>
      <c r="P2216" s="2">
        <v>10.25</v>
      </c>
      <c r="Q2216" s="2" t="s">
        <v>5</v>
      </c>
      <c r="R2216" s="9" t="s">
        <v>201</v>
      </c>
      <c r="S2216" s="2" t="s">
        <v>255</v>
      </c>
      <c r="T2216" s="2" t="s">
        <v>268</v>
      </c>
    </row>
    <row r="2217" spans="1:20" ht="14.45" customHeight="1" x14ac:dyDescent="0.2">
      <c r="A2217" s="2" t="s">
        <v>24</v>
      </c>
      <c r="B2217" s="9" t="s">
        <v>947</v>
      </c>
      <c r="C2217" s="9" t="s">
        <v>917</v>
      </c>
      <c r="D2217" s="9" t="s">
        <v>845</v>
      </c>
      <c r="E2217" s="9" t="str">
        <f>VLOOKUP(B2217,point_locs!B:J,5,FALSE)</f>
        <v>pre</v>
      </c>
      <c r="F2217" s="2">
        <v>6</v>
      </c>
      <c r="G2217" s="2">
        <v>25</v>
      </c>
      <c r="H2217" s="2">
        <v>2024</v>
      </c>
      <c r="I2217" s="2">
        <v>2</v>
      </c>
      <c r="J2217" s="2">
        <v>1439</v>
      </c>
      <c r="K2217" s="2" t="s">
        <v>149</v>
      </c>
      <c r="L2217" s="2">
        <v>88</v>
      </c>
      <c r="M2217" s="2">
        <v>2</v>
      </c>
      <c r="N2217" s="2">
        <v>100</v>
      </c>
      <c r="O2217" s="2" t="s">
        <v>10</v>
      </c>
      <c r="P2217" s="2">
        <v>0.25</v>
      </c>
      <c r="Q2217" s="2" t="s">
        <v>8</v>
      </c>
      <c r="R2217" s="2" t="s">
        <v>1142</v>
      </c>
      <c r="S2217" s="2" t="s">
        <v>255</v>
      </c>
      <c r="T2217" s="2" t="s">
        <v>268</v>
      </c>
    </row>
    <row r="2218" spans="1:20" ht="14.45" customHeight="1" x14ac:dyDescent="0.2">
      <c r="A2218" s="2" t="s">
        <v>24</v>
      </c>
      <c r="B2218" s="9" t="s">
        <v>947</v>
      </c>
      <c r="C2218" s="9" t="s">
        <v>917</v>
      </c>
      <c r="D2218" s="9" t="s">
        <v>845</v>
      </c>
      <c r="E2218" s="9" t="str">
        <f>VLOOKUP(B2218,point_locs!B:J,5,FALSE)</f>
        <v>pre</v>
      </c>
      <c r="F2218" s="2">
        <v>6</v>
      </c>
      <c r="G2218" s="2">
        <v>25</v>
      </c>
      <c r="H2218" s="2">
        <v>2024</v>
      </c>
      <c r="I2218" s="2">
        <v>2</v>
      </c>
      <c r="J2218" s="2">
        <v>1439</v>
      </c>
      <c r="K2218" s="2" t="s">
        <v>149</v>
      </c>
      <c r="L2218" s="2">
        <v>88</v>
      </c>
      <c r="M2218" s="2">
        <v>2</v>
      </c>
      <c r="N2218" s="2">
        <v>100</v>
      </c>
      <c r="O2218" s="2" t="s">
        <v>10</v>
      </c>
      <c r="P2218" s="2">
        <v>1.75</v>
      </c>
      <c r="Q2218" s="2" t="s">
        <v>5</v>
      </c>
      <c r="R2218" s="9" t="s">
        <v>201</v>
      </c>
      <c r="S2218" s="2" t="s">
        <v>255</v>
      </c>
      <c r="T2218" s="2" t="s">
        <v>268</v>
      </c>
    </row>
    <row r="2219" spans="1:20" ht="14.45" customHeight="1" x14ac:dyDescent="0.2">
      <c r="A2219" s="2" t="s">
        <v>24</v>
      </c>
      <c r="B2219" s="9" t="s">
        <v>947</v>
      </c>
      <c r="C2219" s="9" t="s">
        <v>917</v>
      </c>
      <c r="D2219" s="9" t="s">
        <v>845</v>
      </c>
      <c r="E2219" s="9" t="str">
        <f>VLOOKUP(B2219,point_locs!B:J,5,FALSE)</f>
        <v>pre</v>
      </c>
      <c r="F2219" s="2">
        <v>6</v>
      </c>
      <c r="G2219" s="2">
        <v>25</v>
      </c>
      <c r="H2219" s="2">
        <v>2024</v>
      </c>
      <c r="I2219" s="2">
        <v>2</v>
      </c>
      <c r="J2219" s="2">
        <v>1439</v>
      </c>
      <c r="K2219" s="2" t="s">
        <v>149</v>
      </c>
      <c r="L2219" s="2">
        <v>88</v>
      </c>
      <c r="M2219" s="2">
        <v>2</v>
      </c>
      <c r="N2219" s="2">
        <v>100</v>
      </c>
      <c r="O2219" s="2" t="s">
        <v>10</v>
      </c>
      <c r="P2219" s="2">
        <v>9</v>
      </c>
      <c r="Q2219" s="2" t="s">
        <v>5</v>
      </c>
      <c r="R2219" s="9" t="s">
        <v>201</v>
      </c>
      <c r="S2219" s="2" t="s">
        <v>39</v>
      </c>
      <c r="T2219" s="2" t="s">
        <v>268</v>
      </c>
    </row>
    <row r="2220" spans="1:20" ht="14.45" customHeight="1" x14ac:dyDescent="0.2">
      <c r="A2220" s="2" t="s">
        <v>24</v>
      </c>
      <c r="B2220" s="9" t="s">
        <v>947</v>
      </c>
      <c r="C2220" s="9" t="s">
        <v>917</v>
      </c>
      <c r="D2220" s="9" t="s">
        <v>845</v>
      </c>
      <c r="E2220" s="9" t="str">
        <f>VLOOKUP(B2220,point_locs!B:J,5,FALSE)</f>
        <v>pre</v>
      </c>
      <c r="F2220" s="2">
        <v>6</v>
      </c>
      <c r="G2220" s="2">
        <v>25</v>
      </c>
      <c r="H2220" s="2">
        <v>2024</v>
      </c>
      <c r="I2220" s="2">
        <v>2</v>
      </c>
      <c r="J2220" s="2">
        <v>1439</v>
      </c>
      <c r="K2220" s="2" t="s">
        <v>149</v>
      </c>
      <c r="L2220" s="2">
        <v>88</v>
      </c>
      <c r="M2220" s="2">
        <v>2</v>
      </c>
      <c r="N2220" s="2">
        <v>100</v>
      </c>
      <c r="O2220" s="2" t="s">
        <v>10</v>
      </c>
      <c r="P2220" s="2">
        <v>1</v>
      </c>
      <c r="Q2220" s="2" t="s">
        <v>5</v>
      </c>
      <c r="R2220" s="9" t="s">
        <v>201</v>
      </c>
      <c r="S2220" s="2" t="s">
        <v>255</v>
      </c>
      <c r="T2220" s="2" t="s">
        <v>268</v>
      </c>
    </row>
    <row r="2221" spans="1:20" ht="14.45" customHeight="1" x14ac:dyDescent="0.2">
      <c r="A2221" s="2" t="s">
        <v>19</v>
      </c>
      <c r="B2221" s="9" t="s">
        <v>948</v>
      </c>
      <c r="C2221" s="9" t="s">
        <v>917</v>
      </c>
      <c r="D2221" s="9" t="s">
        <v>845</v>
      </c>
      <c r="E2221" s="9" t="str">
        <f>VLOOKUP(B2221,point_locs!B:J,5,FALSE)</f>
        <v>pre</v>
      </c>
      <c r="F2221" s="2">
        <v>6</v>
      </c>
      <c r="G2221" s="2">
        <v>25</v>
      </c>
      <c r="H2221" s="2">
        <v>2024</v>
      </c>
      <c r="I2221" s="2">
        <v>2</v>
      </c>
      <c r="J2221" s="2">
        <v>1525</v>
      </c>
      <c r="K2221" s="2" t="s">
        <v>833</v>
      </c>
      <c r="L2221" s="2">
        <v>89</v>
      </c>
      <c r="M2221" s="2">
        <v>2</v>
      </c>
      <c r="N2221" s="2">
        <v>75</v>
      </c>
      <c r="O2221" s="2" t="s">
        <v>10</v>
      </c>
      <c r="P2221" s="2">
        <v>0.75</v>
      </c>
      <c r="Q2221" s="2" t="s">
        <v>5</v>
      </c>
      <c r="R2221" s="9" t="s">
        <v>201</v>
      </c>
      <c r="T2221" s="2" t="s">
        <v>268</v>
      </c>
    </row>
    <row r="2222" spans="1:20" ht="14.45" customHeight="1" x14ac:dyDescent="0.2">
      <c r="A2222" s="2" t="s">
        <v>19</v>
      </c>
      <c r="B2222" s="9" t="s">
        <v>948</v>
      </c>
      <c r="C2222" s="9" t="s">
        <v>917</v>
      </c>
      <c r="D2222" s="9" t="s">
        <v>845</v>
      </c>
      <c r="E2222" s="9" t="str">
        <f>VLOOKUP(B2222,point_locs!B:J,5,FALSE)</f>
        <v>pre</v>
      </c>
      <c r="F2222" s="2">
        <v>6</v>
      </c>
      <c r="G2222" s="2">
        <v>25</v>
      </c>
      <c r="H2222" s="2">
        <v>2024</v>
      </c>
      <c r="I2222" s="2">
        <v>2</v>
      </c>
      <c r="J2222" s="2">
        <v>1525</v>
      </c>
      <c r="K2222" s="2" t="s">
        <v>833</v>
      </c>
      <c r="L2222" s="2">
        <v>89</v>
      </c>
      <c r="M2222" s="2">
        <v>2</v>
      </c>
      <c r="N2222" s="2">
        <v>75</v>
      </c>
      <c r="O2222" s="2" t="s">
        <v>10</v>
      </c>
      <c r="P2222" s="2">
        <v>3.5</v>
      </c>
      <c r="Q2222" s="2" t="s">
        <v>5</v>
      </c>
      <c r="R2222" s="9" t="s">
        <v>201</v>
      </c>
      <c r="T2222" s="2" t="s">
        <v>268</v>
      </c>
    </row>
    <row r="2223" spans="1:20" ht="14.45" customHeight="1" x14ac:dyDescent="0.2">
      <c r="A2223" s="2" t="s">
        <v>19</v>
      </c>
      <c r="B2223" s="9" t="s">
        <v>948</v>
      </c>
      <c r="C2223" s="9" t="s">
        <v>917</v>
      </c>
      <c r="D2223" s="9" t="s">
        <v>845</v>
      </c>
      <c r="E2223" s="9" t="str">
        <f>VLOOKUP(B2223,point_locs!B:J,5,FALSE)</f>
        <v>pre</v>
      </c>
      <c r="F2223" s="2">
        <v>6</v>
      </c>
      <c r="G2223" s="2">
        <v>25</v>
      </c>
      <c r="H2223" s="2">
        <v>2024</v>
      </c>
      <c r="I2223" s="2">
        <v>2</v>
      </c>
      <c r="J2223" s="2">
        <v>1525</v>
      </c>
      <c r="K2223" s="2" t="s">
        <v>833</v>
      </c>
      <c r="L2223" s="2">
        <v>89</v>
      </c>
      <c r="M2223" s="2">
        <v>2</v>
      </c>
      <c r="N2223" s="2">
        <v>75</v>
      </c>
      <c r="O2223" s="2" t="s">
        <v>10</v>
      </c>
      <c r="P2223" s="2">
        <v>5</v>
      </c>
      <c r="Q2223" s="2" t="s">
        <v>5</v>
      </c>
      <c r="R2223" s="9" t="s">
        <v>201</v>
      </c>
      <c r="T2223" s="2" t="s">
        <v>268</v>
      </c>
    </row>
    <row r="2224" spans="1:20" ht="14.45" customHeight="1" x14ac:dyDescent="0.2">
      <c r="A2224" s="2" t="s">
        <v>19</v>
      </c>
      <c r="B2224" s="9" t="s">
        <v>948</v>
      </c>
      <c r="C2224" s="9" t="s">
        <v>917</v>
      </c>
      <c r="D2224" s="9" t="s">
        <v>845</v>
      </c>
      <c r="E2224" s="9" t="str">
        <f>VLOOKUP(B2224,point_locs!B:J,5,FALSE)</f>
        <v>pre</v>
      </c>
      <c r="F2224" s="2">
        <v>6</v>
      </c>
      <c r="G2224" s="2">
        <v>25</v>
      </c>
      <c r="H2224" s="2">
        <v>2024</v>
      </c>
      <c r="I2224" s="2">
        <v>2</v>
      </c>
      <c r="J2224" s="2">
        <v>1525</v>
      </c>
      <c r="K2224" s="2" t="s">
        <v>833</v>
      </c>
      <c r="L2224" s="2">
        <v>89</v>
      </c>
      <c r="M2224" s="2">
        <v>2</v>
      </c>
      <c r="N2224" s="2">
        <v>75</v>
      </c>
      <c r="O2224" s="2" t="s">
        <v>10</v>
      </c>
      <c r="P2224" s="2">
        <v>5</v>
      </c>
      <c r="Q2224" s="2" t="s">
        <v>5</v>
      </c>
      <c r="R2224" s="9" t="s">
        <v>201</v>
      </c>
      <c r="T2224" s="2" t="s">
        <v>268</v>
      </c>
    </row>
    <row r="2225" spans="1:20" ht="14.45" customHeight="1" x14ac:dyDescent="0.2">
      <c r="A2225" s="2" t="s">
        <v>19</v>
      </c>
      <c r="B2225" s="9" t="s">
        <v>948</v>
      </c>
      <c r="C2225" s="9" t="s">
        <v>917</v>
      </c>
      <c r="D2225" s="9" t="s">
        <v>845</v>
      </c>
      <c r="E2225" s="9" t="str">
        <f>VLOOKUP(B2225,point_locs!B:J,5,FALSE)</f>
        <v>pre</v>
      </c>
      <c r="F2225" s="2">
        <v>6</v>
      </c>
      <c r="G2225" s="2">
        <v>25</v>
      </c>
      <c r="H2225" s="2">
        <v>2024</v>
      </c>
      <c r="I2225" s="2">
        <v>2</v>
      </c>
      <c r="J2225" s="2">
        <v>1525</v>
      </c>
      <c r="K2225" s="2" t="s">
        <v>833</v>
      </c>
      <c r="L2225" s="2">
        <v>89</v>
      </c>
      <c r="M2225" s="2">
        <v>2</v>
      </c>
      <c r="N2225" s="2">
        <v>75</v>
      </c>
      <c r="O2225" s="2" t="s">
        <v>10</v>
      </c>
      <c r="P2225" s="2">
        <v>7</v>
      </c>
      <c r="Q2225" s="2" t="s">
        <v>5</v>
      </c>
      <c r="R2225" s="9" t="s">
        <v>201</v>
      </c>
      <c r="T2225" s="2" t="s">
        <v>268</v>
      </c>
    </row>
    <row r="2226" spans="1:20" ht="14.45" customHeight="1" x14ac:dyDescent="0.2">
      <c r="A2226" s="2" t="s">
        <v>19</v>
      </c>
      <c r="B2226" s="9" t="s">
        <v>948</v>
      </c>
      <c r="C2226" s="9" t="s">
        <v>917</v>
      </c>
      <c r="D2226" s="9" t="s">
        <v>845</v>
      </c>
      <c r="E2226" s="9" t="str">
        <f>VLOOKUP(B2226,point_locs!B:J,5,FALSE)</f>
        <v>pre</v>
      </c>
      <c r="F2226" s="2">
        <v>6</v>
      </c>
      <c r="G2226" s="2">
        <v>25</v>
      </c>
      <c r="H2226" s="2">
        <v>2024</v>
      </c>
      <c r="I2226" s="2">
        <v>2</v>
      </c>
      <c r="J2226" s="2">
        <v>1525</v>
      </c>
      <c r="K2226" s="2" t="s">
        <v>833</v>
      </c>
      <c r="L2226" s="2">
        <v>89</v>
      </c>
      <c r="M2226" s="2">
        <v>2</v>
      </c>
      <c r="N2226" s="2">
        <v>75</v>
      </c>
      <c r="O2226" s="2" t="s">
        <v>10</v>
      </c>
      <c r="P2226" s="2">
        <v>1.5</v>
      </c>
      <c r="Q2226" s="2" t="s">
        <v>5</v>
      </c>
      <c r="R2226" s="9" t="s">
        <v>201</v>
      </c>
      <c r="S2226" s="2" t="s">
        <v>255</v>
      </c>
      <c r="T2226" s="2" t="s">
        <v>268</v>
      </c>
    </row>
    <row r="2227" spans="1:20" ht="14.45" customHeight="1" x14ac:dyDescent="0.2">
      <c r="A2227" s="2" t="s">
        <v>19</v>
      </c>
      <c r="B2227" s="9" t="s">
        <v>948</v>
      </c>
      <c r="C2227" s="9" t="s">
        <v>917</v>
      </c>
      <c r="D2227" s="9" t="s">
        <v>845</v>
      </c>
      <c r="E2227" s="9" t="str">
        <f>VLOOKUP(B2227,point_locs!B:J,5,FALSE)</f>
        <v>pre</v>
      </c>
      <c r="F2227" s="2">
        <v>6</v>
      </c>
      <c r="G2227" s="2">
        <v>25</v>
      </c>
      <c r="H2227" s="2">
        <v>2024</v>
      </c>
      <c r="I2227" s="2">
        <v>2</v>
      </c>
      <c r="J2227" s="2">
        <v>1525</v>
      </c>
      <c r="K2227" s="2" t="s">
        <v>833</v>
      </c>
      <c r="L2227" s="2">
        <v>89</v>
      </c>
      <c r="M2227" s="2">
        <v>2</v>
      </c>
      <c r="N2227" s="2">
        <v>75</v>
      </c>
      <c r="O2227" s="2" t="s">
        <v>10</v>
      </c>
      <c r="P2227" s="2">
        <v>1.5</v>
      </c>
      <c r="Q2227" s="2" t="s">
        <v>5</v>
      </c>
      <c r="R2227" s="9" t="s">
        <v>201</v>
      </c>
      <c r="S2227" s="2" t="s">
        <v>255</v>
      </c>
      <c r="T2227" s="2" t="s">
        <v>268</v>
      </c>
    </row>
    <row r="2228" spans="1:20" ht="14.45" customHeight="1" x14ac:dyDescent="0.2">
      <c r="A2228" s="2" t="s">
        <v>19</v>
      </c>
      <c r="B2228" s="9" t="s">
        <v>948</v>
      </c>
      <c r="C2228" s="9" t="s">
        <v>917</v>
      </c>
      <c r="D2228" s="9" t="s">
        <v>845</v>
      </c>
      <c r="E2228" s="9" t="str">
        <f>VLOOKUP(B2228,point_locs!B:J,5,FALSE)</f>
        <v>pre</v>
      </c>
      <c r="F2228" s="2">
        <v>6</v>
      </c>
      <c r="G2228" s="2">
        <v>25</v>
      </c>
      <c r="H2228" s="2">
        <v>2024</v>
      </c>
      <c r="I2228" s="2">
        <v>2</v>
      </c>
      <c r="J2228" s="2">
        <v>1525</v>
      </c>
      <c r="K2228" s="2" t="s">
        <v>833</v>
      </c>
      <c r="L2228" s="2">
        <v>89</v>
      </c>
      <c r="M2228" s="2">
        <v>2</v>
      </c>
      <c r="N2228" s="2">
        <v>75</v>
      </c>
      <c r="O2228" s="2" t="s">
        <v>10</v>
      </c>
      <c r="P2228" s="2">
        <v>6</v>
      </c>
      <c r="Q2228" s="2" t="s">
        <v>5</v>
      </c>
      <c r="R2228" s="9" t="s">
        <v>201</v>
      </c>
      <c r="T2228" s="2" t="s">
        <v>268</v>
      </c>
    </row>
    <row r="2229" spans="1:20" ht="14.45" customHeight="1" x14ac:dyDescent="0.2">
      <c r="A2229" s="2" t="s">
        <v>19</v>
      </c>
      <c r="B2229" s="9" t="s">
        <v>948</v>
      </c>
      <c r="C2229" s="9" t="s">
        <v>917</v>
      </c>
      <c r="D2229" s="9" t="s">
        <v>845</v>
      </c>
      <c r="E2229" s="9" t="str">
        <f>VLOOKUP(B2229,point_locs!B:J,5,FALSE)</f>
        <v>pre</v>
      </c>
      <c r="F2229" s="2">
        <v>6</v>
      </c>
      <c r="G2229" s="2">
        <v>25</v>
      </c>
      <c r="H2229" s="2">
        <v>2024</v>
      </c>
      <c r="I2229" s="2">
        <v>2</v>
      </c>
      <c r="J2229" s="2">
        <v>1525</v>
      </c>
      <c r="K2229" s="2" t="s">
        <v>833</v>
      </c>
      <c r="L2229" s="2">
        <v>89</v>
      </c>
      <c r="M2229" s="2">
        <v>2</v>
      </c>
      <c r="N2229" s="2">
        <v>75</v>
      </c>
      <c r="O2229" s="2" t="s">
        <v>10</v>
      </c>
      <c r="P2229" s="2">
        <v>2</v>
      </c>
      <c r="Q2229" s="2" t="s">
        <v>5</v>
      </c>
      <c r="R2229" s="9" t="s">
        <v>201</v>
      </c>
      <c r="S2229" s="2" t="s">
        <v>255</v>
      </c>
      <c r="T2229" s="2" t="s">
        <v>268</v>
      </c>
    </row>
    <row r="2230" spans="1:20" ht="14.45" customHeight="1" x14ac:dyDescent="0.2">
      <c r="A2230" s="2" t="s">
        <v>19</v>
      </c>
      <c r="B2230" s="9" t="s">
        <v>948</v>
      </c>
      <c r="C2230" s="9" t="s">
        <v>917</v>
      </c>
      <c r="D2230" s="9" t="s">
        <v>845</v>
      </c>
      <c r="E2230" s="9" t="str">
        <f>VLOOKUP(B2230,point_locs!B:J,5,FALSE)</f>
        <v>pre</v>
      </c>
      <c r="F2230" s="2">
        <v>6</v>
      </c>
      <c r="G2230" s="2">
        <v>25</v>
      </c>
      <c r="H2230" s="2">
        <v>2024</v>
      </c>
      <c r="I2230" s="2">
        <v>2</v>
      </c>
      <c r="J2230" s="2">
        <v>1525</v>
      </c>
      <c r="K2230" s="2" t="s">
        <v>833</v>
      </c>
      <c r="L2230" s="2">
        <v>89</v>
      </c>
      <c r="M2230" s="2">
        <v>2</v>
      </c>
      <c r="N2230" s="2">
        <v>75</v>
      </c>
      <c r="O2230" s="2" t="s">
        <v>10</v>
      </c>
      <c r="P2230" s="2">
        <v>2</v>
      </c>
      <c r="Q2230" s="2" t="s">
        <v>5</v>
      </c>
      <c r="R2230" s="9" t="s">
        <v>201</v>
      </c>
      <c r="S2230" s="2" t="s">
        <v>255</v>
      </c>
      <c r="T2230" s="2" t="s">
        <v>268</v>
      </c>
    </row>
    <row r="2231" spans="1:20" ht="14.45" customHeight="1" x14ac:dyDescent="0.2">
      <c r="A2231" s="2" t="s">
        <v>19</v>
      </c>
      <c r="B2231" s="9" t="s">
        <v>948</v>
      </c>
      <c r="C2231" s="9" t="s">
        <v>917</v>
      </c>
      <c r="D2231" s="9" t="s">
        <v>845</v>
      </c>
      <c r="E2231" s="9" t="str">
        <f>VLOOKUP(B2231,point_locs!B:J,5,FALSE)</f>
        <v>pre</v>
      </c>
      <c r="F2231" s="2">
        <v>6</v>
      </c>
      <c r="G2231" s="2">
        <v>25</v>
      </c>
      <c r="H2231" s="2">
        <v>2024</v>
      </c>
      <c r="I2231" s="2">
        <v>2</v>
      </c>
      <c r="J2231" s="2">
        <v>1525</v>
      </c>
      <c r="K2231" s="2" t="s">
        <v>833</v>
      </c>
      <c r="L2231" s="2">
        <v>89</v>
      </c>
      <c r="M2231" s="2">
        <v>2</v>
      </c>
      <c r="N2231" s="2">
        <v>75</v>
      </c>
      <c r="O2231" s="2" t="s">
        <v>10</v>
      </c>
      <c r="P2231" s="2">
        <v>1.5</v>
      </c>
      <c r="Q2231" s="2" t="s">
        <v>5</v>
      </c>
      <c r="R2231" s="9" t="s">
        <v>201</v>
      </c>
      <c r="S2231" s="2" t="s">
        <v>151</v>
      </c>
      <c r="T2231" s="2" t="s">
        <v>268</v>
      </c>
    </row>
    <row r="2232" spans="1:20" ht="14.45" customHeight="1" x14ac:dyDescent="0.2">
      <c r="A2232" s="2" t="s">
        <v>19</v>
      </c>
      <c r="B2232" s="9" t="s">
        <v>948</v>
      </c>
      <c r="C2232" s="9" t="s">
        <v>917</v>
      </c>
      <c r="D2232" s="9" t="s">
        <v>845</v>
      </c>
      <c r="E2232" s="9" t="str">
        <f>VLOOKUP(B2232,point_locs!B:J,5,FALSE)</f>
        <v>pre</v>
      </c>
      <c r="F2232" s="2">
        <v>6</v>
      </c>
      <c r="G2232" s="2">
        <v>25</v>
      </c>
      <c r="H2232" s="2">
        <v>2024</v>
      </c>
      <c r="I2232" s="2">
        <v>2</v>
      </c>
      <c r="J2232" s="2">
        <v>1525</v>
      </c>
      <c r="K2232" s="2" t="s">
        <v>833</v>
      </c>
      <c r="L2232" s="2">
        <v>89</v>
      </c>
      <c r="M2232" s="2">
        <v>2</v>
      </c>
      <c r="N2232" s="2">
        <v>75</v>
      </c>
      <c r="O2232" s="2" t="s">
        <v>10</v>
      </c>
      <c r="P2232" s="2">
        <v>3</v>
      </c>
      <c r="Q2232" s="2" t="s">
        <v>5</v>
      </c>
      <c r="R2232" s="9" t="s">
        <v>201</v>
      </c>
      <c r="S2232" s="2" t="s">
        <v>255</v>
      </c>
      <c r="T2232" s="2" t="s">
        <v>268</v>
      </c>
    </row>
    <row r="2233" spans="1:20" ht="14.45" customHeight="1" x14ac:dyDescent="0.2">
      <c r="A2233" s="2" t="s">
        <v>19</v>
      </c>
      <c r="B2233" s="9" t="s">
        <v>948</v>
      </c>
      <c r="C2233" s="9" t="s">
        <v>917</v>
      </c>
      <c r="D2233" s="9" t="s">
        <v>845</v>
      </c>
      <c r="E2233" s="9" t="str">
        <f>VLOOKUP(B2233,point_locs!B:J,5,FALSE)</f>
        <v>pre</v>
      </c>
      <c r="F2233" s="2">
        <v>6</v>
      </c>
      <c r="G2233" s="2">
        <v>25</v>
      </c>
      <c r="H2233" s="2">
        <v>2024</v>
      </c>
      <c r="I2233" s="2">
        <v>2</v>
      </c>
      <c r="J2233" s="2">
        <v>1525</v>
      </c>
      <c r="K2233" s="2" t="s">
        <v>833</v>
      </c>
      <c r="L2233" s="2">
        <v>89</v>
      </c>
      <c r="M2233" s="2">
        <v>2</v>
      </c>
      <c r="N2233" s="2">
        <v>75</v>
      </c>
      <c r="O2233" s="2" t="s">
        <v>10</v>
      </c>
      <c r="P2233" s="2">
        <v>2.5</v>
      </c>
      <c r="Q2233" s="2" t="s">
        <v>5</v>
      </c>
      <c r="R2233" s="9" t="s">
        <v>201</v>
      </c>
      <c r="S2233" s="2" t="s">
        <v>105</v>
      </c>
      <c r="T2233" s="2" t="s">
        <v>268</v>
      </c>
    </row>
    <row r="2234" spans="1:20" ht="14.45" customHeight="1" x14ac:dyDescent="0.2">
      <c r="A2234" s="2" t="s">
        <v>19</v>
      </c>
      <c r="B2234" s="9" t="s">
        <v>948</v>
      </c>
      <c r="C2234" s="9" t="s">
        <v>917</v>
      </c>
      <c r="D2234" s="9" t="s">
        <v>845</v>
      </c>
      <c r="E2234" s="9" t="str">
        <f>VLOOKUP(B2234,point_locs!B:J,5,FALSE)</f>
        <v>pre</v>
      </c>
      <c r="F2234" s="2">
        <v>6</v>
      </c>
      <c r="G2234" s="2">
        <v>25</v>
      </c>
      <c r="H2234" s="2">
        <v>2024</v>
      </c>
      <c r="I2234" s="2">
        <v>2</v>
      </c>
      <c r="J2234" s="2">
        <v>1525</v>
      </c>
      <c r="K2234" s="2" t="s">
        <v>833</v>
      </c>
      <c r="L2234" s="2">
        <v>89</v>
      </c>
      <c r="M2234" s="2">
        <v>2</v>
      </c>
      <c r="N2234" s="2">
        <v>75</v>
      </c>
      <c r="O2234" s="2" t="s">
        <v>10</v>
      </c>
      <c r="P2234" s="2">
        <v>2</v>
      </c>
      <c r="Q2234" s="2" t="s">
        <v>5</v>
      </c>
      <c r="R2234" s="9" t="s">
        <v>201</v>
      </c>
      <c r="S2234" s="2" t="s">
        <v>255</v>
      </c>
      <c r="T2234" s="2" t="s">
        <v>268</v>
      </c>
    </row>
    <row r="2235" spans="1:20" ht="14.45" customHeight="1" x14ac:dyDescent="0.2">
      <c r="A2235" s="2" t="s">
        <v>19</v>
      </c>
      <c r="B2235" s="9" t="s">
        <v>948</v>
      </c>
      <c r="C2235" s="9" t="s">
        <v>917</v>
      </c>
      <c r="D2235" s="9" t="s">
        <v>845</v>
      </c>
      <c r="E2235" s="9" t="str">
        <f>VLOOKUP(B2235,point_locs!B:J,5,FALSE)</f>
        <v>pre</v>
      </c>
      <c r="F2235" s="2">
        <v>6</v>
      </c>
      <c r="G2235" s="2">
        <v>25</v>
      </c>
      <c r="H2235" s="2">
        <v>2024</v>
      </c>
      <c r="I2235" s="2">
        <v>2</v>
      </c>
      <c r="J2235" s="2">
        <v>1525</v>
      </c>
      <c r="K2235" s="2" t="s">
        <v>833</v>
      </c>
      <c r="L2235" s="2">
        <v>89</v>
      </c>
      <c r="M2235" s="2">
        <v>2</v>
      </c>
      <c r="N2235" s="2">
        <v>75</v>
      </c>
      <c r="O2235" s="2" t="s">
        <v>10</v>
      </c>
      <c r="P2235" s="2">
        <v>2.5</v>
      </c>
      <c r="Q2235" s="2" t="s">
        <v>5</v>
      </c>
      <c r="R2235" s="9" t="s">
        <v>201</v>
      </c>
      <c r="S2235" s="2" t="s">
        <v>255</v>
      </c>
      <c r="T2235" s="2" t="s">
        <v>268</v>
      </c>
    </row>
    <row r="2236" spans="1:20" ht="14.45" customHeight="1" x14ac:dyDescent="0.2">
      <c r="A2236" s="2" t="s">
        <v>22</v>
      </c>
      <c r="B2236" s="9" t="s">
        <v>949</v>
      </c>
      <c r="C2236" s="9" t="s">
        <v>917</v>
      </c>
      <c r="D2236" s="9" t="s">
        <v>845</v>
      </c>
      <c r="E2236" s="9" t="str">
        <f>VLOOKUP(B2236,point_locs!B:J,5,FALSE)</f>
        <v>pre</v>
      </c>
      <c r="F2236" s="2">
        <v>6</v>
      </c>
      <c r="G2236" s="2">
        <v>25</v>
      </c>
      <c r="H2236" s="2">
        <v>2024</v>
      </c>
      <c r="I2236" s="2">
        <v>2</v>
      </c>
      <c r="J2236" s="2">
        <v>1045</v>
      </c>
      <c r="K2236" s="2" t="s">
        <v>833</v>
      </c>
      <c r="L2236" s="2">
        <v>89</v>
      </c>
      <c r="M2236" s="2">
        <v>2</v>
      </c>
      <c r="N2236" s="2">
        <v>100</v>
      </c>
      <c r="O2236" s="2" t="s">
        <v>10</v>
      </c>
      <c r="P2236" s="2">
        <v>0.5</v>
      </c>
      <c r="Q2236" s="2" t="s">
        <v>5</v>
      </c>
      <c r="R2236" s="9" t="s">
        <v>201</v>
      </c>
      <c r="T2236" s="2" t="s">
        <v>268</v>
      </c>
    </row>
    <row r="2237" spans="1:20" ht="14.45" customHeight="1" x14ac:dyDescent="0.2">
      <c r="A2237" s="2" t="s">
        <v>22</v>
      </c>
      <c r="B2237" s="9" t="s">
        <v>949</v>
      </c>
      <c r="C2237" s="9" t="s">
        <v>917</v>
      </c>
      <c r="D2237" s="9" t="s">
        <v>845</v>
      </c>
      <c r="E2237" s="9" t="str">
        <f>VLOOKUP(B2237,point_locs!B:J,5,FALSE)</f>
        <v>pre</v>
      </c>
      <c r="F2237" s="2">
        <v>6</v>
      </c>
      <c r="G2237" s="2">
        <v>25</v>
      </c>
      <c r="H2237" s="2">
        <v>2024</v>
      </c>
      <c r="I2237" s="2">
        <v>2</v>
      </c>
      <c r="J2237" s="2">
        <v>1045</v>
      </c>
      <c r="K2237" s="2" t="s">
        <v>833</v>
      </c>
      <c r="L2237" s="2">
        <v>89</v>
      </c>
      <c r="M2237" s="2">
        <v>2</v>
      </c>
      <c r="N2237" s="2">
        <v>100</v>
      </c>
      <c r="O2237" s="2" t="s">
        <v>10</v>
      </c>
      <c r="P2237" s="2">
        <v>1</v>
      </c>
      <c r="Q2237" s="2" t="s">
        <v>5</v>
      </c>
      <c r="R2237" s="9" t="s">
        <v>201</v>
      </c>
      <c r="S2237" s="2" t="s">
        <v>255</v>
      </c>
      <c r="T2237" s="2" t="s">
        <v>268</v>
      </c>
    </row>
    <row r="2238" spans="1:20" ht="14.45" customHeight="1" x14ac:dyDescent="0.2">
      <c r="A2238" s="2" t="s">
        <v>22</v>
      </c>
      <c r="B2238" s="9" t="s">
        <v>949</v>
      </c>
      <c r="C2238" s="9" t="s">
        <v>917</v>
      </c>
      <c r="D2238" s="9" t="s">
        <v>845</v>
      </c>
      <c r="E2238" s="9" t="str">
        <f>VLOOKUP(B2238,point_locs!B:J,5,FALSE)</f>
        <v>pre</v>
      </c>
      <c r="F2238" s="2">
        <v>6</v>
      </c>
      <c r="G2238" s="2">
        <v>25</v>
      </c>
      <c r="H2238" s="2">
        <v>2024</v>
      </c>
      <c r="I2238" s="2">
        <v>2</v>
      </c>
      <c r="J2238" s="2">
        <v>1045</v>
      </c>
      <c r="K2238" s="2" t="s">
        <v>833</v>
      </c>
      <c r="L2238" s="2">
        <v>89</v>
      </c>
      <c r="M2238" s="2">
        <v>2</v>
      </c>
      <c r="N2238" s="2">
        <v>100</v>
      </c>
      <c r="O2238" s="2" t="s">
        <v>10</v>
      </c>
      <c r="P2238" s="2">
        <v>3</v>
      </c>
      <c r="Q2238" s="2" t="s">
        <v>5</v>
      </c>
      <c r="R2238" s="9" t="s">
        <v>201</v>
      </c>
      <c r="S2238" s="2" t="s">
        <v>151</v>
      </c>
      <c r="T2238" s="2" t="s">
        <v>268</v>
      </c>
    </row>
    <row r="2239" spans="1:20" ht="14.45" customHeight="1" x14ac:dyDescent="0.2">
      <c r="A2239" s="2" t="s">
        <v>22</v>
      </c>
      <c r="B2239" s="9" t="s">
        <v>949</v>
      </c>
      <c r="C2239" s="9" t="s">
        <v>917</v>
      </c>
      <c r="D2239" s="9" t="s">
        <v>845</v>
      </c>
      <c r="E2239" s="9" t="str">
        <f>VLOOKUP(B2239,point_locs!B:J,5,FALSE)</f>
        <v>pre</v>
      </c>
      <c r="F2239" s="2">
        <v>6</v>
      </c>
      <c r="G2239" s="2">
        <v>25</v>
      </c>
      <c r="H2239" s="2">
        <v>2024</v>
      </c>
      <c r="I2239" s="2">
        <v>2</v>
      </c>
      <c r="J2239" s="2">
        <v>1045</v>
      </c>
      <c r="K2239" s="2" t="s">
        <v>833</v>
      </c>
      <c r="L2239" s="2">
        <v>89</v>
      </c>
      <c r="M2239" s="2">
        <v>2</v>
      </c>
      <c r="N2239" s="2">
        <v>100</v>
      </c>
      <c r="O2239" s="2" t="s">
        <v>7</v>
      </c>
      <c r="P2239" s="2">
        <v>0.25</v>
      </c>
      <c r="Q2239" s="2" t="s">
        <v>9</v>
      </c>
      <c r="R2239" s="2" t="s">
        <v>271</v>
      </c>
      <c r="T2239" s="2" t="s">
        <v>268</v>
      </c>
    </row>
    <row r="2240" spans="1:20" ht="14.45" customHeight="1" x14ac:dyDescent="0.2">
      <c r="A2240" s="2" t="s">
        <v>22</v>
      </c>
      <c r="B2240" s="9" t="s">
        <v>949</v>
      </c>
      <c r="C2240" s="9" t="s">
        <v>917</v>
      </c>
      <c r="D2240" s="9" t="s">
        <v>845</v>
      </c>
      <c r="E2240" s="9" t="str">
        <f>VLOOKUP(B2240,point_locs!B:J,5,FALSE)</f>
        <v>pre</v>
      </c>
      <c r="F2240" s="2">
        <v>6</v>
      </c>
      <c r="G2240" s="2">
        <v>25</v>
      </c>
      <c r="H2240" s="2">
        <v>2024</v>
      </c>
      <c r="I2240" s="2">
        <v>2</v>
      </c>
      <c r="J2240" s="2">
        <v>1045</v>
      </c>
      <c r="K2240" s="2" t="s">
        <v>833</v>
      </c>
      <c r="L2240" s="2">
        <v>89</v>
      </c>
      <c r="M2240" s="2">
        <v>2</v>
      </c>
      <c r="N2240" s="2">
        <v>100</v>
      </c>
      <c r="O2240" s="2" t="s">
        <v>10</v>
      </c>
      <c r="P2240" s="2">
        <v>2.5</v>
      </c>
      <c r="Q2240" s="2" t="s">
        <v>5</v>
      </c>
      <c r="R2240" s="9" t="s">
        <v>201</v>
      </c>
      <c r="S2240" s="2" t="s">
        <v>255</v>
      </c>
      <c r="T2240" s="2" t="s">
        <v>268</v>
      </c>
    </row>
    <row r="2241" spans="1:21" ht="14.45" customHeight="1" x14ac:dyDescent="0.2">
      <c r="A2241" s="2" t="s">
        <v>22</v>
      </c>
      <c r="B2241" s="9" t="s">
        <v>949</v>
      </c>
      <c r="C2241" s="9" t="s">
        <v>917</v>
      </c>
      <c r="D2241" s="9" t="s">
        <v>845</v>
      </c>
      <c r="E2241" s="9" t="str">
        <f>VLOOKUP(B2241,point_locs!B:J,5,FALSE)</f>
        <v>pre</v>
      </c>
      <c r="F2241" s="2">
        <v>6</v>
      </c>
      <c r="G2241" s="2">
        <v>25</v>
      </c>
      <c r="H2241" s="2">
        <v>2024</v>
      </c>
      <c r="I2241" s="2">
        <v>2</v>
      </c>
      <c r="J2241" s="2">
        <v>1045</v>
      </c>
      <c r="K2241" s="2" t="s">
        <v>833</v>
      </c>
      <c r="L2241" s="2">
        <v>89</v>
      </c>
      <c r="M2241" s="2">
        <v>2</v>
      </c>
      <c r="N2241" s="2">
        <v>100</v>
      </c>
      <c r="O2241" s="2" t="s">
        <v>7</v>
      </c>
      <c r="P2241" s="2">
        <v>0.25</v>
      </c>
      <c r="Q2241" s="2" t="s">
        <v>9</v>
      </c>
      <c r="R2241" s="2" t="s">
        <v>271</v>
      </c>
      <c r="T2241" s="2" t="s">
        <v>268</v>
      </c>
    </row>
    <row r="2242" spans="1:21" ht="14.45" customHeight="1" x14ac:dyDescent="0.2">
      <c r="A2242" s="2" t="s">
        <v>22</v>
      </c>
      <c r="B2242" s="9" t="s">
        <v>949</v>
      </c>
      <c r="C2242" s="9" t="s">
        <v>917</v>
      </c>
      <c r="D2242" s="9" t="s">
        <v>845</v>
      </c>
      <c r="E2242" s="9" t="str">
        <f>VLOOKUP(B2242,point_locs!B:J,5,FALSE)</f>
        <v>pre</v>
      </c>
      <c r="F2242" s="2">
        <v>6</v>
      </c>
      <c r="G2242" s="2">
        <v>25</v>
      </c>
      <c r="H2242" s="2">
        <v>2024</v>
      </c>
      <c r="I2242" s="2">
        <v>2</v>
      </c>
      <c r="J2242" s="2">
        <v>1045</v>
      </c>
      <c r="K2242" s="2" t="s">
        <v>833</v>
      </c>
      <c r="L2242" s="2">
        <v>89</v>
      </c>
      <c r="M2242" s="2">
        <v>2</v>
      </c>
      <c r="N2242" s="2">
        <v>100</v>
      </c>
      <c r="O2242" s="2" t="s">
        <v>10</v>
      </c>
      <c r="P2242" s="2">
        <v>1</v>
      </c>
      <c r="Q2242" s="2" t="s">
        <v>5</v>
      </c>
      <c r="R2242" s="9" t="s">
        <v>201</v>
      </c>
      <c r="S2242" s="2" t="s">
        <v>150</v>
      </c>
      <c r="T2242" s="2" t="s">
        <v>268</v>
      </c>
    </row>
    <row r="2243" spans="1:21" ht="14.45" customHeight="1" x14ac:dyDescent="0.2">
      <c r="A2243" s="2" t="s">
        <v>22</v>
      </c>
      <c r="B2243" s="9" t="s">
        <v>949</v>
      </c>
      <c r="C2243" s="9" t="s">
        <v>917</v>
      </c>
      <c r="D2243" s="9" t="s">
        <v>845</v>
      </c>
      <c r="E2243" s="9" t="str">
        <f>VLOOKUP(B2243,point_locs!B:J,5,FALSE)</f>
        <v>pre</v>
      </c>
      <c r="F2243" s="2">
        <v>6</v>
      </c>
      <c r="G2243" s="2">
        <v>25</v>
      </c>
      <c r="H2243" s="2">
        <v>2024</v>
      </c>
      <c r="I2243" s="2">
        <v>2</v>
      </c>
      <c r="J2243" s="2">
        <v>1045</v>
      </c>
      <c r="K2243" s="2" t="s">
        <v>833</v>
      </c>
      <c r="L2243" s="2">
        <v>89</v>
      </c>
      <c r="M2243" s="2">
        <v>2</v>
      </c>
      <c r="N2243" s="2">
        <v>100</v>
      </c>
      <c r="O2243" s="2" t="s">
        <v>10</v>
      </c>
      <c r="P2243" s="2">
        <v>0.25</v>
      </c>
      <c r="Q2243" s="2" t="s">
        <v>5</v>
      </c>
      <c r="R2243" s="9" t="s">
        <v>201</v>
      </c>
      <c r="S2243" s="2" t="s">
        <v>255</v>
      </c>
      <c r="T2243" s="2" t="s">
        <v>268</v>
      </c>
    </row>
    <row r="2244" spans="1:21" ht="14.45" customHeight="1" x14ac:dyDescent="0.2">
      <c r="A2244" s="2" t="s">
        <v>22</v>
      </c>
      <c r="B2244" s="9" t="s">
        <v>949</v>
      </c>
      <c r="C2244" s="9" t="s">
        <v>917</v>
      </c>
      <c r="D2244" s="9" t="s">
        <v>845</v>
      </c>
      <c r="E2244" s="9" t="str">
        <f>VLOOKUP(B2244,point_locs!B:J,5,FALSE)</f>
        <v>pre</v>
      </c>
      <c r="F2244" s="2">
        <v>6</v>
      </c>
      <c r="G2244" s="2">
        <v>25</v>
      </c>
      <c r="H2244" s="2">
        <v>2024</v>
      </c>
      <c r="I2244" s="2">
        <v>2</v>
      </c>
      <c r="J2244" s="2">
        <v>1045</v>
      </c>
      <c r="K2244" s="2" t="s">
        <v>833</v>
      </c>
      <c r="L2244" s="2">
        <v>89</v>
      </c>
      <c r="M2244" s="2">
        <v>2</v>
      </c>
      <c r="N2244" s="2">
        <v>100</v>
      </c>
      <c r="O2244" s="2" t="s">
        <v>7</v>
      </c>
      <c r="P2244" s="2">
        <v>2</v>
      </c>
      <c r="Q2244" s="2" t="s">
        <v>9</v>
      </c>
      <c r="R2244" s="2" t="s">
        <v>1143</v>
      </c>
      <c r="T2244" s="2" t="s">
        <v>268</v>
      </c>
    </row>
    <row r="2245" spans="1:21" ht="14.45" customHeight="1" x14ac:dyDescent="0.2">
      <c r="A2245" s="2" t="s">
        <v>22</v>
      </c>
      <c r="B2245" s="9" t="s">
        <v>949</v>
      </c>
      <c r="C2245" s="9" t="s">
        <v>917</v>
      </c>
      <c r="D2245" s="9" t="s">
        <v>845</v>
      </c>
      <c r="E2245" s="9" t="str">
        <f>VLOOKUP(B2245,point_locs!B:J,5,FALSE)</f>
        <v>pre</v>
      </c>
      <c r="F2245" s="2">
        <v>6</v>
      </c>
      <c r="G2245" s="2">
        <v>25</v>
      </c>
      <c r="H2245" s="2">
        <v>2024</v>
      </c>
      <c r="I2245" s="2">
        <v>2</v>
      </c>
      <c r="J2245" s="2">
        <v>1045</v>
      </c>
      <c r="K2245" s="2" t="s">
        <v>833</v>
      </c>
      <c r="L2245" s="2">
        <v>89</v>
      </c>
      <c r="M2245" s="2">
        <v>2</v>
      </c>
      <c r="N2245" s="2">
        <v>100</v>
      </c>
      <c r="O2245" s="2" t="s">
        <v>7</v>
      </c>
      <c r="P2245" s="2">
        <v>2</v>
      </c>
      <c r="Q2245" s="2" t="s">
        <v>9</v>
      </c>
      <c r="R2245" s="2" t="s">
        <v>1143</v>
      </c>
      <c r="T2245" s="2" t="s">
        <v>268</v>
      </c>
      <c r="U2245" s="2" t="s">
        <v>1144</v>
      </c>
    </row>
    <row r="2246" spans="1:21" ht="14.45" customHeight="1" x14ac:dyDescent="0.2">
      <c r="A2246" s="2" t="s">
        <v>22</v>
      </c>
      <c r="B2246" s="9" t="s">
        <v>949</v>
      </c>
      <c r="C2246" s="9" t="s">
        <v>917</v>
      </c>
      <c r="D2246" s="9" t="s">
        <v>845</v>
      </c>
      <c r="E2246" s="9" t="str">
        <f>VLOOKUP(B2246,point_locs!B:J,5,FALSE)</f>
        <v>pre</v>
      </c>
      <c r="F2246" s="2">
        <v>6</v>
      </c>
      <c r="G2246" s="2">
        <v>25</v>
      </c>
      <c r="H2246" s="2">
        <v>2024</v>
      </c>
      <c r="I2246" s="2">
        <v>2</v>
      </c>
      <c r="J2246" s="2">
        <v>1045</v>
      </c>
      <c r="K2246" s="2" t="s">
        <v>833</v>
      </c>
      <c r="L2246" s="2">
        <v>89</v>
      </c>
      <c r="M2246" s="2">
        <v>2</v>
      </c>
      <c r="N2246" s="2">
        <v>100</v>
      </c>
      <c r="O2246" s="2" t="s">
        <v>7</v>
      </c>
      <c r="P2246" s="2">
        <v>1</v>
      </c>
      <c r="Q2246" s="2" t="s">
        <v>9</v>
      </c>
      <c r="R2246" s="2" t="s">
        <v>1143</v>
      </c>
      <c r="T2246" s="2" t="s">
        <v>268</v>
      </c>
    </row>
    <row r="2247" spans="1:21" ht="14.45" customHeight="1" x14ac:dyDescent="0.2">
      <c r="A2247" s="2" t="s">
        <v>26</v>
      </c>
      <c r="B2247" s="9" t="s">
        <v>952</v>
      </c>
      <c r="C2247" s="9" t="s">
        <v>917</v>
      </c>
      <c r="D2247" s="9" t="s">
        <v>845</v>
      </c>
      <c r="E2247" s="9" t="str">
        <f>VLOOKUP(B2247,point_locs!B:J,5,FALSE)</f>
        <v>pre</v>
      </c>
      <c r="F2247" s="2">
        <v>6</v>
      </c>
      <c r="G2247" s="2">
        <v>25</v>
      </c>
      <c r="H2247" s="2">
        <v>2024</v>
      </c>
      <c r="I2247" s="2">
        <v>2</v>
      </c>
      <c r="J2247" s="2">
        <v>1305</v>
      </c>
      <c r="K2247" s="2" t="s">
        <v>833</v>
      </c>
      <c r="L2247" s="2">
        <v>90</v>
      </c>
      <c r="M2247" s="2">
        <v>2</v>
      </c>
      <c r="N2247" s="2">
        <v>100</v>
      </c>
      <c r="O2247" s="2" t="s">
        <v>7</v>
      </c>
      <c r="P2247" s="2">
        <v>1</v>
      </c>
      <c r="Q2247" s="2" t="s">
        <v>9</v>
      </c>
      <c r="R2247" s="2" t="s">
        <v>1126</v>
      </c>
      <c r="T2247" s="2" t="s">
        <v>268</v>
      </c>
    </row>
    <row r="2248" spans="1:21" ht="14.45" customHeight="1" x14ac:dyDescent="0.2">
      <c r="A2248" s="2" t="s">
        <v>26</v>
      </c>
      <c r="B2248" s="9" t="s">
        <v>952</v>
      </c>
      <c r="C2248" s="9" t="s">
        <v>917</v>
      </c>
      <c r="D2248" s="9" t="s">
        <v>845</v>
      </c>
      <c r="E2248" s="9" t="str">
        <f>VLOOKUP(B2248,point_locs!B:J,5,FALSE)</f>
        <v>pre</v>
      </c>
      <c r="F2248" s="2">
        <v>6</v>
      </c>
      <c r="G2248" s="2">
        <v>25</v>
      </c>
      <c r="H2248" s="2">
        <v>2024</v>
      </c>
      <c r="I2248" s="2">
        <v>2</v>
      </c>
      <c r="J2248" s="2">
        <v>1305</v>
      </c>
      <c r="K2248" s="2" t="s">
        <v>833</v>
      </c>
      <c r="L2248" s="2">
        <v>90</v>
      </c>
      <c r="M2248" s="2">
        <v>2</v>
      </c>
      <c r="N2248" s="2">
        <v>100</v>
      </c>
      <c r="O2248" s="2" t="s">
        <v>10</v>
      </c>
      <c r="P2248" s="2">
        <v>2.5</v>
      </c>
      <c r="Q2248" s="2" t="s">
        <v>5</v>
      </c>
      <c r="R2248" s="9" t="s">
        <v>201</v>
      </c>
      <c r="S2248" s="2" t="s">
        <v>255</v>
      </c>
      <c r="T2248" s="2" t="s">
        <v>268</v>
      </c>
    </row>
    <row r="2249" spans="1:21" ht="14.45" customHeight="1" x14ac:dyDescent="0.2">
      <c r="A2249" s="2" t="s">
        <v>26</v>
      </c>
      <c r="B2249" s="9" t="s">
        <v>952</v>
      </c>
      <c r="C2249" s="9" t="s">
        <v>917</v>
      </c>
      <c r="D2249" s="9" t="s">
        <v>845</v>
      </c>
      <c r="E2249" s="9" t="str">
        <f>VLOOKUP(B2249,point_locs!B:J,5,FALSE)</f>
        <v>pre</v>
      </c>
      <c r="F2249" s="2">
        <v>6</v>
      </c>
      <c r="G2249" s="2">
        <v>25</v>
      </c>
      <c r="H2249" s="2">
        <v>2024</v>
      </c>
      <c r="I2249" s="2">
        <v>2</v>
      </c>
      <c r="J2249" s="2">
        <v>1305</v>
      </c>
      <c r="K2249" s="2" t="s">
        <v>833</v>
      </c>
      <c r="L2249" s="2">
        <v>90</v>
      </c>
      <c r="M2249" s="2">
        <v>2</v>
      </c>
      <c r="N2249" s="2">
        <v>100</v>
      </c>
      <c r="O2249" s="2" t="s">
        <v>10</v>
      </c>
      <c r="P2249" s="2">
        <v>2.5</v>
      </c>
      <c r="Q2249" s="2" t="s">
        <v>5</v>
      </c>
      <c r="R2249" s="9" t="s">
        <v>201</v>
      </c>
      <c r="S2249" s="2" t="s">
        <v>255</v>
      </c>
      <c r="T2249" s="2" t="s">
        <v>268</v>
      </c>
    </row>
    <row r="2250" spans="1:21" ht="14.45" customHeight="1" x14ac:dyDescent="0.2">
      <c r="A2250" s="2" t="s">
        <v>26</v>
      </c>
      <c r="B2250" s="9" t="s">
        <v>952</v>
      </c>
      <c r="C2250" s="9" t="s">
        <v>917</v>
      </c>
      <c r="D2250" s="9" t="s">
        <v>845</v>
      </c>
      <c r="E2250" s="9" t="str">
        <f>VLOOKUP(B2250,point_locs!B:J,5,FALSE)</f>
        <v>pre</v>
      </c>
      <c r="F2250" s="2">
        <v>6</v>
      </c>
      <c r="G2250" s="2">
        <v>25</v>
      </c>
      <c r="H2250" s="2">
        <v>2024</v>
      </c>
      <c r="I2250" s="2">
        <v>2</v>
      </c>
      <c r="J2250" s="2">
        <v>1305</v>
      </c>
      <c r="K2250" s="2" t="s">
        <v>833</v>
      </c>
      <c r="L2250" s="2">
        <v>90</v>
      </c>
      <c r="M2250" s="2">
        <v>2</v>
      </c>
      <c r="N2250" s="2">
        <v>100</v>
      </c>
      <c r="O2250" s="2" t="s">
        <v>10</v>
      </c>
      <c r="P2250" s="2">
        <v>1</v>
      </c>
      <c r="Q2250" s="2" t="s">
        <v>5</v>
      </c>
      <c r="R2250" s="9" t="s">
        <v>201</v>
      </c>
      <c r="S2250" s="2" t="s">
        <v>255</v>
      </c>
      <c r="T2250" s="2" t="s">
        <v>268</v>
      </c>
    </row>
    <row r="2251" spans="1:21" ht="14.45" customHeight="1" x14ac:dyDescent="0.2">
      <c r="A2251" s="2" t="s">
        <v>26</v>
      </c>
      <c r="B2251" s="9" t="s">
        <v>952</v>
      </c>
      <c r="C2251" s="9" t="s">
        <v>917</v>
      </c>
      <c r="D2251" s="9" t="s">
        <v>845</v>
      </c>
      <c r="E2251" s="9" t="str">
        <f>VLOOKUP(B2251,point_locs!B:J,5,FALSE)</f>
        <v>pre</v>
      </c>
      <c r="F2251" s="2">
        <v>6</v>
      </c>
      <c r="G2251" s="2">
        <v>25</v>
      </c>
      <c r="H2251" s="2">
        <v>2024</v>
      </c>
      <c r="I2251" s="2">
        <v>2</v>
      </c>
      <c r="J2251" s="2">
        <v>1305</v>
      </c>
      <c r="K2251" s="2" t="s">
        <v>833</v>
      </c>
      <c r="L2251" s="2">
        <v>90</v>
      </c>
      <c r="M2251" s="2">
        <v>2</v>
      </c>
      <c r="N2251" s="2">
        <v>100</v>
      </c>
      <c r="O2251" s="2" t="s">
        <v>82</v>
      </c>
      <c r="P2251" s="2">
        <v>1</v>
      </c>
      <c r="Q2251" s="2" t="s">
        <v>5</v>
      </c>
      <c r="R2251" s="9" t="s">
        <v>201</v>
      </c>
      <c r="T2251" s="2" t="s">
        <v>268</v>
      </c>
    </row>
    <row r="2252" spans="1:21" ht="14.45" customHeight="1" x14ac:dyDescent="0.2">
      <c r="A2252" s="2" t="s">
        <v>26</v>
      </c>
      <c r="B2252" s="9" t="s">
        <v>952</v>
      </c>
      <c r="C2252" s="9" t="s">
        <v>917</v>
      </c>
      <c r="D2252" s="9" t="s">
        <v>845</v>
      </c>
      <c r="E2252" s="9" t="str">
        <f>VLOOKUP(B2252,point_locs!B:J,5,FALSE)</f>
        <v>pre</v>
      </c>
      <c r="F2252" s="2">
        <v>6</v>
      </c>
      <c r="G2252" s="2">
        <v>25</v>
      </c>
      <c r="H2252" s="2">
        <v>2024</v>
      </c>
      <c r="I2252" s="2">
        <v>2</v>
      </c>
      <c r="J2252" s="2">
        <v>1305</v>
      </c>
      <c r="K2252" s="2" t="s">
        <v>833</v>
      </c>
      <c r="L2252" s="2">
        <v>90</v>
      </c>
      <c r="M2252" s="2">
        <v>2</v>
      </c>
      <c r="N2252" s="2">
        <v>100</v>
      </c>
      <c r="O2252" s="2" t="s">
        <v>10</v>
      </c>
      <c r="P2252" s="2">
        <v>2.5</v>
      </c>
      <c r="Q2252" s="2" t="s">
        <v>5</v>
      </c>
      <c r="R2252" s="9" t="s">
        <v>201</v>
      </c>
      <c r="S2252" s="2" t="s">
        <v>255</v>
      </c>
      <c r="T2252" s="2" t="s">
        <v>268</v>
      </c>
    </row>
    <row r="2253" spans="1:21" ht="14.45" customHeight="1" x14ac:dyDescent="0.2">
      <c r="A2253" s="2" t="s">
        <v>26</v>
      </c>
      <c r="B2253" s="9" t="s">
        <v>952</v>
      </c>
      <c r="C2253" s="9" t="s">
        <v>917</v>
      </c>
      <c r="D2253" s="9" t="s">
        <v>845</v>
      </c>
      <c r="E2253" s="9" t="str">
        <f>VLOOKUP(B2253,point_locs!B:J,5,FALSE)</f>
        <v>pre</v>
      </c>
      <c r="F2253" s="2">
        <v>6</v>
      </c>
      <c r="G2253" s="2">
        <v>25</v>
      </c>
      <c r="H2253" s="2">
        <v>2024</v>
      </c>
      <c r="I2253" s="2">
        <v>2</v>
      </c>
      <c r="J2253" s="2">
        <v>1305</v>
      </c>
      <c r="K2253" s="2" t="s">
        <v>833</v>
      </c>
      <c r="L2253" s="2">
        <v>90</v>
      </c>
      <c r="M2253" s="2">
        <v>2</v>
      </c>
      <c r="N2253" s="2">
        <v>100</v>
      </c>
      <c r="O2253" s="2" t="s">
        <v>10</v>
      </c>
      <c r="P2253" s="2">
        <v>4</v>
      </c>
      <c r="Q2253" s="2" t="s">
        <v>5</v>
      </c>
      <c r="R2253" s="9" t="s">
        <v>201</v>
      </c>
      <c r="S2253" s="2" t="s">
        <v>150</v>
      </c>
      <c r="T2253" s="2" t="s">
        <v>268</v>
      </c>
    </row>
    <row r="2254" spans="1:21" ht="14.45" customHeight="1" x14ac:dyDescent="0.2">
      <c r="A2254" s="2" t="s">
        <v>27</v>
      </c>
      <c r="B2254" s="9" t="s">
        <v>953</v>
      </c>
      <c r="C2254" s="9" t="s">
        <v>917</v>
      </c>
      <c r="D2254" s="9" t="s">
        <v>845</v>
      </c>
      <c r="E2254" s="9" t="str">
        <f>VLOOKUP(B2254,point_locs!B:J,5,FALSE)</f>
        <v>pre</v>
      </c>
      <c r="F2254" s="2">
        <v>6</v>
      </c>
      <c r="G2254" s="2">
        <v>25</v>
      </c>
      <c r="H2254" s="2">
        <v>2024</v>
      </c>
      <c r="I2254" s="2">
        <v>2</v>
      </c>
      <c r="J2254" s="2">
        <v>1140</v>
      </c>
      <c r="K2254" s="2" t="s">
        <v>149</v>
      </c>
      <c r="L2254" s="2">
        <v>89</v>
      </c>
      <c r="M2254" s="2">
        <v>4</v>
      </c>
      <c r="N2254" s="2">
        <v>100</v>
      </c>
      <c r="O2254" s="2" t="s">
        <v>10</v>
      </c>
      <c r="P2254" s="2">
        <v>8.5</v>
      </c>
      <c r="Q2254" s="2" t="s">
        <v>5</v>
      </c>
      <c r="R2254" s="9" t="s">
        <v>201</v>
      </c>
      <c r="S2254" s="2" t="s">
        <v>127</v>
      </c>
      <c r="T2254" s="2" t="s">
        <v>268</v>
      </c>
    </row>
    <row r="2255" spans="1:21" ht="14.45" customHeight="1" x14ac:dyDescent="0.2">
      <c r="A2255" s="2" t="s">
        <v>27</v>
      </c>
      <c r="B2255" s="9" t="s">
        <v>953</v>
      </c>
      <c r="C2255" s="9" t="s">
        <v>917</v>
      </c>
      <c r="D2255" s="9" t="s">
        <v>845</v>
      </c>
      <c r="E2255" s="9" t="str">
        <f>VLOOKUP(B2255,point_locs!B:J,5,FALSE)</f>
        <v>pre</v>
      </c>
      <c r="F2255" s="2">
        <v>6</v>
      </c>
      <c r="G2255" s="2">
        <v>25</v>
      </c>
      <c r="H2255" s="2">
        <v>2024</v>
      </c>
      <c r="I2255" s="2">
        <v>2</v>
      </c>
      <c r="J2255" s="2">
        <v>1140</v>
      </c>
      <c r="K2255" s="2" t="s">
        <v>149</v>
      </c>
      <c r="L2255" s="2">
        <v>89</v>
      </c>
      <c r="M2255" s="2">
        <v>4</v>
      </c>
      <c r="N2255" s="2">
        <v>100</v>
      </c>
      <c r="O2255" s="2" t="s">
        <v>10</v>
      </c>
      <c r="P2255" s="2">
        <v>5</v>
      </c>
      <c r="Q2255" s="2" t="s">
        <v>5</v>
      </c>
      <c r="R2255" s="9" t="s">
        <v>201</v>
      </c>
      <c r="S2255" s="2" t="s">
        <v>255</v>
      </c>
      <c r="T2255" s="2" t="s">
        <v>268</v>
      </c>
    </row>
    <row r="2256" spans="1:21" ht="14.45" customHeight="1" x14ac:dyDescent="0.2">
      <c r="A2256" s="2" t="s">
        <v>27</v>
      </c>
      <c r="B2256" s="9" t="s">
        <v>953</v>
      </c>
      <c r="C2256" s="9" t="s">
        <v>917</v>
      </c>
      <c r="D2256" s="9" t="s">
        <v>845</v>
      </c>
      <c r="E2256" s="9" t="str">
        <f>VLOOKUP(B2256,point_locs!B:J,5,FALSE)</f>
        <v>pre</v>
      </c>
      <c r="F2256" s="2">
        <v>6</v>
      </c>
      <c r="G2256" s="2">
        <v>25</v>
      </c>
      <c r="H2256" s="2">
        <v>2024</v>
      </c>
      <c r="I2256" s="2">
        <v>2</v>
      </c>
      <c r="J2256" s="2">
        <v>1140</v>
      </c>
      <c r="K2256" s="2" t="s">
        <v>149</v>
      </c>
      <c r="L2256" s="2">
        <v>89</v>
      </c>
      <c r="M2256" s="2">
        <v>4</v>
      </c>
      <c r="N2256" s="2">
        <v>100</v>
      </c>
      <c r="O2256" s="2" t="s">
        <v>10</v>
      </c>
      <c r="P2256" s="2">
        <v>6.25</v>
      </c>
      <c r="Q2256" s="2" t="s">
        <v>5</v>
      </c>
      <c r="R2256" s="9" t="s">
        <v>201</v>
      </c>
      <c r="S2256" s="2" t="s">
        <v>255</v>
      </c>
      <c r="T2256" s="2" t="s">
        <v>268</v>
      </c>
    </row>
    <row r="2257" spans="1:20" ht="14.45" customHeight="1" x14ac:dyDescent="0.2">
      <c r="A2257" s="2" t="s">
        <v>27</v>
      </c>
      <c r="B2257" s="9" t="s">
        <v>953</v>
      </c>
      <c r="C2257" s="9" t="s">
        <v>917</v>
      </c>
      <c r="D2257" s="9" t="s">
        <v>845</v>
      </c>
      <c r="E2257" s="9" t="str">
        <f>VLOOKUP(B2257,point_locs!B:J,5,FALSE)</f>
        <v>pre</v>
      </c>
      <c r="F2257" s="2">
        <v>6</v>
      </c>
      <c r="G2257" s="2">
        <v>25</v>
      </c>
      <c r="H2257" s="2">
        <v>2024</v>
      </c>
      <c r="I2257" s="2">
        <v>2</v>
      </c>
      <c r="J2257" s="2">
        <v>1140</v>
      </c>
      <c r="K2257" s="2" t="s">
        <v>149</v>
      </c>
      <c r="L2257" s="2">
        <v>89</v>
      </c>
      <c r="M2257" s="2">
        <v>4</v>
      </c>
      <c r="N2257" s="2">
        <v>100</v>
      </c>
      <c r="O2257" s="2" t="s">
        <v>10</v>
      </c>
      <c r="P2257" s="2">
        <v>3.5</v>
      </c>
      <c r="Q2257" s="2" t="s">
        <v>5</v>
      </c>
      <c r="R2257" s="9" t="s">
        <v>201</v>
      </c>
      <c r="S2257" s="2" t="s">
        <v>150</v>
      </c>
      <c r="T2257" s="2" t="s">
        <v>268</v>
      </c>
    </row>
    <row r="2258" spans="1:20" ht="14.45" customHeight="1" x14ac:dyDescent="0.2">
      <c r="A2258" s="2" t="s">
        <v>27</v>
      </c>
      <c r="B2258" s="9" t="s">
        <v>953</v>
      </c>
      <c r="C2258" s="9" t="s">
        <v>917</v>
      </c>
      <c r="D2258" s="9" t="s">
        <v>845</v>
      </c>
      <c r="E2258" s="9" t="str">
        <f>VLOOKUP(B2258,point_locs!B:J,5,FALSE)</f>
        <v>pre</v>
      </c>
      <c r="F2258" s="2">
        <v>6</v>
      </c>
      <c r="G2258" s="2">
        <v>25</v>
      </c>
      <c r="H2258" s="2">
        <v>2024</v>
      </c>
      <c r="I2258" s="2">
        <v>2</v>
      </c>
      <c r="J2258" s="2">
        <v>1140</v>
      </c>
      <c r="K2258" s="2" t="s">
        <v>149</v>
      </c>
      <c r="L2258" s="2">
        <v>89</v>
      </c>
      <c r="M2258" s="2">
        <v>4</v>
      </c>
      <c r="N2258" s="2">
        <v>100</v>
      </c>
      <c r="O2258" s="2" t="s">
        <v>10</v>
      </c>
      <c r="P2258" s="2">
        <v>0.25</v>
      </c>
      <c r="Q2258" s="2" t="s">
        <v>5</v>
      </c>
      <c r="R2258" s="9" t="s">
        <v>201</v>
      </c>
      <c r="S2258" s="2" t="s">
        <v>255</v>
      </c>
      <c r="T2258" s="2" t="s">
        <v>268</v>
      </c>
    </row>
    <row r="2259" spans="1:20" ht="14.45" customHeight="1" x14ac:dyDescent="0.2">
      <c r="A2259" s="2" t="s">
        <v>27</v>
      </c>
      <c r="B2259" s="9" t="s">
        <v>953</v>
      </c>
      <c r="C2259" s="9" t="s">
        <v>917</v>
      </c>
      <c r="D2259" s="9" t="s">
        <v>845</v>
      </c>
      <c r="E2259" s="9" t="str">
        <f>VLOOKUP(B2259,point_locs!B:J,5,FALSE)</f>
        <v>pre</v>
      </c>
      <c r="F2259" s="2">
        <v>6</v>
      </c>
      <c r="G2259" s="2">
        <v>25</v>
      </c>
      <c r="H2259" s="2">
        <v>2024</v>
      </c>
      <c r="I2259" s="2">
        <v>2</v>
      </c>
      <c r="J2259" s="2">
        <v>1140</v>
      </c>
      <c r="K2259" s="2" t="s">
        <v>149</v>
      </c>
      <c r="L2259" s="2">
        <v>89</v>
      </c>
      <c r="M2259" s="2">
        <v>4</v>
      </c>
      <c r="N2259" s="2">
        <v>100</v>
      </c>
      <c r="O2259" s="2" t="s">
        <v>10</v>
      </c>
      <c r="P2259" s="2">
        <v>11.25</v>
      </c>
      <c r="Q2259" s="2" t="s">
        <v>5</v>
      </c>
      <c r="R2259" s="9" t="s">
        <v>201</v>
      </c>
      <c r="S2259" s="2" t="s">
        <v>127</v>
      </c>
      <c r="T2259" s="2" t="s">
        <v>268</v>
      </c>
    </row>
    <row r="2260" spans="1:20" ht="14.45" customHeight="1" x14ac:dyDescent="0.2">
      <c r="A2260" s="2" t="s">
        <v>27</v>
      </c>
      <c r="B2260" s="9" t="s">
        <v>953</v>
      </c>
      <c r="C2260" s="9" t="s">
        <v>917</v>
      </c>
      <c r="D2260" s="9" t="s">
        <v>845</v>
      </c>
      <c r="E2260" s="9" t="str">
        <f>VLOOKUP(B2260,point_locs!B:J,5,FALSE)</f>
        <v>pre</v>
      </c>
      <c r="F2260" s="2">
        <v>6</v>
      </c>
      <c r="G2260" s="2">
        <v>25</v>
      </c>
      <c r="H2260" s="2">
        <v>2024</v>
      </c>
      <c r="I2260" s="2">
        <v>2</v>
      </c>
      <c r="J2260" s="2">
        <v>1140</v>
      </c>
      <c r="K2260" s="2" t="s">
        <v>149</v>
      </c>
      <c r="L2260" s="2">
        <v>89</v>
      </c>
      <c r="M2260" s="2">
        <v>4</v>
      </c>
      <c r="N2260" s="2">
        <v>100</v>
      </c>
      <c r="O2260" s="2" t="s">
        <v>10</v>
      </c>
      <c r="P2260" s="2">
        <v>11.25</v>
      </c>
      <c r="Q2260" s="2" t="s">
        <v>5</v>
      </c>
      <c r="R2260" s="9" t="s">
        <v>201</v>
      </c>
      <c r="S2260" s="2" t="s">
        <v>127</v>
      </c>
      <c r="T2260" s="2" t="s">
        <v>268</v>
      </c>
    </row>
    <row r="2261" spans="1:20" ht="14.45" customHeight="1" x14ac:dyDescent="0.2">
      <c r="A2261" s="2" t="s">
        <v>27</v>
      </c>
      <c r="B2261" s="9" t="s">
        <v>953</v>
      </c>
      <c r="C2261" s="9" t="s">
        <v>917</v>
      </c>
      <c r="D2261" s="9" t="s">
        <v>845</v>
      </c>
      <c r="E2261" s="9" t="str">
        <f>VLOOKUP(B2261,point_locs!B:J,5,FALSE)</f>
        <v>pre</v>
      </c>
      <c r="F2261" s="2">
        <v>6</v>
      </c>
      <c r="G2261" s="2">
        <v>25</v>
      </c>
      <c r="H2261" s="2">
        <v>2024</v>
      </c>
      <c r="I2261" s="2">
        <v>2</v>
      </c>
      <c r="J2261" s="2">
        <v>1140</v>
      </c>
      <c r="K2261" s="2" t="s">
        <v>149</v>
      </c>
      <c r="L2261" s="2">
        <v>89</v>
      </c>
      <c r="M2261" s="2">
        <v>4</v>
      </c>
      <c r="N2261" s="2">
        <v>100</v>
      </c>
      <c r="O2261" s="2" t="s">
        <v>10</v>
      </c>
      <c r="P2261" s="2">
        <v>1.5</v>
      </c>
      <c r="Q2261" s="2" t="s">
        <v>5</v>
      </c>
      <c r="R2261" s="9" t="s">
        <v>201</v>
      </c>
      <c r="S2261" s="2" t="s">
        <v>105</v>
      </c>
      <c r="T2261" s="2" t="s">
        <v>268</v>
      </c>
    </row>
    <row r="2262" spans="1:20" ht="14.45" customHeight="1" x14ac:dyDescent="0.2">
      <c r="A2262" s="2" t="s">
        <v>27</v>
      </c>
      <c r="B2262" s="9" t="s">
        <v>953</v>
      </c>
      <c r="C2262" s="9" t="s">
        <v>917</v>
      </c>
      <c r="D2262" s="9" t="s">
        <v>845</v>
      </c>
      <c r="E2262" s="9" t="str">
        <f>VLOOKUP(B2262,point_locs!B:J,5,FALSE)</f>
        <v>pre</v>
      </c>
      <c r="F2262" s="2">
        <v>6</v>
      </c>
      <c r="G2262" s="2">
        <v>25</v>
      </c>
      <c r="H2262" s="2">
        <v>2024</v>
      </c>
      <c r="I2262" s="2">
        <v>2</v>
      </c>
      <c r="J2262" s="2">
        <v>1140</v>
      </c>
      <c r="K2262" s="2" t="s">
        <v>149</v>
      </c>
      <c r="L2262" s="2">
        <v>89</v>
      </c>
      <c r="M2262" s="2">
        <v>4</v>
      </c>
      <c r="N2262" s="2">
        <v>100</v>
      </c>
      <c r="O2262" s="2" t="s">
        <v>10</v>
      </c>
      <c r="P2262" s="2">
        <v>2.25</v>
      </c>
      <c r="Q2262" s="2" t="s">
        <v>5</v>
      </c>
      <c r="R2262" s="9" t="s">
        <v>201</v>
      </c>
      <c r="S2262" s="2" t="s">
        <v>39</v>
      </c>
      <c r="T2262" s="2" t="s">
        <v>268</v>
      </c>
    </row>
    <row r="2263" spans="1:20" ht="14.45" customHeight="1" x14ac:dyDescent="0.2">
      <c r="A2263" s="2" t="s">
        <v>27</v>
      </c>
      <c r="B2263" s="9" t="s">
        <v>953</v>
      </c>
      <c r="C2263" s="9" t="s">
        <v>917</v>
      </c>
      <c r="D2263" s="9" t="s">
        <v>845</v>
      </c>
      <c r="E2263" s="9" t="str">
        <f>VLOOKUP(B2263,point_locs!B:J,5,FALSE)</f>
        <v>pre</v>
      </c>
      <c r="F2263" s="2">
        <v>6</v>
      </c>
      <c r="G2263" s="2">
        <v>25</v>
      </c>
      <c r="H2263" s="2">
        <v>2024</v>
      </c>
      <c r="I2263" s="2">
        <v>2</v>
      </c>
      <c r="J2263" s="2">
        <v>1140</v>
      </c>
      <c r="K2263" s="2" t="s">
        <v>149</v>
      </c>
      <c r="L2263" s="2">
        <v>89</v>
      </c>
      <c r="M2263" s="2">
        <v>4</v>
      </c>
      <c r="N2263" s="2">
        <v>100</v>
      </c>
      <c r="O2263" s="2" t="s">
        <v>10</v>
      </c>
      <c r="P2263" s="2">
        <v>3.75</v>
      </c>
      <c r="Q2263" s="2" t="s">
        <v>5</v>
      </c>
      <c r="R2263" s="9" t="s">
        <v>201</v>
      </c>
      <c r="S2263" s="2" t="s">
        <v>39</v>
      </c>
      <c r="T2263" s="2" t="s">
        <v>268</v>
      </c>
    </row>
    <row r="2264" spans="1:20" ht="14.45" customHeight="1" x14ac:dyDescent="0.2">
      <c r="A2264" s="2" t="s">
        <v>27</v>
      </c>
      <c r="B2264" s="9" t="s">
        <v>953</v>
      </c>
      <c r="C2264" s="9" t="s">
        <v>917</v>
      </c>
      <c r="D2264" s="9" t="s">
        <v>845</v>
      </c>
      <c r="E2264" s="9" t="str">
        <f>VLOOKUP(B2264,point_locs!B:J,5,FALSE)</f>
        <v>pre</v>
      </c>
      <c r="F2264" s="2">
        <v>6</v>
      </c>
      <c r="G2264" s="2">
        <v>25</v>
      </c>
      <c r="H2264" s="2">
        <v>2024</v>
      </c>
      <c r="I2264" s="2">
        <v>2</v>
      </c>
      <c r="J2264" s="2">
        <v>1140</v>
      </c>
      <c r="K2264" s="2" t="s">
        <v>149</v>
      </c>
      <c r="L2264" s="2">
        <v>89</v>
      </c>
      <c r="M2264" s="2">
        <v>4</v>
      </c>
      <c r="N2264" s="2">
        <v>100</v>
      </c>
      <c r="O2264" s="2" t="s">
        <v>10</v>
      </c>
      <c r="P2264" s="2">
        <v>1.75</v>
      </c>
      <c r="Q2264" s="2" t="s">
        <v>5</v>
      </c>
      <c r="R2264" s="9" t="s">
        <v>201</v>
      </c>
      <c r="S2264" s="2" t="s">
        <v>255</v>
      </c>
      <c r="T2264" s="2" t="s">
        <v>268</v>
      </c>
    </row>
    <row r="2265" spans="1:20" ht="14.45" customHeight="1" x14ac:dyDescent="0.2">
      <c r="A2265" s="2" t="s">
        <v>27</v>
      </c>
      <c r="B2265" s="9" t="s">
        <v>953</v>
      </c>
      <c r="C2265" s="9" t="s">
        <v>917</v>
      </c>
      <c r="D2265" s="9" t="s">
        <v>845</v>
      </c>
      <c r="E2265" s="9" t="str">
        <f>VLOOKUP(B2265,point_locs!B:J,5,FALSE)</f>
        <v>pre</v>
      </c>
      <c r="F2265" s="2">
        <v>6</v>
      </c>
      <c r="G2265" s="2">
        <v>25</v>
      </c>
      <c r="H2265" s="2">
        <v>2024</v>
      </c>
      <c r="I2265" s="2">
        <v>2</v>
      </c>
      <c r="J2265" s="2">
        <v>1140</v>
      </c>
      <c r="K2265" s="2" t="s">
        <v>149</v>
      </c>
      <c r="L2265" s="2">
        <v>89</v>
      </c>
      <c r="M2265" s="2">
        <v>4</v>
      </c>
      <c r="N2265" s="2">
        <v>100</v>
      </c>
      <c r="O2265" s="2" t="s">
        <v>82</v>
      </c>
      <c r="P2265" s="2">
        <v>0.25</v>
      </c>
      <c r="Q2265" s="2" t="s">
        <v>5</v>
      </c>
      <c r="R2265" s="9" t="s">
        <v>201</v>
      </c>
      <c r="T2265" s="2" t="s">
        <v>268</v>
      </c>
    </row>
    <row r="2266" spans="1:20" ht="14.45" customHeight="1" x14ac:dyDescent="0.2">
      <c r="A2266" s="2" t="s">
        <v>27</v>
      </c>
      <c r="B2266" s="9" t="s">
        <v>953</v>
      </c>
      <c r="C2266" s="9" t="s">
        <v>917</v>
      </c>
      <c r="D2266" s="9" t="s">
        <v>845</v>
      </c>
      <c r="E2266" s="9" t="str">
        <f>VLOOKUP(B2266,point_locs!B:J,5,FALSE)</f>
        <v>pre</v>
      </c>
      <c r="F2266" s="2">
        <v>6</v>
      </c>
      <c r="G2266" s="2">
        <v>25</v>
      </c>
      <c r="H2266" s="2">
        <v>2024</v>
      </c>
      <c r="I2266" s="2">
        <v>2</v>
      </c>
      <c r="J2266" s="2">
        <v>1140</v>
      </c>
      <c r="K2266" s="2" t="s">
        <v>149</v>
      </c>
      <c r="L2266" s="2">
        <v>89</v>
      </c>
      <c r="M2266" s="2">
        <v>4</v>
      </c>
      <c r="N2266" s="2">
        <v>100</v>
      </c>
      <c r="O2266" s="2" t="s">
        <v>10</v>
      </c>
      <c r="P2266" s="2">
        <v>8</v>
      </c>
      <c r="Q2266" s="2" t="s">
        <v>5</v>
      </c>
      <c r="R2266" s="9" t="s">
        <v>201</v>
      </c>
      <c r="S2266" s="2" t="s">
        <v>127</v>
      </c>
      <c r="T2266" s="2" t="s">
        <v>268</v>
      </c>
    </row>
    <row r="2267" spans="1:20" ht="14.45" customHeight="1" x14ac:dyDescent="0.2">
      <c r="A2267" s="2" t="s">
        <v>137</v>
      </c>
      <c r="B2267" s="9" t="s">
        <v>954</v>
      </c>
      <c r="C2267" s="9" t="s">
        <v>917</v>
      </c>
      <c r="D2267" s="9" t="s">
        <v>845</v>
      </c>
      <c r="E2267" s="9" t="str">
        <f>VLOOKUP(B2267,point_locs!B:J,5,FALSE)</f>
        <v>pre</v>
      </c>
      <c r="F2267" s="2">
        <v>6</v>
      </c>
      <c r="G2267" s="2">
        <v>25</v>
      </c>
      <c r="H2267" s="2">
        <v>2024</v>
      </c>
      <c r="I2267" s="2">
        <v>2</v>
      </c>
      <c r="J2267" s="2">
        <v>1557</v>
      </c>
      <c r="K2267" s="2" t="s">
        <v>149</v>
      </c>
      <c r="L2267" s="2">
        <v>91</v>
      </c>
      <c r="M2267" s="2">
        <v>3</v>
      </c>
      <c r="N2267" s="2">
        <v>100</v>
      </c>
      <c r="O2267" s="2" t="s">
        <v>10</v>
      </c>
      <c r="P2267" s="2">
        <v>3.5</v>
      </c>
      <c r="Q2267" s="2" t="s">
        <v>8</v>
      </c>
      <c r="R2267" s="2" t="s">
        <v>215</v>
      </c>
      <c r="S2267" s="2" t="s">
        <v>150</v>
      </c>
      <c r="T2267" s="2" t="s">
        <v>268</v>
      </c>
    </row>
    <row r="2268" spans="1:20" ht="14.45" customHeight="1" x14ac:dyDescent="0.2">
      <c r="A2268" s="2" t="s">
        <v>137</v>
      </c>
      <c r="B2268" s="9" t="s">
        <v>954</v>
      </c>
      <c r="C2268" s="9" t="s">
        <v>917</v>
      </c>
      <c r="D2268" s="9" t="s">
        <v>845</v>
      </c>
      <c r="E2268" s="9" t="str">
        <f>VLOOKUP(B2268,point_locs!B:J,5,FALSE)</f>
        <v>pre</v>
      </c>
      <c r="F2268" s="2">
        <v>6</v>
      </c>
      <c r="G2268" s="2">
        <v>25</v>
      </c>
      <c r="H2268" s="2">
        <v>2024</v>
      </c>
      <c r="I2268" s="2">
        <v>2</v>
      </c>
      <c r="J2268" s="2">
        <v>1557</v>
      </c>
      <c r="K2268" s="2" t="s">
        <v>149</v>
      </c>
      <c r="L2268" s="2">
        <v>91</v>
      </c>
      <c r="M2268" s="2">
        <v>3</v>
      </c>
      <c r="N2268" s="2">
        <v>100</v>
      </c>
      <c r="O2268" s="2" t="s">
        <v>10</v>
      </c>
      <c r="P2268" s="2">
        <v>1.75</v>
      </c>
      <c r="Q2268" s="2" t="s">
        <v>5</v>
      </c>
      <c r="R2268" s="9" t="s">
        <v>201</v>
      </c>
      <c r="S2268" s="2" t="s">
        <v>255</v>
      </c>
      <c r="T2268" s="2" t="s">
        <v>268</v>
      </c>
    </row>
    <row r="2269" spans="1:20" ht="14.45" customHeight="1" x14ac:dyDescent="0.2">
      <c r="A2269" s="2" t="s">
        <v>137</v>
      </c>
      <c r="B2269" s="9" t="s">
        <v>954</v>
      </c>
      <c r="C2269" s="9" t="s">
        <v>917</v>
      </c>
      <c r="D2269" s="9" t="s">
        <v>845</v>
      </c>
      <c r="E2269" s="9" t="str">
        <f>VLOOKUP(B2269,point_locs!B:J,5,FALSE)</f>
        <v>pre</v>
      </c>
      <c r="F2269" s="2">
        <v>6</v>
      </c>
      <c r="G2269" s="2">
        <v>25</v>
      </c>
      <c r="H2269" s="2">
        <v>2024</v>
      </c>
      <c r="I2269" s="2">
        <v>2</v>
      </c>
      <c r="J2269" s="2">
        <v>1557</v>
      </c>
      <c r="K2269" s="2" t="s">
        <v>149</v>
      </c>
      <c r="L2269" s="2">
        <v>91</v>
      </c>
      <c r="M2269" s="2">
        <v>3</v>
      </c>
      <c r="N2269" s="2">
        <v>100</v>
      </c>
      <c r="O2269" s="2" t="s">
        <v>10</v>
      </c>
      <c r="P2269" s="2">
        <v>4.25</v>
      </c>
      <c r="Q2269" s="2" t="s">
        <v>5</v>
      </c>
      <c r="R2269" s="9" t="s">
        <v>201</v>
      </c>
      <c r="S2269" s="2" t="s">
        <v>150</v>
      </c>
      <c r="T2269" s="2" t="s">
        <v>268</v>
      </c>
    </row>
    <row r="2270" spans="1:20" ht="14.45" customHeight="1" x14ac:dyDescent="0.2">
      <c r="A2270" s="2" t="s">
        <v>137</v>
      </c>
      <c r="B2270" s="9" t="s">
        <v>954</v>
      </c>
      <c r="C2270" s="9" t="s">
        <v>917</v>
      </c>
      <c r="D2270" s="9" t="s">
        <v>845</v>
      </c>
      <c r="E2270" s="9" t="str">
        <f>VLOOKUP(B2270,point_locs!B:J,5,FALSE)</f>
        <v>pre</v>
      </c>
      <c r="F2270" s="2">
        <v>6</v>
      </c>
      <c r="G2270" s="2">
        <v>25</v>
      </c>
      <c r="H2270" s="2">
        <v>2024</v>
      </c>
      <c r="I2270" s="2">
        <v>2</v>
      </c>
      <c r="J2270" s="2">
        <v>1557</v>
      </c>
      <c r="K2270" s="2" t="s">
        <v>149</v>
      </c>
      <c r="L2270" s="2">
        <v>91</v>
      </c>
      <c r="M2270" s="2">
        <v>3</v>
      </c>
      <c r="N2270" s="2">
        <v>100</v>
      </c>
      <c r="O2270" s="2" t="s">
        <v>10</v>
      </c>
      <c r="P2270" s="2">
        <v>5.5</v>
      </c>
      <c r="Q2270" s="2" t="s">
        <v>9</v>
      </c>
      <c r="R2270" s="2" t="s">
        <v>1143</v>
      </c>
      <c r="S2270" s="2" t="s">
        <v>150</v>
      </c>
      <c r="T2270" s="2" t="s">
        <v>268</v>
      </c>
    </row>
    <row r="2271" spans="1:20" ht="14.45" customHeight="1" x14ac:dyDescent="0.2">
      <c r="A2271" s="2" t="s">
        <v>137</v>
      </c>
      <c r="B2271" s="9" t="s">
        <v>954</v>
      </c>
      <c r="C2271" s="9" t="s">
        <v>917</v>
      </c>
      <c r="D2271" s="9" t="s">
        <v>845</v>
      </c>
      <c r="E2271" s="9" t="str">
        <f>VLOOKUP(B2271,point_locs!B:J,5,FALSE)</f>
        <v>pre</v>
      </c>
      <c r="F2271" s="2">
        <v>6</v>
      </c>
      <c r="G2271" s="2">
        <v>25</v>
      </c>
      <c r="H2271" s="2">
        <v>2024</v>
      </c>
      <c r="I2271" s="2">
        <v>2</v>
      </c>
      <c r="J2271" s="2">
        <v>1557</v>
      </c>
      <c r="K2271" s="2" t="s">
        <v>149</v>
      </c>
      <c r="L2271" s="2">
        <v>91</v>
      </c>
      <c r="M2271" s="2">
        <v>3</v>
      </c>
      <c r="N2271" s="2">
        <v>100</v>
      </c>
      <c r="O2271" s="2" t="s">
        <v>10</v>
      </c>
      <c r="P2271" s="2">
        <v>0.5</v>
      </c>
      <c r="Q2271" s="2" t="s">
        <v>5</v>
      </c>
      <c r="R2271" s="9" t="s">
        <v>201</v>
      </c>
      <c r="S2271" s="2" t="s">
        <v>255</v>
      </c>
      <c r="T2271" s="2" t="s">
        <v>268</v>
      </c>
    </row>
    <row r="2272" spans="1:20" ht="14.45" customHeight="1" x14ac:dyDescent="0.2">
      <c r="A2272" s="2" t="s">
        <v>137</v>
      </c>
      <c r="B2272" s="9" t="s">
        <v>954</v>
      </c>
      <c r="C2272" s="9" t="s">
        <v>917</v>
      </c>
      <c r="D2272" s="9" t="s">
        <v>845</v>
      </c>
      <c r="E2272" s="9" t="str">
        <f>VLOOKUP(B2272,point_locs!B:J,5,FALSE)</f>
        <v>pre</v>
      </c>
      <c r="F2272" s="2">
        <v>6</v>
      </c>
      <c r="G2272" s="2">
        <v>25</v>
      </c>
      <c r="H2272" s="2">
        <v>2024</v>
      </c>
      <c r="I2272" s="2">
        <v>2</v>
      </c>
      <c r="J2272" s="2">
        <v>1557</v>
      </c>
      <c r="K2272" s="2" t="s">
        <v>149</v>
      </c>
      <c r="L2272" s="2">
        <v>91</v>
      </c>
      <c r="M2272" s="2">
        <v>3</v>
      </c>
      <c r="N2272" s="2">
        <v>100</v>
      </c>
      <c r="O2272" s="2" t="s">
        <v>10</v>
      </c>
      <c r="P2272" s="2">
        <v>8.75</v>
      </c>
      <c r="Q2272" s="2" t="s">
        <v>5</v>
      </c>
      <c r="R2272" s="9" t="s">
        <v>201</v>
      </c>
      <c r="T2272" s="2" t="s">
        <v>268</v>
      </c>
    </row>
    <row r="2273" spans="1:20" ht="14.45" customHeight="1" x14ac:dyDescent="0.2">
      <c r="A2273" s="2" t="s">
        <v>137</v>
      </c>
      <c r="B2273" s="9" t="s">
        <v>954</v>
      </c>
      <c r="C2273" s="9" t="s">
        <v>917</v>
      </c>
      <c r="D2273" s="9" t="s">
        <v>845</v>
      </c>
      <c r="E2273" s="9" t="str">
        <f>VLOOKUP(B2273,point_locs!B:J,5,FALSE)</f>
        <v>pre</v>
      </c>
      <c r="F2273" s="2">
        <v>6</v>
      </c>
      <c r="G2273" s="2">
        <v>25</v>
      </c>
      <c r="H2273" s="2">
        <v>2024</v>
      </c>
      <c r="I2273" s="2">
        <v>2</v>
      </c>
      <c r="J2273" s="2">
        <v>1557</v>
      </c>
      <c r="K2273" s="2" t="s">
        <v>149</v>
      </c>
      <c r="L2273" s="2">
        <v>91</v>
      </c>
      <c r="M2273" s="2">
        <v>3</v>
      </c>
      <c r="N2273" s="2">
        <v>100</v>
      </c>
      <c r="O2273" s="2" t="s">
        <v>10</v>
      </c>
      <c r="P2273" s="2">
        <v>8.75</v>
      </c>
      <c r="Q2273" s="2" t="s">
        <v>5</v>
      </c>
      <c r="R2273" s="9" t="s">
        <v>201</v>
      </c>
      <c r="T2273" s="2" t="s">
        <v>268</v>
      </c>
    </row>
    <row r="2274" spans="1:20" ht="14.45" customHeight="1" x14ac:dyDescent="0.2">
      <c r="A2274" s="2" t="s">
        <v>140</v>
      </c>
      <c r="B2274" s="9" t="s">
        <v>955</v>
      </c>
      <c r="C2274" s="9" t="s">
        <v>917</v>
      </c>
      <c r="D2274" s="9" t="s">
        <v>844</v>
      </c>
      <c r="E2274" s="9" t="str">
        <f>VLOOKUP(B2274,point_locs!B:J,5,FALSE)</f>
        <v>pre</v>
      </c>
      <c r="F2274" s="2">
        <v>6</v>
      </c>
      <c r="G2274" s="2">
        <v>26</v>
      </c>
      <c r="H2274" s="2">
        <v>2024</v>
      </c>
      <c r="I2274" s="2">
        <v>3</v>
      </c>
      <c r="J2274" s="2">
        <v>1355</v>
      </c>
      <c r="K2274" s="2" t="s">
        <v>149</v>
      </c>
      <c r="L2274" s="2">
        <v>84</v>
      </c>
      <c r="M2274" s="2">
        <v>3</v>
      </c>
      <c r="N2274" s="2">
        <v>25</v>
      </c>
      <c r="O2274" s="2" t="s">
        <v>10</v>
      </c>
      <c r="P2274" s="2">
        <v>3</v>
      </c>
      <c r="Q2274" s="2" t="s">
        <v>5</v>
      </c>
      <c r="R2274" s="9" t="s">
        <v>201</v>
      </c>
      <c r="S2274" s="2" t="s">
        <v>105</v>
      </c>
      <c r="T2274" s="2" t="s">
        <v>268</v>
      </c>
    </row>
    <row r="2275" spans="1:20" ht="14.45" customHeight="1" x14ac:dyDescent="0.2">
      <c r="A2275" s="2" t="s">
        <v>140</v>
      </c>
      <c r="B2275" s="9" t="s">
        <v>955</v>
      </c>
      <c r="C2275" s="9" t="s">
        <v>917</v>
      </c>
      <c r="D2275" s="9" t="s">
        <v>844</v>
      </c>
      <c r="E2275" s="9" t="str">
        <f>VLOOKUP(B2275,point_locs!B:J,5,FALSE)</f>
        <v>pre</v>
      </c>
      <c r="F2275" s="2">
        <v>6</v>
      </c>
      <c r="G2275" s="2">
        <v>26</v>
      </c>
      <c r="H2275" s="2">
        <v>2024</v>
      </c>
      <c r="I2275" s="2">
        <v>3</v>
      </c>
      <c r="J2275" s="2">
        <v>1355</v>
      </c>
      <c r="K2275" s="2" t="s">
        <v>149</v>
      </c>
      <c r="L2275" s="2">
        <v>84</v>
      </c>
      <c r="M2275" s="2">
        <v>3</v>
      </c>
      <c r="N2275" s="2">
        <v>25</v>
      </c>
      <c r="O2275" s="2" t="s">
        <v>10</v>
      </c>
      <c r="P2275" s="2">
        <v>3</v>
      </c>
      <c r="Q2275" s="2" t="s">
        <v>5</v>
      </c>
      <c r="R2275" s="9" t="s">
        <v>201</v>
      </c>
      <c r="S2275" s="2" t="s">
        <v>105</v>
      </c>
      <c r="T2275" s="2" t="s">
        <v>268</v>
      </c>
    </row>
    <row r="2276" spans="1:20" ht="14.45" customHeight="1" x14ac:dyDescent="0.2">
      <c r="A2276" s="2" t="s">
        <v>140</v>
      </c>
      <c r="B2276" s="9" t="s">
        <v>955</v>
      </c>
      <c r="C2276" s="9" t="s">
        <v>917</v>
      </c>
      <c r="D2276" s="9" t="s">
        <v>844</v>
      </c>
      <c r="E2276" s="9" t="str">
        <f>VLOOKUP(B2276,point_locs!B:J,5,FALSE)</f>
        <v>pre</v>
      </c>
      <c r="F2276" s="2">
        <v>6</v>
      </c>
      <c r="G2276" s="2">
        <v>26</v>
      </c>
      <c r="H2276" s="2">
        <v>2024</v>
      </c>
      <c r="I2276" s="2">
        <v>3</v>
      </c>
      <c r="J2276" s="2">
        <v>1355</v>
      </c>
      <c r="K2276" s="2" t="s">
        <v>149</v>
      </c>
      <c r="L2276" s="2">
        <v>84</v>
      </c>
      <c r="M2276" s="2">
        <v>3</v>
      </c>
      <c r="N2276" s="2">
        <v>25</v>
      </c>
      <c r="O2276" s="2" t="s">
        <v>10</v>
      </c>
      <c r="P2276" s="2">
        <v>2.5</v>
      </c>
      <c r="Q2276" s="2" t="s">
        <v>5</v>
      </c>
      <c r="R2276" s="9" t="s">
        <v>201</v>
      </c>
      <c r="S2276" s="2" t="s">
        <v>255</v>
      </c>
      <c r="T2276" s="2" t="s">
        <v>268</v>
      </c>
    </row>
    <row r="2277" spans="1:20" ht="14.45" customHeight="1" x14ac:dyDescent="0.2">
      <c r="A2277" s="2" t="s">
        <v>140</v>
      </c>
      <c r="B2277" s="9" t="s">
        <v>955</v>
      </c>
      <c r="C2277" s="9" t="s">
        <v>917</v>
      </c>
      <c r="D2277" s="9" t="s">
        <v>844</v>
      </c>
      <c r="E2277" s="9" t="str">
        <f>VLOOKUP(B2277,point_locs!B:J,5,FALSE)</f>
        <v>pre</v>
      </c>
      <c r="F2277" s="2">
        <v>6</v>
      </c>
      <c r="G2277" s="2">
        <v>26</v>
      </c>
      <c r="H2277" s="2">
        <v>2024</v>
      </c>
      <c r="I2277" s="2">
        <v>3</v>
      </c>
      <c r="J2277" s="2">
        <v>1355</v>
      </c>
      <c r="K2277" s="2" t="s">
        <v>149</v>
      </c>
      <c r="L2277" s="2">
        <v>84</v>
      </c>
      <c r="M2277" s="2">
        <v>3</v>
      </c>
      <c r="N2277" s="2">
        <v>25</v>
      </c>
      <c r="O2277" s="2" t="s">
        <v>10</v>
      </c>
      <c r="P2277" s="2">
        <v>32</v>
      </c>
      <c r="Q2277" s="2" t="s">
        <v>5</v>
      </c>
      <c r="R2277" s="9" t="s">
        <v>201</v>
      </c>
      <c r="S2277" s="2" t="s">
        <v>835</v>
      </c>
      <c r="T2277" s="2" t="s">
        <v>268</v>
      </c>
    </row>
    <row r="2278" spans="1:20" ht="14.45" customHeight="1" x14ac:dyDescent="0.2">
      <c r="A2278" s="2" t="s">
        <v>140</v>
      </c>
      <c r="B2278" s="9" t="s">
        <v>955</v>
      </c>
      <c r="C2278" s="9" t="s">
        <v>917</v>
      </c>
      <c r="D2278" s="9" t="s">
        <v>844</v>
      </c>
      <c r="E2278" s="9" t="str">
        <f>VLOOKUP(B2278,point_locs!B:J,5,FALSE)</f>
        <v>pre</v>
      </c>
      <c r="F2278" s="2">
        <v>6</v>
      </c>
      <c r="G2278" s="2">
        <v>26</v>
      </c>
      <c r="H2278" s="2">
        <v>2024</v>
      </c>
      <c r="I2278" s="2">
        <v>3</v>
      </c>
      <c r="J2278" s="2">
        <v>1355</v>
      </c>
      <c r="K2278" s="2" t="s">
        <v>149</v>
      </c>
      <c r="L2278" s="2">
        <v>84</v>
      </c>
      <c r="M2278" s="2">
        <v>3</v>
      </c>
      <c r="N2278" s="2">
        <v>25</v>
      </c>
      <c r="O2278" s="2" t="s">
        <v>10</v>
      </c>
      <c r="P2278" s="2">
        <v>6.25</v>
      </c>
      <c r="Q2278" s="2" t="s">
        <v>5</v>
      </c>
      <c r="R2278" s="9" t="s">
        <v>201</v>
      </c>
      <c r="S2278" s="2" t="s">
        <v>255</v>
      </c>
      <c r="T2278" s="2" t="s">
        <v>268</v>
      </c>
    </row>
    <row r="2279" spans="1:20" ht="14.45" customHeight="1" x14ac:dyDescent="0.2">
      <c r="A2279" s="2" t="s">
        <v>140</v>
      </c>
      <c r="B2279" s="9" t="s">
        <v>955</v>
      </c>
      <c r="C2279" s="9" t="s">
        <v>917</v>
      </c>
      <c r="D2279" s="9" t="s">
        <v>844</v>
      </c>
      <c r="E2279" s="9" t="str">
        <f>VLOOKUP(B2279,point_locs!B:J,5,FALSE)</f>
        <v>pre</v>
      </c>
      <c r="F2279" s="2">
        <v>6</v>
      </c>
      <c r="G2279" s="2">
        <v>26</v>
      </c>
      <c r="H2279" s="2">
        <v>2024</v>
      </c>
      <c r="I2279" s="2">
        <v>3</v>
      </c>
      <c r="J2279" s="2">
        <v>1355</v>
      </c>
      <c r="K2279" s="2" t="s">
        <v>149</v>
      </c>
      <c r="L2279" s="2">
        <v>84</v>
      </c>
      <c r="M2279" s="2">
        <v>3</v>
      </c>
      <c r="N2279" s="2">
        <v>25</v>
      </c>
      <c r="O2279" s="2" t="s">
        <v>4</v>
      </c>
      <c r="P2279" s="2">
        <v>1.25</v>
      </c>
      <c r="Q2279" s="2" t="s">
        <v>9</v>
      </c>
      <c r="R2279" s="9" t="s">
        <v>319</v>
      </c>
      <c r="T2279" s="2" t="s">
        <v>268</v>
      </c>
    </row>
    <row r="2280" spans="1:20" ht="14.45" customHeight="1" x14ac:dyDescent="0.2">
      <c r="A2280" s="2" t="s">
        <v>140</v>
      </c>
      <c r="B2280" s="9" t="s">
        <v>955</v>
      </c>
      <c r="C2280" s="9" t="s">
        <v>917</v>
      </c>
      <c r="D2280" s="9" t="s">
        <v>844</v>
      </c>
      <c r="E2280" s="9" t="str">
        <f>VLOOKUP(B2280,point_locs!B:J,5,FALSE)</f>
        <v>pre</v>
      </c>
      <c r="F2280" s="2">
        <v>6</v>
      </c>
      <c r="G2280" s="2">
        <v>26</v>
      </c>
      <c r="H2280" s="2">
        <v>2024</v>
      </c>
      <c r="I2280" s="2">
        <v>3</v>
      </c>
      <c r="J2280" s="2">
        <v>1355</v>
      </c>
      <c r="K2280" s="2" t="s">
        <v>149</v>
      </c>
      <c r="L2280" s="2">
        <v>84</v>
      </c>
      <c r="M2280" s="2">
        <v>3</v>
      </c>
      <c r="N2280" s="2">
        <v>25</v>
      </c>
      <c r="O2280" s="2" t="s">
        <v>4</v>
      </c>
      <c r="P2280" s="2">
        <v>1.25</v>
      </c>
      <c r="Q2280" s="2" t="s">
        <v>9</v>
      </c>
      <c r="R2280" s="9" t="s">
        <v>319</v>
      </c>
      <c r="T2280" s="2" t="s">
        <v>268</v>
      </c>
    </row>
    <row r="2281" spans="1:20" ht="14.45" customHeight="1" x14ac:dyDescent="0.2">
      <c r="A2281" s="2" t="s">
        <v>140</v>
      </c>
      <c r="B2281" s="9" t="s">
        <v>955</v>
      </c>
      <c r="C2281" s="9" t="s">
        <v>917</v>
      </c>
      <c r="D2281" s="9" t="s">
        <v>844</v>
      </c>
      <c r="E2281" s="9" t="str">
        <f>VLOOKUP(B2281,point_locs!B:J,5,FALSE)</f>
        <v>pre</v>
      </c>
      <c r="F2281" s="2">
        <v>6</v>
      </c>
      <c r="G2281" s="2">
        <v>26</v>
      </c>
      <c r="H2281" s="2">
        <v>2024</v>
      </c>
      <c r="I2281" s="2">
        <v>3</v>
      </c>
      <c r="J2281" s="2">
        <v>1355</v>
      </c>
      <c r="K2281" s="2" t="s">
        <v>149</v>
      </c>
      <c r="L2281" s="2">
        <v>84</v>
      </c>
      <c r="M2281" s="2">
        <v>3</v>
      </c>
      <c r="N2281" s="2">
        <v>25</v>
      </c>
      <c r="O2281" s="2" t="s">
        <v>4</v>
      </c>
      <c r="P2281" s="2">
        <v>2</v>
      </c>
      <c r="Q2281" s="2" t="s">
        <v>9</v>
      </c>
      <c r="R2281" s="9" t="s">
        <v>319</v>
      </c>
      <c r="T2281" s="2" t="s">
        <v>268</v>
      </c>
    </row>
    <row r="2282" spans="1:20" ht="14.45" customHeight="1" x14ac:dyDescent="0.2">
      <c r="A2282" s="2" t="s">
        <v>140</v>
      </c>
      <c r="B2282" s="9" t="s">
        <v>955</v>
      </c>
      <c r="C2282" s="9" t="s">
        <v>917</v>
      </c>
      <c r="D2282" s="9" t="s">
        <v>844</v>
      </c>
      <c r="E2282" s="9" t="str">
        <f>VLOOKUP(B2282,point_locs!B:J,5,FALSE)</f>
        <v>pre</v>
      </c>
      <c r="F2282" s="2">
        <v>6</v>
      </c>
      <c r="G2282" s="2">
        <v>26</v>
      </c>
      <c r="H2282" s="2">
        <v>2024</v>
      </c>
      <c r="I2282" s="2">
        <v>3</v>
      </c>
      <c r="J2282" s="2">
        <v>1355</v>
      </c>
      <c r="K2282" s="2" t="s">
        <v>149</v>
      </c>
      <c r="L2282" s="2">
        <v>84</v>
      </c>
      <c r="M2282" s="2">
        <v>3</v>
      </c>
      <c r="N2282" s="2">
        <v>25</v>
      </c>
      <c r="O2282" s="2" t="s">
        <v>4</v>
      </c>
      <c r="P2282" s="2">
        <v>2.5</v>
      </c>
      <c r="Q2282" s="2" t="s">
        <v>9</v>
      </c>
      <c r="R2282" s="9" t="s">
        <v>319</v>
      </c>
      <c r="T2282" s="2" t="s">
        <v>268</v>
      </c>
    </row>
    <row r="2283" spans="1:20" ht="14.45" customHeight="1" x14ac:dyDescent="0.2">
      <c r="A2283" s="2" t="s">
        <v>140</v>
      </c>
      <c r="B2283" s="9" t="s">
        <v>955</v>
      </c>
      <c r="C2283" s="9" t="s">
        <v>917</v>
      </c>
      <c r="D2283" s="9" t="s">
        <v>844</v>
      </c>
      <c r="E2283" s="9" t="str">
        <f>VLOOKUP(B2283,point_locs!B:J,5,FALSE)</f>
        <v>pre</v>
      </c>
      <c r="F2283" s="2">
        <v>6</v>
      </c>
      <c r="G2283" s="2">
        <v>26</v>
      </c>
      <c r="H2283" s="2">
        <v>2024</v>
      </c>
      <c r="I2283" s="2">
        <v>3</v>
      </c>
      <c r="J2283" s="2">
        <v>1355</v>
      </c>
      <c r="K2283" s="2" t="s">
        <v>149</v>
      </c>
      <c r="L2283" s="2">
        <v>84</v>
      </c>
      <c r="M2283" s="2">
        <v>3</v>
      </c>
      <c r="N2283" s="2">
        <v>25</v>
      </c>
      <c r="O2283" s="2" t="s">
        <v>4</v>
      </c>
      <c r="P2283" s="2">
        <v>3.75</v>
      </c>
      <c r="Q2283" s="2" t="s">
        <v>9</v>
      </c>
      <c r="R2283" s="9" t="s">
        <v>319</v>
      </c>
      <c r="T2283" s="2" t="s">
        <v>268</v>
      </c>
    </row>
    <row r="2284" spans="1:20" ht="14.45" customHeight="1" x14ac:dyDescent="0.2">
      <c r="A2284" s="2" t="s">
        <v>140</v>
      </c>
      <c r="B2284" s="9" t="s">
        <v>955</v>
      </c>
      <c r="C2284" s="9" t="s">
        <v>917</v>
      </c>
      <c r="D2284" s="9" t="s">
        <v>844</v>
      </c>
      <c r="E2284" s="9" t="str">
        <f>VLOOKUP(B2284,point_locs!B:J,5,FALSE)</f>
        <v>pre</v>
      </c>
      <c r="F2284" s="2">
        <v>6</v>
      </c>
      <c r="G2284" s="2">
        <v>26</v>
      </c>
      <c r="H2284" s="2">
        <v>2024</v>
      </c>
      <c r="I2284" s="2">
        <v>3</v>
      </c>
      <c r="J2284" s="2">
        <v>1355</v>
      </c>
      <c r="K2284" s="2" t="s">
        <v>149</v>
      </c>
      <c r="L2284" s="2">
        <v>84</v>
      </c>
      <c r="M2284" s="2">
        <v>3</v>
      </c>
      <c r="N2284" s="2">
        <v>25</v>
      </c>
      <c r="O2284" s="2" t="s">
        <v>10</v>
      </c>
      <c r="P2284" s="2">
        <v>3</v>
      </c>
      <c r="Q2284" s="2" t="s">
        <v>9</v>
      </c>
      <c r="R2284" s="9" t="s">
        <v>319</v>
      </c>
      <c r="S2284" s="2" t="s">
        <v>255</v>
      </c>
      <c r="T2284" s="2" t="s">
        <v>268</v>
      </c>
    </row>
    <row r="2285" spans="1:20" ht="14.45" customHeight="1" x14ac:dyDescent="0.2">
      <c r="A2285" s="2" t="s">
        <v>140</v>
      </c>
      <c r="B2285" s="9" t="s">
        <v>955</v>
      </c>
      <c r="C2285" s="9" t="s">
        <v>917</v>
      </c>
      <c r="D2285" s="9" t="s">
        <v>844</v>
      </c>
      <c r="E2285" s="9" t="str">
        <f>VLOOKUP(B2285,point_locs!B:J,5,FALSE)</f>
        <v>pre</v>
      </c>
      <c r="F2285" s="2">
        <v>6</v>
      </c>
      <c r="G2285" s="2">
        <v>26</v>
      </c>
      <c r="H2285" s="2">
        <v>2024</v>
      </c>
      <c r="I2285" s="2">
        <v>3</v>
      </c>
      <c r="J2285" s="2">
        <v>1355</v>
      </c>
      <c r="K2285" s="2" t="s">
        <v>149</v>
      </c>
      <c r="L2285" s="2">
        <v>84</v>
      </c>
      <c r="M2285" s="2">
        <v>3</v>
      </c>
      <c r="N2285" s="2">
        <v>25</v>
      </c>
      <c r="O2285" s="2" t="s">
        <v>10</v>
      </c>
      <c r="P2285" s="2">
        <v>2.75</v>
      </c>
      <c r="Q2285" s="2" t="s">
        <v>9</v>
      </c>
      <c r="R2285" s="9" t="s">
        <v>319</v>
      </c>
      <c r="S2285" s="2" t="s">
        <v>255</v>
      </c>
      <c r="T2285" s="2" t="s">
        <v>268</v>
      </c>
    </row>
    <row r="2286" spans="1:20" ht="14.45" customHeight="1" x14ac:dyDescent="0.2">
      <c r="A2286" s="2" t="s">
        <v>140</v>
      </c>
      <c r="B2286" s="9" t="s">
        <v>955</v>
      </c>
      <c r="C2286" s="9" t="s">
        <v>917</v>
      </c>
      <c r="D2286" s="9" t="s">
        <v>844</v>
      </c>
      <c r="E2286" s="9" t="str">
        <f>VLOOKUP(B2286,point_locs!B:J,5,FALSE)</f>
        <v>pre</v>
      </c>
      <c r="F2286" s="2">
        <v>6</v>
      </c>
      <c r="G2286" s="2">
        <v>26</v>
      </c>
      <c r="H2286" s="2">
        <v>2024</v>
      </c>
      <c r="I2286" s="2">
        <v>3</v>
      </c>
      <c r="J2286" s="2">
        <v>1355</v>
      </c>
      <c r="K2286" s="2" t="s">
        <v>149</v>
      </c>
      <c r="L2286" s="2">
        <v>84</v>
      </c>
      <c r="M2286" s="2">
        <v>3</v>
      </c>
      <c r="N2286" s="2">
        <v>25</v>
      </c>
      <c r="O2286" s="2" t="s">
        <v>4</v>
      </c>
      <c r="P2286" s="2">
        <v>3.25</v>
      </c>
      <c r="Q2286" s="2" t="s">
        <v>9</v>
      </c>
      <c r="R2286" s="9" t="s">
        <v>319</v>
      </c>
      <c r="T2286" s="2" t="s">
        <v>268</v>
      </c>
    </row>
    <row r="2287" spans="1:20" ht="14.45" customHeight="1" x14ac:dyDescent="0.2">
      <c r="A2287" s="2" t="s">
        <v>140</v>
      </c>
      <c r="B2287" s="9" t="s">
        <v>955</v>
      </c>
      <c r="C2287" s="9" t="s">
        <v>917</v>
      </c>
      <c r="D2287" s="9" t="s">
        <v>844</v>
      </c>
      <c r="E2287" s="9" t="str">
        <f>VLOOKUP(B2287,point_locs!B:J,5,FALSE)</f>
        <v>pre</v>
      </c>
      <c r="F2287" s="2">
        <v>6</v>
      </c>
      <c r="G2287" s="2">
        <v>26</v>
      </c>
      <c r="H2287" s="2">
        <v>2024</v>
      </c>
      <c r="I2287" s="2">
        <v>3</v>
      </c>
      <c r="J2287" s="2">
        <v>1355</v>
      </c>
      <c r="K2287" s="2" t="s">
        <v>149</v>
      </c>
      <c r="L2287" s="2">
        <v>84</v>
      </c>
      <c r="M2287" s="2">
        <v>3</v>
      </c>
      <c r="N2287" s="2">
        <v>25</v>
      </c>
      <c r="O2287" s="2" t="s">
        <v>4</v>
      </c>
      <c r="P2287" s="2">
        <v>3.25</v>
      </c>
      <c r="Q2287" s="2" t="s">
        <v>9</v>
      </c>
      <c r="R2287" s="9" t="s">
        <v>319</v>
      </c>
      <c r="T2287" s="2" t="s">
        <v>268</v>
      </c>
    </row>
    <row r="2288" spans="1:20" ht="14.45" customHeight="1" x14ac:dyDescent="0.2">
      <c r="A2288" s="2" t="s">
        <v>140</v>
      </c>
      <c r="B2288" s="9" t="s">
        <v>955</v>
      </c>
      <c r="C2288" s="9" t="s">
        <v>917</v>
      </c>
      <c r="D2288" s="9" t="s">
        <v>844</v>
      </c>
      <c r="E2288" s="9" t="str">
        <f>VLOOKUP(B2288,point_locs!B:J,5,FALSE)</f>
        <v>pre</v>
      </c>
      <c r="F2288" s="2">
        <v>6</v>
      </c>
      <c r="G2288" s="2">
        <v>26</v>
      </c>
      <c r="H2288" s="2">
        <v>2024</v>
      </c>
      <c r="I2288" s="2">
        <v>3</v>
      </c>
      <c r="J2288" s="2">
        <v>1355</v>
      </c>
      <c r="K2288" s="2" t="s">
        <v>149</v>
      </c>
      <c r="L2288" s="2">
        <v>84</v>
      </c>
      <c r="M2288" s="2">
        <v>3</v>
      </c>
      <c r="N2288" s="2">
        <v>25</v>
      </c>
      <c r="O2288" s="2" t="s">
        <v>10</v>
      </c>
      <c r="P2288" s="2">
        <v>0</v>
      </c>
      <c r="Q2288" s="2" t="s">
        <v>8</v>
      </c>
      <c r="R2288" s="2" t="s">
        <v>851</v>
      </c>
      <c r="S2288" s="2" t="s">
        <v>105</v>
      </c>
      <c r="T2288" s="2" t="s">
        <v>268</v>
      </c>
    </row>
    <row r="2289" spans="1:20" ht="14.45" customHeight="1" x14ac:dyDescent="0.2">
      <c r="A2289" s="2" t="s">
        <v>140</v>
      </c>
      <c r="B2289" s="9" t="s">
        <v>955</v>
      </c>
      <c r="C2289" s="9" t="s">
        <v>917</v>
      </c>
      <c r="D2289" s="9" t="s">
        <v>844</v>
      </c>
      <c r="E2289" s="9" t="str">
        <f>VLOOKUP(B2289,point_locs!B:J,5,FALSE)</f>
        <v>pre</v>
      </c>
      <c r="F2289" s="2">
        <v>6</v>
      </c>
      <c r="G2289" s="2">
        <v>26</v>
      </c>
      <c r="H2289" s="2">
        <v>2024</v>
      </c>
      <c r="I2289" s="2">
        <v>3</v>
      </c>
      <c r="J2289" s="2">
        <v>1355</v>
      </c>
      <c r="K2289" s="2" t="s">
        <v>149</v>
      </c>
      <c r="L2289" s="2">
        <v>84</v>
      </c>
      <c r="M2289" s="2">
        <v>3</v>
      </c>
      <c r="N2289" s="2">
        <v>25</v>
      </c>
      <c r="O2289" s="2" t="s">
        <v>4</v>
      </c>
      <c r="P2289" s="2">
        <v>2.25</v>
      </c>
      <c r="Q2289" s="2" t="s">
        <v>9</v>
      </c>
      <c r="R2289" s="9" t="s">
        <v>319</v>
      </c>
      <c r="T2289" s="2" t="s">
        <v>268</v>
      </c>
    </row>
    <row r="2290" spans="1:20" ht="14.45" customHeight="1" x14ac:dyDescent="0.2">
      <c r="A2290" s="2" t="s">
        <v>140</v>
      </c>
      <c r="B2290" s="9" t="s">
        <v>955</v>
      </c>
      <c r="C2290" s="9" t="s">
        <v>917</v>
      </c>
      <c r="D2290" s="9" t="s">
        <v>844</v>
      </c>
      <c r="E2290" s="9" t="str">
        <f>VLOOKUP(B2290,point_locs!B:J,5,FALSE)</f>
        <v>pre</v>
      </c>
      <c r="F2290" s="2">
        <v>6</v>
      </c>
      <c r="G2290" s="2">
        <v>26</v>
      </c>
      <c r="H2290" s="2">
        <v>2024</v>
      </c>
      <c r="I2290" s="2">
        <v>3</v>
      </c>
      <c r="J2290" s="2">
        <v>1355</v>
      </c>
      <c r="K2290" s="2" t="s">
        <v>149</v>
      </c>
      <c r="L2290" s="2">
        <v>84</v>
      </c>
      <c r="M2290" s="2">
        <v>3</v>
      </c>
      <c r="N2290" s="2">
        <v>25</v>
      </c>
      <c r="O2290" s="2" t="s">
        <v>4</v>
      </c>
      <c r="P2290" s="2">
        <v>0.25</v>
      </c>
      <c r="Q2290" s="2" t="s">
        <v>9</v>
      </c>
      <c r="R2290" s="9" t="s">
        <v>319</v>
      </c>
      <c r="T2290" s="2" t="s">
        <v>268</v>
      </c>
    </row>
    <row r="2291" spans="1:20" ht="14.45" customHeight="1" x14ac:dyDescent="0.2">
      <c r="A2291" s="2" t="s">
        <v>140</v>
      </c>
      <c r="B2291" s="9" t="s">
        <v>955</v>
      </c>
      <c r="C2291" s="9" t="s">
        <v>917</v>
      </c>
      <c r="D2291" s="9" t="s">
        <v>844</v>
      </c>
      <c r="E2291" s="9" t="str">
        <f>VLOOKUP(B2291,point_locs!B:J,5,FALSE)</f>
        <v>pre</v>
      </c>
      <c r="F2291" s="2">
        <v>6</v>
      </c>
      <c r="G2291" s="2">
        <v>26</v>
      </c>
      <c r="H2291" s="2">
        <v>2024</v>
      </c>
      <c r="I2291" s="2">
        <v>3</v>
      </c>
      <c r="J2291" s="2">
        <v>1355</v>
      </c>
      <c r="K2291" s="2" t="s">
        <v>149</v>
      </c>
      <c r="L2291" s="2">
        <v>84</v>
      </c>
      <c r="M2291" s="2">
        <v>3</v>
      </c>
      <c r="N2291" s="2">
        <v>25</v>
      </c>
      <c r="O2291" s="2" t="s">
        <v>4</v>
      </c>
      <c r="P2291" s="2">
        <v>0.25</v>
      </c>
      <c r="Q2291" s="2" t="s">
        <v>9</v>
      </c>
      <c r="R2291" s="9" t="s">
        <v>319</v>
      </c>
      <c r="T2291" s="2" t="s">
        <v>268</v>
      </c>
    </row>
    <row r="2292" spans="1:20" ht="14.45" customHeight="1" x14ac:dyDescent="0.2">
      <c r="A2292" s="2" t="s">
        <v>140</v>
      </c>
      <c r="B2292" s="9" t="s">
        <v>955</v>
      </c>
      <c r="C2292" s="9" t="s">
        <v>917</v>
      </c>
      <c r="D2292" s="9" t="s">
        <v>844</v>
      </c>
      <c r="E2292" s="9" t="str">
        <f>VLOOKUP(B2292,point_locs!B:J,5,FALSE)</f>
        <v>pre</v>
      </c>
      <c r="F2292" s="2">
        <v>6</v>
      </c>
      <c r="G2292" s="2">
        <v>26</v>
      </c>
      <c r="H2292" s="2">
        <v>2024</v>
      </c>
      <c r="I2292" s="2">
        <v>3</v>
      </c>
      <c r="J2292" s="2">
        <v>1355</v>
      </c>
      <c r="K2292" s="2" t="s">
        <v>149</v>
      </c>
      <c r="L2292" s="2">
        <v>84</v>
      </c>
      <c r="M2292" s="2">
        <v>3</v>
      </c>
      <c r="N2292" s="2">
        <v>25</v>
      </c>
      <c r="O2292" s="2" t="s">
        <v>4</v>
      </c>
      <c r="P2292" s="2">
        <v>0.25</v>
      </c>
      <c r="Q2292" s="2" t="s">
        <v>9</v>
      </c>
      <c r="R2292" s="9" t="s">
        <v>319</v>
      </c>
      <c r="T2292" s="2" t="s">
        <v>268</v>
      </c>
    </row>
    <row r="2293" spans="1:20" ht="14.45" customHeight="1" x14ac:dyDescent="0.2">
      <c r="A2293" s="2" t="s">
        <v>140</v>
      </c>
      <c r="B2293" s="9" t="s">
        <v>955</v>
      </c>
      <c r="C2293" s="9" t="s">
        <v>917</v>
      </c>
      <c r="D2293" s="9" t="s">
        <v>844</v>
      </c>
      <c r="E2293" s="9" t="str">
        <f>VLOOKUP(B2293,point_locs!B:J,5,FALSE)</f>
        <v>pre</v>
      </c>
      <c r="F2293" s="2">
        <v>6</v>
      </c>
      <c r="G2293" s="2">
        <v>26</v>
      </c>
      <c r="H2293" s="2">
        <v>2024</v>
      </c>
      <c r="I2293" s="2">
        <v>3</v>
      </c>
      <c r="J2293" s="2">
        <v>1355</v>
      </c>
      <c r="K2293" s="2" t="s">
        <v>149</v>
      </c>
      <c r="L2293" s="2">
        <v>84</v>
      </c>
      <c r="M2293" s="2">
        <v>3</v>
      </c>
      <c r="N2293" s="2">
        <v>25</v>
      </c>
      <c r="O2293" s="2" t="s">
        <v>4</v>
      </c>
      <c r="P2293" s="2">
        <v>0.25</v>
      </c>
      <c r="Q2293" s="2" t="s">
        <v>9</v>
      </c>
      <c r="R2293" s="9" t="s">
        <v>319</v>
      </c>
      <c r="T2293" s="2" t="s">
        <v>268</v>
      </c>
    </row>
    <row r="2294" spans="1:20" ht="14.45" customHeight="1" x14ac:dyDescent="0.2">
      <c r="A2294" s="2" t="s">
        <v>140</v>
      </c>
      <c r="B2294" s="9" t="s">
        <v>955</v>
      </c>
      <c r="C2294" s="9" t="s">
        <v>917</v>
      </c>
      <c r="D2294" s="9" t="s">
        <v>844</v>
      </c>
      <c r="E2294" s="9" t="str">
        <f>VLOOKUP(B2294,point_locs!B:J,5,FALSE)</f>
        <v>pre</v>
      </c>
      <c r="F2294" s="2">
        <v>6</v>
      </c>
      <c r="G2294" s="2">
        <v>26</v>
      </c>
      <c r="H2294" s="2">
        <v>2024</v>
      </c>
      <c r="I2294" s="2">
        <v>3</v>
      </c>
      <c r="J2294" s="2">
        <v>1355</v>
      </c>
      <c r="K2294" s="2" t="s">
        <v>149</v>
      </c>
      <c r="L2294" s="2">
        <v>84</v>
      </c>
      <c r="M2294" s="2">
        <v>3</v>
      </c>
      <c r="N2294" s="2">
        <v>25</v>
      </c>
      <c r="O2294" s="2" t="s">
        <v>4</v>
      </c>
      <c r="P2294" s="2">
        <v>1</v>
      </c>
      <c r="Q2294" s="2" t="s">
        <v>9</v>
      </c>
      <c r="R2294" s="9" t="s">
        <v>319</v>
      </c>
      <c r="T2294" s="2" t="s">
        <v>268</v>
      </c>
    </row>
    <row r="2295" spans="1:20" ht="14.45" customHeight="1" x14ac:dyDescent="0.2">
      <c r="A2295" s="2" t="s">
        <v>140</v>
      </c>
      <c r="B2295" s="9" t="s">
        <v>955</v>
      </c>
      <c r="C2295" s="9" t="s">
        <v>917</v>
      </c>
      <c r="D2295" s="9" t="s">
        <v>844</v>
      </c>
      <c r="E2295" s="9" t="str">
        <f>VLOOKUP(B2295,point_locs!B:J,5,FALSE)</f>
        <v>pre</v>
      </c>
      <c r="F2295" s="2">
        <v>6</v>
      </c>
      <c r="G2295" s="2">
        <v>26</v>
      </c>
      <c r="H2295" s="2">
        <v>2024</v>
      </c>
      <c r="I2295" s="2">
        <v>3</v>
      </c>
      <c r="J2295" s="2">
        <v>1355</v>
      </c>
      <c r="K2295" s="2" t="s">
        <v>149</v>
      </c>
      <c r="L2295" s="2">
        <v>84</v>
      </c>
      <c r="M2295" s="2">
        <v>3</v>
      </c>
      <c r="N2295" s="2">
        <v>25</v>
      </c>
      <c r="O2295" s="2" t="s">
        <v>4</v>
      </c>
      <c r="P2295" s="2">
        <v>1</v>
      </c>
      <c r="Q2295" s="2" t="s">
        <v>9</v>
      </c>
      <c r="R2295" s="9" t="s">
        <v>319</v>
      </c>
      <c r="T2295" s="2" t="s">
        <v>268</v>
      </c>
    </row>
    <row r="2296" spans="1:20" ht="14.45" customHeight="1" x14ac:dyDescent="0.2">
      <c r="A2296" s="2" t="s">
        <v>140</v>
      </c>
      <c r="B2296" s="9" t="s">
        <v>955</v>
      </c>
      <c r="C2296" s="9" t="s">
        <v>917</v>
      </c>
      <c r="D2296" s="9" t="s">
        <v>844</v>
      </c>
      <c r="E2296" s="9" t="str">
        <f>VLOOKUP(B2296,point_locs!B:J,5,FALSE)</f>
        <v>pre</v>
      </c>
      <c r="F2296" s="2">
        <v>6</v>
      </c>
      <c r="G2296" s="2">
        <v>26</v>
      </c>
      <c r="H2296" s="2">
        <v>2024</v>
      </c>
      <c r="I2296" s="2">
        <v>3</v>
      </c>
      <c r="J2296" s="2">
        <v>1355</v>
      </c>
      <c r="K2296" s="2" t="s">
        <v>149</v>
      </c>
      <c r="L2296" s="2">
        <v>84</v>
      </c>
      <c r="M2296" s="2">
        <v>3</v>
      </c>
      <c r="N2296" s="2">
        <v>25</v>
      </c>
      <c r="O2296" s="2" t="s">
        <v>10</v>
      </c>
      <c r="P2296" s="2">
        <v>0.25</v>
      </c>
      <c r="Q2296" s="2" t="s">
        <v>5</v>
      </c>
      <c r="R2296" s="9" t="s">
        <v>201</v>
      </c>
      <c r="S2296" s="2" t="s">
        <v>127</v>
      </c>
      <c r="T2296" s="2" t="s">
        <v>268</v>
      </c>
    </row>
    <row r="2297" spans="1:20" ht="14.45" customHeight="1" x14ac:dyDescent="0.2">
      <c r="A2297" s="2" t="s">
        <v>140</v>
      </c>
      <c r="B2297" s="9" t="s">
        <v>955</v>
      </c>
      <c r="C2297" s="9" t="s">
        <v>917</v>
      </c>
      <c r="D2297" s="9" t="s">
        <v>844</v>
      </c>
      <c r="E2297" s="9" t="str">
        <f>VLOOKUP(B2297,point_locs!B:J,5,FALSE)</f>
        <v>pre</v>
      </c>
      <c r="F2297" s="2">
        <v>6</v>
      </c>
      <c r="G2297" s="2">
        <v>26</v>
      </c>
      <c r="H2297" s="2">
        <v>2024</v>
      </c>
      <c r="I2297" s="2">
        <v>3</v>
      </c>
      <c r="J2297" s="2">
        <v>1355</v>
      </c>
      <c r="K2297" s="2" t="s">
        <v>149</v>
      </c>
      <c r="L2297" s="2">
        <v>84</v>
      </c>
      <c r="M2297" s="2">
        <v>3</v>
      </c>
      <c r="N2297" s="2">
        <v>25</v>
      </c>
      <c r="O2297" s="2" t="s">
        <v>4</v>
      </c>
      <c r="P2297" s="2">
        <v>1</v>
      </c>
      <c r="Q2297" s="2" t="s">
        <v>9</v>
      </c>
      <c r="R2297" s="9" t="s">
        <v>319</v>
      </c>
      <c r="T2297" s="2" t="s">
        <v>268</v>
      </c>
    </row>
    <row r="2298" spans="1:20" ht="14.45" customHeight="1" x14ac:dyDescent="0.2">
      <c r="A2298" s="2" t="s">
        <v>140</v>
      </c>
      <c r="B2298" s="9" t="s">
        <v>955</v>
      </c>
      <c r="C2298" s="9" t="s">
        <v>917</v>
      </c>
      <c r="D2298" s="9" t="s">
        <v>844</v>
      </c>
      <c r="E2298" s="9" t="str">
        <f>VLOOKUP(B2298,point_locs!B:J,5,FALSE)</f>
        <v>pre</v>
      </c>
      <c r="F2298" s="2">
        <v>6</v>
      </c>
      <c r="G2298" s="2">
        <v>26</v>
      </c>
      <c r="H2298" s="2">
        <v>2024</v>
      </c>
      <c r="I2298" s="2">
        <v>3</v>
      </c>
      <c r="J2298" s="2">
        <v>1355</v>
      </c>
      <c r="K2298" s="2" t="s">
        <v>149</v>
      </c>
      <c r="L2298" s="2">
        <v>84</v>
      </c>
      <c r="M2298" s="2">
        <v>3</v>
      </c>
      <c r="N2298" s="2">
        <v>25</v>
      </c>
      <c r="O2298" s="2" t="s">
        <v>4</v>
      </c>
      <c r="P2298" s="2">
        <v>0.5</v>
      </c>
      <c r="Q2298" s="2" t="s">
        <v>9</v>
      </c>
      <c r="R2298" s="9" t="s">
        <v>319</v>
      </c>
      <c r="T2298" s="2" t="s">
        <v>268</v>
      </c>
    </row>
    <row r="2299" spans="1:20" ht="14.45" customHeight="1" x14ac:dyDescent="0.2">
      <c r="A2299" s="2" t="s">
        <v>140</v>
      </c>
      <c r="B2299" s="9" t="s">
        <v>955</v>
      </c>
      <c r="C2299" s="9" t="s">
        <v>917</v>
      </c>
      <c r="D2299" s="9" t="s">
        <v>844</v>
      </c>
      <c r="E2299" s="9" t="str">
        <f>VLOOKUP(B2299,point_locs!B:J,5,FALSE)</f>
        <v>pre</v>
      </c>
      <c r="F2299" s="2">
        <v>6</v>
      </c>
      <c r="G2299" s="2">
        <v>26</v>
      </c>
      <c r="H2299" s="2">
        <v>2024</v>
      </c>
      <c r="I2299" s="2">
        <v>3</v>
      </c>
      <c r="J2299" s="2">
        <v>1355</v>
      </c>
      <c r="K2299" s="2" t="s">
        <v>149</v>
      </c>
      <c r="L2299" s="2">
        <v>84</v>
      </c>
      <c r="M2299" s="2">
        <v>3</v>
      </c>
      <c r="N2299" s="2">
        <v>25</v>
      </c>
      <c r="O2299" s="2" t="s">
        <v>4</v>
      </c>
      <c r="P2299" s="2">
        <v>0.5</v>
      </c>
      <c r="Q2299" s="2" t="s">
        <v>9</v>
      </c>
      <c r="R2299" s="9" t="s">
        <v>319</v>
      </c>
      <c r="T2299" s="2" t="s">
        <v>268</v>
      </c>
    </row>
    <row r="2300" spans="1:20" ht="14.45" customHeight="1" x14ac:dyDescent="0.2">
      <c r="A2300" s="2" t="s">
        <v>140</v>
      </c>
      <c r="B2300" s="9" t="s">
        <v>955</v>
      </c>
      <c r="C2300" s="9" t="s">
        <v>917</v>
      </c>
      <c r="D2300" s="9" t="s">
        <v>844</v>
      </c>
      <c r="E2300" s="9" t="str">
        <f>VLOOKUP(B2300,point_locs!B:J,5,FALSE)</f>
        <v>pre</v>
      </c>
      <c r="F2300" s="2">
        <v>6</v>
      </c>
      <c r="G2300" s="2">
        <v>26</v>
      </c>
      <c r="H2300" s="2">
        <v>2024</v>
      </c>
      <c r="I2300" s="2">
        <v>3</v>
      </c>
      <c r="J2300" s="2">
        <v>1355</v>
      </c>
      <c r="K2300" s="2" t="s">
        <v>149</v>
      </c>
      <c r="L2300" s="2">
        <v>84</v>
      </c>
      <c r="M2300" s="2">
        <v>3</v>
      </c>
      <c r="N2300" s="2">
        <v>25</v>
      </c>
      <c r="O2300" s="2" t="s">
        <v>4</v>
      </c>
      <c r="P2300" s="2">
        <v>0.5</v>
      </c>
      <c r="Q2300" s="2" t="s">
        <v>9</v>
      </c>
      <c r="R2300" s="9" t="s">
        <v>319</v>
      </c>
      <c r="T2300" s="2" t="s">
        <v>268</v>
      </c>
    </row>
    <row r="2301" spans="1:20" ht="14.45" customHeight="1" x14ac:dyDescent="0.2">
      <c r="A2301" s="2" t="s">
        <v>140</v>
      </c>
      <c r="B2301" s="9" t="s">
        <v>955</v>
      </c>
      <c r="C2301" s="9" t="s">
        <v>917</v>
      </c>
      <c r="D2301" s="9" t="s">
        <v>844</v>
      </c>
      <c r="E2301" s="9" t="str">
        <f>VLOOKUP(B2301,point_locs!B:J,5,FALSE)</f>
        <v>pre</v>
      </c>
      <c r="F2301" s="2">
        <v>6</v>
      </c>
      <c r="G2301" s="2">
        <v>26</v>
      </c>
      <c r="H2301" s="2">
        <v>2024</v>
      </c>
      <c r="I2301" s="2">
        <v>3</v>
      </c>
      <c r="J2301" s="2">
        <v>1355</v>
      </c>
      <c r="K2301" s="2" t="s">
        <v>149</v>
      </c>
      <c r="L2301" s="2">
        <v>84</v>
      </c>
      <c r="M2301" s="2">
        <v>3</v>
      </c>
      <c r="N2301" s="2">
        <v>25</v>
      </c>
      <c r="O2301" s="2" t="s">
        <v>10</v>
      </c>
      <c r="P2301" s="2">
        <v>2.75</v>
      </c>
      <c r="Q2301" s="2" t="s">
        <v>9</v>
      </c>
      <c r="R2301" s="9" t="s">
        <v>319</v>
      </c>
      <c r="T2301" s="2" t="s">
        <v>268</v>
      </c>
    </row>
    <row r="2302" spans="1:20" ht="14.45" customHeight="1" x14ac:dyDescent="0.2">
      <c r="A2302" s="2" t="s">
        <v>140</v>
      </c>
      <c r="B2302" s="9" t="s">
        <v>955</v>
      </c>
      <c r="C2302" s="9" t="s">
        <v>917</v>
      </c>
      <c r="D2302" s="9" t="s">
        <v>844</v>
      </c>
      <c r="E2302" s="9" t="str">
        <f>VLOOKUP(B2302,point_locs!B:J,5,FALSE)</f>
        <v>pre</v>
      </c>
      <c r="F2302" s="2">
        <v>6</v>
      </c>
      <c r="G2302" s="2">
        <v>26</v>
      </c>
      <c r="H2302" s="2">
        <v>2024</v>
      </c>
      <c r="I2302" s="2">
        <v>3</v>
      </c>
      <c r="J2302" s="2">
        <v>1355</v>
      </c>
      <c r="K2302" s="2" t="s">
        <v>149</v>
      </c>
      <c r="L2302" s="2">
        <v>84</v>
      </c>
      <c r="M2302" s="2">
        <v>3</v>
      </c>
      <c r="N2302" s="2">
        <v>25</v>
      </c>
      <c r="O2302" s="2" t="s">
        <v>4</v>
      </c>
      <c r="P2302" s="2">
        <v>2.75</v>
      </c>
      <c r="Q2302" s="2" t="s">
        <v>9</v>
      </c>
      <c r="R2302" s="9" t="s">
        <v>319</v>
      </c>
      <c r="T2302" s="2" t="s">
        <v>268</v>
      </c>
    </row>
    <row r="2303" spans="1:20" ht="14.45" customHeight="1" x14ac:dyDescent="0.2">
      <c r="A2303" s="2" t="s">
        <v>140</v>
      </c>
      <c r="B2303" s="9" t="s">
        <v>955</v>
      </c>
      <c r="C2303" s="9" t="s">
        <v>917</v>
      </c>
      <c r="D2303" s="9" t="s">
        <v>844</v>
      </c>
      <c r="E2303" s="9" t="str">
        <f>VLOOKUP(B2303,point_locs!B:J,5,FALSE)</f>
        <v>pre</v>
      </c>
      <c r="F2303" s="2">
        <v>6</v>
      </c>
      <c r="G2303" s="2">
        <v>26</v>
      </c>
      <c r="H2303" s="2">
        <v>2024</v>
      </c>
      <c r="I2303" s="2">
        <v>3</v>
      </c>
      <c r="J2303" s="2">
        <v>1355</v>
      </c>
      <c r="K2303" s="2" t="s">
        <v>149</v>
      </c>
      <c r="L2303" s="2">
        <v>84</v>
      </c>
      <c r="M2303" s="2">
        <v>3</v>
      </c>
      <c r="N2303" s="2">
        <v>25</v>
      </c>
      <c r="O2303" s="2" t="s">
        <v>4</v>
      </c>
      <c r="P2303" s="2">
        <v>2.75</v>
      </c>
      <c r="Q2303" s="2" t="s">
        <v>9</v>
      </c>
      <c r="R2303" s="9" t="s">
        <v>319</v>
      </c>
      <c r="T2303" s="2" t="s">
        <v>268</v>
      </c>
    </row>
    <row r="2304" spans="1:20" ht="14.45" customHeight="1" x14ac:dyDescent="0.2">
      <c r="A2304" s="2" t="s">
        <v>140</v>
      </c>
      <c r="B2304" s="9" t="s">
        <v>955</v>
      </c>
      <c r="C2304" s="9" t="s">
        <v>917</v>
      </c>
      <c r="D2304" s="9" t="s">
        <v>844</v>
      </c>
      <c r="E2304" s="9" t="str">
        <f>VLOOKUP(B2304,point_locs!B:J,5,FALSE)</f>
        <v>pre</v>
      </c>
      <c r="F2304" s="2">
        <v>6</v>
      </c>
      <c r="G2304" s="2">
        <v>26</v>
      </c>
      <c r="H2304" s="2">
        <v>2024</v>
      </c>
      <c r="I2304" s="2">
        <v>3</v>
      </c>
      <c r="J2304" s="2">
        <v>1355</v>
      </c>
      <c r="K2304" s="2" t="s">
        <v>149</v>
      </c>
      <c r="L2304" s="2">
        <v>84</v>
      </c>
      <c r="M2304" s="2">
        <v>3</v>
      </c>
      <c r="N2304" s="2">
        <v>25</v>
      </c>
      <c r="O2304" s="2" t="s">
        <v>4</v>
      </c>
      <c r="P2304" s="2">
        <v>2.5</v>
      </c>
      <c r="Q2304" s="2" t="s">
        <v>9</v>
      </c>
      <c r="R2304" s="9" t="s">
        <v>319</v>
      </c>
      <c r="T2304" s="2" t="s">
        <v>268</v>
      </c>
    </row>
    <row r="2305" spans="1:20" ht="14.45" customHeight="1" x14ac:dyDescent="0.2">
      <c r="A2305" s="2" t="s">
        <v>140</v>
      </c>
      <c r="B2305" s="9" t="s">
        <v>955</v>
      </c>
      <c r="C2305" s="9" t="s">
        <v>917</v>
      </c>
      <c r="D2305" s="9" t="s">
        <v>844</v>
      </c>
      <c r="E2305" s="9" t="str">
        <f>VLOOKUP(B2305,point_locs!B:J,5,FALSE)</f>
        <v>pre</v>
      </c>
      <c r="F2305" s="2">
        <v>6</v>
      </c>
      <c r="G2305" s="2">
        <v>26</v>
      </c>
      <c r="H2305" s="2">
        <v>2024</v>
      </c>
      <c r="I2305" s="2">
        <v>3</v>
      </c>
      <c r="J2305" s="2">
        <v>1355</v>
      </c>
      <c r="K2305" s="2" t="s">
        <v>149</v>
      </c>
      <c r="L2305" s="2">
        <v>84</v>
      </c>
      <c r="M2305" s="2">
        <v>3</v>
      </c>
      <c r="N2305" s="2">
        <v>25</v>
      </c>
      <c r="O2305" s="2" t="s">
        <v>4</v>
      </c>
      <c r="P2305" s="2">
        <v>2.5</v>
      </c>
      <c r="Q2305" s="2" t="s">
        <v>9</v>
      </c>
      <c r="R2305" s="9" t="s">
        <v>319</v>
      </c>
      <c r="T2305" s="2" t="s">
        <v>268</v>
      </c>
    </row>
    <row r="2306" spans="1:20" ht="14.45" customHeight="1" x14ac:dyDescent="0.2">
      <c r="A2306" s="2" t="s">
        <v>140</v>
      </c>
      <c r="B2306" s="9" t="s">
        <v>955</v>
      </c>
      <c r="C2306" s="9" t="s">
        <v>917</v>
      </c>
      <c r="D2306" s="9" t="s">
        <v>844</v>
      </c>
      <c r="E2306" s="9" t="str">
        <f>VLOOKUP(B2306,point_locs!B:J,5,FALSE)</f>
        <v>pre</v>
      </c>
      <c r="F2306" s="2">
        <v>6</v>
      </c>
      <c r="G2306" s="2">
        <v>26</v>
      </c>
      <c r="H2306" s="2">
        <v>2024</v>
      </c>
      <c r="I2306" s="2">
        <v>3</v>
      </c>
      <c r="J2306" s="2">
        <v>1355</v>
      </c>
      <c r="K2306" s="2" t="s">
        <v>149</v>
      </c>
      <c r="L2306" s="2">
        <v>84</v>
      </c>
      <c r="M2306" s="2">
        <v>3</v>
      </c>
      <c r="N2306" s="2">
        <v>25</v>
      </c>
      <c r="O2306" s="2" t="s">
        <v>4</v>
      </c>
      <c r="P2306" s="2">
        <v>2.75</v>
      </c>
      <c r="Q2306" s="2" t="s">
        <v>9</v>
      </c>
      <c r="R2306" s="9" t="s">
        <v>319</v>
      </c>
      <c r="T2306" s="2" t="s">
        <v>268</v>
      </c>
    </row>
    <row r="2307" spans="1:20" ht="14.45" customHeight="1" x14ac:dyDescent="0.2">
      <c r="A2307" s="2" t="s">
        <v>63</v>
      </c>
      <c r="B2307" s="9" t="s">
        <v>965</v>
      </c>
      <c r="C2307" s="9" t="s">
        <v>917</v>
      </c>
      <c r="D2307" s="9" t="s">
        <v>844</v>
      </c>
      <c r="E2307" s="9" t="str">
        <f>VLOOKUP(B2307,point_locs!B:J,5,FALSE)</f>
        <v>intermediate post</v>
      </c>
      <c r="F2307" s="2">
        <v>6</v>
      </c>
      <c r="G2307" s="2">
        <v>26</v>
      </c>
      <c r="H2307" s="2">
        <v>2024</v>
      </c>
      <c r="I2307" s="2">
        <v>3</v>
      </c>
      <c r="J2307" s="2">
        <v>1104</v>
      </c>
      <c r="K2307" s="2" t="s">
        <v>149</v>
      </c>
      <c r="L2307" s="2">
        <v>75</v>
      </c>
      <c r="M2307" s="2">
        <v>1</v>
      </c>
      <c r="N2307" s="2">
        <v>25</v>
      </c>
      <c r="O2307" s="2" t="s">
        <v>10</v>
      </c>
      <c r="P2307" s="2">
        <v>0.5</v>
      </c>
      <c r="Q2307" s="2" t="s">
        <v>5</v>
      </c>
      <c r="R2307" s="9" t="s">
        <v>201</v>
      </c>
      <c r="S2307" s="2" t="s">
        <v>255</v>
      </c>
      <c r="T2307" s="2" t="s">
        <v>268</v>
      </c>
    </row>
    <row r="2308" spans="1:20" ht="14.45" customHeight="1" x14ac:dyDescent="0.2">
      <c r="A2308" s="2" t="s">
        <v>63</v>
      </c>
      <c r="B2308" s="9" t="s">
        <v>965</v>
      </c>
      <c r="C2308" s="9" t="s">
        <v>917</v>
      </c>
      <c r="D2308" s="9" t="s">
        <v>844</v>
      </c>
      <c r="E2308" s="9" t="str">
        <f>VLOOKUP(B2308,point_locs!B:J,5,FALSE)</f>
        <v>intermediate post</v>
      </c>
      <c r="F2308" s="2">
        <v>6</v>
      </c>
      <c r="G2308" s="2">
        <v>26</v>
      </c>
      <c r="H2308" s="2">
        <v>2024</v>
      </c>
      <c r="I2308" s="2">
        <v>3</v>
      </c>
      <c r="J2308" s="2">
        <v>1104</v>
      </c>
      <c r="K2308" s="2" t="s">
        <v>149</v>
      </c>
      <c r="L2308" s="2">
        <v>75</v>
      </c>
      <c r="M2308" s="2">
        <v>1</v>
      </c>
      <c r="N2308" s="2">
        <v>25</v>
      </c>
      <c r="O2308" s="2" t="s">
        <v>10</v>
      </c>
      <c r="P2308" s="2">
        <v>2.5</v>
      </c>
      <c r="Q2308" s="2" t="s">
        <v>5</v>
      </c>
      <c r="R2308" s="9" t="s">
        <v>201</v>
      </c>
      <c r="S2308" s="2" t="s">
        <v>255</v>
      </c>
      <c r="T2308" s="2" t="s">
        <v>268</v>
      </c>
    </row>
    <row r="2309" spans="1:20" ht="14.45" customHeight="1" x14ac:dyDescent="0.2">
      <c r="A2309" s="2" t="s">
        <v>63</v>
      </c>
      <c r="B2309" s="9" t="s">
        <v>965</v>
      </c>
      <c r="C2309" s="9" t="s">
        <v>917</v>
      </c>
      <c r="D2309" s="9" t="s">
        <v>844</v>
      </c>
      <c r="E2309" s="9" t="str">
        <f>VLOOKUP(B2309,point_locs!B:J,5,FALSE)</f>
        <v>intermediate post</v>
      </c>
      <c r="F2309" s="2">
        <v>6</v>
      </c>
      <c r="G2309" s="2">
        <v>26</v>
      </c>
      <c r="H2309" s="2">
        <v>2024</v>
      </c>
      <c r="I2309" s="2">
        <v>3</v>
      </c>
      <c r="J2309" s="2">
        <v>1104</v>
      </c>
      <c r="K2309" s="2" t="s">
        <v>149</v>
      </c>
      <c r="L2309" s="2">
        <v>75</v>
      </c>
      <c r="M2309" s="2">
        <v>1</v>
      </c>
      <c r="N2309" s="2">
        <v>25</v>
      </c>
      <c r="O2309" s="2" t="s">
        <v>82</v>
      </c>
      <c r="P2309" s="2">
        <v>0.5</v>
      </c>
      <c r="Q2309" s="2" t="s">
        <v>5</v>
      </c>
      <c r="R2309" s="9" t="s">
        <v>201</v>
      </c>
      <c r="T2309" s="2" t="s">
        <v>268</v>
      </c>
    </row>
    <row r="2310" spans="1:20" ht="14.45" customHeight="1" x14ac:dyDescent="0.2">
      <c r="A2310" s="2" t="s">
        <v>63</v>
      </c>
      <c r="B2310" s="9" t="s">
        <v>965</v>
      </c>
      <c r="C2310" s="9" t="s">
        <v>917</v>
      </c>
      <c r="D2310" s="9" t="s">
        <v>844</v>
      </c>
      <c r="E2310" s="9" t="str">
        <f>VLOOKUP(B2310,point_locs!B:J,5,FALSE)</f>
        <v>intermediate post</v>
      </c>
      <c r="F2310" s="2">
        <v>6</v>
      </c>
      <c r="G2310" s="2">
        <v>26</v>
      </c>
      <c r="H2310" s="2">
        <v>2024</v>
      </c>
      <c r="I2310" s="2">
        <v>3</v>
      </c>
      <c r="J2310" s="2">
        <v>1104</v>
      </c>
      <c r="K2310" s="2" t="s">
        <v>149</v>
      </c>
      <c r="L2310" s="2">
        <v>75</v>
      </c>
      <c r="M2310" s="2">
        <v>1</v>
      </c>
      <c r="N2310" s="2">
        <v>25</v>
      </c>
      <c r="O2310" s="2" t="s">
        <v>10</v>
      </c>
      <c r="P2310" s="2">
        <v>3.75</v>
      </c>
      <c r="Q2310" s="2" t="s">
        <v>9</v>
      </c>
      <c r="R2310" s="2" t="s">
        <v>271</v>
      </c>
      <c r="T2310" s="2" t="s">
        <v>268</v>
      </c>
    </row>
    <row r="2311" spans="1:20" ht="14.45" customHeight="1" x14ac:dyDescent="0.2">
      <c r="A2311" s="2" t="s">
        <v>63</v>
      </c>
      <c r="B2311" s="9" t="s">
        <v>965</v>
      </c>
      <c r="C2311" s="9" t="s">
        <v>917</v>
      </c>
      <c r="D2311" s="9" t="s">
        <v>844</v>
      </c>
      <c r="E2311" s="9" t="str">
        <f>VLOOKUP(B2311,point_locs!B:J,5,FALSE)</f>
        <v>intermediate post</v>
      </c>
      <c r="F2311" s="2">
        <v>6</v>
      </c>
      <c r="G2311" s="2">
        <v>26</v>
      </c>
      <c r="H2311" s="2">
        <v>2024</v>
      </c>
      <c r="I2311" s="2">
        <v>3</v>
      </c>
      <c r="J2311" s="2">
        <v>1104</v>
      </c>
      <c r="K2311" s="2" t="s">
        <v>149</v>
      </c>
      <c r="L2311" s="2">
        <v>75</v>
      </c>
      <c r="M2311" s="2">
        <v>1</v>
      </c>
      <c r="N2311" s="2">
        <v>25</v>
      </c>
      <c r="O2311" s="2" t="s">
        <v>10</v>
      </c>
      <c r="P2311" s="2">
        <v>0.25</v>
      </c>
      <c r="Q2311" s="2" t="s">
        <v>5</v>
      </c>
      <c r="R2311" s="9" t="s">
        <v>201</v>
      </c>
      <c r="S2311" s="2" t="s">
        <v>255</v>
      </c>
      <c r="T2311" s="2" t="s">
        <v>268</v>
      </c>
    </row>
    <row r="2312" spans="1:20" ht="14.45" customHeight="1" x14ac:dyDescent="0.2">
      <c r="A2312" s="2" t="s">
        <v>63</v>
      </c>
      <c r="B2312" s="9" t="s">
        <v>965</v>
      </c>
      <c r="C2312" s="9" t="s">
        <v>917</v>
      </c>
      <c r="D2312" s="9" t="s">
        <v>844</v>
      </c>
      <c r="E2312" s="9" t="str">
        <f>VLOOKUP(B2312,point_locs!B:J,5,FALSE)</f>
        <v>intermediate post</v>
      </c>
      <c r="F2312" s="2">
        <v>6</v>
      </c>
      <c r="G2312" s="2">
        <v>26</v>
      </c>
      <c r="H2312" s="2">
        <v>2024</v>
      </c>
      <c r="I2312" s="2">
        <v>3</v>
      </c>
      <c r="J2312" s="2">
        <v>1104</v>
      </c>
      <c r="K2312" s="2" t="s">
        <v>149</v>
      </c>
      <c r="L2312" s="2">
        <v>75</v>
      </c>
      <c r="M2312" s="2">
        <v>1</v>
      </c>
      <c r="N2312" s="2">
        <v>25</v>
      </c>
      <c r="O2312" s="2" t="s">
        <v>10</v>
      </c>
      <c r="P2312" s="2">
        <v>1.25</v>
      </c>
      <c r="Q2312" s="2" t="s">
        <v>5</v>
      </c>
      <c r="R2312" s="9" t="s">
        <v>201</v>
      </c>
      <c r="T2312" s="2" t="s">
        <v>268</v>
      </c>
    </row>
    <row r="2313" spans="1:20" ht="14.45" customHeight="1" x14ac:dyDescent="0.2">
      <c r="A2313" s="2" t="s">
        <v>63</v>
      </c>
      <c r="B2313" s="9" t="s">
        <v>965</v>
      </c>
      <c r="C2313" s="9" t="s">
        <v>917</v>
      </c>
      <c r="D2313" s="9" t="s">
        <v>844</v>
      </c>
      <c r="E2313" s="9" t="str">
        <f>VLOOKUP(B2313,point_locs!B:J,5,FALSE)</f>
        <v>intermediate post</v>
      </c>
      <c r="F2313" s="2">
        <v>6</v>
      </c>
      <c r="G2313" s="2">
        <v>26</v>
      </c>
      <c r="H2313" s="2">
        <v>2024</v>
      </c>
      <c r="I2313" s="2">
        <v>3</v>
      </c>
      <c r="J2313" s="2">
        <v>1104</v>
      </c>
      <c r="K2313" s="2" t="s">
        <v>149</v>
      </c>
      <c r="L2313" s="2">
        <v>75</v>
      </c>
      <c r="M2313" s="2">
        <v>1</v>
      </c>
      <c r="N2313" s="2">
        <v>25</v>
      </c>
      <c r="O2313" s="2" t="s">
        <v>10</v>
      </c>
      <c r="P2313" s="2">
        <v>2</v>
      </c>
      <c r="Q2313" s="2" t="s">
        <v>9</v>
      </c>
      <c r="R2313" s="2" t="s">
        <v>271</v>
      </c>
      <c r="S2313" s="2" t="s">
        <v>105</v>
      </c>
      <c r="T2313" s="2" t="s">
        <v>268</v>
      </c>
    </row>
    <row r="2314" spans="1:20" ht="14.45" customHeight="1" x14ac:dyDescent="0.2">
      <c r="A2314" s="2" t="s">
        <v>63</v>
      </c>
      <c r="B2314" s="9" t="s">
        <v>965</v>
      </c>
      <c r="C2314" s="9" t="s">
        <v>917</v>
      </c>
      <c r="D2314" s="9" t="s">
        <v>844</v>
      </c>
      <c r="E2314" s="9" t="str">
        <f>VLOOKUP(B2314,point_locs!B:J,5,FALSE)</f>
        <v>intermediate post</v>
      </c>
      <c r="F2314" s="2">
        <v>6</v>
      </c>
      <c r="G2314" s="2">
        <v>26</v>
      </c>
      <c r="H2314" s="2">
        <v>2024</v>
      </c>
      <c r="I2314" s="2">
        <v>3</v>
      </c>
      <c r="J2314" s="2">
        <v>1104</v>
      </c>
      <c r="K2314" s="2" t="s">
        <v>149</v>
      </c>
      <c r="L2314" s="2">
        <v>75</v>
      </c>
      <c r="M2314" s="2">
        <v>1</v>
      </c>
      <c r="N2314" s="2">
        <v>25</v>
      </c>
      <c r="O2314" s="2" t="s">
        <v>10</v>
      </c>
      <c r="P2314" s="2">
        <v>1.75</v>
      </c>
      <c r="Q2314" s="2" t="s">
        <v>9</v>
      </c>
      <c r="R2314" s="2" t="s">
        <v>1126</v>
      </c>
      <c r="S2314" s="2" t="s">
        <v>150</v>
      </c>
      <c r="T2314" s="2" t="s">
        <v>268</v>
      </c>
    </row>
    <row r="2315" spans="1:20" ht="14.45" customHeight="1" x14ac:dyDescent="0.2">
      <c r="A2315" s="2" t="s">
        <v>63</v>
      </c>
      <c r="B2315" s="9" t="s">
        <v>965</v>
      </c>
      <c r="C2315" s="9" t="s">
        <v>917</v>
      </c>
      <c r="D2315" s="9" t="s">
        <v>844</v>
      </c>
      <c r="E2315" s="9" t="str">
        <f>VLOOKUP(B2315,point_locs!B:J,5,FALSE)</f>
        <v>intermediate post</v>
      </c>
      <c r="F2315" s="2">
        <v>6</v>
      </c>
      <c r="G2315" s="2">
        <v>26</v>
      </c>
      <c r="H2315" s="2">
        <v>2024</v>
      </c>
      <c r="I2315" s="2">
        <v>3</v>
      </c>
      <c r="J2315" s="2">
        <v>1104</v>
      </c>
      <c r="K2315" s="2" t="s">
        <v>149</v>
      </c>
      <c r="L2315" s="2">
        <v>75</v>
      </c>
      <c r="M2315" s="2">
        <v>1</v>
      </c>
      <c r="N2315" s="2">
        <v>25</v>
      </c>
      <c r="O2315" s="2" t="s">
        <v>10</v>
      </c>
      <c r="P2315" s="2">
        <v>0.5</v>
      </c>
      <c r="Q2315" s="2" t="s">
        <v>8</v>
      </c>
      <c r="R2315" s="2" t="s">
        <v>36</v>
      </c>
      <c r="T2315" s="2" t="s">
        <v>268</v>
      </c>
    </row>
    <row r="2316" spans="1:20" ht="14.45" customHeight="1" x14ac:dyDescent="0.2">
      <c r="A2316" s="2" t="s">
        <v>63</v>
      </c>
      <c r="B2316" s="9" t="s">
        <v>965</v>
      </c>
      <c r="C2316" s="9" t="s">
        <v>917</v>
      </c>
      <c r="D2316" s="9" t="s">
        <v>844</v>
      </c>
      <c r="E2316" s="9" t="str">
        <f>VLOOKUP(B2316,point_locs!B:J,5,FALSE)</f>
        <v>intermediate post</v>
      </c>
      <c r="F2316" s="2">
        <v>6</v>
      </c>
      <c r="G2316" s="2">
        <v>26</v>
      </c>
      <c r="H2316" s="2">
        <v>2024</v>
      </c>
      <c r="I2316" s="2">
        <v>3</v>
      </c>
      <c r="J2316" s="2">
        <v>1104</v>
      </c>
      <c r="K2316" s="2" t="s">
        <v>149</v>
      </c>
      <c r="L2316" s="2">
        <v>75</v>
      </c>
      <c r="M2316" s="2">
        <v>1</v>
      </c>
      <c r="N2316" s="2">
        <v>25</v>
      </c>
      <c r="O2316" s="2" t="s">
        <v>10</v>
      </c>
      <c r="P2316" s="2">
        <v>2.25</v>
      </c>
      <c r="Q2316" s="2" t="s">
        <v>8</v>
      </c>
      <c r="R2316" s="2" t="s">
        <v>36</v>
      </c>
      <c r="S2316" s="2" t="s">
        <v>255</v>
      </c>
      <c r="T2316" s="2" t="s">
        <v>268</v>
      </c>
    </row>
    <row r="2317" spans="1:20" ht="14.45" customHeight="1" x14ac:dyDescent="0.2">
      <c r="A2317" s="2" t="s">
        <v>67</v>
      </c>
      <c r="B2317" s="9" t="s">
        <v>966</v>
      </c>
      <c r="C2317" s="9" t="s">
        <v>917</v>
      </c>
      <c r="D2317" s="9" t="s">
        <v>844</v>
      </c>
      <c r="E2317" s="9" t="str">
        <f>VLOOKUP(B2317,point_locs!B:J,5,FALSE)</f>
        <v>intermediate post</v>
      </c>
      <c r="F2317" s="2">
        <v>6</v>
      </c>
      <c r="G2317" s="2">
        <v>26</v>
      </c>
      <c r="H2317" s="2">
        <v>2024</v>
      </c>
      <c r="I2317" s="2">
        <v>2</v>
      </c>
      <c r="J2317" s="2">
        <v>1035</v>
      </c>
      <c r="K2317" s="2" t="s">
        <v>833</v>
      </c>
      <c r="L2317" s="2">
        <v>73</v>
      </c>
      <c r="M2317" s="2">
        <v>2</v>
      </c>
      <c r="N2317" s="2">
        <v>100</v>
      </c>
      <c r="O2317" s="2" t="s">
        <v>11</v>
      </c>
      <c r="P2317" s="2">
        <v>4.5</v>
      </c>
      <c r="Q2317" s="2" t="s">
        <v>5</v>
      </c>
      <c r="R2317" s="9" t="s">
        <v>201</v>
      </c>
      <c r="T2317" s="2" t="s">
        <v>268</v>
      </c>
    </row>
    <row r="2318" spans="1:20" ht="14.45" customHeight="1" x14ac:dyDescent="0.2">
      <c r="A2318" s="2" t="s">
        <v>67</v>
      </c>
      <c r="B2318" s="9" t="s">
        <v>966</v>
      </c>
      <c r="C2318" s="9" t="s">
        <v>917</v>
      </c>
      <c r="D2318" s="9" t="s">
        <v>844</v>
      </c>
      <c r="E2318" s="9" t="str">
        <f>VLOOKUP(B2318,point_locs!B:J,5,FALSE)</f>
        <v>intermediate post</v>
      </c>
      <c r="F2318" s="2">
        <v>6</v>
      </c>
      <c r="G2318" s="2">
        <v>26</v>
      </c>
      <c r="H2318" s="2">
        <v>2024</v>
      </c>
      <c r="I2318" s="2">
        <v>2</v>
      </c>
      <c r="J2318" s="2">
        <v>1035</v>
      </c>
      <c r="K2318" s="2" t="s">
        <v>833</v>
      </c>
      <c r="L2318" s="2">
        <v>73</v>
      </c>
      <c r="M2318" s="2">
        <v>2</v>
      </c>
      <c r="N2318" s="2">
        <v>100</v>
      </c>
      <c r="O2318" s="2" t="s">
        <v>11</v>
      </c>
      <c r="P2318" s="2">
        <v>3.5</v>
      </c>
      <c r="Q2318" s="2" t="s">
        <v>9</v>
      </c>
      <c r="R2318" s="2" t="s">
        <v>1150</v>
      </c>
      <c r="T2318" s="2" t="s">
        <v>268</v>
      </c>
    </row>
    <row r="2319" spans="1:20" ht="14.45" customHeight="1" x14ac:dyDescent="0.2">
      <c r="A2319" s="2" t="s">
        <v>67</v>
      </c>
      <c r="B2319" s="9" t="s">
        <v>966</v>
      </c>
      <c r="C2319" s="9" t="s">
        <v>917</v>
      </c>
      <c r="D2319" s="9" t="s">
        <v>844</v>
      </c>
      <c r="E2319" s="9" t="str">
        <f>VLOOKUP(B2319,point_locs!B:J,5,FALSE)</f>
        <v>intermediate post</v>
      </c>
      <c r="F2319" s="2">
        <v>6</v>
      </c>
      <c r="G2319" s="2">
        <v>26</v>
      </c>
      <c r="H2319" s="2">
        <v>2024</v>
      </c>
      <c r="I2319" s="2">
        <v>2</v>
      </c>
      <c r="J2319" s="2">
        <v>1035</v>
      </c>
      <c r="K2319" s="2" t="s">
        <v>833</v>
      </c>
      <c r="L2319" s="2">
        <v>73</v>
      </c>
      <c r="M2319" s="2">
        <v>2</v>
      </c>
      <c r="N2319" s="2">
        <v>100</v>
      </c>
      <c r="O2319" s="2" t="s">
        <v>10</v>
      </c>
      <c r="P2319" s="2">
        <v>1.5</v>
      </c>
      <c r="Q2319" s="2" t="s">
        <v>9</v>
      </c>
      <c r="R2319" s="9" t="s">
        <v>501</v>
      </c>
      <c r="S2319" s="2" t="s">
        <v>105</v>
      </c>
      <c r="T2319" s="2" t="s">
        <v>268</v>
      </c>
    </row>
    <row r="2320" spans="1:20" ht="14.45" customHeight="1" x14ac:dyDescent="0.2">
      <c r="A2320" s="2" t="s">
        <v>921</v>
      </c>
      <c r="B2320" s="9" t="s">
        <v>972</v>
      </c>
      <c r="C2320" s="9" t="s">
        <v>917</v>
      </c>
      <c r="D2320" s="9" t="s">
        <v>844</v>
      </c>
      <c r="E2320" s="9" t="str">
        <f>VLOOKUP(B2320,point_locs!B:J,5,FALSE)</f>
        <v>post</v>
      </c>
      <c r="F2320" s="2">
        <v>6</v>
      </c>
      <c r="G2320" s="2">
        <v>26</v>
      </c>
      <c r="H2320" s="2">
        <v>2024</v>
      </c>
      <c r="I2320" s="2">
        <v>2</v>
      </c>
      <c r="J2320" s="2">
        <v>1245</v>
      </c>
      <c r="K2320" s="2" t="s">
        <v>833</v>
      </c>
      <c r="L2320" s="2">
        <v>80</v>
      </c>
      <c r="M2320" s="2">
        <v>2</v>
      </c>
      <c r="N2320" s="2">
        <v>50</v>
      </c>
      <c r="O2320" s="2" t="s">
        <v>10</v>
      </c>
      <c r="P2320" s="2">
        <v>12</v>
      </c>
      <c r="Q2320" s="2" t="s">
        <v>5</v>
      </c>
      <c r="R2320" s="9" t="s">
        <v>201</v>
      </c>
      <c r="S2320" s="2" t="s">
        <v>151</v>
      </c>
      <c r="T2320" s="2" t="s">
        <v>268</v>
      </c>
    </row>
    <row r="2321" spans="1:21" ht="14.45" customHeight="1" x14ac:dyDescent="0.2">
      <c r="A2321" s="2" t="s">
        <v>921</v>
      </c>
      <c r="B2321" s="9" t="s">
        <v>972</v>
      </c>
      <c r="C2321" s="9" t="s">
        <v>917</v>
      </c>
      <c r="D2321" s="9" t="s">
        <v>844</v>
      </c>
      <c r="E2321" s="9" t="str">
        <f>VLOOKUP(B2321,point_locs!B:J,5,FALSE)</f>
        <v>post</v>
      </c>
      <c r="F2321" s="2">
        <v>6</v>
      </c>
      <c r="G2321" s="2">
        <v>26</v>
      </c>
      <c r="H2321" s="2">
        <v>2024</v>
      </c>
      <c r="I2321" s="2">
        <v>2</v>
      </c>
      <c r="J2321" s="2">
        <v>1245</v>
      </c>
      <c r="K2321" s="2" t="s">
        <v>833</v>
      </c>
      <c r="L2321" s="2">
        <v>80</v>
      </c>
      <c r="M2321" s="2">
        <v>2</v>
      </c>
      <c r="N2321" s="2">
        <v>50</v>
      </c>
      <c r="O2321" s="2" t="s">
        <v>10</v>
      </c>
      <c r="P2321" s="2">
        <v>5</v>
      </c>
      <c r="Q2321" s="2" t="s">
        <v>5</v>
      </c>
      <c r="R2321" s="9" t="s">
        <v>201</v>
      </c>
      <c r="S2321" s="2" t="s">
        <v>1118</v>
      </c>
      <c r="T2321" s="2" t="s">
        <v>268</v>
      </c>
    </row>
    <row r="2322" spans="1:21" ht="14.45" customHeight="1" x14ac:dyDescent="0.2">
      <c r="A2322" s="2" t="s">
        <v>921</v>
      </c>
      <c r="B2322" s="9" t="s">
        <v>972</v>
      </c>
      <c r="C2322" s="9" t="s">
        <v>917</v>
      </c>
      <c r="D2322" s="9" t="s">
        <v>844</v>
      </c>
      <c r="E2322" s="9" t="str">
        <f>VLOOKUP(B2322,point_locs!B:J,5,FALSE)</f>
        <v>post</v>
      </c>
      <c r="F2322" s="2">
        <v>6</v>
      </c>
      <c r="G2322" s="2">
        <v>26</v>
      </c>
      <c r="H2322" s="2">
        <v>2024</v>
      </c>
      <c r="I2322" s="2">
        <v>2</v>
      </c>
      <c r="J2322" s="2">
        <v>1245</v>
      </c>
      <c r="K2322" s="2" t="s">
        <v>833</v>
      </c>
      <c r="L2322" s="2">
        <v>80</v>
      </c>
      <c r="M2322" s="2">
        <v>2</v>
      </c>
      <c r="N2322" s="2">
        <v>50</v>
      </c>
      <c r="O2322" s="2" t="s">
        <v>10</v>
      </c>
      <c r="P2322" s="2">
        <v>1.5</v>
      </c>
      <c r="Q2322" s="2" t="s">
        <v>5</v>
      </c>
      <c r="R2322" s="9" t="s">
        <v>201</v>
      </c>
      <c r="T2322" s="2" t="s">
        <v>268</v>
      </c>
    </row>
    <row r="2323" spans="1:21" ht="14.45" customHeight="1" x14ac:dyDescent="0.2">
      <c r="A2323" s="2" t="s">
        <v>921</v>
      </c>
      <c r="B2323" s="9" t="s">
        <v>972</v>
      </c>
      <c r="C2323" s="9" t="s">
        <v>917</v>
      </c>
      <c r="D2323" s="9" t="s">
        <v>844</v>
      </c>
      <c r="E2323" s="9" t="str">
        <f>VLOOKUP(B2323,point_locs!B:J,5,FALSE)</f>
        <v>post</v>
      </c>
      <c r="F2323" s="2">
        <v>6</v>
      </c>
      <c r="G2323" s="2">
        <v>26</v>
      </c>
      <c r="H2323" s="2">
        <v>2024</v>
      </c>
      <c r="I2323" s="2">
        <v>2</v>
      </c>
      <c r="J2323" s="2">
        <v>1245</v>
      </c>
      <c r="K2323" s="2" t="s">
        <v>833</v>
      </c>
      <c r="L2323" s="2">
        <v>80</v>
      </c>
      <c r="M2323" s="2">
        <v>2</v>
      </c>
      <c r="N2323" s="2">
        <v>50</v>
      </c>
      <c r="O2323" s="2" t="s">
        <v>10</v>
      </c>
      <c r="P2323" s="2">
        <v>1.5</v>
      </c>
      <c r="Q2323" s="2" t="s">
        <v>5</v>
      </c>
      <c r="R2323" s="9" t="s">
        <v>201</v>
      </c>
      <c r="T2323" s="2" t="s">
        <v>268</v>
      </c>
    </row>
    <row r="2324" spans="1:21" ht="14.45" customHeight="1" x14ac:dyDescent="0.2">
      <c r="A2324" s="2" t="s">
        <v>921</v>
      </c>
      <c r="B2324" s="9" t="s">
        <v>972</v>
      </c>
      <c r="C2324" s="9" t="s">
        <v>917</v>
      </c>
      <c r="D2324" s="9" t="s">
        <v>844</v>
      </c>
      <c r="E2324" s="9" t="str">
        <f>VLOOKUP(B2324,point_locs!B:J,5,FALSE)</f>
        <v>post</v>
      </c>
      <c r="F2324" s="2">
        <v>6</v>
      </c>
      <c r="G2324" s="2">
        <v>26</v>
      </c>
      <c r="H2324" s="2">
        <v>2024</v>
      </c>
      <c r="I2324" s="2">
        <v>2</v>
      </c>
      <c r="J2324" s="2">
        <v>1245</v>
      </c>
      <c r="K2324" s="2" t="s">
        <v>833</v>
      </c>
      <c r="L2324" s="2">
        <v>80</v>
      </c>
      <c r="M2324" s="2">
        <v>2</v>
      </c>
      <c r="N2324" s="2">
        <v>50</v>
      </c>
      <c r="O2324" s="2" t="s">
        <v>82</v>
      </c>
      <c r="P2324" s="2">
        <v>0.5</v>
      </c>
      <c r="Q2324" s="2" t="s">
        <v>5</v>
      </c>
      <c r="R2324" s="9" t="s">
        <v>201</v>
      </c>
      <c r="T2324" s="2" t="s">
        <v>268</v>
      </c>
    </row>
    <row r="2325" spans="1:21" s="9" customFormat="1" ht="14.45" customHeight="1" x14ac:dyDescent="0.2">
      <c r="A2325" s="2" t="s">
        <v>921</v>
      </c>
      <c r="B2325" s="9" t="s">
        <v>972</v>
      </c>
      <c r="C2325" s="9" t="s">
        <v>917</v>
      </c>
      <c r="D2325" s="9" t="s">
        <v>844</v>
      </c>
      <c r="E2325" s="9" t="str">
        <f>VLOOKUP(B2325,point_locs!B:J,5,FALSE)</f>
        <v>post</v>
      </c>
      <c r="F2325" s="2">
        <v>6</v>
      </c>
      <c r="G2325" s="2">
        <v>26</v>
      </c>
      <c r="H2325" s="2">
        <v>2024</v>
      </c>
      <c r="I2325" s="2">
        <v>2</v>
      </c>
      <c r="J2325" s="2">
        <v>1245</v>
      </c>
      <c r="K2325" s="2" t="s">
        <v>833</v>
      </c>
      <c r="L2325" s="2">
        <v>80</v>
      </c>
      <c r="M2325" s="2">
        <v>2</v>
      </c>
      <c r="N2325" s="2">
        <v>50</v>
      </c>
      <c r="O2325" s="2" t="s">
        <v>6</v>
      </c>
      <c r="P2325" s="2">
        <v>0.5</v>
      </c>
      <c r="Q2325" s="2" t="s">
        <v>9</v>
      </c>
      <c r="R2325" s="2" t="s">
        <v>520</v>
      </c>
      <c r="S2325" s="2"/>
      <c r="T2325" s="2" t="s">
        <v>268</v>
      </c>
      <c r="U2325" s="2"/>
    </row>
    <row r="2326" spans="1:21" ht="14.45" customHeight="1" x14ac:dyDescent="0.2">
      <c r="A2326" s="2" t="s">
        <v>143</v>
      </c>
      <c r="B2326" s="9" t="s">
        <v>956</v>
      </c>
      <c r="C2326" s="9" t="s">
        <v>917</v>
      </c>
      <c r="D2326" s="9" t="s">
        <v>844</v>
      </c>
      <c r="E2326" s="9" t="str">
        <f>VLOOKUP(B2326,point_locs!B:J,5,FALSE)</f>
        <v>pre</v>
      </c>
      <c r="F2326" s="2">
        <v>6</v>
      </c>
      <c r="G2326" s="2">
        <v>27</v>
      </c>
      <c r="H2326" s="2">
        <v>2024</v>
      </c>
      <c r="I2326" s="2">
        <v>2</v>
      </c>
      <c r="J2326" s="2">
        <v>1554</v>
      </c>
      <c r="K2326" s="2" t="s">
        <v>149</v>
      </c>
      <c r="L2326" s="2">
        <v>87</v>
      </c>
      <c r="M2326" s="2">
        <v>2</v>
      </c>
      <c r="N2326" s="2">
        <v>50</v>
      </c>
      <c r="O2326" s="2" t="s">
        <v>10</v>
      </c>
      <c r="P2326" s="2">
        <v>5.25</v>
      </c>
      <c r="Q2326" s="2" t="s">
        <v>5</v>
      </c>
      <c r="R2326" s="9" t="s">
        <v>201</v>
      </c>
      <c r="S2326" s="2" t="s">
        <v>39</v>
      </c>
      <c r="T2326" s="2" t="s">
        <v>268</v>
      </c>
    </row>
    <row r="2327" spans="1:21" ht="14.45" customHeight="1" x14ac:dyDescent="0.2">
      <c r="A2327" s="2" t="s">
        <v>143</v>
      </c>
      <c r="B2327" s="9" t="s">
        <v>956</v>
      </c>
      <c r="C2327" s="9" t="s">
        <v>917</v>
      </c>
      <c r="D2327" s="9" t="s">
        <v>844</v>
      </c>
      <c r="E2327" s="9" t="str">
        <f>VLOOKUP(B2327,point_locs!B:J,5,FALSE)</f>
        <v>pre</v>
      </c>
      <c r="F2327" s="2">
        <v>6</v>
      </c>
      <c r="G2327" s="2">
        <v>27</v>
      </c>
      <c r="H2327" s="2">
        <v>2024</v>
      </c>
      <c r="I2327" s="2">
        <v>2</v>
      </c>
      <c r="J2327" s="2">
        <v>1554</v>
      </c>
      <c r="K2327" s="2" t="s">
        <v>149</v>
      </c>
      <c r="L2327" s="2">
        <v>87</v>
      </c>
      <c r="M2327" s="2">
        <v>2</v>
      </c>
      <c r="N2327" s="2">
        <v>50</v>
      </c>
      <c r="O2327" s="2" t="s">
        <v>82</v>
      </c>
      <c r="P2327" s="2">
        <v>0.5</v>
      </c>
      <c r="Q2327" s="2" t="s">
        <v>9</v>
      </c>
      <c r="R2327" s="2" t="s">
        <v>1188</v>
      </c>
      <c r="T2327" s="2" t="s">
        <v>268</v>
      </c>
    </row>
    <row r="2328" spans="1:21" ht="14.45" customHeight="1" x14ac:dyDescent="0.2">
      <c r="A2328" s="2" t="s">
        <v>65</v>
      </c>
      <c r="B2328" s="9" t="s">
        <v>963</v>
      </c>
      <c r="C2328" s="9" t="s">
        <v>917</v>
      </c>
      <c r="D2328" s="9" t="s">
        <v>844</v>
      </c>
      <c r="E2328" s="9" t="str">
        <f>VLOOKUP(B2328,point_locs!B:J,5,FALSE)</f>
        <v>post</v>
      </c>
      <c r="F2328" s="2">
        <v>6</v>
      </c>
      <c r="G2328" s="2">
        <v>27</v>
      </c>
      <c r="H2328" s="2">
        <v>2024</v>
      </c>
      <c r="I2328" s="2">
        <v>2</v>
      </c>
      <c r="J2328" s="2">
        <v>1331</v>
      </c>
      <c r="K2328" s="2" t="s">
        <v>149</v>
      </c>
      <c r="L2328" s="2">
        <v>85</v>
      </c>
      <c r="M2328" s="2">
        <v>1</v>
      </c>
      <c r="N2328" s="2">
        <v>25</v>
      </c>
      <c r="O2328" s="2" t="s">
        <v>10</v>
      </c>
      <c r="P2328" s="2">
        <v>0.75</v>
      </c>
      <c r="Q2328" s="2" t="s">
        <v>5</v>
      </c>
      <c r="R2328" s="9" t="s">
        <v>201</v>
      </c>
      <c r="S2328" s="2" t="s">
        <v>255</v>
      </c>
      <c r="T2328" s="2" t="s">
        <v>268</v>
      </c>
    </row>
    <row r="2329" spans="1:21" ht="14.45" customHeight="1" x14ac:dyDescent="0.2">
      <c r="A2329" s="2" t="s">
        <v>65</v>
      </c>
      <c r="B2329" s="9" t="s">
        <v>963</v>
      </c>
      <c r="C2329" s="9" t="s">
        <v>917</v>
      </c>
      <c r="D2329" s="9" t="s">
        <v>844</v>
      </c>
      <c r="E2329" s="9" t="str">
        <f>VLOOKUP(B2329,point_locs!B:J,5,FALSE)</f>
        <v>post</v>
      </c>
      <c r="F2329" s="2">
        <v>6</v>
      </c>
      <c r="G2329" s="2">
        <v>27</v>
      </c>
      <c r="H2329" s="2">
        <v>2024</v>
      </c>
      <c r="I2329" s="2">
        <v>2</v>
      </c>
      <c r="J2329" s="2">
        <v>1331</v>
      </c>
      <c r="K2329" s="2" t="s">
        <v>149</v>
      </c>
      <c r="L2329" s="2">
        <v>85</v>
      </c>
      <c r="M2329" s="2">
        <v>1</v>
      </c>
      <c r="N2329" s="2">
        <v>25</v>
      </c>
      <c r="O2329" s="2" t="s">
        <v>4</v>
      </c>
      <c r="P2329" s="2">
        <v>0.5</v>
      </c>
      <c r="Q2329" s="2" t="s">
        <v>9</v>
      </c>
      <c r="R2329" s="2" t="s">
        <v>973</v>
      </c>
      <c r="T2329" s="2" t="s">
        <v>268</v>
      </c>
    </row>
    <row r="2330" spans="1:21" ht="14.45" customHeight="1" x14ac:dyDescent="0.2">
      <c r="A2330" s="2" t="s">
        <v>65</v>
      </c>
      <c r="B2330" s="9" t="s">
        <v>963</v>
      </c>
      <c r="C2330" s="9" t="s">
        <v>917</v>
      </c>
      <c r="D2330" s="9" t="s">
        <v>844</v>
      </c>
      <c r="E2330" s="9" t="str">
        <f>VLOOKUP(B2330,point_locs!B:J,5,FALSE)</f>
        <v>post</v>
      </c>
      <c r="F2330" s="2">
        <v>6</v>
      </c>
      <c r="G2330" s="2">
        <v>27</v>
      </c>
      <c r="H2330" s="2">
        <v>2024</v>
      </c>
      <c r="I2330" s="2">
        <v>2</v>
      </c>
      <c r="J2330" s="2">
        <v>1331</v>
      </c>
      <c r="K2330" s="2" t="s">
        <v>149</v>
      </c>
      <c r="L2330" s="2">
        <v>85</v>
      </c>
      <c r="M2330" s="2">
        <v>1</v>
      </c>
      <c r="N2330" s="2">
        <v>25</v>
      </c>
      <c r="O2330" s="2" t="s">
        <v>10</v>
      </c>
      <c r="P2330" s="2">
        <v>1.25</v>
      </c>
      <c r="Q2330" s="2" t="s">
        <v>5</v>
      </c>
      <c r="R2330" s="9" t="s">
        <v>201</v>
      </c>
      <c r="S2330" s="2" t="s">
        <v>255</v>
      </c>
      <c r="T2330" s="2" t="s">
        <v>268</v>
      </c>
    </row>
    <row r="2331" spans="1:21" ht="14.45" customHeight="1" x14ac:dyDescent="0.2">
      <c r="A2331" s="2" t="s">
        <v>65</v>
      </c>
      <c r="B2331" s="9" t="s">
        <v>963</v>
      </c>
      <c r="C2331" s="9" t="s">
        <v>917</v>
      </c>
      <c r="D2331" s="9" t="s">
        <v>844</v>
      </c>
      <c r="E2331" s="9" t="str">
        <f>VLOOKUP(B2331,point_locs!B:J,5,FALSE)</f>
        <v>post</v>
      </c>
      <c r="F2331" s="2">
        <v>6</v>
      </c>
      <c r="G2331" s="2">
        <v>27</v>
      </c>
      <c r="H2331" s="2">
        <v>2024</v>
      </c>
      <c r="I2331" s="2">
        <v>2</v>
      </c>
      <c r="J2331" s="2">
        <v>1331</v>
      </c>
      <c r="K2331" s="2" t="s">
        <v>149</v>
      </c>
      <c r="L2331" s="2">
        <v>85</v>
      </c>
      <c r="M2331" s="2">
        <v>1</v>
      </c>
      <c r="N2331" s="2">
        <v>25</v>
      </c>
      <c r="O2331" s="2" t="s">
        <v>10</v>
      </c>
      <c r="P2331" s="2">
        <v>0.25</v>
      </c>
      <c r="Q2331" s="2" t="s">
        <v>5</v>
      </c>
      <c r="R2331" s="9" t="s">
        <v>201</v>
      </c>
      <c r="S2331" s="2" t="s">
        <v>255</v>
      </c>
      <c r="T2331" s="2" t="s">
        <v>268</v>
      </c>
    </row>
    <row r="2332" spans="1:21" ht="14.45" customHeight="1" x14ac:dyDescent="0.2">
      <c r="A2332" s="2" t="s">
        <v>65</v>
      </c>
      <c r="B2332" s="9" t="s">
        <v>963</v>
      </c>
      <c r="C2332" s="9" t="s">
        <v>917</v>
      </c>
      <c r="D2332" s="9" t="s">
        <v>844</v>
      </c>
      <c r="E2332" s="9" t="str">
        <f>VLOOKUP(B2332,point_locs!B:J,5,FALSE)</f>
        <v>post</v>
      </c>
      <c r="F2332" s="2">
        <v>6</v>
      </c>
      <c r="G2332" s="2">
        <v>27</v>
      </c>
      <c r="H2332" s="2">
        <v>2024</v>
      </c>
      <c r="I2332" s="2">
        <v>2</v>
      </c>
      <c r="J2332" s="2">
        <v>1331</v>
      </c>
      <c r="K2332" s="2" t="s">
        <v>149</v>
      </c>
      <c r="L2332" s="2">
        <v>85</v>
      </c>
      <c r="M2332" s="2">
        <v>1</v>
      </c>
      <c r="N2332" s="2">
        <v>25</v>
      </c>
      <c r="O2332" s="2" t="s">
        <v>10</v>
      </c>
      <c r="P2332" s="2">
        <v>1</v>
      </c>
      <c r="Q2332" s="2" t="s">
        <v>5</v>
      </c>
      <c r="R2332" s="9" t="s">
        <v>201</v>
      </c>
      <c r="S2332" s="2" t="s">
        <v>255</v>
      </c>
      <c r="T2332" s="2" t="s">
        <v>268</v>
      </c>
    </row>
    <row r="2333" spans="1:21" ht="14.45" customHeight="1" x14ac:dyDescent="0.2">
      <c r="A2333" s="2" t="s">
        <v>65</v>
      </c>
      <c r="B2333" s="9" t="s">
        <v>963</v>
      </c>
      <c r="C2333" s="9" t="s">
        <v>917</v>
      </c>
      <c r="D2333" s="9" t="s">
        <v>844</v>
      </c>
      <c r="E2333" s="9" t="str">
        <f>VLOOKUP(B2333,point_locs!B:J,5,FALSE)</f>
        <v>post</v>
      </c>
      <c r="F2333" s="2">
        <v>6</v>
      </c>
      <c r="G2333" s="2">
        <v>27</v>
      </c>
      <c r="H2333" s="2">
        <v>2024</v>
      </c>
      <c r="I2333" s="2">
        <v>2</v>
      </c>
      <c r="J2333" s="2">
        <v>1331</v>
      </c>
      <c r="K2333" s="2" t="s">
        <v>149</v>
      </c>
      <c r="L2333" s="2">
        <v>85</v>
      </c>
      <c r="M2333" s="2">
        <v>1</v>
      </c>
      <c r="N2333" s="2">
        <v>25</v>
      </c>
      <c r="O2333" s="2" t="s">
        <v>10</v>
      </c>
      <c r="P2333" s="2">
        <v>1.5</v>
      </c>
      <c r="Q2333" s="2" t="s">
        <v>5</v>
      </c>
      <c r="R2333" s="9" t="s">
        <v>201</v>
      </c>
      <c r="S2333" s="2" t="s">
        <v>255</v>
      </c>
      <c r="T2333" s="2" t="s">
        <v>268</v>
      </c>
    </row>
    <row r="2334" spans="1:21" ht="14.45" customHeight="1" x14ac:dyDescent="0.2">
      <c r="A2334" s="2" t="s">
        <v>65</v>
      </c>
      <c r="B2334" s="9" t="s">
        <v>963</v>
      </c>
      <c r="C2334" s="9" t="s">
        <v>917</v>
      </c>
      <c r="D2334" s="9" t="s">
        <v>844</v>
      </c>
      <c r="E2334" s="9" t="str">
        <f>VLOOKUP(B2334,point_locs!B:J,5,FALSE)</f>
        <v>post</v>
      </c>
      <c r="F2334" s="2">
        <v>6</v>
      </c>
      <c r="G2334" s="2">
        <v>27</v>
      </c>
      <c r="H2334" s="2">
        <v>2024</v>
      </c>
      <c r="I2334" s="2">
        <v>2</v>
      </c>
      <c r="J2334" s="2">
        <v>1331</v>
      </c>
      <c r="K2334" s="2" t="s">
        <v>149</v>
      </c>
      <c r="L2334" s="2">
        <v>85</v>
      </c>
      <c r="M2334" s="2">
        <v>1</v>
      </c>
      <c r="N2334" s="2">
        <v>25</v>
      </c>
      <c r="O2334" s="2" t="s">
        <v>10</v>
      </c>
      <c r="P2334" s="2">
        <v>4.5</v>
      </c>
      <c r="Q2334" s="2" t="s">
        <v>5</v>
      </c>
      <c r="R2334" s="9" t="s">
        <v>201</v>
      </c>
      <c r="S2334" s="2" t="s">
        <v>255</v>
      </c>
      <c r="T2334" s="2" t="s">
        <v>268</v>
      </c>
    </row>
    <row r="2335" spans="1:21" ht="14.45" customHeight="1" x14ac:dyDescent="0.2">
      <c r="A2335" s="2" t="s">
        <v>65</v>
      </c>
      <c r="B2335" s="9" t="s">
        <v>963</v>
      </c>
      <c r="C2335" s="9" t="s">
        <v>917</v>
      </c>
      <c r="D2335" s="9" t="s">
        <v>844</v>
      </c>
      <c r="E2335" s="9" t="str">
        <f>VLOOKUP(B2335,point_locs!B:J,5,FALSE)</f>
        <v>post</v>
      </c>
      <c r="F2335" s="2">
        <v>6</v>
      </c>
      <c r="G2335" s="2">
        <v>27</v>
      </c>
      <c r="H2335" s="2">
        <v>2024</v>
      </c>
      <c r="I2335" s="2">
        <v>2</v>
      </c>
      <c r="J2335" s="2">
        <v>1331</v>
      </c>
      <c r="K2335" s="2" t="s">
        <v>149</v>
      </c>
      <c r="L2335" s="2">
        <v>85</v>
      </c>
      <c r="M2335" s="2">
        <v>1</v>
      </c>
      <c r="N2335" s="2">
        <v>25</v>
      </c>
      <c r="O2335" s="2" t="s">
        <v>82</v>
      </c>
      <c r="P2335" s="2">
        <v>1.25</v>
      </c>
      <c r="Q2335" s="2" t="s">
        <v>5</v>
      </c>
      <c r="R2335" s="9" t="s">
        <v>201</v>
      </c>
      <c r="T2335" s="2" t="s">
        <v>268</v>
      </c>
    </row>
    <row r="2336" spans="1:21" ht="14.45" customHeight="1" x14ac:dyDescent="0.2">
      <c r="A2336" s="2" t="s">
        <v>65</v>
      </c>
      <c r="B2336" s="9" t="s">
        <v>963</v>
      </c>
      <c r="C2336" s="9" t="s">
        <v>917</v>
      </c>
      <c r="D2336" s="9" t="s">
        <v>844</v>
      </c>
      <c r="E2336" s="9" t="str">
        <f>VLOOKUP(B2336,point_locs!B:J,5,FALSE)</f>
        <v>post</v>
      </c>
      <c r="F2336" s="2">
        <v>6</v>
      </c>
      <c r="G2336" s="2">
        <v>27</v>
      </c>
      <c r="H2336" s="2">
        <v>2024</v>
      </c>
      <c r="I2336" s="2">
        <v>2</v>
      </c>
      <c r="J2336" s="2">
        <v>1331</v>
      </c>
      <c r="K2336" s="2" t="s">
        <v>149</v>
      </c>
      <c r="L2336" s="2">
        <v>85</v>
      </c>
      <c r="M2336" s="2">
        <v>1</v>
      </c>
      <c r="N2336" s="2">
        <v>25</v>
      </c>
      <c r="O2336" s="2" t="s">
        <v>10</v>
      </c>
      <c r="P2336" s="2">
        <v>0.75</v>
      </c>
      <c r="Q2336" s="2" t="s">
        <v>5</v>
      </c>
      <c r="R2336" s="9" t="s">
        <v>201</v>
      </c>
      <c r="S2336" s="2" t="s">
        <v>255</v>
      </c>
      <c r="T2336" s="2" t="s">
        <v>268</v>
      </c>
    </row>
    <row r="2337" spans="1:20" ht="14.45" customHeight="1" x14ac:dyDescent="0.2">
      <c r="A2337" s="2" t="s">
        <v>65</v>
      </c>
      <c r="B2337" s="9" t="s">
        <v>963</v>
      </c>
      <c r="C2337" s="9" t="s">
        <v>917</v>
      </c>
      <c r="D2337" s="9" t="s">
        <v>844</v>
      </c>
      <c r="E2337" s="9" t="str">
        <f>VLOOKUP(B2337,point_locs!B:J,5,FALSE)</f>
        <v>post</v>
      </c>
      <c r="F2337" s="2">
        <v>6</v>
      </c>
      <c r="G2337" s="2">
        <v>27</v>
      </c>
      <c r="H2337" s="2">
        <v>2024</v>
      </c>
      <c r="I2337" s="2">
        <v>2</v>
      </c>
      <c r="J2337" s="2">
        <v>1331</v>
      </c>
      <c r="K2337" s="2" t="s">
        <v>149</v>
      </c>
      <c r="L2337" s="2">
        <v>85</v>
      </c>
      <c r="M2337" s="2">
        <v>1</v>
      </c>
      <c r="N2337" s="2">
        <v>25</v>
      </c>
      <c r="O2337" s="2" t="s">
        <v>10</v>
      </c>
      <c r="P2337" s="2">
        <v>0.5</v>
      </c>
      <c r="Q2337" s="2" t="s">
        <v>5</v>
      </c>
      <c r="R2337" s="9" t="s">
        <v>201</v>
      </c>
      <c r="S2337" s="2" t="s">
        <v>255</v>
      </c>
      <c r="T2337" s="2" t="s">
        <v>268</v>
      </c>
    </row>
    <row r="2338" spans="1:20" ht="14.45" customHeight="1" x14ac:dyDescent="0.2">
      <c r="A2338" s="2" t="s">
        <v>65</v>
      </c>
      <c r="B2338" s="9" t="s">
        <v>963</v>
      </c>
      <c r="C2338" s="9" t="s">
        <v>917</v>
      </c>
      <c r="D2338" s="9" t="s">
        <v>844</v>
      </c>
      <c r="E2338" s="9" t="str">
        <f>VLOOKUP(B2338,point_locs!B:J,5,FALSE)</f>
        <v>post</v>
      </c>
      <c r="F2338" s="2">
        <v>6</v>
      </c>
      <c r="G2338" s="2">
        <v>27</v>
      </c>
      <c r="H2338" s="2">
        <v>2024</v>
      </c>
      <c r="I2338" s="2">
        <v>2</v>
      </c>
      <c r="J2338" s="2">
        <v>1331</v>
      </c>
      <c r="K2338" s="2" t="s">
        <v>149</v>
      </c>
      <c r="L2338" s="2">
        <v>85</v>
      </c>
      <c r="M2338" s="2">
        <v>1</v>
      </c>
      <c r="N2338" s="2">
        <v>25</v>
      </c>
      <c r="O2338" s="2" t="s">
        <v>10</v>
      </c>
      <c r="P2338" s="2">
        <v>7.75</v>
      </c>
      <c r="Q2338" s="2" t="s">
        <v>5</v>
      </c>
      <c r="R2338" s="9" t="s">
        <v>201</v>
      </c>
      <c r="S2338" s="2" t="s">
        <v>1118</v>
      </c>
      <c r="T2338" s="2" t="s">
        <v>268</v>
      </c>
    </row>
    <row r="2339" spans="1:20" ht="14.45" customHeight="1" x14ac:dyDescent="0.2">
      <c r="A2339" s="2" t="s">
        <v>65</v>
      </c>
      <c r="B2339" s="9" t="s">
        <v>963</v>
      </c>
      <c r="C2339" s="9" t="s">
        <v>917</v>
      </c>
      <c r="D2339" s="9" t="s">
        <v>844</v>
      </c>
      <c r="E2339" s="9" t="str">
        <f>VLOOKUP(B2339,point_locs!B:J,5,FALSE)</f>
        <v>post</v>
      </c>
      <c r="F2339" s="2">
        <v>6</v>
      </c>
      <c r="G2339" s="2">
        <v>27</v>
      </c>
      <c r="H2339" s="2">
        <v>2024</v>
      </c>
      <c r="I2339" s="2">
        <v>2</v>
      </c>
      <c r="J2339" s="2">
        <v>1331</v>
      </c>
      <c r="K2339" s="2" t="s">
        <v>149</v>
      </c>
      <c r="L2339" s="2">
        <v>85</v>
      </c>
      <c r="M2339" s="2">
        <v>1</v>
      </c>
      <c r="N2339" s="2">
        <v>25</v>
      </c>
      <c r="O2339" s="2" t="s">
        <v>10</v>
      </c>
      <c r="P2339" s="2">
        <v>15.5</v>
      </c>
      <c r="Q2339" s="2" t="s">
        <v>5</v>
      </c>
      <c r="R2339" s="9" t="s">
        <v>201</v>
      </c>
      <c r="T2339" s="2" t="s">
        <v>268</v>
      </c>
    </row>
    <row r="2340" spans="1:20" ht="14.45" customHeight="1" x14ac:dyDescent="0.2">
      <c r="A2340" s="2" t="s">
        <v>65</v>
      </c>
      <c r="B2340" s="9" t="s">
        <v>963</v>
      </c>
      <c r="C2340" s="9" t="s">
        <v>917</v>
      </c>
      <c r="D2340" s="9" t="s">
        <v>844</v>
      </c>
      <c r="E2340" s="9" t="str">
        <f>VLOOKUP(B2340,point_locs!B:J,5,FALSE)</f>
        <v>post</v>
      </c>
      <c r="F2340" s="2">
        <v>6</v>
      </c>
      <c r="G2340" s="2">
        <v>27</v>
      </c>
      <c r="H2340" s="2">
        <v>2024</v>
      </c>
      <c r="I2340" s="2">
        <v>2</v>
      </c>
      <c r="J2340" s="2">
        <v>1331</v>
      </c>
      <c r="K2340" s="2" t="s">
        <v>149</v>
      </c>
      <c r="L2340" s="2">
        <v>85</v>
      </c>
      <c r="M2340" s="2">
        <v>1</v>
      </c>
      <c r="N2340" s="2">
        <v>25</v>
      </c>
      <c r="O2340" s="2" t="s">
        <v>10</v>
      </c>
      <c r="P2340" s="2">
        <v>2.25</v>
      </c>
      <c r="Q2340" s="2" t="s">
        <v>5</v>
      </c>
      <c r="R2340" s="9" t="s">
        <v>201</v>
      </c>
      <c r="S2340" s="2" t="s">
        <v>255</v>
      </c>
      <c r="T2340" s="2" t="s">
        <v>268</v>
      </c>
    </row>
    <row r="2341" spans="1:20" ht="14.45" customHeight="1" x14ac:dyDescent="0.2">
      <c r="A2341" s="2" t="s">
        <v>65</v>
      </c>
      <c r="B2341" s="9" t="s">
        <v>963</v>
      </c>
      <c r="C2341" s="9" t="s">
        <v>917</v>
      </c>
      <c r="D2341" s="9" t="s">
        <v>844</v>
      </c>
      <c r="E2341" s="9" t="str">
        <f>VLOOKUP(B2341,point_locs!B:J,5,FALSE)</f>
        <v>post</v>
      </c>
      <c r="F2341" s="2">
        <v>6</v>
      </c>
      <c r="G2341" s="2">
        <v>27</v>
      </c>
      <c r="H2341" s="2">
        <v>2024</v>
      </c>
      <c r="I2341" s="2">
        <v>2</v>
      </c>
      <c r="J2341" s="2">
        <v>1331</v>
      </c>
      <c r="K2341" s="2" t="s">
        <v>149</v>
      </c>
      <c r="L2341" s="2">
        <v>85</v>
      </c>
      <c r="M2341" s="2">
        <v>1</v>
      </c>
      <c r="N2341" s="2">
        <v>25</v>
      </c>
      <c r="O2341" s="2" t="s">
        <v>10</v>
      </c>
      <c r="P2341" s="2">
        <v>4.5</v>
      </c>
      <c r="Q2341" s="2" t="s">
        <v>5</v>
      </c>
      <c r="R2341" s="9" t="s">
        <v>201</v>
      </c>
      <c r="S2341" s="2" t="s">
        <v>255</v>
      </c>
      <c r="T2341" s="2" t="s">
        <v>268</v>
      </c>
    </row>
    <row r="2342" spans="1:20" ht="14.45" customHeight="1" x14ac:dyDescent="0.2">
      <c r="A2342" s="9" t="s">
        <v>15</v>
      </c>
      <c r="B2342" s="9" t="s">
        <v>942</v>
      </c>
      <c r="C2342" s="9" t="s">
        <v>917</v>
      </c>
      <c r="D2342" s="9" t="s">
        <v>844</v>
      </c>
      <c r="E2342" s="9" t="str">
        <f>VLOOKUP(B2342,point_locs!B:J,5,FALSE)</f>
        <v>pre</v>
      </c>
      <c r="F2342" s="9">
        <v>7</v>
      </c>
      <c r="G2342" s="9">
        <v>2</v>
      </c>
      <c r="H2342" s="9">
        <v>2024</v>
      </c>
      <c r="I2342" s="9">
        <v>2</v>
      </c>
      <c r="J2342" s="9">
        <v>1417</v>
      </c>
      <c r="K2342" s="9" t="s">
        <v>149</v>
      </c>
      <c r="L2342" s="9">
        <v>92</v>
      </c>
      <c r="M2342" s="9">
        <v>3</v>
      </c>
      <c r="N2342" s="9">
        <v>25</v>
      </c>
      <c r="O2342" s="9" t="s">
        <v>10</v>
      </c>
      <c r="P2342" s="9">
        <v>3</v>
      </c>
      <c r="Q2342" s="9" t="s">
        <v>5</v>
      </c>
      <c r="R2342" s="9" t="s">
        <v>201</v>
      </c>
      <c r="T2342" s="2" t="s">
        <v>268</v>
      </c>
    </row>
    <row r="2343" spans="1:20" ht="14.45" customHeight="1" x14ac:dyDescent="0.2">
      <c r="A2343" s="9" t="s">
        <v>15</v>
      </c>
      <c r="B2343" s="9" t="s">
        <v>942</v>
      </c>
      <c r="C2343" s="9" t="s">
        <v>917</v>
      </c>
      <c r="D2343" s="9" t="s">
        <v>844</v>
      </c>
      <c r="E2343" s="9" t="str">
        <f>VLOOKUP(B2343,point_locs!B:J,5,FALSE)</f>
        <v>pre</v>
      </c>
      <c r="F2343" s="9">
        <v>7</v>
      </c>
      <c r="G2343" s="9">
        <v>2</v>
      </c>
      <c r="H2343" s="9">
        <v>2024</v>
      </c>
      <c r="I2343" s="9">
        <v>2</v>
      </c>
      <c r="J2343" s="9">
        <v>1417</v>
      </c>
      <c r="K2343" s="9" t="s">
        <v>149</v>
      </c>
      <c r="L2343" s="9">
        <v>92</v>
      </c>
      <c r="M2343" s="9">
        <v>3</v>
      </c>
      <c r="N2343" s="9">
        <v>25</v>
      </c>
      <c r="O2343" s="9" t="s">
        <v>10</v>
      </c>
      <c r="P2343" s="9">
        <v>0.75</v>
      </c>
      <c r="Q2343" s="9" t="s">
        <v>5</v>
      </c>
      <c r="R2343" s="9" t="s">
        <v>201</v>
      </c>
      <c r="T2343" s="2" t="s">
        <v>268</v>
      </c>
    </row>
    <row r="2344" spans="1:20" ht="14.45" customHeight="1" x14ac:dyDescent="0.2">
      <c r="A2344" s="9" t="s">
        <v>15</v>
      </c>
      <c r="B2344" s="9" t="s">
        <v>942</v>
      </c>
      <c r="C2344" s="9" t="s">
        <v>917</v>
      </c>
      <c r="D2344" s="9" t="s">
        <v>844</v>
      </c>
      <c r="E2344" s="9" t="str">
        <f>VLOOKUP(B2344,point_locs!B:J,5,FALSE)</f>
        <v>pre</v>
      </c>
      <c r="F2344" s="9">
        <v>7</v>
      </c>
      <c r="G2344" s="9">
        <v>2</v>
      </c>
      <c r="H2344" s="9">
        <v>2024</v>
      </c>
      <c r="I2344" s="9">
        <v>2</v>
      </c>
      <c r="J2344" s="9">
        <v>1417</v>
      </c>
      <c r="K2344" s="9" t="s">
        <v>149</v>
      </c>
      <c r="L2344" s="9">
        <v>92</v>
      </c>
      <c r="M2344" s="9">
        <v>3</v>
      </c>
      <c r="N2344" s="9">
        <v>25</v>
      </c>
      <c r="O2344" s="9" t="s">
        <v>10</v>
      </c>
      <c r="P2344" s="9">
        <v>8.25</v>
      </c>
      <c r="Q2344" s="9" t="s">
        <v>5</v>
      </c>
      <c r="R2344" s="9" t="s">
        <v>201</v>
      </c>
      <c r="T2344" s="2" t="s">
        <v>268</v>
      </c>
    </row>
    <row r="2345" spans="1:20" ht="14.45" customHeight="1" x14ac:dyDescent="0.2">
      <c r="A2345" s="9" t="s">
        <v>15</v>
      </c>
      <c r="B2345" s="9" t="s">
        <v>942</v>
      </c>
      <c r="C2345" s="9" t="s">
        <v>917</v>
      </c>
      <c r="D2345" s="9" t="s">
        <v>844</v>
      </c>
      <c r="E2345" s="9" t="str">
        <f>VLOOKUP(B2345,point_locs!B:J,5,FALSE)</f>
        <v>pre</v>
      </c>
      <c r="F2345" s="9">
        <v>7</v>
      </c>
      <c r="G2345" s="9">
        <v>2</v>
      </c>
      <c r="H2345" s="9">
        <v>2024</v>
      </c>
      <c r="I2345" s="9">
        <v>2</v>
      </c>
      <c r="J2345" s="9">
        <v>1417</v>
      </c>
      <c r="K2345" s="9" t="s">
        <v>149</v>
      </c>
      <c r="L2345" s="9">
        <v>92</v>
      </c>
      <c r="M2345" s="9">
        <v>3</v>
      </c>
      <c r="N2345" s="9">
        <v>25</v>
      </c>
      <c r="O2345" s="9" t="s">
        <v>10</v>
      </c>
      <c r="P2345" s="9">
        <v>6.5</v>
      </c>
      <c r="Q2345" s="9" t="s">
        <v>5</v>
      </c>
      <c r="R2345" s="9" t="s">
        <v>201</v>
      </c>
      <c r="S2345" s="2" t="s">
        <v>127</v>
      </c>
      <c r="T2345" s="2" t="s">
        <v>268</v>
      </c>
    </row>
    <row r="2346" spans="1:20" ht="14.45" customHeight="1" x14ac:dyDescent="0.2">
      <c r="A2346" s="9" t="s">
        <v>15</v>
      </c>
      <c r="B2346" s="9" t="s">
        <v>942</v>
      </c>
      <c r="C2346" s="9" t="s">
        <v>917</v>
      </c>
      <c r="D2346" s="9" t="s">
        <v>844</v>
      </c>
      <c r="E2346" s="9" t="str">
        <f>VLOOKUP(B2346,point_locs!B:J,5,FALSE)</f>
        <v>pre</v>
      </c>
      <c r="F2346" s="9">
        <v>7</v>
      </c>
      <c r="G2346" s="9">
        <v>2</v>
      </c>
      <c r="H2346" s="9">
        <v>2024</v>
      </c>
      <c r="I2346" s="9">
        <v>2</v>
      </c>
      <c r="J2346" s="9">
        <v>1417</v>
      </c>
      <c r="K2346" s="9" t="s">
        <v>149</v>
      </c>
      <c r="L2346" s="9">
        <v>92</v>
      </c>
      <c r="M2346" s="9">
        <v>3</v>
      </c>
      <c r="N2346" s="9">
        <v>25</v>
      </c>
      <c r="O2346" s="9" t="s">
        <v>10</v>
      </c>
      <c r="P2346" s="9">
        <v>6.5</v>
      </c>
      <c r="Q2346" s="9" t="s">
        <v>5</v>
      </c>
      <c r="R2346" s="9" t="s">
        <v>201</v>
      </c>
      <c r="S2346" s="2" t="s">
        <v>105</v>
      </c>
      <c r="T2346" s="2" t="s">
        <v>268</v>
      </c>
    </row>
    <row r="2347" spans="1:20" ht="14.45" customHeight="1" x14ac:dyDescent="0.2">
      <c r="A2347" s="9" t="s">
        <v>15</v>
      </c>
      <c r="B2347" s="9" t="s">
        <v>942</v>
      </c>
      <c r="C2347" s="9" t="s">
        <v>917</v>
      </c>
      <c r="D2347" s="9" t="s">
        <v>844</v>
      </c>
      <c r="E2347" s="9" t="str">
        <f>VLOOKUP(B2347,point_locs!B:J,5,FALSE)</f>
        <v>pre</v>
      </c>
      <c r="F2347" s="9">
        <v>7</v>
      </c>
      <c r="G2347" s="9">
        <v>2</v>
      </c>
      <c r="H2347" s="9">
        <v>2024</v>
      </c>
      <c r="I2347" s="9">
        <v>2</v>
      </c>
      <c r="J2347" s="9">
        <v>1417</v>
      </c>
      <c r="K2347" s="9" t="s">
        <v>149</v>
      </c>
      <c r="L2347" s="9">
        <v>92</v>
      </c>
      <c r="M2347" s="9">
        <v>3</v>
      </c>
      <c r="N2347" s="9">
        <v>25</v>
      </c>
      <c r="O2347" s="9" t="s">
        <v>10</v>
      </c>
      <c r="P2347" s="9">
        <v>7.25</v>
      </c>
      <c r="Q2347" s="9" t="s">
        <v>5</v>
      </c>
      <c r="R2347" s="9" t="s">
        <v>201</v>
      </c>
      <c r="S2347" s="2" t="s">
        <v>1118</v>
      </c>
      <c r="T2347" s="2" t="s">
        <v>268</v>
      </c>
    </row>
    <row r="2348" spans="1:20" ht="14.45" customHeight="1" x14ac:dyDescent="0.2">
      <c r="A2348" s="9" t="s">
        <v>12</v>
      </c>
      <c r="B2348" s="9" t="s">
        <v>943</v>
      </c>
      <c r="C2348" s="9" t="s">
        <v>917</v>
      </c>
      <c r="D2348" s="9" t="s">
        <v>844</v>
      </c>
      <c r="E2348" s="9" t="str">
        <f>VLOOKUP(B2348,point_locs!B:J,5,FALSE)</f>
        <v>pre/post? Maybe void</v>
      </c>
      <c r="F2348" s="9">
        <v>7</v>
      </c>
      <c r="G2348" s="9">
        <v>2</v>
      </c>
      <c r="H2348" s="9">
        <v>2024</v>
      </c>
      <c r="I2348" s="9">
        <v>2</v>
      </c>
      <c r="J2348" s="9">
        <v>1315</v>
      </c>
      <c r="K2348" s="9" t="s">
        <v>833</v>
      </c>
      <c r="L2348" s="9">
        <v>91</v>
      </c>
      <c r="M2348" s="9">
        <v>3</v>
      </c>
      <c r="N2348" s="9">
        <v>0</v>
      </c>
      <c r="O2348" s="9" t="s">
        <v>10</v>
      </c>
      <c r="P2348" s="9">
        <v>1</v>
      </c>
      <c r="Q2348" s="9" t="s">
        <v>5</v>
      </c>
      <c r="R2348" s="9" t="s">
        <v>201</v>
      </c>
      <c r="S2348" s="2" t="s">
        <v>1118</v>
      </c>
      <c r="T2348" s="2" t="s">
        <v>268</v>
      </c>
    </row>
    <row r="2349" spans="1:20" ht="14.45" customHeight="1" x14ac:dyDescent="0.2">
      <c r="A2349" s="9" t="s">
        <v>12</v>
      </c>
      <c r="B2349" s="9" t="s">
        <v>943</v>
      </c>
      <c r="C2349" s="9" t="s">
        <v>917</v>
      </c>
      <c r="D2349" s="9" t="s">
        <v>844</v>
      </c>
      <c r="E2349" s="9" t="str">
        <f>VLOOKUP(B2349,point_locs!B:J,5,FALSE)</f>
        <v>pre/post? Maybe void</v>
      </c>
      <c r="F2349" s="9">
        <v>7</v>
      </c>
      <c r="G2349" s="9">
        <v>2</v>
      </c>
      <c r="H2349" s="9">
        <v>2024</v>
      </c>
      <c r="I2349" s="9">
        <v>2</v>
      </c>
      <c r="J2349" s="9">
        <v>1315</v>
      </c>
      <c r="K2349" s="9" t="s">
        <v>833</v>
      </c>
      <c r="L2349" s="9">
        <v>91</v>
      </c>
      <c r="M2349" s="9">
        <v>3</v>
      </c>
      <c r="N2349" s="9">
        <v>0</v>
      </c>
      <c r="O2349" s="9" t="s">
        <v>10</v>
      </c>
      <c r="P2349" s="9">
        <v>12</v>
      </c>
      <c r="Q2349" s="9" t="s">
        <v>5</v>
      </c>
      <c r="R2349" s="9" t="s">
        <v>201</v>
      </c>
      <c r="S2349" s="2" t="s">
        <v>150</v>
      </c>
      <c r="T2349" s="2" t="s">
        <v>268</v>
      </c>
    </row>
    <row r="2350" spans="1:20" ht="14.45" customHeight="1" x14ac:dyDescent="0.2">
      <c r="A2350" s="9" t="s">
        <v>12</v>
      </c>
      <c r="B2350" s="9" t="s">
        <v>943</v>
      </c>
      <c r="C2350" s="9" t="s">
        <v>917</v>
      </c>
      <c r="D2350" s="9" t="s">
        <v>844</v>
      </c>
      <c r="E2350" s="9" t="str">
        <f>VLOOKUP(B2350,point_locs!B:J,5,FALSE)</f>
        <v>pre/post? Maybe void</v>
      </c>
      <c r="F2350" s="9">
        <v>7</v>
      </c>
      <c r="G2350" s="9">
        <v>2</v>
      </c>
      <c r="H2350" s="9">
        <v>2024</v>
      </c>
      <c r="I2350" s="9">
        <v>2</v>
      </c>
      <c r="J2350" s="9">
        <v>1315</v>
      </c>
      <c r="K2350" s="9" t="s">
        <v>833</v>
      </c>
      <c r="L2350" s="9">
        <v>91</v>
      </c>
      <c r="M2350" s="9">
        <v>3</v>
      </c>
      <c r="N2350" s="9">
        <v>0</v>
      </c>
      <c r="O2350" s="9" t="s">
        <v>10</v>
      </c>
      <c r="P2350" s="9">
        <v>3</v>
      </c>
      <c r="Q2350" s="9" t="s">
        <v>5</v>
      </c>
      <c r="R2350" s="9" t="s">
        <v>201</v>
      </c>
      <c r="S2350" s="2" t="s">
        <v>151</v>
      </c>
      <c r="T2350" s="2" t="s">
        <v>268</v>
      </c>
    </row>
    <row r="2351" spans="1:20" ht="14.45" customHeight="1" x14ac:dyDescent="0.2">
      <c r="A2351" s="9" t="s">
        <v>12</v>
      </c>
      <c r="B2351" s="9" t="s">
        <v>943</v>
      </c>
      <c r="C2351" s="9" t="s">
        <v>917</v>
      </c>
      <c r="D2351" s="9" t="s">
        <v>844</v>
      </c>
      <c r="E2351" s="9" t="str">
        <f>VLOOKUP(B2351,point_locs!B:J,5,FALSE)</f>
        <v>pre/post? Maybe void</v>
      </c>
      <c r="F2351" s="9">
        <v>7</v>
      </c>
      <c r="G2351" s="9">
        <v>2</v>
      </c>
      <c r="H2351" s="9">
        <v>2024</v>
      </c>
      <c r="I2351" s="9">
        <v>2</v>
      </c>
      <c r="J2351" s="9">
        <v>1315</v>
      </c>
      <c r="K2351" s="9" t="s">
        <v>833</v>
      </c>
      <c r="L2351" s="9">
        <v>91</v>
      </c>
      <c r="M2351" s="9">
        <v>3</v>
      </c>
      <c r="N2351" s="9">
        <v>0</v>
      </c>
      <c r="O2351" s="9" t="s">
        <v>6</v>
      </c>
      <c r="P2351" s="9">
        <v>5.5</v>
      </c>
      <c r="Q2351" s="9" t="s">
        <v>9</v>
      </c>
      <c r="R2351" s="9" t="s">
        <v>446</v>
      </c>
      <c r="T2351" s="2" t="s">
        <v>268</v>
      </c>
    </row>
    <row r="2352" spans="1:20" ht="14.45" customHeight="1" x14ac:dyDescent="0.2">
      <c r="A2352" s="9" t="s">
        <v>12</v>
      </c>
      <c r="B2352" s="9" t="s">
        <v>943</v>
      </c>
      <c r="C2352" s="9" t="s">
        <v>917</v>
      </c>
      <c r="D2352" s="9" t="s">
        <v>844</v>
      </c>
      <c r="E2352" s="9" t="str">
        <f>VLOOKUP(B2352,point_locs!B:J,5,FALSE)</f>
        <v>pre/post? Maybe void</v>
      </c>
      <c r="F2352" s="9">
        <v>7</v>
      </c>
      <c r="G2352" s="9">
        <v>2</v>
      </c>
      <c r="H2352" s="9">
        <v>2024</v>
      </c>
      <c r="I2352" s="9">
        <v>2</v>
      </c>
      <c r="J2352" s="9">
        <v>1315</v>
      </c>
      <c r="K2352" s="9" t="s">
        <v>833</v>
      </c>
      <c r="L2352" s="9">
        <v>91</v>
      </c>
      <c r="M2352" s="9">
        <v>3</v>
      </c>
      <c r="N2352" s="9">
        <v>0</v>
      </c>
      <c r="O2352" s="9" t="s">
        <v>10</v>
      </c>
      <c r="P2352" s="9">
        <v>7</v>
      </c>
      <c r="Q2352" s="9" t="s">
        <v>5</v>
      </c>
      <c r="R2352" s="9" t="s">
        <v>201</v>
      </c>
      <c r="S2352" s="2" t="s">
        <v>150</v>
      </c>
      <c r="T2352" s="2" t="s">
        <v>268</v>
      </c>
    </row>
    <row r="2353" spans="1:21" ht="14.45" customHeight="1" x14ac:dyDescent="0.2">
      <c r="A2353" s="2" t="s">
        <v>55</v>
      </c>
      <c r="B2353" s="9" t="s">
        <v>967</v>
      </c>
      <c r="C2353" s="9" t="s">
        <v>838</v>
      </c>
      <c r="D2353" s="9" t="s">
        <v>845</v>
      </c>
      <c r="E2353" s="9" t="str">
        <f>VLOOKUP(B2353,point_locs!B:J,5,FALSE)</f>
        <v>na - neither</v>
      </c>
      <c r="F2353" s="2">
        <v>7</v>
      </c>
      <c r="G2353" s="2">
        <v>2</v>
      </c>
      <c r="H2353" s="2">
        <v>2024</v>
      </c>
      <c r="I2353" s="2">
        <v>2</v>
      </c>
      <c r="J2353" s="2">
        <v>1225</v>
      </c>
      <c r="K2353" s="2" t="s">
        <v>149</v>
      </c>
      <c r="L2353" s="2">
        <v>90</v>
      </c>
      <c r="M2353" s="2">
        <v>2</v>
      </c>
      <c r="N2353" s="2">
        <v>0</v>
      </c>
      <c r="O2353" s="2" t="s">
        <v>10</v>
      </c>
      <c r="P2353" s="2">
        <v>6.5</v>
      </c>
      <c r="Q2353" s="2" t="s">
        <v>5</v>
      </c>
      <c r="R2353" s="9" t="s">
        <v>201</v>
      </c>
      <c r="T2353" s="2" t="s">
        <v>268</v>
      </c>
    </row>
    <row r="2354" spans="1:21" ht="14.45" customHeight="1" x14ac:dyDescent="0.2">
      <c r="A2354" s="2" t="s">
        <v>55</v>
      </c>
      <c r="B2354" s="9" t="s">
        <v>967</v>
      </c>
      <c r="C2354" s="9" t="s">
        <v>838</v>
      </c>
      <c r="D2354" s="9" t="s">
        <v>845</v>
      </c>
      <c r="E2354" s="9" t="str">
        <f>VLOOKUP(B2354,point_locs!B:J,5,FALSE)</f>
        <v>na - neither</v>
      </c>
      <c r="F2354" s="2">
        <v>7</v>
      </c>
      <c r="G2354" s="2">
        <v>2</v>
      </c>
      <c r="H2354" s="2">
        <v>2024</v>
      </c>
      <c r="I2354" s="2">
        <v>2</v>
      </c>
      <c r="J2354" s="2">
        <v>1225</v>
      </c>
      <c r="K2354" s="2" t="s">
        <v>149</v>
      </c>
      <c r="L2354" s="2">
        <v>90</v>
      </c>
      <c r="M2354" s="2">
        <v>2</v>
      </c>
      <c r="N2354" s="2">
        <v>0</v>
      </c>
      <c r="O2354" s="2" t="s">
        <v>7</v>
      </c>
      <c r="P2354" s="2">
        <v>0</v>
      </c>
      <c r="Q2354" s="2" t="s">
        <v>8</v>
      </c>
      <c r="R2354" s="2" t="s">
        <v>851</v>
      </c>
      <c r="T2354" s="2" t="s">
        <v>268</v>
      </c>
    </row>
    <row r="2355" spans="1:21" ht="14.45" customHeight="1" x14ac:dyDescent="0.2">
      <c r="A2355" s="2" t="s">
        <v>60</v>
      </c>
      <c r="B2355" s="9" t="s">
        <v>968</v>
      </c>
      <c r="C2355" s="9" t="s">
        <v>917</v>
      </c>
      <c r="D2355" s="9" t="s">
        <v>845</v>
      </c>
      <c r="E2355" s="9" t="str">
        <f>VLOOKUP(B2355,point_locs!B:J,5,FALSE)</f>
        <v>post</v>
      </c>
      <c r="F2355" s="2">
        <v>7</v>
      </c>
      <c r="G2355" s="2">
        <v>2</v>
      </c>
      <c r="H2355" s="2">
        <v>2024</v>
      </c>
      <c r="I2355" s="2">
        <v>2</v>
      </c>
      <c r="J2355" s="2">
        <v>1031</v>
      </c>
      <c r="K2355" s="2" t="s">
        <v>149</v>
      </c>
      <c r="L2355" s="2">
        <v>83</v>
      </c>
      <c r="M2355" s="2">
        <v>3</v>
      </c>
      <c r="N2355" s="2">
        <v>25</v>
      </c>
      <c r="O2355" s="2" t="s">
        <v>10</v>
      </c>
      <c r="P2355" s="2">
        <v>27</v>
      </c>
      <c r="Q2355" s="2" t="s">
        <v>5</v>
      </c>
      <c r="R2355" s="9" t="s">
        <v>201</v>
      </c>
      <c r="T2355" s="2" t="s">
        <v>268</v>
      </c>
    </row>
    <row r="2356" spans="1:21" ht="14.45" customHeight="1" x14ac:dyDescent="0.2">
      <c r="A2356" s="2" t="s">
        <v>60</v>
      </c>
      <c r="B2356" s="9" t="s">
        <v>968</v>
      </c>
      <c r="C2356" s="9" t="s">
        <v>917</v>
      </c>
      <c r="D2356" s="9" t="s">
        <v>845</v>
      </c>
      <c r="E2356" s="9" t="str">
        <f>VLOOKUP(B2356,point_locs!B:J,5,FALSE)</f>
        <v>post</v>
      </c>
      <c r="F2356" s="2">
        <v>7</v>
      </c>
      <c r="G2356" s="2">
        <v>2</v>
      </c>
      <c r="H2356" s="2">
        <v>2024</v>
      </c>
      <c r="I2356" s="2">
        <v>2</v>
      </c>
      <c r="J2356" s="2">
        <v>1031</v>
      </c>
      <c r="K2356" s="2" t="s">
        <v>149</v>
      </c>
      <c r="L2356" s="2">
        <v>83</v>
      </c>
      <c r="M2356" s="2">
        <v>3</v>
      </c>
      <c r="N2356" s="2">
        <v>25</v>
      </c>
      <c r="O2356" s="2" t="s">
        <v>82</v>
      </c>
      <c r="P2356" s="2">
        <v>0.25</v>
      </c>
      <c r="Q2356" s="2" t="s">
        <v>5</v>
      </c>
      <c r="R2356" s="9" t="s">
        <v>201</v>
      </c>
      <c r="T2356" s="2" t="s">
        <v>268</v>
      </c>
    </row>
    <row r="2357" spans="1:21" ht="14.45" customHeight="1" x14ac:dyDescent="0.2">
      <c r="A2357" s="2" t="s">
        <v>34</v>
      </c>
      <c r="B2357" s="9" t="s">
        <v>969</v>
      </c>
      <c r="C2357" s="9" t="s">
        <v>917</v>
      </c>
      <c r="D2357" s="9" t="s">
        <v>845</v>
      </c>
      <c r="E2357" s="9" t="str">
        <f>VLOOKUP(B2357,point_locs!B:J,5,FALSE)</f>
        <v>post</v>
      </c>
      <c r="F2357" s="2">
        <v>7</v>
      </c>
      <c r="G2357" s="2">
        <v>2</v>
      </c>
      <c r="H2357" s="2">
        <v>2024</v>
      </c>
      <c r="I2357" s="2">
        <v>2</v>
      </c>
      <c r="J2357" s="2">
        <v>1123</v>
      </c>
      <c r="K2357" s="2" t="s">
        <v>149</v>
      </c>
      <c r="L2357" s="2">
        <v>86</v>
      </c>
      <c r="M2357" s="2">
        <v>4</v>
      </c>
      <c r="N2357" s="2">
        <v>25</v>
      </c>
      <c r="O2357" s="2" t="s">
        <v>82</v>
      </c>
      <c r="P2357" s="2">
        <v>0.25</v>
      </c>
      <c r="Q2357" s="2" t="s">
        <v>5</v>
      </c>
      <c r="R2357" s="9" t="s">
        <v>201</v>
      </c>
      <c r="T2357" s="2" t="s">
        <v>268</v>
      </c>
    </row>
    <row r="2358" spans="1:21" ht="14.45" customHeight="1" x14ac:dyDescent="0.2">
      <c r="A2358" s="2" t="s">
        <v>34</v>
      </c>
      <c r="B2358" s="9" t="s">
        <v>969</v>
      </c>
      <c r="C2358" s="9" t="s">
        <v>917</v>
      </c>
      <c r="D2358" s="9" t="s">
        <v>845</v>
      </c>
      <c r="E2358" s="9" t="str">
        <f>VLOOKUP(B2358,point_locs!B:J,5,FALSE)</f>
        <v>post</v>
      </c>
      <c r="F2358" s="2">
        <v>7</v>
      </c>
      <c r="G2358" s="2">
        <v>2</v>
      </c>
      <c r="H2358" s="2">
        <v>2024</v>
      </c>
      <c r="I2358" s="2">
        <v>2</v>
      </c>
      <c r="J2358" s="2">
        <v>1123</v>
      </c>
      <c r="K2358" s="2" t="s">
        <v>149</v>
      </c>
      <c r="L2358" s="2">
        <v>86</v>
      </c>
      <c r="M2358" s="2">
        <v>4</v>
      </c>
      <c r="N2358" s="2">
        <v>25</v>
      </c>
      <c r="O2358" s="2" t="s">
        <v>10</v>
      </c>
      <c r="P2358" s="2">
        <v>4.75</v>
      </c>
      <c r="Q2358" s="2" t="s">
        <v>5</v>
      </c>
      <c r="R2358" s="9" t="s">
        <v>201</v>
      </c>
      <c r="S2358" s="2" t="s">
        <v>151</v>
      </c>
      <c r="T2358" s="2" t="s">
        <v>268</v>
      </c>
    </row>
    <row r="2359" spans="1:21" ht="14.45" customHeight="1" x14ac:dyDescent="0.2">
      <c r="A2359" s="2" t="s">
        <v>919</v>
      </c>
      <c r="B2359" s="9" t="s">
        <v>970</v>
      </c>
      <c r="C2359" s="9" t="s">
        <v>838</v>
      </c>
      <c r="D2359" s="9" t="s">
        <v>845</v>
      </c>
      <c r="E2359" s="9" t="str">
        <f>VLOOKUP(B2359,point_locs!B:J,5,FALSE)</f>
        <v>post</v>
      </c>
      <c r="F2359" s="2">
        <v>7</v>
      </c>
      <c r="G2359" s="2">
        <v>2</v>
      </c>
      <c r="H2359" s="2">
        <v>2024</v>
      </c>
      <c r="I2359" s="2">
        <v>2</v>
      </c>
      <c r="J2359" s="2">
        <v>1055</v>
      </c>
      <c r="K2359" s="2" t="s">
        <v>833</v>
      </c>
      <c r="L2359" s="2">
        <v>83</v>
      </c>
      <c r="M2359" s="2">
        <v>3</v>
      </c>
      <c r="N2359" s="2">
        <v>25</v>
      </c>
      <c r="O2359" s="9" t="s">
        <v>1184</v>
      </c>
      <c r="P2359" s="9" t="s">
        <v>1378</v>
      </c>
      <c r="Q2359" s="2" t="s">
        <v>1378</v>
      </c>
      <c r="R2359" s="9" t="s">
        <v>201</v>
      </c>
      <c r="T2359" s="2" t="s">
        <v>268</v>
      </c>
      <c r="U2359" s="2" t="s">
        <v>2146</v>
      </c>
    </row>
    <row r="2360" spans="1:21" ht="14.45" customHeight="1" x14ac:dyDescent="0.2">
      <c r="A2360" s="2" t="s">
        <v>920</v>
      </c>
      <c r="B2360" s="9" t="s">
        <v>971</v>
      </c>
      <c r="C2360" s="9" t="s">
        <v>917</v>
      </c>
      <c r="D2360" s="9" t="s">
        <v>845</v>
      </c>
      <c r="E2360" s="9" t="str">
        <f>VLOOKUP(B2360,point_locs!B:J,5,FALSE)</f>
        <v>na - neither</v>
      </c>
      <c r="F2360" s="2">
        <v>7</v>
      </c>
      <c r="G2360" s="2">
        <v>2</v>
      </c>
      <c r="H2360" s="2">
        <v>2024</v>
      </c>
      <c r="I2360" s="2">
        <v>2</v>
      </c>
      <c r="J2360" s="2">
        <v>1150</v>
      </c>
      <c r="K2360" s="2" t="s">
        <v>833</v>
      </c>
      <c r="L2360" s="2">
        <v>87</v>
      </c>
      <c r="M2360" s="2">
        <v>3</v>
      </c>
      <c r="N2360" s="2">
        <v>0</v>
      </c>
      <c r="O2360" s="2" t="s">
        <v>10</v>
      </c>
      <c r="P2360" s="2">
        <v>6</v>
      </c>
      <c r="Q2360" s="2" t="s">
        <v>5</v>
      </c>
      <c r="R2360" s="9" t="s">
        <v>201</v>
      </c>
      <c r="S2360" s="2" t="s">
        <v>1118</v>
      </c>
      <c r="T2360" s="2" t="s">
        <v>268</v>
      </c>
    </row>
    <row r="2361" spans="1:21" ht="14.45" customHeight="1" x14ac:dyDescent="0.2">
      <c r="A2361" s="2" t="s">
        <v>920</v>
      </c>
      <c r="B2361" s="9" t="s">
        <v>971</v>
      </c>
      <c r="C2361" s="9" t="s">
        <v>917</v>
      </c>
      <c r="D2361" s="9" t="s">
        <v>845</v>
      </c>
      <c r="E2361" s="9" t="str">
        <f>VLOOKUP(B2361,point_locs!B:J,5,FALSE)</f>
        <v>na - neither</v>
      </c>
      <c r="F2361" s="2">
        <v>7</v>
      </c>
      <c r="G2361" s="2">
        <v>2</v>
      </c>
      <c r="H2361" s="2">
        <v>2024</v>
      </c>
      <c r="I2361" s="2">
        <v>2</v>
      </c>
      <c r="J2361" s="2">
        <v>1150</v>
      </c>
      <c r="K2361" s="2" t="s">
        <v>833</v>
      </c>
      <c r="L2361" s="2">
        <v>87</v>
      </c>
      <c r="M2361" s="2">
        <v>3</v>
      </c>
      <c r="N2361" s="2">
        <v>0</v>
      </c>
      <c r="O2361" s="2" t="s">
        <v>10</v>
      </c>
      <c r="P2361" s="2">
        <v>4.5</v>
      </c>
      <c r="Q2361" s="2" t="s">
        <v>5</v>
      </c>
      <c r="R2361" s="9" t="s">
        <v>201</v>
      </c>
      <c r="T2361" s="2" t="s">
        <v>268</v>
      </c>
    </row>
    <row r="2362" spans="1:21" ht="14.45" customHeight="1" x14ac:dyDescent="0.2">
      <c r="A2362" s="9" t="s">
        <v>90</v>
      </c>
      <c r="B2362" s="9" t="s">
        <v>935</v>
      </c>
      <c r="C2362" s="9" t="s">
        <v>917</v>
      </c>
      <c r="D2362" s="9" t="s">
        <v>844</v>
      </c>
      <c r="E2362" s="9" t="str">
        <f>VLOOKUP(B2362,point_locs!B:J,5,FALSE)</f>
        <v>pre</v>
      </c>
      <c r="F2362" s="9">
        <v>7</v>
      </c>
      <c r="G2362" s="9">
        <v>5</v>
      </c>
      <c r="H2362" s="9">
        <v>2024</v>
      </c>
      <c r="I2362" s="9">
        <v>3</v>
      </c>
      <c r="J2362" s="9">
        <v>1308</v>
      </c>
      <c r="K2362" s="9" t="s">
        <v>149</v>
      </c>
      <c r="L2362" s="9">
        <v>76</v>
      </c>
      <c r="M2362" s="9">
        <v>2</v>
      </c>
      <c r="N2362" s="9">
        <v>75</v>
      </c>
      <c r="O2362" s="9" t="s">
        <v>10</v>
      </c>
      <c r="P2362" s="9">
        <v>5.5</v>
      </c>
      <c r="Q2362" s="9" t="s">
        <v>5</v>
      </c>
      <c r="R2362" s="9" t="s">
        <v>201</v>
      </c>
      <c r="T2362" s="2" t="s">
        <v>268</v>
      </c>
      <c r="U2362" s="2" t="s">
        <v>1145</v>
      </c>
    </row>
    <row r="2363" spans="1:21" ht="14.45" customHeight="1" x14ac:dyDescent="0.2">
      <c r="A2363" s="9" t="s">
        <v>84</v>
      </c>
      <c r="B2363" s="9" t="s">
        <v>936</v>
      </c>
      <c r="C2363" s="9" t="s">
        <v>917</v>
      </c>
      <c r="D2363" s="9" t="s">
        <v>844</v>
      </c>
      <c r="E2363" s="9" t="str">
        <f>VLOOKUP(B2363,point_locs!B:J,5,FALSE)</f>
        <v>pre</v>
      </c>
      <c r="F2363" s="9">
        <v>7</v>
      </c>
      <c r="G2363" s="9">
        <v>5</v>
      </c>
      <c r="H2363" s="9">
        <v>2024</v>
      </c>
      <c r="I2363" s="9">
        <v>3</v>
      </c>
      <c r="J2363" s="9">
        <v>1255</v>
      </c>
      <c r="K2363" s="9" t="s">
        <v>833</v>
      </c>
      <c r="L2363" s="9">
        <v>76</v>
      </c>
      <c r="M2363" s="9">
        <v>2</v>
      </c>
      <c r="N2363" s="9">
        <v>50</v>
      </c>
      <c r="O2363" s="9" t="s">
        <v>10</v>
      </c>
      <c r="P2363" s="9">
        <v>3</v>
      </c>
      <c r="Q2363" s="9" t="s">
        <v>5</v>
      </c>
      <c r="R2363" s="9" t="s">
        <v>201</v>
      </c>
      <c r="T2363" s="2" t="s">
        <v>268</v>
      </c>
    </row>
    <row r="2364" spans="1:21" ht="14.45" customHeight="1" x14ac:dyDescent="0.2">
      <c r="A2364" s="9" t="s">
        <v>84</v>
      </c>
      <c r="B2364" s="9" t="s">
        <v>936</v>
      </c>
      <c r="C2364" s="9" t="s">
        <v>917</v>
      </c>
      <c r="D2364" s="9" t="s">
        <v>844</v>
      </c>
      <c r="E2364" s="9" t="str">
        <f>VLOOKUP(B2364,point_locs!B:J,5,FALSE)</f>
        <v>pre</v>
      </c>
      <c r="F2364" s="9">
        <v>7</v>
      </c>
      <c r="G2364" s="9">
        <v>5</v>
      </c>
      <c r="H2364" s="9">
        <v>2024</v>
      </c>
      <c r="I2364" s="9">
        <v>3</v>
      </c>
      <c r="J2364" s="9">
        <v>1255</v>
      </c>
      <c r="K2364" s="9" t="s">
        <v>833</v>
      </c>
      <c r="L2364" s="9">
        <v>76</v>
      </c>
      <c r="M2364" s="9">
        <v>2</v>
      </c>
      <c r="N2364" s="9">
        <v>50</v>
      </c>
      <c r="O2364" s="9" t="s">
        <v>11</v>
      </c>
      <c r="P2364" s="9">
        <v>4.5</v>
      </c>
      <c r="Q2364" s="9" t="s">
        <v>9</v>
      </c>
      <c r="R2364" s="2" t="s">
        <v>1515</v>
      </c>
      <c r="T2364" s="2" t="s">
        <v>268</v>
      </c>
    </row>
    <row r="2365" spans="1:21" ht="14.45" customHeight="1" x14ac:dyDescent="0.2">
      <c r="A2365" s="9" t="s">
        <v>88</v>
      </c>
      <c r="B2365" s="9" t="s">
        <v>937</v>
      </c>
      <c r="C2365" s="9" t="s">
        <v>917</v>
      </c>
      <c r="D2365" s="9" t="s">
        <v>844</v>
      </c>
      <c r="E2365" s="9" t="str">
        <f>VLOOKUP(B2365,point_locs!B:J,5,FALSE)</f>
        <v>pre</v>
      </c>
      <c r="F2365" s="9">
        <v>7</v>
      </c>
      <c r="G2365" s="9">
        <v>5</v>
      </c>
      <c r="H2365" s="9">
        <v>2024</v>
      </c>
      <c r="I2365" s="9">
        <v>3</v>
      </c>
      <c r="J2365" s="9">
        <v>1150</v>
      </c>
      <c r="K2365" s="9" t="s">
        <v>149</v>
      </c>
      <c r="L2365" s="9">
        <v>77</v>
      </c>
      <c r="M2365" s="9">
        <v>4</v>
      </c>
      <c r="N2365" s="9">
        <v>50</v>
      </c>
      <c r="O2365" s="9" t="s">
        <v>11</v>
      </c>
      <c r="P2365" s="9">
        <v>0.75</v>
      </c>
      <c r="Q2365" s="9" t="s">
        <v>9</v>
      </c>
      <c r="R2365" s="9" t="s">
        <v>1146</v>
      </c>
      <c r="T2365" s="2" t="s">
        <v>268</v>
      </c>
    </row>
    <row r="2366" spans="1:21" ht="14.45" customHeight="1" x14ac:dyDescent="0.2">
      <c r="A2366" s="9" t="s">
        <v>88</v>
      </c>
      <c r="B2366" s="9" t="s">
        <v>937</v>
      </c>
      <c r="C2366" s="9" t="s">
        <v>917</v>
      </c>
      <c r="D2366" s="9" t="s">
        <v>844</v>
      </c>
      <c r="E2366" s="9" t="str">
        <f>VLOOKUP(B2366,point_locs!B:J,5,FALSE)</f>
        <v>pre</v>
      </c>
      <c r="F2366" s="9">
        <v>7</v>
      </c>
      <c r="G2366" s="9">
        <v>5</v>
      </c>
      <c r="H2366" s="9">
        <v>2024</v>
      </c>
      <c r="I2366" s="9">
        <v>3</v>
      </c>
      <c r="J2366" s="9">
        <v>1150</v>
      </c>
      <c r="K2366" s="9" t="s">
        <v>149</v>
      </c>
      <c r="L2366" s="9">
        <v>77</v>
      </c>
      <c r="M2366" s="9">
        <v>4</v>
      </c>
      <c r="N2366" s="9">
        <v>50</v>
      </c>
      <c r="O2366" s="9" t="s">
        <v>10</v>
      </c>
      <c r="P2366" s="9">
        <v>6.5</v>
      </c>
      <c r="Q2366" s="9" t="s">
        <v>5</v>
      </c>
      <c r="R2366" s="9" t="s">
        <v>201</v>
      </c>
      <c r="S2366" s="2" t="s">
        <v>150</v>
      </c>
      <c r="T2366" s="2" t="s">
        <v>268</v>
      </c>
    </row>
    <row r="2367" spans="1:21" ht="14.45" customHeight="1" x14ac:dyDescent="0.2">
      <c r="A2367" s="9" t="s">
        <v>88</v>
      </c>
      <c r="B2367" s="9" t="s">
        <v>937</v>
      </c>
      <c r="C2367" s="9" t="s">
        <v>917</v>
      </c>
      <c r="D2367" s="9" t="s">
        <v>844</v>
      </c>
      <c r="E2367" s="9" t="str">
        <f>VLOOKUP(B2367,point_locs!B:J,5,FALSE)</f>
        <v>pre</v>
      </c>
      <c r="F2367" s="9">
        <v>7</v>
      </c>
      <c r="G2367" s="9">
        <v>5</v>
      </c>
      <c r="H2367" s="9">
        <v>2024</v>
      </c>
      <c r="I2367" s="9">
        <v>3</v>
      </c>
      <c r="J2367" s="9">
        <v>1150</v>
      </c>
      <c r="K2367" s="9" t="s">
        <v>149</v>
      </c>
      <c r="L2367" s="9">
        <v>77</v>
      </c>
      <c r="M2367" s="9">
        <v>4</v>
      </c>
      <c r="N2367" s="9">
        <v>50</v>
      </c>
      <c r="O2367" s="9" t="s">
        <v>10</v>
      </c>
      <c r="P2367" s="9">
        <v>3.5</v>
      </c>
      <c r="Q2367" s="9" t="s">
        <v>5</v>
      </c>
      <c r="R2367" s="9" t="s">
        <v>201</v>
      </c>
      <c r="T2367" s="2" t="s">
        <v>268</v>
      </c>
    </row>
    <row r="2368" spans="1:21" ht="14.45" customHeight="1" x14ac:dyDescent="0.2">
      <c r="A2368" s="9" t="s">
        <v>88</v>
      </c>
      <c r="B2368" s="9" t="s">
        <v>937</v>
      </c>
      <c r="C2368" s="9" t="s">
        <v>917</v>
      </c>
      <c r="D2368" s="9" t="s">
        <v>844</v>
      </c>
      <c r="E2368" s="9" t="str">
        <f>VLOOKUP(B2368,point_locs!B:J,5,FALSE)</f>
        <v>pre</v>
      </c>
      <c r="F2368" s="9">
        <v>7</v>
      </c>
      <c r="G2368" s="9">
        <v>5</v>
      </c>
      <c r="H2368" s="9">
        <v>2024</v>
      </c>
      <c r="I2368" s="9">
        <v>3</v>
      </c>
      <c r="J2368" s="9">
        <v>1150</v>
      </c>
      <c r="K2368" s="9" t="s">
        <v>149</v>
      </c>
      <c r="L2368" s="9">
        <v>77</v>
      </c>
      <c r="M2368" s="9">
        <v>4</v>
      </c>
      <c r="N2368" s="9">
        <v>50</v>
      </c>
      <c r="O2368" s="9" t="s">
        <v>7</v>
      </c>
      <c r="P2368" s="9">
        <v>0.25</v>
      </c>
      <c r="Q2368" s="9" t="s">
        <v>9</v>
      </c>
      <c r="R2368" s="9" t="s">
        <v>520</v>
      </c>
      <c r="T2368" s="2" t="s">
        <v>268</v>
      </c>
    </row>
    <row r="2369" spans="1:20" ht="14.45" customHeight="1" x14ac:dyDescent="0.2">
      <c r="A2369" s="9" t="s">
        <v>88</v>
      </c>
      <c r="B2369" s="9" t="s">
        <v>937</v>
      </c>
      <c r="C2369" s="9" t="s">
        <v>917</v>
      </c>
      <c r="D2369" s="9" t="s">
        <v>844</v>
      </c>
      <c r="E2369" s="9" t="str">
        <f>VLOOKUP(B2369,point_locs!B:J,5,FALSE)</f>
        <v>pre</v>
      </c>
      <c r="F2369" s="9">
        <v>7</v>
      </c>
      <c r="G2369" s="9">
        <v>5</v>
      </c>
      <c r="H2369" s="9">
        <v>2024</v>
      </c>
      <c r="I2369" s="9">
        <v>3</v>
      </c>
      <c r="J2369" s="9">
        <v>1150</v>
      </c>
      <c r="K2369" s="9" t="s">
        <v>149</v>
      </c>
      <c r="L2369" s="9">
        <v>77</v>
      </c>
      <c r="M2369" s="9">
        <v>4</v>
      </c>
      <c r="N2369" s="9">
        <v>50</v>
      </c>
      <c r="O2369" s="9" t="s">
        <v>7</v>
      </c>
      <c r="P2369" s="9">
        <v>0.25</v>
      </c>
      <c r="Q2369" s="9" t="s">
        <v>9</v>
      </c>
      <c r="R2369" s="9" t="s">
        <v>1147</v>
      </c>
      <c r="T2369" s="2" t="s">
        <v>268</v>
      </c>
    </row>
    <row r="2370" spans="1:20" ht="14.45" customHeight="1" x14ac:dyDescent="0.2">
      <c r="A2370" s="9" t="s">
        <v>88</v>
      </c>
      <c r="B2370" s="9" t="s">
        <v>937</v>
      </c>
      <c r="C2370" s="9" t="s">
        <v>917</v>
      </c>
      <c r="D2370" s="9" t="s">
        <v>844</v>
      </c>
      <c r="E2370" s="9" t="str">
        <f>VLOOKUP(B2370,point_locs!B:J,5,FALSE)</f>
        <v>pre</v>
      </c>
      <c r="F2370" s="9">
        <v>7</v>
      </c>
      <c r="G2370" s="9">
        <v>5</v>
      </c>
      <c r="H2370" s="9">
        <v>2024</v>
      </c>
      <c r="I2370" s="9">
        <v>3</v>
      </c>
      <c r="J2370" s="9">
        <v>1150</v>
      </c>
      <c r="K2370" s="9" t="s">
        <v>149</v>
      </c>
      <c r="L2370" s="9">
        <v>77</v>
      </c>
      <c r="M2370" s="9">
        <v>4</v>
      </c>
      <c r="N2370" s="9">
        <v>50</v>
      </c>
      <c r="O2370" s="9" t="s">
        <v>6</v>
      </c>
      <c r="P2370" s="9">
        <v>0.5</v>
      </c>
      <c r="Q2370" s="9" t="s">
        <v>9</v>
      </c>
      <c r="R2370" s="9" t="s">
        <v>1147</v>
      </c>
      <c r="T2370" s="2" t="s">
        <v>268</v>
      </c>
    </row>
    <row r="2371" spans="1:20" ht="14.45" customHeight="1" x14ac:dyDescent="0.2">
      <c r="A2371" s="9" t="s">
        <v>81</v>
      </c>
      <c r="B2371" s="9" t="s">
        <v>938</v>
      </c>
      <c r="C2371" s="9" t="s">
        <v>917</v>
      </c>
      <c r="D2371" s="9" t="s">
        <v>844</v>
      </c>
      <c r="E2371" s="9" t="str">
        <f>VLOOKUP(B2371,point_locs!B:J,5,FALSE)</f>
        <v>post</v>
      </c>
      <c r="F2371" s="9">
        <v>7</v>
      </c>
      <c r="G2371" s="9">
        <v>5</v>
      </c>
      <c r="H2371" s="9">
        <v>2024</v>
      </c>
      <c r="I2371" s="9">
        <v>3</v>
      </c>
      <c r="J2371" s="9">
        <v>1012</v>
      </c>
      <c r="K2371" s="9" t="s">
        <v>149</v>
      </c>
      <c r="L2371" s="9">
        <v>75</v>
      </c>
      <c r="M2371" s="9">
        <v>3</v>
      </c>
      <c r="N2371" s="9">
        <v>0</v>
      </c>
      <c r="O2371" s="9" t="s">
        <v>10</v>
      </c>
      <c r="P2371" s="9">
        <v>3.25</v>
      </c>
      <c r="Q2371" s="9" t="s">
        <v>5</v>
      </c>
      <c r="R2371" s="9" t="s">
        <v>201</v>
      </c>
      <c r="S2371" s="2" t="s">
        <v>151</v>
      </c>
      <c r="T2371" s="2" t="s">
        <v>268</v>
      </c>
    </row>
    <row r="2372" spans="1:20" ht="14.45" customHeight="1" x14ac:dyDescent="0.2">
      <c r="A2372" s="9" t="s">
        <v>81</v>
      </c>
      <c r="B2372" s="9" t="s">
        <v>938</v>
      </c>
      <c r="C2372" s="9" t="s">
        <v>917</v>
      </c>
      <c r="D2372" s="9" t="s">
        <v>844</v>
      </c>
      <c r="E2372" s="9" t="str">
        <f>VLOOKUP(B2372,point_locs!B:J,5,FALSE)</f>
        <v>post</v>
      </c>
      <c r="F2372" s="9">
        <v>7</v>
      </c>
      <c r="G2372" s="9">
        <v>5</v>
      </c>
      <c r="H2372" s="9">
        <v>2024</v>
      </c>
      <c r="I2372" s="9">
        <v>3</v>
      </c>
      <c r="J2372" s="9">
        <v>1012</v>
      </c>
      <c r="K2372" s="9" t="s">
        <v>149</v>
      </c>
      <c r="L2372" s="9">
        <v>75</v>
      </c>
      <c r="M2372" s="9">
        <v>3</v>
      </c>
      <c r="N2372" s="9">
        <v>0</v>
      </c>
      <c r="O2372" s="9" t="s">
        <v>10</v>
      </c>
      <c r="P2372" s="9">
        <v>1.5</v>
      </c>
      <c r="Q2372" s="9" t="s">
        <v>9</v>
      </c>
      <c r="R2372" s="9" t="s">
        <v>1149</v>
      </c>
      <c r="S2372" s="2" t="s">
        <v>255</v>
      </c>
      <c r="T2372" s="2" t="s">
        <v>268</v>
      </c>
    </row>
    <row r="2373" spans="1:20" ht="14.45" customHeight="1" x14ac:dyDescent="0.2">
      <c r="A2373" s="9" t="s">
        <v>81</v>
      </c>
      <c r="B2373" s="9" t="s">
        <v>938</v>
      </c>
      <c r="C2373" s="9" t="s">
        <v>917</v>
      </c>
      <c r="D2373" s="9" t="s">
        <v>844</v>
      </c>
      <c r="E2373" s="9" t="str">
        <f>VLOOKUP(B2373,point_locs!B:J,5,FALSE)</f>
        <v>post</v>
      </c>
      <c r="F2373" s="9">
        <v>7</v>
      </c>
      <c r="G2373" s="9">
        <v>5</v>
      </c>
      <c r="H2373" s="9">
        <v>2024</v>
      </c>
      <c r="I2373" s="9">
        <v>3</v>
      </c>
      <c r="J2373" s="9">
        <v>1012</v>
      </c>
      <c r="K2373" s="9" t="s">
        <v>149</v>
      </c>
      <c r="L2373" s="9">
        <v>75</v>
      </c>
      <c r="M2373" s="9">
        <v>3</v>
      </c>
      <c r="N2373" s="9">
        <v>0</v>
      </c>
      <c r="O2373" s="9" t="s">
        <v>10</v>
      </c>
      <c r="P2373" s="9">
        <v>1.75</v>
      </c>
      <c r="Q2373" s="9" t="s">
        <v>5</v>
      </c>
      <c r="R2373" s="9" t="s">
        <v>201</v>
      </c>
      <c r="S2373" s="2" t="s">
        <v>255</v>
      </c>
      <c r="T2373" s="2" t="s">
        <v>268</v>
      </c>
    </row>
    <row r="2374" spans="1:20" ht="14.45" customHeight="1" x14ac:dyDescent="0.2">
      <c r="A2374" s="9" t="s">
        <v>918</v>
      </c>
      <c r="B2374" s="9" t="s">
        <v>939</v>
      </c>
      <c r="C2374" s="9" t="s">
        <v>917</v>
      </c>
      <c r="D2374" s="9" t="s">
        <v>844</v>
      </c>
      <c r="E2374" s="9" t="str">
        <f>VLOOKUP(B2374,point_locs!B:J,5,FALSE)</f>
        <v>post</v>
      </c>
      <c r="F2374" s="9">
        <v>7</v>
      </c>
      <c r="G2374" s="9">
        <v>5</v>
      </c>
      <c r="H2374" s="9">
        <v>2024</v>
      </c>
      <c r="I2374" s="9">
        <v>3</v>
      </c>
      <c r="J2374" s="9">
        <v>1100</v>
      </c>
      <c r="K2374" s="9" t="s">
        <v>833</v>
      </c>
      <c r="L2374" s="9">
        <v>74</v>
      </c>
      <c r="M2374" s="9">
        <v>4</v>
      </c>
      <c r="N2374" s="9">
        <v>25</v>
      </c>
      <c r="O2374" s="9" t="s">
        <v>6</v>
      </c>
      <c r="P2374" s="9">
        <v>1.75</v>
      </c>
      <c r="Q2374" s="9" t="s">
        <v>9</v>
      </c>
      <c r="R2374" s="9" t="s">
        <v>1148</v>
      </c>
      <c r="T2374" s="2" t="s">
        <v>268</v>
      </c>
    </row>
    <row r="2375" spans="1:20" ht="14.45" customHeight="1" x14ac:dyDescent="0.2">
      <c r="A2375" s="9" t="s">
        <v>918</v>
      </c>
      <c r="B2375" s="9" t="s">
        <v>939</v>
      </c>
      <c r="C2375" s="9" t="s">
        <v>917</v>
      </c>
      <c r="D2375" s="9" t="s">
        <v>844</v>
      </c>
      <c r="E2375" s="9" t="str">
        <f>VLOOKUP(B2375,point_locs!B:J,5,FALSE)</f>
        <v>post</v>
      </c>
      <c r="F2375" s="9">
        <v>7</v>
      </c>
      <c r="G2375" s="9">
        <v>5</v>
      </c>
      <c r="H2375" s="9">
        <v>2024</v>
      </c>
      <c r="I2375" s="9">
        <v>3</v>
      </c>
      <c r="J2375" s="9">
        <v>1100</v>
      </c>
      <c r="K2375" s="9" t="s">
        <v>833</v>
      </c>
      <c r="L2375" s="9">
        <v>74</v>
      </c>
      <c r="M2375" s="9">
        <v>4</v>
      </c>
      <c r="N2375" s="9">
        <v>25</v>
      </c>
      <c r="O2375" s="9" t="s">
        <v>7</v>
      </c>
      <c r="P2375" s="9">
        <v>1.5</v>
      </c>
      <c r="Q2375" s="9" t="s">
        <v>9</v>
      </c>
      <c r="R2375" s="9" t="s">
        <v>1148</v>
      </c>
      <c r="T2375" s="2" t="s">
        <v>268</v>
      </c>
    </row>
    <row r="2376" spans="1:20" ht="14.45" customHeight="1" x14ac:dyDescent="0.2">
      <c r="A2376" s="9" t="s">
        <v>918</v>
      </c>
      <c r="B2376" s="9" t="s">
        <v>939</v>
      </c>
      <c r="C2376" s="9" t="s">
        <v>917</v>
      </c>
      <c r="D2376" s="9" t="s">
        <v>844</v>
      </c>
      <c r="E2376" s="9" t="str">
        <f>VLOOKUP(B2376,point_locs!B:J,5,FALSE)</f>
        <v>post</v>
      </c>
      <c r="F2376" s="9">
        <v>7</v>
      </c>
      <c r="G2376" s="9">
        <v>5</v>
      </c>
      <c r="H2376" s="9">
        <v>2024</v>
      </c>
      <c r="I2376" s="9">
        <v>3</v>
      </c>
      <c r="J2376" s="9">
        <v>1100</v>
      </c>
      <c r="K2376" s="9" t="s">
        <v>833</v>
      </c>
      <c r="L2376" s="9">
        <v>74</v>
      </c>
      <c r="M2376" s="9">
        <v>4</v>
      </c>
      <c r="N2376" s="9">
        <v>25</v>
      </c>
      <c r="O2376" s="9" t="s">
        <v>11</v>
      </c>
      <c r="P2376" s="9">
        <v>1</v>
      </c>
      <c r="Q2376" s="9" t="s">
        <v>9</v>
      </c>
      <c r="R2376" s="9" t="s">
        <v>319</v>
      </c>
      <c r="T2376" s="2" t="s">
        <v>268</v>
      </c>
    </row>
    <row r="2377" spans="1:20" ht="14.45" customHeight="1" x14ac:dyDescent="0.2">
      <c r="A2377" s="9" t="s">
        <v>918</v>
      </c>
      <c r="B2377" s="9" t="s">
        <v>939</v>
      </c>
      <c r="C2377" s="9" t="s">
        <v>917</v>
      </c>
      <c r="D2377" s="9" t="s">
        <v>844</v>
      </c>
      <c r="E2377" s="9" t="str">
        <f>VLOOKUP(B2377,point_locs!B:J,5,FALSE)</f>
        <v>post</v>
      </c>
      <c r="F2377" s="9">
        <v>7</v>
      </c>
      <c r="G2377" s="9">
        <v>5</v>
      </c>
      <c r="H2377" s="9">
        <v>2024</v>
      </c>
      <c r="I2377" s="9">
        <v>3</v>
      </c>
      <c r="J2377" s="9">
        <v>1100</v>
      </c>
      <c r="K2377" s="9" t="s">
        <v>833</v>
      </c>
      <c r="L2377" s="9">
        <v>74</v>
      </c>
      <c r="M2377" s="9">
        <v>4</v>
      </c>
      <c r="N2377" s="9">
        <v>25</v>
      </c>
      <c r="O2377" s="9" t="s">
        <v>6</v>
      </c>
      <c r="P2377" s="9">
        <v>4</v>
      </c>
      <c r="Q2377" s="9" t="s">
        <v>9</v>
      </c>
      <c r="R2377" s="9" t="s">
        <v>1148</v>
      </c>
      <c r="T2377" s="2" t="s">
        <v>268</v>
      </c>
    </row>
    <row r="2378" spans="1:20" ht="14.45" customHeight="1" x14ac:dyDescent="0.2">
      <c r="A2378" s="9" t="s">
        <v>918</v>
      </c>
      <c r="B2378" s="9" t="s">
        <v>939</v>
      </c>
      <c r="C2378" s="9" t="s">
        <v>917</v>
      </c>
      <c r="D2378" s="9" t="s">
        <v>844</v>
      </c>
      <c r="E2378" s="9" t="str">
        <f>VLOOKUP(B2378,point_locs!B:J,5,FALSE)</f>
        <v>post</v>
      </c>
      <c r="F2378" s="9">
        <v>7</v>
      </c>
      <c r="G2378" s="9">
        <v>5</v>
      </c>
      <c r="H2378" s="9">
        <v>2024</v>
      </c>
      <c r="I2378" s="9">
        <v>3</v>
      </c>
      <c r="J2378" s="9">
        <v>1100</v>
      </c>
      <c r="K2378" s="9" t="s">
        <v>833</v>
      </c>
      <c r="L2378" s="9">
        <v>74</v>
      </c>
      <c r="M2378" s="9">
        <v>4</v>
      </c>
      <c r="N2378" s="9">
        <v>25</v>
      </c>
      <c r="O2378" s="9" t="s">
        <v>4</v>
      </c>
      <c r="P2378" s="9">
        <v>0.5</v>
      </c>
      <c r="Q2378" s="9" t="s">
        <v>9</v>
      </c>
      <c r="R2378" s="9" t="s">
        <v>1148</v>
      </c>
      <c r="T2378" s="2" t="s">
        <v>268</v>
      </c>
    </row>
    <row r="2379" spans="1:20" ht="14.45" customHeight="1" x14ac:dyDescent="0.2">
      <c r="A2379" s="9" t="s">
        <v>103</v>
      </c>
      <c r="B2379" s="9" t="s">
        <v>927</v>
      </c>
      <c r="C2379" s="9" t="s">
        <v>917</v>
      </c>
      <c r="D2379" s="9" t="s">
        <v>845</v>
      </c>
      <c r="E2379" s="9" t="str">
        <f>VLOOKUP(B2379,point_locs!B:J,5,FALSE)</f>
        <v>pre</v>
      </c>
      <c r="F2379" s="9">
        <v>7</v>
      </c>
      <c r="G2379" s="9">
        <v>8</v>
      </c>
      <c r="H2379" s="9">
        <v>2024</v>
      </c>
      <c r="I2379" s="9">
        <v>3</v>
      </c>
      <c r="J2379" s="9">
        <v>1035</v>
      </c>
      <c r="K2379" s="9" t="s">
        <v>149</v>
      </c>
      <c r="L2379" s="9">
        <v>76</v>
      </c>
      <c r="M2379" s="9">
        <v>3</v>
      </c>
      <c r="N2379" s="9">
        <v>50</v>
      </c>
      <c r="O2379" s="9" t="s">
        <v>10</v>
      </c>
      <c r="P2379" s="9">
        <v>13.5</v>
      </c>
      <c r="Q2379" s="9" t="s">
        <v>5</v>
      </c>
      <c r="R2379" s="9" t="s">
        <v>201</v>
      </c>
      <c r="S2379" s="2" t="s">
        <v>127</v>
      </c>
      <c r="T2379" s="2" t="s">
        <v>268</v>
      </c>
    </row>
    <row r="2380" spans="1:20" ht="14.45" customHeight="1" x14ac:dyDescent="0.2">
      <c r="A2380" s="9" t="s">
        <v>103</v>
      </c>
      <c r="B2380" s="9" t="s">
        <v>927</v>
      </c>
      <c r="C2380" s="9" t="s">
        <v>917</v>
      </c>
      <c r="D2380" s="9" t="s">
        <v>845</v>
      </c>
      <c r="E2380" s="9" t="str">
        <f>VLOOKUP(B2380,point_locs!B:J,5,FALSE)</f>
        <v>pre</v>
      </c>
      <c r="F2380" s="9">
        <v>7</v>
      </c>
      <c r="G2380" s="9">
        <v>8</v>
      </c>
      <c r="H2380" s="9">
        <v>2024</v>
      </c>
      <c r="I2380" s="9">
        <v>3</v>
      </c>
      <c r="J2380" s="9">
        <v>1035</v>
      </c>
      <c r="K2380" s="9" t="s">
        <v>149</v>
      </c>
      <c r="L2380" s="9">
        <v>76</v>
      </c>
      <c r="M2380" s="9">
        <v>3</v>
      </c>
      <c r="N2380" s="9">
        <v>50</v>
      </c>
      <c r="O2380" s="9" t="s">
        <v>10</v>
      </c>
      <c r="P2380" s="9">
        <v>13</v>
      </c>
      <c r="Q2380" s="9" t="s">
        <v>5</v>
      </c>
      <c r="R2380" s="9" t="s">
        <v>201</v>
      </c>
      <c r="S2380" s="2" t="s">
        <v>1118</v>
      </c>
      <c r="T2380" s="2" t="s">
        <v>268</v>
      </c>
    </row>
    <row r="2381" spans="1:20" ht="14.45" customHeight="1" x14ac:dyDescent="0.2">
      <c r="A2381" s="9" t="s">
        <v>103</v>
      </c>
      <c r="B2381" s="9" t="s">
        <v>927</v>
      </c>
      <c r="C2381" s="9" t="s">
        <v>917</v>
      </c>
      <c r="D2381" s="9" t="s">
        <v>845</v>
      </c>
      <c r="E2381" s="9" t="str">
        <f>VLOOKUP(B2381,point_locs!B:J,5,FALSE)</f>
        <v>pre</v>
      </c>
      <c r="F2381" s="9">
        <v>7</v>
      </c>
      <c r="G2381" s="9">
        <v>8</v>
      </c>
      <c r="H2381" s="9">
        <v>2024</v>
      </c>
      <c r="I2381" s="9">
        <v>3</v>
      </c>
      <c r="J2381" s="9">
        <v>1035</v>
      </c>
      <c r="K2381" s="9" t="s">
        <v>149</v>
      </c>
      <c r="L2381" s="9">
        <v>76</v>
      </c>
      <c r="M2381" s="9">
        <v>3</v>
      </c>
      <c r="N2381" s="9">
        <v>50</v>
      </c>
      <c r="O2381" s="9" t="s">
        <v>10</v>
      </c>
      <c r="P2381" s="9">
        <v>13.25</v>
      </c>
      <c r="Q2381" s="9" t="s">
        <v>5</v>
      </c>
      <c r="R2381" s="9" t="s">
        <v>201</v>
      </c>
      <c r="S2381" s="2" t="s">
        <v>127</v>
      </c>
      <c r="T2381" s="2" t="s">
        <v>268</v>
      </c>
    </row>
    <row r="2382" spans="1:20" ht="14.45" customHeight="1" x14ac:dyDescent="0.2">
      <c r="A2382" s="9" t="s">
        <v>103</v>
      </c>
      <c r="B2382" s="9" t="s">
        <v>927</v>
      </c>
      <c r="C2382" s="9" t="s">
        <v>917</v>
      </c>
      <c r="D2382" s="9" t="s">
        <v>845</v>
      </c>
      <c r="E2382" s="9" t="str">
        <f>VLOOKUP(B2382,point_locs!B:J,5,FALSE)</f>
        <v>pre</v>
      </c>
      <c r="F2382" s="9">
        <v>7</v>
      </c>
      <c r="G2382" s="9">
        <v>8</v>
      </c>
      <c r="H2382" s="9">
        <v>2024</v>
      </c>
      <c r="I2382" s="9">
        <v>3</v>
      </c>
      <c r="J2382" s="9">
        <v>1035</v>
      </c>
      <c r="K2382" s="9" t="s">
        <v>149</v>
      </c>
      <c r="L2382" s="9">
        <v>76</v>
      </c>
      <c r="M2382" s="9">
        <v>3</v>
      </c>
      <c r="N2382" s="9">
        <v>50</v>
      </c>
      <c r="O2382" s="9" t="s">
        <v>10</v>
      </c>
      <c r="P2382" s="9">
        <v>18</v>
      </c>
      <c r="Q2382" s="9" t="s">
        <v>5</v>
      </c>
      <c r="R2382" s="9" t="s">
        <v>201</v>
      </c>
      <c r="T2382" s="2" t="s">
        <v>268</v>
      </c>
    </row>
    <row r="2383" spans="1:20" ht="14.45" customHeight="1" x14ac:dyDescent="0.2">
      <c r="A2383" s="9" t="s">
        <v>103</v>
      </c>
      <c r="B2383" s="9" t="s">
        <v>927</v>
      </c>
      <c r="C2383" s="9" t="s">
        <v>917</v>
      </c>
      <c r="D2383" s="9" t="s">
        <v>845</v>
      </c>
      <c r="E2383" s="9" t="str">
        <f>VLOOKUP(B2383,point_locs!B:J,5,FALSE)</f>
        <v>pre</v>
      </c>
      <c r="F2383" s="9">
        <v>7</v>
      </c>
      <c r="G2383" s="9">
        <v>8</v>
      </c>
      <c r="H2383" s="9">
        <v>2024</v>
      </c>
      <c r="I2383" s="9">
        <v>3</v>
      </c>
      <c r="J2383" s="9">
        <v>1035</v>
      </c>
      <c r="K2383" s="9" t="s">
        <v>149</v>
      </c>
      <c r="L2383" s="9">
        <v>76</v>
      </c>
      <c r="M2383" s="9">
        <v>3</v>
      </c>
      <c r="N2383" s="9">
        <v>50</v>
      </c>
      <c r="O2383" s="9" t="s">
        <v>10</v>
      </c>
      <c r="P2383" s="9">
        <v>17.5</v>
      </c>
      <c r="Q2383" s="9" t="s">
        <v>5</v>
      </c>
      <c r="R2383" s="9" t="s">
        <v>201</v>
      </c>
      <c r="T2383" s="2" t="s">
        <v>268</v>
      </c>
    </row>
    <row r="2384" spans="1:20" ht="14.45" customHeight="1" x14ac:dyDescent="0.2">
      <c r="A2384" s="9" t="s">
        <v>103</v>
      </c>
      <c r="B2384" s="9" t="s">
        <v>927</v>
      </c>
      <c r="C2384" s="9" t="s">
        <v>917</v>
      </c>
      <c r="D2384" s="9" t="s">
        <v>845</v>
      </c>
      <c r="E2384" s="9" t="str">
        <f>VLOOKUP(B2384,point_locs!B:J,5,FALSE)</f>
        <v>pre</v>
      </c>
      <c r="F2384" s="9">
        <v>7</v>
      </c>
      <c r="G2384" s="9">
        <v>8</v>
      </c>
      <c r="H2384" s="9">
        <v>2024</v>
      </c>
      <c r="I2384" s="9">
        <v>3</v>
      </c>
      <c r="J2384" s="9">
        <v>1035</v>
      </c>
      <c r="K2384" s="9" t="s">
        <v>149</v>
      </c>
      <c r="L2384" s="9">
        <v>76</v>
      </c>
      <c r="M2384" s="9">
        <v>3</v>
      </c>
      <c r="N2384" s="9">
        <v>50</v>
      </c>
      <c r="O2384" s="9" t="s">
        <v>10</v>
      </c>
      <c r="P2384" s="9">
        <v>8.75</v>
      </c>
      <c r="Q2384" s="9" t="s">
        <v>5</v>
      </c>
      <c r="R2384" s="9" t="s">
        <v>201</v>
      </c>
      <c r="T2384" s="2" t="s">
        <v>268</v>
      </c>
    </row>
    <row r="2385" spans="1:20" ht="14.45" customHeight="1" x14ac:dyDescent="0.2">
      <c r="A2385" s="9" t="s">
        <v>103</v>
      </c>
      <c r="B2385" s="9" t="s">
        <v>927</v>
      </c>
      <c r="C2385" s="9" t="s">
        <v>917</v>
      </c>
      <c r="D2385" s="9" t="s">
        <v>845</v>
      </c>
      <c r="E2385" s="9" t="str">
        <f>VLOOKUP(B2385,point_locs!B:J,5,FALSE)</f>
        <v>pre</v>
      </c>
      <c r="F2385" s="9">
        <v>7</v>
      </c>
      <c r="G2385" s="9">
        <v>8</v>
      </c>
      <c r="H2385" s="9">
        <v>2024</v>
      </c>
      <c r="I2385" s="9">
        <v>3</v>
      </c>
      <c r="J2385" s="9">
        <v>1035</v>
      </c>
      <c r="K2385" s="9" t="s">
        <v>149</v>
      </c>
      <c r="L2385" s="9">
        <v>76</v>
      </c>
      <c r="M2385" s="9">
        <v>3</v>
      </c>
      <c r="N2385" s="9">
        <v>50</v>
      </c>
      <c r="O2385" s="9" t="s">
        <v>10</v>
      </c>
      <c r="P2385" s="9">
        <v>2.5</v>
      </c>
      <c r="Q2385" s="9" t="s">
        <v>5</v>
      </c>
      <c r="R2385" s="9" t="s">
        <v>201</v>
      </c>
      <c r="S2385" s="2" t="s">
        <v>150</v>
      </c>
      <c r="T2385" s="2" t="s">
        <v>268</v>
      </c>
    </row>
    <row r="2386" spans="1:20" ht="14.45" customHeight="1" x14ac:dyDescent="0.2">
      <c r="A2386" s="9" t="s">
        <v>103</v>
      </c>
      <c r="B2386" s="9" t="s">
        <v>927</v>
      </c>
      <c r="C2386" s="9" t="s">
        <v>917</v>
      </c>
      <c r="D2386" s="9" t="s">
        <v>845</v>
      </c>
      <c r="E2386" s="9" t="str">
        <f>VLOOKUP(B2386,point_locs!B:J,5,FALSE)</f>
        <v>pre</v>
      </c>
      <c r="F2386" s="9">
        <v>7</v>
      </c>
      <c r="G2386" s="9">
        <v>8</v>
      </c>
      <c r="H2386" s="9">
        <v>2024</v>
      </c>
      <c r="I2386" s="9">
        <v>3</v>
      </c>
      <c r="J2386" s="9">
        <v>1035</v>
      </c>
      <c r="K2386" s="9" t="s">
        <v>149</v>
      </c>
      <c r="L2386" s="9">
        <v>76</v>
      </c>
      <c r="M2386" s="9">
        <v>3</v>
      </c>
      <c r="N2386" s="9">
        <v>50</v>
      </c>
      <c r="O2386" s="9" t="s">
        <v>10</v>
      </c>
      <c r="P2386" s="9"/>
      <c r="Q2386" s="9" t="s">
        <v>5</v>
      </c>
      <c r="R2386" s="9" t="s">
        <v>201</v>
      </c>
      <c r="S2386" s="2" t="s">
        <v>151</v>
      </c>
      <c r="T2386" s="2" t="s">
        <v>268</v>
      </c>
    </row>
    <row r="2387" spans="1:20" ht="14.45" customHeight="1" x14ac:dyDescent="0.2">
      <c r="A2387" s="9" t="s">
        <v>103</v>
      </c>
      <c r="B2387" s="9" t="s">
        <v>927</v>
      </c>
      <c r="C2387" s="9" t="s">
        <v>917</v>
      </c>
      <c r="D2387" s="9" t="s">
        <v>845</v>
      </c>
      <c r="E2387" s="9" t="str">
        <f>VLOOKUP(B2387,point_locs!B:J,5,FALSE)</f>
        <v>pre</v>
      </c>
      <c r="F2387" s="9">
        <v>7</v>
      </c>
      <c r="G2387" s="9">
        <v>8</v>
      </c>
      <c r="H2387" s="9">
        <v>2024</v>
      </c>
      <c r="I2387" s="9">
        <v>3</v>
      </c>
      <c r="J2387" s="9">
        <v>1035</v>
      </c>
      <c r="K2387" s="9" t="s">
        <v>149</v>
      </c>
      <c r="L2387" s="9">
        <v>76</v>
      </c>
      <c r="M2387" s="9">
        <v>3</v>
      </c>
      <c r="N2387" s="9">
        <v>50</v>
      </c>
      <c r="O2387" s="9" t="s">
        <v>10</v>
      </c>
      <c r="P2387" s="9">
        <v>1</v>
      </c>
      <c r="Q2387" s="9" t="s">
        <v>5</v>
      </c>
      <c r="R2387" s="9" t="s">
        <v>201</v>
      </c>
      <c r="S2387" s="2" t="s">
        <v>255</v>
      </c>
      <c r="T2387" s="2" t="s">
        <v>268</v>
      </c>
    </row>
    <row r="2388" spans="1:20" ht="14.45" customHeight="1" x14ac:dyDescent="0.2">
      <c r="A2388" s="9" t="s">
        <v>103</v>
      </c>
      <c r="B2388" s="9" t="s">
        <v>927</v>
      </c>
      <c r="C2388" s="9" t="s">
        <v>917</v>
      </c>
      <c r="D2388" s="9" t="s">
        <v>845</v>
      </c>
      <c r="E2388" s="9" t="str">
        <f>VLOOKUP(B2388,point_locs!B:J,5,FALSE)</f>
        <v>pre</v>
      </c>
      <c r="F2388" s="9">
        <v>7</v>
      </c>
      <c r="G2388" s="9">
        <v>8</v>
      </c>
      <c r="H2388" s="9">
        <v>2024</v>
      </c>
      <c r="I2388" s="9">
        <v>3</v>
      </c>
      <c r="J2388" s="9">
        <v>1035</v>
      </c>
      <c r="K2388" s="9" t="s">
        <v>149</v>
      </c>
      <c r="L2388" s="9">
        <v>76</v>
      </c>
      <c r="M2388" s="9">
        <v>3</v>
      </c>
      <c r="N2388" s="9">
        <v>50</v>
      </c>
      <c r="O2388" s="9" t="s">
        <v>10</v>
      </c>
      <c r="P2388" s="9">
        <v>3.75</v>
      </c>
      <c r="Q2388" s="9" t="s">
        <v>5</v>
      </c>
      <c r="R2388" s="9" t="s">
        <v>201</v>
      </c>
      <c r="S2388" s="2" t="s">
        <v>150</v>
      </c>
      <c r="T2388" s="2" t="s">
        <v>268</v>
      </c>
    </row>
    <row r="2389" spans="1:20" ht="14.45" customHeight="1" x14ac:dyDescent="0.2">
      <c r="A2389" s="9" t="s">
        <v>103</v>
      </c>
      <c r="B2389" s="9" t="s">
        <v>927</v>
      </c>
      <c r="C2389" s="9" t="s">
        <v>917</v>
      </c>
      <c r="D2389" s="9" t="s">
        <v>845</v>
      </c>
      <c r="E2389" s="9" t="str">
        <f>VLOOKUP(B2389,point_locs!B:J,5,FALSE)</f>
        <v>pre</v>
      </c>
      <c r="F2389" s="9">
        <v>7</v>
      </c>
      <c r="G2389" s="9">
        <v>8</v>
      </c>
      <c r="H2389" s="9">
        <v>2024</v>
      </c>
      <c r="I2389" s="9">
        <v>3</v>
      </c>
      <c r="J2389" s="9">
        <v>1035</v>
      </c>
      <c r="K2389" s="9" t="s">
        <v>149</v>
      </c>
      <c r="L2389" s="9">
        <v>76</v>
      </c>
      <c r="M2389" s="9">
        <v>3</v>
      </c>
      <c r="N2389" s="9">
        <v>50</v>
      </c>
      <c r="O2389" s="9" t="s">
        <v>10</v>
      </c>
      <c r="P2389" s="9">
        <v>2.5</v>
      </c>
      <c r="Q2389" s="9" t="s">
        <v>5</v>
      </c>
      <c r="R2389" s="9" t="s">
        <v>201</v>
      </c>
      <c r="S2389" s="2" t="s">
        <v>1118</v>
      </c>
      <c r="T2389" s="2" t="s">
        <v>268</v>
      </c>
    </row>
    <row r="2390" spans="1:20" ht="14.45" customHeight="1" x14ac:dyDescent="0.2">
      <c r="A2390" s="9" t="s">
        <v>111</v>
      </c>
      <c r="B2390" s="9" t="s">
        <v>928</v>
      </c>
      <c r="C2390" s="9" t="s">
        <v>917</v>
      </c>
      <c r="D2390" s="9" t="s">
        <v>845</v>
      </c>
      <c r="E2390" s="9" t="str">
        <f>VLOOKUP(B2390,point_locs!B:J,5,FALSE)</f>
        <v>pre</v>
      </c>
      <c r="F2390" s="9">
        <v>7</v>
      </c>
      <c r="G2390" s="9">
        <v>8</v>
      </c>
      <c r="H2390" s="9">
        <v>2024</v>
      </c>
      <c r="I2390" s="9">
        <v>2</v>
      </c>
      <c r="J2390" s="9">
        <v>1440</v>
      </c>
      <c r="K2390" s="9" t="s">
        <v>833</v>
      </c>
      <c r="L2390" s="9">
        <v>83</v>
      </c>
      <c r="M2390" s="9">
        <v>2</v>
      </c>
      <c r="N2390" s="9">
        <v>50</v>
      </c>
      <c r="O2390" s="9" t="s">
        <v>10</v>
      </c>
      <c r="P2390" s="9">
        <v>15</v>
      </c>
      <c r="Q2390" s="9" t="s">
        <v>5</v>
      </c>
      <c r="R2390" s="9" t="s">
        <v>201</v>
      </c>
      <c r="S2390" s="2" t="s">
        <v>151</v>
      </c>
      <c r="T2390" s="2" t="s">
        <v>268</v>
      </c>
    </row>
    <row r="2391" spans="1:20" ht="14.45" customHeight="1" x14ac:dyDescent="0.2">
      <c r="A2391" s="9" t="s">
        <v>111</v>
      </c>
      <c r="B2391" s="9" t="s">
        <v>928</v>
      </c>
      <c r="C2391" s="9" t="s">
        <v>917</v>
      </c>
      <c r="D2391" s="9" t="s">
        <v>845</v>
      </c>
      <c r="E2391" s="9" t="str">
        <f>VLOOKUP(B2391,point_locs!B:J,5,FALSE)</f>
        <v>pre</v>
      </c>
      <c r="F2391" s="9">
        <v>7</v>
      </c>
      <c r="G2391" s="9">
        <v>8</v>
      </c>
      <c r="H2391" s="9">
        <v>2024</v>
      </c>
      <c r="I2391" s="9">
        <v>2</v>
      </c>
      <c r="J2391" s="9">
        <v>1440</v>
      </c>
      <c r="K2391" s="9" t="s">
        <v>833</v>
      </c>
      <c r="L2391" s="9">
        <v>83</v>
      </c>
      <c r="M2391" s="9">
        <v>2</v>
      </c>
      <c r="N2391" s="9">
        <v>50</v>
      </c>
      <c r="O2391" s="9" t="s">
        <v>7</v>
      </c>
      <c r="P2391" s="9">
        <v>4</v>
      </c>
      <c r="Q2391" s="9" t="s">
        <v>9</v>
      </c>
      <c r="R2391" s="9" t="s">
        <v>433</v>
      </c>
      <c r="T2391" s="2" t="s">
        <v>268</v>
      </c>
    </row>
    <row r="2392" spans="1:20" ht="14.45" customHeight="1" x14ac:dyDescent="0.2">
      <c r="A2392" s="9" t="s">
        <v>111</v>
      </c>
      <c r="B2392" s="9" t="s">
        <v>928</v>
      </c>
      <c r="C2392" s="9" t="s">
        <v>917</v>
      </c>
      <c r="D2392" s="9" t="s">
        <v>845</v>
      </c>
      <c r="E2392" s="9" t="str">
        <f>VLOOKUP(B2392,point_locs!B:J,5,FALSE)</f>
        <v>pre</v>
      </c>
      <c r="F2392" s="9">
        <v>7</v>
      </c>
      <c r="G2392" s="9">
        <v>8</v>
      </c>
      <c r="H2392" s="9">
        <v>2024</v>
      </c>
      <c r="I2392" s="9">
        <v>2</v>
      </c>
      <c r="J2392" s="9">
        <v>1440</v>
      </c>
      <c r="K2392" s="9" t="s">
        <v>833</v>
      </c>
      <c r="L2392" s="9">
        <v>83</v>
      </c>
      <c r="M2392" s="9">
        <v>2</v>
      </c>
      <c r="N2392" s="9">
        <v>50</v>
      </c>
      <c r="O2392" s="9" t="s">
        <v>7</v>
      </c>
      <c r="P2392" s="9">
        <v>4</v>
      </c>
      <c r="Q2392" s="9" t="s">
        <v>9</v>
      </c>
      <c r="R2392" s="9" t="s">
        <v>433</v>
      </c>
      <c r="T2392" s="2" t="s">
        <v>268</v>
      </c>
    </row>
    <row r="2393" spans="1:20" ht="14.45" customHeight="1" x14ac:dyDescent="0.2">
      <c r="A2393" s="9" t="s">
        <v>111</v>
      </c>
      <c r="B2393" s="9" t="s">
        <v>928</v>
      </c>
      <c r="C2393" s="9" t="s">
        <v>917</v>
      </c>
      <c r="D2393" s="9" t="s">
        <v>845</v>
      </c>
      <c r="E2393" s="9" t="str">
        <f>VLOOKUP(B2393,point_locs!B:J,5,FALSE)</f>
        <v>pre</v>
      </c>
      <c r="F2393" s="9">
        <v>7</v>
      </c>
      <c r="G2393" s="9">
        <v>8</v>
      </c>
      <c r="H2393" s="9">
        <v>2024</v>
      </c>
      <c r="I2393" s="9">
        <v>2</v>
      </c>
      <c r="J2393" s="9">
        <v>1440</v>
      </c>
      <c r="K2393" s="9" t="s">
        <v>833</v>
      </c>
      <c r="L2393" s="9">
        <v>83</v>
      </c>
      <c r="M2393" s="9">
        <v>2</v>
      </c>
      <c r="N2393" s="9">
        <v>50</v>
      </c>
      <c r="O2393" s="9" t="s">
        <v>7</v>
      </c>
      <c r="P2393" s="9">
        <v>2.5</v>
      </c>
      <c r="Q2393" s="9" t="s">
        <v>9</v>
      </c>
      <c r="R2393" s="9" t="s">
        <v>433</v>
      </c>
      <c r="T2393" s="2" t="s">
        <v>268</v>
      </c>
    </row>
    <row r="2394" spans="1:20" ht="14.45" customHeight="1" x14ac:dyDescent="0.2">
      <c r="A2394" s="9" t="s">
        <v>111</v>
      </c>
      <c r="B2394" s="9" t="s">
        <v>928</v>
      </c>
      <c r="C2394" s="9" t="s">
        <v>917</v>
      </c>
      <c r="D2394" s="9" t="s">
        <v>845</v>
      </c>
      <c r="E2394" s="9" t="str">
        <f>VLOOKUP(B2394,point_locs!B:J,5,FALSE)</f>
        <v>pre</v>
      </c>
      <c r="F2394" s="9">
        <v>7</v>
      </c>
      <c r="G2394" s="9">
        <v>8</v>
      </c>
      <c r="H2394" s="9">
        <v>2024</v>
      </c>
      <c r="I2394" s="9">
        <v>2</v>
      </c>
      <c r="J2394" s="9">
        <v>1440</v>
      </c>
      <c r="K2394" s="9" t="s">
        <v>833</v>
      </c>
      <c r="L2394" s="9">
        <v>83</v>
      </c>
      <c r="M2394" s="9">
        <v>2</v>
      </c>
      <c r="N2394" s="9">
        <v>50</v>
      </c>
      <c r="O2394" s="9" t="s">
        <v>10</v>
      </c>
      <c r="P2394" s="9">
        <v>16</v>
      </c>
      <c r="Q2394" s="9" t="s">
        <v>5</v>
      </c>
      <c r="R2394" s="9" t="s">
        <v>201</v>
      </c>
      <c r="S2394" s="2" t="s">
        <v>151</v>
      </c>
      <c r="T2394" s="2" t="s">
        <v>268</v>
      </c>
    </row>
    <row r="2395" spans="1:20" ht="14.45" customHeight="1" x14ac:dyDescent="0.2">
      <c r="A2395" s="9" t="s">
        <v>111</v>
      </c>
      <c r="B2395" s="9" t="s">
        <v>928</v>
      </c>
      <c r="C2395" s="9" t="s">
        <v>917</v>
      </c>
      <c r="D2395" s="9" t="s">
        <v>845</v>
      </c>
      <c r="E2395" s="9" t="str">
        <f>VLOOKUP(B2395,point_locs!B:J,5,FALSE)</f>
        <v>pre</v>
      </c>
      <c r="F2395" s="9">
        <v>7</v>
      </c>
      <c r="G2395" s="9">
        <v>8</v>
      </c>
      <c r="H2395" s="9">
        <v>2024</v>
      </c>
      <c r="I2395" s="9">
        <v>2</v>
      </c>
      <c r="J2395" s="9">
        <v>1440</v>
      </c>
      <c r="K2395" s="9" t="s">
        <v>833</v>
      </c>
      <c r="L2395" s="9">
        <v>83</v>
      </c>
      <c r="M2395" s="9">
        <v>2</v>
      </c>
      <c r="N2395" s="9">
        <v>50</v>
      </c>
      <c r="O2395" s="9" t="s">
        <v>10</v>
      </c>
      <c r="P2395" s="9">
        <v>5</v>
      </c>
      <c r="Q2395" s="9" t="s">
        <v>5</v>
      </c>
      <c r="R2395" s="9" t="s">
        <v>201</v>
      </c>
      <c r="S2395" s="2" t="s">
        <v>151</v>
      </c>
      <c r="T2395" s="2" t="s">
        <v>268</v>
      </c>
    </row>
    <row r="2396" spans="1:20" ht="14.45" customHeight="1" x14ac:dyDescent="0.2">
      <c r="A2396" s="9" t="s">
        <v>111</v>
      </c>
      <c r="B2396" s="9" t="s">
        <v>928</v>
      </c>
      <c r="C2396" s="9" t="s">
        <v>917</v>
      </c>
      <c r="D2396" s="9" t="s">
        <v>845</v>
      </c>
      <c r="E2396" s="9" t="str">
        <f>VLOOKUP(B2396,point_locs!B:J,5,FALSE)</f>
        <v>pre</v>
      </c>
      <c r="F2396" s="9">
        <v>7</v>
      </c>
      <c r="G2396" s="9">
        <v>8</v>
      </c>
      <c r="H2396" s="9">
        <v>2024</v>
      </c>
      <c r="I2396" s="9">
        <v>2</v>
      </c>
      <c r="J2396" s="9">
        <v>1440</v>
      </c>
      <c r="K2396" s="9" t="s">
        <v>833</v>
      </c>
      <c r="L2396" s="9">
        <v>83</v>
      </c>
      <c r="M2396" s="9">
        <v>2</v>
      </c>
      <c r="N2396" s="9">
        <v>50</v>
      </c>
      <c r="O2396" s="9" t="s">
        <v>10</v>
      </c>
      <c r="P2396" s="9">
        <v>12</v>
      </c>
      <c r="Q2396" s="9" t="s">
        <v>5</v>
      </c>
      <c r="R2396" s="9" t="s">
        <v>201</v>
      </c>
      <c r="S2396" s="2" t="s">
        <v>150</v>
      </c>
      <c r="T2396" s="2" t="s">
        <v>268</v>
      </c>
    </row>
    <row r="2397" spans="1:20" ht="14.45" customHeight="1" x14ac:dyDescent="0.2">
      <c r="A2397" s="9" t="s">
        <v>111</v>
      </c>
      <c r="B2397" s="9" t="s">
        <v>928</v>
      </c>
      <c r="C2397" s="9" t="s">
        <v>917</v>
      </c>
      <c r="D2397" s="9" t="s">
        <v>845</v>
      </c>
      <c r="E2397" s="9" t="str">
        <f>VLOOKUP(B2397,point_locs!B:J,5,FALSE)</f>
        <v>pre</v>
      </c>
      <c r="F2397" s="9">
        <v>7</v>
      </c>
      <c r="G2397" s="9">
        <v>8</v>
      </c>
      <c r="H2397" s="9">
        <v>2024</v>
      </c>
      <c r="I2397" s="9">
        <v>2</v>
      </c>
      <c r="J2397" s="9">
        <v>1440</v>
      </c>
      <c r="K2397" s="9" t="s">
        <v>833</v>
      </c>
      <c r="L2397" s="9">
        <v>83</v>
      </c>
      <c r="M2397" s="9">
        <v>2</v>
      </c>
      <c r="N2397" s="9">
        <v>50</v>
      </c>
      <c r="O2397" s="9" t="s">
        <v>10</v>
      </c>
      <c r="P2397" s="9">
        <v>4</v>
      </c>
      <c r="Q2397" s="9" t="s">
        <v>5</v>
      </c>
      <c r="R2397" s="9" t="s">
        <v>201</v>
      </c>
      <c r="S2397" s="2" t="s">
        <v>151</v>
      </c>
      <c r="T2397" s="2" t="s">
        <v>268</v>
      </c>
    </row>
    <row r="2398" spans="1:20" ht="14.45" customHeight="1" x14ac:dyDescent="0.2">
      <c r="A2398" s="9" t="s">
        <v>109</v>
      </c>
      <c r="B2398" s="9" t="s">
        <v>929</v>
      </c>
      <c r="C2398" s="9" t="s">
        <v>917</v>
      </c>
      <c r="D2398" s="9" t="s">
        <v>845</v>
      </c>
      <c r="E2398" s="9" t="str">
        <f>VLOOKUP(B2398,point_locs!B:J,5,FALSE)</f>
        <v>pre</v>
      </c>
      <c r="F2398" s="9">
        <v>7</v>
      </c>
      <c r="G2398" s="9">
        <v>8</v>
      </c>
      <c r="H2398" s="9">
        <v>2024</v>
      </c>
      <c r="I2398" s="9">
        <v>2</v>
      </c>
      <c r="J2398" s="9">
        <v>1545</v>
      </c>
      <c r="K2398" s="9" t="s">
        <v>833</v>
      </c>
      <c r="L2398" s="9">
        <v>84</v>
      </c>
      <c r="M2398" s="9">
        <v>2</v>
      </c>
      <c r="N2398" s="9">
        <v>50</v>
      </c>
      <c r="O2398" s="9" t="s">
        <v>10</v>
      </c>
      <c r="P2398" s="9">
        <v>20</v>
      </c>
      <c r="Q2398" s="9" t="s">
        <v>5</v>
      </c>
      <c r="R2398" s="9" t="s">
        <v>201</v>
      </c>
      <c r="S2398" s="2" t="s">
        <v>151</v>
      </c>
      <c r="T2398" s="2" t="s">
        <v>268</v>
      </c>
    </row>
    <row r="2399" spans="1:20" ht="14.45" customHeight="1" x14ac:dyDescent="0.2">
      <c r="A2399" s="9" t="s">
        <v>109</v>
      </c>
      <c r="B2399" s="9" t="s">
        <v>929</v>
      </c>
      <c r="C2399" s="9" t="s">
        <v>917</v>
      </c>
      <c r="D2399" s="9" t="s">
        <v>845</v>
      </c>
      <c r="E2399" s="9" t="str">
        <f>VLOOKUP(B2399,point_locs!B:J,5,FALSE)</f>
        <v>pre</v>
      </c>
      <c r="F2399" s="9">
        <v>7</v>
      </c>
      <c r="G2399" s="9">
        <v>8</v>
      </c>
      <c r="H2399" s="9">
        <v>2024</v>
      </c>
      <c r="I2399" s="9">
        <v>2</v>
      </c>
      <c r="J2399" s="9">
        <v>1545</v>
      </c>
      <c r="K2399" s="9" t="s">
        <v>833</v>
      </c>
      <c r="L2399" s="9">
        <v>84</v>
      </c>
      <c r="M2399" s="9">
        <v>2</v>
      </c>
      <c r="N2399" s="9">
        <v>50</v>
      </c>
      <c r="O2399" s="9" t="s">
        <v>10</v>
      </c>
      <c r="P2399" s="9">
        <v>20</v>
      </c>
      <c r="Q2399" s="9" t="s">
        <v>5</v>
      </c>
      <c r="R2399" s="9" t="s">
        <v>201</v>
      </c>
      <c r="S2399" s="2" t="s">
        <v>151</v>
      </c>
      <c r="T2399" s="2" t="s">
        <v>268</v>
      </c>
    </row>
    <row r="2400" spans="1:20" ht="14.45" customHeight="1" x14ac:dyDescent="0.2">
      <c r="A2400" s="9" t="s">
        <v>109</v>
      </c>
      <c r="B2400" s="9" t="s">
        <v>929</v>
      </c>
      <c r="C2400" s="9" t="s">
        <v>917</v>
      </c>
      <c r="D2400" s="9" t="s">
        <v>845</v>
      </c>
      <c r="E2400" s="9" t="str">
        <f>VLOOKUP(B2400,point_locs!B:J,5,FALSE)</f>
        <v>pre</v>
      </c>
      <c r="F2400" s="9">
        <v>7</v>
      </c>
      <c r="G2400" s="9">
        <v>8</v>
      </c>
      <c r="H2400" s="9">
        <v>2024</v>
      </c>
      <c r="I2400" s="9">
        <v>2</v>
      </c>
      <c r="J2400" s="9">
        <v>1545</v>
      </c>
      <c r="K2400" s="9" t="s">
        <v>833</v>
      </c>
      <c r="L2400" s="9">
        <v>84</v>
      </c>
      <c r="M2400" s="9">
        <v>2</v>
      </c>
      <c r="N2400" s="9">
        <v>50</v>
      </c>
      <c r="O2400" s="9" t="s">
        <v>10</v>
      </c>
      <c r="P2400" s="9">
        <v>0.25</v>
      </c>
      <c r="Q2400" s="9" t="s">
        <v>5</v>
      </c>
      <c r="R2400" s="9" t="s">
        <v>201</v>
      </c>
      <c r="S2400" s="2" t="s">
        <v>151</v>
      </c>
      <c r="T2400" s="2" t="s">
        <v>268</v>
      </c>
    </row>
    <row r="2401" spans="1:20" ht="14.45" customHeight="1" x14ac:dyDescent="0.2">
      <c r="A2401" s="9" t="s">
        <v>109</v>
      </c>
      <c r="B2401" s="9" t="s">
        <v>929</v>
      </c>
      <c r="C2401" s="9" t="s">
        <v>917</v>
      </c>
      <c r="D2401" s="9" t="s">
        <v>845</v>
      </c>
      <c r="E2401" s="9" t="str">
        <f>VLOOKUP(B2401,point_locs!B:J,5,FALSE)</f>
        <v>pre</v>
      </c>
      <c r="F2401" s="9">
        <v>7</v>
      </c>
      <c r="G2401" s="9">
        <v>8</v>
      </c>
      <c r="H2401" s="9">
        <v>2024</v>
      </c>
      <c r="I2401" s="9">
        <v>2</v>
      </c>
      <c r="J2401" s="9">
        <v>1545</v>
      </c>
      <c r="K2401" s="9" t="s">
        <v>833</v>
      </c>
      <c r="L2401" s="9">
        <v>84</v>
      </c>
      <c r="M2401" s="9">
        <v>2</v>
      </c>
      <c r="N2401" s="9">
        <v>50</v>
      </c>
      <c r="O2401" s="9" t="s">
        <v>10</v>
      </c>
      <c r="P2401" s="9">
        <v>15</v>
      </c>
      <c r="Q2401" s="9" t="s">
        <v>5</v>
      </c>
      <c r="R2401" s="9" t="s">
        <v>201</v>
      </c>
      <c r="S2401" s="2" t="s">
        <v>151</v>
      </c>
      <c r="T2401" s="2" t="s">
        <v>268</v>
      </c>
    </row>
    <row r="2402" spans="1:20" ht="14.45" customHeight="1" x14ac:dyDescent="0.2">
      <c r="A2402" s="9" t="s">
        <v>109</v>
      </c>
      <c r="B2402" s="9" t="s">
        <v>929</v>
      </c>
      <c r="C2402" s="9" t="s">
        <v>917</v>
      </c>
      <c r="D2402" s="9" t="s">
        <v>845</v>
      </c>
      <c r="E2402" s="9" t="str">
        <f>VLOOKUP(B2402,point_locs!B:J,5,FALSE)</f>
        <v>pre</v>
      </c>
      <c r="F2402" s="9">
        <v>7</v>
      </c>
      <c r="G2402" s="9">
        <v>8</v>
      </c>
      <c r="H2402" s="9">
        <v>2024</v>
      </c>
      <c r="I2402" s="9">
        <v>2</v>
      </c>
      <c r="J2402" s="9">
        <v>1545</v>
      </c>
      <c r="K2402" s="9" t="s">
        <v>833</v>
      </c>
      <c r="L2402" s="9">
        <v>84</v>
      </c>
      <c r="M2402" s="9">
        <v>2</v>
      </c>
      <c r="N2402" s="9">
        <v>50</v>
      </c>
      <c r="O2402" s="9" t="s">
        <v>10</v>
      </c>
      <c r="P2402" s="9">
        <v>1</v>
      </c>
      <c r="Q2402" s="9" t="s">
        <v>5</v>
      </c>
      <c r="R2402" s="9" t="s">
        <v>201</v>
      </c>
      <c r="S2402" s="2" t="s">
        <v>150</v>
      </c>
      <c r="T2402" s="2" t="s">
        <v>268</v>
      </c>
    </row>
    <row r="2403" spans="1:20" ht="14.45" customHeight="1" x14ac:dyDescent="0.2">
      <c r="A2403" s="9" t="s">
        <v>109</v>
      </c>
      <c r="B2403" s="9" t="s">
        <v>929</v>
      </c>
      <c r="C2403" s="9" t="s">
        <v>917</v>
      </c>
      <c r="D2403" s="9" t="s">
        <v>845</v>
      </c>
      <c r="E2403" s="9" t="str">
        <f>VLOOKUP(B2403,point_locs!B:J,5,FALSE)</f>
        <v>pre</v>
      </c>
      <c r="F2403" s="9">
        <v>7</v>
      </c>
      <c r="G2403" s="9">
        <v>8</v>
      </c>
      <c r="H2403" s="9">
        <v>2024</v>
      </c>
      <c r="I2403" s="9">
        <v>2</v>
      </c>
      <c r="J2403" s="9">
        <v>1545</v>
      </c>
      <c r="K2403" s="9" t="s">
        <v>833</v>
      </c>
      <c r="L2403" s="9">
        <v>84</v>
      </c>
      <c r="M2403" s="9">
        <v>2</v>
      </c>
      <c r="N2403" s="9">
        <v>50</v>
      </c>
      <c r="O2403" s="9" t="s">
        <v>10</v>
      </c>
      <c r="P2403" s="9">
        <v>3</v>
      </c>
      <c r="Q2403" s="9" t="s">
        <v>5</v>
      </c>
      <c r="R2403" s="9" t="s">
        <v>201</v>
      </c>
      <c r="S2403" s="2" t="s">
        <v>151</v>
      </c>
      <c r="T2403" s="2" t="s">
        <v>268</v>
      </c>
    </row>
    <row r="2404" spans="1:20" ht="14.45" customHeight="1" x14ac:dyDescent="0.2">
      <c r="A2404" s="9" t="s">
        <v>109</v>
      </c>
      <c r="B2404" s="9" t="s">
        <v>929</v>
      </c>
      <c r="C2404" s="9" t="s">
        <v>917</v>
      </c>
      <c r="D2404" s="9" t="s">
        <v>845</v>
      </c>
      <c r="E2404" s="9" t="str">
        <f>VLOOKUP(B2404,point_locs!B:J,5,FALSE)</f>
        <v>pre</v>
      </c>
      <c r="F2404" s="9">
        <v>7</v>
      </c>
      <c r="G2404" s="9">
        <v>8</v>
      </c>
      <c r="H2404" s="9">
        <v>2024</v>
      </c>
      <c r="I2404" s="9">
        <v>2</v>
      </c>
      <c r="J2404" s="9">
        <v>1545</v>
      </c>
      <c r="K2404" s="9" t="s">
        <v>833</v>
      </c>
      <c r="L2404" s="9">
        <v>84</v>
      </c>
      <c r="M2404" s="9">
        <v>2</v>
      </c>
      <c r="N2404" s="9">
        <v>50</v>
      </c>
      <c r="O2404" s="9" t="s">
        <v>7</v>
      </c>
      <c r="P2404" s="9">
        <v>0.25</v>
      </c>
      <c r="Q2404" s="9" t="s">
        <v>8</v>
      </c>
      <c r="R2404" s="9" t="s">
        <v>146</v>
      </c>
      <c r="T2404" s="2" t="s">
        <v>268</v>
      </c>
    </row>
    <row r="2405" spans="1:20" ht="14.45" customHeight="1" x14ac:dyDescent="0.2">
      <c r="A2405" s="9" t="s">
        <v>109</v>
      </c>
      <c r="B2405" s="9" t="s">
        <v>929</v>
      </c>
      <c r="C2405" s="9" t="s">
        <v>917</v>
      </c>
      <c r="D2405" s="9" t="s">
        <v>845</v>
      </c>
      <c r="E2405" s="9" t="str">
        <f>VLOOKUP(B2405,point_locs!B:J,5,FALSE)</f>
        <v>pre</v>
      </c>
      <c r="F2405" s="9">
        <v>7</v>
      </c>
      <c r="G2405" s="9">
        <v>8</v>
      </c>
      <c r="H2405" s="9">
        <v>2024</v>
      </c>
      <c r="I2405" s="9">
        <v>2</v>
      </c>
      <c r="J2405" s="9">
        <v>1545</v>
      </c>
      <c r="K2405" s="9" t="s">
        <v>833</v>
      </c>
      <c r="L2405" s="9">
        <v>84</v>
      </c>
      <c r="M2405" s="9">
        <v>2</v>
      </c>
      <c r="N2405" s="9">
        <v>50</v>
      </c>
      <c r="O2405" s="9" t="s">
        <v>10</v>
      </c>
      <c r="P2405" s="9">
        <v>8</v>
      </c>
      <c r="Q2405" s="9" t="s">
        <v>5</v>
      </c>
      <c r="R2405" s="9" t="s">
        <v>201</v>
      </c>
      <c r="S2405" s="2" t="s">
        <v>151</v>
      </c>
      <c r="T2405" s="2" t="s">
        <v>268</v>
      </c>
    </row>
    <row r="2406" spans="1:20" ht="14.45" customHeight="1" x14ac:dyDescent="0.2">
      <c r="A2406" s="9" t="s">
        <v>102</v>
      </c>
      <c r="B2406" s="9" t="s">
        <v>930</v>
      </c>
      <c r="C2406" s="9" t="s">
        <v>917</v>
      </c>
      <c r="D2406" s="9" t="s">
        <v>845</v>
      </c>
      <c r="E2406" s="9" t="str">
        <f>VLOOKUP(B2406,point_locs!B:J,5,FALSE)</f>
        <v>na- hayfield</v>
      </c>
      <c r="F2406" s="9">
        <v>7</v>
      </c>
      <c r="G2406" s="9">
        <v>8</v>
      </c>
      <c r="H2406" s="9">
        <v>2024</v>
      </c>
      <c r="I2406" s="9">
        <v>3</v>
      </c>
      <c r="J2406" s="9">
        <v>1529</v>
      </c>
      <c r="K2406" s="9" t="s">
        <v>149</v>
      </c>
      <c r="L2406" s="9">
        <v>83</v>
      </c>
      <c r="M2406" s="9">
        <v>3</v>
      </c>
      <c r="N2406" s="9">
        <v>50</v>
      </c>
      <c r="O2406" s="9" t="s">
        <v>10</v>
      </c>
      <c r="P2406" s="9">
        <v>15.5</v>
      </c>
      <c r="Q2406" s="9" t="s">
        <v>5</v>
      </c>
      <c r="R2406" s="9" t="s">
        <v>201</v>
      </c>
      <c r="S2406" s="2" t="s">
        <v>127</v>
      </c>
      <c r="T2406" s="2" t="s">
        <v>268</v>
      </c>
    </row>
    <row r="2407" spans="1:20" ht="14.45" customHeight="1" x14ac:dyDescent="0.2">
      <c r="A2407" s="9" t="s">
        <v>102</v>
      </c>
      <c r="B2407" s="9" t="s">
        <v>930</v>
      </c>
      <c r="C2407" s="9" t="s">
        <v>917</v>
      </c>
      <c r="D2407" s="9" t="s">
        <v>845</v>
      </c>
      <c r="E2407" s="9" t="str">
        <f>VLOOKUP(B2407,point_locs!B:J,5,FALSE)</f>
        <v>na- hayfield</v>
      </c>
      <c r="F2407" s="9">
        <v>7</v>
      </c>
      <c r="G2407" s="9">
        <v>8</v>
      </c>
      <c r="H2407" s="9">
        <v>2024</v>
      </c>
      <c r="I2407" s="9">
        <v>3</v>
      </c>
      <c r="J2407" s="9">
        <v>1529</v>
      </c>
      <c r="K2407" s="9" t="s">
        <v>149</v>
      </c>
      <c r="L2407" s="9">
        <v>83</v>
      </c>
      <c r="M2407" s="9">
        <v>3</v>
      </c>
      <c r="N2407" s="9">
        <v>50</v>
      </c>
      <c r="O2407" s="9" t="s">
        <v>10</v>
      </c>
      <c r="P2407" s="9">
        <v>6.25</v>
      </c>
      <c r="Q2407" s="9" t="s">
        <v>5</v>
      </c>
      <c r="R2407" s="9" t="s">
        <v>201</v>
      </c>
      <c r="S2407" s="2" t="s">
        <v>127</v>
      </c>
      <c r="T2407" s="2" t="s">
        <v>268</v>
      </c>
    </row>
    <row r="2408" spans="1:20" ht="14.45" customHeight="1" x14ac:dyDescent="0.2">
      <c r="A2408" s="9" t="s">
        <v>102</v>
      </c>
      <c r="B2408" s="9" t="s">
        <v>930</v>
      </c>
      <c r="C2408" s="9" t="s">
        <v>917</v>
      </c>
      <c r="D2408" s="9" t="s">
        <v>845</v>
      </c>
      <c r="E2408" s="9" t="str">
        <f>VLOOKUP(B2408,point_locs!B:J,5,FALSE)</f>
        <v>na- hayfield</v>
      </c>
      <c r="F2408" s="9">
        <v>7</v>
      </c>
      <c r="G2408" s="9">
        <v>8</v>
      </c>
      <c r="H2408" s="9">
        <v>2024</v>
      </c>
      <c r="I2408" s="9">
        <v>3</v>
      </c>
      <c r="J2408" s="9">
        <v>1529</v>
      </c>
      <c r="K2408" s="9" t="s">
        <v>149</v>
      </c>
      <c r="L2408" s="9">
        <v>83</v>
      </c>
      <c r="M2408" s="9">
        <v>3</v>
      </c>
      <c r="N2408" s="9">
        <v>50</v>
      </c>
      <c r="O2408" s="9" t="s">
        <v>10</v>
      </c>
      <c r="P2408" s="9">
        <v>5.75</v>
      </c>
      <c r="Q2408" s="9" t="s">
        <v>5</v>
      </c>
      <c r="R2408" s="9" t="s">
        <v>201</v>
      </c>
      <c r="S2408" s="2" t="s">
        <v>127</v>
      </c>
      <c r="T2408" s="2" t="s">
        <v>268</v>
      </c>
    </row>
    <row r="2409" spans="1:20" ht="14.45" customHeight="1" x14ac:dyDescent="0.2">
      <c r="A2409" s="9" t="s">
        <v>102</v>
      </c>
      <c r="B2409" s="9" t="s">
        <v>930</v>
      </c>
      <c r="C2409" s="9" t="s">
        <v>917</v>
      </c>
      <c r="D2409" s="9" t="s">
        <v>845</v>
      </c>
      <c r="E2409" s="9" t="str">
        <f>VLOOKUP(B2409,point_locs!B:J,5,FALSE)</f>
        <v>na- hayfield</v>
      </c>
      <c r="F2409" s="9">
        <v>7</v>
      </c>
      <c r="G2409" s="9">
        <v>8</v>
      </c>
      <c r="H2409" s="9">
        <v>2024</v>
      </c>
      <c r="I2409" s="9">
        <v>3</v>
      </c>
      <c r="J2409" s="9">
        <v>1529</v>
      </c>
      <c r="K2409" s="9" t="s">
        <v>149</v>
      </c>
      <c r="L2409" s="9">
        <v>83</v>
      </c>
      <c r="M2409" s="9">
        <v>3</v>
      </c>
      <c r="N2409" s="9">
        <v>50</v>
      </c>
      <c r="O2409" s="9" t="s">
        <v>10</v>
      </c>
      <c r="P2409" s="9">
        <v>6</v>
      </c>
      <c r="Q2409" s="9" t="s">
        <v>5</v>
      </c>
      <c r="R2409" s="9" t="s">
        <v>201</v>
      </c>
      <c r="S2409" s="2" t="s">
        <v>127</v>
      </c>
      <c r="T2409" s="2" t="s">
        <v>268</v>
      </c>
    </row>
    <row r="2410" spans="1:20" ht="14.45" customHeight="1" x14ac:dyDescent="0.2">
      <c r="A2410" s="9" t="s">
        <v>102</v>
      </c>
      <c r="B2410" s="9" t="s">
        <v>930</v>
      </c>
      <c r="C2410" s="9" t="s">
        <v>917</v>
      </c>
      <c r="D2410" s="9" t="s">
        <v>845</v>
      </c>
      <c r="E2410" s="9" t="str">
        <f>VLOOKUP(B2410,point_locs!B:J,5,FALSE)</f>
        <v>na- hayfield</v>
      </c>
      <c r="F2410" s="9">
        <v>7</v>
      </c>
      <c r="G2410" s="9">
        <v>8</v>
      </c>
      <c r="H2410" s="9">
        <v>2024</v>
      </c>
      <c r="I2410" s="9">
        <v>3</v>
      </c>
      <c r="J2410" s="9">
        <v>1529</v>
      </c>
      <c r="K2410" s="9" t="s">
        <v>149</v>
      </c>
      <c r="L2410" s="9">
        <v>83</v>
      </c>
      <c r="M2410" s="9">
        <v>3</v>
      </c>
      <c r="N2410" s="9">
        <v>50</v>
      </c>
      <c r="O2410" s="9" t="s">
        <v>10</v>
      </c>
      <c r="P2410" s="9">
        <v>12.25</v>
      </c>
      <c r="Q2410" s="9" t="s">
        <v>5</v>
      </c>
      <c r="R2410" s="9" t="s">
        <v>201</v>
      </c>
      <c r="S2410" s="2" t="s">
        <v>150</v>
      </c>
      <c r="T2410" s="2" t="s">
        <v>268</v>
      </c>
    </row>
    <row r="2411" spans="1:20" ht="14.45" customHeight="1" x14ac:dyDescent="0.2">
      <c r="A2411" s="9" t="s">
        <v>93</v>
      </c>
      <c r="B2411" s="9" t="s">
        <v>931</v>
      </c>
      <c r="C2411" s="9" t="s">
        <v>917</v>
      </c>
      <c r="D2411" s="9" t="s">
        <v>845</v>
      </c>
      <c r="E2411" s="9" t="str">
        <f>VLOOKUP(B2411,point_locs!B:J,5,FALSE)</f>
        <v>pre</v>
      </c>
      <c r="F2411" s="9">
        <v>7</v>
      </c>
      <c r="G2411" s="9">
        <v>8</v>
      </c>
      <c r="H2411" s="9">
        <v>2024</v>
      </c>
      <c r="I2411" s="9">
        <v>3</v>
      </c>
      <c r="J2411" s="9">
        <v>1122</v>
      </c>
      <c r="K2411" s="9" t="s">
        <v>149</v>
      </c>
      <c r="L2411" s="9">
        <v>78</v>
      </c>
      <c r="M2411" s="9">
        <v>2</v>
      </c>
      <c r="N2411" s="9">
        <v>75</v>
      </c>
      <c r="O2411" s="9" t="s">
        <v>10</v>
      </c>
      <c r="P2411" s="9">
        <v>8.25</v>
      </c>
      <c r="Q2411" s="9" t="s">
        <v>5</v>
      </c>
      <c r="R2411" s="9" t="s">
        <v>201</v>
      </c>
      <c r="S2411" s="2" t="s">
        <v>151</v>
      </c>
      <c r="T2411" s="2" t="s">
        <v>268</v>
      </c>
    </row>
    <row r="2412" spans="1:20" ht="14.45" customHeight="1" x14ac:dyDescent="0.2">
      <c r="A2412" s="9" t="s">
        <v>93</v>
      </c>
      <c r="B2412" s="9" t="s">
        <v>931</v>
      </c>
      <c r="C2412" s="9" t="s">
        <v>917</v>
      </c>
      <c r="D2412" s="9" t="s">
        <v>845</v>
      </c>
      <c r="E2412" s="9" t="str">
        <f>VLOOKUP(B2412,point_locs!B:J,5,FALSE)</f>
        <v>pre</v>
      </c>
      <c r="F2412" s="9">
        <v>7</v>
      </c>
      <c r="G2412" s="9">
        <v>8</v>
      </c>
      <c r="H2412" s="9">
        <v>2024</v>
      </c>
      <c r="I2412" s="9">
        <v>3</v>
      </c>
      <c r="J2412" s="9">
        <v>1122</v>
      </c>
      <c r="K2412" s="9" t="s">
        <v>149</v>
      </c>
      <c r="L2412" s="9">
        <v>78</v>
      </c>
      <c r="M2412" s="9">
        <v>2</v>
      </c>
      <c r="N2412" s="9">
        <v>75</v>
      </c>
      <c r="O2412" s="9" t="s">
        <v>10</v>
      </c>
      <c r="P2412" s="9">
        <v>11.75</v>
      </c>
      <c r="Q2412" s="9" t="s">
        <v>5</v>
      </c>
      <c r="R2412" s="9" t="s">
        <v>201</v>
      </c>
      <c r="S2412" s="2" t="s">
        <v>151</v>
      </c>
      <c r="T2412" s="2" t="s">
        <v>268</v>
      </c>
    </row>
    <row r="2413" spans="1:20" ht="14.45" customHeight="1" x14ac:dyDescent="0.2">
      <c r="A2413" s="9" t="s">
        <v>93</v>
      </c>
      <c r="B2413" s="9" t="s">
        <v>931</v>
      </c>
      <c r="C2413" s="9" t="s">
        <v>917</v>
      </c>
      <c r="D2413" s="9" t="s">
        <v>845</v>
      </c>
      <c r="E2413" s="9" t="str">
        <f>VLOOKUP(B2413,point_locs!B:J,5,FALSE)</f>
        <v>pre</v>
      </c>
      <c r="F2413" s="9">
        <v>7</v>
      </c>
      <c r="G2413" s="9">
        <v>8</v>
      </c>
      <c r="H2413" s="9">
        <v>2024</v>
      </c>
      <c r="I2413" s="9">
        <v>3</v>
      </c>
      <c r="J2413" s="9">
        <v>1122</v>
      </c>
      <c r="K2413" s="9" t="s">
        <v>149</v>
      </c>
      <c r="L2413" s="9">
        <v>78</v>
      </c>
      <c r="M2413" s="9">
        <v>2</v>
      </c>
      <c r="N2413" s="9">
        <v>75</v>
      </c>
      <c r="O2413" s="9" t="s">
        <v>10</v>
      </c>
      <c r="P2413" s="9">
        <v>0.25</v>
      </c>
      <c r="Q2413" s="9" t="s">
        <v>5</v>
      </c>
      <c r="R2413" s="9" t="s">
        <v>201</v>
      </c>
      <c r="S2413" s="2" t="s">
        <v>151</v>
      </c>
      <c r="T2413" s="2" t="s">
        <v>268</v>
      </c>
    </row>
    <row r="2414" spans="1:20" ht="14.45" customHeight="1" x14ac:dyDescent="0.2">
      <c r="A2414" s="9" t="s">
        <v>93</v>
      </c>
      <c r="B2414" s="9" t="s">
        <v>931</v>
      </c>
      <c r="C2414" s="9" t="s">
        <v>917</v>
      </c>
      <c r="D2414" s="9" t="s">
        <v>845</v>
      </c>
      <c r="E2414" s="9" t="str">
        <f>VLOOKUP(B2414,point_locs!B:J,5,FALSE)</f>
        <v>pre</v>
      </c>
      <c r="F2414" s="9">
        <v>7</v>
      </c>
      <c r="G2414" s="9">
        <v>8</v>
      </c>
      <c r="H2414" s="9">
        <v>2024</v>
      </c>
      <c r="I2414" s="9">
        <v>3</v>
      </c>
      <c r="J2414" s="9">
        <v>1122</v>
      </c>
      <c r="K2414" s="9" t="s">
        <v>149</v>
      </c>
      <c r="L2414" s="9">
        <v>78</v>
      </c>
      <c r="M2414" s="9">
        <v>2</v>
      </c>
      <c r="N2414" s="9">
        <v>75</v>
      </c>
      <c r="O2414" s="9" t="s">
        <v>10</v>
      </c>
      <c r="P2414" s="9">
        <v>6</v>
      </c>
      <c r="Q2414" s="9" t="s">
        <v>8</v>
      </c>
      <c r="R2414" s="9" t="s">
        <v>36</v>
      </c>
      <c r="S2414" s="2" t="s">
        <v>150</v>
      </c>
      <c r="T2414" s="2" t="s">
        <v>268</v>
      </c>
    </row>
    <row r="2415" spans="1:20" ht="14.45" customHeight="1" x14ac:dyDescent="0.2">
      <c r="A2415" s="9" t="s">
        <v>93</v>
      </c>
      <c r="B2415" s="9" t="s">
        <v>931</v>
      </c>
      <c r="C2415" s="9" t="s">
        <v>917</v>
      </c>
      <c r="D2415" s="9" t="s">
        <v>845</v>
      </c>
      <c r="E2415" s="9" t="str">
        <f>VLOOKUP(B2415,point_locs!B:J,5,FALSE)</f>
        <v>pre</v>
      </c>
      <c r="F2415" s="9">
        <v>7</v>
      </c>
      <c r="G2415" s="9">
        <v>8</v>
      </c>
      <c r="H2415" s="9">
        <v>2024</v>
      </c>
      <c r="I2415" s="9">
        <v>3</v>
      </c>
      <c r="J2415" s="9">
        <v>1122</v>
      </c>
      <c r="K2415" s="9" t="s">
        <v>149</v>
      </c>
      <c r="L2415" s="9">
        <v>78</v>
      </c>
      <c r="M2415" s="9">
        <v>2</v>
      </c>
      <c r="N2415" s="9">
        <v>75</v>
      </c>
      <c r="O2415" s="9" t="s">
        <v>10</v>
      </c>
      <c r="P2415" s="9">
        <v>6.5</v>
      </c>
      <c r="Q2415" s="9" t="s">
        <v>5</v>
      </c>
      <c r="R2415" s="9" t="s">
        <v>201</v>
      </c>
      <c r="S2415" s="2" t="s">
        <v>150</v>
      </c>
      <c r="T2415" s="2" t="s">
        <v>268</v>
      </c>
    </row>
    <row r="2416" spans="1:20" ht="14.45" customHeight="1" x14ac:dyDescent="0.2">
      <c r="A2416" s="9" t="s">
        <v>93</v>
      </c>
      <c r="B2416" s="9" t="s">
        <v>931</v>
      </c>
      <c r="C2416" s="9" t="s">
        <v>917</v>
      </c>
      <c r="D2416" s="9" t="s">
        <v>845</v>
      </c>
      <c r="E2416" s="9" t="str">
        <f>VLOOKUP(B2416,point_locs!B:J,5,FALSE)</f>
        <v>pre</v>
      </c>
      <c r="F2416" s="9">
        <v>7</v>
      </c>
      <c r="G2416" s="9">
        <v>8</v>
      </c>
      <c r="H2416" s="9">
        <v>2024</v>
      </c>
      <c r="I2416" s="9">
        <v>3</v>
      </c>
      <c r="J2416" s="9">
        <v>1122</v>
      </c>
      <c r="K2416" s="9" t="s">
        <v>149</v>
      </c>
      <c r="L2416" s="9">
        <v>78</v>
      </c>
      <c r="M2416" s="9">
        <v>2</v>
      </c>
      <c r="N2416" s="9">
        <v>75</v>
      </c>
      <c r="O2416" s="9" t="s">
        <v>10</v>
      </c>
      <c r="P2416" s="9">
        <v>2.75</v>
      </c>
      <c r="Q2416" s="9" t="s">
        <v>5</v>
      </c>
      <c r="R2416" s="9" t="s">
        <v>201</v>
      </c>
      <c r="S2416" s="2" t="s">
        <v>150</v>
      </c>
      <c r="T2416" s="2" t="s">
        <v>268</v>
      </c>
    </row>
    <row r="2417" spans="1:20" ht="14.45" customHeight="1" x14ac:dyDescent="0.2">
      <c r="A2417" s="9" t="s">
        <v>93</v>
      </c>
      <c r="B2417" s="9" t="s">
        <v>931</v>
      </c>
      <c r="C2417" s="9" t="s">
        <v>917</v>
      </c>
      <c r="D2417" s="9" t="s">
        <v>845</v>
      </c>
      <c r="E2417" s="9" t="str">
        <f>VLOOKUP(B2417,point_locs!B:J,5,FALSE)</f>
        <v>pre</v>
      </c>
      <c r="F2417" s="9">
        <v>7</v>
      </c>
      <c r="G2417" s="9">
        <v>8</v>
      </c>
      <c r="H2417" s="9">
        <v>2024</v>
      </c>
      <c r="I2417" s="9">
        <v>3</v>
      </c>
      <c r="J2417" s="9">
        <v>1122</v>
      </c>
      <c r="K2417" s="9" t="s">
        <v>149</v>
      </c>
      <c r="L2417" s="9">
        <v>78</v>
      </c>
      <c r="M2417" s="9">
        <v>2</v>
      </c>
      <c r="N2417" s="9">
        <v>75</v>
      </c>
      <c r="O2417" s="9" t="s">
        <v>11</v>
      </c>
      <c r="P2417" s="9">
        <v>0.25</v>
      </c>
      <c r="Q2417" s="9" t="s">
        <v>5</v>
      </c>
      <c r="R2417" s="9" t="s">
        <v>201</v>
      </c>
      <c r="T2417" s="2" t="s">
        <v>268</v>
      </c>
    </row>
    <row r="2418" spans="1:20" ht="14.45" customHeight="1" x14ac:dyDescent="0.2">
      <c r="A2418" s="9" t="s">
        <v>106</v>
      </c>
      <c r="B2418" s="9" t="s">
        <v>932</v>
      </c>
      <c r="C2418" s="9" t="s">
        <v>917</v>
      </c>
      <c r="D2418" s="9" t="s">
        <v>845</v>
      </c>
      <c r="E2418" s="9" t="str">
        <f>VLOOKUP(B2418,point_locs!B:J,5,FALSE)</f>
        <v>pre</v>
      </c>
      <c r="F2418" s="9">
        <v>7</v>
      </c>
      <c r="G2418" s="9">
        <v>8</v>
      </c>
      <c r="H2418" s="9">
        <v>2024</v>
      </c>
      <c r="I2418" s="9">
        <v>3</v>
      </c>
      <c r="J2418" s="9">
        <v>1210</v>
      </c>
      <c r="K2418" s="9" t="s">
        <v>833</v>
      </c>
      <c r="L2418" s="9">
        <v>80</v>
      </c>
      <c r="M2418" s="9">
        <v>2</v>
      </c>
      <c r="N2418" s="9">
        <v>50</v>
      </c>
      <c r="O2418" s="9" t="s">
        <v>6</v>
      </c>
      <c r="P2418" s="9">
        <v>0.5</v>
      </c>
      <c r="Q2418" s="9" t="s">
        <v>5</v>
      </c>
      <c r="R2418" s="9" t="s">
        <v>201</v>
      </c>
      <c r="T2418" s="2" t="s">
        <v>268</v>
      </c>
    </row>
    <row r="2419" spans="1:20" ht="14.45" customHeight="1" x14ac:dyDescent="0.2">
      <c r="A2419" s="9" t="s">
        <v>106</v>
      </c>
      <c r="B2419" s="9" t="s">
        <v>932</v>
      </c>
      <c r="C2419" s="9" t="s">
        <v>917</v>
      </c>
      <c r="D2419" s="9" t="s">
        <v>845</v>
      </c>
      <c r="E2419" s="9" t="str">
        <f>VLOOKUP(B2419,point_locs!B:J,5,FALSE)</f>
        <v>pre</v>
      </c>
      <c r="F2419" s="9">
        <v>7</v>
      </c>
      <c r="G2419" s="9">
        <v>8</v>
      </c>
      <c r="H2419" s="9">
        <v>2024</v>
      </c>
      <c r="I2419" s="9">
        <v>3</v>
      </c>
      <c r="J2419" s="9">
        <v>1210</v>
      </c>
      <c r="K2419" s="9" t="s">
        <v>833</v>
      </c>
      <c r="L2419" s="9">
        <v>80</v>
      </c>
      <c r="M2419" s="9">
        <v>2</v>
      </c>
      <c r="N2419" s="9">
        <v>50</v>
      </c>
      <c r="O2419" s="9" t="s">
        <v>7</v>
      </c>
      <c r="P2419" s="9">
        <v>0.1</v>
      </c>
      <c r="Q2419" s="9" t="s">
        <v>5</v>
      </c>
      <c r="R2419" s="9" t="s">
        <v>201</v>
      </c>
      <c r="T2419" s="2" t="s">
        <v>268</v>
      </c>
    </row>
    <row r="2420" spans="1:20" ht="14.45" customHeight="1" x14ac:dyDescent="0.2">
      <c r="A2420" s="9" t="s">
        <v>106</v>
      </c>
      <c r="B2420" s="9" t="s">
        <v>932</v>
      </c>
      <c r="C2420" s="9" t="s">
        <v>917</v>
      </c>
      <c r="D2420" s="9" t="s">
        <v>845</v>
      </c>
      <c r="E2420" s="9" t="str">
        <f>VLOOKUP(B2420,point_locs!B:J,5,FALSE)</f>
        <v>pre</v>
      </c>
      <c r="F2420" s="9">
        <v>7</v>
      </c>
      <c r="G2420" s="9">
        <v>8</v>
      </c>
      <c r="H2420" s="9">
        <v>2024</v>
      </c>
      <c r="I2420" s="9">
        <v>3</v>
      </c>
      <c r="J2420" s="9">
        <v>1210</v>
      </c>
      <c r="K2420" s="9" t="s">
        <v>833</v>
      </c>
      <c r="L2420" s="9">
        <v>80</v>
      </c>
      <c r="M2420" s="9">
        <v>2</v>
      </c>
      <c r="N2420" s="9">
        <v>50</v>
      </c>
      <c r="O2420" s="9" t="s">
        <v>10</v>
      </c>
      <c r="P2420" s="9">
        <v>15</v>
      </c>
      <c r="Q2420" s="9" t="s">
        <v>5</v>
      </c>
      <c r="R2420" s="9" t="s">
        <v>201</v>
      </c>
      <c r="S2420" s="2" t="s">
        <v>151</v>
      </c>
      <c r="T2420" s="2" t="s">
        <v>268</v>
      </c>
    </row>
    <row r="2421" spans="1:20" ht="14.45" customHeight="1" x14ac:dyDescent="0.2">
      <c r="A2421" s="9" t="s">
        <v>106</v>
      </c>
      <c r="B2421" s="9" t="s">
        <v>932</v>
      </c>
      <c r="C2421" s="9" t="s">
        <v>917</v>
      </c>
      <c r="D2421" s="9" t="s">
        <v>845</v>
      </c>
      <c r="E2421" s="9" t="str">
        <f>VLOOKUP(B2421,point_locs!B:J,5,FALSE)</f>
        <v>pre</v>
      </c>
      <c r="F2421" s="9">
        <v>7</v>
      </c>
      <c r="G2421" s="9">
        <v>8</v>
      </c>
      <c r="H2421" s="9">
        <v>2024</v>
      </c>
      <c r="I2421" s="9">
        <v>3</v>
      </c>
      <c r="J2421" s="9">
        <v>1210</v>
      </c>
      <c r="K2421" s="9" t="s">
        <v>833</v>
      </c>
      <c r="L2421" s="9">
        <v>80</v>
      </c>
      <c r="M2421" s="9">
        <v>2</v>
      </c>
      <c r="N2421" s="9">
        <v>50</v>
      </c>
      <c r="O2421" s="9" t="s">
        <v>6</v>
      </c>
      <c r="P2421" s="9">
        <v>2.5</v>
      </c>
      <c r="Q2421" s="9" t="s">
        <v>9</v>
      </c>
      <c r="R2421" s="9" t="s">
        <v>1126</v>
      </c>
      <c r="T2421" s="2" t="s">
        <v>268</v>
      </c>
    </row>
    <row r="2422" spans="1:20" ht="14.45" customHeight="1" x14ac:dyDescent="0.2">
      <c r="A2422" s="9" t="s">
        <v>106</v>
      </c>
      <c r="B2422" s="9" t="s">
        <v>932</v>
      </c>
      <c r="C2422" s="9" t="s">
        <v>917</v>
      </c>
      <c r="D2422" s="9" t="s">
        <v>845</v>
      </c>
      <c r="E2422" s="9" t="str">
        <f>VLOOKUP(B2422,point_locs!B:J,5,FALSE)</f>
        <v>pre</v>
      </c>
      <c r="F2422" s="9">
        <v>7</v>
      </c>
      <c r="G2422" s="9">
        <v>8</v>
      </c>
      <c r="H2422" s="9">
        <v>2024</v>
      </c>
      <c r="I2422" s="9">
        <v>3</v>
      </c>
      <c r="J2422" s="9">
        <v>1210</v>
      </c>
      <c r="K2422" s="9" t="s">
        <v>833</v>
      </c>
      <c r="L2422" s="9">
        <v>80</v>
      </c>
      <c r="M2422" s="9">
        <v>2</v>
      </c>
      <c r="N2422" s="9">
        <v>50</v>
      </c>
      <c r="O2422" s="9" t="s">
        <v>10</v>
      </c>
      <c r="P2422" s="9">
        <v>10</v>
      </c>
      <c r="Q2422" s="9" t="s">
        <v>5</v>
      </c>
      <c r="R2422" s="9" t="s">
        <v>201</v>
      </c>
      <c r="S2422" s="2" t="s">
        <v>150</v>
      </c>
      <c r="T2422" s="2" t="s">
        <v>268</v>
      </c>
    </row>
    <row r="2423" spans="1:20" ht="14.45" customHeight="1" x14ac:dyDescent="0.2">
      <c r="A2423" s="9" t="s">
        <v>106</v>
      </c>
      <c r="B2423" s="9" t="s">
        <v>932</v>
      </c>
      <c r="C2423" s="9" t="s">
        <v>917</v>
      </c>
      <c r="D2423" s="9" t="s">
        <v>845</v>
      </c>
      <c r="E2423" s="9" t="str">
        <f>VLOOKUP(B2423,point_locs!B:J,5,FALSE)</f>
        <v>pre</v>
      </c>
      <c r="F2423" s="9">
        <v>7</v>
      </c>
      <c r="G2423" s="9">
        <v>8</v>
      </c>
      <c r="H2423" s="9">
        <v>2024</v>
      </c>
      <c r="I2423" s="9">
        <v>3</v>
      </c>
      <c r="J2423" s="9">
        <v>1210</v>
      </c>
      <c r="K2423" s="9" t="s">
        <v>833</v>
      </c>
      <c r="L2423" s="9">
        <v>80</v>
      </c>
      <c r="M2423" s="9">
        <v>2</v>
      </c>
      <c r="N2423" s="9">
        <v>50</v>
      </c>
      <c r="O2423" s="9" t="s">
        <v>10</v>
      </c>
      <c r="P2423" s="9">
        <v>1</v>
      </c>
      <c r="Q2423" s="9" t="s">
        <v>5</v>
      </c>
      <c r="R2423" s="9" t="s">
        <v>201</v>
      </c>
      <c r="S2423" s="2" t="s">
        <v>151</v>
      </c>
      <c r="T2423" s="2" t="s">
        <v>268</v>
      </c>
    </row>
    <row r="2424" spans="1:20" ht="14.45" customHeight="1" x14ac:dyDescent="0.2">
      <c r="A2424" s="9" t="s">
        <v>106</v>
      </c>
      <c r="B2424" s="9" t="s">
        <v>932</v>
      </c>
      <c r="C2424" s="9" t="s">
        <v>917</v>
      </c>
      <c r="D2424" s="9" t="s">
        <v>845</v>
      </c>
      <c r="E2424" s="9" t="str">
        <f>VLOOKUP(B2424,point_locs!B:J,5,FALSE)</f>
        <v>pre</v>
      </c>
      <c r="F2424" s="9">
        <v>7</v>
      </c>
      <c r="G2424" s="9">
        <v>8</v>
      </c>
      <c r="H2424" s="9">
        <v>2024</v>
      </c>
      <c r="I2424" s="9">
        <v>3</v>
      </c>
      <c r="J2424" s="9">
        <v>1210</v>
      </c>
      <c r="K2424" s="9" t="s">
        <v>833</v>
      </c>
      <c r="L2424" s="9">
        <v>80</v>
      </c>
      <c r="M2424" s="9">
        <v>2</v>
      </c>
      <c r="N2424" s="9">
        <v>50</v>
      </c>
      <c r="O2424" s="9" t="s">
        <v>10</v>
      </c>
      <c r="P2424" s="9">
        <v>0.5</v>
      </c>
      <c r="Q2424" s="9" t="s">
        <v>9</v>
      </c>
      <c r="R2424" s="2" t="s">
        <v>1515</v>
      </c>
      <c r="S2424" s="2" t="s">
        <v>105</v>
      </c>
      <c r="T2424" s="2" t="s">
        <v>268</v>
      </c>
    </row>
    <row r="2425" spans="1:20" ht="14.45" customHeight="1" x14ac:dyDescent="0.2">
      <c r="A2425" s="9" t="s">
        <v>106</v>
      </c>
      <c r="B2425" s="9" t="s">
        <v>932</v>
      </c>
      <c r="C2425" s="9" t="s">
        <v>917</v>
      </c>
      <c r="D2425" s="9" t="s">
        <v>845</v>
      </c>
      <c r="E2425" s="9" t="str">
        <f>VLOOKUP(B2425,point_locs!B:J,5,FALSE)</f>
        <v>pre</v>
      </c>
      <c r="F2425" s="9">
        <v>7</v>
      </c>
      <c r="G2425" s="9">
        <v>8</v>
      </c>
      <c r="H2425" s="9">
        <v>2024</v>
      </c>
      <c r="I2425" s="9">
        <v>3</v>
      </c>
      <c r="J2425" s="9">
        <v>1210</v>
      </c>
      <c r="K2425" s="9" t="s">
        <v>833</v>
      </c>
      <c r="L2425" s="9">
        <v>80</v>
      </c>
      <c r="M2425" s="9">
        <v>2</v>
      </c>
      <c r="N2425" s="9">
        <v>50</v>
      </c>
      <c r="O2425" s="9" t="s">
        <v>10</v>
      </c>
      <c r="P2425" s="9">
        <v>0.1</v>
      </c>
      <c r="Q2425" s="9" t="s">
        <v>5</v>
      </c>
      <c r="R2425" s="9" t="s">
        <v>201</v>
      </c>
      <c r="S2425" s="2" t="s">
        <v>151</v>
      </c>
      <c r="T2425" s="2" t="s">
        <v>268</v>
      </c>
    </row>
    <row r="2426" spans="1:20" ht="14.45" customHeight="1" x14ac:dyDescent="0.2">
      <c r="A2426" s="9" t="s">
        <v>106</v>
      </c>
      <c r="B2426" s="9" t="s">
        <v>932</v>
      </c>
      <c r="C2426" s="9" t="s">
        <v>917</v>
      </c>
      <c r="D2426" s="9" t="s">
        <v>845</v>
      </c>
      <c r="E2426" s="9" t="str">
        <f>VLOOKUP(B2426,point_locs!B:J,5,FALSE)</f>
        <v>pre</v>
      </c>
      <c r="F2426" s="9">
        <v>7</v>
      </c>
      <c r="G2426" s="9">
        <v>8</v>
      </c>
      <c r="H2426" s="9">
        <v>2024</v>
      </c>
      <c r="I2426" s="9">
        <v>3</v>
      </c>
      <c r="J2426" s="9">
        <v>1210</v>
      </c>
      <c r="K2426" s="9" t="s">
        <v>833</v>
      </c>
      <c r="L2426" s="9">
        <v>80</v>
      </c>
      <c r="M2426" s="9">
        <v>2</v>
      </c>
      <c r="N2426" s="9">
        <v>50</v>
      </c>
      <c r="O2426" s="9" t="s">
        <v>10</v>
      </c>
      <c r="P2426" s="9">
        <v>4</v>
      </c>
      <c r="Q2426" s="9" t="s">
        <v>5</v>
      </c>
      <c r="R2426" s="9" t="s">
        <v>201</v>
      </c>
      <c r="S2426" s="2" t="s">
        <v>151</v>
      </c>
      <c r="T2426" s="2" t="s">
        <v>268</v>
      </c>
    </row>
    <row r="2427" spans="1:20" ht="14.45" customHeight="1" x14ac:dyDescent="0.2">
      <c r="A2427" s="9" t="s">
        <v>106</v>
      </c>
      <c r="B2427" s="9" t="s">
        <v>932</v>
      </c>
      <c r="C2427" s="9" t="s">
        <v>917</v>
      </c>
      <c r="D2427" s="9" t="s">
        <v>845</v>
      </c>
      <c r="E2427" s="9" t="str">
        <f>VLOOKUP(B2427,point_locs!B:J,5,FALSE)</f>
        <v>pre</v>
      </c>
      <c r="F2427" s="9">
        <v>7</v>
      </c>
      <c r="G2427" s="9">
        <v>8</v>
      </c>
      <c r="H2427" s="9">
        <v>2024</v>
      </c>
      <c r="I2427" s="9">
        <v>3</v>
      </c>
      <c r="J2427" s="9">
        <v>1210</v>
      </c>
      <c r="K2427" s="9" t="s">
        <v>833</v>
      </c>
      <c r="L2427" s="9">
        <v>80</v>
      </c>
      <c r="M2427" s="9">
        <v>2</v>
      </c>
      <c r="N2427" s="9">
        <v>50</v>
      </c>
      <c r="O2427" s="9" t="s">
        <v>10</v>
      </c>
      <c r="P2427" s="9">
        <v>15</v>
      </c>
      <c r="Q2427" s="9" t="s">
        <v>5</v>
      </c>
      <c r="R2427" s="9" t="s">
        <v>201</v>
      </c>
      <c r="S2427" s="2" t="s">
        <v>151</v>
      </c>
      <c r="T2427" s="2" t="s">
        <v>268</v>
      </c>
    </row>
    <row r="2428" spans="1:20" ht="14.45" customHeight="1" x14ac:dyDescent="0.2">
      <c r="A2428" s="9" t="s">
        <v>106</v>
      </c>
      <c r="B2428" s="9" t="s">
        <v>932</v>
      </c>
      <c r="C2428" s="9" t="s">
        <v>917</v>
      </c>
      <c r="D2428" s="9" t="s">
        <v>845</v>
      </c>
      <c r="E2428" s="9" t="str">
        <f>VLOOKUP(B2428,point_locs!B:J,5,FALSE)</f>
        <v>pre</v>
      </c>
      <c r="F2428" s="9">
        <v>7</v>
      </c>
      <c r="G2428" s="9">
        <v>8</v>
      </c>
      <c r="H2428" s="9">
        <v>2024</v>
      </c>
      <c r="I2428" s="9">
        <v>3</v>
      </c>
      <c r="J2428" s="9">
        <v>1210</v>
      </c>
      <c r="K2428" s="9" t="s">
        <v>833</v>
      </c>
      <c r="L2428" s="9">
        <v>80</v>
      </c>
      <c r="M2428" s="9">
        <v>2</v>
      </c>
      <c r="N2428" s="9">
        <v>50</v>
      </c>
      <c r="O2428" s="9" t="s">
        <v>4</v>
      </c>
      <c r="P2428" s="9">
        <v>0.5</v>
      </c>
      <c r="Q2428" s="9" t="s">
        <v>5</v>
      </c>
      <c r="R2428" s="9" t="s">
        <v>201</v>
      </c>
      <c r="T2428" s="2" t="s">
        <v>268</v>
      </c>
    </row>
    <row r="2429" spans="1:20" ht="14.45" customHeight="1" x14ac:dyDescent="0.2">
      <c r="A2429" s="9" t="s">
        <v>106</v>
      </c>
      <c r="B2429" s="9" t="s">
        <v>932</v>
      </c>
      <c r="C2429" s="9" t="s">
        <v>917</v>
      </c>
      <c r="D2429" s="9" t="s">
        <v>845</v>
      </c>
      <c r="E2429" s="9" t="str">
        <f>VLOOKUP(B2429,point_locs!B:J,5,FALSE)</f>
        <v>pre</v>
      </c>
      <c r="F2429" s="9">
        <v>7</v>
      </c>
      <c r="G2429" s="9">
        <v>8</v>
      </c>
      <c r="H2429" s="9">
        <v>2024</v>
      </c>
      <c r="I2429" s="9">
        <v>3</v>
      </c>
      <c r="J2429" s="9">
        <v>1210</v>
      </c>
      <c r="K2429" s="9" t="s">
        <v>833</v>
      </c>
      <c r="L2429" s="9">
        <v>80</v>
      </c>
      <c r="M2429" s="9">
        <v>2</v>
      </c>
      <c r="N2429" s="9">
        <v>50</v>
      </c>
      <c r="O2429" s="9" t="s">
        <v>10</v>
      </c>
      <c r="P2429" s="9">
        <v>10</v>
      </c>
      <c r="Q2429" s="9" t="s">
        <v>5</v>
      </c>
      <c r="R2429" s="9" t="s">
        <v>201</v>
      </c>
      <c r="S2429" s="2" t="s">
        <v>151</v>
      </c>
      <c r="T2429" s="2" t="s">
        <v>268</v>
      </c>
    </row>
    <row r="2430" spans="1:20" ht="14.45" customHeight="1" x14ac:dyDescent="0.2">
      <c r="A2430" s="9" t="s">
        <v>106</v>
      </c>
      <c r="B2430" s="9" t="s">
        <v>932</v>
      </c>
      <c r="C2430" s="9" t="s">
        <v>917</v>
      </c>
      <c r="D2430" s="9" t="s">
        <v>845</v>
      </c>
      <c r="E2430" s="9" t="str">
        <f>VLOOKUP(B2430,point_locs!B:J,5,FALSE)</f>
        <v>pre</v>
      </c>
      <c r="F2430" s="9">
        <v>7</v>
      </c>
      <c r="G2430" s="9">
        <v>8</v>
      </c>
      <c r="H2430" s="9">
        <v>2024</v>
      </c>
      <c r="I2430" s="9">
        <v>3</v>
      </c>
      <c r="J2430" s="9">
        <v>1210</v>
      </c>
      <c r="K2430" s="9" t="s">
        <v>833</v>
      </c>
      <c r="L2430" s="9">
        <v>80</v>
      </c>
      <c r="M2430" s="9">
        <v>2</v>
      </c>
      <c r="N2430" s="9">
        <v>50</v>
      </c>
      <c r="O2430" s="9" t="s">
        <v>10</v>
      </c>
      <c r="P2430" s="9">
        <v>0.1</v>
      </c>
      <c r="Q2430" s="9" t="s">
        <v>5</v>
      </c>
      <c r="R2430" s="9" t="s">
        <v>201</v>
      </c>
      <c r="S2430" s="2" t="s">
        <v>255</v>
      </c>
      <c r="T2430" s="2" t="s">
        <v>268</v>
      </c>
    </row>
    <row r="2431" spans="1:20" ht="14.45" customHeight="1" x14ac:dyDescent="0.2">
      <c r="A2431" s="9" t="s">
        <v>106</v>
      </c>
      <c r="B2431" s="9" t="s">
        <v>932</v>
      </c>
      <c r="C2431" s="9" t="s">
        <v>917</v>
      </c>
      <c r="D2431" s="9" t="s">
        <v>845</v>
      </c>
      <c r="E2431" s="9" t="str">
        <f>VLOOKUP(B2431,point_locs!B:J,5,FALSE)</f>
        <v>pre</v>
      </c>
      <c r="F2431" s="9">
        <v>7</v>
      </c>
      <c r="G2431" s="9">
        <v>8</v>
      </c>
      <c r="H2431" s="9">
        <v>2024</v>
      </c>
      <c r="I2431" s="9">
        <v>3</v>
      </c>
      <c r="J2431" s="9">
        <v>1210</v>
      </c>
      <c r="K2431" s="9" t="s">
        <v>833</v>
      </c>
      <c r="L2431" s="9">
        <v>80</v>
      </c>
      <c r="M2431" s="9">
        <v>2</v>
      </c>
      <c r="N2431" s="9">
        <v>50</v>
      </c>
      <c r="O2431" s="9" t="s">
        <v>11</v>
      </c>
      <c r="P2431" s="9">
        <v>4</v>
      </c>
      <c r="Q2431" s="9" t="s">
        <v>9</v>
      </c>
      <c r="R2431" s="2" t="s">
        <v>1515</v>
      </c>
      <c r="T2431" s="2" t="s">
        <v>268</v>
      </c>
    </row>
    <row r="2432" spans="1:20" ht="14.45" customHeight="1" x14ac:dyDescent="0.2">
      <c r="A2432" s="9" t="s">
        <v>106</v>
      </c>
      <c r="B2432" s="9" t="s">
        <v>932</v>
      </c>
      <c r="C2432" s="9" t="s">
        <v>917</v>
      </c>
      <c r="D2432" s="9" t="s">
        <v>845</v>
      </c>
      <c r="E2432" s="9" t="str">
        <f>VLOOKUP(B2432,point_locs!B:J,5,FALSE)</f>
        <v>pre</v>
      </c>
      <c r="F2432" s="9">
        <v>7</v>
      </c>
      <c r="G2432" s="9">
        <v>8</v>
      </c>
      <c r="H2432" s="9">
        <v>2024</v>
      </c>
      <c r="I2432" s="9">
        <v>3</v>
      </c>
      <c r="J2432" s="9">
        <v>1210</v>
      </c>
      <c r="K2432" s="9" t="s">
        <v>833</v>
      </c>
      <c r="L2432" s="9">
        <v>80</v>
      </c>
      <c r="M2432" s="9">
        <v>2</v>
      </c>
      <c r="N2432" s="9">
        <v>50</v>
      </c>
      <c r="O2432" s="9" t="s">
        <v>11</v>
      </c>
      <c r="P2432" s="9">
        <v>1.5</v>
      </c>
      <c r="Q2432" s="9" t="s">
        <v>9</v>
      </c>
      <c r="R2432" s="2" t="s">
        <v>1515</v>
      </c>
      <c r="T2432" s="2" t="s">
        <v>268</v>
      </c>
    </row>
    <row r="2433" spans="1:20" ht="14.45" customHeight="1" x14ac:dyDescent="0.2">
      <c r="A2433" s="9" t="s">
        <v>106</v>
      </c>
      <c r="B2433" s="9" t="s">
        <v>932</v>
      </c>
      <c r="C2433" s="9" t="s">
        <v>917</v>
      </c>
      <c r="D2433" s="9" t="s">
        <v>845</v>
      </c>
      <c r="E2433" s="9" t="str">
        <f>VLOOKUP(B2433,point_locs!B:J,5,FALSE)</f>
        <v>pre</v>
      </c>
      <c r="F2433" s="9">
        <v>7</v>
      </c>
      <c r="G2433" s="9">
        <v>8</v>
      </c>
      <c r="H2433" s="9">
        <v>2024</v>
      </c>
      <c r="I2433" s="9">
        <v>3</v>
      </c>
      <c r="J2433" s="9">
        <v>1210</v>
      </c>
      <c r="K2433" s="9" t="s">
        <v>833</v>
      </c>
      <c r="L2433" s="9">
        <v>80</v>
      </c>
      <c r="M2433" s="9">
        <v>2</v>
      </c>
      <c r="N2433" s="9">
        <v>50</v>
      </c>
      <c r="O2433" s="9" t="s">
        <v>10</v>
      </c>
      <c r="P2433" s="9">
        <v>0.5</v>
      </c>
      <c r="Q2433" s="9" t="s">
        <v>5</v>
      </c>
      <c r="R2433" s="9" t="s">
        <v>201</v>
      </c>
      <c r="S2433" s="2" t="s">
        <v>150</v>
      </c>
      <c r="T2433" s="2" t="s">
        <v>268</v>
      </c>
    </row>
    <row r="2434" spans="1:20" ht="14.45" customHeight="1" x14ac:dyDescent="0.2">
      <c r="A2434" s="9" t="s">
        <v>113</v>
      </c>
      <c r="B2434" s="9" t="s">
        <v>933</v>
      </c>
      <c r="C2434" s="9" t="s">
        <v>917</v>
      </c>
      <c r="D2434" s="9" t="s">
        <v>845</v>
      </c>
      <c r="E2434" s="9" t="str">
        <f>VLOOKUP(B2434,point_locs!B:J,5,FALSE)</f>
        <v>na- hayfield</v>
      </c>
      <c r="F2434" s="9">
        <v>7</v>
      </c>
      <c r="G2434" s="9">
        <v>8</v>
      </c>
      <c r="H2434" s="9">
        <v>2024</v>
      </c>
      <c r="I2434" s="9">
        <v>3</v>
      </c>
      <c r="J2434" s="9">
        <v>1323</v>
      </c>
      <c r="K2434" s="9" t="s">
        <v>149</v>
      </c>
      <c r="L2434" s="9">
        <v>81</v>
      </c>
      <c r="M2434" s="9">
        <v>2</v>
      </c>
      <c r="N2434" s="9">
        <v>25</v>
      </c>
      <c r="O2434" s="9" t="s">
        <v>10</v>
      </c>
      <c r="P2434" s="9">
        <v>15.5</v>
      </c>
      <c r="Q2434" s="9" t="s">
        <v>5</v>
      </c>
      <c r="R2434" s="9" t="s">
        <v>201</v>
      </c>
      <c r="T2434" s="2" t="s">
        <v>268</v>
      </c>
    </row>
    <row r="2435" spans="1:20" ht="14.45" customHeight="1" x14ac:dyDescent="0.2">
      <c r="A2435" s="9" t="s">
        <v>113</v>
      </c>
      <c r="B2435" s="9" t="s">
        <v>933</v>
      </c>
      <c r="C2435" s="9" t="s">
        <v>917</v>
      </c>
      <c r="D2435" s="9" t="s">
        <v>845</v>
      </c>
      <c r="E2435" s="9" t="str">
        <f>VLOOKUP(B2435,point_locs!B:J,5,FALSE)</f>
        <v>na- hayfield</v>
      </c>
      <c r="F2435" s="9">
        <v>7</v>
      </c>
      <c r="G2435" s="9">
        <v>8</v>
      </c>
      <c r="H2435" s="9">
        <v>2024</v>
      </c>
      <c r="I2435" s="9">
        <v>3</v>
      </c>
      <c r="J2435" s="9">
        <v>1323</v>
      </c>
      <c r="K2435" s="9" t="s">
        <v>149</v>
      </c>
      <c r="L2435" s="9">
        <v>81</v>
      </c>
      <c r="M2435" s="9">
        <v>2</v>
      </c>
      <c r="N2435" s="9">
        <v>25</v>
      </c>
      <c r="O2435" s="9" t="s">
        <v>10</v>
      </c>
      <c r="P2435" s="9">
        <v>1.5</v>
      </c>
      <c r="Q2435" s="9" t="s">
        <v>5</v>
      </c>
      <c r="R2435" s="9" t="s">
        <v>201</v>
      </c>
      <c r="S2435" s="2" t="s">
        <v>1118</v>
      </c>
      <c r="T2435" s="2" t="s">
        <v>268</v>
      </c>
    </row>
    <row r="2436" spans="1:20" ht="14.45" customHeight="1" x14ac:dyDescent="0.2">
      <c r="A2436" s="9" t="s">
        <v>113</v>
      </c>
      <c r="B2436" s="9" t="s">
        <v>933</v>
      </c>
      <c r="C2436" s="9" t="s">
        <v>917</v>
      </c>
      <c r="D2436" s="9" t="s">
        <v>845</v>
      </c>
      <c r="E2436" s="9" t="str">
        <f>VLOOKUP(B2436,point_locs!B:J,5,FALSE)</f>
        <v>na- hayfield</v>
      </c>
      <c r="F2436" s="9">
        <v>7</v>
      </c>
      <c r="G2436" s="9">
        <v>8</v>
      </c>
      <c r="H2436" s="9">
        <v>2024</v>
      </c>
      <c r="I2436" s="9">
        <v>3</v>
      </c>
      <c r="J2436" s="9">
        <v>1323</v>
      </c>
      <c r="K2436" s="9" t="s">
        <v>149</v>
      </c>
      <c r="L2436" s="9">
        <v>81</v>
      </c>
      <c r="M2436" s="9">
        <v>2</v>
      </c>
      <c r="N2436" s="9">
        <v>25</v>
      </c>
      <c r="O2436" s="9" t="s">
        <v>10</v>
      </c>
      <c r="P2436" s="9">
        <v>2</v>
      </c>
      <c r="Q2436" s="9" t="s">
        <v>5</v>
      </c>
      <c r="R2436" s="9" t="s">
        <v>201</v>
      </c>
      <c r="S2436" s="2" t="s">
        <v>151</v>
      </c>
      <c r="T2436" s="2" t="s">
        <v>268</v>
      </c>
    </row>
    <row r="2437" spans="1:20" ht="14.45" customHeight="1" x14ac:dyDescent="0.2">
      <c r="A2437" s="9" t="s">
        <v>113</v>
      </c>
      <c r="B2437" s="9" t="s">
        <v>933</v>
      </c>
      <c r="C2437" s="9" t="s">
        <v>917</v>
      </c>
      <c r="D2437" s="9" t="s">
        <v>845</v>
      </c>
      <c r="E2437" s="9" t="str">
        <f>VLOOKUP(B2437,point_locs!B:J,5,FALSE)</f>
        <v>na- hayfield</v>
      </c>
      <c r="F2437" s="9">
        <v>7</v>
      </c>
      <c r="G2437" s="9">
        <v>8</v>
      </c>
      <c r="H2437" s="9">
        <v>2024</v>
      </c>
      <c r="I2437" s="9">
        <v>3</v>
      </c>
      <c r="J2437" s="9">
        <v>1323</v>
      </c>
      <c r="K2437" s="9" t="s">
        <v>149</v>
      </c>
      <c r="L2437" s="9">
        <v>81</v>
      </c>
      <c r="M2437" s="9">
        <v>2</v>
      </c>
      <c r="N2437" s="9">
        <v>25</v>
      </c>
      <c r="O2437" s="9" t="s">
        <v>10</v>
      </c>
      <c r="P2437" s="9">
        <v>3.25</v>
      </c>
      <c r="Q2437" s="9" t="s">
        <v>5</v>
      </c>
      <c r="R2437" s="9" t="s">
        <v>201</v>
      </c>
      <c r="S2437" s="2" t="s">
        <v>1118</v>
      </c>
      <c r="T2437" s="2" t="s">
        <v>268</v>
      </c>
    </row>
    <row r="2438" spans="1:20" ht="14.45" customHeight="1" x14ac:dyDescent="0.2">
      <c r="A2438" s="9" t="s">
        <v>113</v>
      </c>
      <c r="B2438" s="9" t="s">
        <v>933</v>
      </c>
      <c r="C2438" s="9" t="s">
        <v>917</v>
      </c>
      <c r="D2438" s="9" t="s">
        <v>845</v>
      </c>
      <c r="E2438" s="9" t="str">
        <f>VLOOKUP(B2438,point_locs!B:J,5,FALSE)</f>
        <v>na- hayfield</v>
      </c>
      <c r="F2438" s="9">
        <v>7</v>
      </c>
      <c r="G2438" s="9">
        <v>8</v>
      </c>
      <c r="H2438" s="9">
        <v>2024</v>
      </c>
      <c r="I2438" s="9">
        <v>3</v>
      </c>
      <c r="J2438" s="9">
        <v>1323</v>
      </c>
      <c r="K2438" s="9" t="s">
        <v>149</v>
      </c>
      <c r="L2438" s="9">
        <v>81</v>
      </c>
      <c r="M2438" s="9">
        <v>2</v>
      </c>
      <c r="N2438" s="9">
        <v>25</v>
      </c>
      <c r="O2438" s="9" t="s">
        <v>10</v>
      </c>
      <c r="P2438" s="9">
        <v>0.75</v>
      </c>
      <c r="Q2438" s="9" t="s">
        <v>5</v>
      </c>
      <c r="R2438" s="9" t="s">
        <v>201</v>
      </c>
      <c r="S2438" s="2" t="s">
        <v>151</v>
      </c>
      <c r="T2438" s="2" t="s">
        <v>268</v>
      </c>
    </row>
    <row r="2439" spans="1:20" ht="14.45" customHeight="1" x14ac:dyDescent="0.2">
      <c r="A2439" s="9" t="s">
        <v>113</v>
      </c>
      <c r="B2439" s="9" t="s">
        <v>933</v>
      </c>
      <c r="C2439" s="9" t="s">
        <v>917</v>
      </c>
      <c r="D2439" s="9" t="s">
        <v>845</v>
      </c>
      <c r="E2439" s="9" t="str">
        <f>VLOOKUP(B2439,point_locs!B:J,5,FALSE)</f>
        <v>na- hayfield</v>
      </c>
      <c r="F2439" s="9">
        <v>7</v>
      </c>
      <c r="G2439" s="9">
        <v>8</v>
      </c>
      <c r="H2439" s="9">
        <v>2024</v>
      </c>
      <c r="I2439" s="9">
        <v>3</v>
      </c>
      <c r="J2439" s="9">
        <v>1323</v>
      </c>
      <c r="K2439" s="9" t="s">
        <v>149</v>
      </c>
      <c r="L2439" s="9">
        <v>81</v>
      </c>
      <c r="M2439" s="9">
        <v>2</v>
      </c>
      <c r="N2439" s="9">
        <v>25</v>
      </c>
      <c r="O2439" s="9" t="s">
        <v>10</v>
      </c>
      <c r="P2439" s="9">
        <v>0.25</v>
      </c>
      <c r="Q2439" s="9" t="s">
        <v>5</v>
      </c>
      <c r="R2439" s="9" t="s">
        <v>201</v>
      </c>
      <c r="S2439" s="2" t="s">
        <v>1118</v>
      </c>
      <c r="T2439" s="2" t="s">
        <v>268</v>
      </c>
    </row>
    <row r="2440" spans="1:20" ht="14.45" customHeight="1" x14ac:dyDescent="0.2">
      <c r="A2440" s="9" t="s">
        <v>113</v>
      </c>
      <c r="B2440" s="9" t="s">
        <v>933</v>
      </c>
      <c r="C2440" s="9" t="s">
        <v>917</v>
      </c>
      <c r="D2440" s="9" t="s">
        <v>845</v>
      </c>
      <c r="E2440" s="9" t="str">
        <f>VLOOKUP(B2440,point_locs!B:J,5,FALSE)</f>
        <v>na- hayfield</v>
      </c>
      <c r="F2440" s="9">
        <v>7</v>
      </c>
      <c r="G2440" s="9">
        <v>8</v>
      </c>
      <c r="H2440" s="9">
        <v>2024</v>
      </c>
      <c r="I2440" s="9">
        <v>3</v>
      </c>
      <c r="J2440" s="9">
        <v>1323</v>
      </c>
      <c r="K2440" s="9" t="s">
        <v>149</v>
      </c>
      <c r="L2440" s="9">
        <v>81</v>
      </c>
      <c r="M2440" s="9">
        <v>2</v>
      </c>
      <c r="N2440" s="9">
        <v>25</v>
      </c>
      <c r="O2440" s="9" t="s">
        <v>10</v>
      </c>
      <c r="P2440" s="9">
        <v>5.5</v>
      </c>
      <c r="Q2440" s="9" t="s">
        <v>9</v>
      </c>
      <c r="R2440" s="9" t="s">
        <v>501</v>
      </c>
      <c r="S2440" s="2" t="s">
        <v>1118</v>
      </c>
      <c r="T2440" s="2" t="s">
        <v>268</v>
      </c>
    </row>
    <row r="2441" spans="1:20" ht="14.45" customHeight="1" x14ac:dyDescent="0.2">
      <c r="A2441" s="9" t="s">
        <v>113</v>
      </c>
      <c r="B2441" s="9" t="s">
        <v>933</v>
      </c>
      <c r="C2441" s="9" t="s">
        <v>917</v>
      </c>
      <c r="D2441" s="9" t="s">
        <v>845</v>
      </c>
      <c r="E2441" s="9" t="str">
        <f>VLOOKUP(B2441,point_locs!B:J,5,FALSE)</f>
        <v>na- hayfield</v>
      </c>
      <c r="F2441" s="9">
        <v>7</v>
      </c>
      <c r="G2441" s="9">
        <v>8</v>
      </c>
      <c r="H2441" s="9">
        <v>2024</v>
      </c>
      <c r="I2441" s="9">
        <v>3</v>
      </c>
      <c r="J2441" s="9">
        <v>1323</v>
      </c>
      <c r="K2441" s="9" t="s">
        <v>149</v>
      </c>
      <c r="L2441" s="9">
        <v>81</v>
      </c>
      <c r="M2441" s="9">
        <v>2</v>
      </c>
      <c r="N2441" s="9">
        <v>25</v>
      </c>
      <c r="O2441" s="9" t="s">
        <v>10</v>
      </c>
      <c r="P2441" s="9">
        <v>4.25</v>
      </c>
      <c r="Q2441" s="9" t="s">
        <v>5</v>
      </c>
      <c r="R2441" s="9" t="s">
        <v>201</v>
      </c>
      <c r="S2441" s="2" t="s">
        <v>151</v>
      </c>
      <c r="T2441" s="2" t="s">
        <v>268</v>
      </c>
    </row>
    <row r="2442" spans="1:20" ht="14.45" customHeight="1" x14ac:dyDescent="0.2">
      <c r="A2442" s="9" t="s">
        <v>115</v>
      </c>
      <c r="B2442" s="9" t="s">
        <v>922</v>
      </c>
      <c r="C2442" s="9" t="s">
        <v>917</v>
      </c>
      <c r="D2442" s="9" t="s">
        <v>844</v>
      </c>
      <c r="E2442" s="9" t="str">
        <f>VLOOKUP(B2442,point_locs!B:J,5,FALSE)</f>
        <v>post</v>
      </c>
      <c r="F2442" s="9">
        <v>7</v>
      </c>
      <c r="G2442" s="9">
        <v>9</v>
      </c>
      <c r="H2442" s="9">
        <v>2024</v>
      </c>
      <c r="I2442" s="9">
        <v>3</v>
      </c>
      <c r="J2442" s="9">
        <v>1130</v>
      </c>
      <c r="K2442" s="9" t="s">
        <v>833</v>
      </c>
      <c r="L2442" s="9">
        <v>77</v>
      </c>
      <c r="M2442" s="9">
        <v>2</v>
      </c>
      <c r="N2442" s="9">
        <v>100</v>
      </c>
      <c r="O2442" s="9" t="s">
        <v>6</v>
      </c>
      <c r="P2442" s="9">
        <v>0.5</v>
      </c>
      <c r="Q2442" s="9" t="s">
        <v>5</v>
      </c>
      <c r="R2442" s="9" t="s">
        <v>201</v>
      </c>
      <c r="T2442" s="2" t="s">
        <v>268</v>
      </c>
    </row>
    <row r="2443" spans="1:20" ht="14.45" customHeight="1" x14ac:dyDescent="0.2">
      <c r="A2443" s="9" t="s">
        <v>115</v>
      </c>
      <c r="B2443" s="9" t="s">
        <v>922</v>
      </c>
      <c r="C2443" s="9" t="s">
        <v>917</v>
      </c>
      <c r="D2443" s="9" t="s">
        <v>844</v>
      </c>
      <c r="E2443" s="9" t="str">
        <f>VLOOKUP(B2443,point_locs!B:J,5,FALSE)</f>
        <v>post</v>
      </c>
      <c r="F2443" s="9">
        <v>7</v>
      </c>
      <c r="G2443" s="9">
        <v>9</v>
      </c>
      <c r="H2443" s="9">
        <v>2024</v>
      </c>
      <c r="I2443" s="9">
        <v>3</v>
      </c>
      <c r="J2443" s="9">
        <v>1130</v>
      </c>
      <c r="K2443" s="9" t="s">
        <v>833</v>
      </c>
      <c r="L2443" s="9">
        <v>77</v>
      </c>
      <c r="M2443" s="9">
        <v>2</v>
      </c>
      <c r="N2443" s="9">
        <v>100</v>
      </c>
      <c r="O2443" s="9" t="s">
        <v>4</v>
      </c>
      <c r="P2443" s="9">
        <v>0.75</v>
      </c>
      <c r="Q2443" s="9" t="s">
        <v>9</v>
      </c>
      <c r="R2443" s="9" t="s">
        <v>1150</v>
      </c>
      <c r="T2443" s="2" t="s">
        <v>268</v>
      </c>
    </row>
    <row r="2444" spans="1:20" ht="14.45" customHeight="1" x14ac:dyDescent="0.2">
      <c r="A2444" s="9" t="s">
        <v>115</v>
      </c>
      <c r="B2444" s="9" t="s">
        <v>922</v>
      </c>
      <c r="C2444" s="9" t="s">
        <v>917</v>
      </c>
      <c r="D2444" s="9" t="s">
        <v>844</v>
      </c>
      <c r="E2444" s="9" t="str">
        <f>VLOOKUP(B2444,point_locs!B:J,5,FALSE)</f>
        <v>post</v>
      </c>
      <c r="F2444" s="9">
        <v>7</v>
      </c>
      <c r="G2444" s="9">
        <v>9</v>
      </c>
      <c r="H2444" s="9">
        <v>2024</v>
      </c>
      <c r="I2444" s="9">
        <v>3</v>
      </c>
      <c r="J2444" s="9">
        <v>1130</v>
      </c>
      <c r="K2444" s="9" t="s">
        <v>833</v>
      </c>
      <c r="L2444" s="9">
        <v>77</v>
      </c>
      <c r="M2444" s="9">
        <v>2</v>
      </c>
      <c r="N2444" s="9">
        <v>100</v>
      </c>
      <c r="O2444" s="9" t="s">
        <v>6</v>
      </c>
      <c r="P2444" s="9">
        <v>0.75</v>
      </c>
      <c r="Q2444" s="9" t="s">
        <v>9</v>
      </c>
      <c r="R2444" s="9" t="s">
        <v>1150</v>
      </c>
      <c r="T2444" s="2" t="s">
        <v>268</v>
      </c>
    </row>
    <row r="2445" spans="1:20" ht="14.45" customHeight="1" x14ac:dyDescent="0.2">
      <c r="A2445" s="9" t="s">
        <v>115</v>
      </c>
      <c r="B2445" s="9" t="s">
        <v>922</v>
      </c>
      <c r="C2445" s="9" t="s">
        <v>917</v>
      </c>
      <c r="D2445" s="9" t="s">
        <v>844</v>
      </c>
      <c r="E2445" s="9" t="str">
        <f>VLOOKUP(B2445,point_locs!B:J,5,FALSE)</f>
        <v>post</v>
      </c>
      <c r="F2445" s="9">
        <v>7</v>
      </c>
      <c r="G2445" s="9">
        <v>9</v>
      </c>
      <c r="H2445" s="9">
        <v>2024</v>
      </c>
      <c r="I2445" s="9">
        <v>3</v>
      </c>
      <c r="J2445" s="9">
        <v>1130</v>
      </c>
      <c r="K2445" s="9" t="s">
        <v>833</v>
      </c>
      <c r="L2445" s="9">
        <v>77</v>
      </c>
      <c r="M2445" s="9">
        <v>2</v>
      </c>
      <c r="N2445" s="9">
        <v>100</v>
      </c>
      <c r="O2445" s="9" t="s">
        <v>10</v>
      </c>
      <c r="P2445" s="9">
        <v>1</v>
      </c>
      <c r="Q2445" s="9" t="s">
        <v>9</v>
      </c>
      <c r="R2445" s="9" t="s">
        <v>1149</v>
      </c>
      <c r="T2445" s="2" t="s">
        <v>268</v>
      </c>
    </row>
    <row r="2446" spans="1:20" ht="14.45" customHeight="1" x14ac:dyDescent="0.2">
      <c r="A2446" s="9" t="s">
        <v>115</v>
      </c>
      <c r="B2446" s="9" t="s">
        <v>922</v>
      </c>
      <c r="C2446" s="9" t="s">
        <v>917</v>
      </c>
      <c r="D2446" s="9" t="s">
        <v>844</v>
      </c>
      <c r="E2446" s="9" t="str">
        <f>VLOOKUP(B2446,point_locs!B:J,5,FALSE)</f>
        <v>post</v>
      </c>
      <c r="F2446" s="9">
        <v>7</v>
      </c>
      <c r="G2446" s="9">
        <v>9</v>
      </c>
      <c r="H2446" s="9">
        <v>2024</v>
      </c>
      <c r="I2446" s="9">
        <v>3</v>
      </c>
      <c r="J2446" s="9">
        <v>1130</v>
      </c>
      <c r="K2446" s="9" t="s">
        <v>833</v>
      </c>
      <c r="L2446" s="9">
        <v>77</v>
      </c>
      <c r="M2446" s="9">
        <v>2</v>
      </c>
      <c r="N2446" s="9">
        <v>100</v>
      </c>
      <c r="O2446" s="9" t="s">
        <v>82</v>
      </c>
      <c r="P2446" s="9">
        <v>3</v>
      </c>
      <c r="Q2446" s="9" t="s">
        <v>5</v>
      </c>
      <c r="R2446" s="9" t="s">
        <v>201</v>
      </c>
      <c r="T2446" s="2" t="s">
        <v>268</v>
      </c>
    </row>
    <row r="2447" spans="1:20" ht="14.45" customHeight="1" x14ac:dyDescent="0.2">
      <c r="A2447" s="9" t="s">
        <v>115</v>
      </c>
      <c r="B2447" s="9" t="s">
        <v>922</v>
      </c>
      <c r="C2447" s="9" t="s">
        <v>917</v>
      </c>
      <c r="D2447" s="9" t="s">
        <v>844</v>
      </c>
      <c r="E2447" s="9" t="str">
        <f>VLOOKUP(B2447,point_locs!B:J,5,FALSE)</f>
        <v>post</v>
      </c>
      <c r="F2447" s="9">
        <v>7</v>
      </c>
      <c r="G2447" s="9">
        <v>9</v>
      </c>
      <c r="H2447" s="9">
        <v>2024</v>
      </c>
      <c r="I2447" s="9">
        <v>3</v>
      </c>
      <c r="J2447" s="9">
        <v>1130</v>
      </c>
      <c r="K2447" s="9" t="s">
        <v>833</v>
      </c>
      <c r="L2447" s="9">
        <v>77</v>
      </c>
      <c r="M2447" s="9">
        <v>2</v>
      </c>
      <c r="N2447" s="9">
        <v>100</v>
      </c>
      <c r="O2447" s="9" t="s">
        <v>6</v>
      </c>
      <c r="P2447" s="9">
        <v>3</v>
      </c>
      <c r="Q2447" s="9" t="s">
        <v>5</v>
      </c>
      <c r="R2447" s="9" t="s">
        <v>201</v>
      </c>
      <c r="T2447" s="2" t="s">
        <v>268</v>
      </c>
    </row>
    <row r="2448" spans="1:20" ht="14.45" customHeight="1" x14ac:dyDescent="0.2">
      <c r="A2448" s="9" t="s">
        <v>115</v>
      </c>
      <c r="B2448" s="9" t="s">
        <v>922</v>
      </c>
      <c r="C2448" s="9" t="s">
        <v>917</v>
      </c>
      <c r="D2448" s="9" t="s">
        <v>844</v>
      </c>
      <c r="E2448" s="9" t="str">
        <f>VLOOKUP(B2448,point_locs!B:J,5,FALSE)</f>
        <v>post</v>
      </c>
      <c r="F2448" s="9">
        <v>7</v>
      </c>
      <c r="G2448" s="9">
        <v>9</v>
      </c>
      <c r="H2448" s="9">
        <v>2024</v>
      </c>
      <c r="I2448" s="9">
        <v>3</v>
      </c>
      <c r="J2448" s="9">
        <v>1130</v>
      </c>
      <c r="K2448" s="9" t="s">
        <v>833</v>
      </c>
      <c r="L2448" s="9">
        <v>77</v>
      </c>
      <c r="M2448" s="9">
        <v>2</v>
      </c>
      <c r="N2448" s="9">
        <v>100</v>
      </c>
      <c r="O2448" s="9" t="s">
        <v>6</v>
      </c>
      <c r="P2448" s="9">
        <v>1.5</v>
      </c>
      <c r="Q2448" s="9" t="s">
        <v>5</v>
      </c>
      <c r="R2448" s="9" t="s">
        <v>201</v>
      </c>
      <c r="T2448" s="2" t="s">
        <v>268</v>
      </c>
    </row>
    <row r="2449" spans="1:20" ht="14.45" customHeight="1" x14ac:dyDescent="0.2">
      <c r="A2449" s="9" t="s">
        <v>115</v>
      </c>
      <c r="B2449" s="9" t="s">
        <v>922</v>
      </c>
      <c r="C2449" s="9" t="s">
        <v>917</v>
      </c>
      <c r="D2449" s="9" t="s">
        <v>844</v>
      </c>
      <c r="E2449" s="9" t="str">
        <f>VLOOKUP(B2449,point_locs!B:J,5,FALSE)</f>
        <v>post</v>
      </c>
      <c r="F2449" s="9">
        <v>7</v>
      </c>
      <c r="G2449" s="9">
        <v>9</v>
      </c>
      <c r="H2449" s="9">
        <v>2024</v>
      </c>
      <c r="I2449" s="9">
        <v>3</v>
      </c>
      <c r="J2449" s="9">
        <v>1130</v>
      </c>
      <c r="K2449" s="9" t="s">
        <v>833</v>
      </c>
      <c r="L2449" s="9">
        <v>77</v>
      </c>
      <c r="M2449" s="9">
        <v>2</v>
      </c>
      <c r="N2449" s="9">
        <v>100</v>
      </c>
      <c r="O2449" s="9" t="s">
        <v>10</v>
      </c>
      <c r="P2449" s="9">
        <v>3</v>
      </c>
      <c r="Q2449" s="9" t="s">
        <v>5</v>
      </c>
      <c r="R2449" s="9" t="s">
        <v>201</v>
      </c>
      <c r="S2449" s="2" t="s">
        <v>255</v>
      </c>
      <c r="T2449" s="2" t="s">
        <v>268</v>
      </c>
    </row>
    <row r="2450" spans="1:20" ht="14.45" customHeight="1" x14ac:dyDescent="0.2">
      <c r="A2450" s="9" t="s">
        <v>115</v>
      </c>
      <c r="B2450" s="9" t="s">
        <v>922</v>
      </c>
      <c r="C2450" s="9" t="s">
        <v>917</v>
      </c>
      <c r="D2450" s="9" t="s">
        <v>844</v>
      </c>
      <c r="E2450" s="9" t="str">
        <f>VLOOKUP(B2450,point_locs!B:J,5,FALSE)</f>
        <v>post</v>
      </c>
      <c r="F2450" s="9">
        <v>7</v>
      </c>
      <c r="G2450" s="9">
        <v>9</v>
      </c>
      <c r="H2450" s="9">
        <v>2024</v>
      </c>
      <c r="I2450" s="9">
        <v>3</v>
      </c>
      <c r="J2450" s="9">
        <v>1130</v>
      </c>
      <c r="K2450" s="9" t="s">
        <v>833</v>
      </c>
      <c r="L2450" s="9">
        <v>77</v>
      </c>
      <c r="M2450" s="9">
        <v>2</v>
      </c>
      <c r="N2450" s="9">
        <v>100</v>
      </c>
      <c r="O2450" s="9" t="s">
        <v>10</v>
      </c>
      <c r="P2450" s="9">
        <v>4</v>
      </c>
      <c r="Q2450" s="9" t="s">
        <v>5</v>
      </c>
      <c r="R2450" s="9" t="s">
        <v>201</v>
      </c>
      <c r="S2450" s="2" t="s">
        <v>150</v>
      </c>
      <c r="T2450" s="2" t="s">
        <v>268</v>
      </c>
    </row>
    <row r="2451" spans="1:20" ht="14.45" customHeight="1" x14ac:dyDescent="0.2">
      <c r="A2451" s="9" t="s">
        <v>115</v>
      </c>
      <c r="B2451" s="9" t="s">
        <v>922</v>
      </c>
      <c r="C2451" s="9" t="s">
        <v>917</v>
      </c>
      <c r="D2451" s="9" t="s">
        <v>844</v>
      </c>
      <c r="E2451" s="9" t="str">
        <f>VLOOKUP(B2451,point_locs!B:J,5,FALSE)</f>
        <v>post</v>
      </c>
      <c r="F2451" s="9">
        <v>7</v>
      </c>
      <c r="G2451" s="9">
        <v>9</v>
      </c>
      <c r="H2451" s="9">
        <v>2024</v>
      </c>
      <c r="I2451" s="9">
        <v>3</v>
      </c>
      <c r="J2451" s="9">
        <v>1130</v>
      </c>
      <c r="K2451" s="9" t="s">
        <v>833</v>
      </c>
      <c r="L2451" s="9">
        <v>77</v>
      </c>
      <c r="M2451" s="9">
        <v>2</v>
      </c>
      <c r="N2451" s="9">
        <v>100</v>
      </c>
      <c r="O2451" s="9" t="s">
        <v>6</v>
      </c>
      <c r="P2451" s="9">
        <v>5</v>
      </c>
      <c r="Q2451" s="9" t="s">
        <v>9</v>
      </c>
      <c r="R2451" s="9" t="s">
        <v>1150</v>
      </c>
      <c r="T2451" s="2" t="s">
        <v>268</v>
      </c>
    </row>
    <row r="2452" spans="1:20" ht="14.45" customHeight="1" x14ac:dyDescent="0.2">
      <c r="A2452" s="9" t="s">
        <v>115</v>
      </c>
      <c r="B2452" s="9" t="s">
        <v>922</v>
      </c>
      <c r="C2452" s="9" t="s">
        <v>917</v>
      </c>
      <c r="D2452" s="9" t="s">
        <v>844</v>
      </c>
      <c r="E2452" s="9" t="str">
        <f>VLOOKUP(B2452,point_locs!B:J,5,FALSE)</f>
        <v>post</v>
      </c>
      <c r="F2452" s="9">
        <v>7</v>
      </c>
      <c r="G2452" s="9">
        <v>9</v>
      </c>
      <c r="H2452" s="9">
        <v>2024</v>
      </c>
      <c r="I2452" s="9">
        <v>3</v>
      </c>
      <c r="J2452" s="9">
        <v>1130</v>
      </c>
      <c r="K2452" s="9" t="s">
        <v>833</v>
      </c>
      <c r="L2452" s="9">
        <v>77</v>
      </c>
      <c r="M2452" s="9">
        <v>2</v>
      </c>
      <c r="N2452" s="9">
        <v>100</v>
      </c>
      <c r="O2452" s="9" t="s">
        <v>6</v>
      </c>
      <c r="P2452" s="9">
        <v>1.5</v>
      </c>
      <c r="Q2452" s="9" t="s">
        <v>5</v>
      </c>
      <c r="R2452" s="9" t="s">
        <v>201</v>
      </c>
      <c r="T2452" s="2" t="s">
        <v>268</v>
      </c>
    </row>
    <row r="2453" spans="1:20" ht="14.45" customHeight="1" x14ac:dyDescent="0.2">
      <c r="A2453" s="9" t="s">
        <v>115</v>
      </c>
      <c r="B2453" s="9" t="s">
        <v>922</v>
      </c>
      <c r="C2453" s="9" t="s">
        <v>917</v>
      </c>
      <c r="D2453" s="9" t="s">
        <v>844</v>
      </c>
      <c r="E2453" s="9" t="str">
        <f>VLOOKUP(B2453,point_locs!B:J,5,FALSE)</f>
        <v>post</v>
      </c>
      <c r="F2453" s="9">
        <v>7</v>
      </c>
      <c r="G2453" s="9">
        <v>9</v>
      </c>
      <c r="H2453" s="9">
        <v>2024</v>
      </c>
      <c r="I2453" s="9">
        <v>3</v>
      </c>
      <c r="J2453" s="9">
        <v>1130</v>
      </c>
      <c r="K2453" s="9" t="s">
        <v>833</v>
      </c>
      <c r="L2453" s="9">
        <v>77</v>
      </c>
      <c r="M2453" s="9">
        <v>2</v>
      </c>
      <c r="N2453" s="9">
        <v>100</v>
      </c>
      <c r="O2453" s="9" t="s">
        <v>6</v>
      </c>
      <c r="P2453" s="9">
        <v>0.5</v>
      </c>
      <c r="Q2453" s="9" t="s">
        <v>9</v>
      </c>
      <c r="R2453" s="9" t="s">
        <v>1150</v>
      </c>
      <c r="T2453" s="2" t="s">
        <v>268</v>
      </c>
    </row>
    <row r="2454" spans="1:20" ht="14.45" customHeight="1" x14ac:dyDescent="0.2">
      <c r="A2454" s="9" t="s">
        <v>115</v>
      </c>
      <c r="B2454" s="9" t="s">
        <v>922</v>
      </c>
      <c r="C2454" s="9" t="s">
        <v>917</v>
      </c>
      <c r="D2454" s="9" t="s">
        <v>844</v>
      </c>
      <c r="E2454" s="9" t="str">
        <f>VLOOKUP(B2454,point_locs!B:J,5,FALSE)</f>
        <v>post</v>
      </c>
      <c r="F2454" s="9">
        <v>7</v>
      </c>
      <c r="G2454" s="9">
        <v>9</v>
      </c>
      <c r="H2454" s="9">
        <v>2024</v>
      </c>
      <c r="I2454" s="9">
        <v>3</v>
      </c>
      <c r="J2454" s="9">
        <v>1130</v>
      </c>
      <c r="K2454" s="9" t="s">
        <v>833</v>
      </c>
      <c r="L2454" s="9">
        <v>77</v>
      </c>
      <c r="M2454" s="9">
        <v>2</v>
      </c>
      <c r="N2454" s="9">
        <v>100</v>
      </c>
      <c r="O2454" s="9" t="s">
        <v>6</v>
      </c>
      <c r="P2454" s="9">
        <v>0.1</v>
      </c>
      <c r="Q2454" s="9" t="s">
        <v>5</v>
      </c>
      <c r="R2454" s="9" t="s">
        <v>201</v>
      </c>
      <c r="T2454" s="2" t="s">
        <v>268</v>
      </c>
    </row>
    <row r="2455" spans="1:20" ht="14.45" customHeight="1" x14ac:dyDescent="0.2">
      <c r="A2455" s="9" t="s">
        <v>115</v>
      </c>
      <c r="B2455" s="9" t="s">
        <v>922</v>
      </c>
      <c r="C2455" s="9" t="s">
        <v>917</v>
      </c>
      <c r="D2455" s="9" t="s">
        <v>844</v>
      </c>
      <c r="E2455" s="9" t="str">
        <f>VLOOKUP(B2455,point_locs!B:J,5,FALSE)</f>
        <v>post</v>
      </c>
      <c r="F2455" s="9">
        <v>7</v>
      </c>
      <c r="G2455" s="9">
        <v>9</v>
      </c>
      <c r="H2455" s="9">
        <v>2024</v>
      </c>
      <c r="I2455" s="9">
        <v>3</v>
      </c>
      <c r="J2455" s="9">
        <v>1130</v>
      </c>
      <c r="K2455" s="9" t="s">
        <v>833</v>
      </c>
      <c r="L2455" s="9">
        <v>77</v>
      </c>
      <c r="M2455" s="9">
        <v>2</v>
      </c>
      <c r="N2455" s="9">
        <v>100</v>
      </c>
      <c r="O2455" s="9" t="s">
        <v>11</v>
      </c>
      <c r="P2455" s="9">
        <v>7</v>
      </c>
      <c r="Q2455" s="9" t="s">
        <v>5</v>
      </c>
      <c r="R2455" s="9" t="s">
        <v>201</v>
      </c>
      <c r="T2455" s="2" t="s">
        <v>268</v>
      </c>
    </row>
    <row r="2456" spans="1:20" ht="14.45" customHeight="1" x14ac:dyDescent="0.2">
      <c r="A2456" s="9" t="s">
        <v>115</v>
      </c>
      <c r="B2456" s="9" t="s">
        <v>922</v>
      </c>
      <c r="C2456" s="9" t="s">
        <v>917</v>
      </c>
      <c r="D2456" s="9" t="s">
        <v>844</v>
      </c>
      <c r="E2456" s="9" t="str">
        <f>VLOOKUP(B2456,point_locs!B:J,5,FALSE)</f>
        <v>post</v>
      </c>
      <c r="F2456" s="9">
        <v>7</v>
      </c>
      <c r="G2456" s="9">
        <v>9</v>
      </c>
      <c r="H2456" s="9">
        <v>2024</v>
      </c>
      <c r="I2456" s="9">
        <v>3</v>
      </c>
      <c r="J2456" s="9">
        <v>1130</v>
      </c>
      <c r="K2456" s="9" t="s">
        <v>833</v>
      </c>
      <c r="L2456" s="9">
        <v>77</v>
      </c>
      <c r="M2456" s="9">
        <v>2</v>
      </c>
      <c r="N2456" s="9">
        <v>100</v>
      </c>
      <c r="O2456" s="9" t="s">
        <v>11</v>
      </c>
      <c r="P2456" s="9">
        <v>1</v>
      </c>
      <c r="Q2456" s="9" t="s">
        <v>9</v>
      </c>
      <c r="R2456" s="9" t="s">
        <v>1150</v>
      </c>
      <c r="T2456" s="2" t="s">
        <v>268</v>
      </c>
    </row>
    <row r="2457" spans="1:20" ht="14.45" customHeight="1" x14ac:dyDescent="0.2">
      <c r="A2457" s="9" t="s">
        <v>118</v>
      </c>
      <c r="B2457" s="9" t="s">
        <v>923</v>
      </c>
      <c r="C2457" s="9" t="s">
        <v>917</v>
      </c>
      <c r="D2457" s="9" t="s">
        <v>844</v>
      </c>
      <c r="E2457" s="9" t="str">
        <f>VLOOKUP(B2457,point_locs!B:J,5,FALSE)</f>
        <v>post</v>
      </c>
      <c r="F2457" s="9">
        <v>7</v>
      </c>
      <c r="G2457" s="9">
        <v>9</v>
      </c>
      <c r="H2457" s="9">
        <v>2024</v>
      </c>
      <c r="I2457" s="9">
        <v>3</v>
      </c>
      <c r="J2457" s="9">
        <v>1030</v>
      </c>
      <c r="K2457" s="9" t="s">
        <v>149</v>
      </c>
      <c r="L2457" s="9">
        <v>75</v>
      </c>
      <c r="M2457" s="9">
        <v>2</v>
      </c>
      <c r="N2457" s="9">
        <v>100</v>
      </c>
      <c r="O2457" s="9" t="s">
        <v>11</v>
      </c>
      <c r="P2457" s="9">
        <v>0.5</v>
      </c>
      <c r="Q2457" s="9" t="s">
        <v>5</v>
      </c>
      <c r="R2457" s="9" t="s">
        <v>201</v>
      </c>
      <c r="T2457" s="2" t="s">
        <v>268</v>
      </c>
    </row>
    <row r="2458" spans="1:20" ht="14.45" customHeight="1" x14ac:dyDescent="0.2">
      <c r="A2458" s="9" t="s">
        <v>118</v>
      </c>
      <c r="B2458" s="9" t="s">
        <v>923</v>
      </c>
      <c r="C2458" s="9" t="s">
        <v>917</v>
      </c>
      <c r="D2458" s="9" t="s">
        <v>844</v>
      </c>
      <c r="E2458" s="9" t="str">
        <f>VLOOKUP(B2458,point_locs!B:J,5,FALSE)</f>
        <v>post</v>
      </c>
      <c r="F2458" s="9">
        <v>7</v>
      </c>
      <c r="G2458" s="9">
        <v>9</v>
      </c>
      <c r="H2458" s="9">
        <v>2024</v>
      </c>
      <c r="I2458" s="9">
        <v>3</v>
      </c>
      <c r="J2458" s="9">
        <v>1030</v>
      </c>
      <c r="K2458" s="9" t="s">
        <v>149</v>
      </c>
      <c r="L2458" s="9">
        <v>75</v>
      </c>
      <c r="M2458" s="9">
        <v>2</v>
      </c>
      <c r="N2458" s="9">
        <v>100</v>
      </c>
      <c r="O2458" s="9" t="s">
        <v>6</v>
      </c>
      <c r="P2458" s="9">
        <v>1.75</v>
      </c>
      <c r="Q2458" s="9" t="s">
        <v>9</v>
      </c>
      <c r="R2458" s="9" t="s">
        <v>1150</v>
      </c>
      <c r="T2458" s="2" t="s">
        <v>268</v>
      </c>
    </row>
    <row r="2459" spans="1:20" ht="14.45" customHeight="1" x14ac:dyDescent="0.2">
      <c r="A2459" s="9" t="s">
        <v>118</v>
      </c>
      <c r="B2459" s="9" t="s">
        <v>923</v>
      </c>
      <c r="C2459" s="9" t="s">
        <v>917</v>
      </c>
      <c r="D2459" s="9" t="s">
        <v>844</v>
      </c>
      <c r="E2459" s="9" t="str">
        <f>VLOOKUP(B2459,point_locs!B:J,5,FALSE)</f>
        <v>post</v>
      </c>
      <c r="F2459" s="9">
        <v>7</v>
      </c>
      <c r="G2459" s="9">
        <v>9</v>
      </c>
      <c r="H2459" s="9">
        <v>2024</v>
      </c>
      <c r="I2459" s="9">
        <v>3</v>
      </c>
      <c r="J2459" s="9">
        <v>1030</v>
      </c>
      <c r="K2459" s="9" t="s">
        <v>149</v>
      </c>
      <c r="L2459" s="9">
        <v>75</v>
      </c>
      <c r="M2459" s="9">
        <v>2</v>
      </c>
      <c r="N2459" s="9">
        <v>100</v>
      </c>
      <c r="O2459" s="9" t="s">
        <v>6</v>
      </c>
      <c r="P2459" s="9">
        <v>3.25</v>
      </c>
      <c r="Q2459" s="9" t="s">
        <v>9</v>
      </c>
      <c r="R2459" s="9" t="s">
        <v>1150</v>
      </c>
      <c r="T2459" s="2" t="s">
        <v>268</v>
      </c>
    </row>
    <row r="2460" spans="1:20" ht="14.45" customHeight="1" x14ac:dyDescent="0.2">
      <c r="A2460" s="9" t="s">
        <v>118</v>
      </c>
      <c r="B2460" s="9" t="s">
        <v>923</v>
      </c>
      <c r="C2460" s="9" t="s">
        <v>917</v>
      </c>
      <c r="D2460" s="9" t="s">
        <v>844</v>
      </c>
      <c r="E2460" s="9" t="str">
        <f>VLOOKUP(B2460,point_locs!B:J,5,FALSE)</f>
        <v>post</v>
      </c>
      <c r="F2460" s="9">
        <v>7</v>
      </c>
      <c r="G2460" s="9">
        <v>9</v>
      </c>
      <c r="H2460" s="9">
        <v>2024</v>
      </c>
      <c r="I2460" s="9">
        <v>3</v>
      </c>
      <c r="J2460" s="9">
        <v>1030</v>
      </c>
      <c r="K2460" s="9" t="s">
        <v>149</v>
      </c>
      <c r="L2460" s="9">
        <v>75</v>
      </c>
      <c r="M2460" s="9">
        <v>2</v>
      </c>
      <c r="N2460" s="9">
        <v>100</v>
      </c>
      <c r="O2460" s="9" t="s">
        <v>10</v>
      </c>
      <c r="P2460" s="9">
        <v>4</v>
      </c>
      <c r="Q2460" s="9" t="s">
        <v>5</v>
      </c>
      <c r="R2460" s="9" t="s">
        <v>201</v>
      </c>
      <c r="S2460" s="2" t="s">
        <v>255</v>
      </c>
      <c r="T2460" s="2" t="s">
        <v>268</v>
      </c>
    </row>
    <row r="2461" spans="1:20" ht="14.45" customHeight="1" x14ac:dyDescent="0.2">
      <c r="A2461" s="9" t="s">
        <v>118</v>
      </c>
      <c r="B2461" s="9" t="s">
        <v>923</v>
      </c>
      <c r="C2461" s="9" t="s">
        <v>917</v>
      </c>
      <c r="D2461" s="9" t="s">
        <v>844</v>
      </c>
      <c r="E2461" s="9" t="str">
        <f>VLOOKUP(B2461,point_locs!B:J,5,FALSE)</f>
        <v>post</v>
      </c>
      <c r="F2461" s="9">
        <v>7</v>
      </c>
      <c r="G2461" s="9">
        <v>9</v>
      </c>
      <c r="H2461" s="9">
        <v>2024</v>
      </c>
      <c r="I2461" s="9">
        <v>3</v>
      </c>
      <c r="J2461" s="9">
        <v>1030</v>
      </c>
      <c r="K2461" s="9" t="s">
        <v>149</v>
      </c>
      <c r="L2461" s="9">
        <v>75</v>
      </c>
      <c r="M2461" s="9">
        <v>2</v>
      </c>
      <c r="N2461" s="9">
        <v>100</v>
      </c>
      <c r="O2461" s="9" t="s">
        <v>6</v>
      </c>
      <c r="P2461" s="9">
        <v>0.25</v>
      </c>
      <c r="Q2461" s="9" t="s">
        <v>9</v>
      </c>
      <c r="R2461" s="9" t="s">
        <v>1150</v>
      </c>
      <c r="T2461" s="2" t="s">
        <v>268</v>
      </c>
    </row>
    <row r="2462" spans="1:20" ht="14.45" customHeight="1" x14ac:dyDescent="0.2">
      <c r="A2462" s="9" t="s">
        <v>118</v>
      </c>
      <c r="B2462" s="9" t="s">
        <v>923</v>
      </c>
      <c r="C2462" s="9" t="s">
        <v>917</v>
      </c>
      <c r="D2462" s="9" t="s">
        <v>844</v>
      </c>
      <c r="E2462" s="9" t="str">
        <f>VLOOKUP(B2462,point_locs!B:J,5,FALSE)</f>
        <v>post</v>
      </c>
      <c r="F2462" s="9">
        <v>7</v>
      </c>
      <c r="G2462" s="9">
        <v>9</v>
      </c>
      <c r="H2462" s="9">
        <v>2024</v>
      </c>
      <c r="I2462" s="9">
        <v>3</v>
      </c>
      <c r="J2462" s="9">
        <v>1030</v>
      </c>
      <c r="K2462" s="9" t="s">
        <v>149</v>
      </c>
      <c r="L2462" s="9">
        <v>75</v>
      </c>
      <c r="M2462" s="9">
        <v>2</v>
      </c>
      <c r="N2462" s="9">
        <v>100</v>
      </c>
      <c r="O2462" s="9" t="s">
        <v>6</v>
      </c>
      <c r="P2462" s="9">
        <v>0.75</v>
      </c>
      <c r="Q2462" s="9" t="s">
        <v>9</v>
      </c>
      <c r="R2462" s="9" t="s">
        <v>1150</v>
      </c>
      <c r="T2462" s="2" t="s">
        <v>268</v>
      </c>
    </row>
    <row r="2463" spans="1:20" ht="14.45" customHeight="1" x14ac:dyDescent="0.2">
      <c r="A2463" s="9" t="s">
        <v>118</v>
      </c>
      <c r="B2463" s="9" t="s">
        <v>923</v>
      </c>
      <c r="C2463" s="9" t="s">
        <v>917</v>
      </c>
      <c r="D2463" s="9" t="s">
        <v>844</v>
      </c>
      <c r="E2463" s="9" t="str">
        <f>VLOOKUP(B2463,point_locs!B:J,5,FALSE)</f>
        <v>post</v>
      </c>
      <c r="F2463" s="9">
        <v>7</v>
      </c>
      <c r="G2463" s="9">
        <v>9</v>
      </c>
      <c r="H2463" s="9">
        <v>2024</v>
      </c>
      <c r="I2463" s="9">
        <v>3</v>
      </c>
      <c r="J2463" s="9">
        <v>1030</v>
      </c>
      <c r="K2463" s="9" t="s">
        <v>149</v>
      </c>
      <c r="L2463" s="9">
        <v>75</v>
      </c>
      <c r="M2463" s="9">
        <v>2</v>
      </c>
      <c r="N2463" s="9">
        <v>100</v>
      </c>
      <c r="O2463" s="9" t="s">
        <v>6</v>
      </c>
      <c r="P2463" s="9">
        <v>0.25</v>
      </c>
      <c r="Q2463" s="9" t="s">
        <v>9</v>
      </c>
      <c r="R2463" s="9" t="s">
        <v>1150</v>
      </c>
      <c r="T2463" s="2" t="s">
        <v>268</v>
      </c>
    </row>
    <row r="2464" spans="1:20" ht="14.45" customHeight="1" x14ac:dyDescent="0.2">
      <c r="A2464" s="9" t="s">
        <v>118</v>
      </c>
      <c r="B2464" s="9" t="s">
        <v>923</v>
      </c>
      <c r="C2464" s="9" t="s">
        <v>917</v>
      </c>
      <c r="D2464" s="9" t="s">
        <v>844</v>
      </c>
      <c r="E2464" s="9" t="str">
        <f>VLOOKUP(B2464,point_locs!B:J,5,FALSE)</f>
        <v>post</v>
      </c>
      <c r="F2464" s="9">
        <v>7</v>
      </c>
      <c r="G2464" s="9">
        <v>9</v>
      </c>
      <c r="H2464" s="9">
        <v>2024</v>
      </c>
      <c r="I2464" s="9">
        <v>3</v>
      </c>
      <c r="J2464" s="9">
        <v>1030</v>
      </c>
      <c r="K2464" s="9" t="s">
        <v>149</v>
      </c>
      <c r="L2464" s="9">
        <v>75</v>
      </c>
      <c r="M2464" s="9">
        <v>2</v>
      </c>
      <c r="N2464" s="9">
        <v>100</v>
      </c>
      <c r="O2464" s="9" t="s">
        <v>11</v>
      </c>
      <c r="P2464" s="9">
        <v>1.25</v>
      </c>
      <c r="Q2464" s="9" t="s">
        <v>9</v>
      </c>
      <c r="R2464" s="9" t="s">
        <v>1150</v>
      </c>
      <c r="T2464" s="2" t="s">
        <v>268</v>
      </c>
    </row>
    <row r="2465" spans="1:20" ht="14.45" customHeight="1" x14ac:dyDescent="0.2">
      <c r="A2465" s="9" t="s">
        <v>118</v>
      </c>
      <c r="B2465" s="9" t="s">
        <v>923</v>
      </c>
      <c r="C2465" s="9" t="s">
        <v>917</v>
      </c>
      <c r="D2465" s="9" t="s">
        <v>844</v>
      </c>
      <c r="E2465" s="9" t="str">
        <f>VLOOKUP(B2465,point_locs!B:J,5,FALSE)</f>
        <v>post</v>
      </c>
      <c r="F2465" s="9">
        <v>7</v>
      </c>
      <c r="G2465" s="9">
        <v>9</v>
      </c>
      <c r="H2465" s="9">
        <v>2024</v>
      </c>
      <c r="I2465" s="9">
        <v>3</v>
      </c>
      <c r="J2465" s="9">
        <v>1030</v>
      </c>
      <c r="K2465" s="9" t="s">
        <v>149</v>
      </c>
      <c r="L2465" s="9">
        <v>75</v>
      </c>
      <c r="M2465" s="9">
        <v>2</v>
      </c>
      <c r="N2465" s="9">
        <v>100</v>
      </c>
      <c r="O2465" s="9" t="s">
        <v>10</v>
      </c>
      <c r="P2465" s="9">
        <v>3.25</v>
      </c>
      <c r="Q2465" s="9" t="s">
        <v>5</v>
      </c>
      <c r="R2465" s="9" t="s">
        <v>201</v>
      </c>
      <c r="S2465" s="2" t="s">
        <v>255</v>
      </c>
      <c r="T2465" s="2" t="s">
        <v>268</v>
      </c>
    </row>
    <row r="2466" spans="1:20" ht="14.45" customHeight="1" x14ac:dyDescent="0.2">
      <c r="A2466" s="9" t="s">
        <v>118</v>
      </c>
      <c r="B2466" s="9" t="s">
        <v>923</v>
      </c>
      <c r="C2466" s="9" t="s">
        <v>917</v>
      </c>
      <c r="D2466" s="9" t="s">
        <v>844</v>
      </c>
      <c r="E2466" s="9" t="str">
        <f>VLOOKUP(B2466,point_locs!B:J,5,FALSE)</f>
        <v>post</v>
      </c>
      <c r="F2466" s="9">
        <v>7</v>
      </c>
      <c r="G2466" s="9">
        <v>9</v>
      </c>
      <c r="H2466" s="9">
        <v>2024</v>
      </c>
      <c r="I2466" s="9">
        <v>3</v>
      </c>
      <c r="J2466" s="9">
        <v>1030</v>
      </c>
      <c r="K2466" s="9" t="s">
        <v>149</v>
      </c>
      <c r="L2466" s="9">
        <v>75</v>
      </c>
      <c r="M2466" s="9">
        <v>2</v>
      </c>
      <c r="N2466" s="9">
        <v>100</v>
      </c>
      <c r="O2466" s="9" t="s">
        <v>10</v>
      </c>
      <c r="P2466" s="9">
        <v>0.5</v>
      </c>
      <c r="Q2466" s="9" t="s">
        <v>5</v>
      </c>
      <c r="R2466" s="9" t="s">
        <v>201</v>
      </c>
      <c r="S2466" s="2" t="s">
        <v>255</v>
      </c>
      <c r="T2466" s="2" t="s">
        <v>268</v>
      </c>
    </row>
    <row r="2467" spans="1:20" ht="14.45" customHeight="1" x14ac:dyDescent="0.2">
      <c r="A2467" s="9" t="s">
        <v>118</v>
      </c>
      <c r="B2467" s="9" t="s">
        <v>923</v>
      </c>
      <c r="C2467" s="9" t="s">
        <v>917</v>
      </c>
      <c r="D2467" s="9" t="s">
        <v>844</v>
      </c>
      <c r="E2467" s="9" t="str">
        <f>VLOOKUP(B2467,point_locs!B:J,5,FALSE)</f>
        <v>post</v>
      </c>
      <c r="F2467" s="9">
        <v>7</v>
      </c>
      <c r="G2467" s="9">
        <v>9</v>
      </c>
      <c r="H2467" s="9">
        <v>2024</v>
      </c>
      <c r="I2467" s="9">
        <v>3</v>
      </c>
      <c r="J2467" s="9">
        <v>1030</v>
      </c>
      <c r="K2467" s="9" t="s">
        <v>149</v>
      </c>
      <c r="L2467" s="9">
        <v>75</v>
      </c>
      <c r="M2467" s="9">
        <v>2</v>
      </c>
      <c r="N2467" s="9">
        <v>100</v>
      </c>
      <c r="O2467" s="9" t="s">
        <v>6</v>
      </c>
      <c r="P2467" s="9">
        <v>1</v>
      </c>
      <c r="Q2467" s="9" t="s">
        <v>9</v>
      </c>
      <c r="R2467" s="9" t="s">
        <v>1150</v>
      </c>
      <c r="T2467" s="2" t="s">
        <v>268</v>
      </c>
    </row>
    <row r="2468" spans="1:20" ht="14.45" customHeight="1" x14ac:dyDescent="0.2">
      <c r="A2468" s="9" t="s">
        <v>118</v>
      </c>
      <c r="B2468" s="9" t="s">
        <v>923</v>
      </c>
      <c r="C2468" s="9" t="s">
        <v>917</v>
      </c>
      <c r="D2468" s="9" t="s">
        <v>844</v>
      </c>
      <c r="E2468" s="9" t="str">
        <f>VLOOKUP(B2468,point_locs!B:J,5,FALSE)</f>
        <v>post</v>
      </c>
      <c r="F2468" s="9">
        <v>7</v>
      </c>
      <c r="G2468" s="9">
        <v>9</v>
      </c>
      <c r="H2468" s="9">
        <v>2024</v>
      </c>
      <c r="I2468" s="9">
        <v>3</v>
      </c>
      <c r="J2468" s="9">
        <v>1030</v>
      </c>
      <c r="K2468" s="9" t="s">
        <v>149</v>
      </c>
      <c r="L2468" s="9">
        <v>75</v>
      </c>
      <c r="M2468" s="9">
        <v>2</v>
      </c>
      <c r="N2468" s="9">
        <v>100</v>
      </c>
      <c r="O2468" s="9" t="s">
        <v>6</v>
      </c>
      <c r="P2468" s="9">
        <v>1.25</v>
      </c>
      <c r="Q2468" s="9" t="s">
        <v>9</v>
      </c>
      <c r="R2468" s="9" t="s">
        <v>1150</v>
      </c>
      <c r="T2468" s="2" t="s">
        <v>268</v>
      </c>
    </row>
    <row r="2469" spans="1:20" ht="14.45" customHeight="1" x14ac:dyDescent="0.2">
      <c r="A2469" s="9" t="s">
        <v>118</v>
      </c>
      <c r="B2469" s="9" t="s">
        <v>923</v>
      </c>
      <c r="C2469" s="9" t="s">
        <v>917</v>
      </c>
      <c r="D2469" s="9" t="s">
        <v>844</v>
      </c>
      <c r="E2469" s="9" t="str">
        <f>VLOOKUP(B2469,point_locs!B:J,5,FALSE)</f>
        <v>post</v>
      </c>
      <c r="F2469" s="9">
        <v>7</v>
      </c>
      <c r="G2469" s="9">
        <v>9</v>
      </c>
      <c r="H2469" s="9">
        <v>2024</v>
      </c>
      <c r="I2469" s="9">
        <v>3</v>
      </c>
      <c r="J2469" s="9">
        <v>1030</v>
      </c>
      <c r="K2469" s="9" t="s">
        <v>149</v>
      </c>
      <c r="L2469" s="9">
        <v>75</v>
      </c>
      <c r="M2469" s="9">
        <v>2</v>
      </c>
      <c r="N2469" s="9">
        <v>100</v>
      </c>
      <c r="O2469" s="9" t="s">
        <v>6</v>
      </c>
      <c r="P2469" s="9">
        <v>1.5</v>
      </c>
      <c r="Q2469" s="9" t="s">
        <v>9</v>
      </c>
      <c r="R2469" s="9" t="s">
        <v>1150</v>
      </c>
      <c r="T2469" s="2" t="s">
        <v>268</v>
      </c>
    </row>
    <row r="2470" spans="1:20" ht="14.45" customHeight="1" x14ac:dyDescent="0.2">
      <c r="A2470" s="9" t="s">
        <v>118</v>
      </c>
      <c r="B2470" s="9" t="s">
        <v>923</v>
      </c>
      <c r="C2470" s="9" t="s">
        <v>917</v>
      </c>
      <c r="D2470" s="9" t="s">
        <v>844</v>
      </c>
      <c r="E2470" s="9" t="str">
        <f>VLOOKUP(B2470,point_locs!B:J,5,FALSE)</f>
        <v>post</v>
      </c>
      <c r="F2470" s="9">
        <v>7</v>
      </c>
      <c r="G2470" s="9">
        <v>9</v>
      </c>
      <c r="H2470" s="9">
        <v>2024</v>
      </c>
      <c r="I2470" s="9">
        <v>3</v>
      </c>
      <c r="J2470" s="9">
        <v>1030</v>
      </c>
      <c r="K2470" s="9" t="s">
        <v>149</v>
      </c>
      <c r="L2470" s="9">
        <v>75</v>
      </c>
      <c r="M2470" s="9">
        <v>2</v>
      </c>
      <c r="N2470" s="9">
        <v>100</v>
      </c>
      <c r="O2470" s="9" t="s">
        <v>6</v>
      </c>
      <c r="P2470" s="9">
        <v>1</v>
      </c>
      <c r="Q2470" s="9" t="s">
        <v>9</v>
      </c>
      <c r="R2470" s="9" t="s">
        <v>1150</v>
      </c>
      <c r="T2470" s="2" t="s">
        <v>268</v>
      </c>
    </row>
    <row r="2471" spans="1:20" ht="14.45" customHeight="1" x14ac:dyDescent="0.2">
      <c r="A2471" s="9" t="s">
        <v>118</v>
      </c>
      <c r="B2471" s="9" t="s">
        <v>923</v>
      </c>
      <c r="C2471" s="9" t="s">
        <v>917</v>
      </c>
      <c r="D2471" s="9" t="s">
        <v>844</v>
      </c>
      <c r="E2471" s="9" t="str">
        <f>VLOOKUP(B2471,point_locs!B:J,5,FALSE)</f>
        <v>post</v>
      </c>
      <c r="F2471" s="9">
        <v>7</v>
      </c>
      <c r="G2471" s="9">
        <v>9</v>
      </c>
      <c r="H2471" s="9">
        <v>2024</v>
      </c>
      <c r="I2471" s="9">
        <v>3</v>
      </c>
      <c r="J2471" s="9">
        <v>1030</v>
      </c>
      <c r="K2471" s="9" t="s">
        <v>149</v>
      </c>
      <c r="L2471" s="9">
        <v>75</v>
      </c>
      <c r="M2471" s="9">
        <v>2</v>
      </c>
      <c r="N2471" s="9">
        <v>100</v>
      </c>
      <c r="O2471" s="9" t="s">
        <v>6</v>
      </c>
      <c r="P2471" s="9">
        <v>0.25</v>
      </c>
      <c r="Q2471" s="9" t="s">
        <v>5</v>
      </c>
      <c r="R2471" s="9" t="s">
        <v>201</v>
      </c>
      <c r="T2471" s="2" t="s">
        <v>268</v>
      </c>
    </row>
    <row r="2472" spans="1:20" ht="14.45" customHeight="1" x14ac:dyDescent="0.2">
      <c r="A2472" s="9" t="s">
        <v>119</v>
      </c>
      <c r="B2472" s="9" t="s">
        <v>924</v>
      </c>
      <c r="C2472" s="9" t="s">
        <v>917</v>
      </c>
      <c r="D2472" s="9" t="s">
        <v>844</v>
      </c>
      <c r="E2472" s="9" t="str">
        <f>VLOOKUP(B2472,point_locs!B:J,5,FALSE)</f>
        <v>Probably functionally "pre" but technically 4 years post...additional new seed mix added 2025 (probably bc first time didn’t work)</v>
      </c>
      <c r="F2472" s="9">
        <v>7</v>
      </c>
      <c r="G2472" s="9">
        <v>9</v>
      </c>
      <c r="H2472" s="9">
        <v>2024</v>
      </c>
      <c r="I2472" s="9">
        <v>3</v>
      </c>
      <c r="J2472" s="9">
        <v>1239</v>
      </c>
      <c r="K2472" s="9" t="s">
        <v>149</v>
      </c>
      <c r="L2472" s="9">
        <v>77</v>
      </c>
      <c r="M2472" s="9">
        <v>1</v>
      </c>
      <c r="N2472" s="9">
        <v>100</v>
      </c>
      <c r="O2472" s="9" t="s">
        <v>10</v>
      </c>
      <c r="P2472" s="9">
        <v>4.75</v>
      </c>
      <c r="Q2472" s="9" t="s">
        <v>5</v>
      </c>
      <c r="R2472" s="9" t="s">
        <v>201</v>
      </c>
      <c r="T2472" s="2" t="s">
        <v>268</v>
      </c>
    </row>
    <row r="2473" spans="1:20" ht="14.45" customHeight="1" x14ac:dyDescent="0.2">
      <c r="A2473" s="9" t="s">
        <v>119</v>
      </c>
      <c r="B2473" s="9" t="s">
        <v>924</v>
      </c>
      <c r="C2473" s="9" t="s">
        <v>917</v>
      </c>
      <c r="D2473" s="9" t="s">
        <v>844</v>
      </c>
      <c r="E2473" s="9" t="str">
        <f>VLOOKUP(B2473,point_locs!B:J,5,FALSE)</f>
        <v>Probably functionally "pre" but technically 4 years post...additional new seed mix added 2025 (probably bc first time didn’t work)</v>
      </c>
      <c r="F2473" s="9">
        <v>7</v>
      </c>
      <c r="G2473" s="9">
        <v>9</v>
      </c>
      <c r="H2473" s="9">
        <v>2024</v>
      </c>
      <c r="I2473" s="9">
        <v>3</v>
      </c>
      <c r="J2473" s="9">
        <v>1239</v>
      </c>
      <c r="K2473" s="9" t="s">
        <v>149</v>
      </c>
      <c r="L2473" s="9">
        <v>77</v>
      </c>
      <c r="M2473" s="9">
        <v>1</v>
      </c>
      <c r="N2473" s="9">
        <v>100</v>
      </c>
      <c r="O2473" s="9" t="s">
        <v>10</v>
      </c>
      <c r="P2473" s="9">
        <v>0.75</v>
      </c>
      <c r="Q2473" s="9" t="s">
        <v>5</v>
      </c>
      <c r="R2473" s="9" t="s">
        <v>201</v>
      </c>
      <c r="S2473" s="2" t="s">
        <v>255</v>
      </c>
      <c r="T2473" s="2" t="s">
        <v>268</v>
      </c>
    </row>
    <row r="2474" spans="1:20" ht="14.45" customHeight="1" x14ac:dyDescent="0.2">
      <c r="A2474" s="9" t="s">
        <v>119</v>
      </c>
      <c r="B2474" s="9" t="s">
        <v>924</v>
      </c>
      <c r="C2474" s="9" t="s">
        <v>917</v>
      </c>
      <c r="D2474" s="9" t="s">
        <v>844</v>
      </c>
      <c r="E2474" s="9" t="str">
        <f>VLOOKUP(B2474,point_locs!B:J,5,FALSE)</f>
        <v>Probably functionally "pre" but technically 4 years post...additional new seed mix added 2025 (probably bc first time didn’t work)</v>
      </c>
      <c r="F2474" s="9">
        <v>7</v>
      </c>
      <c r="G2474" s="9">
        <v>9</v>
      </c>
      <c r="H2474" s="9">
        <v>2024</v>
      </c>
      <c r="I2474" s="9">
        <v>3</v>
      </c>
      <c r="J2474" s="9">
        <v>1239</v>
      </c>
      <c r="K2474" s="9" t="s">
        <v>149</v>
      </c>
      <c r="L2474" s="9">
        <v>77</v>
      </c>
      <c r="M2474" s="9">
        <v>1</v>
      </c>
      <c r="N2474" s="9">
        <v>100</v>
      </c>
      <c r="O2474" s="9" t="s">
        <v>4</v>
      </c>
      <c r="P2474" s="9">
        <v>1.5</v>
      </c>
      <c r="Q2474" s="9" t="s">
        <v>9</v>
      </c>
      <c r="R2474" s="9" t="s">
        <v>1150</v>
      </c>
      <c r="T2474" s="2" t="s">
        <v>268</v>
      </c>
    </row>
    <row r="2475" spans="1:20" ht="14.45" customHeight="1" x14ac:dyDescent="0.2">
      <c r="A2475" s="9" t="s">
        <v>119</v>
      </c>
      <c r="B2475" s="9" t="s">
        <v>924</v>
      </c>
      <c r="C2475" s="9" t="s">
        <v>917</v>
      </c>
      <c r="D2475" s="9" t="s">
        <v>844</v>
      </c>
      <c r="E2475" s="9" t="str">
        <f>VLOOKUP(B2475,point_locs!B:J,5,FALSE)</f>
        <v>Probably functionally "pre" but technically 4 years post...additional new seed mix added 2025 (probably bc first time didn’t work)</v>
      </c>
      <c r="F2475" s="9">
        <v>7</v>
      </c>
      <c r="G2475" s="9">
        <v>9</v>
      </c>
      <c r="H2475" s="9">
        <v>2024</v>
      </c>
      <c r="I2475" s="9">
        <v>3</v>
      </c>
      <c r="J2475" s="9">
        <v>1239</v>
      </c>
      <c r="K2475" s="9" t="s">
        <v>149</v>
      </c>
      <c r="L2475" s="9">
        <v>77</v>
      </c>
      <c r="M2475" s="9">
        <v>1</v>
      </c>
      <c r="N2475" s="9">
        <v>100</v>
      </c>
      <c r="O2475" s="9" t="s">
        <v>10</v>
      </c>
      <c r="P2475" s="9">
        <v>0.5</v>
      </c>
      <c r="Q2475" s="9" t="s">
        <v>5</v>
      </c>
      <c r="R2475" s="9" t="s">
        <v>201</v>
      </c>
      <c r="S2475" s="2" t="s">
        <v>255</v>
      </c>
      <c r="T2475" s="2" t="s">
        <v>268</v>
      </c>
    </row>
    <row r="2476" spans="1:20" ht="14.45" customHeight="1" x14ac:dyDescent="0.2">
      <c r="A2476" s="9" t="s">
        <v>119</v>
      </c>
      <c r="B2476" s="9" t="s">
        <v>924</v>
      </c>
      <c r="C2476" s="9" t="s">
        <v>917</v>
      </c>
      <c r="D2476" s="9" t="s">
        <v>844</v>
      </c>
      <c r="E2476" s="9" t="str">
        <f>VLOOKUP(B2476,point_locs!B:J,5,FALSE)</f>
        <v>Probably functionally "pre" but technically 4 years post...additional new seed mix added 2025 (probably bc first time didn’t work)</v>
      </c>
      <c r="F2476" s="9">
        <v>7</v>
      </c>
      <c r="G2476" s="9">
        <v>9</v>
      </c>
      <c r="H2476" s="9">
        <v>2024</v>
      </c>
      <c r="I2476" s="9">
        <v>3</v>
      </c>
      <c r="J2476" s="9">
        <v>1239</v>
      </c>
      <c r="K2476" s="9" t="s">
        <v>149</v>
      </c>
      <c r="L2476" s="9">
        <v>77</v>
      </c>
      <c r="M2476" s="9">
        <v>1</v>
      </c>
      <c r="N2476" s="9">
        <v>100</v>
      </c>
      <c r="O2476" s="9" t="s">
        <v>10</v>
      </c>
      <c r="P2476" s="9">
        <v>3.25</v>
      </c>
      <c r="Q2476" s="9" t="s">
        <v>8</v>
      </c>
      <c r="R2476" s="9" t="s">
        <v>36</v>
      </c>
      <c r="S2476" s="2" t="s">
        <v>255</v>
      </c>
      <c r="T2476" s="2" t="s">
        <v>268</v>
      </c>
    </row>
    <row r="2477" spans="1:20" ht="14.45" customHeight="1" x14ac:dyDescent="0.2">
      <c r="A2477" s="9" t="s">
        <v>119</v>
      </c>
      <c r="B2477" s="9" t="s">
        <v>924</v>
      </c>
      <c r="C2477" s="9" t="s">
        <v>917</v>
      </c>
      <c r="D2477" s="9" t="s">
        <v>844</v>
      </c>
      <c r="E2477" s="9" t="str">
        <f>VLOOKUP(B2477,point_locs!B:J,5,FALSE)</f>
        <v>Probably functionally "pre" but technically 4 years post...additional new seed mix added 2025 (probably bc first time didn’t work)</v>
      </c>
      <c r="F2477" s="9">
        <v>7</v>
      </c>
      <c r="G2477" s="9">
        <v>9</v>
      </c>
      <c r="H2477" s="9">
        <v>2024</v>
      </c>
      <c r="I2477" s="9">
        <v>3</v>
      </c>
      <c r="J2477" s="9">
        <v>1239</v>
      </c>
      <c r="K2477" s="9" t="s">
        <v>149</v>
      </c>
      <c r="L2477" s="9">
        <v>77</v>
      </c>
      <c r="M2477" s="9">
        <v>1</v>
      </c>
      <c r="N2477" s="9">
        <v>100</v>
      </c>
      <c r="O2477" s="9" t="s">
        <v>10</v>
      </c>
      <c r="P2477" s="9">
        <v>4.5</v>
      </c>
      <c r="Q2477" s="9" t="s">
        <v>5</v>
      </c>
      <c r="R2477" s="9" t="s">
        <v>201</v>
      </c>
      <c r="S2477" s="2" t="s">
        <v>255</v>
      </c>
      <c r="T2477" s="2" t="s">
        <v>268</v>
      </c>
    </row>
    <row r="2478" spans="1:20" ht="14.45" customHeight="1" x14ac:dyDescent="0.2">
      <c r="A2478" s="9" t="s">
        <v>119</v>
      </c>
      <c r="B2478" s="9" t="s">
        <v>924</v>
      </c>
      <c r="C2478" s="9" t="s">
        <v>917</v>
      </c>
      <c r="D2478" s="9" t="s">
        <v>844</v>
      </c>
      <c r="E2478" s="9" t="str">
        <f>VLOOKUP(B2478,point_locs!B:J,5,FALSE)</f>
        <v>Probably functionally "pre" but technically 4 years post...additional new seed mix added 2025 (probably bc first time didn’t work)</v>
      </c>
      <c r="F2478" s="9">
        <v>7</v>
      </c>
      <c r="G2478" s="9">
        <v>9</v>
      </c>
      <c r="H2478" s="9">
        <v>2024</v>
      </c>
      <c r="I2478" s="9">
        <v>3</v>
      </c>
      <c r="J2478" s="9">
        <v>1239</v>
      </c>
      <c r="K2478" s="9" t="s">
        <v>149</v>
      </c>
      <c r="L2478" s="9">
        <v>77</v>
      </c>
      <c r="M2478" s="9">
        <v>1</v>
      </c>
      <c r="N2478" s="9">
        <v>100</v>
      </c>
      <c r="O2478" s="9" t="s">
        <v>11</v>
      </c>
      <c r="P2478" s="9">
        <v>5.25</v>
      </c>
      <c r="Q2478" s="9" t="s">
        <v>9</v>
      </c>
      <c r="R2478" s="9" t="s">
        <v>1150</v>
      </c>
      <c r="T2478" s="2" t="s">
        <v>268</v>
      </c>
    </row>
    <row r="2479" spans="1:20" ht="14.45" customHeight="1" x14ac:dyDescent="0.2">
      <c r="A2479" s="9" t="s">
        <v>119</v>
      </c>
      <c r="B2479" s="9" t="s">
        <v>924</v>
      </c>
      <c r="C2479" s="9" t="s">
        <v>917</v>
      </c>
      <c r="D2479" s="9" t="s">
        <v>844</v>
      </c>
      <c r="E2479" s="9" t="str">
        <f>VLOOKUP(B2479,point_locs!B:J,5,FALSE)</f>
        <v>Probably functionally "pre" but technically 4 years post...additional new seed mix added 2025 (probably bc first time didn’t work)</v>
      </c>
      <c r="F2479" s="9">
        <v>7</v>
      </c>
      <c r="G2479" s="9">
        <v>9</v>
      </c>
      <c r="H2479" s="9">
        <v>2024</v>
      </c>
      <c r="I2479" s="9">
        <v>3</v>
      </c>
      <c r="J2479" s="9">
        <v>1239</v>
      </c>
      <c r="K2479" s="9" t="s">
        <v>149</v>
      </c>
      <c r="L2479" s="9">
        <v>77</v>
      </c>
      <c r="M2479" s="9">
        <v>1</v>
      </c>
      <c r="N2479" s="9">
        <v>100</v>
      </c>
      <c r="O2479" s="9" t="s">
        <v>10</v>
      </c>
      <c r="P2479" s="9">
        <v>4.5</v>
      </c>
      <c r="Q2479" s="9" t="s">
        <v>5</v>
      </c>
      <c r="R2479" s="9" t="s">
        <v>201</v>
      </c>
      <c r="T2479" s="2" t="s">
        <v>268</v>
      </c>
    </row>
    <row r="2480" spans="1:20" ht="14.45" customHeight="1" x14ac:dyDescent="0.2">
      <c r="A2480" s="9" t="s">
        <v>119</v>
      </c>
      <c r="B2480" s="9" t="s">
        <v>924</v>
      </c>
      <c r="C2480" s="9" t="s">
        <v>917</v>
      </c>
      <c r="D2480" s="9" t="s">
        <v>844</v>
      </c>
      <c r="E2480" s="9" t="str">
        <f>VLOOKUP(B2480,point_locs!B:J,5,FALSE)</f>
        <v>Probably functionally "pre" but technically 4 years post...additional new seed mix added 2025 (probably bc first time didn’t work)</v>
      </c>
      <c r="F2480" s="9">
        <v>7</v>
      </c>
      <c r="G2480" s="9">
        <v>9</v>
      </c>
      <c r="H2480" s="9">
        <v>2024</v>
      </c>
      <c r="I2480" s="9">
        <v>3</v>
      </c>
      <c r="J2480" s="9">
        <v>1239</v>
      </c>
      <c r="K2480" s="9" t="s">
        <v>149</v>
      </c>
      <c r="L2480" s="9">
        <v>77</v>
      </c>
      <c r="M2480" s="9">
        <v>1</v>
      </c>
      <c r="N2480" s="9">
        <v>100</v>
      </c>
      <c r="O2480" s="9" t="s">
        <v>6</v>
      </c>
      <c r="P2480" s="9">
        <v>4</v>
      </c>
      <c r="Q2480" s="9" t="s">
        <v>9</v>
      </c>
      <c r="R2480" s="9" t="s">
        <v>1150</v>
      </c>
      <c r="T2480" s="2" t="s">
        <v>268</v>
      </c>
    </row>
    <row r="2481" spans="1:21" ht="14.45" customHeight="1" x14ac:dyDescent="0.2">
      <c r="A2481" s="2" t="s">
        <v>69</v>
      </c>
      <c r="B2481" s="9" t="s">
        <v>964</v>
      </c>
      <c r="C2481" s="9" t="s">
        <v>917</v>
      </c>
      <c r="D2481" s="9" t="s">
        <v>844</v>
      </c>
      <c r="E2481" s="9" t="str">
        <f>VLOOKUP(B2481,point_locs!B:J,5,FALSE)</f>
        <v>pre</v>
      </c>
      <c r="F2481" s="2">
        <v>7</v>
      </c>
      <c r="G2481" s="2">
        <v>9</v>
      </c>
      <c r="H2481" s="2">
        <v>2024</v>
      </c>
      <c r="I2481" s="2">
        <v>3</v>
      </c>
      <c r="J2481" s="2">
        <v>1335</v>
      </c>
      <c r="K2481" s="2" t="s">
        <v>833</v>
      </c>
      <c r="L2481" s="2">
        <v>75</v>
      </c>
      <c r="M2481" s="2">
        <v>0</v>
      </c>
      <c r="N2481" s="2">
        <v>100</v>
      </c>
      <c r="O2481" s="9" t="s">
        <v>1184</v>
      </c>
      <c r="P2481" s="2" t="s">
        <v>1378</v>
      </c>
      <c r="Q2481" s="2" t="s">
        <v>1378</v>
      </c>
      <c r="R2481" s="9" t="s">
        <v>201</v>
      </c>
      <c r="T2481" s="2" t="s">
        <v>268</v>
      </c>
      <c r="U2481" s="2" t="s">
        <v>2146</v>
      </c>
    </row>
    <row r="2482" spans="1:21" ht="14.45" customHeight="1" x14ac:dyDescent="0.2">
      <c r="A2482" s="9" t="s">
        <v>107</v>
      </c>
      <c r="B2482" s="9" t="s">
        <v>925</v>
      </c>
      <c r="C2482" s="9" t="s">
        <v>917</v>
      </c>
      <c r="D2482" s="9" t="s">
        <v>844</v>
      </c>
      <c r="E2482" s="9" t="str">
        <f>VLOOKUP(B2482,point_locs!B:J,5,FALSE)</f>
        <v>post</v>
      </c>
      <c r="F2482" s="9">
        <v>7</v>
      </c>
      <c r="G2482" s="9">
        <v>10</v>
      </c>
      <c r="H2482" s="9">
        <v>2024</v>
      </c>
      <c r="I2482" s="9">
        <v>3</v>
      </c>
      <c r="J2482" s="9">
        <v>1620</v>
      </c>
      <c r="K2482" s="9" t="s">
        <v>833</v>
      </c>
      <c r="L2482" s="9">
        <v>87</v>
      </c>
      <c r="M2482" s="9">
        <v>2</v>
      </c>
      <c r="N2482" s="9">
        <v>25</v>
      </c>
      <c r="O2482" s="9" t="s">
        <v>10</v>
      </c>
      <c r="P2482" s="9">
        <v>4</v>
      </c>
      <c r="Q2482" s="9" t="s">
        <v>5</v>
      </c>
      <c r="R2482" s="9" t="s">
        <v>201</v>
      </c>
      <c r="S2482" s="2" t="s">
        <v>255</v>
      </c>
      <c r="T2482" s="2" t="s">
        <v>268</v>
      </c>
    </row>
    <row r="2483" spans="1:21" ht="14.45" customHeight="1" x14ac:dyDescent="0.2">
      <c r="A2483" s="9" t="s">
        <v>107</v>
      </c>
      <c r="B2483" s="9" t="s">
        <v>925</v>
      </c>
      <c r="C2483" s="9" t="s">
        <v>917</v>
      </c>
      <c r="D2483" s="9" t="s">
        <v>844</v>
      </c>
      <c r="E2483" s="9" t="str">
        <f>VLOOKUP(B2483,point_locs!B:J,5,FALSE)</f>
        <v>post</v>
      </c>
      <c r="F2483" s="9">
        <v>7</v>
      </c>
      <c r="G2483" s="9">
        <v>10</v>
      </c>
      <c r="H2483" s="9">
        <v>2024</v>
      </c>
      <c r="I2483" s="9">
        <v>3</v>
      </c>
      <c r="J2483" s="9">
        <v>1620</v>
      </c>
      <c r="K2483" s="9" t="s">
        <v>833</v>
      </c>
      <c r="L2483" s="9">
        <v>87</v>
      </c>
      <c r="M2483" s="9">
        <v>2</v>
      </c>
      <c r="N2483" s="9">
        <v>25</v>
      </c>
      <c r="O2483" s="9" t="s">
        <v>10</v>
      </c>
      <c r="P2483" s="9">
        <v>1</v>
      </c>
      <c r="Q2483" s="9" t="s">
        <v>9</v>
      </c>
      <c r="R2483" s="9" t="s">
        <v>978</v>
      </c>
      <c r="S2483" s="2" t="s">
        <v>105</v>
      </c>
      <c r="T2483" s="2" t="s">
        <v>268</v>
      </c>
    </row>
    <row r="2484" spans="1:21" ht="14.45" customHeight="1" x14ac:dyDescent="0.2">
      <c r="A2484" s="9" t="s">
        <v>107</v>
      </c>
      <c r="B2484" s="9" t="s">
        <v>925</v>
      </c>
      <c r="C2484" s="9" t="s">
        <v>917</v>
      </c>
      <c r="D2484" s="9" t="s">
        <v>844</v>
      </c>
      <c r="E2484" s="9" t="str">
        <f>VLOOKUP(B2484,point_locs!B:J,5,FALSE)</f>
        <v>post</v>
      </c>
      <c r="F2484" s="9">
        <v>7</v>
      </c>
      <c r="G2484" s="9">
        <v>10</v>
      </c>
      <c r="H2484" s="9">
        <v>2024</v>
      </c>
      <c r="I2484" s="9">
        <v>3</v>
      </c>
      <c r="J2484" s="9">
        <v>1620</v>
      </c>
      <c r="K2484" s="9" t="s">
        <v>833</v>
      </c>
      <c r="L2484" s="9">
        <v>87</v>
      </c>
      <c r="M2484" s="9">
        <v>2</v>
      </c>
      <c r="N2484" s="9">
        <v>25</v>
      </c>
      <c r="O2484" s="9" t="s">
        <v>10</v>
      </c>
      <c r="P2484" s="9">
        <v>1</v>
      </c>
      <c r="Q2484" s="9" t="s">
        <v>5</v>
      </c>
      <c r="R2484" s="9" t="s">
        <v>201</v>
      </c>
      <c r="S2484" s="2" t="s">
        <v>255</v>
      </c>
      <c r="T2484" s="2" t="s">
        <v>268</v>
      </c>
    </row>
    <row r="2485" spans="1:21" ht="14.45" customHeight="1" x14ac:dyDescent="0.2">
      <c r="A2485" s="9" t="s">
        <v>107</v>
      </c>
      <c r="B2485" s="9" t="s">
        <v>925</v>
      </c>
      <c r="C2485" s="9" t="s">
        <v>917</v>
      </c>
      <c r="D2485" s="9" t="s">
        <v>844</v>
      </c>
      <c r="E2485" s="9" t="str">
        <f>VLOOKUP(B2485,point_locs!B:J,5,FALSE)</f>
        <v>post</v>
      </c>
      <c r="F2485" s="9">
        <v>7</v>
      </c>
      <c r="G2485" s="9">
        <v>10</v>
      </c>
      <c r="H2485" s="9">
        <v>2024</v>
      </c>
      <c r="I2485" s="9">
        <v>3</v>
      </c>
      <c r="J2485" s="9">
        <v>1620</v>
      </c>
      <c r="K2485" s="9" t="s">
        <v>833</v>
      </c>
      <c r="L2485" s="9">
        <v>87</v>
      </c>
      <c r="M2485" s="9">
        <v>2</v>
      </c>
      <c r="N2485" s="9">
        <v>25</v>
      </c>
      <c r="O2485" s="9" t="s">
        <v>10</v>
      </c>
      <c r="P2485" s="9">
        <v>3</v>
      </c>
      <c r="Q2485" s="9" t="s">
        <v>9</v>
      </c>
      <c r="R2485" s="9" t="s">
        <v>978</v>
      </c>
      <c r="S2485" s="2" t="s">
        <v>255</v>
      </c>
      <c r="T2485" s="2" t="s">
        <v>268</v>
      </c>
    </row>
    <row r="2486" spans="1:21" ht="14.45" customHeight="1" x14ac:dyDescent="0.2">
      <c r="A2486" s="9" t="s">
        <v>107</v>
      </c>
      <c r="B2486" s="9" t="s">
        <v>925</v>
      </c>
      <c r="C2486" s="9" t="s">
        <v>917</v>
      </c>
      <c r="D2486" s="9" t="s">
        <v>844</v>
      </c>
      <c r="E2486" s="9" t="str">
        <f>VLOOKUP(B2486,point_locs!B:J,5,FALSE)</f>
        <v>post</v>
      </c>
      <c r="F2486" s="9">
        <v>7</v>
      </c>
      <c r="G2486" s="9">
        <v>10</v>
      </c>
      <c r="H2486" s="9">
        <v>2024</v>
      </c>
      <c r="I2486" s="9">
        <v>3</v>
      </c>
      <c r="J2486" s="9">
        <v>1620</v>
      </c>
      <c r="K2486" s="9" t="s">
        <v>833</v>
      </c>
      <c r="L2486" s="9">
        <v>87</v>
      </c>
      <c r="M2486" s="9">
        <v>2</v>
      </c>
      <c r="N2486" s="9">
        <v>25</v>
      </c>
      <c r="O2486" s="9" t="s">
        <v>21</v>
      </c>
      <c r="P2486" s="9">
        <v>4</v>
      </c>
      <c r="Q2486" s="9" t="s">
        <v>9</v>
      </c>
      <c r="R2486" s="9" t="s">
        <v>978</v>
      </c>
      <c r="T2486" s="2" t="s">
        <v>268</v>
      </c>
    </row>
    <row r="2487" spans="1:21" ht="14.45" customHeight="1" x14ac:dyDescent="0.2">
      <c r="A2487" s="9" t="s">
        <v>107</v>
      </c>
      <c r="B2487" s="9" t="s">
        <v>925</v>
      </c>
      <c r="C2487" s="9" t="s">
        <v>917</v>
      </c>
      <c r="D2487" s="9" t="s">
        <v>844</v>
      </c>
      <c r="E2487" s="9" t="str">
        <f>VLOOKUP(B2487,point_locs!B:J,5,FALSE)</f>
        <v>post</v>
      </c>
      <c r="F2487" s="9">
        <v>7</v>
      </c>
      <c r="G2487" s="9">
        <v>10</v>
      </c>
      <c r="H2487" s="9">
        <v>2024</v>
      </c>
      <c r="I2487" s="9">
        <v>3</v>
      </c>
      <c r="J2487" s="9">
        <v>1620</v>
      </c>
      <c r="K2487" s="9" t="s">
        <v>833</v>
      </c>
      <c r="L2487" s="9">
        <v>87</v>
      </c>
      <c r="M2487" s="9">
        <v>2</v>
      </c>
      <c r="N2487" s="9">
        <v>25</v>
      </c>
      <c r="O2487" s="9" t="s">
        <v>21</v>
      </c>
      <c r="P2487" s="9">
        <v>4.5</v>
      </c>
      <c r="Q2487" s="9" t="s">
        <v>9</v>
      </c>
      <c r="R2487" s="9" t="s">
        <v>978</v>
      </c>
      <c r="T2487" s="2" t="s">
        <v>268</v>
      </c>
    </row>
    <row r="2488" spans="1:21" ht="14.45" customHeight="1" x14ac:dyDescent="0.2">
      <c r="A2488" s="9" t="s">
        <v>107</v>
      </c>
      <c r="B2488" s="9" t="s">
        <v>925</v>
      </c>
      <c r="C2488" s="9" t="s">
        <v>917</v>
      </c>
      <c r="D2488" s="9" t="s">
        <v>844</v>
      </c>
      <c r="E2488" s="9" t="str">
        <f>VLOOKUP(B2488,point_locs!B:J,5,FALSE)</f>
        <v>post</v>
      </c>
      <c r="F2488" s="9">
        <v>7</v>
      </c>
      <c r="G2488" s="9">
        <v>10</v>
      </c>
      <c r="H2488" s="9">
        <v>2024</v>
      </c>
      <c r="I2488" s="9">
        <v>3</v>
      </c>
      <c r="J2488" s="9">
        <v>1620</v>
      </c>
      <c r="K2488" s="9" t="s">
        <v>833</v>
      </c>
      <c r="L2488" s="9">
        <v>87</v>
      </c>
      <c r="M2488" s="9">
        <v>2</v>
      </c>
      <c r="N2488" s="9">
        <v>25</v>
      </c>
      <c r="O2488" s="9" t="s">
        <v>21</v>
      </c>
      <c r="P2488" s="9">
        <v>0.25</v>
      </c>
      <c r="Q2488" s="9" t="s">
        <v>9</v>
      </c>
      <c r="R2488" s="9" t="s">
        <v>978</v>
      </c>
      <c r="T2488" s="2" t="s">
        <v>268</v>
      </c>
    </row>
    <row r="2489" spans="1:21" ht="14.45" customHeight="1" x14ac:dyDescent="0.2">
      <c r="A2489" s="9" t="s">
        <v>107</v>
      </c>
      <c r="B2489" s="9" t="s">
        <v>925</v>
      </c>
      <c r="C2489" s="9" t="s">
        <v>917</v>
      </c>
      <c r="D2489" s="9" t="s">
        <v>844</v>
      </c>
      <c r="E2489" s="9" t="str">
        <f>VLOOKUP(B2489,point_locs!B:J,5,FALSE)</f>
        <v>post</v>
      </c>
      <c r="F2489" s="9">
        <v>7</v>
      </c>
      <c r="G2489" s="9">
        <v>10</v>
      </c>
      <c r="H2489" s="9">
        <v>2024</v>
      </c>
      <c r="I2489" s="9">
        <v>3</v>
      </c>
      <c r="J2489" s="9">
        <v>1620</v>
      </c>
      <c r="K2489" s="9" t="s">
        <v>833</v>
      </c>
      <c r="L2489" s="9">
        <v>87</v>
      </c>
      <c r="M2489" s="9">
        <v>2</v>
      </c>
      <c r="N2489" s="9">
        <v>25</v>
      </c>
      <c r="O2489" s="9" t="s">
        <v>10</v>
      </c>
      <c r="P2489" s="9">
        <v>0.5</v>
      </c>
      <c r="Q2489" s="9" t="s">
        <v>5</v>
      </c>
      <c r="R2489" s="9" t="s">
        <v>201</v>
      </c>
      <c r="S2489" s="2" t="s">
        <v>255</v>
      </c>
      <c r="T2489" s="2" t="s">
        <v>268</v>
      </c>
    </row>
    <row r="2490" spans="1:21" ht="14.45" customHeight="1" x14ac:dyDescent="0.2">
      <c r="A2490" s="9" t="s">
        <v>107</v>
      </c>
      <c r="B2490" s="9" t="s">
        <v>925</v>
      </c>
      <c r="C2490" s="9" t="s">
        <v>917</v>
      </c>
      <c r="D2490" s="9" t="s">
        <v>844</v>
      </c>
      <c r="E2490" s="9" t="str">
        <f>VLOOKUP(B2490,point_locs!B:J,5,FALSE)</f>
        <v>post</v>
      </c>
      <c r="F2490" s="9">
        <v>7</v>
      </c>
      <c r="G2490" s="9">
        <v>10</v>
      </c>
      <c r="H2490" s="9">
        <v>2024</v>
      </c>
      <c r="I2490" s="9">
        <v>3</v>
      </c>
      <c r="J2490" s="9">
        <v>1620</v>
      </c>
      <c r="K2490" s="9" t="s">
        <v>833</v>
      </c>
      <c r="L2490" s="9">
        <v>87</v>
      </c>
      <c r="M2490" s="9">
        <v>2</v>
      </c>
      <c r="N2490" s="9">
        <v>25</v>
      </c>
      <c r="O2490" s="9" t="s">
        <v>21</v>
      </c>
      <c r="P2490" s="9">
        <v>3</v>
      </c>
      <c r="Q2490" s="9" t="s">
        <v>9</v>
      </c>
      <c r="R2490" s="9" t="s">
        <v>978</v>
      </c>
      <c r="T2490" s="2" t="s">
        <v>268</v>
      </c>
    </row>
    <row r="2491" spans="1:21" ht="14.45" customHeight="1" x14ac:dyDescent="0.2">
      <c r="A2491" s="9" t="s">
        <v>107</v>
      </c>
      <c r="B2491" s="9" t="s">
        <v>925</v>
      </c>
      <c r="C2491" s="9" t="s">
        <v>917</v>
      </c>
      <c r="D2491" s="9" t="s">
        <v>844</v>
      </c>
      <c r="E2491" s="9" t="str">
        <f>VLOOKUP(B2491,point_locs!B:J,5,FALSE)</f>
        <v>post</v>
      </c>
      <c r="F2491" s="9">
        <v>7</v>
      </c>
      <c r="G2491" s="9">
        <v>10</v>
      </c>
      <c r="H2491" s="9">
        <v>2024</v>
      </c>
      <c r="I2491" s="9">
        <v>3</v>
      </c>
      <c r="J2491" s="9">
        <v>1620</v>
      </c>
      <c r="K2491" s="9" t="s">
        <v>833</v>
      </c>
      <c r="L2491" s="9">
        <v>87</v>
      </c>
      <c r="M2491" s="9">
        <v>2</v>
      </c>
      <c r="N2491" s="9">
        <v>25</v>
      </c>
      <c r="O2491" s="9" t="s">
        <v>21</v>
      </c>
      <c r="P2491" s="9">
        <v>5</v>
      </c>
      <c r="Q2491" s="9" t="s">
        <v>9</v>
      </c>
      <c r="R2491" s="9" t="s">
        <v>978</v>
      </c>
      <c r="T2491" s="2" t="s">
        <v>268</v>
      </c>
    </row>
    <row r="2492" spans="1:21" ht="14.45" customHeight="1" x14ac:dyDescent="0.2">
      <c r="A2492" s="9" t="s">
        <v>107</v>
      </c>
      <c r="B2492" s="9" t="s">
        <v>925</v>
      </c>
      <c r="C2492" s="9" t="s">
        <v>917</v>
      </c>
      <c r="D2492" s="9" t="s">
        <v>844</v>
      </c>
      <c r="E2492" s="9" t="str">
        <f>VLOOKUP(B2492,point_locs!B:J,5,FALSE)</f>
        <v>post</v>
      </c>
      <c r="F2492" s="9">
        <v>7</v>
      </c>
      <c r="G2492" s="9">
        <v>10</v>
      </c>
      <c r="H2492" s="9">
        <v>2024</v>
      </c>
      <c r="I2492" s="9">
        <v>3</v>
      </c>
      <c r="J2492" s="9">
        <v>1620</v>
      </c>
      <c r="K2492" s="9" t="s">
        <v>833</v>
      </c>
      <c r="L2492" s="9">
        <v>87</v>
      </c>
      <c r="M2492" s="9">
        <v>2</v>
      </c>
      <c r="N2492" s="9">
        <v>25</v>
      </c>
      <c r="O2492" s="9" t="s">
        <v>6</v>
      </c>
      <c r="P2492" s="9">
        <v>0.5</v>
      </c>
      <c r="Q2492" s="9" t="s">
        <v>9</v>
      </c>
      <c r="R2492" s="9" t="s">
        <v>978</v>
      </c>
      <c r="T2492" s="2" t="s">
        <v>268</v>
      </c>
    </row>
    <row r="2493" spans="1:21" ht="14.45" customHeight="1" x14ac:dyDescent="0.2">
      <c r="A2493" s="9" t="s">
        <v>107</v>
      </c>
      <c r="B2493" s="9" t="s">
        <v>925</v>
      </c>
      <c r="C2493" s="9" t="s">
        <v>917</v>
      </c>
      <c r="D2493" s="9" t="s">
        <v>844</v>
      </c>
      <c r="E2493" s="9" t="str">
        <f>VLOOKUP(B2493,point_locs!B:J,5,FALSE)</f>
        <v>post</v>
      </c>
      <c r="F2493" s="9">
        <v>7</v>
      </c>
      <c r="G2493" s="9">
        <v>10</v>
      </c>
      <c r="H2493" s="9">
        <v>2024</v>
      </c>
      <c r="I2493" s="9">
        <v>3</v>
      </c>
      <c r="J2493" s="9">
        <v>1620</v>
      </c>
      <c r="K2493" s="9" t="s">
        <v>833</v>
      </c>
      <c r="L2493" s="9">
        <v>87</v>
      </c>
      <c r="M2493" s="9">
        <v>2</v>
      </c>
      <c r="N2493" s="9">
        <v>25</v>
      </c>
      <c r="O2493" s="9" t="s">
        <v>21</v>
      </c>
      <c r="P2493" s="9">
        <v>0.25</v>
      </c>
      <c r="Q2493" s="9" t="s">
        <v>9</v>
      </c>
      <c r="R2493" s="9" t="s">
        <v>978</v>
      </c>
      <c r="T2493" s="2" t="s">
        <v>268</v>
      </c>
    </row>
    <row r="2494" spans="1:21" ht="14.45" customHeight="1" x14ac:dyDescent="0.2">
      <c r="A2494" s="9" t="s">
        <v>107</v>
      </c>
      <c r="B2494" s="9" t="s">
        <v>925</v>
      </c>
      <c r="C2494" s="9" t="s">
        <v>917</v>
      </c>
      <c r="D2494" s="9" t="s">
        <v>844</v>
      </c>
      <c r="E2494" s="9" t="str">
        <f>VLOOKUP(B2494,point_locs!B:J,5,FALSE)</f>
        <v>post</v>
      </c>
      <c r="F2494" s="9">
        <v>7</v>
      </c>
      <c r="G2494" s="9">
        <v>10</v>
      </c>
      <c r="H2494" s="9">
        <v>2024</v>
      </c>
      <c r="I2494" s="9">
        <v>3</v>
      </c>
      <c r="J2494" s="9">
        <v>1620</v>
      </c>
      <c r="K2494" s="9" t="s">
        <v>833</v>
      </c>
      <c r="L2494" s="9">
        <v>87</v>
      </c>
      <c r="M2494" s="9">
        <v>2</v>
      </c>
      <c r="N2494" s="9">
        <v>25</v>
      </c>
      <c r="O2494" s="9" t="s">
        <v>10</v>
      </c>
      <c r="P2494" s="9">
        <v>1</v>
      </c>
      <c r="Q2494" s="9" t="s">
        <v>9</v>
      </c>
      <c r="R2494" s="9" t="s">
        <v>978</v>
      </c>
      <c r="S2494" s="2" t="s">
        <v>255</v>
      </c>
      <c r="T2494" s="2" t="s">
        <v>268</v>
      </c>
    </row>
    <row r="2495" spans="1:21" ht="14.45" customHeight="1" x14ac:dyDescent="0.2">
      <c r="A2495" s="9" t="s">
        <v>107</v>
      </c>
      <c r="B2495" s="9" t="s">
        <v>925</v>
      </c>
      <c r="C2495" s="9" t="s">
        <v>917</v>
      </c>
      <c r="D2495" s="9" t="s">
        <v>844</v>
      </c>
      <c r="E2495" s="9" t="str">
        <f>VLOOKUP(B2495,point_locs!B:J,5,FALSE)</f>
        <v>post</v>
      </c>
      <c r="F2495" s="9">
        <v>7</v>
      </c>
      <c r="G2495" s="9">
        <v>10</v>
      </c>
      <c r="H2495" s="9">
        <v>2024</v>
      </c>
      <c r="I2495" s="9">
        <v>3</v>
      </c>
      <c r="J2495" s="9">
        <v>1620</v>
      </c>
      <c r="K2495" s="9" t="s">
        <v>833</v>
      </c>
      <c r="L2495" s="9">
        <v>87</v>
      </c>
      <c r="M2495" s="9">
        <v>2</v>
      </c>
      <c r="N2495" s="9">
        <v>25</v>
      </c>
      <c r="O2495" s="9" t="s">
        <v>6</v>
      </c>
      <c r="P2495" s="9">
        <v>1</v>
      </c>
      <c r="Q2495" s="9" t="s">
        <v>9</v>
      </c>
      <c r="R2495" s="9" t="s">
        <v>978</v>
      </c>
      <c r="T2495" s="2" t="s">
        <v>268</v>
      </c>
    </row>
    <row r="2496" spans="1:21" ht="14.45" customHeight="1" x14ac:dyDescent="0.2">
      <c r="A2496" s="9" t="s">
        <v>107</v>
      </c>
      <c r="B2496" s="9" t="s">
        <v>925</v>
      </c>
      <c r="C2496" s="9" t="s">
        <v>917</v>
      </c>
      <c r="D2496" s="9" t="s">
        <v>844</v>
      </c>
      <c r="E2496" s="9" t="str">
        <f>VLOOKUP(B2496,point_locs!B:J,5,FALSE)</f>
        <v>post</v>
      </c>
      <c r="F2496" s="9">
        <v>7</v>
      </c>
      <c r="G2496" s="9">
        <v>10</v>
      </c>
      <c r="H2496" s="9">
        <v>2024</v>
      </c>
      <c r="I2496" s="9">
        <v>3</v>
      </c>
      <c r="J2496" s="9">
        <v>1620</v>
      </c>
      <c r="K2496" s="9" t="s">
        <v>833</v>
      </c>
      <c r="L2496" s="9">
        <v>87</v>
      </c>
      <c r="M2496" s="9">
        <v>2</v>
      </c>
      <c r="N2496" s="9">
        <v>25</v>
      </c>
      <c r="O2496" s="9" t="s">
        <v>21</v>
      </c>
      <c r="P2496" s="9">
        <v>1</v>
      </c>
      <c r="Q2496" s="9" t="s">
        <v>9</v>
      </c>
      <c r="R2496" s="9" t="s">
        <v>978</v>
      </c>
      <c r="T2496" s="2" t="s">
        <v>268</v>
      </c>
    </row>
    <row r="2497" spans="1:21" ht="14.45" customHeight="1" x14ac:dyDescent="0.2">
      <c r="A2497" s="9" t="s">
        <v>107</v>
      </c>
      <c r="B2497" s="9" t="s">
        <v>925</v>
      </c>
      <c r="C2497" s="9" t="s">
        <v>917</v>
      </c>
      <c r="D2497" s="9" t="s">
        <v>844</v>
      </c>
      <c r="E2497" s="9" t="str">
        <f>VLOOKUP(B2497,point_locs!B:J,5,FALSE)</f>
        <v>post</v>
      </c>
      <c r="F2497" s="9">
        <v>7</v>
      </c>
      <c r="G2497" s="9">
        <v>10</v>
      </c>
      <c r="H2497" s="9">
        <v>2024</v>
      </c>
      <c r="I2497" s="9">
        <v>3</v>
      </c>
      <c r="J2497" s="9">
        <v>1620</v>
      </c>
      <c r="K2497" s="9" t="s">
        <v>833</v>
      </c>
      <c r="L2497" s="9">
        <v>87</v>
      </c>
      <c r="M2497" s="9">
        <v>2</v>
      </c>
      <c r="N2497" s="9">
        <v>25</v>
      </c>
      <c r="O2497" s="9" t="s">
        <v>11</v>
      </c>
      <c r="P2497" s="9">
        <v>1</v>
      </c>
      <c r="Q2497" s="9" t="s">
        <v>9</v>
      </c>
      <c r="R2497" s="9" t="s">
        <v>978</v>
      </c>
      <c r="T2497" s="2" t="s">
        <v>268</v>
      </c>
    </row>
    <row r="2498" spans="1:21" ht="14.45" customHeight="1" x14ac:dyDescent="0.2">
      <c r="A2498" s="9" t="s">
        <v>107</v>
      </c>
      <c r="B2498" s="9" t="s">
        <v>925</v>
      </c>
      <c r="C2498" s="9" t="s">
        <v>917</v>
      </c>
      <c r="D2498" s="9" t="s">
        <v>844</v>
      </c>
      <c r="E2498" s="9" t="str">
        <f>VLOOKUP(B2498,point_locs!B:J,5,FALSE)</f>
        <v>post</v>
      </c>
      <c r="F2498" s="9">
        <v>7</v>
      </c>
      <c r="G2498" s="9">
        <v>10</v>
      </c>
      <c r="H2498" s="9">
        <v>2024</v>
      </c>
      <c r="I2498" s="9">
        <v>3</v>
      </c>
      <c r="J2498" s="9">
        <v>1620</v>
      </c>
      <c r="K2498" s="9" t="s">
        <v>833</v>
      </c>
      <c r="L2498" s="9">
        <v>87</v>
      </c>
      <c r="M2498" s="9">
        <v>2</v>
      </c>
      <c r="N2498" s="9">
        <v>25</v>
      </c>
      <c r="O2498" s="9" t="s">
        <v>11</v>
      </c>
      <c r="P2498" s="9">
        <v>2</v>
      </c>
      <c r="Q2498" s="9" t="s">
        <v>9</v>
      </c>
      <c r="R2498" s="9" t="s">
        <v>978</v>
      </c>
      <c r="T2498" s="2" t="s">
        <v>268</v>
      </c>
    </row>
    <row r="2499" spans="1:21" ht="14.45" customHeight="1" x14ac:dyDescent="0.2">
      <c r="A2499" s="9" t="s">
        <v>107</v>
      </c>
      <c r="B2499" s="9" t="s">
        <v>925</v>
      </c>
      <c r="C2499" s="9" t="s">
        <v>917</v>
      </c>
      <c r="D2499" s="9" t="s">
        <v>844</v>
      </c>
      <c r="E2499" s="9" t="str">
        <f>VLOOKUP(B2499,point_locs!B:J,5,FALSE)</f>
        <v>post</v>
      </c>
      <c r="F2499" s="9">
        <v>7</v>
      </c>
      <c r="G2499" s="9">
        <v>10</v>
      </c>
      <c r="H2499" s="9">
        <v>2024</v>
      </c>
      <c r="I2499" s="9">
        <v>3</v>
      </c>
      <c r="J2499" s="9">
        <v>1620</v>
      </c>
      <c r="K2499" s="9" t="s">
        <v>833</v>
      </c>
      <c r="L2499" s="9">
        <v>87</v>
      </c>
      <c r="M2499" s="9">
        <v>2</v>
      </c>
      <c r="N2499" s="9">
        <v>25</v>
      </c>
      <c r="O2499" s="9" t="s">
        <v>10</v>
      </c>
      <c r="P2499" s="9">
        <v>1.5</v>
      </c>
      <c r="Q2499" s="9" t="s">
        <v>8</v>
      </c>
      <c r="R2499" s="9" t="s">
        <v>201</v>
      </c>
      <c r="S2499" s="2" t="s">
        <v>255</v>
      </c>
      <c r="T2499" s="2" t="s">
        <v>268</v>
      </c>
    </row>
    <row r="2500" spans="1:21" ht="14.45" customHeight="1" x14ac:dyDescent="0.2">
      <c r="A2500" s="9" t="s">
        <v>107</v>
      </c>
      <c r="B2500" s="9" t="s">
        <v>925</v>
      </c>
      <c r="C2500" s="9" t="s">
        <v>917</v>
      </c>
      <c r="D2500" s="9" t="s">
        <v>844</v>
      </c>
      <c r="E2500" s="9" t="str">
        <f>VLOOKUP(B2500,point_locs!B:J,5,FALSE)</f>
        <v>post</v>
      </c>
      <c r="F2500" s="9">
        <v>7</v>
      </c>
      <c r="G2500" s="9">
        <v>10</v>
      </c>
      <c r="H2500" s="9">
        <v>2024</v>
      </c>
      <c r="I2500" s="9">
        <v>3</v>
      </c>
      <c r="J2500" s="9">
        <v>1620</v>
      </c>
      <c r="K2500" s="9" t="s">
        <v>833</v>
      </c>
      <c r="L2500" s="9">
        <v>87</v>
      </c>
      <c r="M2500" s="9">
        <v>2</v>
      </c>
      <c r="N2500" s="9">
        <v>25</v>
      </c>
      <c r="O2500" s="9" t="s">
        <v>21</v>
      </c>
      <c r="P2500" s="9">
        <v>1.5</v>
      </c>
      <c r="Q2500" s="9" t="s">
        <v>9</v>
      </c>
      <c r="R2500" s="9" t="s">
        <v>978</v>
      </c>
      <c r="T2500" s="2" t="s">
        <v>268</v>
      </c>
    </row>
    <row r="2501" spans="1:21" ht="14.45" customHeight="1" x14ac:dyDescent="0.2">
      <c r="A2501" s="9" t="s">
        <v>107</v>
      </c>
      <c r="B2501" s="9" t="s">
        <v>925</v>
      </c>
      <c r="C2501" s="9" t="s">
        <v>917</v>
      </c>
      <c r="D2501" s="9" t="s">
        <v>844</v>
      </c>
      <c r="E2501" s="9" t="str">
        <f>VLOOKUP(B2501,point_locs!B:J,5,FALSE)</f>
        <v>post</v>
      </c>
      <c r="F2501" s="9">
        <v>7</v>
      </c>
      <c r="G2501" s="9">
        <v>10</v>
      </c>
      <c r="H2501" s="9">
        <v>2024</v>
      </c>
      <c r="I2501" s="9">
        <v>3</v>
      </c>
      <c r="J2501" s="9">
        <v>1620</v>
      </c>
      <c r="K2501" s="9" t="s">
        <v>833</v>
      </c>
      <c r="L2501" s="9">
        <v>87</v>
      </c>
      <c r="M2501" s="9">
        <v>2</v>
      </c>
      <c r="N2501" s="9">
        <v>25</v>
      </c>
      <c r="O2501" s="9" t="s">
        <v>21</v>
      </c>
      <c r="P2501" s="9">
        <v>0.5</v>
      </c>
      <c r="Q2501" s="9" t="s">
        <v>9</v>
      </c>
      <c r="R2501" s="9" t="s">
        <v>978</v>
      </c>
      <c r="T2501" s="2" t="s">
        <v>268</v>
      </c>
    </row>
    <row r="2502" spans="1:21" ht="14.45" customHeight="1" x14ac:dyDescent="0.2">
      <c r="A2502" s="9" t="s">
        <v>107</v>
      </c>
      <c r="B2502" s="9" t="s">
        <v>925</v>
      </c>
      <c r="C2502" s="9" t="s">
        <v>917</v>
      </c>
      <c r="D2502" s="9" t="s">
        <v>844</v>
      </c>
      <c r="E2502" s="9" t="str">
        <f>VLOOKUP(B2502,point_locs!B:J,5,FALSE)</f>
        <v>post</v>
      </c>
      <c r="F2502" s="9">
        <v>7</v>
      </c>
      <c r="G2502" s="9">
        <v>10</v>
      </c>
      <c r="H2502" s="9">
        <v>2024</v>
      </c>
      <c r="I2502" s="9">
        <v>3</v>
      </c>
      <c r="J2502" s="9">
        <v>1620</v>
      </c>
      <c r="K2502" s="9" t="s">
        <v>833</v>
      </c>
      <c r="L2502" s="9">
        <v>87</v>
      </c>
      <c r="M2502" s="9">
        <v>2</v>
      </c>
      <c r="N2502" s="9">
        <v>25</v>
      </c>
      <c r="O2502" s="9" t="s">
        <v>6</v>
      </c>
      <c r="P2502" s="9">
        <v>0.5</v>
      </c>
      <c r="Q2502" s="9" t="s">
        <v>9</v>
      </c>
      <c r="R2502" s="9" t="s">
        <v>978</v>
      </c>
      <c r="T2502" s="2" t="s">
        <v>268</v>
      </c>
    </row>
    <row r="2503" spans="1:21" ht="14.45" customHeight="1" x14ac:dyDescent="0.2">
      <c r="A2503" s="9" t="s">
        <v>107</v>
      </c>
      <c r="B2503" s="9" t="s">
        <v>925</v>
      </c>
      <c r="C2503" s="9" t="s">
        <v>917</v>
      </c>
      <c r="D2503" s="9" t="s">
        <v>844</v>
      </c>
      <c r="E2503" s="9" t="str">
        <f>VLOOKUP(B2503,point_locs!B:J,5,FALSE)</f>
        <v>post</v>
      </c>
      <c r="F2503" s="9">
        <v>7</v>
      </c>
      <c r="G2503" s="9">
        <v>10</v>
      </c>
      <c r="H2503" s="9">
        <v>2024</v>
      </c>
      <c r="I2503" s="9">
        <v>3</v>
      </c>
      <c r="J2503" s="9">
        <v>1620</v>
      </c>
      <c r="K2503" s="9" t="s">
        <v>833</v>
      </c>
      <c r="L2503" s="9">
        <v>87</v>
      </c>
      <c r="M2503" s="9">
        <v>2</v>
      </c>
      <c r="N2503" s="9">
        <v>25</v>
      </c>
      <c r="O2503" s="9" t="s">
        <v>21</v>
      </c>
      <c r="P2503" s="9">
        <v>1</v>
      </c>
      <c r="Q2503" s="9" t="s">
        <v>5</v>
      </c>
      <c r="R2503" s="9" t="s">
        <v>201</v>
      </c>
      <c r="T2503" s="2" t="s">
        <v>268</v>
      </c>
    </row>
    <row r="2504" spans="1:21" ht="14.45" customHeight="1" x14ac:dyDescent="0.2">
      <c r="A2504" s="9" t="s">
        <v>99</v>
      </c>
      <c r="B2504" s="9" t="s">
        <v>926</v>
      </c>
      <c r="C2504" s="9" t="s">
        <v>917</v>
      </c>
      <c r="D2504" s="9" t="s">
        <v>844</v>
      </c>
      <c r="E2504" s="9" t="str">
        <f>VLOOKUP(B2504,point_locs!B:J,5,FALSE)</f>
        <v>post</v>
      </c>
      <c r="F2504" s="9">
        <v>7</v>
      </c>
      <c r="G2504" s="9">
        <v>10</v>
      </c>
      <c r="H2504" s="9">
        <v>2024</v>
      </c>
      <c r="I2504" s="9">
        <v>3</v>
      </c>
      <c r="J2504" s="9">
        <v>1645</v>
      </c>
      <c r="K2504" s="9" t="s">
        <v>833</v>
      </c>
      <c r="L2504" s="9">
        <v>87</v>
      </c>
      <c r="M2504" s="9">
        <v>5</v>
      </c>
      <c r="N2504" s="9">
        <v>100</v>
      </c>
      <c r="O2504" s="9" t="s">
        <v>1185</v>
      </c>
      <c r="P2504" s="2" t="s">
        <v>1378</v>
      </c>
      <c r="Q2504" s="2" t="s">
        <v>1378</v>
      </c>
      <c r="R2504" s="9" t="s">
        <v>201</v>
      </c>
      <c r="T2504" s="2" t="s">
        <v>268</v>
      </c>
      <c r="U2504" s="2" t="s">
        <v>1152</v>
      </c>
    </row>
    <row r="2505" spans="1:21" ht="14.45" customHeight="1" x14ac:dyDescent="0.2">
      <c r="A2505" s="9" t="s">
        <v>92</v>
      </c>
      <c r="B2505" s="9" t="s">
        <v>934</v>
      </c>
      <c r="C2505" s="9" t="s">
        <v>917</v>
      </c>
      <c r="D2505" s="9" t="s">
        <v>844</v>
      </c>
      <c r="E2505" s="9" t="str">
        <f>VLOOKUP(B2505,point_locs!B:J,5,FALSE)</f>
        <v>early post? (planted 2023)</v>
      </c>
      <c r="F2505" s="9">
        <v>7</v>
      </c>
      <c r="G2505" s="9">
        <v>10</v>
      </c>
      <c r="H2505" s="9">
        <v>2024</v>
      </c>
      <c r="I2505" s="9">
        <v>3</v>
      </c>
      <c r="J2505" s="9">
        <v>1335</v>
      </c>
      <c r="K2505" s="9" t="s">
        <v>833</v>
      </c>
      <c r="L2505" s="9">
        <v>85</v>
      </c>
      <c r="M2505" s="9">
        <v>1</v>
      </c>
      <c r="N2505" s="9">
        <v>50</v>
      </c>
      <c r="O2505" s="9" t="s">
        <v>6</v>
      </c>
      <c r="P2505" s="9">
        <v>0.75</v>
      </c>
      <c r="Q2505" s="9" t="s">
        <v>9</v>
      </c>
      <c r="R2505" s="9" t="s">
        <v>448</v>
      </c>
      <c r="T2505" s="2" t="s">
        <v>268</v>
      </c>
    </row>
    <row r="2506" spans="1:21" ht="14.45" customHeight="1" x14ac:dyDescent="0.2">
      <c r="A2506" s="9" t="s">
        <v>92</v>
      </c>
      <c r="B2506" s="9" t="s">
        <v>934</v>
      </c>
      <c r="C2506" s="9" t="s">
        <v>917</v>
      </c>
      <c r="D2506" s="9" t="s">
        <v>844</v>
      </c>
      <c r="E2506" s="9" t="str">
        <f>VLOOKUP(B2506,point_locs!B:J,5,FALSE)</f>
        <v>early post? (planted 2023)</v>
      </c>
      <c r="F2506" s="9">
        <v>7</v>
      </c>
      <c r="G2506" s="9">
        <v>10</v>
      </c>
      <c r="H2506" s="9">
        <v>2024</v>
      </c>
      <c r="I2506" s="9">
        <v>3</v>
      </c>
      <c r="J2506" s="9">
        <v>1335</v>
      </c>
      <c r="K2506" s="9" t="s">
        <v>833</v>
      </c>
      <c r="L2506" s="9">
        <v>85</v>
      </c>
      <c r="M2506" s="9">
        <v>1</v>
      </c>
      <c r="N2506" s="9">
        <v>50</v>
      </c>
      <c r="O2506" s="9" t="s">
        <v>7</v>
      </c>
      <c r="P2506" s="9">
        <v>0.25</v>
      </c>
      <c r="Q2506" s="9" t="s">
        <v>9</v>
      </c>
      <c r="R2506" s="9" t="s">
        <v>973</v>
      </c>
      <c r="T2506" s="2" t="s">
        <v>268</v>
      </c>
    </row>
    <row r="2507" spans="1:21" ht="14.45" customHeight="1" x14ac:dyDescent="0.2">
      <c r="A2507" s="9" t="s">
        <v>92</v>
      </c>
      <c r="B2507" s="9" t="s">
        <v>934</v>
      </c>
      <c r="C2507" s="9" t="s">
        <v>917</v>
      </c>
      <c r="D2507" s="9" t="s">
        <v>844</v>
      </c>
      <c r="E2507" s="9" t="str">
        <f>VLOOKUP(B2507,point_locs!B:J,5,FALSE)</f>
        <v>early post? (planted 2023)</v>
      </c>
      <c r="F2507" s="9">
        <v>7</v>
      </c>
      <c r="G2507" s="9">
        <v>10</v>
      </c>
      <c r="H2507" s="9">
        <v>2024</v>
      </c>
      <c r="I2507" s="9">
        <v>3</v>
      </c>
      <c r="J2507" s="9">
        <v>1335</v>
      </c>
      <c r="K2507" s="9" t="s">
        <v>833</v>
      </c>
      <c r="L2507" s="9">
        <v>85</v>
      </c>
      <c r="M2507" s="9">
        <v>1</v>
      </c>
      <c r="N2507" s="9">
        <v>50</v>
      </c>
      <c r="O2507" s="9" t="s">
        <v>10</v>
      </c>
      <c r="P2507" s="9">
        <v>4</v>
      </c>
      <c r="Q2507" s="9" t="s">
        <v>5</v>
      </c>
      <c r="R2507" s="9" t="s">
        <v>201</v>
      </c>
      <c r="S2507" s="2" t="s">
        <v>255</v>
      </c>
      <c r="T2507" s="2" t="s">
        <v>268</v>
      </c>
    </row>
    <row r="2508" spans="1:21" ht="14.45" customHeight="1" x14ac:dyDescent="0.2">
      <c r="A2508" s="9" t="s">
        <v>92</v>
      </c>
      <c r="B2508" s="9" t="s">
        <v>934</v>
      </c>
      <c r="C2508" s="9" t="s">
        <v>917</v>
      </c>
      <c r="D2508" s="9" t="s">
        <v>844</v>
      </c>
      <c r="E2508" s="9" t="str">
        <f>VLOOKUP(B2508,point_locs!B:J,5,FALSE)</f>
        <v>early post? (planted 2023)</v>
      </c>
      <c r="F2508" s="9">
        <v>7</v>
      </c>
      <c r="G2508" s="9">
        <v>10</v>
      </c>
      <c r="H2508" s="9">
        <v>2024</v>
      </c>
      <c r="I2508" s="9">
        <v>3</v>
      </c>
      <c r="J2508" s="9">
        <v>1335</v>
      </c>
      <c r="K2508" s="9" t="s">
        <v>833</v>
      </c>
      <c r="L2508" s="9">
        <v>85</v>
      </c>
      <c r="M2508" s="9">
        <v>1</v>
      </c>
      <c r="N2508" s="9">
        <v>50</v>
      </c>
      <c r="O2508" s="9" t="s">
        <v>7</v>
      </c>
      <c r="P2508" s="9">
        <v>1</v>
      </c>
      <c r="Q2508" s="9" t="s">
        <v>9</v>
      </c>
      <c r="R2508" s="9" t="s">
        <v>271</v>
      </c>
      <c r="T2508" s="2" t="s">
        <v>268</v>
      </c>
    </row>
    <row r="2509" spans="1:21" ht="14.45" customHeight="1" x14ac:dyDescent="0.2">
      <c r="A2509" s="9" t="s">
        <v>92</v>
      </c>
      <c r="B2509" s="9" t="s">
        <v>934</v>
      </c>
      <c r="C2509" s="9" t="s">
        <v>917</v>
      </c>
      <c r="D2509" s="9" t="s">
        <v>844</v>
      </c>
      <c r="E2509" s="9" t="str">
        <f>VLOOKUP(B2509,point_locs!B:J,5,FALSE)</f>
        <v>early post? (planted 2023)</v>
      </c>
      <c r="F2509" s="9">
        <v>7</v>
      </c>
      <c r="G2509" s="9">
        <v>10</v>
      </c>
      <c r="H2509" s="9">
        <v>2024</v>
      </c>
      <c r="I2509" s="9">
        <v>3</v>
      </c>
      <c r="J2509" s="9">
        <v>1335</v>
      </c>
      <c r="K2509" s="9" t="s">
        <v>833</v>
      </c>
      <c r="L2509" s="9">
        <v>85</v>
      </c>
      <c r="M2509" s="9">
        <v>1</v>
      </c>
      <c r="N2509" s="9">
        <v>50</v>
      </c>
      <c r="O2509" s="9" t="s">
        <v>10</v>
      </c>
      <c r="P2509" s="9">
        <v>8</v>
      </c>
      <c r="Q2509" s="9" t="s">
        <v>5</v>
      </c>
      <c r="R2509" s="9" t="s">
        <v>201</v>
      </c>
      <c r="S2509" s="2" t="s">
        <v>151</v>
      </c>
      <c r="T2509" s="2" t="s">
        <v>268</v>
      </c>
    </row>
    <row r="2510" spans="1:21" ht="14.45" customHeight="1" x14ac:dyDescent="0.2">
      <c r="A2510" s="9" t="s">
        <v>92</v>
      </c>
      <c r="B2510" s="9" t="s">
        <v>934</v>
      </c>
      <c r="C2510" s="9" t="s">
        <v>917</v>
      </c>
      <c r="D2510" s="9" t="s">
        <v>844</v>
      </c>
      <c r="E2510" s="9" t="str">
        <f>VLOOKUP(B2510,point_locs!B:J,5,FALSE)</f>
        <v>early post? (planted 2023)</v>
      </c>
      <c r="F2510" s="9">
        <v>7</v>
      </c>
      <c r="G2510" s="9">
        <v>10</v>
      </c>
      <c r="H2510" s="9">
        <v>2024</v>
      </c>
      <c r="I2510" s="9">
        <v>3</v>
      </c>
      <c r="J2510" s="9">
        <v>1335</v>
      </c>
      <c r="K2510" s="9" t="s">
        <v>833</v>
      </c>
      <c r="L2510" s="9">
        <v>85</v>
      </c>
      <c r="M2510" s="9">
        <v>1</v>
      </c>
      <c r="N2510" s="9">
        <v>50</v>
      </c>
      <c r="O2510" s="9" t="s">
        <v>6</v>
      </c>
      <c r="P2510" s="9">
        <v>3</v>
      </c>
      <c r="Q2510" s="9" t="s">
        <v>9</v>
      </c>
      <c r="R2510" s="9" t="s">
        <v>501</v>
      </c>
      <c r="T2510" s="2" t="s">
        <v>268</v>
      </c>
    </row>
    <row r="2511" spans="1:21" ht="14.45" customHeight="1" x14ac:dyDescent="0.2">
      <c r="A2511" s="9" t="s">
        <v>92</v>
      </c>
      <c r="B2511" s="9" t="s">
        <v>934</v>
      </c>
      <c r="C2511" s="9" t="s">
        <v>917</v>
      </c>
      <c r="D2511" s="9" t="s">
        <v>844</v>
      </c>
      <c r="E2511" s="9" t="str">
        <f>VLOOKUP(B2511,point_locs!B:J,5,FALSE)</f>
        <v>early post? (planted 2023)</v>
      </c>
      <c r="F2511" s="9">
        <v>7</v>
      </c>
      <c r="G2511" s="9">
        <v>10</v>
      </c>
      <c r="H2511" s="9">
        <v>2024</v>
      </c>
      <c r="I2511" s="9">
        <v>3</v>
      </c>
      <c r="J2511" s="9">
        <v>1335</v>
      </c>
      <c r="K2511" s="9" t="s">
        <v>833</v>
      </c>
      <c r="L2511" s="9">
        <v>85</v>
      </c>
      <c r="M2511" s="9">
        <v>1</v>
      </c>
      <c r="N2511" s="9">
        <v>50</v>
      </c>
      <c r="O2511" s="9" t="s">
        <v>10</v>
      </c>
      <c r="P2511" s="9">
        <v>15</v>
      </c>
      <c r="Q2511" s="9" t="s">
        <v>5</v>
      </c>
      <c r="R2511" s="9" t="s">
        <v>201</v>
      </c>
      <c r="T2511" s="2" t="s">
        <v>268</v>
      </c>
    </row>
    <row r="2512" spans="1:21" ht="14.45" customHeight="1" x14ac:dyDescent="0.2">
      <c r="A2512" s="9" t="s">
        <v>92</v>
      </c>
      <c r="B2512" s="9" t="s">
        <v>934</v>
      </c>
      <c r="C2512" s="9" t="s">
        <v>917</v>
      </c>
      <c r="D2512" s="9" t="s">
        <v>844</v>
      </c>
      <c r="E2512" s="9" t="str">
        <f>VLOOKUP(B2512,point_locs!B:J,5,FALSE)</f>
        <v>early post? (planted 2023)</v>
      </c>
      <c r="F2512" s="9">
        <v>7</v>
      </c>
      <c r="G2512" s="9">
        <v>10</v>
      </c>
      <c r="H2512" s="9">
        <v>2024</v>
      </c>
      <c r="I2512" s="9">
        <v>3</v>
      </c>
      <c r="J2512" s="9">
        <v>1335</v>
      </c>
      <c r="K2512" s="9" t="s">
        <v>833</v>
      </c>
      <c r="L2512" s="9">
        <v>85</v>
      </c>
      <c r="M2512" s="9">
        <v>1</v>
      </c>
      <c r="N2512" s="9">
        <v>50</v>
      </c>
      <c r="O2512" s="9" t="s">
        <v>82</v>
      </c>
      <c r="P2512" s="9">
        <v>4</v>
      </c>
      <c r="Q2512" s="9" t="s">
        <v>5</v>
      </c>
      <c r="R2512" s="9" t="s">
        <v>201</v>
      </c>
      <c r="T2512" s="2" t="s">
        <v>268</v>
      </c>
    </row>
    <row r="2513" spans="1:20" ht="14.45" customHeight="1" x14ac:dyDescent="0.2">
      <c r="A2513" s="9" t="s">
        <v>92</v>
      </c>
      <c r="B2513" s="9" t="s">
        <v>934</v>
      </c>
      <c r="C2513" s="9" t="s">
        <v>917</v>
      </c>
      <c r="D2513" s="9" t="s">
        <v>844</v>
      </c>
      <c r="E2513" s="9" t="str">
        <f>VLOOKUP(B2513,point_locs!B:J,5,FALSE)</f>
        <v>early post? (planted 2023)</v>
      </c>
      <c r="F2513" s="9">
        <v>7</v>
      </c>
      <c r="G2513" s="9">
        <v>10</v>
      </c>
      <c r="H2513" s="9">
        <v>2024</v>
      </c>
      <c r="I2513" s="9">
        <v>3</v>
      </c>
      <c r="J2513" s="9">
        <v>1335</v>
      </c>
      <c r="K2513" s="9" t="s">
        <v>833</v>
      </c>
      <c r="L2513" s="9">
        <v>85</v>
      </c>
      <c r="M2513" s="9">
        <v>1</v>
      </c>
      <c r="N2513" s="9">
        <v>50</v>
      </c>
      <c r="O2513" s="9" t="s">
        <v>10</v>
      </c>
      <c r="P2513" s="9">
        <v>2.5</v>
      </c>
      <c r="Q2513" s="9" t="s">
        <v>8</v>
      </c>
      <c r="R2513" s="9" t="s">
        <v>201</v>
      </c>
      <c r="S2513" s="2" t="s">
        <v>255</v>
      </c>
      <c r="T2513" s="2" t="s">
        <v>268</v>
      </c>
    </row>
    <row r="2514" spans="1:20" ht="14.45" customHeight="1" x14ac:dyDescent="0.2">
      <c r="A2514" s="9" t="s">
        <v>92</v>
      </c>
      <c r="B2514" s="9" t="s">
        <v>934</v>
      </c>
      <c r="C2514" s="9" t="s">
        <v>917</v>
      </c>
      <c r="D2514" s="9" t="s">
        <v>844</v>
      </c>
      <c r="E2514" s="9" t="str">
        <f>VLOOKUP(B2514,point_locs!B:J,5,FALSE)</f>
        <v>early post? (planted 2023)</v>
      </c>
      <c r="F2514" s="9">
        <v>7</v>
      </c>
      <c r="G2514" s="9">
        <v>10</v>
      </c>
      <c r="H2514" s="9">
        <v>2024</v>
      </c>
      <c r="I2514" s="9">
        <v>3</v>
      </c>
      <c r="J2514" s="9">
        <v>1335</v>
      </c>
      <c r="K2514" s="9" t="s">
        <v>833</v>
      </c>
      <c r="L2514" s="9">
        <v>85</v>
      </c>
      <c r="M2514" s="9">
        <v>1</v>
      </c>
      <c r="N2514" s="9">
        <v>50</v>
      </c>
      <c r="O2514" s="9" t="s">
        <v>10</v>
      </c>
      <c r="P2514" s="9">
        <v>2.5</v>
      </c>
      <c r="Q2514" s="9" t="s">
        <v>8</v>
      </c>
      <c r="R2514" s="9" t="s">
        <v>201</v>
      </c>
      <c r="S2514" s="2" t="s">
        <v>255</v>
      </c>
      <c r="T2514" s="2" t="s">
        <v>268</v>
      </c>
    </row>
    <row r="2515" spans="1:20" ht="14.45" customHeight="1" x14ac:dyDescent="0.2">
      <c r="A2515" s="9" t="s">
        <v>92</v>
      </c>
      <c r="B2515" s="9" t="s">
        <v>934</v>
      </c>
      <c r="C2515" s="9" t="s">
        <v>917</v>
      </c>
      <c r="D2515" s="9" t="s">
        <v>844</v>
      </c>
      <c r="E2515" s="9" t="str">
        <f>VLOOKUP(B2515,point_locs!B:J,5,FALSE)</f>
        <v>early post? (planted 2023)</v>
      </c>
      <c r="F2515" s="9">
        <v>7</v>
      </c>
      <c r="G2515" s="9">
        <v>10</v>
      </c>
      <c r="H2515" s="9">
        <v>2024</v>
      </c>
      <c r="I2515" s="9">
        <v>3</v>
      </c>
      <c r="J2515" s="9">
        <v>1335</v>
      </c>
      <c r="K2515" s="9" t="s">
        <v>833</v>
      </c>
      <c r="L2515" s="9">
        <v>85</v>
      </c>
      <c r="M2515" s="9">
        <v>1</v>
      </c>
      <c r="N2515" s="9">
        <v>50</v>
      </c>
      <c r="O2515" s="9" t="s">
        <v>6</v>
      </c>
      <c r="P2515" s="9">
        <v>1.5</v>
      </c>
      <c r="Q2515" s="9" t="s">
        <v>5</v>
      </c>
      <c r="R2515" s="9" t="s">
        <v>201</v>
      </c>
      <c r="T2515" s="2" t="s">
        <v>268</v>
      </c>
    </row>
    <row r="2516" spans="1:20" ht="14.45" customHeight="1" x14ac:dyDescent="0.2">
      <c r="A2516" s="9" t="s">
        <v>92</v>
      </c>
      <c r="B2516" s="9" t="s">
        <v>934</v>
      </c>
      <c r="C2516" s="9" t="s">
        <v>917</v>
      </c>
      <c r="D2516" s="9" t="s">
        <v>844</v>
      </c>
      <c r="E2516" s="9" t="str">
        <f>VLOOKUP(B2516,point_locs!B:J,5,FALSE)</f>
        <v>early post? (planted 2023)</v>
      </c>
      <c r="F2516" s="9">
        <v>7</v>
      </c>
      <c r="G2516" s="9">
        <v>10</v>
      </c>
      <c r="H2516" s="9">
        <v>2024</v>
      </c>
      <c r="I2516" s="9">
        <v>3</v>
      </c>
      <c r="J2516" s="9">
        <v>1335</v>
      </c>
      <c r="K2516" s="9" t="s">
        <v>833</v>
      </c>
      <c r="L2516" s="9">
        <v>85</v>
      </c>
      <c r="M2516" s="9">
        <v>1</v>
      </c>
      <c r="N2516" s="9">
        <v>50</v>
      </c>
      <c r="O2516" s="9" t="s">
        <v>10</v>
      </c>
      <c r="P2516" s="9">
        <v>0.5</v>
      </c>
      <c r="Q2516" s="9" t="s">
        <v>9</v>
      </c>
      <c r="R2516" s="9" t="s">
        <v>271</v>
      </c>
      <c r="S2516" s="2" t="s">
        <v>150</v>
      </c>
      <c r="T2516" s="2" t="s">
        <v>268</v>
      </c>
    </row>
    <row r="2517" spans="1:20" ht="14.45" customHeight="1" x14ac:dyDescent="0.2">
      <c r="A2517" s="9" t="s">
        <v>92</v>
      </c>
      <c r="B2517" s="9" t="s">
        <v>934</v>
      </c>
      <c r="C2517" s="9" t="s">
        <v>917</v>
      </c>
      <c r="D2517" s="9" t="s">
        <v>844</v>
      </c>
      <c r="E2517" s="9" t="str">
        <f>VLOOKUP(B2517,point_locs!B:J,5,FALSE)</f>
        <v>early post? (planted 2023)</v>
      </c>
      <c r="F2517" s="9">
        <v>7</v>
      </c>
      <c r="G2517" s="9">
        <v>10</v>
      </c>
      <c r="H2517" s="9">
        <v>2024</v>
      </c>
      <c r="I2517" s="9">
        <v>3</v>
      </c>
      <c r="J2517" s="9">
        <v>1335</v>
      </c>
      <c r="K2517" s="9" t="s">
        <v>833</v>
      </c>
      <c r="L2517" s="9">
        <v>85</v>
      </c>
      <c r="M2517" s="9">
        <v>1</v>
      </c>
      <c r="N2517" s="9">
        <v>50</v>
      </c>
      <c r="O2517" s="9" t="s">
        <v>10</v>
      </c>
      <c r="P2517" s="9">
        <v>2</v>
      </c>
      <c r="Q2517" s="9" t="s">
        <v>5</v>
      </c>
      <c r="R2517" s="9" t="s">
        <v>201</v>
      </c>
      <c r="S2517" s="2" t="s">
        <v>151</v>
      </c>
      <c r="T2517" s="2" t="s">
        <v>268</v>
      </c>
    </row>
    <row r="2518" spans="1:20" ht="14.45" customHeight="1" x14ac:dyDescent="0.2">
      <c r="A2518" s="9" t="s">
        <v>92</v>
      </c>
      <c r="B2518" s="9" t="s">
        <v>934</v>
      </c>
      <c r="C2518" s="9" t="s">
        <v>917</v>
      </c>
      <c r="D2518" s="9" t="s">
        <v>844</v>
      </c>
      <c r="E2518" s="9" t="str">
        <f>VLOOKUP(B2518,point_locs!B:J,5,FALSE)</f>
        <v>early post? (planted 2023)</v>
      </c>
      <c r="F2518" s="9">
        <v>7</v>
      </c>
      <c r="G2518" s="9">
        <v>10</v>
      </c>
      <c r="H2518" s="9">
        <v>2024</v>
      </c>
      <c r="I2518" s="9">
        <v>3</v>
      </c>
      <c r="J2518" s="9">
        <v>1335</v>
      </c>
      <c r="K2518" s="9" t="s">
        <v>833</v>
      </c>
      <c r="L2518" s="9">
        <v>85</v>
      </c>
      <c r="M2518" s="9">
        <v>1</v>
      </c>
      <c r="N2518" s="9">
        <v>50</v>
      </c>
      <c r="O2518" s="9" t="s">
        <v>6</v>
      </c>
      <c r="P2518" s="9">
        <v>3</v>
      </c>
      <c r="Q2518" s="9" t="s">
        <v>9</v>
      </c>
      <c r="R2518" s="9" t="s">
        <v>271</v>
      </c>
      <c r="T2518" s="2" t="s">
        <v>268</v>
      </c>
    </row>
    <row r="2519" spans="1:20" ht="14.45" customHeight="1" x14ac:dyDescent="0.2">
      <c r="A2519" s="9" t="s">
        <v>17</v>
      </c>
      <c r="B2519" s="9" t="s">
        <v>940</v>
      </c>
      <c r="C2519" s="9" t="s">
        <v>917</v>
      </c>
      <c r="D2519" s="9" t="s">
        <v>844</v>
      </c>
      <c r="E2519" s="9" t="str">
        <f>VLOOKUP(B2519,point_locs!B:J,5,FALSE)</f>
        <v>intermediate post</v>
      </c>
      <c r="F2519" s="9">
        <v>7</v>
      </c>
      <c r="G2519" s="9">
        <v>10</v>
      </c>
      <c r="H2519" s="9">
        <v>2024</v>
      </c>
      <c r="I2519" s="9">
        <v>3</v>
      </c>
      <c r="J2519" s="9">
        <v>1030</v>
      </c>
      <c r="K2519" s="9" t="s">
        <v>833</v>
      </c>
      <c r="L2519" s="9">
        <v>81</v>
      </c>
      <c r="M2519" s="9">
        <v>2</v>
      </c>
      <c r="N2519" s="9">
        <v>0</v>
      </c>
      <c r="O2519" s="9" t="s">
        <v>4</v>
      </c>
      <c r="P2519" s="9">
        <v>1.25</v>
      </c>
      <c r="Q2519" s="9" t="s">
        <v>9</v>
      </c>
      <c r="R2519" s="9" t="s">
        <v>271</v>
      </c>
      <c r="T2519" s="2" t="s">
        <v>268</v>
      </c>
    </row>
    <row r="2520" spans="1:20" ht="14.45" customHeight="1" x14ac:dyDescent="0.2">
      <c r="A2520" s="9" t="s">
        <v>17</v>
      </c>
      <c r="B2520" s="9" t="s">
        <v>940</v>
      </c>
      <c r="C2520" s="9" t="s">
        <v>917</v>
      </c>
      <c r="D2520" s="9" t="s">
        <v>844</v>
      </c>
      <c r="E2520" s="9" t="str">
        <f>VLOOKUP(B2520,point_locs!B:J,5,FALSE)</f>
        <v>intermediate post</v>
      </c>
      <c r="F2520" s="9">
        <v>7</v>
      </c>
      <c r="G2520" s="9">
        <v>10</v>
      </c>
      <c r="H2520" s="9">
        <v>2024</v>
      </c>
      <c r="I2520" s="9">
        <v>3</v>
      </c>
      <c r="J2520" s="9">
        <v>1030</v>
      </c>
      <c r="K2520" s="9" t="s">
        <v>833</v>
      </c>
      <c r="L2520" s="9">
        <v>81</v>
      </c>
      <c r="M2520" s="9">
        <v>2</v>
      </c>
      <c r="N2520" s="9">
        <v>0</v>
      </c>
      <c r="O2520" s="9" t="s">
        <v>21</v>
      </c>
      <c r="P2520" s="9">
        <v>2.5</v>
      </c>
      <c r="Q2520" s="9" t="s">
        <v>9</v>
      </c>
      <c r="R2520" s="9" t="s">
        <v>1453</v>
      </c>
      <c r="T2520" s="2" t="s">
        <v>268</v>
      </c>
    </row>
    <row r="2521" spans="1:20" ht="14.45" customHeight="1" x14ac:dyDescent="0.2">
      <c r="A2521" s="9" t="s">
        <v>17</v>
      </c>
      <c r="B2521" s="9" t="s">
        <v>940</v>
      </c>
      <c r="C2521" s="9" t="s">
        <v>917</v>
      </c>
      <c r="D2521" s="9" t="s">
        <v>844</v>
      </c>
      <c r="E2521" s="9" t="str">
        <f>VLOOKUP(B2521,point_locs!B:J,5,FALSE)</f>
        <v>intermediate post</v>
      </c>
      <c r="F2521" s="9">
        <v>7</v>
      </c>
      <c r="G2521" s="9">
        <v>10</v>
      </c>
      <c r="H2521" s="9">
        <v>2024</v>
      </c>
      <c r="I2521" s="9">
        <v>3</v>
      </c>
      <c r="J2521" s="9">
        <v>1030</v>
      </c>
      <c r="K2521" s="9" t="s">
        <v>833</v>
      </c>
      <c r="L2521" s="9">
        <v>81</v>
      </c>
      <c r="M2521" s="9">
        <v>2</v>
      </c>
      <c r="N2521" s="9">
        <v>0</v>
      </c>
      <c r="O2521" s="9" t="s">
        <v>21</v>
      </c>
      <c r="P2521" s="9">
        <v>2.5</v>
      </c>
      <c r="Q2521" s="9" t="s">
        <v>9</v>
      </c>
      <c r="R2521" s="9" t="s">
        <v>1453</v>
      </c>
      <c r="T2521" s="2" t="s">
        <v>268</v>
      </c>
    </row>
    <row r="2522" spans="1:20" ht="14.45" customHeight="1" x14ac:dyDescent="0.2">
      <c r="A2522" s="9" t="s">
        <v>17</v>
      </c>
      <c r="B2522" s="9" t="s">
        <v>940</v>
      </c>
      <c r="C2522" s="9" t="s">
        <v>917</v>
      </c>
      <c r="D2522" s="9" t="s">
        <v>844</v>
      </c>
      <c r="E2522" s="9" t="str">
        <f>VLOOKUP(B2522,point_locs!B:J,5,FALSE)</f>
        <v>intermediate post</v>
      </c>
      <c r="F2522" s="9">
        <v>7</v>
      </c>
      <c r="G2522" s="9">
        <v>10</v>
      </c>
      <c r="H2522" s="9">
        <v>2024</v>
      </c>
      <c r="I2522" s="9">
        <v>3</v>
      </c>
      <c r="J2522" s="9">
        <v>1030</v>
      </c>
      <c r="K2522" s="9" t="s">
        <v>833</v>
      </c>
      <c r="L2522" s="9">
        <v>81</v>
      </c>
      <c r="M2522" s="9">
        <v>2</v>
      </c>
      <c r="N2522" s="9">
        <v>0</v>
      </c>
      <c r="O2522" s="9" t="s">
        <v>10</v>
      </c>
      <c r="P2522" s="9">
        <v>3</v>
      </c>
      <c r="Q2522" s="9" t="s">
        <v>8</v>
      </c>
      <c r="R2522" s="9" t="s">
        <v>201</v>
      </c>
      <c r="S2522" s="2" t="s">
        <v>255</v>
      </c>
      <c r="T2522" s="2" t="s">
        <v>268</v>
      </c>
    </row>
    <row r="2523" spans="1:20" ht="14.45" customHeight="1" x14ac:dyDescent="0.2">
      <c r="A2523" s="9" t="s">
        <v>17</v>
      </c>
      <c r="B2523" s="9" t="s">
        <v>940</v>
      </c>
      <c r="C2523" s="9" t="s">
        <v>917</v>
      </c>
      <c r="D2523" s="9" t="s">
        <v>844</v>
      </c>
      <c r="E2523" s="9" t="str">
        <f>VLOOKUP(B2523,point_locs!B:J,5,FALSE)</f>
        <v>intermediate post</v>
      </c>
      <c r="F2523" s="9">
        <v>7</v>
      </c>
      <c r="G2523" s="9">
        <v>10</v>
      </c>
      <c r="H2523" s="9">
        <v>2024</v>
      </c>
      <c r="I2523" s="9">
        <v>3</v>
      </c>
      <c r="J2523" s="9">
        <v>1030</v>
      </c>
      <c r="K2523" s="9" t="s">
        <v>833</v>
      </c>
      <c r="L2523" s="9">
        <v>81</v>
      </c>
      <c r="M2523" s="9">
        <v>2</v>
      </c>
      <c r="N2523" s="9">
        <v>0</v>
      </c>
      <c r="O2523" s="9" t="s">
        <v>10</v>
      </c>
      <c r="P2523" s="9">
        <v>2</v>
      </c>
      <c r="Q2523" s="9" t="s">
        <v>5</v>
      </c>
      <c r="R2523" s="9" t="s">
        <v>201</v>
      </c>
      <c r="S2523" s="2" t="s">
        <v>255</v>
      </c>
      <c r="T2523" s="2" t="s">
        <v>268</v>
      </c>
    </row>
    <row r="2524" spans="1:20" ht="14.45" customHeight="1" x14ac:dyDescent="0.2">
      <c r="A2524" s="9" t="s">
        <v>17</v>
      </c>
      <c r="B2524" s="9" t="s">
        <v>940</v>
      </c>
      <c r="C2524" s="9" t="s">
        <v>917</v>
      </c>
      <c r="D2524" s="9" t="s">
        <v>844</v>
      </c>
      <c r="E2524" s="9" t="str">
        <f>VLOOKUP(B2524,point_locs!B:J,5,FALSE)</f>
        <v>intermediate post</v>
      </c>
      <c r="F2524" s="9">
        <v>7</v>
      </c>
      <c r="G2524" s="9">
        <v>10</v>
      </c>
      <c r="H2524" s="9">
        <v>2024</v>
      </c>
      <c r="I2524" s="9">
        <v>3</v>
      </c>
      <c r="J2524" s="9">
        <v>1030</v>
      </c>
      <c r="K2524" s="9" t="s">
        <v>833</v>
      </c>
      <c r="L2524" s="9">
        <v>81</v>
      </c>
      <c r="M2524" s="9">
        <v>2</v>
      </c>
      <c r="N2524" s="9">
        <v>0</v>
      </c>
      <c r="O2524" s="9" t="s">
        <v>21</v>
      </c>
      <c r="P2524" s="9">
        <v>1.5</v>
      </c>
      <c r="Q2524" s="9" t="s">
        <v>5</v>
      </c>
      <c r="R2524" s="9" t="s">
        <v>201</v>
      </c>
      <c r="T2524" s="2" t="s">
        <v>268</v>
      </c>
    </row>
    <row r="2525" spans="1:20" ht="14.45" customHeight="1" x14ac:dyDescent="0.2">
      <c r="A2525" s="9" t="s">
        <v>17</v>
      </c>
      <c r="B2525" s="9" t="s">
        <v>940</v>
      </c>
      <c r="C2525" s="9" t="s">
        <v>917</v>
      </c>
      <c r="D2525" s="9" t="s">
        <v>844</v>
      </c>
      <c r="E2525" s="9" t="str">
        <f>VLOOKUP(B2525,point_locs!B:J,5,FALSE)</f>
        <v>intermediate post</v>
      </c>
      <c r="F2525" s="9">
        <v>7</v>
      </c>
      <c r="G2525" s="9">
        <v>10</v>
      </c>
      <c r="H2525" s="9">
        <v>2024</v>
      </c>
      <c r="I2525" s="9">
        <v>3</v>
      </c>
      <c r="J2525" s="9">
        <v>1030</v>
      </c>
      <c r="K2525" s="9" t="s">
        <v>833</v>
      </c>
      <c r="L2525" s="9">
        <v>81</v>
      </c>
      <c r="M2525" s="9">
        <v>2</v>
      </c>
      <c r="N2525" s="9">
        <v>0</v>
      </c>
      <c r="O2525" s="9" t="s">
        <v>7</v>
      </c>
      <c r="P2525" s="9">
        <v>0.1</v>
      </c>
      <c r="Q2525" s="9" t="s">
        <v>9</v>
      </c>
      <c r="R2525" s="9" t="s">
        <v>1126</v>
      </c>
      <c r="T2525" s="2" t="s">
        <v>268</v>
      </c>
    </row>
    <row r="2526" spans="1:20" ht="14.45" customHeight="1" x14ac:dyDescent="0.2">
      <c r="A2526" s="9" t="s">
        <v>17</v>
      </c>
      <c r="B2526" s="9" t="s">
        <v>940</v>
      </c>
      <c r="C2526" s="9" t="s">
        <v>917</v>
      </c>
      <c r="D2526" s="9" t="s">
        <v>844</v>
      </c>
      <c r="E2526" s="9" t="str">
        <f>VLOOKUP(B2526,point_locs!B:J,5,FALSE)</f>
        <v>intermediate post</v>
      </c>
      <c r="F2526" s="9">
        <v>7</v>
      </c>
      <c r="G2526" s="9">
        <v>10</v>
      </c>
      <c r="H2526" s="9">
        <v>2024</v>
      </c>
      <c r="I2526" s="9">
        <v>3</v>
      </c>
      <c r="J2526" s="9">
        <v>1030</v>
      </c>
      <c r="K2526" s="9" t="s">
        <v>833</v>
      </c>
      <c r="L2526" s="9">
        <v>81</v>
      </c>
      <c r="M2526" s="9">
        <v>2</v>
      </c>
      <c r="N2526" s="9">
        <v>0</v>
      </c>
      <c r="O2526" s="9" t="s">
        <v>21</v>
      </c>
      <c r="P2526" s="9">
        <v>2.5</v>
      </c>
      <c r="Q2526" s="9" t="s">
        <v>9</v>
      </c>
      <c r="R2526" s="9" t="s">
        <v>1453</v>
      </c>
      <c r="T2526" s="2" t="s">
        <v>268</v>
      </c>
    </row>
    <row r="2527" spans="1:20" ht="14.45" customHeight="1" x14ac:dyDescent="0.2">
      <c r="A2527" s="9" t="s">
        <v>17</v>
      </c>
      <c r="B2527" s="9" t="s">
        <v>940</v>
      </c>
      <c r="C2527" s="9" t="s">
        <v>917</v>
      </c>
      <c r="D2527" s="9" t="s">
        <v>844</v>
      </c>
      <c r="E2527" s="9" t="str">
        <f>VLOOKUP(B2527,point_locs!B:J,5,FALSE)</f>
        <v>intermediate post</v>
      </c>
      <c r="F2527" s="9">
        <v>7</v>
      </c>
      <c r="G2527" s="9">
        <v>10</v>
      </c>
      <c r="H2527" s="9">
        <v>2024</v>
      </c>
      <c r="I2527" s="9">
        <v>3</v>
      </c>
      <c r="J2527" s="9">
        <v>1030</v>
      </c>
      <c r="K2527" s="9" t="s">
        <v>833</v>
      </c>
      <c r="L2527" s="9">
        <v>81</v>
      </c>
      <c r="M2527" s="9">
        <v>2</v>
      </c>
      <c r="N2527" s="9">
        <v>0</v>
      </c>
      <c r="O2527" s="9" t="s">
        <v>10</v>
      </c>
      <c r="P2527" s="9">
        <v>0.5</v>
      </c>
      <c r="Q2527" s="9" t="s">
        <v>5</v>
      </c>
      <c r="R2527" s="9" t="s">
        <v>201</v>
      </c>
      <c r="S2527" s="2" t="s">
        <v>255</v>
      </c>
      <c r="T2527" s="2" t="s">
        <v>268</v>
      </c>
    </row>
    <row r="2528" spans="1:20" ht="14.45" customHeight="1" x14ac:dyDescent="0.2">
      <c r="A2528" s="9" t="s">
        <v>17</v>
      </c>
      <c r="B2528" s="9" t="s">
        <v>940</v>
      </c>
      <c r="C2528" s="9" t="s">
        <v>917</v>
      </c>
      <c r="D2528" s="9" t="s">
        <v>844</v>
      </c>
      <c r="E2528" s="9" t="str">
        <f>VLOOKUP(B2528,point_locs!B:J,5,FALSE)</f>
        <v>intermediate post</v>
      </c>
      <c r="F2528" s="9">
        <v>7</v>
      </c>
      <c r="G2528" s="9">
        <v>10</v>
      </c>
      <c r="H2528" s="9">
        <v>2024</v>
      </c>
      <c r="I2528" s="9">
        <v>3</v>
      </c>
      <c r="J2528" s="9">
        <v>1030</v>
      </c>
      <c r="K2528" s="9" t="s">
        <v>833</v>
      </c>
      <c r="L2528" s="9">
        <v>81</v>
      </c>
      <c r="M2528" s="9">
        <v>2</v>
      </c>
      <c r="N2528" s="9">
        <v>0</v>
      </c>
      <c r="O2528" s="9" t="s">
        <v>82</v>
      </c>
      <c r="P2528" s="9">
        <v>2</v>
      </c>
      <c r="Q2528" s="9" t="s">
        <v>5</v>
      </c>
      <c r="R2528" s="9" t="s">
        <v>201</v>
      </c>
      <c r="T2528" s="2" t="s">
        <v>268</v>
      </c>
    </row>
    <row r="2529" spans="1:20" ht="14.45" customHeight="1" x14ac:dyDescent="0.2">
      <c r="A2529" s="9" t="s">
        <v>17</v>
      </c>
      <c r="B2529" s="9" t="s">
        <v>940</v>
      </c>
      <c r="C2529" s="9" t="s">
        <v>917</v>
      </c>
      <c r="D2529" s="9" t="s">
        <v>844</v>
      </c>
      <c r="E2529" s="9" t="str">
        <f>VLOOKUP(B2529,point_locs!B:J,5,FALSE)</f>
        <v>intermediate post</v>
      </c>
      <c r="F2529" s="9">
        <v>7</v>
      </c>
      <c r="G2529" s="9">
        <v>10</v>
      </c>
      <c r="H2529" s="9">
        <v>2024</v>
      </c>
      <c r="I2529" s="9">
        <v>3</v>
      </c>
      <c r="J2529" s="9">
        <v>1030</v>
      </c>
      <c r="K2529" s="9" t="s">
        <v>833</v>
      </c>
      <c r="L2529" s="9">
        <v>81</v>
      </c>
      <c r="M2529" s="9">
        <v>2</v>
      </c>
      <c r="N2529" s="9">
        <v>0</v>
      </c>
      <c r="O2529" s="9" t="s">
        <v>82</v>
      </c>
      <c r="P2529" s="9">
        <v>1</v>
      </c>
      <c r="Q2529" s="9" t="s">
        <v>5</v>
      </c>
      <c r="R2529" s="9" t="s">
        <v>201</v>
      </c>
      <c r="T2529" s="2" t="s">
        <v>268</v>
      </c>
    </row>
    <row r="2530" spans="1:20" ht="14.45" customHeight="1" x14ac:dyDescent="0.2">
      <c r="A2530" s="9" t="s">
        <v>17</v>
      </c>
      <c r="B2530" s="9" t="s">
        <v>940</v>
      </c>
      <c r="C2530" s="9" t="s">
        <v>917</v>
      </c>
      <c r="D2530" s="9" t="s">
        <v>844</v>
      </c>
      <c r="E2530" s="9" t="str">
        <f>VLOOKUP(B2530,point_locs!B:J,5,FALSE)</f>
        <v>intermediate post</v>
      </c>
      <c r="F2530" s="9">
        <v>7</v>
      </c>
      <c r="G2530" s="9">
        <v>10</v>
      </c>
      <c r="H2530" s="9">
        <v>2024</v>
      </c>
      <c r="I2530" s="9">
        <v>3</v>
      </c>
      <c r="J2530" s="9">
        <v>1030</v>
      </c>
      <c r="K2530" s="9" t="s">
        <v>833</v>
      </c>
      <c r="L2530" s="9">
        <v>81</v>
      </c>
      <c r="M2530" s="9">
        <v>2</v>
      </c>
      <c r="N2530" s="9">
        <v>0</v>
      </c>
      <c r="O2530" s="9" t="s">
        <v>11</v>
      </c>
      <c r="P2530" s="9">
        <v>0</v>
      </c>
      <c r="Q2530" s="9" t="s">
        <v>9</v>
      </c>
      <c r="R2530" s="9" t="s">
        <v>501</v>
      </c>
      <c r="T2530" s="2" t="s">
        <v>268</v>
      </c>
    </row>
    <row r="2531" spans="1:20" ht="14.45" customHeight="1" x14ac:dyDescent="0.2">
      <c r="A2531" s="9" t="s">
        <v>17</v>
      </c>
      <c r="B2531" s="9" t="s">
        <v>940</v>
      </c>
      <c r="C2531" s="9" t="s">
        <v>917</v>
      </c>
      <c r="D2531" s="9" t="s">
        <v>844</v>
      </c>
      <c r="E2531" s="9" t="str">
        <f>VLOOKUP(B2531,point_locs!B:J,5,FALSE)</f>
        <v>intermediate post</v>
      </c>
      <c r="F2531" s="9">
        <v>7</v>
      </c>
      <c r="G2531" s="9">
        <v>10</v>
      </c>
      <c r="H2531" s="9">
        <v>2024</v>
      </c>
      <c r="I2531" s="9">
        <v>3</v>
      </c>
      <c r="J2531" s="9">
        <v>1030</v>
      </c>
      <c r="K2531" s="9" t="s">
        <v>833</v>
      </c>
      <c r="L2531" s="9">
        <v>81</v>
      </c>
      <c r="M2531" s="9">
        <v>2</v>
      </c>
      <c r="N2531" s="9">
        <v>0</v>
      </c>
      <c r="O2531" s="9" t="s">
        <v>4</v>
      </c>
      <c r="P2531" s="9">
        <v>1.5</v>
      </c>
      <c r="Q2531" s="9" t="s">
        <v>9</v>
      </c>
      <c r="R2531" s="9" t="s">
        <v>446</v>
      </c>
      <c r="T2531" s="2" t="s">
        <v>268</v>
      </c>
    </row>
    <row r="2532" spans="1:20" ht="14.45" customHeight="1" x14ac:dyDescent="0.2">
      <c r="A2532" s="9" t="s">
        <v>17</v>
      </c>
      <c r="B2532" s="9" t="s">
        <v>940</v>
      </c>
      <c r="C2532" s="9" t="s">
        <v>917</v>
      </c>
      <c r="D2532" s="9" t="s">
        <v>844</v>
      </c>
      <c r="E2532" s="9" t="str">
        <f>VLOOKUP(B2532,point_locs!B:J,5,FALSE)</f>
        <v>intermediate post</v>
      </c>
      <c r="F2532" s="9">
        <v>7</v>
      </c>
      <c r="G2532" s="9">
        <v>10</v>
      </c>
      <c r="H2532" s="9">
        <v>2024</v>
      </c>
      <c r="I2532" s="9">
        <v>3</v>
      </c>
      <c r="J2532" s="9">
        <v>1030</v>
      </c>
      <c r="K2532" s="9" t="s">
        <v>833</v>
      </c>
      <c r="L2532" s="9">
        <v>81</v>
      </c>
      <c r="M2532" s="9">
        <v>2</v>
      </c>
      <c r="N2532" s="9">
        <v>0</v>
      </c>
      <c r="O2532" s="9" t="s">
        <v>10</v>
      </c>
      <c r="P2532" s="9">
        <v>1.5</v>
      </c>
      <c r="Q2532" s="9" t="s">
        <v>5</v>
      </c>
      <c r="R2532" s="9" t="s">
        <v>201</v>
      </c>
      <c r="S2532" s="2" t="s">
        <v>255</v>
      </c>
      <c r="T2532" s="2" t="s">
        <v>268</v>
      </c>
    </row>
    <row r="2533" spans="1:20" ht="14.45" customHeight="1" x14ac:dyDescent="0.2">
      <c r="A2533" s="9" t="s">
        <v>17</v>
      </c>
      <c r="B2533" s="9" t="s">
        <v>940</v>
      </c>
      <c r="C2533" s="9" t="s">
        <v>917</v>
      </c>
      <c r="D2533" s="9" t="s">
        <v>844</v>
      </c>
      <c r="E2533" s="9" t="str">
        <f>VLOOKUP(B2533,point_locs!B:J,5,FALSE)</f>
        <v>intermediate post</v>
      </c>
      <c r="F2533" s="9">
        <v>7</v>
      </c>
      <c r="G2533" s="9">
        <v>10</v>
      </c>
      <c r="H2533" s="9">
        <v>2024</v>
      </c>
      <c r="I2533" s="9">
        <v>3</v>
      </c>
      <c r="J2533" s="9">
        <v>1030</v>
      </c>
      <c r="K2533" s="9" t="s">
        <v>833</v>
      </c>
      <c r="L2533" s="9">
        <v>81</v>
      </c>
      <c r="M2533" s="9">
        <v>2</v>
      </c>
      <c r="N2533" s="9">
        <v>0</v>
      </c>
      <c r="O2533" s="9" t="s">
        <v>21</v>
      </c>
      <c r="P2533" s="9">
        <v>0.1</v>
      </c>
      <c r="Q2533" s="9" t="s">
        <v>5</v>
      </c>
      <c r="R2533" s="9" t="s">
        <v>201</v>
      </c>
      <c r="T2533" s="2" t="s">
        <v>268</v>
      </c>
    </row>
    <row r="2534" spans="1:20" ht="14.45" customHeight="1" x14ac:dyDescent="0.2">
      <c r="A2534" s="9" t="s">
        <v>17</v>
      </c>
      <c r="B2534" s="9" t="s">
        <v>940</v>
      </c>
      <c r="C2534" s="9" t="s">
        <v>917</v>
      </c>
      <c r="D2534" s="9" t="s">
        <v>844</v>
      </c>
      <c r="E2534" s="9" t="str">
        <f>VLOOKUP(B2534,point_locs!B:J,5,FALSE)</f>
        <v>intermediate post</v>
      </c>
      <c r="F2534" s="9">
        <v>7</v>
      </c>
      <c r="G2534" s="9">
        <v>10</v>
      </c>
      <c r="H2534" s="9">
        <v>2024</v>
      </c>
      <c r="I2534" s="9">
        <v>3</v>
      </c>
      <c r="J2534" s="9">
        <v>1030</v>
      </c>
      <c r="K2534" s="9" t="s">
        <v>833</v>
      </c>
      <c r="L2534" s="9">
        <v>81</v>
      </c>
      <c r="M2534" s="9">
        <v>2</v>
      </c>
      <c r="N2534" s="9">
        <v>0</v>
      </c>
      <c r="O2534" s="9" t="s">
        <v>21</v>
      </c>
      <c r="P2534" s="9">
        <v>1</v>
      </c>
      <c r="Q2534" s="9" t="s">
        <v>9</v>
      </c>
      <c r="R2534" s="9" t="s">
        <v>1453</v>
      </c>
      <c r="T2534" s="2" t="s">
        <v>268</v>
      </c>
    </row>
    <row r="2535" spans="1:20" ht="14.45" customHeight="1" x14ac:dyDescent="0.2">
      <c r="A2535" s="9" t="s">
        <v>17</v>
      </c>
      <c r="B2535" s="9" t="s">
        <v>940</v>
      </c>
      <c r="C2535" s="9" t="s">
        <v>917</v>
      </c>
      <c r="D2535" s="9" t="s">
        <v>844</v>
      </c>
      <c r="E2535" s="9" t="str">
        <f>VLOOKUP(B2535,point_locs!B:J,5,FALSE)</f>
        <v>intermediate post</v>
      </c>
      <c r="F2535" s="9">
        <v>7</v>
      </c>
      <c r="G2535" s="9">
        <v>10</v>
      </c>
      <c r="H2535" s="9">
        <v>2024</v>
      </c>
      <c r="I2535" s="9">
        <v>3</v>
      </c>
      <c r="J2535" s="9">
        <v>1030</v>
      </c>
      <c r="K2535" s="9" t="s">
        <v>833</v>
      </c>
      <c r="L2535" s="9">
        <v>81</v>
      </c>
      <c r="M2535" s="9">
        <v>2</v>
      </c>
      <c r="N2535" s="9">
        <v>0</v>
      </c>
      <c r="O2535" s="9" t="s">
        <v>4</v>
      </c>
      <c r="P2535" s="9">
        <v>0</v>
      </c>
      <c r="Q2535" s="9" t="s">
        <v>5</v>
      </c>
      <c r="R2535" s="9" t="s">
        <v>201</v>
      </c>
      <c r="T2535" s="2" t="s">
        <v>268</v>
      </c>
    </row>
    <row r="2536" spans="1:20" ht="14.45" customHeight="1" x14ac:dyDescent="0.2">
      <c r="A2536" s="9" t="s">
        <v>17</v>
      </c>
      <c r="B2536" s="9" t="s">
        <v>940</v>
      </c>
      <c r="C2536" s="9" t="s">
        <v>917</v>
      </c>
      <c r="D2536" s="9" t="s">
        <v>844</v>
      </c>
      <c r="E2536" s="9" t="str">
        <f>VLOOKUP(B2536,point_locs!B:J,5,FALSE)</f>
        <v>intermediate post</v>
      </c>
      <c r="F2536" s="9">
        <v>7</v>
      </c>
      <c r="G2536" s="9">
        <v>10</v>
      </c>
      <c r="H2536" s="9">
        <v>2024</v>
      </c>
      <c r="I2536" s="9">
        <v>3</v>
      </c>
      <c r="J2536" s="9">
        <v>1030</v>
      </c>
      <c r="K2536" s="9" t="s">
        <v>833</v>
      </c>
      <c r="L2536" s="9">
        <v>81</v>
      </c>
      <c r="M2536" s="9">
        <v>2</v>
      </c>
      <c r="N2536" s="9">
        <v>0</v>
      </c>
      <c r="O2536" s="9" t="s">
        <v>21</v>
      </c>
      <c r="P2536" s="9">
        <v>0.1</v>
      </c>
      <c r="Q2536" s="9" t="s">
        <v>9</v>
      </c>
      <c r="R2536" s="9" t="s">
        <v>1453</v>
      </c>
      <c r="T2536" s="2" t="s">
        <v>268</v>
      </c>
    </row>
    <row r="2537" spans="1:20" ht="14.45" customHeight="1" x14ac:dyDescent="0.2">
      <c r="A2537" s="9" t="s">
        <v>17</v>
      </c>
      <c r="B2537" s="9" t="s">
        <v>940</v>
      </c>
      <c r="C2537" s="9" t="s">
        <v>917</v>
      </c>
      <c r="D2537" s="9" t="s">
        <v>844</v>
      </c>
      <c r="E2537" s="9" t="str">
        <f>VLOOKUP(B2537,point_locs!B:J,5,FALSE)</f>
        <v>intermediate post</v>
      </c>
      <c r="F2537" s="9">
        <v>7</v>
      </c>
      <c r="G2537" s="9">
        <v>10</v>
      </c>
      <c r="H2537" s="9">
        <v>2024</v>
      </c>
      <c r="I2537" s="9">
        <v>3</v>
      </c>
      <c r="J2537" s="9">
        <v>1030</v>
      </c>
      <c r="K2537" s="9" t="s">
        <v>833</v>
      </c>
      <c r="L2537" s="9">
        <v>81</v>
      </c>
      <c r="M2537" s="9">
        <v>2</v>
      </c>
      <c r="N2537" s="9">
        <v>0</v>
      </c>
      <c r="O2537" s="9" t="s">
        <v>10</v>
      </c>
      <c r="P2537" s="9">
        <v>2</v>
      </c>
      <c r="Q2537" s="9" t="s">
        <v>5</v>
      </c>
      <c r="R2537" s="9" t="s">
        <v>201</v>
      </c>
      <c r="T2537" s="2" t="s">
        <v>268</v>
      </c>
    </row>
    <row r="2538" spans="1:20" ht="14.45" customHeight="1" x14ac:dyDescent="0.2">
      <c r="A2538" s="9" t="s">
        <v>16</v>
      </c>
      <c r="B2538" s="9" t="s">
        <v>941</v>
      </c>
      <c r="C2538" s="9" t="s">
        <v>917</v>
      </c>
      <c r="D2538" s="9" t="s">
        <v>844</v>
      </c>
      <c r="E2538" s="9" t="str">
        <f>VLOOKUP(B2538,point_locs!B:J,5,FALSE)</f>
        <v>intermediate post</v>
      </c>
      <c r="F2538" s="9">
        <v>7</v>
      </c>
      <c r="G2538" s="9">
        <v>10</v>
      </c>
      <c r="H2538" s="9">
        <v>2024</v>
      </c>
      <c r="I2538" s="9">
        <v>3</v>
      </c>
      <c r="J2538" s="9">
        <v>1137</v>
      </c>
      <c r="K2538" s="9" t="s">
        <v>149</v>
      </c>
      <c r="L2538" s="9">
        <v>83</v>
      </c>
      <c r="M2538" s="9">
        <v>3</v>
      </c>
      <c r="N2538" s="9">
        <v>0</v>
      </c>
      <c r="O2538" s="9" t="s">
        <v>10</v>
      </c>
      <c r="P2538" s="9">
        <v>5</v>
      </c>
      <c r="Q2538" s="9" t="s">
        <v>5</v>
      </c>
      <c r="R2538" s="9" t="s">
        <v>201</v>
      </c>
      <c r="S2538" s="2" t="s">
        <v>255</v>
      </c>
      <c r="T2538" s="2" t="s">
        <v>268</v>
      </c>
    </row>
    <row r="2539" spans="1:20" ht="14.45" customHeight="1" x14ac:dyDescent="0.2">
      <c r="A2539" s="9" t="s">
        <v>16</v>
      </c>
      <c r="B2539" s="9" t="s">
        <v>941</v>
      </c>
      <c r="C2539" s="9" t="s">
        <v>917</v>
      </c>
      <c r="D2539" s="9" t="s">
        <v>844</v>
      </c>
      <c r="E2539" s="9" t="str">
        <f>VLOOKUP(B2539,point_locs!B:J,5,FALSE)</f>
        <v>intermediate post</v>
      </c>
      <c r="F2539" s="9">
        <v>7</v>
      </c>
      <c r="G2539" s="9">
        <v>10</v>
      </c>
      <c r="H2539" s="9">
        <v>2024</v>
      </c>
      <c r="I2539" s="9">
        <v>3</v>
      </c>
      <c r="J2539" s="9">
        <v>1137</v>
      </c>
      <c r="K2539" s="9" t="s">
        <v>149</v>
      </c>
      <c r="L2539" s="9">
        <v>83</v>
      </c>
      <c r="M2539" s="9">
        <v>3</v>
      </c>
      <c r="N2539" s="9">
        <v>0</v>
      </c>
      <c r="O2539" s="9" t="s">
        <v>10</v>
      </c>
      <c r="P2539" s="9">
        <v>0.25</v>
      </c>
      <c r="Q2539" s="9" t="s">
        <v>5</v>
      </c>
      <c r="R2539" s="9" t="s">
        <v>201</v>
      </c>
      <c r="S2539" s="2" t="s">
        <v>151</v>
      </c>
      <c r="T2539" s="2" t="s">
        <v>268</v>
      </c>
    </row>
    <row r="2540" spans="1:20" ht="14.45" customHeight="1" x14ac:dyDescent="0.2">
      <c r="A2540" s="9" t="s">
        <v>16</v>
      </c>
      <c r="B2540" s="9" t="s">
        <v>941</v>
      </c>
      <c r="C2540" s="9" t="s">
        <v>917</v>
      </c>
      <c r="D2540" s="9" t="s">
        <v>844</v>
      </c>
      <c r="E2540" s="9" t="str">
        <f>VLOOKUP(B2540,point_locs!B:J,5,FALSE)</f>
        <v>intermediate post</v>
      </c>
      <c r="F2540" s="9">
        <v>7</v>
      </c>
      <c r="G2540" s="9">
        <v>10</v>
      </c>
      <c r="H2540" s="9">
        <v>2024</v>
      </c>
      <c r="I2540" s="9">
        <v>3</v>
      </c>
      <c r="J2540" s="9">
        <v>1137</v>
      </c>
      <c r="K2540" s="9" t="s">
        <v>149</v>
      </c>
      <c r="L2540" s="9">
        <v>83</v>
      </c>
      <c r="M2540" s="9">
        <v>3</v>
      </c>
      <c r="N2540" s="9">
        <v>0</v>
      </c>
      <c r="O2540" s="9" t="s">
        <v>10</v>
      </c>
      <c r="P2540" s="9">
        <v>6.25</v>
      </c>
      <c r="Q2540" s="9" t="s">
        <v>5</v>
      </c>
      <c r="R2540" s="9" t="s">
        <v>201</v>
      </c>
      <c r="S2540" s="2" t="s">
        <v>1118</v>
      </c>
      <c r="T2540" s="2" t="s">
        <v>268</v>
      </c>
    </row>
    <row r="2541" spans="1:20" ht="14.45" customHeight="1" x14ac:dyDescent="0.2">
      <c r="A2541" s="9" t="s">
        <v>16</v>
      </c>
      <c r="B2541" s="9" t="s">
        <v>941</v>
      </c>
      <c r="C2541" s="9" t="s">
        <v>917</v>
      </c>
      <c r="D2541" s="9" t="s">
        <v>844</v>
      </c>
      <c r="E2541" s="9" t="str">
        <f>VLOOKUP(B2541,point_locs!B:J,5,FALSE)</f>
        <v>intermediate post</v>
      </c>
      <c r="F2541" s="9">
        <v>7</v>
      </c>
      <c r="G2541" s="9">
        <v>10</v>
      </c>
      <c r="H2541" s="9">
        <v>2024</v>
      </c>
      <c r="I2541" s="9">
        <v>3</v>
      </c>
      <c r="J2541" s="9">
        <v>1137</v>
      </c>
      <c r="K2541" s="9" t="s">
        <v>149</v>
      </c>
      <c r="L2541" s="9">
        <v>83</v>
      </c>
      <c r="M2541" s="9">
        <v>3</v>
      </c>
      <c r="N2541" s="9">
        <v>0</v>
      </c>
      <c r="O2541" s="9" t="s">
        <v>10</v>
      </c>
      <c r="P2541" s="9">
        <v>6.5</v>
      </c>
      <c r="Q2541" s="9" t="s">
        <v>5</v>
      </c>
      <c r="R2541" s="9" t="s">
        <v>201</v>
      </c>
      <c r="S2541" s="2" t="s">
        <v>151</v>
      </c>
      <c r="T2541" s="2" t="s">
        <v>268</v>
      </c>
    </row>
    <row r="2542" spans="1:20" ht="14.45" customHeight="1" x14ac:dyDescent="0.2">
      <c r="A2542" s="9" t="s">
        <v>16</v>
      </c>
      <c r="B2542" s="9" t="s">
        <v>941</v>
      </c>
      <c r="C2542" s="9" t="s">
        <v>917</v>
      </c>
      <c r="D2542" s="9" t="s">
        <v>844</v>
      </c>
      <c r="E2542" s="9" t="str">
        <f>VLOOKUP(B2542,point_locs!B:J,5,FALSE)</f>
        <v>intermediate post</v>
      </c>
      <c r="F2542" s="9">
        <v>7</v>
      </c>
      <c r="G2542" s="9">
        <v>10</v>
      </c>
      <c r="H2542" s="9">
        <v>2024</v>
      </c>
      <c r="I2542" s="9">
        <v>3</v>
      </c>
      <c r="J2542" s="9">
        <v>1137</v>
      </c>
      <c r="K2542" s="9" t="s">
        <v>149</v>
      </c>
      <c r="L2542" s="9">
        <v>83</v>
      </c>
      <c r="M2542" s="9">
        <v>3</v>
      </c>
      <c r="N2542" s="9">
        <v>0</v>
      </c>
      <c r="O2542" s="9" t="s">
        <v>10</v>
      </c>
      <c r="P2542" s="9">
        <v>4.75</v>
      </c>
      <c r="Q2542" s="9" t="s">
        <v>5</v>
      </c>
      <c r="R2542" s="9" t="s">
        <v>201</v>
      </c>
      <c r="S2542" s="2" t="s">
        <v>255</v>
      </c>
      <c r="T2542" s="2" t="s">
        <v>268</v>
      </c>
    </row>
    <row r="2543" spans="1:20" ht="14.45" customHeight="1" x14ac:dyDescent="0.2">
      <c r="A2543" s="9" t="s">
        <v>16</v>
      </c>
      <c r="B2543" s="9" t="s">
        <v>941</v>
      </c>
      <c r="C2543" s="9" t="s">
        <v>917</v>
      </c>
      <c r="D2543" s="9" t="s">
        <v>844</v>
      </c>
      <c r="E2543" s="9" t="str">
        <f>VLOOKUP(B2543,point_locs!B:J,5,FALSE)</f>
        <v>intermediate post</v>
      </c>
      <c r="F2543" s="9">
        <v>7</v>
      </c>
      <c r="G2543" s="9">
        <v>10</v>
      </c>
      <c r="H2543" s="9">
        <v>2024</v>
      </c>
      <c r="I2543" s="9">
        <v>3</v>
      </c>
      <c r="J2543" s="9">
        <v>1137</v>
      </c>
      <c r="K2543" s="9" t="s">
        <v>149</v>
      </c>
      <c r="L2543" s="9">
        <v>83</v>
      </c>
      <c r="M2543" s="9">
        <v>3</v>
      </c>
      <c r="N2543" s="9">
        <v>0</v>
      </c>
      <c r="O2543" s="9" t="s">
        <v>10</v>
      </c>
      <c r="P2543" s="9">
        <v>4.5</v>
      </c>
      <c r="Q2543" s="9" t="s">
        <v>5</v>
      </c>
      <c r="R2543" s="9" t="s">
        <v>201</v>
      </c>
      <c r="S2543" s="2" t="s">
        <v>150</v>
      </c>
      <c r="T2543" s="2" t="s">
        <v>268</v>
      </c>
    </row>
    <row r="2544" spans="1:20" ht="14.45" customHeight="1" x14ac:dyDescent="0.2">
      <c r="A2544" s="9" t="s">
        <v>16</v>
      </c>
      <c r="B2544" s="9" t="s">
        <v>941</v>
      </c>
      <c r="C2544" s="9" t="s">
        <v>917</v>
      </c>
      <c r="D2544" s="9" t="s">
        <v>844</v>
      </c>
      <c r="E2544" s="9" t="str">
        <f>VLOOKUP(B2544,point_locs!B:J,5,FALSE)</f>
        <v>intermediate post</v>
      </c>
      <c r="F2544" s="9">
        <v>7</v>
      </c>
      <c r="G2544" s="9">
        <v>10</v>
      </c>
      <c r="H2544" s="9">
        <v>2024</v>
      </c>
      <c r="I2544" s="9">
        <v>3</v>
      </c>
      <c r="J2544" s="9">
        <v>1137</v>
      </c>
      <c r="K2544" s="9" t="s">
        <v>149</v>
      </c>
      <c r="L2544" s="9">
        <v>83</v>
      </c>
      <c r="M2544" s="9">
        <v>3</v>
      </c>
      <c r="N2544" s="9">
        <v>0</v>
      </c>
      <c r="O2544" s="9" t="s">
        <v>10</v>
      </c>
      <c r="P2544" s="9">
        <v>0.25</v>
      </c>
      <c r="Q2544" s="9" t="s">
        <v>5</v>
      </c>
      <c r="R2544" s="9" t="s">
        <v>201</v>
      </c>
      <c r="S2544" s="2" t="s">
        <v>151</v>
      </c>
      <c r="T2544" s="2" t="s">
        <v>268</v>
      </c>
    </row>
    <row r="2545" spans="1:20" ht="14.45" customHeight="1" x14ac:dyDescent="0.2">
      <c r="A2545" s="9" t="s">
        <v>16</v>
      </c>
      <c r="B2545" s="9" t="s">
        <v>941</v>
      </c>
      <c r="C2545" s="9" t="s">
        <v>917</v>
      </c>
      <c r="D2545" s="9" t="s">
        <v>844</v>
      </c>
      <c r="E2545" s="9" t="str">
        <f>VLOOKUP(B2545,point_locs!B:J,5,FALSE)</f>
        <v>intermediate post</v>
      </c>
      <c r="F2545" s="9">
        <v>7</v>
      </c>
      <c r="G2545" s="9">
        <v>10</v>
      </c>
      <c r="H2545" s="9">
        <v>2024</v>
      </c>
      <c r="I2545" s="9">
        <v>3</v>
      </c>
      <c r="J2545" s="9">
        <v>1137</v>
      </c>
      <c r="K2545" s="9" t="s">
        <v>149</v>
      </c>
      <c r="L2545" s="9">
        <v>83</v>
      </c>
      <c r="M2545" s="9">
        <v>3</v>
      </c>
      <c r="N2545" s="9">
        <v>0</v>
      </c>
      <c r="O2545" s="9" t="s">
        <v>10</v>
      </c>
      <c r="P2545" s="9">
        <v>0.5</v>
      </c>
      <c r="Q2545" s="9" t="s">
        <v>5</v>
      </c>
      <c r="R2545" s="9" t="s">
        <v>201</v>
      </c>
      <c r="S2545" s="2" t="s">
        <v>255</v>
      </c>
      <c r="T2545" s="2" t="s">
        <v>268</v>
      </c>
    </row>
    <row r="2546" spans="1:20" ht="14.45" customHeight="1" x14ac:dyDescent="0.2">
      <c r="A2546" s="9" t="s">
        <v>16</v>
      </c>
      <c r="B2546" s="9" t="s">
        <v>941</v>
      </c>
      <c r="C2546" s="9" t="s">
        <v>917</v>
      </c>
      <c r="D2546" s="9" t="s">
        <v>844</v>
      </c>
      <c r="E2546" s="9" t="str">
        <f>VLOOKUP(B2546,point_locs!B:J,5,FALSE)</f>
        <v>intermediate post</v>
      </c>
      <c r="F2546" s="9">
        <v>7</v>
      </c>
      <c r="G2546" s="9">
        <v>10</v>
      </c>
      <c r="H2546" s="9">
        <v>2024</v>
      </c>
      <c r="I2546" s="9">
        <v>3</v>
      </c>
      <c r="J2546" s="9">
        <v>1137</v>
      </c>
      <c r="K2546" s="9" t="s">
        <v>149</v>
      </c>
      <c r="L2546" s="9">
        <v>83</v>
      </c>
      <c r="M2546" s="9">
        <v>3</v>
      </c>
      <c r="N2546" s="9">
        <v>0</v>
      </c>
      <c r="O2546" s="9" t="s">
        <v>10</v>
      </c>
      <c r="P2546" s="9">
        <v>3.5</v>
      </c>
      <c r="Q2546" s="9" t="s">
        <v>5</v>
      </c>
      <c r="R2546" s="9" t="s">
        <v>201</v>
      </c>
      <c r="S2546" s="2" t="s">
        <v>151</v>
      </c>
      <c r="T2546" s="2" t="s">
        <v>268</v>
      </c>
    </row>
    <row r="2547" spans="1:20" ht="14.45" customHeight="1" x14ac:dyDescent="0.2">
      <c r="A2547" s="9" t="s">
        <v>16</v>
      </c>
      <c r="B2547" s="9" t="s">
        <v>941</v>
      </c>
      <c r="C2547" s="9" t="s">
        <v>917</v>
      </c>
      <c r="D2547" s="9" t="s">
        <v>844</v>
      </c>
      <c r="E2547" s="9" t="str">
        <f>VLOOKUP(B2547,point_locs!B:J,5,FALSE)</f>
        <v>intermediate post</v>
      </c>
      <c r="F2547" s="9">
        <v>7</v>
      </c>
      <c r="G2547" s="9">
        <v>10</v>
      </c>
      <c r="H2547" s="9">
        <v>2024</v>
      </c>
      <c r="I2547" s="9">
        <v>3</v>
      </c>
      <c r="J2547" s="9">
        <v>1137</v>
      </c>
      <c r="K2547" s="9" t="s">
        <v>149</v>
      </c>
      <c r="L2547" s="9">
        <v>83</v>
      </c>
      <c r="M2547" s="9">
        <v>3</v>
      </c>
      <c r="N2547" s="9">
        <v>0</v>
      </c>
      <c r="O2547" s="9" t="s">
        <v>6</v>
      </c>
      <c r="P2547" s="9">
        <v>1.5</v>
      </c>
      <c r="Q2547" s="9" t="s">
        <v>9</v>
      </c>
      <c r="R2547" s="9" t="s">
        <v>1000</v>
      </c>
      <c r="T2547" s="2" t="s">
        <v>268</v>
      </c>
    </row>
    <row r="2548" spans="1:20" ht="14.45" customHeight="1" x14ac:dyDescent="0.2">
      <c r="A2548" s="9" t="s">
        <v>16</v>
      </c>
      <c r="B2548" s="9" t="s">
        <v>941</v>
      </c>
      <c r="C2548" s="9" t="s">
        <v>917</v>
      </c>
      <c r="D2548" s="9" t="s">
        <v>844</v>
      </c>
      <c r="E2548" s="9" t="str">
        <f>VLOOKUP(B2548,point_locs!B:J,5,FALSE)</f>
        <v>intermediate post</v>
      </c>
      <c r="F2548" s="9">
        <v>7</v>
      </c>
      <c r="G2548" s="9">
        <v>10</v>
      </c>
      <c r="H2548" s="9">
        <v>2024</v>
      </c>
      <c r="I2548" s="9">
        <v>3</v>
      </c>
      <c r="J2548" s="9">
        <v>1137</v>
      </c>
      <c r="K2548" s="9" t="s">
        <v>149</v>
      </c>
      <c r="L2548" s="9">
        <v>83</v>
      </c>
      <c r="M2548" s="9">
        <v>3</v>
      </c>
      <c r="N2548" s="9">
        <v>0</v>
      </c>
      <c r="O2548" s="9" t="s">
        <v>10</v>
      </c>
      <c r="P2548" s="9">
        <v>1</v>
      </c>
      <c r="Q2548" s="9" t="s">
        <v>5</v>
      </c>
      <c r="R2548" s="9" t="s">
        <v>201</v>
      </c>
      <c r="S2548" s="2" t="s">
        <v>255</v>
      </c>
      <c r="T2548" s="2" t="s">
        <v>268</v>
      </c>
    </row>
    <row r="2549" spans="1:20" ht="14.45" customHeight="1" x14ac:dyDescent="0.2">
      <c r="A2549" s="9" t="s">
        <v>16</v>
      </c>
      <c r="B2549" s="9" t="s">
        <v>941</v>
      </c>
      <c r="C2549" s="9" t="s">
        <v>917</v>
      </c>
      <c r="D2549" s="9" t="s">
        <v>844</v>
      </c>
      <c r="E2549" s="9" t="str">
        <f>VLOOKUP(B2549,point_locs!B:J,5,FALSE)</f>
        <v>intermediate post</v>
      </c>
      <c r="F2549" s="9">
        <v>7</v>
      </c>
      <c r="G2549" s="9">
        <v>10</v>
      </c>
      <c r="H2549" s="9">
        <v>2024</v>
      </c>
      <c r="I2549" s="9">
        <v>3</v>
      </c>
      <c r="J2549" s="9">
        <v>1137</v>
      </c>
      <c r="K2549" s="9" t="s">
        <v>149</v>
      </c>
      <c r="L2549" s="9">
        <v>83</v>
      </c>
      <c r="M2549" s="9">
        <v>3</v>
      </c>
      <c r="N2549" s="9">
        <v>0</v>
      </c>
      <c r="O2549" s="9" t="s">
        <v>10</v>
      </c>
      <c r="P2549" s="9">
        <v>0.75</v>
      </c>
      <c r="Q2549" s="9" t="s">
        <v>5</v>
      </c>
      <c r="R2549" s="9" t="s">
        <v>201</v>
      </c>
      <c r="S2549" s="2" t="s">
        <v>255</v>
      </c>
      <c r="T2549" s="2" t="s">
        <v>268</v>
      </c>
    </row>
    <row r="2550" spans="1:20" ht="14.45" customHeight="1" x14ac:dyDescent="0.2">
      <c r="A2550" s="9" t="s">
        <v>16</v>
      </c>
      <c r="B2550" s="9" t="s">
        <v>941</v>
      </c>
      <c r="C2550" s="9" t="s">
        <v>917</v>
      </c>
      <c r="D2550" s="9" t="s">
        <v>844</v>
      </c>
      <c r="E2550" s="9" t="str">
        <f>VLOOKUP(B2550,point_locs!B:J,5,FALSE)</f>
        <v>intermediate post</v>
      </c>
      <c r="F2550" s="9">
        <v>7</v>
      </c>
      <c r="G2550" s="9">
        <v>10</v>
      </c>
      <c r="H2550" s="9">
        <v>2024</v>
      </c>
      <c r="I2550" s="9">
        <v>3</v>
      </c>
      <c r="J2550" s="9">
        <v>1137</v>
      </c>
      <c r="K2550" s="9" t="s">
        <v>149</v>
      </c>
      <c r="L2550" s="9">
        <v>83</v>
      </c>
      <c r="M2550" s="9">
        <v>3</v>
      </c>
      <c r="N2550" s="9">
        <v>0</v>
      </c>
      <c r="O2550" s="9" t="s">
        <v>4</v>
      </c>
      <c r="P2550" s="9">
        <v>0.25</v>
      </c>
      <c r="Q2550" s="9" t="s">
        <v>9</v>
      </c>
      <c r="R2550" s="9" t="s">
        <v>1126</v>
      </c>
      <c r="T2550" s="2" t="s">
        <v>268</v>
      </c>
    </row>
    <row r="2551" spans="1:20" ht="14.45" customHeight="1" x14ac:dyDescent="0.2">
      <c r="A2551" s="9" t="s">
        <v>16</v>
      </c>
      <c r="B2551" s="9" t="s">
        <v>941</v>
      </c>
      <c r="C2551" s="9" t="s">
        <v>917</v>
      </c>
      <c r="D2551" s="9" t="s">
        <v>844</v>
      </c>
      <c r="E2551" s="9" t="str">
        <f>VLOOKUP(B2551,point_locs!B:J,5,FALSE)</f>
        <v>intermediate post</v>
      </c>
      <c r="F2551" s="9">
        <v>7</v>
      </c>
      <c r="G2551" s="9">
        <v>10</v>
      </c>
      <c r="H2551" s="9">
        <v>2024</v>
      </c>
      <c r="I2551" s="9">
        <v>3</v>
      </c>
      <c r="J2551" s="9">
        <v>1137</v>
      </c>
      <c r="K2551" s="9" t="s">
        <v>149</v>
      </c>
      <c r="L2551" s="9">
        <v>83</v>
      </c>
      <c r="M2551" s="9">
        <v>3</v>
      </c>
      <c r="N2551" s="9">
        <v>0</v>
      </c>
      <c r="O2551" s="9" t="s">
        <v>10</v>
      </c>
      <c r="P2551" s="9">
        <v>0.5</v>
      </c>
      <c r="Q2551" s="9" t="s">
        <v>5</v>
      </c>
      <c r="R2551" s="9" t="s">
        <v>201</v>
      </c>
      <c r="S2551" s="2" t="s">
        <v>151</v>
      </c>
      <c r="T2551" s="2" t="s">
        <v>268</v>
      </c>
    </row>
    <row r="2552" spans="1:20" ht="14.45" customHeight="1" x14ac:dyDescent="0.2">
      <c r="A2552" s="9" t="s">
        <v>16</v>
      </c>
      <c r="B2552" s="9" t="s">
        <v>941</v>
      </c>
      <c r="C2552" s="9" t="s">
        <v>917</v>
      </c>
      <c r="D2552" s="9" t="s">
        <v>844</v>
      </c>
      <c r="E2552" s="9" t="str">
        <f>VLOOKUP(B2552,point_locs!B:J,5,FALSE)</f>
        <v>intermediate post</v>
      </c>
      <c r="F2552" s="9">
        <v>7</v>
      </c>
      <c r="G2552" s="9">
        <v>10</v>
      </c>
      <c r="H2552" s="9">
        <v>2024</v>
      </c>
      <c r="I2552" s="9">
        <v>3</v>
      </c>
      <c r="J2552" s="9">
        <v>1137</v>
      </c>
      <c r="K2552" s="9" t="s">
        <v>149</v>
      </c>
      <c r="L2552" s="9">
        <v>83</v>
      </c>
      <c r="M2552" s="9">
        <v>3</v>
      </c>
      <c r="N2552" s="9">
        <v>0</v>
      </c>
      <c r="O2552" s="9" t="s">
        <v>10</v>
      </c>
      <c r="P2552" s="9">
        <v>0.25</v>
      </c>
      <c r="Q2552" s="9" t="s">
        <v>5</v>
      </c>
      <c r="R2552" s="9" t="s">
        <v>201</v>
      </c>
      <c r="S2552" s="2" t="s">
        <v>255</v>
      </c>
      <c r="T2552" s="2" t="s">
        <v>268</v>
      </c>
    </row>
    <row r="2553" spans="1:20" ht="14.45" customHeight="1" x14ac:dyDescent="0.2">
      <c r="A2553" s="9" t="s">
        <v>16</v>
      </c>
      <c r="B2553" s="9" t="s">
        <v>941</v>
      </c>
      <c r="C2553" s="9" t="s">
        <v>917</v>
      </c>
      <c r="D2553" s="9" t="s">
        <v>844</v>
      </c>
      <c r="E2553" s="9" t="str">
        <f>VLOOKUP(B2553,point_locs!B:J,5,FALSE)</f>
        <v>intermediate post</v>
      </c>
      <c r="F2553" s="9">
        <v>7</v>
      </c>
      <c r="G2553" s="9">
        <v>10</v>
      </c>
      <c r="H2553" s="9">
        <v>2024</v>
      </c>
      <c r="I2553" s="9">
        <v>3</v>
      </c>
      <c r="J2553" s="9">
        <v>1137</v>
      </c>
      <c r="K2553" s="9" t="s">
        <v>149</v>
      </c>
      <c r="L2553" s="9">
        <v>83</v>
      </c>
      <c r="M2553" s="9">
        <v>3</v>
      </c>
      <c r="N2553" s="9">
        <v>0</v>
      </c>
      <c r="O2553" s="9" t="s">
        <v>10</v>
      </c>
      <c r="P2553" s="9">
        <v>1.25</v>
      </c>
      <c r="Q2553" s="9" t="s">
        <v>5</v>
      </c>
      <c r="R2553" s="9" t="s">
        <v>201</v>
      </c>
      <c r="S2553" s="2" t="s">
        <v>255</v>
      </c>
      <c r="T2553" s="2" t="s">
        <v>268</v>
      </c>
    </row>
    <row r="2554" spans="1:20" ht="14.45" customHeight="1" x14ac:dyDescent="0.2">
      <c r="A2554" s="9" t="s">
        <v>16</v>
      </c>
      <c r="B2554" s="9" t="s">
        <v>941</v>
      </c>
      <c r="C2554" s="9" t="s">
        <v>917</v>
      </c>
      <c r="D2554" s="9" t="s">
        <v>844</v>
      </c>
      <c r="E2554" s="9" t="str">
        <f>VLOOKUP(B2554,point_locs!B:J,5,FALSE)</f>
        <v>intermediate post</v>
      </c>
      <c r="F2554" s="9">
        <v>7</v>
      </c>
      <c r="G2554" s="9">
        <v>10</v>
      </c>
      <c r="H2554" s="9">
        <v>2024</v>
      </c>
      <c r="I2554" s="9">
        <v>3</v>
      </c>
      <c r="J2554" s="9">
        <v>1137</v>
      </c>
      <c r="K2554" s="9" t="s">
        <v>149</v>
      </c>
      <c r="L2554" s="9">
        <v>83</v>
      </c>
      <c r="M2554" s="9">
        <v>3</v>
      </c>
      <c r="N2554" s="9">
        <v>0</v>
      </c>
      <c r="O2554" s="9" t="s">
        <v>10</v>
      </c>
      <c r="P2554" s="9">
        <v>4.5</v>
      </c>
      <c r="Q2554" s="9" t="s">
        <v>5</v>
      </c>
      <c r="R2554" s="9" t="s">
        <v>36</v>
      </c>
      <c r="S2554" s="2" t="s">
        <v>255</v>
      </c>
      <c r="T2554" s="2" t="s">
        <v>268</v>
      </c>
    </row>
    <row r="2555" spans="1:20" ht="14.45" customHeight="1" x14ac:dyDescent="0.2">
      <c r="A2555" s="9" t="s">
        <v>16</v>
      </c>
      <c r="B2555" s="9" t="s">
        <v>941</v>
      </c>
      <c r="C2555" s="9" t="s">
        <v>917</v>
      </c>
      <c r="D2555" s="9" t="s">
        <v>844</v>
      </c>
      <c r="E2555" s="9" t="str">
        <f>VLOOKUP(B2555,point_locs!B:J,5,FALSE)</f>
        <v>intermediate post</v>
      </c>
      <c r="F2555" s="9">
        <v>7</v>
      </c>
      <c r="G2555" s="9">
        <v>10</v>
      </c>
      <c r="H2555" s="9">
        <v>2024</v>
      </c>
      <c r="I2555" s="9">
        <v>3</v>
      </c>
      <c r="J2555" s="9">
        <v>1137</v>
      </c>
      <c r="K2555" s="9" t="s">
        <v>149</v>
      </c>
      <c r="L2555" s="9">
        <v>83</v>
      </c>
      <c r="M2555" s="9">
        <v>3</v>
      </c>
      <c r="N2555" s="9">
        <v>0</v>
      </c>
      <c r="O2555" s="9" t="s">
        <v>10</v>
      </c>
      <c r="P2555" s="9">
        <v>0.25</v>
      </c>
      <c r="Q2555" s="9" t="s">
        <v>5</v>
      </c>
      <c r="R2555" s="9" t="s">
        <v>201</v>
      </c>
      <c r="S2555" s="2" t="s">
        <v>105</v>
      </c>
      <c r="T2555" s="2" t="s">
        <v>268</v>
      </c>
    </row>
    <row r="2556" spans="1:20" ht="14.45" customHeight="1" x14ac:dyDescent="0.2">
      <c r="A2556" s="2" t="s">
        <v>143</v>
      </c>
      <c r="B2556" s="9" t="s">
        <v>956</v>
      </c>
      <c r="C2556" s="9" t="s">
        <v>917</v>
      </c>
      <c r="D2556" s="9" t="s">
        <v>844</v>
      </c>
      <c r="E2556" s="9" t="str">
        <f>VLOOKUP(B2556,point_locs!B:J,5,FALSE)</f>
        <v>pre</v>
      </c>
      <c r="F2556" s="2">
        <v>7</v>
      </c>
      <c r="G2556" s="2">
        <v>15</v>
      </c>
      <c r="H2556" s="2">
        <v>2024</v>
      </c>
      <c r="I2556" s="2">
        <v>3</v>
      </c>
      <c r="J2556" s="2">
        <v>1015</v>
      </c>
      <c r="K2556" s="2" t="s">
        <v>833</v>
      </c>
      <c r="L2556" s="2">
        <v>86</v>
      </c>
      <c r="M2556" s="2">
        <v>2</v>
      </c>
      <c r="N2556" s="2">
        <v>25</v>
      </c>
      <c r="O2556" s="2" t="s">
        <v>11</v>
      </c>
      <c r="P2556" s="2">
        <v>0.25</v>
      </c>
      <c r="Q2556" s="2" t="s">
        <v>9</v>
      </c>
      <c r="R2556" s="2" t="s">
        <v>993</v>
      </c>
      <c r="T2556" s="2" t="s">
        <v>268</v>
      </c>
    </row>
    <row r="2557" spans="1:20" ht="14.45" customHeight="1" x14ac:dyDescent="0.2">
      <c r="A2557" s="2" t="s">
        <v>143</v>
      </c>
      <c r="B2557" s="9" t="s">
        <v>956</v>
      </c>
      <c r="C2557" s="9" t="s">
        <v>917</v>
      </c>
      <c r="D2557" s="9" t="s">
        <v>844</v>
      </c>
      <c r="E2557" s="9" t="str">
        <f>VLOOKUP(B2557,point_locs!B:J,5,FALSE)</f>
        <v>pre</v>
      </c>
      <c r="F2557" s="2">
        <v>7</v>
      </c>
      <c r="G2557" s="2">
        <v>15</v>
      </c>
      <c r="H2557" s="2">
        <v>2024</v>
      </c>
      <c r="I2557" s="2">
        <v>3</v>
      </c>
      <c r="J2557" s="2">
        <v>1015</v>
      </c>
      <c r="K2557" s="2" t="s">
        <v>833</v>
      </c>
      <c r="L2557" s="2">
        <v>86</v>
      </c>
      <c r="M2557" s="2">
        <v>2</v>
      </c>
      <c r="N2557" s="2">
        <v>25</v>
      </c>
      <c r="O2557" s="2" t="s">
        <v>10</v>
      </c>
      <c r="P2557" s="2">
        <v>9</v>
      </c>
      <c r="Q2557" s="2" t="s">
        <v>5</v>
      </c>
      <c r="R2557" s="9" t="s">
        <v>201</v>
      </c>
      <c r="S2557" s="2" t="s">
        <v>105</v>
      </c>
      <c r="T2557" s="2" t="s">
        <v>268</v>
      </c>
    </row>
    <row r="2558" spans="1:20" ht="14.45" customHeight="1" x14ac:dyDescent="0.2">
      <c r="A2558" s="2" t="s">
        <v>143</v>
      </c>
      <c r="B2558" s="9" t="s">
        <v>956</v>
      </c>
      <c r="C2558" s="9" t="s">
        <v>917</v>
      </c>
      <c r="D2558" s="9" t="s">
        <v>844</v>
      </c>
      <c r="E2558" s="9" t="str">
        <f>VLOOKUP(B2558,point_locs!B:J,5,FALSE)</f>
        <v>pre</v>
      </c>
      <c r="F2558" s="2">
        <v>7</v>
      </c>
      <c r="G2558" s="2">
        <v>15</v>
      </c>
      <c r="H2558" s="2">
        <v>2024</v>
      </c>
      <c r="I2558" s="2">
        <v>3</v>
      </c>
      <c r="J2558" s="2">
        <v>1015</v>
      </c>
      <c r="K2558" s="2" t="s">
        <v>833</v>
      </c>
      <c r="L2558" s="2">
        <v>86</v>
      </c>
      <c r="M2558" s="2">
        <v>2</v>
      </c>
      <c r="N2558" s="2">
        <v>25</v>
      </c>
      <c r="O2558" s="2" t="s">
        <v>82</v>
      </c>
      <c r="P2558" s="2">
        <v>0.5</v>
      </c>
      <c r="Q2558" s="2" t="s">
        <v>5</v>
      </c>
      <c r="R2558" s="9" t="s">
        <v>201</v>
      </c>
      <c r="T2558" s="2" t="s">
        <v>268</v>
      </c>
    </row>
    <row r="2559" spans="1:20" ht="14.45" customHeight="1" x14ac:dyDescent="0.2">
      <c r="A2559" s="2" t="s">
        <v>143</v>
      </c>
      <c r="B2559" s="9" t="s">
        <v>956</v>
      </c>
      <c r="C2559" s="9" t="s">
        <v>917</v>
      </c>
      <c r="D2559" s="9" t="s">
        <v>844</v>
      </c>
      <c r="E2559" s="9" t="str">
        <f>VLOOKUP(B2559,point_locs!B:J,5,FALSE)</f>
        <v>pre</v>
      </c>
      <c r="F2559" s="2">
        <v>7</v>
      </c>
      <c r="G2559" s="2">
        <v>15</v>
      </c>
      <c r="H2559" s="2">
        <v>2024</v>
      </c>
      <c r="I2559" s="2">
        <v>3</v>
      </c>
      <c r="J2559" s="2">
        <v>1015</v>
      </c>
      <c r="K2559" s="2" t="s">
        <v>833</v>
      </c>
      <c r="L2559" s="2">
        <v>86</v>
      </c>
      <c r="M2559" s="2">
        <v>2</v>
      </c>
      <c r="N2559" s="2">
        <v>25</v>
      </c>
      <c r="O2559" s="2" t="s">
        <v>10</v>
      </c>
      <c r="P2559" s="2">
        <v>7</v>
      </c>
      <c r="Q2559" s="2" t="s">
        <v>5</v>
      </c>
      <c r="R2559" s="9" t="s">
        <v>201</v>
      </c>
      <c r="S2559" s="2" t="s">
        <v>151</v>
      </c>
      <c r="T2559" s="2" t="s">
        <v>268</v>
      </c>
    </row>
    <row r="2560" spans="1:20" ht="14.45" customHeight="1" x14ac:dyDescent="0.2">
      <c r="A2560" s="2" t="s">
        <v>143</v>
      </c>
      <c r="B2560" s="9" t="s">
        <v>956</v>
      </c>
      <c r="C2560" s="9" t="s">
        <v>917</v>
      </c>
      <c r="D2560" s="9" t="s">
        <v>844</v>
      </c>
      <c r="E2560" s="9" t="str">
        <f>VLOOKUP(B2560,point_locs!B:J,5,FALSE)</f>
        <v>pre</v>
      </c>
      <c r="F2560" s="2">
        <v>7</v>
      </c>
      <c r="G2560" s="2">
        <v>15</v>
      </c>
      <c r="H2560" s="2">
        <v>2024</v>
      </c>
      <c r="I2560" s="2">
        <v>3</v>
      </c>
      <c r="J2560" s="2">
        <v>1015</v>
      </c>
      <c r="K2560" s="2" t="s">
        <v>833</v>
      </c>
      <c r="L2560" s="2">
        <v>86</v>
      </c>
      <c r="M2560" s="2">
        <v>2</v>
      </c>
      <c r="N2560" s="2">
        <v>25</v>
      </c>
      <c r="O2560" s="2" t="s">
        <v>6</v>
      </c>
      <c r="P2560" s="2">
        <v>1.5</v>
      </c>
      <c r="Q2560" s="2" t="s">
        <v>5</v>
      </c>
      <c r="R2560" s="9" t="s">
        <v>201</v>
      </c>
      <c r="T2560" s="2" t="s">
        <v>268</v>
      </c>
    </row>
    <row r="2561" spans="1:20" ht="14.45" customHeight="1" x14ac:dyDescent="0.2">
      <c r="A2561" s="2" t="s">
        <v>143</v>
      </c>
      <c r="B2561" s="9" t="s">
        <v>956</v>
      </c>
      <c r="C2561" s="9" t="s">
        <v>917</v>
      </c>
      <c r="D2561" s="9" t="s">
        <v>844</v>
      </c>
      <c r="E2561" s="9" t="str">
        <f>VLOOKUP(B2561,point_locs!B:J,5,FALSE)</f>
        <v>pre</v>
      </c>
      <c r="F2561" s="2">
        <v>7</v>
      </c>
      <c r="G2561" s="2">
        <v>15</v>
      </c>
      <c r="H2561" s="2">
        <v>2024</v>
      </c>
      <c r="I2561" s="2">
        <v>3</v>
      </c>
      <c r="J2561" s="2">
        <v>1015</v>
      </c>
      <c r="K2561" s="2" t="s">
        <v>833</v>
      </c>
      <c r="L2561" s="2">
        <v>86</v>
      </c>
      <c r="M2561" s="2">
        <v>2</v>
      </c>
      <c r="N2561" s="2">
        <v>25</v>
      </c>
      <c r="O2561" s="2" t="s">
        <v>11</v>
      </c>
      <c r="P2561" s="2">
        <v>3</v>
      </c>
      <c r="Q2561" s="2" t="s">
        <v>5</v>
      </c>
      <c r="R2561" s="9" t="s">
        <v>201</v>
      </c>
      <c r="T2561" s="2" t="s">
        <v>268</v>
      </c>
    </row>
    <row r="2562" spans="1:20" ht="14.45" customHeight="1" x14ac:dyDescent="0.2">
      <c r="A2562" s="2" t="s">
        <v>143</v>
      </c>
      <c r="B2562" s="9" t="s">
        <v>956</v>
      </c>
      <c r="C2562" s="9" t="s">
        <v>917</v>
      </c>
      <c r="D2562" s="9" t="s">
        <v>844</v>
      </c>
      <c r="E2562" s="9" t="str">
        <f>VLOOKUP(B2562,point_locs!B:J,5,FALSE)</f>
        <v>pre</v>
      </c>
      <c r="F2562" s="2">
        <v>7</v>
      </c>
      <c r="G2562" s="2">
        <v>15</v>
      </c>
      <c r="H2562" s="2">
        <v>2024</v>
      </c>
      <c r="I2562" s="2">
        <v>3</v>
      </c>
      <c r="J2562" s="2">
        <v>1015</v>
      </c>
      <c r="K2562" s="2" t="s">
        <v>833</v>
      </c>
      <c r="L2562" s="2">
        <v>86</v>
      </c>
      <c r="M2562" s="2">
        <v>2</v>
      </c>
      <c r="N2562" s="2">
        <v>25</v>
      </c>
      <c r="O2562" s="2" t="s">
        <v>7</v>
      </c>
      <c r="P2562" s="2">
        <v>2.5</v>
      </c>
      <c r="Q2562" s="2" t="s">
        <v>9</v>
      </c>
      <c r="R2562" s="2" t="s">
        <v>1002</v>
      </c>
      <c r="T2562" s="2" t="s">
        <v>268</v>
      </c>
    </row>
    <row r="2563" spans="1:20" ht="14.45" customHeight="1" x14ac:dyDescent="0.2">
      <c r="A2563" s="2" t="s">
        <v>143</v>
      </c>
      <c r="B2563" s="9" t="s">
        <v>956</v>
      </c>
      <c r="C2563" s="9" t="s">
        <v>917</v>
      </c>
      <c r="D2563" s="9" t="s">
        <v>844</v>
      </c>
      <c r="E2563" s="9" t="str">
        <f>VLOOKUP(B2563,point_locs!B:J,5,FALSE)</f>
        <v>pre</v>
      </c>
      <c r="F2563" s="2">
        <v>7</v>
      </c>
      <c r="G2563" s="2">
        <v>15</v>
      </c>
      <c r="H2563" s="2">
        <v>2024</v>
      </c>
      <c r="I2563" s="2">
        <v>3</v>
      </c>
      <c r="J2563" s="2">
        <v>1015</v>
      </c>
      <c r="K2563" s="2" t="s">
        <v>833</v>
      </c>
      <c r="L2563" s="2">
        <v>86</v>
      </c>
      <c r="M2563" s="2">
        <v>2</v>
      </c>
      <c r="N2563" s="2">
        <v>25</v>
      </c>
      <c r="O2563" s="2" t="s">
        <v>82</v>
      </c>
      <c r="P2563" s="2">
        <v>1</v>
      </c>
      <c r="Q2563" s="2" t="s">
        <v>5</v>
      </c>
      <c r="R2563" s="9" t="s">
        <v>201</v>
      </c>
      <c r="T2563" s="2" t="s">
        <v>268</v>
      </c>
    </row>
    <row r="2564" spans="1:20" ht="14.45" customHeight="1" x14ac:dyDescent="0.2">
      <c r="A2564" s="2" t="s">
        <v>44</v>
      </c>
      <c r="B2564" s="9" t="s">
        <v>960</v>
      </c>
      <c r="C2564" s="9" t="s">
        <v>917</v>
      </c>
      <c r="D2564" s="9" t="s">
        <v>844</v>
      </c>
      <c r="E2564" s="9" t="str">
        <f>VLOOKUP(B2564,point_locs!B:J,5,FALSE)</f>
        <v>post</v>
      </c>
      <c r="F2564" s="2">
        <v>7</v>
      </c>
      <c r="G2564" s="2">
        <v>15</v>
      </c>
      <c r="H2564" s="2">
        <v>2024</v>
      </c>
      <c r="I2564" s="2">
        <v>3</v>
      </c>
      <c r="J2564" s="2">
        <v>1215</v>
      </c>
      <c r="K2564" s="2" t="s">
        <v>833</v>
      </c>
      <c r="L2564" s="2">
        <v>90</v>
      </c>
      <c r="M2564" s="2">
        <v>2</v>
      </c>
      <c r="N2564" s="2">
        <v>0</v>
      </c>
      <c r="O2564" s="2" t="s">
        <v>6</v>
      </c>
      <c r="P2564" s="2">
        <v>2.5</v>
      </c>
      <c r="Q2564" s="2" t="s">
        <v>9</v>
      </c>
      <c r="R2564" s="2" t="s">
        <v>992</v>
      </c>
      <c r="S2564" s="2" t="s">
        <v>834</v>
      </c>
      <c r="T2564" s="2" t="s">
        <v>268</v>
      </c>
    </row>
    <row r="2565" spans="1:20" ht="14.45" customHeight="1" x14ac:dyDescent="0.2">
      <c r="A2565" s="2" t="s">
        <v>44</v>
      </c>
      <c r="B2565" s="9" t="s">
        <v>960</v>
      </c>
      <c r="C2565" s="9" t="s">
        <v>917</v>
      </c>
      <c r="D2565" s="9" t="s">
        <v>844</v>
      </c>
      <c r="E2565" s="9" t="str">
        <f>VLOOKUP(B2565,point_locs!B:J,5,FALSE)</f>
        <v>post</v>
      </c>
      <c r="F2565" s="2">
        <v>7</v>
      </c>
      <c r="G2565" s="2">
        <v>15</v>
      </c>
      <c r="H2565" s="2">
        <v>2024</v>
      </c>
      <c r="I2565" s="2">
        <v>3</v>
      </c>
      <c r="J2565" s="2">
        <v>1215</v>
      </c>
      <c r="K2565" s="2" t="s">
        <v>833</v>
      </c>
      <c r="L2565" s="2">
        <v>90</v>
      </c>
      <c r="M2565" s="2">
        <v>2</v>
      </c>
      <c r="N2565" s="2">
        <v>0</v>
      </c>
      <c r="O2565" s="2" t="s">
        <v>10</v>
      </c>
      <c r="P2565" s="2">
        <v>2</v>
      </c>
      <c r="Q2565" s="2" t="s">
        <v>5</v>
      </c>
      <c r="R2565" s="9" t="s">
        <v>201</v>
      </c>
      <c r="S2565" s="2" t="s">
        <v>255</v>
      </c>
      <c r="T2565" s="2" t="s">
        <v>268</v>
      </c>
    </row>
    <row r="2566" spans="1:20" ht="14.45" customHeight="1" x14ac:dyDescent="0.2">
      <c r="A2566" s="2" t="s">
        <v>51</v>
      </c>
      <c r="B2566" s="9" t="s">
        <v>961</v>
      </c>
      <c r="C2566" s="9" t="s">
        <v>917</v>
      </c>
      <c r="D2566" s="9" t="s">
        <v>844</v>
      </c>
      <c r="E2566" s="9" t="str">
        <f>VLOOKUP(B2566,point_locs!B:J,5,FALSE)</f>
        <v>post</v>
      </c>
      <c r="F2566" s="2">
        <v>7</v>
      </c>
      <c r="G2566" s="2">
        <v>15</v>
      </c>
      <c r="H2566" s="2">
        <v>2024</v>
      </c>
      <c r="I2566" s="2">
        <v>3</v>
      </c>
      <c r="J2566" s="2">
        <v>1130</v>
      </c>
      <c r="K2566" s="2" t="s">
        <v>149</v>
      </c>
      <c r="L2566" s="2">
        <v>89</v>
      </c>
      <c r="M2566" s="2">
        <v>1</v>
      </c>
      <c r="N2566" s="2">
        <v>0</v>
      </c>
      <c r="O2566" s="2" t="s">
        <v>10</v>
      </c>
      <c r="P2566" s="2">
        <v>0.25</v>
      </c>
      <c r="Q2566" s="2" t="s">
        <v>5</v>
      </c>
      <c r="R2566" s="9" t="s">
        <v>201</v>
      </c>
      <c r="S2566" s="2" t="s">
        <v>105</v>
      </c>
      <c r="T2566" s="2" t="s">
        <v>268</v>
      </c>
    </row>
    <row r="2567" spans="1:20" ht="14.45" customHeight="1" x14ac:dyDescent="0.2">
      <c r="A2567" s="2" t="s">
        <v>51</v>
      </c>
      <c r="B2567" s="9" t="s">
        <v>961</v>
      </c>
      <c r="C2567" s="9" t="s">
        <v>917</v>
      </c>
      <c r="D2567" s="9" t="s">
        <v>844</v>
      </c>
      <c r="E2567" s="9" t="str">
        <f>VLOOKUP(B2567,point_locs!B:J,5,FALSE)</f>
        <v>post</v>
      </c>
      <c r="F2567" s="2">
        <v>7</v>
      </c>
      <c r="G2567" s="2">
        <v>15</v>
      </c>
      <c r="H2567" s="2">
        <v>2024</v>
      </c>
      <c r="I2567" s="2">
        <v>3</v>
      </c>
      <c r="J2567" s="2">
        <v>1130</v>
      </c>
      <c r="K2567" s="2" t="s">
        <v>149</v>
      </c>
      <c r="L2567" s="2">
        <v>89</v>
      </c>
      <c r="M2567" s="2">
        <v>1</v>
      </c>
      <c r="N2567" s="2">
        <v>0</v>
      </c>
      <c r="O2567" s="2" t="s">
        <v>10</v>
      </c>
      <c r="P2567" s="2">
        <v>6.5</v>
      </c>
      <c r="Q2567" s="2" t="s">
        <v>5</v>
      </c>
      <c r="R2567" s="9" t="s">
        <v>201</v>
      </c>
      <c r="S2567" s="2" t="s">
        <v>836</v>
      </c>
      <c r="T2567" s="2" t="s">
        <v>268</v>
      </c>
    </row>
    <row r="2568" spans="1:20" ht="14.45" customHeight="1" x14ac:dyDescent="0.2">
      <c r="A2568" s="2" t="s">
        <v>51</v>
      </c>
      <c r="B2568" s="9" t="s">
        <v>961</v>
      </c>
      <c r="C2568" s="9" t="s">
        <v>917</v>
      </c>
      <c r="D2568" s="9" t="s">
        <v>844</v>
      </c>
      <c r="E2568" s="9" t="str">
        <f>VLOOKUP(B2568,point_locs!B:J,5,FALSE)</f>
        <v>post</v>
      </c>
      <c r="F2568" s="2">
        <v>7</v>
      </c>
      <c r="G2568" s="2">
        <v>15</v>
      </c>
      <c r="H2568" s="2">
        <v>2024</v>
      </c>
      <c r="I2568" s="2">
        <v>3</v>
      </c>
      <c r="J2568" s="2">
        <v>1130</v>
      </c>
      <c r="K2568" s="2" t="s">
        <v>149</v>
      </c>
      <c r="L2568" s="2">
        <v>89</v>
      </c>
      <c r="M2568" s="2">
        <v>1</v>
      </c>
      <c r="N2568" s="2">
        <v>0</v>
      </c>
      <c r="O2568" s="2" t="s">
        <v>10</v>
      </c>
      <c r="P2568" s="2">
        <v>4.25</v>
      </c>
      <c r="Q2568" s="2" t="s">
        <v>5</v>
      </c>
      <c r="R2568" s="9" t="s">
        <v>201</v>
      </c>
      <c r="S2568" s="2" t="s">
        <v>255</v>
      </c>
      <c r="T2568" s="2" t="s">
        <v>268</v>
      </c>
    </row>
    <row r="2569" spans="1:20" ht="14.45" customHeight="1" x14ac:dyDescent="0.2">
      <c r="A2569" s="2" t="s">
        <v>51</v>
      </c>
      <c r="B2569" s="9" t="s">
        <v>961</v>
      </c>
      <c r="C2569" s="9" t="s">
        <v>917</v>
      </c>
      <c r="D2569" s="9" t="s">
        <v>844</v>
      </c>
      <c r="E2569" s="9" t="str">
        <f>VLOOKUP(B2569,point_locs!B:J,5,FALSE)</f>
        <v>post</v>
      </c>
      <c r="F2569" s="2">
        <v>7</v>
      </c>
      <c r="G2569" s="2">
        <v>15</v>
      </c>
      <c r="H2569" s="2">
        <v>2024</v>
      </c>
      <c r="I2569" s="2">
        <v>3</v>
      </c>
      <c r="J2569" s="2">
        <v>1130</v>
      </c>
      <c r="K2569" s="2" t="s">
        <v>149</v>
      </c>
      <c r="L2569" s="2">
        <v>89</v>
      </c>
      <c r="M2569" s="2">
        <v>1</v>
      </c>
      <c r="N2569" s="2">
        <v>0</v>
      </c>
      <c r="O2569" s="2" t="s">
        <v>10</v>
      </c>
      <c r="P2569" s="2">
        <v>3.75</v>
      </c>
      <c r="Q2569" s="2" t="s">
        <v>5</v>
      </c>
      <c r="R2569" s="9" t="s">
        <v>201</v>
      </c>
      <c r="S2569" s="2" t="s">
        <v>255</v>
      </c>
      <c r="T2569" s="2" t="s">
        <v>268</v>
      </c>
    </row>
    <row r="2570" spans="1:20" ht="14.45" customHeight="1" x14ac:dyDescent="0.2">
      <c r="A2570" s="2" t="s">
        <v>51</v>
      </c>
      <c r="B2570" s="9" t="s">
        <v>961</v>
      </c>
      <c r="C2570" s="9" t="s">
        <v>917</v>
      </c>
      <c r="D2570" s="9" t="s">
        <v>844</v>
      </c>
      <c r="E2570" s="9" t="str">
        <f>VLOOKUP(B2570,point_locs!B:J,5,FALSE)</f>
        <v>post</v>
      </c>
      <c r="F2570" s="2">
        <v>7</v>
      </c>
      <c r="G2570" s="2">
        <v>15</v>
      </c>
      <c r="H2570" s="2">
        <v>2024</v>
      </c>
      <c r="I2570" s="2">
        <v>3</v>
      </c>
      <c r="J2570" s="2">
        <v>1130</v>
      </c>
      <c r="K2570" s="2" t="s">
        <v>149</v>
      </c>
      <c r="L2570" s="2">
        <v>89</v>
      </c>
      <c r="M2570" s="2">
        <v>1</v>
      </c>
      <c r="N2570" s="2">
        <v>0</v>
      </c>
      <c r="O2570" s="2" t="s">
        <v>7</v>
      </c>
      <c r="P2570" s="2">
        <v>2.5</v>
      </c>
      <c r="Q2570" s="2" t="s">
        <v>9</v>
      </c>
      <c r="R2570" s="2" t="s">
        <v>973</v>
      </c>
      <c r="T2570" s="2" t="s">
        <v>268</v>
      </c>
    </row>
    <row r="2571" spans="1:20" ht="14.45" customHeight="1" x14ac:dyDescent="0.2">
      <c r="A2571" s="2" t="s">
        <v>51</v>
      </c>
      <c r="B2571" s="9" t="s">
        <v>961</v>
      </c>
      <c r="C2571" s="9" t="s">
        <v>917</v>
      </c>
      <c r="D2571" s="9" t="s">
        <v>844</v>
      </c>
      <c r="E2571" s="9" t="str">
        <f>VLOOKUP(B2571,point_locs!B:J,5,FALSE)</f>
        <v>post</v>
      </c>
      <c r="F2571" s="2">
        <v>7</v>
      </c>
      <c r="G2571" s="2">
        <v>15</v>
      </c>
      <c r="H2571" s="2">
        <v>2024</v>
      </c>
      <c r="I2571" s="2">
        <v>3</v>
      </c>
      <c r="J2571" s="2">
        <v>1130</v>
      </c>
      <c r="K2571" s="2" t="s">
        <v>149</v>
      </c>
      <c r="L2571" s="2">
        <v>89</v>
      </c>
      <c r="M2571" s="2">
        <v>1</v>
      </c>
      <c r="N2571" s="2">
        <v>0</v>
      </c>
      <c r="O2571" s="2" t="s">
        <v>10</v>
      </c>
      <c r="P2571" s="2">
        <v>0.25</v>
      </c>
      <c r="Q2571" s="2" t="s">
        <v>5</v>
      </c>
      <c r="R2571" s="9" t="s">
        <v>201</v>
      </c>
      <c r="S2571" s="2" t="s">
        <v>255</v>
      </c>
      <c r="T2571" s="2" t="s">
        <v>268</v>
      </c>
    </row>
    <row r="2572" spans="1:20" ht="14.45" customHeight="1" x14ac:dyDescent="0.2">
      <c r="A2572" s="2" t="s">
        <v>52</v>
      </c>
      <c r="B2572" s="9" t="s">
        <v>962</v>
      </c>
      <c r="C2572" s="9" t="s">
        <v>917</v>
      </c>
      <c r="D2572" s="9" t="s">
        <v>844</v>
      </c>
      <c r="E2572" s="9" t="str">
        <f>VLOOKUP(B2572,point_locs!B:J,5,FALSE)</f>
        <v>post</v>
      </c>
      <c r="F2572" s="2">
        <v>7</v>
      </c>
      <c r="G2572" s="2">
        <v>15</v>
      </c>
      <c r="H2572" s="2">
        <v>2024</v>
      </c>
      <c r="I2572" s="2">
        <v>3</v>
      </c>
      <c r="J2572" s="2">
        <v>1306</v>
      </c>
      <c r="K2572" s="2" t="s">
        <v>149</v>
      </c>
      <c r="L2572" s="2">
        <v>92</v>
      </c>
      <c r="M2572" s="2">
        <v>3</v>
      </c>
      <c r="N2572" s="2">
        <v>0</v>
      </c>
      <c r="O2572" s="2" t="s">
        <v>10</v>
      </c>
      <c r="P2572" s="2">
        <v>3</v>
      </c>
      <c r="Q2572" s="2" t="s">
        <v>5</v>
      </c>
      <c r="R2572" s="9" t="s">
        <v>201</v>
      </c>
      <c r="S2572" s="2" t="s">
        <v>837</v>
      </c>
      <c r="T2572" s="2" t="s">
        <v>268</v>
      </c>
    </row>
    <row r="2573" spans="1:20" ht="14.45" customHeight="1" x14ac:dyDescent="0.2">
      <c r="A2573" s="2" t="s">
        <v>52</v>
      </c>
      <c r="B2573" s="9" t="s">
        <v>962</v>
      </c>
      <c r="C2573" s="9" t="s">
        <v>917</v>
      </c>
      <c r="D2573" s="9" t="s">
        <v>844</v>
      </c>
      <c r="E2573" s="9" t="str">
        <f>VLOOKUP(B2573,point_locs!B:J,5,FALSE)</f>
        <v>post</v>
      </c>
      <c r="F2573" s="2">
        <v>7</v>
      </c>
      <c r="G2573" s="2">
        <v>15</v>
      </c>
      <c r="H2573" s="2">
        <v>2024</v>
      </c>
      <c r="I2573" s="2">
        <v>3</v>
      </c>
      <c r="J2573" s="2">
        <v>1306</v>
      </c>
      <c r="K2573" s="2" t="s">
        <v>149</v>
      </c>
      <c r="L2573" s="2">
        <v>92</v>
      </c>
      <c r="M2573" s="2">
        <v>3</v>
      </c>
      <c r="N2573" s="2">
        <v>0</v>
      </c>
      <c r="O2573" s="2" t="s">
        <v>10</v>
      </c>
      <c r="P2573" s="2">
        <v>2.75</v>
      </c>
      <c r="Q2573" s="2" t="s">
        <v>5</v>
      </c>
      <c r="R2573" s="9" t="s">
        <v>201</v>
      </c>
      <c r="S2573" s="2" t="s">
        <v>151</v>
      </c>
      <c r="T2573" s="2" t="s">
        <v>268</v>
      </c>
    </row>
    <row r="2574" spans="1:20" ht="14.45" customHeight="1" x14ac:dyDescent="0.2">
      <c r="A2574" s="2" t="s">
        <v>52</v>
      </c>
      <c r="B2574" s="9" t="s">
        <v>962</v>
      </c>
      <c r="C2574" s="9" t="s">
        <v>917</v>
      </c>
      <c r="D2574" s="9" t="s">
        <v>844</v>
      </c>
      <c r="E2574" s="9" t="str">
        <f>VLOOKUP(B2574,point_locs!B:J,5,FALSE)</f>
        <v>post</v>
      </c>
      <c r="F2574" s="2">
        <v>7</v>
      </c>
      <c r="G2574" s="2">
        <v>15</v>
      </c>
      <c r="H2574" s="2">
        <v>2024</v>
      </c>
      <c r="I2574" s="2">
        <v>3</v>
      </c>
      <c r="J2574" s="2">
        <v>1306</v>
      </c>
      <c r="K2574" s="2" t="s">
        <v>149</v>
      </c>
      <c r="L2574" s="2">
        <v>92</v>
      </c>
      <c r="M2574" s="2">
        <v>3</v>
      </c>
      <c r="N2574" s="2">
        <v>0</v>
      </c>
      <c r="O2574" s="2" t="s">
        <v>10</v>
      </c>
      <c r="P2574" s="2">
        <v>0.5</v>
      </c>
      <c r="Q2574" s="2" t="s">
        <v>5</v>
      </c>
      <c r="R2574" s="9" t="s">
        <v>201</v>
      </c>
      <c r="S2574" s="2" t="s">
        <v>150</v>
      </c>
      <c r="T2574" s="2" t="s">
        <v>268</v>
      </c>
    </row>
    <row r="2575" spans="1:20" ht="14.45" customHeight="1" x14ac:dyDescent="0.2">
      <c r="A2575" s="2" t="s">
        <v>52</v>
      </c>
      <c r="B2575" s="9" t="s">
        <v>962</v>
      </c>
      <c r="C2575" s="9" t="s">
        <v>917</v>
      </c>
      <c r="D2575" s="9" t="s">
        <v>844</v>
      </c>
      <c r="E2575" s="9" t="str">
        <f>VLOOKUP(B2575,point_locs!B:J,5,FALSE)</f>
        <v>post</v>
      </c>
      <c r="F2575" s="2">
        <v>7</v>
      </c>
      <c r="G2575" s="2">
        <v>15</v>
      </c>
      <c r="H2575" s="2">
        <v>2024</v>
      </c>
      <c r="I2575" s="2">
        <v>3</v>
      </c>
      <c r="J2575" s="2">
        <v>1306</v>
      </c>
      <c r="K2575" s="2" t="s">
        <v>149</v>
      </c>
      <c r="L2575" s="2">
        <v>92</v>
      </c>
      <c r="M2575" s="2">
        <v>3</v>
      </c>
      <c r="N2575" s="2">
        <v>0</v>
      </c>
      <c r="O2575" s="2" t="s">
        <v>10</v>
      </c>
      <c r="P2575" s="2">
        <v>1.5</v>
      </c>
      <c r="Q2575" s="2" t="s">
        <v>9</v>
      </c>
      <c r="R2575" s="2" t="s">
        <v>992</v>
      </c>
      <c r="S2575" s="2" t="s">
        <v>105</v>
      </c>
      <c r="T2575" s="2" t="s">
        <v>268</v>
      </c>
    </row>
    <row r="2576" spans="1:20" ht="14.45" customHeight="1" x14ac:dyDescent="0.2">
      <c r="A2576" s="2" t="s">
        <v>65</v>
      </c>
      <c r="B2576" s="9" t="s">
        <v>963</v>
      </c>
      <c r="C2576" s="9" t="s">
        <v>917</v>
      </c>
      <c r="D2576" s="9" t="s">
        <v>844</v>
      </c>
      <c r="E2576" s="9" t="str">
        <f>VLOOKUP(B2576,point_locs!B:J,5,FALSE)</f>
        <v>post</v>
      </c>
      <c r="F2576" s="2">
        <v>7</v>
      </c>
      <c r="G2576" s="2">
        <v>15</v>
      </c>
      <c r="H2576" s="2">
        <v>2024</v>
      </c>
      <c r="I2576" s="2">
        <v>3</v>
      </c>
      <c r="J2576" s="2">
        <v>1545</v>
      </c>
      <c r="K2576" s="2" t="s">
        <v>833</v>
      </c>
      <c r="L2576" s="2">
        <v>93</v>
      </c>
      <c r="M2576" s="2">
        <v>3</v>
      </c>
      <c r="N2576" s="2">
        <v>0</v>
      </c>
      <c r="O2576" s="2" t="s">
        <v>10</v>
      </c>
      <c r="P2576" s="2">
        <v>1</v>
      </c>
      <c r="Q2576" s="2" t="s">
        <v>5</v>
      </c>
      <c r="R2576" s="9" t="s">
        <v>201</v>
      </c>
      <c r="S2576" s="2" t="s">
        <v>255</v>
      </c>
      <c r="T2576" s="2" t="s">
        <v>268</v>
      </c>
    </row>
    <row r="2577" spans="1:20" ht="14.45" customHeight="1" x14ac:dyDescent="0.2">
      <c r="A2577" s="2" t="s">
        <v>65</v>
      </c>
      <c r="B2577" s="9" t="s">
        <v>963</v>
      </c>
      <c r="C2577" s="9" t="s">
        <v>917</v>
      </c>
      <c r="D2577" s="9" t="s">
        <v>844</v>
      </c>
      <c r="E2577" s="9" t="str">
        <f>VLOOKUP(B2577,point_locs!B:J,5,FALSE)</f>
        <v>post</v>
      </c>
      <c r="F2577" s="2">
        <v>7</v>
      </c>
      <c r="G2577" s="2">
        <v>15</v>
      </c>
      <c r="H2577" s="2">
        <v>2024</v>
      </c>
      <c r="I2577" s="2">
        <v>3</v>
      </c>
      <c r="J2577" s="2">
        <v>1545</v>
      </c>
      <c r="K2577" s="2" t="s">
        <v>833</v>
      </c>
      <c r="L2577" s="2">
        <v>93</v>
      </c>
      <c r="M2577" s="2">
        <v>3</v>
      </c>
      <c r="N2577" s="2">
        <v>0</v>
      </c>
      <c r="O2577" s="2" t="s">
        <v>6</v>
      </c>
      <c r="P2577" s="2">
        <v>0.5</v>
      </c>
      <c r="Q2577" s="2" t="s">
        <v>5</v>
      </c>
      <c r="R2577" s="9" t="s">
        <v>201</v>
      </c>
      <c r="S2577" s="2" t="s">
        <v>834</v>
      </c>
      <c r="T2577" s="2" t="s">
        <v>268</v>
      </c>
    </row>
    <row r="2578" spans="1:20" ht="14.45" customHeight="1" x14ac:dyDescent="0.2">
      <c r="A2578" s="2" t="s">
        <v>65</v>
      </c>
      <c r="B2578" s="9" t="s">
        <v>963</v>
      </c>
      <c r="C2578" s="9" t="s">
        <v>917</v>
      </c>
      <c r="D2578" s="9" t="s">
        <v>844</v>
      </c>
      <c r="E2578" s="9" t="str">
        <f>VLOOKUP(B2578,point_locs!B:J,5,FALSE)</f>
        <v>post</v>
      </c>
      <c r="F2578" s="2">
        <v>7</v>
      </c>
      <c r="G2578" s="2">
        <v>15</v>
      </c>
      <c r="H2578" s="2">
        <v>2024</v>
      </c>
      <c r="I2578" s="2">
        <v>3</v>
      </c>
      <c r="J2578" s="2">
        <v>1545</v>
      </c>
      <c r="K2578" s="2" t="s">
        <v>833</v>
      </c>
      <c r="L2578" s="2">
        <v>93</v>
      </c>
      <c r="M2578" s="2">
        <v>3</v>
      </c>
      <c r="N2578" s="2">
        <v>0</v>
      </c>
      <c r="O2578" s="2" t="s">
        <v>10</v>
      </c>
      <c r="P2578" s="2">
        <v>1.5</v>
      </c>
      <c r="Q2578" s="2" t="s">
        <v>5</v>
      </c>
      <c r="R2578" s="9" t="s">
        <v>201</v>
      </c>
      <c r="S2578" s="2" t="s">
        <v>151</v>
      </c>
      <c r="T2578" s="2" t="s">
        <v>268</v>
      </c>
    </row>
    <row r="2579" spans="1:20" ht="14.45" customHeight="1" x14ac:dyDescent="0.2">
      <c r="A2579" s="2" t="s">
        <v>65</v>
      </c>
      <c r="B2579" s="9" t="s">
        <v>963</v>
      </c>
      <c r="C2579" s="9" t="s">
        <v>917</v>
      </c>
      <c r="D2579" s="9" t="s">
        <v>844</v>
      </c>
      <c r="E2579" s="9" t="str">
        <f>VLOOKUP(B2579,point_locs!B:J,5,FALSE)</f>
        <v>post</v>
      </c>
      <c r="F2579" s="2">
        <v>7</v>
      </c>
      <c r="G2579" s="2">
        <v>15</v>
      </c>
      <c r="H2579" s="2">
        <v>2024</v>
      </c>
      <c r="I2579" s="2">
        <v>3</v>
      </c>
      <c r="J2579" s="2">
        <v>1545</v>
      </c>
      <c r="K2579" s="2" t="s">
        <v>833</v>
      </c>
      <c r="L2579" s="2">
        <v>93</v>
      </c>
      <c r="M2579" s="2">
        <v>3</v>
      </c>
      <c r="N2579" s="2">
        <v>0</v>
      </c>
      <c r="O2579" s="2" t="s">
        <v>10</v>
      </c>
      <c r="P2579" s="2">
        <v>0</v>
      </c>
      <c r="Q2579" s="2" t="s">
        <v>5</v>
      </c>
      <c r="R2579" s="9" t="s">
        <v>201</v>
      </c>
      <c r="S2579" s="2" t="s">
        <v>255</v>
      </c>
      <c r="T2579" s="2" t="s">
        <v>268</v>
      </c>
    </row>
    <row r="2580" spans="1:20" ht="14.45" customHeight="1" x14ac:dyDescent="0.2">
      <c r="A2580" s="2" t="s">
        <v>65</v>
      </c>
      <c r="B2580" s="9" t="s">
        <v>963</v>
      </c>
      <c r="C2580" s="9" t="s">
        <v>917</v>
      </c>
      <c r="D2580" s="9" t="s">
        <v>844</v>
      </c>
      <c r="E2580" s="9" t="str">
        <f>VLOOKUP(B2580,point_locs!B:J,5,FALSE)</f>
        <v>post</v>
      </c>
      <c r="F2580" s="2">
        <v>7</v>
      </c>
      <c r="G2580" s="2">
        <v>15</v>
      </c>
      <c r="H2580" s="2">
        <v>2024</v>
      </c>
      <c r="I2580" s="2">
        <v>3</v>
      </c>
      <c r="J2580" s="2">
        <v>1545</v>
      </c>
      <c r="K2580" s="2" t="s">
        <v>833</v>
      </c>
      <c r="L2580" s="2">
        <v>93</v>
      </c>
      <c r="M2580" s="2">
        <v>3</v>
      </c>
      <c r="N2580" s="2">
        <v>0</v>
      </c>
      <c r="O2580" s="2" t="s">
        <v>10</v>
      </c>
      <c r="P2580" s="2">
        <v>5</v>
      </c>
      <c r="Q2580" s="2" t="s">
        <v>5</v>
      </c>
      <c r="R2580" s="9" t="s">
        <v>201</v>
      </c>
      <c r="S2580" s="2" t="s">
        <v>150</v>
      </c>
      <c r="T2580" s="2" t="s">
        <v>268</v>
      </c>
    </row>
    <row r="2581" spans="1:20" ht="14.45" customHeight="1" x14ac:dyDescent="0.2">
      <c r="A2581" s="2" t="s">
        <v>65</v>
      </c>
      <c r="B2581" s="9" t="s">
        <v>963</v>
      </c>
      <c r="C2581" s="9" t="s">
        <v>917</v>
      </c>
      <c r="D2581" s="9" t="s">
        <v>844</v>
      </c>
      <c r="E2581" s="9" t="str">
        <f>VLOOKUP(B2581,point_locs!B:J,5,FALSE)</f>
        <v>post</v>
      </c>
      <c r="F2581" s="2">
        <v>7</v>
      </c>
      <c r="G2581" s="2">
        <v>15</v>
      </c>
      <c r="H2581" s="2">
        <v>2024</v>
      </c>
      <c r="I2581" s="2">
        <v>3</v>
      </c>
      <c r="J2581" s="2">
        <v>1545</v>
      </c>
      <c r="K2581" s="2" t="s">
        <v>833</v>
      </c>
      <c r="L2581" s="2">
        <v>93</v>
      </c>
      <c r="M2581" s="2">
        <v>3</v>
      </c>
      <c r="N2581" s="2">
        <v>0</v>
      </c>
      <c r="O2581" s="2" t="s">
        <v>10</v>
      </c>
      <c r="P2581" s="2">
        <v>0.5</v>
      </c>
      <c r="Q2581" s="2" t="s">
        <v>5</v>
      </c>
      <c r="R2581" s="9" t="s">
        <v>201</v>
      </c>
      <c r="S2581" s="2" t="s">
        <v>150</v>
      </c>
      <c r="T2581" s="2" t="s">
        <v>268</v>
      </c>
    </row>
    <row r="2582" spans="1:20" ht="14.45" customHeight="1" x14ac:dyDescent="0.2">
      <c r="A2582" s="2" t="s">
        <v>65</v>
      </c>
      <c r="B2582" s="9" t="s">
        <v>963</v>
      </c>
      <c r="C2582" s="9" t="s">
        <v>917</v>
      </c>
      <c r="D2582" s="9" t="s">
        <v>844</v>
      </c>
      <c r="E2582" s="9" t="str">
        <f>VLOOKUP(B2582,point_locs!B:J,5,FALSE)</f>
        <v>post</v>
      </c>
      <c r="F2582" s="2">
        <v>7</v>
      </c>
      <c r="G2582" s="2">
        <v>15</v>
      </c>
      <c r="H2582" s="2">
        <v>2024</v>
      </c>
      <c r="I2582" s="2">
        <v>3</v>
      </c>
      <c r="J2582" s="2">
        <v>1545</v>
      </c>
      <c r="K2582" s="2" t="s">
        <v>833</v>
      </c>
      <c r="L2582" s="2">
        <v>93</v>
      </c>
      <c r="M2582" s="2">
        <v>3</v>
      </c>
      <c r="N2582" s="2">
        <v>0</v>
      </c>
      <c r="O2582" s="2" t="s">
        <v>10</v>
      </c>
      <c r="P2582" s="2">
        <v>1</v>
      </c>
      <c r="Q2582" s="2" t="s">
        <v>5</v>
      </c>
      <c r="R2582" s="9" t="s">
        <v>201</v>
      </c>
      <c r="S2582" s="2" t="s">
        <v>255</v>
      </c>
      <c r="T2582" s="2" t="s">
        <v>268</v>
      </c>
    </row>
    <row r="2583" spans="1:20" ht="14.45" customHeight="1" x14ac:dyDescent="0.2">
      <c r="A2583" s="2" t="s">
        <v>65</v>
      </c>
      <c r="B2583" s="9" t="s">
        <v>963</v>
      </c>
      <c r="C2583" s="9" t="s">
        <v>917</v>
      </c>
      <c r="D2583" s="9" t="s">
        <v>844</v>
      </c>
      <c r="E2583" s="9" t="str">
        <f>VLOOKUP(B2583,point_locs!B:J,5,FALSE)</f>
        <v>post</v>
      </c>
      <c r="F2583" s="2">
        <v>7</v>
      </c>
      <c r="G2583" s="2">
        <v>15</v>
      </c>
      <c r="H2583" s="2">
        <v>2024</v>
      </c>
      <c r="I2583" s="2">
        <v>3</v>
      </c>
      <c r="J2583" s="2">
        <v>1545</v>
      </c>
      <c r="K2583" s="2" t="s">
        <v>833</v>
      </c>
      <c r="L2583" s="2">
        <v>93</v>
      </c>
      <c r="M2583" s="2">
        <v>3</v>
      </c>
      <c r="N2583" s="2">
        <v>0</v>
      </c>
      <c r="O2583" s="2" t="s">
        <v>10</v>
      </c>
      <c r="P2583" s="2">
        <v>1.5</v>
      </c>
      <c r="Q2583" s="2" t="s">
        <v>5</v>
      </c>
      <c r="R2583" s="9" t="s">
        <v>201</v>
      </c>
      <c r="S2583" s="2" t="s">
        <v>151</v>
      </c>
      <c r="T2583" s="2" t="s">
        <v>268</v>
      </c>
    </row>
    <row r="2584" spans="1:20" ht="14.45" customHeight="1" x14ac:dyDescent="0.2">
      <c r="A2584" s="2" t="s">
        <v>65</v>
      </c>
      <c r="B2584" s="9" t="s">
        <v>963</v>
      </c>
      <c r="C2584" s="9" t="s">
        <v>917</v>
      </c>
      <c r="D2584" s="9" t="s">
        <v>844</v>
      </c>
      <c r="E2584" s="9" t="str">
        <f>VLOOKUP(B2584,point_locs!B:J,5,FALSE)</f>
        <v>post</v>
      </c>
      <c r="F2584" s="2">
        <v>7</v>
      </c>
      <c r="G2584" s="2">
        <v>15</v>
      </c>
      <c r="H2584" s="2">
        <v>2024</v>
      </c>
      <c r="I2584" s="2">
        <v>3</v>
      </c>
      <c r="J2584" s="2">
        <v>1545</v>
      </c>
      <c r="K2584" s="2" t="s">
        <v>833</v>
      </c>
      <c r="L2584" s="2">
        <v>93</v>
      </c>
      <c r="M2584" s="2">
        <v>3</v>
      </c>
      <c r="N2584" s="2">
        <v>0</v>
      </c>
      <c r="O2584" s="2" t="s">
        <v>10</v>
      </c>
      <c r="P2584" s="2">
        <v>0.5</v>
      </c>
      <c r="Q2584" s="2" t="s">
        <v>5</v>
      </c>
      <c r="R2584" s="9" t="s">
        <v>201</v>
      </c>
      <c r="S2584" s="2" t="s">
        <v>255</v>
      </c>
      <c r="T2584" s="2" t="s">
        <v>268</v>
      </c>
    </row>
    <row r="2585" spans="1:20" ht="14.45" customHeight="1" x14ac:dyDescent="0.2">
      <c r="A2585" s="2" t="s">
        <v>65</v>
      </c>
      <c r="B2585" s="9" t="s">
        <v>963</v>
      </c>
      <c r="C2585" s="9" t="s">
        <v>917</v>
      </c>
      <c r="D2585" s="9" t="s">
        <v>844</v>
      </c>
      <c r="E2585" s="9" t="str">
        <f>VLOOKUP(B2585,point_locs!B:J,5,FALSE)</f>
        <v>post</v>
      </c>
      <c r="F2585" s="2">
        <v>7</v>
      </c>
      <c r="G2585" s="2">
        <v>15</v>
      </c>
      <c r="H2585" s="2">
        <v>2024</v>
      </c>
      <c r="I2585" s="2">
        <v>3</v>
      </c>
      <c r="J2585" s="2">
        <v>1545</v>
      </c>
      <c r="K2585" s="2" t="s">
        <v>833</v>
      </c>
      <c r="L2585" s="2">
        <v>93</v>
      </c>
      <c r="M2585" s="2">
        <v>3</v>
      </c>
      <c r="N2585" s="2">
        <v>0</v>
      </c>
      <c r="O2585" s="2" t="s">
        <v>6</v>
      </c>
      <c r="P2585" s="2">
        <v>0.5</v>
      </c>
      <c r="Q2585" s="2" t="s">
        <v>5</v>
      </c>
      <c r="R2585" s="9" t="s">
        <v>201</v>
      </c>
      <c r="S2585" s="2" t="s">
        <v>150</v>
      </c>
      <c r="T2585" s="2" t="s">
        <v>268</v>
      </c>
    </row>
    <row r="2586" spans="1:20" ht="14.45" customHeight="1" x14ac:dyDescent="0.2">
      <c r="A2586" s="2" t="s">
        <v>140</v>
      </c>
      <c r="B2586" s="9" t="s">
        <v>955</v>
      </c>
      <c r="C2586" s="9" t="s">
        <v>917</v>
      </c>
      <c r="D2586" s="9" t="s">
        <v>844</v>
      </c>
      <c r="E2586" s="9" t="str">
        <f>VLOOKUP(B2586,point_locs!B:J,5,FALSE)</f>
        <v>pre</v>
      </c>
      <c r="F2586" s="2">
        <v>7</v>
      </c>
      <c r="G2586" s="2">
        <v>17</v>
      </c>
      <c r="H2586" s="2">
        <v>2024</v>
      </c>
      <c r="I2586" s="2">
        <v>4</v>
      </c>
      <c r="J2586" s="2">
        <v>1455</v>
      </c>
      <c r="K2586" s="2" t="s">
        <v>833</v>
      </c>
      <c r="L2586" s="2">
        <v>85</v>
      </c>
      <c r="M2586" s="2">
        <v>3</v>
      </c>
      <c r="N2586" s="2">
        <v>25</v>
      </c>
      <c r="O2586" s="2" t="s">
        <v>10</v>
      </c>
      <c r="P2586" s="2">
        <v>1</v>
      </c>
      <c r="Q2586" s="2" t="s">
        <v>5</v>
      </c>
      <c r="R2586" s="9" t="s">
        <v>201</v>
      </c>
      <c r="T2586" s="2" t="s">
        <v>268</v>
      </c>
    </row>
    <row r="2587" spans="1:20" ht="14.45" customHeight="1" x14ac:dyDescent="0.2">
      <c r="A2587" s="2" t="s">
        <v>140</v>
      </c>
      <c r="B2587" s="9" t="s">
        <v>955</v>
      </c>
      <c r="C2587" s="9" t="s">
        <v>917</v>
      </c>
      <c r="D2587" s="9" t="s">
        <v>844</v>
      </c>
      <c r="E2587" s="9" t="str">
        <f>VLOOKUP(B2587,point_locs!B:J,5,FALSE)</f>
        <v>pre</v>
      </c>
      <c r="F2587" s="2">
        <v>7</v>
      </c>
      <c r="G2587" s="2">
        <v>17</v>
      </c>
      <c r="H2587" s="2">
        <v>2024</v>
      </c>
      <c r="I2587" s="2">
        <v>4</v>
      </c>
      <c r="J2587" s="2">
        <v>1455</v>
      </c>
      <c r="K2587" s="2" t="s">
        <v>833</v>
      </c>
      <c r="L2587" s="2">
        <v>85</v>
      </c>
      <c r="M2587" s="2">
        <v>3</v>
      </c>
      <c r="N2587" s="2">
        <v>25</v>
      </c>
      <c r="O2587" s="2" t="s">
        <v>10</v>
      </c>
      <c r="P2587" s="2">
        <v>1</v>
      </c>
      <c r="Q2587" s="2" t="s">
        <v>5</v>
      </c>
      <c r="R2587" s="9" t="s">
        <v>201</v>
      </c>
      <c r="T2587" s="2" t="s">
        <v>268</v>
      </c>
    </row>
    <row r="2588" spans="1:20" ht="14.45" customHeight="1" x14ac:dyDescent="0.2">
      <c r="A2588" s="2" t="s">
        <v>140</v>
      </c>
      <c r="B2588" s="9" t="s">
        <v>955</v>
      </c>
      <c r="C2588" s="9" t="s">
        <v>917</v>
      </c>
      <c r="D2588" s="9" t="s">
        <v>844</v>
      </c>
      <c r="E2588" s="9" t="str">
        <f>VLOOKUP(B2588,point_locs!B:J,5,FALSE)</f>
        <v>pre</v>
      </c>
      <c r="F2588" s="2">
        <v>7</v>
      </c>
      <c r="G2588" s="2">
        <v>17</v>
      </c>
      <c r="H2588" s="2">
        <v>2024</v>
      </c>
      <c r="I2588" s="2">
        <v>4</v>
      </c>
      <c r="J2588" s="2">
        <v>1455</v>
      </c>
      <c r="K2588" s="2" t="s">
        <v>833</v>
      </c>
      <c r="L2588" s="2">
        <v>85</v>
      </c>
      <c r="M2588" s="2">
        <v>3</v>
      </c>
      <c r="N2588" s="2">
        <v>25</v>
      </c>
      <c r="O2588" s="2" t="s">
        <v>10</v>
      </c>
      <c r="P2588" s="2">
        <v>4</v>
      </c>
      <c r="Q2588" s="2" t="s">
        <v>9</v>
      </c>
      <c r="R2588" s="2" t="s">
        <v>501</v>
      </c>
      <c r="S2588" s="2" t="s">
        <v>150</v>
      </c>
      <c r="T2588" s="2" t="s">
        <v>268</v>
      </c>
    </row>
    <row r="2589" spans="1:20" ht="14.45" customHeight="1" x14ac:dyDescent="0.2">
      <c r="A2589" s="2" t="s">
        <v>140</v>
      </c>
      <c r="B2589" s="9" t="s">
        <v>955</v>
      </c>
      <c r="C2589" s="9" t="s">
        <v>917</v>
      </c>
      <c r="D2589" s="9" t="s">
        <v>844</v>
      </c>
      <c r="E2589" s="9" t="str">
        <f>VLOOKUP(B2589,point_locs!B:J,5,FALSE)</f>
        <v>pre</v>
      </c>
      <c r="F2589" s="2">
        <v>7</v>
      </c>
      <c r="G2589" s="2">
        <v>17</v>
      </c>
      <c r="H2589" s="2">
        <v>2024</v>
      </c>
      <c r="I2589" s="2">
        <v>4</v>
      </c>
      <c r="J2589" s="2">
        <v>1455</v>
      </c>
      <c r="K2589" s="2" t="s">
        <v>833</v>
      </c>
      <c r="L2589" s="2">
        <v>85</v>
      </c>
      <c r="M2589" s="2">
        <v>3</v>
      </c>
      <c r="N2589" s="2">
        <v>25</v>
      </c>
      <c r="O2589" s="2" t="s">
        <v>10</v>
      </c>
      <c r="P2589" s="2">
        <v>2</v>
      </c>
      <c r="Q2589" s="2" t="s">
        <v>5</v>
      </c>
      <c r="R2589" s="9" t="s">
        <v>201</v>
      </c>
      <c r="S2589" s="2" t="s">
        <v>255</v>
      </c>
      <c r="T2589" s="2" t="s">
        <v>268</v>
      </c>
    </row>
    <row r="2590" spans="1:20" ht="14.45" customHeight="1" x14ac:dyDescent="0.2">
      <c r="A2590" s="2" t="s">
        <v>63</v>
      </c>
      <c r="B2590" s="9" t="s">
        <v>965</v>
      </c>
      <c r="C2590" s="9" t="s">
        <v>917</v>
      </c>
      <c r="D2590" s="9" t="s">
        <v>844</v>
      </c>
      <c r="E2590" s="9" t="str">
        <f>VLOOKUP(B2590,point_locs!B:J,5,FALSE)</f>
        <v>intermediate post</v>
      </c>
      <c r="F2590" s="2">
        <v>7</v>
      </c>
      <c r="G2590" s="2">
        <v>17</v>
      </c>
      <c r="H2590" s="2">
        <v>2024</v>
      </c>
      <c r="I2590" s="2">
        <v>3</v>
      </c>
      <c r="J2590" s="2">
        <v>1145</v>
      </c>
      <c r="K2590" s="2" t="s">
        <v>833</v>
      </c>
      <c r="L2590" s="2">
        <v>80</v>
      </c>
      <c r="M2590" s="2">
        <v>3</v>
      </c>
      <c r="N2590" s="2">
        <v>0</v>
      </c>
      <c r="O2590" s="2" t="s">
        <v>10</v>
      </c>
      <c r="P2590" s="2">
        <v>1.5</v>
      </c>
      <c r="Q2590" s="2" t="s">
        <v>5</v>
      </c>
      <c r="R2590" s="9" t="s">
        <v>201</v>
      </c>
      <c r="S2590" s="2" t="s">
        <v>255</v>
      </c>
      <c r="T2590" s="2" t="s">
        <v>268</v>
      </c>
    </row>
    <row r="2591" spans="1:20" ht="14.45" customHeight="1" x14ac:dyDescent="0.2">
      <c r="A2591" s="2" t="s">
        <v>63</v>
      </c>
      <c r="B2591" s="9" t="s">
        <v>965</v>
      </c>
      <c r="C2591" s="9" t="s">
        <v>917</v>
      </c>
      <c r="D2591" s="9" t="s">
        <v>844</v>
      </c>
      <c r="E2591" s="9" t="str">
        <f>VLOOKUP(B2591,point_locs!B:J,5,FALSE)</f>
        <v>intermediate post</v>
      </c>
      <c r="F2591" s="2">
        <v>7</v>
      </c>
      <c r="G2591" s="2">
        <v>17</v>
      </c>
      <c r="H2591" s="2">
        <v>2024</v>
      </c>
      <c r="I2591" s="2">
        <v>3</v>
      </c>
      <c r="J2591" s="2">
        <v>1145</v>
      </c>
      <c r="K2591" s="2" t="s">
        <v>833</v>
      </c>
      <c r="L2591" s="2">
        <v>80</v>
      </c>
      <c r="M2591" s="2">
        <v>3</v>
      </c>
      <c r="N2591" s="2">
        <v>0</v>
      </c>
      <c r="O2591" s="2" t="s">
        <v>10</v>
      </c>
      <c r="P2591" s="2">
        <v>1</v>
      </c>
      <c r="Q2591" s="2" t="s">
        <v>8</v>
      </c>
      <c r="R2591" s="9" t="s">
        <v>201</v>
      </c>
      <c r="S2591" s="2" t="s">
        <v>150</v>
      </c>
      <c r="T2591" s="2" t="s">
        <v>268</v>
      </c>
    </row>
    <row r="2592" spans="1:20" ht="14.45" customHeight="1" x14ac:dyDescent="0.2">
      <c r="A2592" s="2" t="s">
        <v>63</v>
      </c>
      <c r="B2592" s="9" t="s">
        <v>965</v>
      </c>
      <c r="C2592" s="9" t="s">
        <v>917</v>
      </c>
      <c r="D2592" s="9" t="s">
        <v>844</v>
      </c>
      <c r="E2592" s="9" t="str">
        <f>VLOOKUP(B2592,point_locs!B:J,5,FALSE)</f>
        <v>intermediate post</v>
      </c>
      <c r="F2592" s="2">
        <v>7</v>
      </c>
      <c r="G2592" s="2">
        <v>17</v>
      </c>
      <c r="H2592" s="2">
        <v>2024</v>
      </c>
      <c r="I2592" s="2">
        <v>3</v>
      </c>
      <c r="J2592" s="2">
        <v>1145</v>
      </c>
      <c r="K2592" s="2" t="s">
        <v>833</v>
      </c>
      <c r="L2592" s="2">
        <v>80</v>
      </c>
      <c r="M2592" s="2">
        <v>3</v>
      </c>
      <c r="N2592" s="2">
        <v>0</v>
      </c>
      <c r="O2592" s="2" t="s">
        <v>10</v>
      </c>
      <c r="P2592" s="2">
        <v>4</v>
      </c>
      <c r="Q2592" s="2" t="s">
        <v>5</v>
      </c>
      <c r="R2592" s="9" t="s">
        <v>201</v>
      </c>
      <c r="S2592" s="2" t="s">
        <v>255</v>
      </c>
      <c r="T2592" s="2" t="s">
        <v>268</v>
      </c>
    </row>
    <row r="2593" spans="1:20" ht="14.45" customHeight="1" x14ac:dyDescent="0.2">
      <c r="A2593" s="2" t="s">
        <v>63</v>
      </c>
      <c r="B2593" s="9" t="s">
        <v>965</v>
      </c>
      <c r="C2593" s="9" t="s">
        <v>917</v>
      </c>
      <c r="D2593" s="9" t="s">
        <v>844</v>
      </c>
      <c r="E2593" s="9" t="str">
        <f>VLOOKUP(B2593,point_locs!B:J,5,FALSE)</f>
        <v>intermediate post</v>
      </c>
      <c r="F2593" s="2">
        <v>7</v>
      </c>
      <c r="G2593" s="2">
        <v>17</v>
      </c>
      <c r="H2593" s="2">
        <v>2024</v>
      </c>
      <c r="I2593" s="2">
        <v>3</v>
      </c>
      <c r="J2593" s="2">
        <v>1145</v>
      </c>
      <c r="K2593" s="2" t="s">
        <v>833</v>
      </c>
      <c r="L2593" s="2">
        <v>80</v>
      </c>
      <c r="M2593" s="2">
        <v>3</v>
      </c>
      <c r="N2593" s="2">
        <v>0</v>
      </c>
      <c r="O2593" s="2" t="s">
        <v>10</v>
      </c>
      <c r="P2593" s="2">
        <v>4</v>
      </c>
      <c r="Q2593" s="2" t="s">
        <v>5</v>
      </c>
      <c r="R2593" s="9" t="s">
        <v>201</v>
      </c>
      <c r="S2593" s="2" t="s">
        <v>1118</v>
      </c>
      <c r="T2593" s="2" t="s">
        <v>268</v>
      </c>
    </row>
    <row r="2594" spans="1:20" ht="14.45" customHeight="1" x14ac:dyDescent="0.2">
      <c r="A2594" s="2" t="s">
        <v>67</v>
      </c>
      <c r="B2594" s="9" t="s">
        <v>966</v>
      </c>
      <c r="C2594" s="9" t="s">
        <v>917</v>
      </c>
      <c r="D2594" s="9" t="s">
        <v>844</v>
      </c>
      <c r="E2594" s="9" t="str">
        <f>VLOOKUP(B2594,point_locs!B:J,5,FALSE)</f>
        <v>intermediate post</v>
      </c>
      <c r="F2594" s="2">
        <v>7</v>
      </c>
      <c r="G2594" s="2">
        <v>17</v>
      </c>
      <c r="H2594" s="2">
        <v>2024</v>
      </c>
      <c r="I2594" s="2">
        <v>3</v>
      </c>
      <c r="J2594" s="2">
        <v>1100</v>
      </c>
      <c r="K2594" s="2" t="s">
        <v>149</v>
      </c>
      <c r="L2594" s="2">
        <v>79</v>
      </c>
      <c r="M2594" s="2">
        <v>3</v>
      </c>
      <c r="N2594" s="2">
        <v>0</v>
      </c>
      <c r="O2594" s="2" t="s">
        <v>6</v>
      </c>
      <c r="P2594" s="2">
        <v>0.5</v>
      </c>
      <c r="Q2594" s="2" t="s">
        <v>9</v>
      </c>
      <c r="R2594" s="2" t="s">
        <v>1150</v>
      </c>
      <c r="T2594" s="2" t="s">
        <v>268</v>
      </c>
    </row>
    <row r="2595" spans="1:20" ht="14.45" customHeight="1" x14ac:dyDescent="0.2">
      <c r="A2595" s="2" t="s">
        <v>67</v>
      </c>
      <c r="B2595" s="9" t="s">
        <v>966</v>
      </c>
      <c r="C2595" s="9" t="s">
        <v>917</v>
      </c>
      <c r="D2595" s="9" t="s">
        <v>844</v>
      </c>
      <c r="E2595" s="9" t="str">
        <f>VLOOKUP(B2595,point_locs!B:J,5,FALSE)</f>
        <v>intermediate post</v>
      </c>
      <c r="F2595" s="2">
        <v>7</v>
      </c>
      <c r="G2595" s="2">
        <v>17</v>
      </c>
      <c r="H2595" s="2">
        <v>2024</v>
      </c>
      <c r="I2595" s="2">
        <v>3</v>
      </c>
      <c r="J2595" s="2">
        <v>1100</v>
      </c>
      <c r="K2595" s="2" t="s">
        <v>149</v>
      </c>
      <c r="L2595" s="2">
        <v>79</v>
      </c>
      <c r="M2595" s="2">
        <v>3</v>
      </c>
      <c r="N2595" s="2">
        <v>0</v>
      </c>
      <c r="O2595" s="2" t="s">
        <v>10</v>
      </c>
      <c r="P2595" s="2">
        <v>0.25</v>
      </c>
      <c r="Q2595" s="2" t="s">
        <v>9</v>
      </c>
      <c r="R2595" s="2" t="s">
        <v>501</v>
      </c>
      <c r="S2595" s="2" t="s">
        <v>105</v>
      </c>
      <c r="T2595" s="2" t="s">
        <v>268</v>
      </c>
    </row>
    <row r="2596" spans="1:20" ht="14.45" customHeight="1" x14ac:dyDescent="0.2">
      <c r="A2596" s="2" t="s">
        <v>67</v>
      </c>
      <c r="B2596" s="9" t="s">
        <v>966</v>
      </c>
      <c r="C2596" s="9" t="s">
        <v>917</v>
      </c>
      <c r="D2596" s="9" t="s">
        <v>844</v>
      </c>
      <c r="E2596" s="9" t="str">
        <f>VLOOKUP(B2596,point_locs!B:J,5,FALSE)</f>
        <v>intermediate post</v>
      </c>
      <c r="F2596" s="2">
        <v>7</v>
      </c>
      <c r="G2596" s="2">
        <v>17</v>
      </c>
      <c r="H2596" s="2">
        <v>2024</v>
      </c>
      <c r="I2596" s="2">
        <v>3</v>
      </c>
      <c r="J2596" s="2">
        <v>1100</v>
      </c>
      <c r="K2596" s="2" t="s">
        <v>149</v>
      </c>
      <c r="L2596" s="2">
        <v>79</v>
      </c>
      <c r="M2596" s="2">
        <v>3</v>
      </c>
      <c r="N2596" s="2">
        <v>0</v>
      </c>
      <c r="O2596" s="2" t="s">
        <v>82</v>
      </c>
      <c r="P2596" s="2">
        <v>1.5</v>
      </c>
      <c r="Q2596" s="2" t="s">
        <v>5</v>
      </c>
      <c r="R2596" s="9" t="s">
        <v>201</v>
      </c>
      <c r="T2596" s="2" t="s">
        <v>268</v>
      </c>
    </row>
    <row r="2597" spans="1:20" ht="14.45" customHeight="1" x14ac:dyDescent="0.2">
      <c r="A2597" s="2" t="s">
        <v>67</v>
      </c>
      <c r="B2597" s="9" t="s">
        <v>966</v>
      </c>
      <c r="C2597" s="9" t="s">
        <v>917</v>
      </c>
      <c r="D2597" s="9" t="s">
        <v>844</v>
      </c>
      <c r="E2597" s="9" t="str">
        <f>VLOOKUP(B2597,point_locs!B:J,5,FALSE)</f>
        <v>intermediate post</v>
      </c>
      <c r="F2597" s="2">
        <v>7</v>
      </c>
      <c r="G2597" s="2">
        <v>17</v>
      </c>
      <c r="H2597" s="2">
        <v>2024</v>
      </c>
      <c r="I2597" s="2">
        <v>3</v>
      </c>
      <c r="J2597" s="2">
        <v>1100</v>
      </c>
      <c r="K2597" s="2" t="s">
        <v>149</v>
      </c>
      <c r="L2597" s="2">
        <v>79</v>
      </c>
      <c r="M2597" s="2">
        <v>3</v>
      </c>
      <c r="N2597" s="2">
        <v>0</v>
      </c>
      <c r="O2597" s="2" t="s">
        <v>82</v>
      </c>
      <c r="P2597" s="2">
        <v>0.25</v>
      </c>
      <c r="Q2597" s="2" t="s">
        <v>5</v>
      </c>
      <c r="R2597" s="9" t="s">
        <v>201</v>
      </c>
      <c r="T2597" s="2" t="s">
        <v>268</v>
      </c>
    </row>
    <row r="2598" spans="1:20" ht="14.45" customHeight="1" x14ac:dyDescent="0.2">
      <c r="A2598" s="2" t="s">
        <v>67</v>
      </c>
      <c r="B2598" s="9" t="s">
        <v>966</v>
      </c>
      <c r="C2598" s="9" t="s">
        <v>917</v>
      </c>
      <c r="D2598" s="9" t="s">
        <v>844</v>
      </c>
      <c r="E2598" s="9" t="str">
        <f>VLOOKUP(B2598,point_locs!B:J,5,FALSE)</f>
        <v>intermediate post</v>
      </c>
      <c r="F2598" s="2">
        <v>7</v>
      </c>
      <c r="G2598" s="2">
        <v>17</v>
      </c>
      <c r="H2598" s="2">
        <v>2024</v>
      </c>
      <c r="I2598" s="2">
        <v>3</v>
      </c>
      <c r="J2598" s="2">
        <v>1100</v>
      </c>
      <c r="K2598" s="2" t="s">
        <v>149</v>
      </c>
      <c r="L2598" s="2">
        <v>79</v>
      </c>
      <c r="M2598" s="2">
        <v>3</v>
      </c>
      <c r="N2598" s="2">
        <v>0</v>
      </c>
      <c r="O2598" s="2" t="s">
        <v>10</v>
      </c>
      <c r="P2598" s="2">
        <v>0.25</v>
      </c>
      <c r="Q2598" s="2" t="s">
        <v>8</v>
      </c>
      <c r="R2598" s="2" t="s">
        <v>36</v>
      </c>
      <c r="S2598" s="2" t="s">
        <v>105</v>
      </c>
      <c r="T2598" s="2" t="s">
        <v>268</v>
      </c>
    </row>
    <row r="2599" spans="1:20" ht="14.45" customHeight="1" x14ac:dyDescent="0.2">
      <c r="A2599" s="2" t="s">
        <v>67</v>
      </c>
      <c r="B2599" s="9" t="s">
        <v>966</v>
      </c>
      <c r="C2599" s="9" t="s">
        <v>917</v>
      </c>
      <c r="D2599" s="9" t="s">
        <v>844</v>
      </c>
      <c r="E2599" s="9" t="str">
        <f>VLOOKUP(B2599,point_locs!B:J,5,FALSE)</f>
        <v>intermediate post</v>
      </c>
      <c r="F2599" s="2">
        <v>7</v>
      </c>
      <c r="G2599" s="2">
        <v>17</v>
      </c>
      <c r="H2599" s="2">
        <v>2024</v>
      </c>
      <c r="I2599" s="2">
        <v>3</v>
      </c>
      <c r="J2599" s="2">
        <v>1100</v>
      </c>
      <c r="K2599" s="2" t="s">
        <v>149</v>
      </c>
      <c r="L2599" s="2">
        <v>79</v>
      </c>
      <c r="M2599" s="2">
        <v>3</v>
      </c>
      <c r="N2599" s="2">
        <v>0</v>
      </c>
      <c r="O2599" s="2" t="s">
        <v>82</v>
      </c>
      <c r="P2599" s="2">
        <v>0.5</v>
      </c>
      <c r="Q2599" s="2" t="s">
        <v>9</v>
      </c>
      <c r="R2599" s="2" t="s">
        <v>501</v>
      </c>
      <c r="T2599" s="2" t="s">
        <v>268</v>
      </c>
    </row>
    <row r="2600" spans="1:20" ht="14.45" customHeight="1" x14ac:dyDescent="0.2">
      <c r="A2600" s="2" t="s">
        <v>67</v>
      </c>
      <c r="B2600" s="9" t="s">
        <v>966</v>
      </c>
      <c r="C2600" s="9" t="s">
        <v>917</v>
      </c>
      <c r="D2600" s="9" t="s">
        <v>844</v>
      </c>
      <c r="E2600" s="9" t="str">
        <f>VLOOKUP(B2600,point_locs!B:J,5,FALSE)</f>
        <v>intermediate post</v>
      </c>
      <c r="F2600" s="2">
        <v>7</v>
      </c>
      <c r="G2600" s="2">
        <v>17</v>
      </c>
      <c r="H2600" s="2">
        <v>2024</v>
      </c>
      <c r="I2600" s="2">
        <v>3</v>
      </c>
      <c r="J2600" s="2">
        <v>1100</v>
      </c>
      <c r="K2600" s="2" t="s">
        <v>149</v>
      </c>
      <c r="L2600" s="2">
        <v>79</v>
      </c>
      <c r="M2600" s="2">
        <v>3</v>
      </c>
      <c r="N2600" s="2">
        <v>0</v>
      </c>
      <c r="O2600" s="2" t="s">
        <v>82</v>
      </c>
      <c r="P2600" s="2">
        <v>4.25</v>
      </c>
      <c r="Q2600" s="2" t="s">
        <v>9</v>
      </c>
      <c r="R2600" s="2" t="s">
        <v>501</v>
      </c>
      <c r="T2600" s="2" t="s">
        <v>268</v>
      </c>
    </row>
    <row r="2601" spans="1:20" ht="14.45" customHeight="1" x14ac:dyDescent="0.2">
      <c r="A2601" s="2" t="s">
        <v>67</v>
      </c>
      <c r="B2601" s="9" t="s">
        <v>966</v>
      </c>
      <c r="C2601" s="9" t="s">
        <v>917</v>
      </c>
      <c r="D2601" s="9" t="s">
        <v>844</v>
      </c>
      <c r="E2601" s="9" t="str">
        <f>VLOOKUP(B2601,point_locs!B:J,5,FALSE)</f>
        <v>intermediate post</v>
      </c>
      <c r="F2601" s="2">
        <v>7</v>
      </c>
      <c r="G2601" s="2">
        <v>17</v>
      </c>
      <c r="H2601" s="2">
        <v>2024</v>
      </c>
      <c r="I2601" s="2">
        <v>3</v>
      </c>
      <c r="J2601" s="2">
        <v>1100</v>
      </c>
      <c r="K2601" s="2" t="s">
        <v>149</v>
      </c>
      <c r="L2601" s="2">
        <v>79</v>
      </c>
      <c r="M2601" s="2">
        <v>3</v>
      </c>
      <c r="N2601" s="2">
        <v>0</v>
      </c>
      <c r="O2601" s="2" t="s">
        <v>10</v>
      </c>
      <c r="P2601" s="2">
        <v>2.75</v>
      </c>
      <c r="Q2601" s="2" t="s">
        <v>5</v>
      </c>
      <c r="R2601" s="9" t="s">
        <v>201</v>
      </c>
      <c r="S2601" s="2" t="s">
        <v>151</v>
      </c>
      <c r="T2601" s="2" t="s">
        <v>268</v>
      </c>
    </row>
    <row r="2602" spans="1:20" ht="14.45" customHeight="1" x14ac:dyDescent="0.2">
      <c r="A2602" s="2" t="s">
        <v>67</v>
      </c>
      <c r="B2602" s="9" t="s">
        <v>966</v>
      </c>
      <c r="C2602" s="9" t="s">
        <v>917</v>
      </c>
      <c r="D2602" s="9" t="s">
        <v>844</v>
      </c>
      <c r="E2602" s="9" t="str">
        <f>VLOOKUP(B2602,point_locs!B:J,5,FALSE)</f>
        <v>intermediate post</v>
      </c>
      <c r="F2602" s="2">
        <v>7</v>
      </c>
      <c r="G2602" s="2">
        <v>17</v>
      </c>
      <c r="H2602" s="2">
        <v>2024</v>
      </c>
      <c r="I2602" s="2">
        <v>3</v>
      </c>
      <c r="J2602" s="2">
        <v>1100</v>
      </c>
      <c r="K2602" s="2" t="s">
        <v>149</v>
      </c>
      <c r="L2602" s="2">
        <v>79</v>
      </c>
      <c r="M2602" s="2">
        <v>3</v>
      </c>
      <c r="N2602" s="2">
        <v>0</v>
      </c>
      <c r="O2602" s="2" t="s">
        <v>10</v>
      </c>
      <c r="P2602" s="2">
        <v>2</v>
      </c>
      <c r="Q2602" s="2" t="s">
        <v>9</v>
      </c>
      <c r="R2602" s="2" t="s">
        <v>501</v>
      </c>
      <c r="S2602" s="2" t="s">
        <v>105</v>
      </c>
      <c r="T2602" s="2" t="s">
        <v>268</v>
      </c>
    </row>
    <row r="2603" spans="1:20" ht="14.45" customHeight="1" x14ac:dyDescent="0.2">
      <c r="A2603" s="2" t="s">
        <v>67</v>
      </c>
      <c r="B2603" s="9" t="s">
        <v>966</v>
      </c>
      <c r="C2603" s="9" t="s">
        <v>917</v>
      </c>
      <c r="D2603" s="9" t="s">
        <v>844</v>
      </c>
      <c r="E2603" s="9" t="str">
        <f>VLOOKUP(B2603,point_locs!B:J,5,FALSE)</f>
        <v>intermediate post</v>
      </c>
      <c r="F2603" s="2">
        <v>7</v>
      </c>
      <c r="G2603" s="2">
        <v>17</v>
      </c>
      <c r="H2603" s="2">
        <v>2024</v>
      </c>
      <c r="I2603" s="2">
        <v>3</v>
      </c>
      <c r="J2603" s="2">
        <v>1100</v>
      </c>
      <c r="K2603" s="2" t="s">
        <v>149</v>
      </c>
      <c r="L2603" s="2">
        <v>79</v>
      </c>
      <c r="M2603" s="2">
        <v>3</v>
      </c>
      <c r="N2603" s="2">
        <v>0</v>
      </c>
      <c r="O2603" s="2" t="s">
        <v>11</v>
      </c>
      <c r="P2603" s="2">
        <v>4.5</v>
      </c>
      <c r="Q2603" s="2" t="s">
        <v>9</v>
      </c>
      <c r="R2603" s="2" t="s">
        <v>501</v>
      </c>
      <c r="T2603" s="2" t="s">
        <v>268</v>
      </c>
    </row>
    <row r="2604" spans="1:20" ht="14.45" customHeight="1" x14ac:dyDescent="0.2">
      <c r="A2604" s="2" t="s">
        <v>67</v>
      </c>
      <c r="B2604" s="9" t="s">
        <v>966</v>
      </c>
      <c r="C2604" s="9" t="s">
        <v>917</v>
      </c>
      <c r="D2604" s="9" t="s">
        <v>844</v>
      </c>
      <c r="E2604" s="9" t="str">
        <f>VLOOKUP(B2604,point_locs!B:J,5,FALSE)</f>
        <v>intermediate post</v>
      </c>
      <c r="F2604" s="2">
        <v>7</v>
      </c>
      <c r="G2604" s="2">
        <v>17</v>
      </c>
      <c r="H2604" s="2">
        <v>2024</v>
      </c>
      <c r="I2604" s="2">
        <v>3</v>
      </c>
      <c r="J2604" s="2">
        <v>1100</v>
      </c>
      <c r="K2604" s="2" t="s">
        <v>149</v>
      </c>
      <c r="L2604" s="2">
        <v>79</v>
      </c>
      <c r="M2604" s="2">
        <v>3</v>
      </c>
      <c r="N2604" s="2">
        <v>0</v>
      </c>
      <c r="O2604" s="2" t="s">
        <v>11</v>
      </c>
      <c r="P2604" s="2">
        <v>5.25</v>
      </c>
      <c r="Q2604" s="2" t="s">
        <v>5</v>
      </c>
      <c r="R2604" s="9" t="s">
        <v>201</v>
      </c>
      <c r="T2604" s="2" t="s">
        <v>268</v>
      </c>
    </row>
    <row r="2605" spans="1:20" ht="14.45" customHeight="1" x14ac:dyDescent="0.2">
      <c r="A2605" s="2" t="s">
        <v>921</v>
      </c>
      <c r="B2605" s="9" t="s">
        <v>972</v>
      </c>
      <c r="C2605" s="9" t="s">
        <v>917</v>
      </c>
      <c r="D2605" s="9" t="s">
        <v>844</v>
      </c>
      <c r="E2605" s="9" t="str">
        <f>VLOOKUP(B2605,point_locs!B:J,5,FALSE)</f>
        <v>post</v>
      </c>
      <c r="F2605" s="2">
        <v>7</v>
      </c>
      <c r="G2605" s="2">
        <v>17</v>
      </c>
      <c r="H2605" s="2">
        <v>2024</v>
      </c>
      <c r="I2605" s="2">
        <v>3</v>
      </c>
      <c r="J2605" s="2">
        <v>1334</v>
      </c>
      <c r="K2605" s="2" t="s">
        <v>149</v>
      </c>
      <c r="L2605" s="2">
        <v>85</v>
      </c>
      <c r="M2605" s="2">
        <v>3</v>
      </c>
      <c r="N2605" s="2">
        <v>0</v>
      </c>
      <c r="O2605" s="2" t="s">
        <v>10</v>
      </c>
      <c r="P2605" s="2">
        <v>0.5</v>
      </c>
      <c r="Q2605" s="2" t="s">
        <v>5</v>
      </c>
      <c r="R2605" s="9" t="s">
        <v>201</v>
      </c>
      <c r="S2605" s="2" t="s">
        <v>151</v>
      </c>
      <c r="T2605" s="2" t="s">
        <v>268</v>
      </c>
    </row>
    <row r="2606" spans="1:20" ht="14.45" customHeight="1" x14ac:dyDescent="0.2">
      <c r="A2606" s="2" t="s">
        <v>921</v>
      </c>
      <c r="B2606" s="9" t="s">
        <v>972</v>
      </c>
      <c r="C2606" s="9" t="s">
        <v>917</v>
      </c>
      <c r="D2606" s="9" t="s">
        <v>844</v>
      </c>
      <c r="E2606" s="9" t="str">
        <f>VLOOKUP(B2606,point_locs!B:J,5,FALSE)</f>
        <v>post</v>
      </c>
      <c r="F2606" s="2">
        <v>7</v>
      </c>
      <c r="G2606" s="2">
        <v>17</v>
      </c>
      <c r="H2606" s="2">
        <v>2024</v>
      </c>
      <c r="I2606" s="2">
        <v>3</v>
      </c>
      <c r="J2606" s="2">
        <v>1334</v>
      </c>
      <c r="K2606" s="2" t="s">
        <v>149</v>
      </c>
      <c r="L2606" s="2">
        <v>85</v>
      </c>
      <c r="M2606" s="2">
        <v>3</v>
      </c>
      <c r="N2606" s="2">
        <v>0</v>
      </c>
      <c r="O2606" s="2" t="s">
        <v>10</v>
      </c>
      <c r="P2606" s="2">
        <v>11</v>
      </c>
      <c r="Q2606" s="2" t="s">
        <v>5</v>
      </c>
      <c r="R2606" s="9" t="s">
        <v>201</v>
      </c>
      <c r="S2606" s="2" t="s">
        <v>151</v>
      </c>
      <c r="T2606" s="2" t="s">
        <v>268</v>
      </c>
    </row>
    <row r="2607" spans="1:20" ht="14.45" customHeight="1" x14ac:dyDescent="0.2">
      <c r="A2607" s="2" t="s">
        <v>921</v>
      </c>
      <c r="B2607" s="9" t="s">
        <v>972</v>
      </c>
      <c r="C2607" s="9" t="s">
        <v>917</v>
      </c>
      <c r="D2607" s="9" t="s">
        <v>844</v>
      </c>
      <c r="E2607" s="9" t="str">
        <f>VLOOKUP(B2607,point_locs!B:J,5,FALSE)</f>
        <v>post</v>
      </c>
      <c r="F2607" s="2">
        <v>7</v>
      </c>
      <c r="G2607" s="2">
        <v>17</v>
      </c>
      <c r="H2607" s="2">
        <v>2024</v>
      </c>
      <c r="I2607" s="2">
        <v>3</v>
      </c>
      <c r="J2607" s="2">
        <v>1334</v>
      </c>
      <c r="K2607" s="2" t="s">
        <v>149</v>
      </c>
      <c r="L2607" s="2">
        <v>85</v>
      </c>
      <c r="M2607" s="2">
        <v>3</v>
      </c>
      <c r="N2607" s="2">
        <v>0</v>
      </c>
      <c r="O2607" s="2" t="s">
        <v>10</v>
      </c>
      <c r="P2607" s="2">
        <v>12.5</v>
      </c>
      <c r="Q2607" s="2" t="s">
        <v>5</v>
      </c>
      <c r="R2607" s="9" t="s">
        <v>201</v>
      </c>
      <c r="S2607" s="2" t="s">
        <v>151</v>
      </c>
      <c r="T2607" s="2" t="s">
        <v>268</v>
      </c>
    </row>
    <row r="2608" spans="1:20" ht="14.45" customHeight="1" x14ac:dyDescent="0.2">
      <c r="A2608" s="2" t="s">
        <v>921</v>
      </c>
      <c r="B2608" s="9" t="s">
        <v>972</v>
      </c>
      <c r="C2608" s="9" t="s">
        <v>917</v>
      </c>
      <c r="D2608" s="9" t="s">
        <v>844</v>
      </c>
      <c r="E2608" s="9" t="str">
        <f>VLOOKUP(B2608,point_locs!B:J,5,FALSE)</f>
        <v>post</v>
      </c>
      <c r="F2608" s="2">
        <v>7</v>
      </c>
      <c r="G2608" s="2">
        <v>17</v>
      </c>
      <c r="H2608" s="2">
        <v>2024</v>
      </c>
      <c r="I2608" s="2">
        <v>3</v>
      </c>
      <c r="J2608" s="2">
        <v>1334</v>
      </c>
      <c r="K2608" s="2" t="s">
        <v>149</v>
      </c>
      <c r="L2608" s="2">
        <v>85</v>
      </c>
      <c r="M2608" s="2">
        <v>3</v>
      </c>
      <c r="N2608" s="2">
        <v>0</v>
      </c>
      <c r="O2608" s="2" t="s">
        <v>10</v>
      </c>
      <c r="P2608" s="2">
        <v>6.5</v>
      </c>
      <c r="Q2608" s="2" t="s">
        <v>5</v>
      </c>
      <c r="R2608" s="9" t="s">
        <v>201</v>
      </c>
      <c r="S2608" s="2" t="s">
        <v>151</v>
      </c>
      <c r="T2608" s="2" t="s">
        <v>268</v>
      </c>
    </row>
    <row r="2609" spans="1:20" ht="14.45" customHeight="1" x14ac:dyDescent="0.2">
      <c r="A2609" s="2" t="s">
        <v>921</v>
      </c>
      <c r="B2609" s="9" t="s">
        <v>972</v>
      </c>
      <c r="C2609" s="9" t="s">
        <v>917</v>
      </c>
      <c r="D2609" s="9" t="s">
        <v>844</v>
      </c>
      <c r="E2609" s="9" t="str">
        <f>VLOOKUP(B2609,point_locs!B:J,5,FALSE)</f>
        <v>post</v>
      </c>
      <c r="F2609" s="2">
        <v>7</v>
      </c>
      <c r="G2609" s="2">
        <v>17</v>
      </c>
      <c r="H2609" s="2">
        <v>2024</v>
      </c>
      <c r="I2609" s="2">
        <v>3</v>
      </c>
      <c r="J2609" s="2">
        <v>1334</v>
      </c>
      <c r="K2609" s="2" t="s">
        <v>149</v>
      </c>
      <c r="L2609" s="2">
        <v>85</v>
      </c>
      <c r="M2609" s="2">
        <v>3</v>
      </c>
      <c r="N2609" s="2">
        <v>0</v>
      </c>
      <c r="O2609" s="2" t="s">
        <v>10</v>
      </c>
      <c r="P2609" s="2">
        <v>3.5</v>
      </c>
      <c r="Q2609" s="2" t="s">
        <v>5</v>
      </c>
      <c r="R2609" s="9" t="s">
        <v>201</v>
      </c>
      <c r="S2609" s="2" t="s">
        <v>151</v>
      </c>
      <c r="T2609" s="2" t="s">
        <v>268</v>
      </c>
    </row>
    <row r="2610" spans="1:20" ht="14.45" customHeight="1" x14ac:dyDescent="0.2">
      <c r="A2610" s="2" t="s">
        <v>921</v>
      </c>
      <c r="B2610" s="9" t="s">
        <v>972</v>
      </c>
      <c r="C2610" s="9" t="s">
        <v>917</v>
      </c>
      <c r="D2610" s="9" t="s">
        <v>844</v>
      </c>
      <c r="E2610" s="9" t="str">
        <f>VLOOKUP(B2610,point_locs!B:J,5,FALSE)</f>
        <v>post</v>
      </c>
      <c r="F2610" s="2">
        <v>7</v>
      </c>
      <c r="G2610" s="2">
        <v>17</v>
      </c>
      <c r="H2610" s="2">
        <v>2024</v>
      </c>
      <c r="I2610" s="2">
        <v>3</v>
      </c>
      <c r="J2610" s="2">
        <v>1334</v>
      </c>
      <c r="K2610" s="2" t="s">
        <v>149</v>
      </c>
      <c r="L2610" s="2">
        <v>85</v>
      </c>
      <c r="M2610" s="2">
        <v>3</v>
      </c>
      <c r="N2610" s="2">
        <v>0</v>
      </c>
      <c r="O2610" s="2" t="s">
        <v>10</v>
      </c>
      <c r="P2610" s="2">
        <v>5.75</v>
      </c>
      <c r="Q2610" s="2" t="s">
        <v>5</v>
      </c>
      <c r="R2610" s="9" t="s">
        <v>201</v>
      </c>
      <c r="S2610" s="2" t="s">
        <v>1153</v>
      </c>
      <c r="T2610" s="2" t="s">
        <v>268</v>
      </c>
    </row>
    <row r="2611" spans="1:20" ht="14.45" customHeight="1" x14ac:dyDescent="0.2">
      <c r="A2611" s="2" t="s">
        <v>19</v>
      </c>
      <c r="B2611" s="9" t="s">
        <v>948</v>
      </c>
      <c r="C2611" s="9" t="s">
        <v>917</v>
      </c>
      <c r="D2611" s="9" t="s">
        <v>845</v>
      </c>
      <c r="E2611" s="9" t="str">
        <f>VLOOKUP(B2611,point_locs!B:J,5,FALSE)</f>
        <v>pre</v>
      </c>
      <c r="F2611" s="2">
        <v>7</v>
      </c>
      <c r="G2611" s="2">
        <v>18</v>
      </c>
      <c r="H2611" s="2">
        <v>2024</v>
      </c>
      <c r="I2611" s="2">
        <v>3</v>
      </c>
      <c r="J2611" s="2">
        <v>1052</v>
      </c>
      <c r="K2611" s="2" t="s">
        <v>149</v>
      </c>
      <c r="L2611" s="2">
        <v>77</v>
      </c>
      <c r="M2611" s="2">
        <v>2</v>
      </c>
      <c r="N2611" s="2">
        <v>50</v>
      </c>
      <c r="O2611" s="2" t="s">
        <v>10</v>
      </c>
      <c r="P2611" s="2">
        <v>0.25</v>
      </c>
      <c r="Q2611" s="2" t="s">
        <v>5</v>
      </c>
      <c r="R2611" s="9" t="s">
        <v>201</v>
      </c>
      <c r="S2611" s="2" t="s">
        <v>255</v>
      </c>
      <c r="T2611" s="2" t="s">
        <v>268</v>
      </c>
    </row>
    <row r="2612" spans="1:20" ht="14.45" customHeight="1" x14ac:dyDescent="0.2">
      <c r="A2612" s="2" t="s">
        <v>19</v>
      </c>
      <c r="B2612" s="9" t="s">
        <v>948</v>
      </c>
      <c r="C2612" s="9" t="s">
        <v>917</v>
      </c>
      <c r="D2612" s="9" t="s">
        <v>845</v>
      </c>
      <c r="E2612" s="9" t="str">
        <f>VLOOKUP(B2612,point_locs!B:J,5,FALSE)</f>
        <v>pre</v>
      </c>
      <c r="F2612" s="2">
        <v>7</v>
      </c>
      <c r="G2612" s="2">
        <v>18</v>
      </c>
      <c r="H2612" s="2">
        <v>2024</v>
      </c>
      <c r="I2612" s="2">
        <v>3</v>
      </c>
      <c r="J2612" s="2">
        <v>1052</v>
      </c>
      <c r="K2612" s="2" t="s">
        <v>149</v>
      </c>
      <c r="L2612" s="2">
        <v>77</v>
      </c>
      <c r="M2612" s="2">
        <v>2</v>
      </c>
      <c r="N2612" s="2">
        <v>50</v>
      </c>
      <c r="O2612" s="2" t="s">
        <v>82</v>
      </c>
      <c r="P2612" s="2">
        <v>0.5</v>
      </c>
      <c r="Q2612" s="2" t="s">
        <v>5</v>
      </c>
      <c r="R2612" s="9" t="s">
        <v>201</v>
      </c>
      <c r="T2612" s="2" t="s">
        <v>268</v>
      </c>
    </row>
    <row r="2613" spans="1:20" ht="14.45" customHeight="1" x14ac:dyDescent="0.2">
      <c r="A2613" s="2" t="s">
        <v>19</v>
      </c>
      <c r="B2613" s="9" t="s">
        <v>948</v>
      </c>
      <c r="C2613" s="9" t="s">
        <v>917</v>
      </c>
      <c r="D2613" s="9" t="s">
        <v>845</v>
      </c>
      <c r="E2613" s="9" t="str">
        <f>VLOOKUP(B2613,point_locs!B:J,5,FALSE)</f>
        <v>pre</v>
      </c>
      <c r="F2613" s="2">
        <v>7</v>
      </c>
      <c r="G2613" s="2">
        <v>18</v>
      </c>
      <c r="H2613" s="2">
        <v>2024</v>
      </c>
      <c r="I2613" s="2">
        <v>3</v>
      </c>
      <c r="J2613" s="2">
        <v>1052</v>
      </c>
      <c r="K2613" s="2" t="s">
        <v>149</v>
      </c>
      <c r="L2613" s="2">
        <v>77</v>
      </c>
      <c r="M2613" s="2">
        <v>2</v>
      </c>
      <c r="N2613" s="2">
        <v>50</v>
      </c>
      <c r="O2613" s="2" t="s">
        <v>10</v>
      </c>
      <c r="P2613" s="2">
        <v>5</v>
      </c>
      <c r="Q2613" s="2" t="s">
        <v>9</v>
      </c>
      <c r="R2613" s="2" t="s">
        <v>271</v>
      </c>
      <c r="S2613" s="2" t="s">
        <v>150</v>
      </c>
      <c r="T2613" s="2" t="s">
        <v>268</v>
      </c>
    </row>
    <row r="2614" spans="1:20" ht="14.45" customHeight="1" x14ac:dyDescent="0.2">
      <c r="A2614" s="2" t="s">
        <v>19</v>
      </c>
      <c r="B2614" s="9" t="s">
        <v>948</v>
      </c>
      <c r="C2614" s="9" t="s">
        <v>917</v>
      </c>
      <c r="D2614" s="9" t="s">
        <v>845</v>
      </c>
      <c r="E2614" s="9" t="str">
        <f>VLOOKUP(B2614,point_locs!B:J,5,FALSE)</f>
        <v>pre</v>
      </c>
      <c r="F2614" s="2">
        <v>7</v>
      </c>
      <c r="G2614" s="2">
        <v>18</v>
      </c>
      <c r="H2614" s="2">
        <v>2024</v>
      </c>
      <c r="I2614" s="2">
        <v>3</v>
      </c>
      <c r="J2614" s="2">
        <v>1052</v>
      </c>
      <c r="K2614" s="2" t="s">
        <v>149</v>
      </c>
      <c r="L2614" s="2">
        <v>77</v>
      </c>
      <c r="M2614" s="2">
        <v>2</v>
      </c>
      <c r="N2614" s="2">
        <v>50</v>
      </c>
      <c r="O2614" s="2" t="s">
        <v>10</v>
      </c>
      <c r="P2614" s="2">
        <v>4.75</v>
      </c>
      <c r="Q2614" s="2" t="s">
        <v>8</v>
      </c>
      <c r="R2614" s="2" t="s">
        <v>36</v>
      </c>
      <c r="S2614" s="2" t="s">
        <v>150</v>
      </c>
      <c r="T2614" s="2" t="s">
        <v>268</v>
      </c>
    </row>
    <row r="2615" spans="1:20" ht="14.45" customHeight="1" x14ac:dyDescent="0.2">
      <c r="A2615" s="2" t="s">
        <v>19</v>
      </c>
      <c r="B2615" s="9" t="s">
        <v>948</v>
      </c>
      <c r="C2615" s="9" t="s">
        <v>917</v>
      </c>
      <c r="D2615" s="9" t="s">
        <v>845</v>
      </c>
      <c r="E2615" s="9" t="str">
        <f>VLOOKUP(B2615,point_locs!B:J,5,FALSE)</f>
        <v>pre</v>
      </c>
      <c r="F2615" s="2">
        <v>7</v>
      </c>
      <c r="G2615" s="2">
        <v>18</v>
      </c>
      <c r="H2615" s="2">
        <v>2024</v>
      </c>
      <c r="I2615" s="2">
        <v>3</v>
      </c>
      <c r="J2615" s="2">
        <v>1052</v>
      </c>
      <c r="K2615" s="2" t="s">
        <v>149</v>
      </c>
      <c r="L2615" s="2">
        <v>77</v>
      </c>
      <c r="M2615" s="2">
        <v>2</v>
      </c>
      <c r="N2615" s="2">
        <v>50</v>
      </c>
      <c r="O2615" s="2" t="s">
        <v>10</v>
      </c>
      <c r="P2615" s="2">
        <v>3.5</v>
      </c>
      <c r="Q2615" s="2" t="s">
        <v>5</v>
      </c>
      <c r="R2615" s="9" t="s">
        <v>201</v>
      </c>
      <c r="S2615" s="2" t="s">
        <v>105</v>
      </c>
      <c r="T2615" s="2" t="s">
        <v>268</v>
      </c>
    </row>
    <row r="2616" spans="1:20" ht="14.45" customHeight="1" x14ac:dyDescent="0.2">
      <c r="A2616" s="2" t="s">
        <v>19</v>
      </c>
      <c r="B2616" s="9" t="s">
        <v>948</v>
      </c>
      <c r="C2616" s="9" t="s">
        <v>917</v>
      </c>
      <c r="D2616" s="9" t="s">
        <v>845</v>
      </c>
      <c r="E2616" s="9" t="str">
        <f>VLOOKUP(B2616,point_locs!B:J,5,FALSE)</f>
        <v>pre</v>
      </c>
      <c r="F2616" s="2">
        <v>7</v>
      </c>
      <c r="G2616" s="2">
        <v>18</v>
      </c>
      <c r="H2616" s="2">
        <v>2024</v>
      </c>
      <c r="I2616" s="2">
        <v>3</v>
      </c>
      <c r="J2616" s="2">
        <v>1052</v>
      </c>
      <c r="K2616" s="2" t="s">
        <v>149</v>
      </c>
      <c r="L2616" s="2">
        <v>77</v>
      </c>
      <c r="M2616" s="2">
        <v>2</v>
      </c>
      <c r="N2616" s="2">
        <v>50</v>
      </c>
      <c r="O2616" s="2" t="s">
        <v>4</v>
      </c>
      <c r="P2616" s="2">
        <v>2.75</v>
      </c>
      <c r="Q2616" s="2" t="s">
        <v>9</v>
      </c>
      <c r="R2616" s="2" t="s">
        <v>1027</v>
      </c>
      <c r="T2616" s="2" t="s">
        <v>268</v>
      </c>
    </row>
    <row r="2617" spans="1:20" ht="14.45" customHeight="1" x14ac:dyDescent="0.2">
      <c r="A2617" s="2" t="s">
        <v>19</v>
      </c>
      <c r="B2617" s="9" t="s">
        <v>948</v>
      </c>
      <c r="C2617" s="9" t="s">
        <v>917</v>
      </c>
      <c r="D2617" s="9" t="s">
        <v>845</v>
      </c>
      <c r="E2617" s="9" t="str">
        <f>VLOOKUP(B2617,point_locs!B:J,5,FALSE)</f>
        <v>pre</v>
      </c>
      <c r="F2617" s="2">
        <v>7</v>
      </c>
      <c r="G2617" s="2">
        <v>18</v>
      </c>
      <c r="H2617" s="2">
        <v>2024</v>
      </c>
      <c r="I2617" s="2">
        <v>3</v>
      </c>
      <c r="J2617" s="2">
        <v>1052</v>
      </c>
      <c r="K2617" s="2" t="s">
        <v>149</v>
      </c>
      <c r="L2617" s="2">
        <v>77</v>
      </c>
      <c r="M2617" s="2">
        <v>2</v>
      </c>
      <c r="N2617" s="2">
        <v>50</v>
      </c>
      <c r="O2617" s="2" t="s">
        <v>6</v>
      </c>
      <c r="P2617" s="2">
        <v>0.75</v>
      </c>
      <c r="Q2617" s="2" t="s">
        <v>9</v>
      </c>
      <c r="R2617" s="2" t="s">
        <v>1027</v>
      </c>
      <c r="T2617" s="2" t="s">
        <v>268</v>
      </c>
    </row>
    <row r="2618" spans="1:20" ht="14.45" customHeight="1" x14ac:dyDescent="0.2">
      <c r="A2618" s="2" t="s">
        <v>19</v>
      </c>
      <c r="B2618" s="9" t="s">
        <v>948</v>
      </c>
      <c r="C2618" s="9" t="s">
        <v>917</v>
      </c>
      <c r="D2618" s="9" t="s">
        <v>845</v>
      </c>
      <c r="E2618" s="9" t="str">
        <f>VLOOKUP(B2618,point_locs!B:J,5,FALSE)</f>
        <v>pre</v>
      </c>
      <c r="F2618" s="2">
        <v>7</v>
      </c>
      <c r="G2618" s="2">
        <v>18</v>
      </c>
      <c r="H2618" s="2">
        <v>2024</v>
      </c>
      <c r="I2618" s="2">
        <v>3</v>
      </c>
      <c r="J2618" s="2">
        <v>1052</v>
      </c>
      <c r="K2618" s="2" t="s">
        <v>149</v>
      </c>
      <c r="L2618" s="2">
        <v>77</v>
      </c>
      <c r="M2618" s="2">
        <v>2</v>
      </c>
      <c r="N2618" s="2">
        <v>50</v>
      </c>
      <c r="O2618" s="2" t="s">
        <v>10</v>
      </c>
      <c r="P2618" s="2">
        <v>1</v>
      </c>
      <c r="Q2618" s="2" t="s">
        <v>9</v>
      </c>
      <c r="R2618" s="2" t="s">
        <v>1027</v>
      </c>
      <c r="S2618" s="2" t="s">
        <v>105</v>
      </c>
      <c r="T2618" s="2" t="s">
        <v>268</v>
      </c>
    </row>
    <row r="2619" spans="1:20" ht="14.45" customHeight="1" x14ac:dyDescent="0.2">
      <c r="A2619" s="2" t="s">
        <v>19</v>
      </c>
      <c r="B2619" s="9" t="s">
        <v>948</v>
      </c>
      <c r="C2619" s="9" t="s">
        <v>917</v>
      </c>
      <c r="D2619" s="9" t="s">
        <v>845</v>
      </c>
      <c r="E2619" s="9" t="str">
        <f>VLOOKUP(B2619,point_locs!B:J,5,FALSE)</f>
        <v>pre</v>
      </c>
      <c r="F2619" s="2">
        <v>7</v>
      </c>
      <c r="G2619" s="2">
        <v>18</v>
      </c>
      <c r="H2619" s="2">
        <v>2024</v>
      </c>
      <c r="I2619" s="2">
        <v>3</v>
      </c>
      <c r="J2619" s="2">
        <v>1052</v>
      </c>
      <c r="K2619" s="2" t="s">
        <v>149</v>
      </c>
      <c r="L2619" s="2">
        <v>77</v>
      </c>
      <c r="M2619" s="2">
        <v>2</v>
      </c>
      <c r="N2619" s="2">
        <v>50</v>
      </c>
      <c r="O2619" s="2" t="s">
        <v>10</v>
      </c>
      <c r="P2619" s="2">
        <v>1.25</v>
      </c>
      <c r="Q2619" s="2" t="s">
        <v>5</v>
      </c>
      <c r="R2619" s="9" t="s">
        <v>201</v>
      </c>
      <c r="T2619" s="2" t="s">
        <v>268</v>
      </c>
    </row>
    <row r="2620" spans="1:20" ht="14.45" customHeight="1" x14ac:dyDescent="0.2">
      <c r="A2620" s="2" t="s">
        <v>19</v>
      </c>
      <c r="B2620" s="9" t="s">
        <v>948</v>
      </c>
      <c r="C2620" s="9" t="s">
        <v>917</v>
      </c>
      <c r="D2620" s="9" t="s">
        <v>845</v>
      </c>
      <c r="E2620" s="9" t="str">
        <f>VLOOKUP(B2620,point_locs!B:J,5,FALSE)</f>
        <v>pre</v>
      </c>
      <c r="F2620" s="2">
        <v>7</v>
      </c>
      <c r="G2620" s="2">
        <v>18</v>
      </c>
      <c r="H2620" s="2">
        <v>2024</v>
      </c>
      <c r="I2620" s="2">
        <v>3</v>
      </c>
      <c r="J2620" s="2">
        <v>1052</v>
      </c>
      <c r="K2620" s="2" t="s">
        <v>149</v>
      </c>
      <c r="L2620" s="2">
        <v>77</v>
      </c>
      <c r="M2620" s="2">
        <v>2</v>
      </c>
      <c r="N2620" s="2">
        <v>50</v>
      </c>
      <c r="O2620" s="2" t="s">
        <v>10</v>
      </c>
      <c r="P2620" s="2">
        <v>2.5</v>
      </c>
      <c r="Q2620" s="2" t="s">
        <v>8</v>
      </c>
      <c r="R2620" s="2" t="s">
        <v>36</v>
      </c>
      <c r="S2620" s="2" t="s">
        <v>150</v>
      </c>
      <c r="T2620" s="2" t="s">
        <v>268</v>
      </c>
    </row>
    <row r="2621" spans="1:20" ht="14.45" customHeight="1" x14ac:dyDescent="0.2">
      <c r="A2621" s="2" t="s">
        <v>25</v>
      </c>
      <c r="B2621" s="9" t="s">
        <v>950</v>
      </c>
      <c r="C2621" s="9" t="s">
        <v>917</v>
      </c>
      <c r="D2621" s="9" t="s">
        <v>845</v>
      </c>
      <c r="E2621" s="9" t="str">
        <f>VLOOKUP(B2621,point_locs!B:J,5,FALSE)</f>
        <v>pre</v>
      </c>
      <c r="F2621" s="2">
        <v>7</v>
      </c>
      <c r="G2621" s="2">
        <v>18</v>
      </c>
      <c r="H2621" s="2">
        <v>2024</v>
      </c>
      <c r="I2621" s="2">
        <v>3</v>
      </c>
      <c r="J2621" s="2">
        <v>1155</v>
      </c>
      <c r="K2621" s="2" t="s">
        <v>833</v>
      </c>
      <c r="L2621" s="2">
        <v>78</v>
      </c>
      <c r="M2621" s="2">
        <v>2</v>
      </c>
      <c r="N2621" s="2">
        <v>75</v>
      </c>
      <c r="O2621" s="2" t="s">
        <v>10</v>
      </c>
      <c r="P2621" s="2">
        <v>3.5</v>
      </c>
      <c r="Q2621" s="2" t="s">
        <v>5</v>
      </c>
      <c r="R2621" s="9" t="s">
        <v>201</v>
      </c>
      <c r="S2621" s="2" t="s">
        <v>150</v>
      </c>
      <c r="T2621" s="2" t="s">
        <v>268</v>
      </c>
    </row>
    <row r="2622" spans="1:20" ht="14.45" customHeight="1" x14ac:dyDescent="0.2">
      <c r="A2622" s="2" t="s">
        <v>25</v>
      </c>
      <c r="B2622" s="9" t="s">
        <v>950</v>
      </c>
      <c r="C2622" s="9" t="s">
        <v>917</v>
      </c>
      <c r="D2622" s="9" t="s">
        <v>845</v>
      </c>
      <c r="E2622" s="9" t="str">
        <f>VLOOKUP(B2622,point_locs!B:J,5,FALSE)</f>
        <v>pre</v>
      </c>
      <c r="F2622" s="2">
        <v>7</v>
      </c>
      <c r="G2622" s="2">
        <v>18</v>
      </c>
      <c r="H2622" s="2">
        <v>2024</v>
      </c>
      <c r="I2622" s="2">
        <v>3</v>
      </c>
      <c r="J2622" s="2">
        <v>1155</v>
      </c>
      <c r="K2622" s="2" t="s">
        <v>833</v>
      </c>
      <c r="L2622" s="2">
        <v>78</v>
      </c>
      <c r="M2622" s="2">
        <v>2</v>
      </c>
      <c r="N2622" s="2">
        <v>75</v>
      </c>
      <c r="O2622" s="2" t="s">
        <v>10</v>
      </c>
      <c r="P2622" s="2">
        <v>1</v>
      </c>
      <c r="Q2622" s="2" t="s">
        <v>5</v>
      </c>
      <c r="R2622" s="9" t="s">
        <v>201</v>
      </c>
      <c r="S2622" s="2" t="s">
        <v>255</v>
      </c>
      <c r="T2622" s="2" t="s">
        <v>268</v>
      </c>
    </row>
    <row r="2623" spans="1:20" ht="14.45" customHeight="1" x14ac:dyDescent="0.2">
      <c r="A2623" s="2" t="s">
        <v>25</v>
      </c>
      <c r="B2623" s="9" t="s">
        <v>950</v>
      </c>
      <c r="C2623" s="9" t="s">
        <v>917</v>
      </c>
      <c r="D2623" s="9" t="s">
        <v>845</v>
      </c>
      <c r="E2623" s="9" t="str">
        <f>VLOOKUP(B2623,point_locs!B:J,5,FALSE)</f>
        <v>pre</v>
      </c>
      <c r="F2623" s="2">
        <v>7</v>
      </c>
      <c r="G2623" s="2">
        <v>18</v>
      </c>
      <c r="H2623" s="2">
        <v>2024</v>
      </c>
      <c r="I2623" s="2">
        <v>3</v>
      </c>
      <c r="J2623" s="2">
        <v>1155</v>
      </c>
      <c r="K2623" s="2" t="s">
        <v>833</v>
      </c>
      <c r="L2623" s="2">
        <v>78</v>
      </c>
      <c r="M2623" s="2">
        <v>2</v>
      </c>
      <c r="N2623" s="2">
        <v>75</v>
      </c>
      <c r="O2623" s="2" t="s">
        <v>10</v>
      </c>
      <c r="P2623" s="2">
        <v>4</v>
      </c>
      <c r="Q2623" s="2" t="s">
        <v>5</v>
      </c>
      <c r="R2623" s="9" t="s">
        <v>201</v>
      </c>
      <c r="T2623" s="2" t="s">
        <v>268</v>
      </c>
    </row>
    <row r="2624" spans="1:20" ht="14.45" customHeight="1" x14ac:dyDescent="0.2">
      <c r="A2624" s="2" t="s">
        <v>25</v>
      </c>
      <c r="B2624" s="9" t="s">
        <v>950</v>
      </c>
      <c r="C2624" s="9" t="s">
        <v>917</v>
      </c>
      <c r="D2624" s="9" t="s">
        <v>845</v>
      </c>
      <c r="E2624" s="9" t="str">
        <f>VLOOKUP(B2624,point_locs!B:J,5,FALSE)</f>
        <v>pre</v>
      </c>
      <c r="F2624" s="2">
        <v>7</v>
      </c>
      <c r="G2624" s="2">
        <v>18</v>
      </c>
      <c r="H2624" s="2">
        <v>2024</v>
      </c>
      <c r="I2624" s="2">
        <v>3</v>
      </c>
      <c r="J2624" s="2">
        <v>1155</v>
      </c>
      <c r="K2624" s="2" t="s">
        <v>833</v>
      </c>
      <c r="L2624" s="2">
        <v>78</v>
      </c>
      <c r="M2624" s="2">
        <v>2</v>
      </c>
      <c r="N2624" s="2">
        <v>75</v>
      </c>
      <c r="O2624" s="2" t="s">
        <v>10</v>
      </c>
      <c r="P2624" s="2">
        <v>9</v>
      </c>
      <c r="Q2624" s="2" t="s">
        <v>5</v>
      </c>
      <c r="R2624" s="9" t="s">
        <v>201</v>
      </c>
      <c r="S2624" s="2" t="s">
        <v>255</v>
      </c>
      <c r="T2624" s="2" t="s">
        <v>268</v>
      </c>
    </row>
    <row r="2625" spans="1:20" ht="14.45" customHeight="1" x14ac:dyDescent="0.2">
      <c r="A2625" s="2" t="s">
        <v>25</v>
      </c>
      <c r="B2625" s="9" t="s">
        <v>950</v>
      </c>
      <c r="C2625" s="9" t="s">
        <v>917</v>
      </c>
      <c r="D2625" s="9" t="s">
        <v>845</v>
      </c>
      <c r="E2625" s="9" t="str">
        <f>VLOOKUP(B2625,point_locs!B:J,5,FALSE)</f>
        <v>pre</v>
      </c>
      <c r="F2625" s="2">
        <v>7</v>
      </c>
      <c r="G2625" s="2">
        <v>18</v>
      </c>
      <c r="H2625" s="2">
        <v>2024</v>
      </c>
      <c r="I2625" s="2">
        <v>3</v>
      </c>
      <c r="J2625" s="2">
        <v>1155</v>
      </c>
      <c r="K2625" s="2" t="s">
        <v>833</v>
      </c>
      <c r="L2625" s="2">
        <v>78</v>
      </c>
      <c r="M2625" s="2">
        <v>2</v>
      </c>
      <c r="N2625" s="2">
        <v>75</v>
      </c>
      <c r="O2625" s="2" t="s">
        <v>10</v>
      </c>
      <c r="P2625" s="2">
        <v>12</v>
      </c>
      <c r="Q2625" s="2" t="s">
        <v>5</v>
      </c>
      <c r="R2625" s="9" t="s">
        <v>201</v>
      </c>
      <c r="S2625" s="2" t="s">
        <v>151</v>
      </c>
      <c r="T2625" s="2" t="s">
        <v>268</v>
      </c>
    </row>
    <row r="2626" spans="1:20" ht="14.45" customHeight="1" x14ac:dyDescent="0.2">
      <c r="A2626" s="2" t="s">
        <v>25</v>
      </c>
      <c r="B2626" s="9" t="s">
        <v>950</v>
      </c>
      <c r="C2626" s="9" t="s">
        <v>917</v>
      </c>
      <c r="D2626" s="9" t="s">
        <v>845</v>
      </c>
      <c r="E2626" s="9" t="str">
        <f>VLOOKUP(B2626,point_locs!B:J,5,FALSE)</f>
        <v>pre</v>
      </c>
      <c r="F2626" s="2">
        <v>7</v>
      </c>
      <c r="G2626" s="2">
        <v>18</v>
      </c>
      <c r="H2626" s="2">
        <v>2024</v>
      </c>
      <c r="I2626" s="2">
        <v>3</v>
      </c>
      <c r="J2626" s="2">
        <v>1155</v>
      </c>
      <c r="K2626" s="2" t="s">
        <v>833</v>
      </c>
      <c r="L2626" s="2">
        <v>78</v>
      </c>
      <c r="M2626" s="2">
        <v>2</v>
      </c>
      <c r="N2626" s="2">
        <v>75</v>
      </c>
      <c r="O2626" s="2" t="s">
        <v>10</v>
      </c>
      <c r="P2626" s="2">
        <v>9</v>
      </c>
      <c r="Q2626" s="2" t="s">
        <v>5</v>
      </c>
      <c r="R2626" s="9" t="s">
        <v>201</v>
      </c>
      <c r="S2626" s="2" t="s">
        <v>150</v>
      </c>
      <c r="T2626" s="2" t="s">
        <v>268</v>
      </c>
    </row>
    <row r="2627" spans="1:20" ht="14.45" customHeight="1" x14ac:dyDescent="0.2">
      <c r="A2627" s="2" t="s">
        <v>25</v>
      </c>
      <c r="B2627" s="9" t="s">
        <v>950</v>
      </c>
      <c r="C2627" s="9" t="s">
        <v>917</v>
      </c>
      <c r="D2627" s="9" t="s">
        <v>845</v>
      </c>
      <c r="E2627" s="9" t="str">
        <f>VLOOKUP(B2627,point_locs!B:J,5,FALSE)</f>
        <v>pre</v>
      </c>
      <c r="F2627" s="2">
        <v>7</v>
      </c>
      <c r="G2627" s="2">
        <v>18</v>
      </c>
      <c r="H2627" s="2">
        <v>2024</v>
      </c>
      <c r="I2627" s="2">
        <v>3</v>
      </c>
      <c r="J2627" s="2">
        <v>1155</v>
      </c>
      <c r="K2627" s="2" t="s">
        <v>833</v>
      </c>
      <c r="L2627" s="2">
        <v>78</v>
      </c>
      <c r="M2627" s="2">
        <v>2</v>
      </c>
      <c r="N2627" s="2">
        <v>75</v>
      </c>
      <c r="O2627" s="2" t="s">
        <v>82</v>
      </c>
      <c r="P2627" s="2">
        <v>0.25</v>
      </c>
      <c r="Q2627" s="2" t="s">
        <v>9</v>
      </c>
      <c r="R2627" s="2" t="s">
        <v>1027</v>
      </c>
      <c r="T2627" s="2" t="s">
        <v>268</v>
      </c>
    </row>
    <row r="2628" spans="1:20" ht="14.45" customHeight="1" x14ac:dyDescent="0.2">
      <c r="A2628" s="2" t="s">
        <v>25</v>
      </c>
      <c r="B2628" s="9" t="s">
        <v>950</v>
      </c>
      <c r="C2628" s="9" t="s">
        <v>917</v>
      </c>
      <c r="D2628" s="9" t="s">
        <v>845</v>
      </c>
      <c r="E2628" s="9" t="str">
        <f>VLOOKUP(B2628,point_locs!B:J,5,FALSE)</f>
        <v>pre</v>
      </c>
      <c r="F2628" s="2">
        <v>7</v>
      </c>
      <c r="G2628" s="2">
        <v>18</v>
      </c>
      <c r="H2628" s="2">
        <v>2024</v>
      </c>
      <c r="I2628" s="2">
        <v>3</v>
      </c>
      <c r="J2628" s="2">
        <v>1155</v>
      </c>
      <c r="K2628" s="2" t="s">
        <v>833</v>
      </c>
      <c r="L2628" s="2">
        <v>78</v>
      </c>
      <c r="M2628" s="2">
        <v>2</v>
      </c>
      <c r="N2628" s="2">
        <v>75</v>
      </c>
      <c r="O2628" s="2" t="s">
        <v>10</v>
      </c>
      <c r="P2628" s="2">
        <v>2</v>
      </c>
      <c r="Q2628" s="2" t="s">
        <v>5</v>
      </c>
      <c r="R2628" s="9" t="s">
        <v>201</v>
      </c>
      <c r="S2628" s="2" t="s">
        <v>255</v>
      </c>
      <c r="T2628" s="2" t="s">
        <v>268</v>
      </c>
    </row>
    <row r="2629" spans="1:20" ht="14.45" customHeight="1" x14ac:dyDescent="0.2">
      <c r="A2629" s="2" t="s">
        <v>25</v>
      </c>
      <c r="B2629" s="9" t="s">
        <v>950</v>
      </c>
      <c r="C2629" s="9" t="s">
        <v>917</v>
      </c>
      <c r="D2629" s="9" t="s">
        <v>845</v>
      </c>
      <c r="E2629" s="9" t="str">
        <f>VLOOKUP(B2629,point_locs!B:J,5,FALSE)</f>
        <v>pre</v>
      </c>
      <c r="F2629" s="2">
        <v>7</v>
      </c>
      <c r="G2629" s="2">
        <v>18</v>
      </c>
      <c r="H2629" s="2">
        <v>2024</v>
      </c>
      <c r="I2629" s="2">
        <v>3</v>
      </c>
      <c r="J2629" s="2">
        <v>1155</v>
      </c>
      <c r="K2629" s="2" t="s">
        <v>833</v>
      </c>
      <c r="L2629" s="2">
        <v>78</v>
      </c>
      <c r="M2629" s="2">
        <v>2</v>
      </c>
      <c r="N2629" s="2">
        <v>75</v>
      </c>
      <c r="O2629" s="2" t="s">
        <v>11</v>
      </c>
      <c r="P2629" s="2">
        <v>0.25</v>
      </c>
      <c r="Q2629" s="2" t="s">
        <v>5</v>
      </c>
      <c r="R2629" s="9" t="s">
        <v>201</v>
      </c>
      <c r="T2629" s="2" t="s">
        <v>268</v>
      </c>
    </row>
    <row r="2630" spans="1:20" ht="14.45" customHeight="1" x14ac:dyDescent="0.2">
      <c r="A2630" s="2" t="s">
        <v>25</v>
      </c>
      <c r="B2630" s="9" t="s">
        <v>950</v>
      </c>
      <c r="C2630" s="9" t="s">
        <v>917</v>
      </c>
      <c r="D2630" s="9" t="s">
        <v>845</v>
      </c>
      <c r="E2630" s="9" t="str">
        <f>VLOOKUP(B2630,point_locs!B:J,5,FALSE)</f>
        <v>pre</v>
      </c>
      <c r="F2630" s="2">
        <v>7</v>
      </c>
      <c r="G2630" s="2">
        <v>18</v>
      </c>
      <c r="H2630" s="2">
        <v>2024</v>
      </c>
      <c r="I2630" s="2">
        <v>3</v>
      </c>
      <c r="J2630" s="2">
        <v>1155</v>
      </c>
      <c r="K2630" s="2" t="s">
        <v>833</v>
      </c>
      <c r="L2630" s="2">
        <v>78</v>
      </c>
      <c r="M2630" s="2">
        <v>2</v>
      </c>
      <c r="N2630" s="2">
        <v>75</v>
      </c>
      <c r="O2630" s="2" t="s">
        <v>10</v>
      </c>
      <c r="P2630" s="2">
        <v>0.5</v>
      </c>
      <c r="Q2630" s="2" t="s">
        <v>5</v>
      </c>
      <c r="R2630" s="9" t="s">
        <v>201</v>
      </c>
      <c r="S2630" s="2" t="s">
        <v>105</v>
      </c>
      <c r="T2630" s="2" t="s">
        <v>268</v>
      </c>
    </row>
    <row r="2631" spans="1:20" ht="14.45" customHeight="1" x14ac:dyDescent="0.2">
      <c r="A2631" s="2" t="s">
        <v>25</v>
      </c>
      <c r="B2631" s="9" t="s">
        <v>950</v>
      </c>
      <c r="C2631" s="9" t="s">
        <v>917</v>
      </c>
      <c r="D2631" s="9" t="s">
        <v>845</v>
      </c>
      <c r="E2631" s="9" t="str">
        <f>VLOOKUP(B2631,point_locs!B:J,5,FALSE)</f>
        <v>pre</v>
      </c>
      <c r="F2631" s="2">
        <v>7</v>
      </c>
      <c r="G2631" s="2">
        <v>18</v>
      </c>
      <c r="H2631" s="2">
        <v>2024</v>
      </c>
      <c r="I2631" s="2">
        <v>3</v>
      </c>
      <c r="J2631" s="2">
        <v>1155</v>
      </c>
      <c r="K2631" s="2" t="s">
        <v>833</v>
      </c>
      <c r="L2631" s="2">
        <v>78</v>
      </c>
      <c r="M2631" s="2">
        <v>2</v>
      </c>
      <c r="N2631" s="2">
        <v>75</v>
      </c>
      <c r="O2631" s="2" t="s">
        <v>10</v>
      </c>
      <c r="P2631" s="2">
        <v>2</v>
      </c>
      <c r="Q2631" s="2" t="s">
        <v>8</v>
      </c>
      <c r="R2631" s="9" t="s">
        <v>201</v>
      </c>
      <c r="S2631" s="2" t="s">
        <v>150</v>
      </c>
      <c r="T2631" s="2" t="s">
        <v>268</v>
      </c>
    </row>
    <row r="2632" spans="1:20" ht="14.45" customHeight="1" x14ac:dyDescent="0.2">
      <c r="A2632" s="2" t="s">
        <v>25</v>
      </c>
      <c r="B2632" s="9" t="s">
        <v>950</v>
      </c>
      <c r="C2632" s="9" t="s">
        <v>917</v>
      </c>
      <c r="D2632" s="9" t="s">
        <v>845</v>
      </c>
      <c r="E2632" s="9" t="str">
        <f>VLOOKUP(B2632,point_locs!B:J,5,FALSE)</f>
        <v>pre</v>
      </c>
      <c r="F2632" s="2">
        <v>7</v>
      </c>
      <c r="G2632" s="2">
        <v>18</v>
      </c>
      <c r="H2632" s="2">
        <v>2024</v>
      </c>
      <c r="I2632" s="2">
        <v>3</v>
      </c>
      <c r="J2632" s="2">
        <v>1155</v>
      </c>
      <c r="K2632" s="2" t="s">
        <v>833</v>
      </c>
      <c r="L2632" s="2">
        <v>78</v>
      </c>
      <c r="M2632" s="2">
        <v>2</v>
      </c>
      <c r="N2632" s="2">
        <v>75</v>
      </c>
      <c r="O2632" s="2" t="s">
        <v>10</v>
      </c>
      <c r="P2632" s="2">
        <v>3</v>
      </c>
      <c r="Q2632" s="2" t="s">
        <v>5</v>
      </c>
      <c r="R2632" s="9" t="s">
        <v>201</v>
      </c>
      <c r="S2632" s="2" t="s">
        <v>105</v>
      </c>
      <c r="T2632" s="2" t="s">
        <v>268</v>
      </c>
    </row>
    <row r="2633" spans="1:20" ht="14.45" customHeight="1" x14ac:dyDescent="0.2">
      <c r="A2633" s="2" t="s">
        <v>25</v>
      </c>
      <c r="B2633" s="9" t="s">
        <v>950</v>
      </c>
      <c r="C2633" s="9" t="s">
        <v>917</v>
      </c>
      <c r="D2633" s="9" t="s">
        <v>845</v>
      </c>
      <c r="E2633" s="9" t="str">
        <f>VLOOKUP(B2633,point_locs!B:J,5,FALSE)</f>
        <v>pre</v>
      </c>
      <c r="F2633" s="2">
        <v>7</v>
      </c>
      <c r="G2633" s="2">
        <v>18</v>
      </c>
      <c r="H2633" s="2">
        <v>2024</v>
      </c>
      <c r="I2633" s="2">
        <v>3</v>
      </c>
      <c r="J2633" s="2">
        <v>1155</v>
      </c>
      <c r="K2633" s="2" t="s">
        <v>833</v>
      </c>
      <c r="L2633" s="2">
        <v>78</v>
      </c>
      <c r="M2633" s="2">
        <v>2</v>
      </c>
      <c r="N2633" s="2">
        <v>75</v>
      </c>
      <c r="O2633" s="2" t="s">
        <v>10</v>
      </c>
      <c r="P2633" s="2">
        <v>5</v>
      </c>
      <c r="Q2633" s="2" t="s">
        <v>5</v>
      </c>
      <c r="R2633" s="9" t="s">
        <v>201</v>
      </c>
      <c r="S2633" s="2" t="s">
        <v>150</v>
      </c>
      <c r="T2633" s="2" t="s">
        <v>268</v>
      </c>
    </row>
    <row r="2634" spans="1:20" ht="14.45" customHeight="1" x14ac:dyDescent="0.2">
      <c r="A2634" s="2" t="s">
        <v>25</v>
      </c>
      <c r="B2634" s="9" t="s">
        <v>950</v>
      </c>
      <c r="C2634" s="9" t="s">
        <v>917</v>
      </c>
      <c r="D2634" s="9" t="s">
        <v>845</v>
      </c>
      <c r="E2634" s="9" t="str">
        <f>VLOOKUP(B2634,point_locs!B:J,5,FALSE)</f>
        <v>pre</v>
      </c>
      <c r="F2634" s="2">
        <v>7</v>
      </c>
      <c r="G2634" s="2">
        <v>18</v>
      </c>
      <c r="H2634" s="2">
        <v>2024</v>
      </c>
      <c r="I2634" s="2">
        <v>3</v>
      </c>
      <c r="J2634" s="2">
        <v>1155</v>
      </c>
      <c r="K2634" s="2" t="s">
        <v>833</v>
      </c>
      <c r="L2634" s="2">
        <v>78</v>
      </c>
      <c r="M2634" s="2">
        <v>2</v>
      </c>
      <c r="N2634" s="2">
        <v>75</v>
      </c>
      <c r="O2634" s="2" t="s">
        <v>10</v>
      </c>
      <c r="P2634" s="2">
        <v>1</v>
      </c>
      <c r="Q2634" s="2" t="s">
        <v>5</v>
      </c>
      <c r="R2634" s="9" t="s">
        <v>201</v>
      </c>
      <c r="S2634" s="2" t="s">
        <v>255</v>
      </c>
      <c r="T2634" s="2" t="s">
        <v>268</v>
      </c>
    </row>
    <row r="2635" spans="1:20" ht="14.45" customHeight="1" x14ac:dyDescent="0.2">
      <c r="A2635" s="2" t="s">
        <v>28</v>
      </c>
      <c r="B2635" s="9" t="s">
        <v>951</v>
      </c>
      <c r="C2635" s="9" t="s">
        <v>917</v>
      </c>
      <c r="D2635" s="9" t="s">
        <v>845</v>
      </c>
      <c r="E2635" s="9" t="str">
        <f>VLOOKUP(B2635,point_locs!B:J,5,FALSE)</f>
        <v>pre</v>
      </c>
      <c r="F2635" s="2">
        <v>7</v>
      </c>
      <c r="G2635" s="2">
        <v>18</v>
      </c>
      <c r="H2635" s="2">
        <v>2024</v>
      </c>
      <c r="I2635" s="2">
        <v>3</v>
      </c>
      <c r="J2635" s="2">
        <v>1250</v>
      </c>
      <c r="K2635" s="2" t="s">
        <v>833</v>
      </c>
      <c r="L2635" s="2">
        <v>79</v>
      </c>
      <c r="M2635" s="2">
        <v>2</v>
      </c>
      <c r="N2635" s="2">
        <v>75</v>
      </c>
      <c r="O2635" s="2" t="s">
        <v>10</v>
      </c>
      <c r="P2635" s="2">
        <v>2</v>
      </c>
      <c r="Q2635" s="2" t="s">
        <v>8</v>
      </c>
      <c r="R2635" s="9" t="s">
        <v>201</v>
      </c>
      <c r="S2635" s="2" t="s">
        <v>105</v>
      </c>
      <c r="T2635" s="2" t="s">
        <v>268</v>
      </c>
    </row>
    <row r="2636" spans="1:20" ht="14.45" customHeight="1" x14ac:dyDescent="0.2">
      <c r="A2636" s="2" t="s">
        <v>28</v>
      </c>
      <c r="B2636" s="9" t="s">
        <v>951</v>
      </c>
      <c r="C2636" s="9" t="s">
        <v>917</v>
      </c>
      <c r="D2636" s="9" t="s">
        <v>845</v>
      </c>
      <c r="E2636" s="9" t="str">
        <f>VLOOKUP(B2636,point_locs!B:J,5,FALSE)</f>
        <v>pre</v>
      </c>
      <c r="F2636" s="2">
        <v>7</v>
      </c>
      <c r="G2636" s="2">
        <v>18</v>
      </c>
      <c r="H2636" s="2">
        <v>2024</v>
      </c>
      <c r="I2636" s="2">
        <v>3</v>
      </c>
      <c r="J2636" s="2">
        <v>1250</v>
      </c>
      <c r="K2636" s="2" t="s">
        <v>833</v>
      </c>
      <c r="L2636" s="2">
        <v>79</v>
      </c>
      <c r="M2636" s="2">
        <v>2</v>
      </c>
      <c r="N2636" s="2">
        <v>75</v>
      </c>
      <c r="O2636" s="2" t="s">
        <v>82</v>
      </c>
      <c r="P2636" s="2">
        <v>1</v>
      </c>
      <c r="Q2636" s="2" t="s">
        <v>9</v>
      </c>
      <c r="R2636" s="2" t="s">
        <v>1027</v>
      </c>
      <c r="T2636" s="2" t="s">
        <v>268</v>
      </c>
    </row>
    <row r="2637" spans="1:20" ht="14.45" customHeight="1" x14ac:dyDescent="0.2">
      <c r="A2637" s="2" t="s">
        <v>28</v>
      </c>
      <c r="B2637" s="9" t="s">
        <v>951</v>
      </c>
      <c r="C2637" s="9" t="s">
        <v>917</v>
      </c>
      <c r="D2637" s="9" t="s">
        <v>845</v>
      </c>
      <c r="E2637" s="9" t="str">
        <f>VLOOKUP(B2637,point_locs!B:J,5,FALSE)</f>
        <v>pre</v>
      </c>
      <c r="F2637" s="2">
        <v>7</v>
      </c>
      <c r="G2637" s="2">
        <v>18</v>
      </c>
      <c r="H2637" s="2">
        <v>2024</v>
      </c>
      <c r="I2637" s="2">
        <v>3</v>
      </c>
      <c r="J2637" s="2">
        <v>1250</v>
      </c>
      <c r="K2637" s="2" t="s">
        <v>833</v>
      </c>
      <c r="L2637" s="2">
        <v>79</v>
      </c>
      <c r="M2637" s="2">
        <v>2</v>
      </c>
      <c r="N2637" s="2">
        <v>75</v>
      </c>
      <c r="O2637" s="2" t="s">
        <v>6</v>
      </c>
      <c r="P2637" s="2">
        <v>0.75</v>
      </c>
      <c r="Q2637" s="2" t="s">
        <v>9</v>
      </c>
      <c r="R2637" s="2" t="s">
        <v>1154</v>
      </c>
      <c r="T2637" s="2" t="s">
        <v>268</v>
      </c>
    </row>
    <row r="2638" spans="1:20" ht="14.45" customHeight="1" x14ac:dyDescent="0.2">
      <c r="A2638" s="2" t="s">
        <v>28</v>
      </c>
      <c r="B2638" s="9" t="s">
        <v>951</v>
      </c>
      <c r="C2638" s="9" t="s">
        <v>917</v>
      </c>
      <c r="D2638" s="9" t="s">
        <v>845</v>
      </c>
      <c r="E2638" s="9" t="str">
        <f>VLOOKUP(B2638,point_locs!B:J,5,FALSE)</f>
        <v>pre</v>
      </c>
      <c r="F2638" s="2">
        <v>7</v>
      </c>
      <c r="G2638" s="2">
        <v>18</v>
      </c>
      <c r="H2638" s="2">
        <v>2024</v>
      </c>
      <c r="I2638" s="2">
        <v>3</v>
      </c>
      <c r="J2638" s="2">
        <v>1250</v>
      </c>
      <c r="K2638" s="2" t="s">
        <v>833</v>
      </c>
      <c r="L2638" s="2">
        <v>79</v>
      </c>
      <c r="M2638" s="2">
        <v>2</v>
      </c>
      <c r="N2638" s="2">
        <v>75</v>
      </c>
      <c r="O2638" s="2" t="s">
        <v>11</v>
      </c>
      <c r="P2638" s="2">
        <v>0.25</v>
      </c>
      <c r="Q2638" s="2" t="s">
        <v>5</v>
      </c>
      <c r="R2638" s="9" t="s">
        <v>201</v>
      </c>
      <c r="T2638" s="2" t="s">
        <v>268</v>
      </c>
    </row>
    <row r="2639" spans="1:20" ht="14.45" customHeight="1" x14ac:dyDescent="0.2">
      <c r="A2639" s="2" t="s">
        <v>28</v>
      </c>
      <c r="B2639" s="9" t="s">
        <v>951</v>
      </c>
      <c r="C2639" s="9" t="s">
        <v>917</v>
      </c>
      <c r="D2639" s="9" t="s">
        <v>845</v>
      </c>
      <c r="E2639" s="9" t="str">
        <f>VLOOKUP(B2639,point_locs!B:J,5,FALSE)</f>
        <v>pre</v>
      </c>
      <c r="F2639" s="2">
        <v>7</v>
      </c>
      <c r="G2639" s="2">
        <v>18</v>
      </c>
      <c r="H2639" s="2">
        <v>2024</v>
      </c>
      <c r="I2639" s="2">
        <v>3</v>
      </c>
      <c r="J2639" s="2">
        <v>1250</v>
      </c>
      <c r="K2639" s="2" t="s">
        <v>833</v>
      </c>
      <c r="L2639" s="2">
        <v>79</v>
      </c>
      <c r="M2639" s="2">
        <v>2</v>
      </c>
      <c r="N2639" s="2">
        <v>75</v>
      </c>
      <c r="O2639" s="2" t="s">
        <v>10</v>
      </c>
      <c r="P2639" s="2">
        <v>1</v>
      </c>
      <c r="Q2639" s="2" t="s">
        <v>5</v>
      </c>
      <c r="R2639" s="9" t="s">
        <v>201</v>
      </c>
      <c r="S2639" s="2" t="s">
        <v>255</v>
      </c>
      <c r="T2639" s="2" t="s">
        <v>268</v>
      </c>
    </row>
    <row r="2640" spans="1:20" ht="14.45" customHeight="1" x14ac:dyDescent="0.2">
      <c r="A2640" s="2" t="s">
        <v>28</v>
      </c>
      <c r="B2640" s="9" t="s">
        <v>951</v>
      </c>
      <c r="C2640" s="9" t="s">
        <v>917</v>
      </c>
      <c r="D2640" s="9" t="s">
        <v>845</v>
      </c>
      <c r="E2640" s="9" t="str">
        <f>VLOOKUP(B2640,point_locs!B:J,5,FALSE)</f>
        <v>pre</v>
      </c>
      <c r="F2640" s="2">
        <v>7</v>
      </c>
      <c r="G2640" s="2">
        <v>18</v>
      </c>
      <c r="H2640" s="2">
        <v>2024</v>
      </c>
      <c r="I2640" s="2">
        <v>3</v>
      </c>
      <c r="J2640" s="2">
        <v>1250</v>
      </c>
      <c r="K2640" s="2" t="s">
        <v>833</v>
      </c>
      <c r="L2640" s="2">
        <v>79</v>
      </c>
      <c r="M2640" s="2">
        <v>2</v>
      </c>
      <c r="N2640" s="2">
        <v>75</v>
      </c>
      <c r="O2640" s="2" t="s">
        <v>10</v>
      </c>
      <c r="P2640" s="2">
        <v>1</v>
      </c>
      <c r="Q2640" s="2" t="s">
        <v>5</v>
      </c>
      <c r="R2640" s="9" t="s">
        <v>201</v>
      </c>
      <c r="S2640" s="2" t="s">
        <v>255</v>
      </c>
      <c r="T2640" s="2" t="s">
        <v>268</v>
      </c>
    </row>
    <row r="2641" spans="1:20" ht="14.45" customHeight="1" x14ac:dyDescent="0.2">
      <c r="A2641" s="2" t="s">
        <v>28</v>
      </c>
      <c r="B2641" s="9" t="s">
        <v>951</v>
      </c>
      <c r="C2641" s="9" t="s">
        <v>917</v>
      </c>
      <c r="D2641" s="9" t="s">
        <v>845</v>
      </c>
      <c r="E2641" s="9" t="str">
        <f>VLOOKUP(B2641,point_locs!B:J,5,FALSE)</f>
        <v>pre</v>
      </c>
      <c r="F2641" s="2">
        <v>7</v>
      </c>
      <c r="G2641" s="2">
        <v>18</v>
      </c>
      <c r="H2641" s="2">
        <v>2024</v>
      </c>
      <c r="I2641" s="2">
        <v>3</v>
      </c>
      <c r="J2641" s="2">
        <v>1250</v>
      </c>
      <c r="K2641" s="2" t="s">
        <v>833</v>
      </c>
      <c r="L2641" s="2">
        <v>79</v>
      </c>
      <c r="M2641" s="2">
        <v>2</v>
      </c>
      <c r="N2641" s="2">
        <v>75</v>
      </c>
      <c r="O2641" s="2" t="s">
        <v>10</v>
      </c>
      <c r="P2641" s="2">
        <v>0.5</v>
      </c>
      <c r="Q2641" s="2" t="s">
        <v>5</v>
      </c>
      <c r="R2641" s="9" t="s">
        <v>201</v>
      </c>
      <c r="S2641" s="2" t="s">
        <v>255</v>
      </c>
      <c r="T2641" s="2" t="s">
        <v>268</v>
      </c>
    </row>
    <row r="2642" spans="1:20" ht="14.45" customHeight="1" x14ac:dyDescent="0.2">
      <c r="A2642" s="2" t="s">
        <v>28</v>
      </c>
      <c r="B2642" s="9" t="s">
        <v>951</v>
      </c>
      <c r="C2642" s="9" t="s">
        <v>917</v>
      </c>
      <c r="D2642" s="9" t="s">
        <v>845</v>
      </c>
      <c r="E2642" s="9" t="str">
        <f>VLOOKUP(B2642,point_locs!B:J,5,FALSE)</f>
        <v>pre</v>
      </c>
      <c r="F2642" s="2">
        <v>7</v>
      </c>
      <c r="G2642" s="2">
        <v>18</v>
      </c>
      <c r="H2642" s="2">
        <v>2024</v>
      </c>
      <c r="I2642" s="2">
        <v>3</v>
      </c>
      <c r="J2642" s="2">
        <v>1250</v>
      </c>
      <c r="K2642" s="2" t="s">
        <v>833</v>
      </c>
      <c r="L2642" s="2">
        <v>79</v>
      </c>
      <c r="M2642" s="2">
        <v>2</v>
      </c>
      <c r="N2642" s="2">
        <v>75</v>
      </c>
      <c r="O2642" s="2" t="s">
        <v>10</v>
      </c>
      <c r="P2642" s="2">
        <v>2</v>
      </c>
      <c r="Q2642" s="2" t="s">
        <v>5</v>
      </c>
      <c r="R2642" s="9" t="s">
        <v>201</v>
      </c>
      <c r="S2642" s="2" t="s">
        <v>150</v>
      </c>
      <c r="T2642" s="2" t="s">
        <v>268</v>
      </c>
    </row>
    <row r="2643" spans="1:20" ht="14.45" customHeight="1" x14ac:dyDescent="0.2">
      <c r="A2643" s="2" t="s">
        <v>28</v>
      </c>
      <c r="B2643" s="9" t="s">
        <v>951</v>
      </c>
      <c r="C2643" s="9" t="s">
        <v>917</v>
      </c>
      <c r="D2643" s="9" t="s">
        <v>845</v>
      </c>
      <c r="E2643" s="9" t="str">
        <f>VLOOKUP(B2643,point_locs!B:J,5,FALSE)</f>
        <v>pre</v>
      </c>
      <c r="F2643" s="2">
        <v>7</v>
      </c>
      <c r="G2643" s="2">
        <v>18</v>
      </c>
      <c r="H2643" s="2">
        <v>2024</v>
      </c>
      <c r="I2643" s="2">
        <v>3</v>
      </c>
      <c r="J2643" s="2">
        <v>1250</v>
      </c>
      <c r="K2643" s="2" t="s">
        <v>833</v>
      </c>
      <c r="L2643" s="2">
        <v>79</v>
      </c>
      <c r="M2643" s="2">
        <v>2</v>
      </c>
      <c r="N2643" s="2">
        <v>75</v>
      </c>
      <c r="O2643" s="2" t="s">
        <v>21</v>
      </c>
      <c r="P2643" s="2">
        <v>0.25</v>
      </c>
      <c r="Q2643" s="2" t="s">
        <v>9</v>
      </c>
      <c r="R2643" s="2" t="s">
        <v>1027</v>
      </c>
      <c r="T2643" s="2" t="s">
        <v>268</v>
      </c>
    </row>
    <row r="2644" spans="1:20" ht="14.45" customHeight="1" x14ac:dyDescent="0.2">
      <c r="A2644" s="2" t="s">
        <v>28</v>
      </c>
      <c r="B2644" s="9" t="s">
        <v>951</v>
      </c>
      <c r="C2644" s="9" t="s">
        <v>917</v>
      </c>
      <c r="D2644" s="9" t="s">
        <v>845</v>
      </c>
      <c r="E2644" s="9" t="str">
        <f>VLOOKUP(B2644,point_locs!B:J,5,FALSE)</f>
        <v>pre</v>
      </c>
      <c r="F2644" s="2">
        <v>7</v>
      </c>
      <c r="G2644" s="2">
        <v>18</v>
      </c>
      <c r="H2644" s="2">
        <v>2024</v>
      </c>
      <c r="I2644" s="2">
        <v>3</v>
      </c>
      <c r="J2644" s="2">
        <v>1250</v>
      </c>
      <c r="K2644" s="2" t="s">
        <v>833</v>
      </c>
      <c r="L2644" s="2">
        <v>79</v>
      </c>
      <c r="M2644" s="2">
        <v>2</v>
      </c>
      <c r="N2644" s="2">
        <v>75</v>
      </c>
      <c r="O2644" s="2" t="s">
        <v>10</v>
      </c>
      <c r="P2644" s="2">
        <v>1.5</v>
      </c>
      <c r="Q2644" s="2" t="s">
        <v>5</v>
      </c>
      <c r="R2644" s="9" t="s">
        <v>201</v>
      </c>
      <c r="S2644" s="2" t="s">
        <v>255</v>
      </c>
      <c r="T2644" s="2" t="s">
        <v>268</v>
      </c>
    </row>
    <row r="2645" spans="1:20" ht="14.45" customHeight="1" x14ac:dyDescent="0.2">
      <c r="A2645" s="2" t="s">
        <v>28</v>
      </c>
      <c r="B2645" s="9" t="s">
        <v>951</v>
      </c>
      <c r="C2645" s="9" t="s">
        <v>917</v>
      </c>
      <c r="D2645" s="9" t="s">
        <v>845</v>
      </c>
      <c r="E2645" s="9" t="str">
        <f>VLOOKUP(B2645,point_locs!B:J,5,FALSE)</f>
        <v>pre</v>
      </c>
      <c r="F2645" s="2">
        <v>7</v>
      </c>
      <c r="G2645" s="2">
        <v>18</v>
      </c>
      <c r="H2645" s="2">
        <v>2024</v>
      </c>
      <c r="I2645" s="2">
        <v>3</v>
      </c>
      <c r="J2645" s="2">
        <v>1250</v>
      </c>
      <c r="K2645" s="2" t="s">
        <v>833</v>
      </c>
      <c r="L2645" s="2">
        <v>79</v>
      </c>
      <c r="M2645" s="2">
        <v>2</v>
      </c>
      <c r="N2645" s="2">
        <v>75</v>
      </c>
      <c r="O2645" s="2" t="s">
        <v>21</v>
      </c>
      <c r="P2645" s="2">
        <v>1</v>
      </c>
      <c r="Q2645" s="2" t="s">
        <v>5</v>
      </c>
      <c r="R2645" s="9" t="s">
        <v>201</v>
      </c>
      <c r="T2645" s="2" t="s">
        <v>268</v>
      </c>
    </row>
    <row r="2646" spans="1:20" ht="14.45" customHeight="1" x14ac:dyDescent="0.2">
      <c r="A2646" s="2" t="s">
        <v>28</v>
      </c>
      <c r="B2646" s="9" t="s">
        <v>951</v>
      </c>
      <c r="C2646" s="9" t="s">
        <v>917</v>
      </c>
      <c r="D2646" s="9" t="s">
        <v>845</v>
      </c>
      <c r="E2646" s="9" t="str">
        <f>VLOOKUP(B2646,point_locs!B:J,5,FALSE)</f>
        <v>pre</v>
      </c>
      <c r="F2646" s="2">
        <v>7</v>
      </c>
      <c r="G2646" s="2">
        <v>18</v>
      </c>
      <c r="H2646" s="2">
        <v>2024</v>
      </c>
      <c r="I2646" s="2">
        <v>3</v>
      </c>
      <c r="J2646" s="2">
        <v>1250</v>
      </c>
      <c r="K2646" s="2" t="s">
        <v>833</v>
      </c>
      <c r="L2646" s="2">
        <v>79</v>
      </c>
      <c r="M2646" s="2">
        <v>2</v>
      </c>
      <c r="N2646" s="2">
        <v>75</v>
      </c>
      <c r="O2646" s="2" t="s">
        <v>21</v>
      </c>
      <c r="P2646" s="2">
        <v>1</v>
      </c>
      <c r="Q2646" s="2" t="s">
        <v>5</v>
      </c>
      <c r="R2646" s="9" t="s">
        <v>201</v>
      </c>
      <c r="T2646" s="2" t="s">
        <v>268</v>
      </c>
    </row>
    <row r="2647" spans="1:20" ht="14.45" customHeight="1" x14ac:dyDescent="0.2">
      <c r="A2647" s="2" t="s">
        <v>28</v>
      </c>
      <c r="B2647" s="9" t="s">
        <v>951</v>
      </c>
      <c r="C2647" s="9" t="s">
        <v>917</v>
      </c>
      <c r="D2647" s="9" t="s">
        <v>845</v>
      </c>
      <c r="E2647" s="9" t="str">
        <f>VLOOKUP(B2647,point_locs!B:J,5,FALSE)</f>
        <v>pre</v>
      </c>
      <c r="F2647" s="2">
        <v>7</v>
      </c>
      <c r="G2647" s="2">
        <v>18</v>
      </c>
      <c r="H2647" s="2">
        <v>2024</v>
      </c>
      <c r="I2647" s="2">
        <v>3</v>
      </c>
      <c r="J2647" s="2">
        <v>1250</v>
      </c>
      <c r="K2647" s="2" t="s">
        <v>833</v>
      </c>
      <c r="L2647" s="2">
        <v>79</v>
      </c>
      <c r="M2647" s="2">
        <v>2</v>
      </c>
      <c r="N2647" s="2">
        <v>75</v>
      </c>
      <c r="O2647" s="2" t="s">
        <v>11</v>
      </c>
      <c r="P2647" s="2">
        <v>3</v>
      </c>
      <c r="Q2647" s="2" t="s">
        <v>9</v>
      </c>
      <c r="R2647" s="2" t="s">
        <v>1027</v>
      </c>
      <c r="T2647" s="2" t="s">
        <v>268</v>
      </c>
    </row>
    <row r="2648" spans="1:20" ht="14.45" customHeight="1" x14ac:dyDescent="0.2">
      <c r="A2648" s="2" t="s">
        <v>28</v>
      </c>
      <c r="B2648" s="9" t="s">
        <v>951</v>
      </c>
      <c r="C2648" s="9" t="s">
        <v>917</v>
      </c>
      <c r="D2648" s="9" t="s">
        <v>845</v>
      </c>
      <c r="E2648" s="9" t="str">
        <f>VLOOKUP(B2648,point_locs!B:J,5,FALSE)</f>
        <v>pre</v>
      </c>
      <c r="F2648" s="2">
        <v>7</v>
      </c>
      <c r="G2648" s="2">
        <v>18</v>
      </c>
      <c r="H2648" s="2">
        <v>2024</v>
      </c>
      <c r="I2648" s="2">
        <v>3</v>
      </c>
      <c r="J2648" s="2">
        <v>1250</v>
      </c>
      <c r="K2648" s="2" t="s">
        <v>833</v>
      </c>
      <c r="L2648" s="2">
        <v>79</v>
      </c>
      <c r="M2648" s="2">
        <v>2</v>
      </c>
      <c r="N2648" s="2">
        <v>75</v>
      </c>
      <c r="O2648" s="2" t="s">
        <v>21</v>
      </c>
      <c r="P2648" s="2">
        <v>2</v>
      </c>
      <c r="Q2648" s="2" t="s">
        <v>9</v>
      </c>
      <c r="R2648" s="2" t="s">
        <v>1027</v>
      </c>
      <c r="T2648" s="2" t="s">
        <v>268</v>
      </c>
    </row>
    <row r="2649" spans="1:20" ht="14.45" customHeight="1" x14ac:dyDescent="0.2">
      <c r="A2649" s="2" t="s">
        <v>28</v>
      </c>
      <c r="B2649" s="9" t="s">
        <v>951</v>
      </c>
      <c r="C2649" s="9" t="s">
        <v>917</v>
      </c>
      <c r="D2649" s="9" t="s">
        <v>845</v>
      </c>
      <c r="E2649" s="9" t="str">
        <f>VLOOKUP(B2649,point_locs!B:J,5,FALSE)</f>
        <v>pre</v>
      </c>
      <c r="F2649" s="2">
        <v>7</v>
      </c>
      <c r="G2649" s="2">
        <v>18</v>
      </c>
      <c r="H2649" s="2">
        <v>2024</v>
      </c>
      <c r="I2649" s="2">
        <v>3</v>
      </c>
      <c r="J2649" s="2">
        <v>1250</v>
      </c>
      <c r="K2649" s="2" t="s">
        <v>833</v>
      </c>
      <c r="L2649" s="2">
        <v>79</v>
      </c>
      <c r="M2649" s="2">
        <v>2</v>
      </c>
      <c r="N2649" s="2">
        <v>75</v>
      </c>
      <c r="O2649" s="2" t="s">
        <v>6</v>
      </c>
      <c r="P2649" s="2">
        <v>3</v>
      </c>
      <c r="Q2649" s="2" t="s">
        <v>9</v>
      </c>
      <c r="R2649" s="2" t="s">
        <v>1154</v>
      </c>
      <c r="T2649" s="2" t="s">
        <v>268</v>
      </c>
    </row>
    <row r="2650" spans="1:20" ht="14.45" customHeight="1" x14ac:dyDescent="0.2">
      <c r="A2650" s="2" t="s">
        <v>28</v>
      </c>
      <c r="B2650" s="9" t="s">
        <v>951</v>
      </c>
      <c r="C2650" s="9" t="s">
        <v>917</v>
      </c>
      <c r="D2650" s="9" t="s">
        <v>845</v>
      </c>
      <c r="E2650" s="9" t="str">
        <f>VLOOKUP(B2650,point_locs!B:J,5,FALSE)</f>
        <v>pre</v>
      </c>
      <c r="F2650" s="2">
        <v>7</v>
      </c>
      <c r="G2650" s="2">
        <v>18</v>
      </c>
      <c r="H2650" s="2">
        <v>2024</v>
      </c>
      <c r="I2650" s="2">
        <v>3</v>
      </c>
      <c r="J2650" s="2">
        <v>1250</v>
      </c>
      <c r="K2650" s="2" t="s">
        <v>833</v>
      </c>
      <c r="L2650" s="2">
        <v>79</v>
      </c>
      <c r="M2650" s="2">
        <v>2</v>
      </c>
      <c r="N2650" s="2">
        <v>75</v>
      </c>
      <c r="O2650" s="2" t="s">
        <v>10</v>
      </c>
      <c r="P2650" s="2">
        <v>1</v>
      </c>
      <c r="Q2650" s="2" t="s">
        <v>5</v>
      </c>
      <c r="R2650" s="9" t="s">
        <v>201</v>
      </c>
      <c r="T2650" s="2" t="s">
        <v>268</v>
      </c>
    </row>
    <row r="2651" spans="1:20" ht="14.45" customHeight="1" x14ac:dyDescent="0.2">
      <c r="A2651" s="2" t="s">
        <v>28</v>
      </c>
      <c r="B2651" s="9" t="s">
        <v>951</v>
      </c>
      <c r="C2651" s="9" t="s">
        <v>917</v>
      </c>
      <c r="D2651" s="9" t="s">
        <v>845</v>
      </c>
      <c r="E2651" s="9" t="str">
        <f>VLOOKUP(B2651,point_locs!B:J,5,FALSE)</f>
        <v>pre</v>
      </c>
      <c r="F2651" s="2">
        <v>7</v>
      </c>
      <c r="G2651" s="2">
        <v>18</v>
      </c>
      <c r="H2651" s="2">
        <v>2024</v>
      </c>
      <c r="I2651" s="2">
        <v>3</v>
      </c>
      <c r="J2651" s="2">
        <v>1250</v>
      </c>
      <c r="K2651" s="2" t="s">
        <v>833</v>
      </c>
      <c r="L2651" s="2">
        <v>79</v>
      </c>
      <c r="M2651" s="2">
        <v>2</v>
      </c>
      <c r="N2651" s="2">
        <v>75</v>
      </c>
      <c r="O2651" s="2" t="s">
        <v>21</v>
      </c>
      <c r="P2651" s="2">
        <v>2.5</v>
      </c>
      <c r="Q2651" s="2" t="s">
        <v>5</v>
      </c>
      <c r="R2651" s="9" t="s">
        <v>201</v>
      </c>
      <c r="T2651" s="2" t="s">
        <v>268</v>
      </c>
    </row>
    <row r="2652" spans="1:20" ht="14.45" customHeight="1" x14ac:dyDescent="0.2">
      <c r="A2652" s="2" t="s">
        <v>28</v>
      </c>
      <c r="B2652" s="9" t="s">
        <v>951</v>
      </c>
      <c r="C2652" s="9" t="s">
        <v>917</v>
      </c>
      <c r="D2652" s="9" t="s">
        <v>845</v>
      </c>
      <c r="E2652" s="9" t="str">
        <f>VLOOKUP(B2652,point_locs!B:J,5,FALSE)</f>
        <v>pre</v>
      </c>
      <c r="F2652" s="2">
        <v>7</v>
      </c>
      <c r="G2652" s="2">
        <v>18</v>
      </c>
      <c r="H2652" s="2">
        <v>2024</v>
      </c>
      <c r="I2652" s="2">
        <v>3</v>
      </c>
      <c r="J2652" s="2">
        <v>1250</v>
      </c>
      <c r="K2652" s="2" t="s">
        <v>833</v>
      </c>
      <c r="L2652" s="2">
        <v>79</v>
      </c>
      <c r="M2652" s="2">
        <v>2</v>
      </c>
      <c r="N2652" s="2">
        <v>75</v>
      </c>
      <c r="O2652" s="2" t="s">
        <v>10</v>
      </c>
      <c r="P2652" s="2">
        <v>2</v>
      </c>
      <c r="Q2652" s="2" t="s">
        <v>5</v>
      </c>
      <c r="R2652" s="9" t="s">
        <v>201</v>
      </c>
      <c r="S2652" s="2" t="s">
        <v>1118</v>
      </c>
      <c r="T2652" s="2" t="s">
        <v>268</v>
      </c>
    </row>
    <row r="2653" spans="1:20" ht="14.45" customHeight="1" x14ac:dyDescent="0.2">
      <c r="A2653" s="2" t="s">
        <v>28</v>
      </c>
      <c r="B2653" s="9" t="s">
        <v>951</v>
      </c>
      <c r="C2653" s="9" t="s">
        <v>917</v>
      </c>
      <c r="D2653" s="9" t="s">
        <v>845</v>
      </c>
      <c r="E2653" s="9" t="str">
        <f>VLOOKUP(B2653,point_locs!B:J,5,FALSE)</f>
        <v>pre</v>
      </c>
      <c r="F2653" s="2">
        <v>7</v>
      </c>
      <c r="G2653" s="2">
        <v>18</v>
      </c>
      <c r="H2653" s="2">
        <v>2024</v>
      </c>
      <c r="I2653" s="2">
        <v>3</v>
      </c>
      <c r="J2653" s="2">
        <v>1250</v>
      </c>
      <c r="K2653" s="2" t="s">
        <v>833</v>
      </c>
      <c r="L2653" s="2">
        <v>79</v>
      </c>
      <c r="M2653" s="2">
        <v>2</v>
      </c>
      <c r="N2653" s="2">
        <v>75</v>
      </c>
      <c r="O2653" s="2" t="s">
        <v>11</v>
      </c>
      <c r="P2653" s="2">
        <v>4</v>
      </c>
      <c r="Q2653" s="2" t="s">
        <v>5</v>
      </c>
      <c r="R2653" s="9" t="s">
        <v>201</v>
      </c>
      <c r="T2653" s="2" t="s">
        <v>268</v>
      </c>
    </row>
    <row r="2654" spans="1:20" ht="14.45" customHeight="1" x14ac:dyDescent="0.2">
      <c r="A2654" s="2" t="s">
        <v>28</v>
      </c>
      <c r="B2654" s="9" t="s">
        <v>951</v>
      </c>
      <c r="C2654" s="9" t="s">
        <v>917</v>
      </c>
      <c r="D2654" s="9" t="s">
        <v>845</v>
      </c>
      <c r="E2654" s="9" t="str">
        <f>VLOOKUP(B2654,point_locs!B:J,5,FALSE)</f>
        <v>pre</v>
      </c>
      <c r="F2654" s="2">
        <v>7</v>
      </c>
      <c r="G2654" s="2">
        <v>18</v>
      </c>
      <c r="H2654" s="2">
        <v>2024</v>
      </c>
      <c r="I2654" s="2">
        <v>3</v>
      </c>
      <c r="J2654" s="2">
        <v>1250</v>
      </c>
      <c r="K2654" s="2" t="s">
        <v>833</v>
      </c>
      <c r="L2654" s="2">
        <v>79</v>
      </c>
      <c r="M2654" s="2">
        <v>2</v>
      </c>
      <c r="N2654" s="2">
        <v>75</v>
      </c>
      <c r="O2654" s="2" t="s">
        <v>10</v>
      </c>
      <c r="P2654" s="2">
        <v>1</v>
      </c>
      <c r="Q2654" s="2" t="s">
        <v>5</v>
      </c>
      <c r="R2654" s="9" t="s">
        <v>201</v>
      </c>
      <c r="S2654" s="2" t="s">
        <v>1118</v>
      </c>
      <c r="T2654" s="2" t="s">
        <v>268</v>
      </c>
    </row>
    <row r="2655" spans="1:20" ht="14.45" customHeight="1" x14ac:dyDescent="0.2">
      <c r="A2655" s="2" t="s">
        <v>28</v>
      </c>
      <c r="B2655" s="9" t="s">
        <v>951</v>
      </c>
      <c r="C2655" s="9" t="s">
        <v>917</v>
      </c>
      <c r="D2655" s="9" t="s">
        <v>845</v>
      </c>
      <c r="E2655" s="9" t="str">
        <f>VLOOKUP(B2655,point_locs!B:J,5,FALSE)</f>
        <v>pre</v>
      </c>
      <c r="F2655" s="2">
        <v>7</v>
      </c>
      <c r="G2655" s="2">
        <v>18</v>
      </c>
      <c r="H2655" s="2">
        <v>2024</v>
      </c>
      <c r="I2655" s="2">
        <v>3</v>
      </c>
      <c r="J2655" s="2">
        <v>1250</v>
      </c>
      <c r="K2655" s="2" t="s">
        <v>833</v>
      </c>
      <c r="L2655" s="2">
        <v>79</v>
      </c>
      <c r="M2655" s="2">
        <v>2</v>
      </c>
      <c r="N2655" s="2">
        <v>75</v>
      </c>
      <c r="O2655" s="2" t="s">
        <v>10</v>
      </c>
      <c r="P2655" s="2">
        <v>0.25</v>
      </c>
      <c r="Q2655" s="2" t="s">
        <v>5</v>
      </c>
      <c r="R2655" s="9" t="s">
        <v>201</v>
      </c>
      <c r="S2655" s="2" t="s">
        <v>150</v>
      </c>
      <c r="T2655" s="2" t="s">
        <v>268</v>
      </c>
    </row>
    <row r="2656" spans="1:20" ht="14.45" customHeight="1" x14ac:dyDescent="0.2">
      <c r="A2656" s="2" t="s">
        <v>28</v>
      </c>
      <c r="B2656" s="9" t="s">
        <v>951</v>
      </c>
      <c r="C2656" s="9" t="s">
        <v>917</v>
      </c>
      <c r="D2656" s="9" t="s">
        <v>845</v>
      </c>
      <c r="E2656" s="9" t="str">
        <f>VLOOKUP(B2656,point_locs!B:J,5,FALSE)</f>
        <v>pre</v>
      </c>
      <c r="F2656" s="2">
        <v>7</v>
      </c>
      <c r="G2656" s="2">
        <v>18</v>
      </c>
      <c r="H2656" s="2">
        <v>2024</v>
      </c>
      <c r="I2656" s="2">
        <v>3</v>
      </c>
      <c r="J2656" s="2">
        <v>1250</v>
      </c>
      <c r="K2656" s="2" t="s">
        <v>833</v>
      </c>
      <c r="L2656" s="2">
        <v>79</v>
      </c>
      <c r="M2656" s="2">
        <v>2</v>
      </c>
      <c r="N2656" s="2">
        <v>75</v>
      </c>
      <c r="O2656" s="2" t="s">
        <v>82</v>
      </c>
      <c r="P2656" s="2">
        <v>0.5</v>
      </c>
      <c r="Q2656" s="2" t="s">
        <v>9</v>
      </c>
      <c r="R2656" s="2" t="s">
        <v>1027</v>
      </c>
      <c r="T2656" s="2" t="s">
        <v>268</v>
      </c>
    </row>
    <row r="2657" spans="1:20" ht="14.45" customHeight="1" x14ac:dyDescent="0.2">
      <c r="A2657" s="2" t="s">
        <v>28</v>
      </c>
      <c r="B2657" s="9" t="s">
        <v>951</v>
      </c>
      <c r="C2657" s="9" t="s">
        <v>917</v>
      </c>
      <c r="D2657" s="9" t="s">
        <v>845</v>
      </c>
      <c r="E2657" s="9" t="str">
        <f>VLOOKUP(B2657,point_locs!B:J,5,FALSE)</f>
        <v>pre</v>
      </c>
      <c r="F2657" s="2">
        <v>7</v>
      </c>
      <c r="G2657" s="2">
        <v>18</v>
      </c>
      <c r="H2657" s="2">
        <v>2024</v>
      </c>
      <c r="I2657" s="2">
        <v>3</v>
      </c>
      <c r="J2657" s="2">
        <v>1250</v>
      </c>
      <c r="K2657" s="2" t="s">
        <v>833</v>
      </c>
      <c r="L2657" s="2">
        <v>79</v>
      </c>
      <c r="M2657" s="2">
        <v>2</v>
      </c>
      <c r="N2657" s="2">
        <v>75</v>
      </c>
      <c r="O2657" s="2" t="s">
        <v>10</v>
      </c>
      <c r="P2657" s="2">
        <v>0.5</v>
      </c>
      <c r="Q2657" s="2" t="s">
        <v>5</v>
      </c>
      <c r="R2657" s="9" t="s">
        <v>201</v>
      </c>
      <c r="S2657" s="2" t="s">
        <v>255</v>
      </c>
      <c r="T2657" s="2" t="s">
        <v>268</v>
      </c>
    </row>
    <row r="2658" spans="1:20" ht="14.45" customHeight="1" x14ac:dyDescent="0.2">
      <c r="A2658" s="2" t="s">
        <v>26</v>
      </c>
      <c r="B2658" s="9" t="s">
        <v>952</v>
      </c>
      <c r="C2658" s="9" t="s">
        <v>917</v>
      </c>
      <c r="D2658" s="9" t="s">
        <v>845</v>
      </c>
      <c r="E2658" s="9" t="str">
        <f>VLOOKUP(B2658,point_locs!B:J,5,FALSE)</f>
        <v>pre</v>
      </c>
      <c r="F2658" s="2">
        <v>7</v>
      </c>
      <c r="G2658" s="2">
        <v>18</v>
      </c>
      <c r="H2658" s="2">
        <v>2024</v>
      </c>
      <c r="I2658" s="2">
        <v>3</v>
      </c>
      <c r="J2658" s="2">
        <v>1520</v>
      </c>
      <c r="K2658" s="2" t="s">
        <v>833</v>
      </c>
      <c r="L2658" s="2">
        <v>79</v>
      </c>
      <c r="M2658" s="2">
        <v>2</v>
      </c>
      <c r="N2658" s="2">
        <v>50</v>
      </c>
      <c r="O2658" s="2" t="s">
        <v>10</v>
      </c>
      <c r="P2658" s="2">
        <v>2</v>
      </c>
      <c r="Q2658" s="2" t="s">
        <v>5</v>
      </c>
      <c r="R2658" s="9" t="s">
        <v>201</v>
      </c>
      <c r="S2658" s="2" t="s">
        <v>150</v>
      </c>
      <c r="T2658" s="2" t="s">
        <v>268</v>
      </c>
    </row>
    <row r="2659" spans="1:20" ht="14.45" customHeight="1" x14ac:dyDescent="0.2">
      <c r="A2659" s="2" t="s">
        <v>26</v>
      </c>
      <c r="B2659" s="9" t="s">
        <v>952</v>
      </c>
      <c r="C2659" s="9" t="s">
        <v>917</v>
      </c>
      <c r="D2659" s="9" t="s">
        <v>845</v>
      </c>
      <c r="E2659" s="9" t="str">
        <f>VLOOKUP(B2659,point_locs!B:J,5,FALSE)</f>
        <v>pre</v>
      </c>
      <c r="F2659" s="2">
        <v>7</v>
      </c>
      <c r="G2659" s="2">
        <v>18</v>
      </c>
      <c r="H2659" s="2">
        <v>2024</v>
      </c>
      <c r="I2659" s="2">
        <v>3</v>
      </c>
      <c r="J2659" s="2">
        <v>1520</v>
      </c>
      <c r="K2659" s="2" t="s">
        <v>833</v>
      </c>
      <c r="L2659" s="2">
        <v>79</v>
      </c>
      <c r="M2659" s="2">
        <v>2</v>
      </c>
      <c r="N2659" s="2">
        <v>50</v>
      </c>
      <c r="O2659" s="2" t="s">
        <v>10</v>
      </c>
      <c r="P2659" s="2">
        <v>2.5</v>
      </c>
      <c r="Q2659" s="2" t="s">
        <v>5</v>
      </c>
      <c r="R2659" s="9" t="s">
        <v>201</v>
      </c>
      <c r="S2659" s="2" t="s">
        <v>150</v>
      </c>
      <c r="T2659" s="2" t="s">
        <v>268</v>
      </c>
    </row>
    <row r="2660" spans="1:20" ht="14.45" customHeight="1" x14ac:dyDescent="0.2">
      <c r="A2660" s="2" t="s">
        <v>26</v>
      </c>
      <c r="B2660" s="9" t="s">
        <v>952</v>
      </c>
      <c r="C2660" s="9" t="s">
        <v>917</v>
      </c>
      <c r="D2660" s="9" t="s">
        <v>845</v>
      </c>
      <c r="E2660" s="9" t="str">
        <f>VLOOKUP(B2660,point_locs!B:J,5,FALSE)</f>
        <v>pre</v>
      </c>
      <c r="F2660" s="2">
        <v>7</v>
      </c>
      <c r="G2660" s="2">
        <v>18</v>
      </c>
      <c r="H2660" s="2">
        <v>2024</v>
      </c>
      <c r="I2660" s="2">
        <v>3</v>
      </c>
      <c r="J2660" s="2">
        <v>1520</v>
      </c>
      <c r="K2660" s="2" t="s">
        <v>833</v>
      </c>
      <c r="L2660" s="2">
        <v>79</v>
      </c>
      <c r="M2660" s="2">
        <v>2</v>
      </c>
      <c r="N2660" s="2">
        <v>50</v>
      </c>
      <c r="O2660" s="2" t="s">
        <v>10</v>
      </c>
      <c r="P2660" s="2">
        <v>1</v>
      </c>
      <c r="Q2660" s="2" t="s">
        <v>5</v>
      </c>
      <c r="R2660" s="9" t="s">
        <v>201</v>
      </c>
      <c r="S2660" s="2" t="s">
        <v>255</v>
      </c>
      <c r="T2660" s="2" t="s">
        <v>268</v>
      </c>
    </row>
    <row r="2661" spans="1:20" ht="14.45" customHeight="1" x14ac:dyDescent="0.2">
      <c r="A2661" s="2" t="s">
        <v>26</v>
      </c>
      <c r="B2661" s="9" t="s">
        <v>952</v>
      </c>
      <c r="C2661" s="9" t="s">
        <v>917</v>
      </c>
      <c r="D2661" s="9" t="s">
        <v>845</v>
      </c>
      <c r="E2661" s="9" t="str">
        <f>VLOOKUP(B2661,point_locs!B:J,5,FALSE)</f>
        <v>pre</v>
      </c>
      <c r="F2661" s="2">
        <v>7</v>
      </c>
      <c r="G2661" s="2">
        <v>18</v>
      </c>
      <c r="H2661" s="2">
        <v>2024</v>
      </c>
      <c r="I2661" s="2">
        <v>3</v>
      </c>
      <c r="J2661" s="2">
        <v>1520</v>
      </c>
      <c r="K2661" s="2" t="s">
        <v>833</v>
      </c>
      <c r="L2661" s="2">
        <v>79</v>
      </c>
      <c r="M2661" s="2">
        <v>2</v>
      </c>
      <c r="N2661" s="2">
        <v>50</v>
      </c>
      <c r="O2661" s="2" t="s">
        <v>10</v>
      </c>
      <c r="P2661" s="2">
        <v>0.5</v>
      </c>
      <c r="Q2661" s="2" t="s">
        <v>5</v>
      </c>
      <c r="R2661" s="9" t="s">
        <v>201</v>
      </c>
      <c r="S2661" s="2" t="s">
        <v>151</v>
      </c>
      <c r="T2661" s="2" t="s">
        <v>268</v>
      </c>
    </row>
    <row r="2662" spans="1:20" ht="14.45" customHeight="1" x14ac:dyDescent="0.2">
      <c r="A2662" s="2" t="s">
        <v>26</v>
      </c>
      <c r="B2662" s="9" t="s">
        <v>952</v>
      </c>
      <c r="C2662" s="9" t="s">
        <v>917</v>
      </c>
      <c r="D2662" s="9" t="s">
        <v>845</v>
      </c>
      <c r="E2662" s="9" t="str">
        <f>VLOOKUP(B2662,point_locs!B:J,5,FALSE)</f>
        <v>pre</v>
      </c>
      <c r="F2662" s="2">
        <v>7</v>
      </c>
      <c r="G2662" s="2">
        <v>18</v>
      </c>
      <c r="H2662" s="2">
        <v>2024</v>
      </c>
      <c r="I2662" s="2">
        <v>3</v>
      </c>
      <c r="J2662" s="2">
        <v>1520</v>
      </c>
      <c r="K2662" s="2" t="s">
        <v>833</v>
      </c>
      <c r="L2662" s="2">
        <v>79</v>
      </c>
      <c r="M2662" s="2">
        <v>2</v>
      </c>
      <c r="N2662" s="2">
        <v>50</v>
      </c>
      <c r="O2662" s="2" t="s">
        <v>10</v>
      </c>
      <c r="P2662" s="2">
        <v>1</v>
      </c>
      <c r="Q2662" s="2" t="s">
        <v>5</v>
      </c>
      <c r="R2662" s="9" t="s">
        <v>201</v>
      </c>
      <c r="S2662" s="2" t="s">
        <v>150</v>
      </c>
      <c r="T2662" s="2" t="s">
        <v>268</v>
      </c>
    </row>
    <row r="2663" spans="1:20" ht="14.45" customHeight="1" x14ac:dyDescent="0.2">
      <c r="A2663" s="2" t="s">
        <v>26</v>
      </c>
      <c r="B2663" s="9" t="s">
        <v>952</v>
      </c>
      <c r="C2663" s="9" t="s">
        <v>917</v>
      </c>
      <c r="D2663" s="9" t="s">
        <v>845</v>
      </c>
      <c r="E2663" s="9" t="str">
        <f>VLOOKUP(B2663,point_locs!B:J,5,FALSE)</f>
        <v>pre</v>
      </c>
      <c r="F2663" s="2">
        <v>7</v>
      </c>
      <c r="G2663" s="2">
        <v>18</v>
      </c>
      <c r="H2663" s="2">
        <v>2024</v>
      </c>
      <c r="I2663" s="2">
        <v>3</v>
      </c>
      <c r="J2663" s="2">
        <v>1520</v>
      </c>
      <c r="K2663" s="2" t="s">
        <v>833</v>
      </c>
      <c r="L2663" s="2">
        <v>79</v>
      </c>
      <c r="M2663" s="2">
        <v>2</v>
      </c>
      <c r="N2663" s="2">
        <v>50</v>
      </c>
      <c r="O2663" s="2" t="s">
        <v>10</v>
      </c>
      <c r="P2663" s="2">
        <v>2</v>
      </c>
      <c r="Q2663" s="2" t="s">
        <v>5</v>
      </c>
      <c r="R2663" s="9" t="s">
        <v>201</v>
      </c>
      <c r="S2663" s="2" t="s">
        <v>255</v>
      </c>
      <c r="T2663" s="2" t="s">
        <v>268</v>
      </c>
    </row>
    <row r="2664" spans="1:20" ht="14.45" customHeight="1" x14ac:dyDescent="0.2">
      <c r="A2664" s="2" t="s">
        <v>26</v>
      </c>
      <c r="B2664" s="9" t="s">
        <v>952</v>
      </c>
      <c r="C2664" s="9" t="s">
        <v>917</v>
      </c>
      <c r="D2664" s="9" t="s">
        <v>845</v>
      </c>
      <c r="E2664" s="9" t="str">
        <f>VLOOKUP(B2664,point_locs!B:J,5,FALSE)</f>
        <v>pre</v>
      </c>
      <c r="F2664" s="2">
        <v>7</v>
      </c>
      <c r="G2664" s="2">
        <v>18</v>
      </c>
      <c r="H2664" s="2">
        <v>2024</v>
      </c>
      <c r="I2664" s="2">
        <v>3</v>
      </c>
      <c r="J2664" s="2">
        <v>1520</v>
      </c>
      <c r="K2664" s="2" t="s">
        <v>833</v>
      </c>
      <c r="L2664" s="2">
        <v>79</v>
      </c>
      <c r="M2664" s="2">
        <v>2</v>
      </c>
      <c r="N2664" s="2">
        <v>50</v>
      </c>
      <c r="O2664" s="2" t="s">
        <v>10</v>
      </c>
      <c r="P2664" s="2">
        <v>4</v>
      </c>
      <c r="Q2664" s="2" t="s">
        <v>5</v>
      </c>
      <c r="R2664" s="9" t="s">
        <v>201</v>
      </c>
      <c r="S2664" s="2" t="s">
        <v>150</v>
      </c>
      <c r="T2664" s="2" t="s">
        <v>268</v>
      </c>
    </row>
    <row r="2665" spans="1:20" ht="14.45" customHeight="1" x14ac:dyDescent="0.2">
      <c r="A2665" s="2" t="s">
        <v>26</v>
      </c>
      <c r="B2665" s="9" t="s">
        <v>952</v>
      </c>
      <c r="C2665" s="9" t="s">
        <v>917</v>
      </c>
      <c r="D2665" s="9" t="s">
        <v>845</v>
      </c>
      <c r="E2665" s="9" t="str">
        <f>VLOOKUP(B2665,point_locs!B:J,5,FALSE)</f>
        <v>pre</v>
      </c>
      <c r="F2665" s="2">
        <v>7</v>
      </c>
      <c r="G2665" s="2">
        <v>18</v>
      </c>
      <c r="H2665" s="2">
        <v>2024</v>
      </c>
      <c r="I2665" s="2">
        <v>3</v>
      </c>
      <c r="J2665" s="2">
        <v>1520</v>
      </c>
      <c r="K2665" s="2" t="s">
        <v>833</v>
      </c>
      <c r="L2665" s="2">
        <v>79</v>
      </c>
      <c r="M2665" s="2">
        <v>2</v>
      </c>
      <c r="N2665" s="2">
        <v>50</v>
      </c>
      <c r="O2665" s="2" t="s">
        <v>10</v>
      </c>
      <c r="P2665" s="2">
        <v>5</v>
      </c>
      <c r="Q2665" s="2" t="s">
        <v>9</v>
      </c>
      <c r="R2665" s="9" t="s">
        <v>201</v>
      </c>
      <c r="S2665" s="2" t="s">
        <v>150</v>
      </c>
      <c r="T2665" s="2" t="s">
        <v>268</v>
      </c>
    </row>
    <row r="2666" spans="1:20" ht="14.45" customHeight="1" x14ac:dyDescent="0.2">
      <c r="A2666" s="2" t="s">
        <v>26</v>
      </c>
      <c r="B2666" s="9" t="s">
        <v>952</v>
      </c>
      <c r="C2666" s="9" t="s">
        <v>917</v>
      </c>
      <c r="D2666" s="9" t="s">
        <v>845</v>
      </c>
      <c r="E2666" s="9" t="str">
        <f>VLOOKUP(B2666,point_locs!B:J,5,FALSE)</f>
        <v>pre</v>
      </c>
      <c r="F2666" s="2">
        <v>7</v>
      </c>
      <c r="G2666" s="2">
        <v>18</v>
      </c>
      <c r="H2666" s="2">
        <v>2024</v>
      </c>
      <c r="I2666" s="2">
        <v>3</v>
      </c>
      <c r="J2666" s="2">
        <v>1520</v>
      </c>
      <c r="K2666" s="2" t="s">
        <v>833</v>
      </c>
      <c r="L2666" s="2">
        <v>79</v>
      </c>
      <c r="M2666" s="2">
        <v>2</v>
      </c>
      <c r="N2666" s="2">
        <v>50</v>
      </c>
      <c r="O2666" s="2" t="s">
        <v>10</v>
      </c>
      <c r="P2666" s="2">
        <v>4</v>
      </c>
      <c r="Q2666" s="2" t="s">
        <v>5</v>
      </c>
      <c r="R2666" s="9" t="s">
        <v>201</v>
      </c>
      <c r="S2666" s="2" t="s">
        <v>255</v>
      </c>
      <c r="T2666" s="2" t="s">
        <v>268</v>
      </c>
    </row>
    <row r="2667" spans="1:20" ht="14.45" customHeight="1" x14ac:dyDescent="0.2">
      <c r="A2667" s="2" t="s">
        <v>26</v>
      </c>
      <c r="B2667" s="9" t="s">
        <v>952</v>
      </c>
      <c r="C2667" s="9" t="s">
        <v>917</v>
      </c>
      <c r="D2667" s="9" t="s">
        <v>845</v>
      </c>
      <c r="E2667" s="9" t="str">
        <f>VLOOKUP(B2667,point_locs!B:J,5,FALSE)</f>
        <v>pre</v>
      </c>
      <c r="F2667" s="2">
        <v>7</v>
      </c>
      <c r="G2667" s="2">
        <v>18</v>
      </c>
      <c r="H2667" s="2">
        <v>2024</v>
      </c>
      <c r="I2667" s="2">
        <v>3</v>
      </c>
      <c r="J2667" s="2">
        <v>1520</v>
      </c>
      <c r="K2667" s="2" t="s">
        <v>833</v>
      </c>
      <c r="L2667" s="2">
        <v>79</v>
      </c>
      <c r="M2667" s="2">
        <v>2</v>
      </c>
      <c r="N2667" s="2">
        <v>50</v>
      </c>
      <c r="O2667" s="2" t="s">
        <v>10</v>
      </c>
      <c r="P2667" s="2">
        <v>1</v>
      </c>
      <c r="Q2667" s="2" t="s">
        <v>5</v>
      </c>
      <c r="R2667" s="9" t="s">
        <v>201</v>
      </c>
      <c r="S2667" s="2" t="s">
        <v>1118</v>
      </c>
      <c r="T2667" s="2" t="s">
        <v>268</v>
      </c>
    </row>
    <row r="2668" spans="1:20" ht="14.45" customHeight="1" x14ac:dyDescent="0.2">
      <c r="A2668" s="2" t="s">
        <v>26</v>
      </c>
      <c r="B2668" s="9" t="s">
        <v>952</v>
      </c>
      <c r="C2668" s="9" t="s">
        <v>917</v>
      </c>
      <c r="D2668" s="9" t="s">
        <v>845</v>
      </c>
      <c r="E2668" s="9" t="str">
        <f>VLOOKUP(B2668,point_locs!B:J,5,FALSE)</f>
        <v>pre</v>
      </c>
      <c r="F2668" s="2">
        <v>7</v>
      </c>
      <c r="G2668" s="2">
        <v>18</v>
      </c>
      <c r="H2668" s="2">
        <v>2024</v>
      </c>
      <c r="I2668" s="2">
        <v>3</v>
      </c>
      <c r="J2668" s="2">
        <v>1520</v>
      </c>
      <c r="K2668" s="2" t="s">
        <v>833</v>
      </c>
      <c r="L2668" s="2">
        <v>79</v>
      </c>
      <c r="M2668" s="2">
        <v>2</v>
      </c>
      <c r="N2668" s="2">
        <v>50</v>
      </c>
      <c r="O2668" s="2" t="s">
        <v>10</v>
      </c>
      <c r="P2668" s="2">
        <v>1</v>
      </c>
      <c r="Q2668" s="2" t="s">
        <v>5</v>
      </c>
      <c r="R2668" s="9" t="s">
        <v>201</v>
      </c>
      <c r="S2668" s="2" t="s">
        <v>150</v>
      </c>
      <c r="T2668" s="2" t="s">
        <v>268</v>
      </c>
    </row>
    <row r="2669" spans="1:20" ht="14.45" customHeight="1" x14ac:dyDescent="0.2">
      <c r="A2669" s="2" t="s">
        <v>26</v>
      </c>
      <c r="B2669" s="9" t="s">
        <v>952</v>
      </c>
      <c r="C2669" s="9" t="s">
        <v>917</v>
      </c>
      <c r="D2669" s="9" t="s">
        <v>845</v>
      </c>
      <c r="E2669" s="9" t="str">
        <f>VLOOKUP(B2669,point_locs!B:J,5,FALSE)</f>
        <v>pre</v>
      </c>
      <c r="F2669" s="2">
        <v>7</v>
      </c>
      <c r="G2669" s="2">
        <v>18</v>
      </c>
      <c r="H2669" s="2">
        <v>2024</v>
      </c>
      <c r="I2669" s="2">
        <v>3</v>
      </c>
      <c r="J2669" s="2">
        <v>1520</v>
      </c>
      <c r="K2669" s="2" t="s">
        <v>833</v>
      </c>
      <c r="L2669" s="2">
        <v>79</v>
      </c>
      <c r="M2669" s="2">
        <v>2</v>
      </c>
      <c r="N2669" s="2">
        <v>50</v>
      </c>
      <c r="O2669" s="2" t="s">
        <v>10</v>
      </c>
      <c r="P2669" s="2">
        <v>3</v>
      </c>
      <c r="Q2669" s="2" t="s">
        <v>5</v>
      </c>
      <c r="R2669" s="9" t="s">
        <v>201</v>
      </c>
      <c r="S2669" s="2" t="s">
        <v>150</v>
      </c>
      <c r="T2669" s="2" t="s">
        <v>268</v>
      </c>
    </row>
    <row r="2670" spans="1:20" ht="14.45" customHeight="1" x14ac:dyDescent="0.2">
      <c r="A2670" s="2" t="s">
        <v>26</v>
      </c>
      <c r="B2670" s="9" t="s">
        <v>952</v>
      </c>
      <c r="C2670" s="9" t="s">
        <v>917</v>
      </c>
      <c r="D2670" s="9" t="s">
        <v>845</v>
      </c>
      <c r="E2670" s="9" t="str">
        <f>VLOOKUP(B2670,point_locs!B:J,5,FALSE)</f>
        <v>pre</v>
      </c>
      <c r="F2670" s="2">
        <v>7</v>
      </c>
      <c r="G2670" s="2">
        <v>18</v>
      </c>
      <c r="H2670" s="2">
        <v>2024</v>
      </c>
      <c r="I2670" s="2">
        <v>3</v>
      </c>
      <c r="J2670" s="2">
        <v>1520</v>
      </c>
      <c r="K2670" s="2" t="s">
        <v>833</v>
      </c>
      <c r="L2670" s="2">
        <v>79</v>
      </c>
      <c r="M2670" s="2">
        <v>2</v>
      </c>
      <c r="N2670" s="2">
        <v>50</v>
      </c>
      <c r="O2670" s="2" t="s">
        <v>10</v>
      </c>
      <c r="P2670" s="2">
        <v>4</v>
      </c>
      <c r="Q2670" s="2" t="s">
        <v>5</v>
      </c>
      <c r="R2670" s="9" t="s">
        <v>201</v>
      </c>
      <c r="S2670" s="2" t="s">
        <v>150</v>
      </c>
      <c r="T2670" s="2" t="s">
        <v>268</v>
      </c>
    </row>
    <row r="2671" spans="1:20" ht="14.45" customHeight="1" x14ac:dyDescent="0.2">
      <c r="A2671" s="2" t="s">
        <v>26</v>
      </c>
      <c r="B2671" s="9" t="s">
        <v>952</v>
      </c>
      <c r="C2671" s="9" t="s">
        <v>917</v>
      </c>
      <c r="D2671" s="9" t="s">
        <v>845</v>
      </c>
      <c r="E2671" s="9" t="str">
        <f>VLOOKUP(B2671,point_locs!B:J,5,FALSE)</f>
        <v>pre</v>
      </c>
      <c r="F2671" s="2">
        <v>7</v>
      </c>
      <c r="G2671" s="2">
        <v>18</v>
      </c>
      <c r="H2671" s="2">
        <v>2024</v>
      </c>
      <c r="I2671" s="2">
        <v>3</v>
      </c>
      <c r="J2671" s="2">
        <v>1520</v>
      </c>
      <c r="K2671" s="2" t="s">
        <v>833</v>
      </c>
      <c r="L2671" s="2">
        <v>79</v>
      </c>
      <c r="M2671" s="2">
        <v>2</v>
      </c>
      <c r="N2671" s="2">
        <v>50</v>
      </c>
      <c r="O2671" s="2" t="s">
        <v>10</v>
      </c>
      <c r="P2671" s="2">
        <v>9</v>
      </c>
      <c r="Q2671" s="2" t="s">
        <v>5</v>
      </c>
      <c r="R2671" s="9" t="s">
        <v>201</v>
      </c>
      <c r="T2671" s="2" t="s">
        <v>268</v>
      </c>
    </row>
    <row r="2672" spans="1:20" ht="14.45" customHeight="1" x14ac:dyDescent="0.2">
      <c r="A2672" s="2" t="s">
        <v>26</v>
      </c>
      <c r="B2672" s="9" t="s">
        <v>952</v>
      </c>
      <c r="C2672" s="9" t="s">
        <v>917</v>
      </c>
      <c r="D2672" s="9" t="s">
        <v>845</v>
      </c>
      <c r="E2672" s="9" t="str">
        <f>VLOOKUP(B2672,point_locs!B:J,5,FALSE)</f>
        <v>pre</v>
      </c>
      <c r="F2672" s="2">
        <v>7</v>
      </c>
      <c r="G2672" s="2">
        <v>18</v>
      </c>
      <c r="H2672" s="2">
        <v>2024</v>
      </c>
      <c r="I2672" s="2">
        <v>3</v>
      </c>
      <c r="J2672" s="2">
        <v>1520</v>
      </c>
      <c r="K2672" s="2" t="s">
        <v>833</v>
      </c>
      <c r="L2672" s="2">
        <v>79</v>
      </c>
      <c r="M2672" s="2">
        <v>2</v>
      </c>
      <c r="N2672" s="2">
        <v>50</v>
      </c>
      <c r="O2672" s="2" t="s">
        <v>10</v>
      </c>
      <c r="P2672" s="2">
        <v>8</v>
      </c>
      <c r="Q2672" s="2" t="s">
        <v>5</v>
      </c>
      <c r="R2672" s="9" t="s">
        <v>201</v>
      </c>
      <c r="T2672" s="2" t="s">
        <v>268</v>
      </c>
    </row>
    <row r="2673" spans="1:20" ht="14.45" customHeight="1" x14ac:dyDescent="0.2">
      <c r="A2673" s="2" t="s">
        <v>26</v>
      </c>
      <c r="B2673" s="9" t="s">
        <v>952</v>
      </c>
      <c r="C2673" s="9" t="s">
        <v>917</v>
      </c>
      <c r="D2673" s="9" t="s">
        <v>845</v>
      </c>
      <c r="E2673" s="9" t="str">
        <f>VLOOKUP(B2673,point_locs!B:J,5,FALSE)</f>
        <v>pre</v>
      </c>
      <c r="F2673" s="2">
        <v>7</v>
      </c>
      <c r="G2673" s="2">
        <v>18</v>
      </c>
      <c r="H2673" s="2">
        <v>2024</v>
      </c>
      <c r="I2673" s="2">
        <v>3</v>
      </c>
      <c r="J2673" s="2">
        <v>1520</v>
      </c>
      <c r="K2673" s="2" t="s">
        <v>833</v>
      </c>
      <c r="L2673" s="2">
        <v>79</v>
      </c>
      <c r="M2673" s="2">
        <v>2</v>
      </c>
      <c r="N2673" s="2">
        <v>50</v>
      </c>
      <c r="O2673" s="2" t="s">
        <v>10</v>
      </c>
      <c r="P2673" s="2">
        <v>5</v>
      </c>
      <c r="Q2673" s="2" t="s">
        <v>5</v>
      </c>
      <c r="R2673" s="9" t="s">
        <v>201</v>
      </c>
      <c r="S2673" s="2" t="s">
        <v>255</v>
      </c>
      <c r="T2673" s="2" t="s">
        <v>268</v>
      </c>
    </row>
    <row r="2674" spans="1:20" ht="14.45" customHeight="1" x14ac:dyDescent="0.2">
      <c r="A2674" s="2" t="s">
        <v>26</v>
      </c>
      <c r="B2674" s="9" t="s">
        <v>952</v>
      </c>
      <c r="C2674" s="9" t="s">
        <v>917</v>
      </c>
      <c r="D2674" s="9" t="s">
        <v>845</v>
      </c>
      <c r="E2674" s="9" t="str">
        <f>VLOOKUP(B2674,point_locs!B:J,5,FALSE)</f>
        <v>pre</v>
      </c>
      <c r="F2674" s="2">
        <v>7</v>
      </c>
      <c r="G2674" s="2">
        <v>18</v>
      </c>
      <c r="H2674" s="2">
        <v>2024</v>
      </c>
      <c r="I2674" s="2">
        <v>3</v>
      </c>
      <c r="J2674" s="2">
        <v>1520</v>
      </c>
      <c r="K2674" s="2" t="s">
        <v>833</v>
      </c>
      <c r="L2674" s="2">
        <v>79</v>
      </c>
      <c r="M2674" s="2">
        <v>2</v>
      </c>
      <c r="N2674" s="2">
        <v>50</v>
      </c>
      <c r="O2674" s="2" t="s">
        <v>10</v>
      </c>
      <c r="P2674" s="2">
        <v>5.5</v>
      </c>
      <c r="Q2674" s="2" t="s">
        <v>5</v>
      </c>
      <c r="R2674" s="9" t="s">
        <v>201</v>
      </c>
      <c r="S2674" s="2" t="s">
        <v>255</v>
      </c>
      <c r="T2674" s="2" t="s">
        <v>268</v>
      </c>
    </row>
    <row r="2675" spans="1:20" ht="14.45" customHeight="1" x14ac:dyDescent="0.2">
      <c r="A2675" s="2" t="s">
        <v>26</v>
      </c>
      <c r="B2675" s="9" t="s">
        <v>952</v>
      </c>
      <c r="C2675" s="9" t="s">
        <v>917</v>
      </c>
      <c r="D2675" s="9" t="s">
        <v>845</v>
      </c>
      <c r="E2675" s="9" t="str">
        <f>VLOOKUP(B2675,point_locs!B:J,5,FALSE)</f>
        <v>pre</v>
      </c>
      <c r="F2675" s="2">
        <v>7</v>
      </c>
      <c r="G2675" s="2">
        <v>18</v>
      </c>
      <c r="H2675" s="2">
        <v>2024</v>
      </c>
      <c r="I2675" s="2">
        <v>3</v>
      </c>
      <c r="J2675" s="2">
        <v>1520</v>
      </c>
      <c r="K2675" s="2" t="s">
        <v>833</v>
      </c>
      <c r="L2675" s="2">
        <v>79</v>
      </c>
      <c r="M2675" s="2">
        <v>2</v>
      </c>
      <c r="N2675" s="2">
        <v>50</v>
      </c>
      <c r="O2675" s="2" t="s">
        <v>10</v>
      </c>
      <c r="P2675" s="2">
        <v>16</v>
      </c>
      <c r="Q2675" s="2" t="s">
        <v>5</v>
      </c>
      <c r="R2675" s="9" t="s">
        <v>201</v>
      </c>
      <c r="T2675" s="2" t="s">
        <v>268</v>
      </c>
    </row>
    <row r="2676" spans="1:20" ht="14.45" customHeight="1" x14ac:dyDescent="0.2">
      <c r="A2676" s="2" t="s">
        <v>26</v>
      </c>
      <c r="B2676" s="9" t="s">
        <v>952</v>
      </c>
      <c r="C2676" s="9" t="s">
        <v>917</v>
      </c>
      <c r="D2676" s="9" t="s">
        <v>845</v>
      </c>
      <c r="E2676" s="9" t="str">
        <f>VLOOKUP(B2676,point_locs!B:J,5,FALSE)</f>
        <v>pre</v>
      </c>
      <c r="F2676" s="2">
        <v>7</v>
      </c>
      <c r="G2676" s="2">
        <v>18</v>
      </c>
      <c r="H2676" s="2">
        <v>2024</v>
      </c>
      <c r="I2676" s="2">
        <v>3</v>
      </c>
      <c r="J2676" s="2">
        <v>1520</v>
      </c>
      <c r="K2676" s="2" t="s">
        <v>833</v>
      </c>
      <c r="L2676" s="2">
        <v>79</v>
      </c>
      <c r="M2676" s="2">
        <v>2</v>
      </c>
      <c r="N2676" s="2">
        <v>50</v>
      </c>
      <c r="O2676" s="2" t="s">
        <v>10</v>
      </c>
      <c r="P2676" s="2">
        <v>4</v>
      </c>
      <c r="Q2676" s="2" t="s">
        <v>5</v>
      </c>
      <c r="R2676" s="9" t="s">
        <v>201</v>
      </c>
      <c r="S2676" s="2" t="s">
        <v>105</v>
      </c>
      <c r="T2676" s="2" t="s">
        <v>268</v>
      </c>
    </row>
    <row r="2677" spans="1:20" ht="14.45" customHeight="1" x14ac:dyDescent="0.2">
      <c r="A2677" s="2" t="s">
        <v>27</v>
      </c>
      <c r="B2677" s="9" t="s">
        <v>953</v>
      </c>
      <c r="C2677" s="9" t="s">
        <v>917</v>
      </c>
      <c r="D2677" s="9" t="s">
        <v>845</v>
      </c>
      <c r="E2677" s="9" t="str">
        <f>VLOOKUP(B2677,point_locs!B:J,5,FALSE)</f>
        <v>pre</v>
      </c>
      <c r="F2677" s="2">
        <v>7</v>
      </c>
      <c r="G2677" s="2">
        <v>18</v>
      </c>
      <c r="H2677" s="2">
        <v>2024</v>
      </c>
      <c r="I2677" s="2">
        <v>3</v>
      </c>
      <c r="J2677" s="2">
        <v>1421</v>
      </c>
      <c r="K2677" s="2" t="s">
        <v>149</v>
      </c>
      <c r="L2677" s="2">
        <v>80</v>
      </c>
      <c r="M2677" s="2">
        <v>3</v>
      </c>
      <c r="N2677" s="2">
        <v>50</v>
      </c>
      <c r="O2677" s="2" t="s">
        <v>10</v>
      </c>
      <c r="P2677" s="2">
        <v>2.5</v>
      </c>
      <c r="Q2677" s="2" t="s">
        <v>5</v>
      </c>
      <c r="R2677" s="9" t="s">
        <v>201</v>
      </c>
      <c r="S2677" s="2" t="s">
        <v>255</v>
      </c>
      <c r="T2677" s="2" t="s">
        <v>268</v>
      </c>
    </row>
    <row r="2678" spans="1:20" ht="14.45" customHeight="1" x14ac:dyDescent="0.2">
      <c r="A2678" s="2" t="s">
        <v>27</v>
      </c>
      <c r="B2678" s="9" t="s">
        <v>953</v>
      </c>
      <c r="C2678" s="9" t="s">
        <v>917</v>
      </c>
      <c r="D2678" s="9" t="s">
        <v>845</v>
      </c>
      <c r="E2678" s="9" t="str">
        <f>VLOOKUP(B2678,point_locs!B:J,5,FALSE)</f>
        <v>pre</v>
      </c>
      <c r="F2678" s="2">
        <v>7</v>
      </c>
      <c r="G2678" s="2">
        <v>18</v>
      </c>
      <c r="H2678" s="2">
        <v>2024</v>
      </c>
      <c r="I2678" s="2">
        <v>3</v>
      </c>
      <c r="J2678" s="2">
        <v>1421</v>
      </c>
      <c r="K2678" s="2" t="s">
        <v>149</v>
      </c>
      <c r="L2678" s="2">
        <v>80</v>
      </c>
      <c r="M2678" s="2">
        <v>3</v>
      </c>
      <c r="N2678" s="2">
        <v>50</v>
      </c>
      <c r="O2678" s="2" t="s">
        <v>10</v>
      </c>
      <c r="P2678" s="2">
        <v>0.75</v>
      </c>
      <c r="Q2678" s="2" t="s">
        <v>5</v>
      </c>
      <c r="R2678" s="9" t="s">
        <v>201</v>
      </c>
      <c r="S2678" s="2" t="s">
        <v>255</v>
      </c>
      <c r="T2678" s="2" t="s">
        <v>268</v>
      </c>
    </row>
    <row r="2679" spans="1:20" ht="14.45" customHeight="1" x14ac:dyDescent="0.2">
      <c r="A2679" s="2" t="s">
        <v>27</v>
      </c>
      <c r="B2679" s="9" t="s">
        <v>953</v>
      </c>
      <c r="C2679" s="9" t="s">
        <v>917</v>
      </c>
      <c r="D2679" s="9" t="s">
        <v>845</v>
      </c>
      <c r="E2679" s="9" t="str">
        <f>VLOOKUP(B2679,point_locs!B:J,5,FALSE)</f>
        <v>pre</v>
      </c>
      <c r="F2679" s="2">
        <v>7</v>
      </c>
      <c r="G2679" s="2">
        <v>18</v>
      </c>
      <c r="H2679" s="2">
        <v>2024</v>
      </c>
      <c r="I2679" s="2">
        <v>3</v>
      </c>
      <c r="J2679" s="2">
        <v>1421</v>
      </c>
      <c r="K2679" s="2" t="s">
        <v>149</v>
      </c>
      <c r="L2679" s="2">
        <v>80</v>
      </c>
      <c r="M2679" s="2">
        <v>3</v>
      </c>
      <c r="N2679" s="2">
        <v>50</v>
      </c>
      <c r="O2679" s="2" t="s">
        <v>10</v>
      </c>
      <c r="P2679" s="2">
        <v>1</v>
      </c>
      <c r="Q2679" s="2" t="s">
        <v>5</v>
      </c>
      <c r="R2679" s="9" t="s">
        <v>201</v>
      </c>
      <c r="S2679" s="2" t="s">
        <v>255</v>
      </c>
      <c r="T2679" s="2" t="s">
        <v>268</v>
      </c>
    </row>
    <row r="2680" spans="1:20" ht="14.45" customHeight="1" x14ac:dyDescent="0.2">
      <c r="A2680" s="2" t="s">
        <v>27</v>
      </c>
      <c r="B2680" s="9" t="s">
        <v>953</v>
      </c>
      <c r="C2680" s="9" t="s">
        <v>917</v>
      </c>
      <c r="D2680" s="9" t="s">
        <v>845</v>
      </c>
      <c r="E2680" s="9" t="str">
        <f>VLOOKUP(B2680,point_locs!B:J,5,FALSE)</f>
        <v>pre</v>
      </c>
      <c r="F2680" s="2">
        <v>7</v>
      </c>
      <c r="G2680" s="2">
        <v>18</v>
      </c>
      <c r="H2680" s="2">
        <v>2024</v>
      </c>
      <c r="I2680" s="2">
        <v>3</v>
      </c>
      <c r="J2680" s="2">
        <v>1421</v>
      </c>
      <c r="K2680" s="2" t="s">
        <v>149</v>
      </c>
      <c r="L2680" s="2">
        <v>80</v>
      </c>
      <c r="M2680" s="2">
        <v>3</v>
      </c>
      <c r="N2680" s="2">
        <v>50</v>
      </c>
      <c r="O2680" s="2" t="s">
        <v>10</v>
      </c>
      <c r="P2680" s="2">
        <v>5.25</v>
      </c>
      <c r="Q2680" s="2" t="s">
        <v>5</v>
      </c>
      <c r="R2680" s="9" t="s">
        <v>201</v>
      </c>
      <c r="S2680" s="2" t="s">
        <v>150</v>
      </c>
      <c r="T2680" s="2" t="s">
        <v>268</v>
      </c>
    </row>
    <row r="2681" spans="1:20" ht="14.45" customHeight="1" x14ac:dyDescent="0.2">
      <c r="A2681" s="2" t="s">
        <v>27</v>
      </c>
      <c r="B2681" s="9" t="s">
        <v>953</v>
      </c>
      <c r="C2681" s="9" t="s">
        <v>917</v>
      </c>
      <c r="D2681" s="9" t="s">
        <v>845</v>
      </c>
      <c r="E2681" s="9" t="str">
        <f>VLOOKUP(B2681,point_locs!B:J,5,FALSE)</f>
        <v>pre</v>
      </c>
      <c r="F2681" s="2">
        <v>7</v>
      </c>
      <c r="G2681" s="2">
        <v>18</v>
      </c>
      <c r="H2681" s="2">
        <v>2024</v>
      </c>
      <c r="I2681" s="2">
        <v>3</v>
      </c>
      <c r="J2681" s="2">
        <v>1421</v>
      </c>
      <c r="K2681" s="2" t="s">
        <v>149</v>
      </c>
      <c r="L2681" s="2">
        <v>80</v>
      </c>
      <c r="M2681" s="2">
        <v>3</v>
      </c>
      <c r="N2681" s="2">
        <v>50</v>
      </c>
      <c r="O2681" s="2" t="s">
        <v>10</v>
      </c>
      <c r="P2681" s="2">
        <v>0.25</v>
      </c>
      <c r="Q2681" s="2" t="s">
        <v>5</v>
      </c>
      <c r="R2681" s="9" t="s">
        <v>201</v>
      </c>
      <c r="S2681" s="2" t="s">
        <v>105</v>
      </c>
      <c r="T2681" s="2" t="s">
        <v>268</v>
      </c>
    </row>
    <row r="2682" spans="1:20" ht="14.45" customHeight="1" x14ac:dyDescent="0.2">
      <c r="A2682" s="2" t="s">
        <v>27</v>
      </c>
      <c r="B2682" s="9" t="s">
        <v>953</v>
      </c>
      <c r="C2682" s="9" t="s">
        <v>917</v>
      </c>
      <c r="D2682" s="9" t="s">
        <v>845</v>
      </c>
      <c r="E2682" s="9" t="str">
        <f>VLOOKUP(B2682,point_locs!B:J,5,FALSE)</f>
        <v>pre</v>
      </c>
      <c r="F2682" s="2">
        <v>7</v>
      </c>
      <c r="G2682" s="2">
        <v>18</v>
      </c>
      <c r="H2682" s="2">
        <v>2024</v>
      </c>
      <c r="I2682" s="2">
        <v>3</v>
      </c>
      <c r="J2682" s="2">
        <v>1421</v>
      </c>
      <c r="K2682" s="2" t="s">
        <v>149</v>
      </c>
      <c r="L2682" s="2">
        <v>80</v>
      </c>
      <c r="M2682" s="2">
        <v>3</v>
      </c>
      <c r="N2682" s="2">
        <v>50</v>
      </c>
      <c r="O2682" s="2" t="s">
        <v>10</v>
      </c>
      <c r="P2682" s="2">
        <v>7.5</v>
      </c>
      <c r="Q2682" s="2" t="s">
        <v>5</v>
      </c>
      <c r="R2682" s="9" t="s">
        <v>201</v>
      </c>
      <c r="S2682" s="2" t="s">
        <v>151</v>
      </c>
      <c r="T2682" s="2" t="s">
        <v>268</v>
      </c>
    </row>
    <row r="2683" spans="1:20" ht="14.45" customHeight="1" x14ac:dyDescent="0.2">
      <c r="A2683" s="2" t="s">
        <v>27</v>
      </c>
      <c r="B2683" s="9" t="s">
        <v>953</v>
      </c>
      <c r="C2683" s="9" t="s">
        <v>917</v>
      </c>
      <c r="D2683" s="9" t="s">
        <v>845</v>
      </c>
      <c r="E2683" s="9" t="str">
        <f>VLOOKUP(B2683,point_locs!B:J,5,FALSE)</f>
        <v>pre</v>
      </c>
      <c r="F2683" s="2">
        <v>7</v>
      </c>
      <c r="G2683" s="2">
        <v>18</v>
      </c>
      <c r="H2683" s="2">
        <v>2024</v>
      </c>
      <c r="I2683" s="2">
        <v>3</v>
      </c>
      <c r="J2683" s="2">
        <v>1421</v>
      </c>
      <c r="K2683" s="2" t="s">
        <v>149</v>
      </c>
      <c r="L2683" s="2">
        <v>80</v>
      </c>
      <c r="M2683" s="2">
        <v>3</v>
      </c>
      <c r="N2683" s="2">
        <v>50</v>
      </c>
      <c r="O2683" s="2" t="s">
        <v>10</v>
      </c>
      <c r="P2683" s="2">
        <v>3</v>
      </c>
      <c r="Q2683" s="2" t="s">
        <v>5</v>
      </c>
      <c r="R2683" s="9" t="s">
        <v>201</v>
      </c>
      <c r="S2683" s="2" t="s">
        <v>255</v>
      </c>
      <c r="T2683" s="2" t="s">
        <v>268</v>
      </c>
    </row>
    <row r="2684" spans="1:20" ht="14.45" customHeight="1" x14ac:dyDescent="0.2">
      <c r="A2684" s="2" t="s">
        <v>27</v>
      </c>
      <c r="B2684" s="9" t="s">
        <v>953</v>
      </c>
      <c r="C2684" s="9" t="s">
        <v>917</v>
      </c>
      <c r="D2684" s="9" t="s">
        <v>845</v>
      </c>
      <c r="E2684" s="9" t="str">
        <f>VLOOKUP(B2684,point_locs!B:J,5,FALSE)</f>
        <v>pre</v>
      </c>
      <c r="F2684" s="2">
        <v>7</v>
      </c>
      <c r="G2684" s="2">
        <v>18</v>
      </c>
      <c r="H2684" s="2">
        <v>2024</v>
      </c>
      <c r="I2684" s="2">
        <v>3</v>
      </c>
      <c r="J2684" s="2">
        <v>1421</v>
      </c>
      <c r="K2684" s="2" t="s">
        <v>149</v>
      </c>
      <c r="L2684" s="2">
        <v>80</v>
      </c>
      <c r="M2684" s="2">
        <v>3</v>
      </c>
      <c r="N2684" s="2">
        <v>50</v>
      </c>
      <c r="O2684" s="2" t="s">
        <v>10</v>
      </c>
      <c r="P2684" s="2">
        <v>4.75</v>
      </c>
      <c r="Q2684" s="2" t="s">
        <v>5</v>
      </c>
      <c r="R2684" s="9" t="s">
        <v>201</v>
      </c>
      <c r="S2684" s="2" t="s">
        <v>105</v>
      </c>
      <c r="T2684" s="2" t="s">
        <v>268</v>
      </c>
    </row>
    <row r="2685" spans="1:20" ht="14.45" customHeight="1" x14ac:dyDescent="0.2">
      <c r="A2685" s="2" t="s">
        <v>27</v>
      </c>
      <c r="B2685" s="9" t="s">
        <v>953</v>
      </c>
      <c r="C2685" s="9" t="s">
        <v>917</v>
      </c>
      <c r="D2685" s="9" t="s">
        <v>845</v>
      </c>
      <c r="E2685" s="9" t="str">
        <f>VLOOKUP(B2685,point_locs!B:J,5,FALSE)</f>
        <v>pre</v>
      </c>
      <c r="F2685" s="2">
        <v>7</v>
      </c>
      <c r="G2685" s="2">
        <v>18</v>
      </c>
      <c r="H2685" s="2">
        <v>2024</v>
      </c>
      <c r="I2685" s="2">
        <v>3</v>
      </c>
      <c r="J2685" s="2">
        <v>1421</v>
      </c>
      <c r="K2685" s="2" t="s">
        <v>149</v>
      </c>
      <c r="L2685" s="2">
        <v>80</v>
      </c>
      <c r="M2685" s="2">
        <v>3</v>
      </c>
      <c r="N2685" s="2">
        <v>50</v>
      </c>
      <c r="O2685" s="2" t="s">
        <v>10</v>
      </c>
      <c r="P2685" s="2">
        <v>3.25</v>
      </c>
      <c r="Q2685" s="2" t="s">
        <v>5</v>
      </c>
      <c r="R2685" s="9" t="s">
        <v>201</v>
      </c>
      <c r="S2685" s="2" t="s">
        <v>255</v>
      </c>
      <c r="T2685" s="2" t="s">
        <v>268</v>
      </c>
    </row>
    <row r="2686" spans="1:20" ht="14.45" customHeight="1" x14ac:dyDescent="0.2">
      <c r="A2686" s="2" t="s">
        <v>27</v>
      </c>
      <c r="B2686" s="9" t="s">
        <v>953</v>
      </c>
      <c r="C2686" s="9" t="s">
        <v>917</v>
      </c>
      <c r="D2686" s="9" t="s">
        <v>845</v>
      </c>
      <c r="E2686" s="9" t="str">
        <f>VLOOKUP(B2686,point_locs!B:J,5,FALSE)</f>
        <v>pre</v>
      </c>
      <c r="F2686" s="2">
        <v>7</v>
      </c>
      <c r="G2686" s="2">
        <v>18</v>
      </c>
      <c r="H2686" s="2">
        <v>2024</v>
      </c>
      <c r="I2686" s="2">
        <v>3</v>
      </c>
      <c r="J2686" s="2">
        <v>1421</v>
      </c>
      <c r="K2686" s="2" t="s">
        <v>149</v>
      </c>
      <c r="L2686" s="2">
        <v>80</v>
      </c>
      <c r="M2686" s="2">
        <v>3</v>
      </c>
      <c r="N2686" s="2">
        <v>50</v>
      </c>
      <c r="O2686" s="2" t="s">
        <v>10</v>
      </c>
      <c r="P2686" s="2">
        <v>2.75</v>
      </c>
      <c r="Q2686" s="2" t="s">
        <v>5</v>
      </c>
      <c r="R2686" s="9" t="s">
        <v>201</v>
      </c>
      <c r="S2686" s="2" t="s">
        <v>255</v>
      </c>
      <c r="T2686" s="2" t="s">
        <v>268</v>
      </c>
    </row>
    <row r="2687" spans="1:20" ht="14.45" customHeight="1" x14ac:dyDescent="0.2">
      <c r="A2687" s="2" t="s">
        <v>27</v>
      </c>
      <c r="B2687" s="9" t="s">
        <v>953</v>
      </c>
      <c r="C2687" s="9" t="s">
        <v>917</v>
      </c>
      <c r="D2687" s="9" t="s">
        <v>845</v>
      </c>
      <c r="E2687" s="9" t="str">
        <f>VLOOKUP(B2687,point_locs!B:J,5,FALSE)</f>
        <v>pre</v>
      </c>
      <c r="F2687" s="2">
        <v>7</v>
      </c>
      <c r="G2687" s="2">
        <v>18</v>
      </c>
      <c r="H2687" s="2">
        <v>2024</v>
      </c>
      <c r="I2687" s="2">
        <v>3</v>
      </c>
      <c r="J2687" s="2">
        <v>1421</v>
      </c>
      <c r="K2687" s="2" t="s">
        <v>149</v>
      </c>
      <c r="L2687" s="2">
        <v>80</v>
      </c>
      <c r="M2687" s="2">
        <v>3</v>
      </c>
      <c r="N2687" s="2">
        <v>50</v>
      </c>
      <c r="O2687" s="2" t="s">
        <v>10</v>
      </c>
      <c r="P2687" s="2">
        <v>0.25</v>
      </c>
      <c r="Q2687" s="2" t="s">
        <v>5</v>
      </c>
      <c r="R2687" s="9" t="s">
        <v>201</v>
      </c>
      <c r="S2687" s="2" t="s">
        <v>255</v>
      </c>
      <c r="T2687" s="2" t="s">
        <v>268</v>
      </c>
    </row>
    <row r="2688" spans="1:20" ht="14.45" customHeight="1" x14ac:dyDescent="0.2">
      <c r="A2688" s="2" t="s">
        <v>27</v>
      </c>
      <c r="B2688" s="9" t="s">
        <v>953</v>
      </c>
      <c r="C2688" s="9" t="s">
        <v>917</v>
      </c>
      <c r="D2688" s="9" t="s">
        <v>845</v>
      </c>
      <c r="E2688" s="9" t="str">
        <f>VLOOKUP(B2688,point_locs!B:J,5,FALSE)</f>
        <v>pre</v>
      </c>
      <c r="F2688" s="2">
        <v>7</v>
      </c>
      <c r="G2688" s="2">
        <v>18</v>
      </c>
      <c r="H2688" s="2">
        <v>2024</v>
      </c>
      <c r="I2688" s="2">
        <v>3</v>
      </c>
      <c r="J2688" s="2">
        <v>1421</v>
      </c>
      <c r="K2688" s="2" t="s">
        <v>149</v>
      </c>
      <c r="L2688" s="2">
        <v>80</v>
      </c>
      <c r="M2688" s="2">
        <v>3</v>
      </c>
      <c r="N2688" s="2">
        <v>50</v>
      </c>
      <c r="O2688" s="2" t="s">
        <v>10</v>
      </c>
      <c r="P2688" s="2">
        <v>0.25</v>
      </c>
      <c r="Q2688" s="2" t="s">
        <v>5</v>
      </c>
      <c r="R2688" s="9" t="s">
        <v>201</v>
      </c>
      <c r="S2688" s="2" t="s">
        <v>255</v>
      </c>
      <c r="T2688" s="2" t="s">
        <v>268</v>
      </c>
    </row>
    <row r="2689" spans="1:20" ht="14.45" customHeight="1" x14ac:dyDescent="0.2">
      <c r="A2689" s="2" t="s">
        <v>27</v>
      </c>
      <c r="B2689" s="9" t="s">
        <v>953</v>
      </c>
      <c r="C2689" s="9" t="s">
        <v>917</v>
      </c>
      <c r="D2689" s="9" t="s">
        <v>845</v>
      </c>
      <c r="E2689" s="9" t="str">
        <f>VLOOKUP(B2689,point_locs!B:J,5,FALSE)</f>
        <v>pre</v>
      </c>
      <c r="F2689" s="2">
        <v>7</v>
      </c>
      <c r="G2689" s="2">
        <v>18</v>
      </c>
      <c r="H2689" s="2">
        <v>2024</v>
      </c>
      <c r="I2689" s="2">
        <v>3</v>
      </c>
      <c r="J2689" s="2">
        <v>1421</v>
      </c>
      <c r="K2689" s="2" t="s">
        <v>149</v>
      </c>
      <c r="L2689" s="2">
        <v>80</v>
      </c>
      <c r="M2689" s="2">
        <v>3</v>
      </c>
      <c r="N2689" s="2">
        <v>50</v>
      </c>
      <c r="O2689" s="2" t="s">
        <v>10</v>
      </c>
      <c r="P2689" s="2">
        <v>0.5</v>
      </c>
      <c r="Q2689" s="2" t="s">
        <v>8</v>
      </c>
      <c r="R2689" s="2" t="s">
        <v>1155</v>
      </c>
      <c r="S2689" s="2" t="s">
        <v>105</v>
      </c>
      <c r="T2689" s="2" t="s">
        <v>268</v>
      </c>
    </row>
    <row r="2690" spans="1:20" ht="14.45" customHeight="1" x14ac:dyDescent="0.2">
      <c r="A2690" s="2" t="s">
        <v>27</v>
      </c>
      <c r="B2690" s="9" t="s">
        <v>953</v>
      </c>
      <c r="C2690" s="9" t="s">
        <v>917</v>
      </c>
      <c r="D2690" s="9" t="s">
        <v>845</v>
      </c>
      <c r="E2690" s="9" t="str">
        <f>VLOOKUP(B2690,point_locs!B:J,5,FALSE)</f>
        <v>pre</v>
      </c>
      <c r="F2690" s="2">
        <v>7</v>
      </c>
      <c r="G2690" s="2">
        <v>18</v>
      </c>
      <c r="H2690" s="2">
        <v>2024</v>
      </c>
      <c r="I2690" s="2">
        <v>3</v>
      </c>
      <c r="J2690" s="2">
        <v>1421</v>
      </c>
      <c r="K2690" s="2" t="s">
        <v>149</v>
      </c>
      <c r="L2690" s="2">
        <v>80</v>
      </c>
      <c r="M2690" s="2">
        <v>3</v>
      </c>
      <c r="N2690" s="2">
        <v>50</v>
      </c>
      <c r="O2690" s="2" t="s">
        <v>10</v>
      </c>
      <c r="P2690" s="2">
        <v>4</v>
      </c>
      <c r="Q2690" s="2" t="s">
        <v>8</v>
      </c>
      <c r="R2690" s="2" t="s">
        <v>1155</v>
      </c>
      <c r="S2690" s="2" t="s">
        <v>105</v>
      </c>
      <c r="T2690" s="2" t="s">
        <v>268</v>
      </c>
    </row>
    <row r="2691" spans="1:20" ht="14.45" customHeight="1" x14ac:dyDescent="0.2">
      <c r="A2691" s="2" t="s">
        <v>27</v>
      </c>
      <c r="B2691" s="9" t="s">
        <v>953</v>
      </c>
      <c r="C2691" s="9" t="s">
        <v>917</v>
      </c>
      <c r="D2691" s="9" t="s">
        <v>845</v>
      </c>
      <c r="E2691" s="9" t="str">
        <f>VLOOKUP(B2691,point_locs!B:J,5,FALSE)</f>
        <v>pre</v>
      </c>
      <c r="F2691" s="2">
        <v>7</v>
      </c>
      <c r="G2691" s="2">
        <v>18</v>
      </c>
      <c r="H2691" s="2">
        <v>2024</v>
      </c>
      <c r="I2691" s="2">
        <v>3</v>
      </c>
      <c r="J2691" s="2">
        <v>1421</v>
      </c>
      <c r="K2691" s="2" t="s">
        <v>149</v>
      </c>
      <c r="L2691" s="2">
        <v>80</v>
      </c>
      <c r="M2691" s="2">
        <v>3</v>
      </c>
      <c r="N2691" s="2">
        <v>50</v>
      </c>
      <c r="O2691" s="2" t="s">
        <v>10</v>
      </c>
      <c r="P2691" s="2">
        <v>4.25</v>
      </c>
      <c r="Q2691" s="2" t="s">
        <v>5</v>
      </c>
      <c r="R2691" s="9" t="s">
        <v>201</v>
      </c>
      <c r="S2691" s="2" t="s">
        <v>255</v>
      </c>
      <c r="T2691" s="2" t="s">
        <v>268</v>
      </c>
    </row>
    <row r="2692" spans="1:20" ht="14.45" customHeight="1" x14ac:dyDescent="0.2">
      <c r="A2692" s="2" t="s">
        <v>27</v>
      </c>
      <c r="B2692" s="9" t="s">
        <v>953</v>
      </c>
      <c r="C2692" s="9" t="s">
        <v>917</v>
      </c>
      <c r="D2692" s="9" t="s">
        <v>845</v>
      </c>
      <c r="E2692" s="9" t="str">
        <f>VLOOKUP(B2692,point_locs!B:J,5,FALSE)</f>
        <v>pre</v>
      </c>
      <c r="F2692" s="2">
        <v>7</v>
      </c>
      <c r="G2692" s="2">
        <v>18</v>
      </c>
      <c r="H2692" s="2">
        <v>2024</v>
      </c>
      <c r="I2692" s="2">
        <v>3</v>
      </c>
      <c r="J2692" s="2">
        <v>1421</v>
      </c>
      <c r="K2692" s="2" t="s">
        <v>149</v>
      </c>
      <c r="L2692" s="2">
        <v>80</v>
      </c>
      <c r="M2692" s="2">
        <v>3</v>
      </c>
      <c r="N2692" s="2">
        <v>50</v>
      </c>
      <c r="O2692" s="2" t="s">
        <v>10</v>
      </c>
      <c r="P2692" s="2">
        <v>5.75</v>
      </c>
      <c r="Q2692" s="2" t="s">
        <v>5</v>
      </c>
      <c r="R2692" s="9" t="s">
        <v>201</v>
      </c>
      <c r="S2692" s="2" t="s">
        <v>150</v>
      </c>
      <c r="T2692" s="2" t="s">
        <v>268</v>
      </c>
    </row>
    <row r="2693" spans="1:20" ht="14.45" customHeight="1" x14ac:dyDescent="0.2">
      <c r="A2693" s="2" t="s">
        <v>27</v>
      </c>
      <c r="B2693" s="9" t="s">
        <v>953</v>
      </c>
      <c r="C2693" s="9" t="s">
        <v>917</v>
      </c>
      <c r="D2693" s="9" t="s">
        <v>845</v>
      </c>
      <c r="E2693" s="9" t="str">
        <f>VLOOKUP(B2693,point_locs!B:J,5,FALSE)</f>
        <v>pre</v>
      </c>
      <c r="F2693" s="2">
        <v>7</v>
      </c>
      <c r="G2693" s="2">
        <v>18</v>
      </c>
      <c r="H2693" s="2">
        <v>2024</v>
      </c>
      <c r="I2693" s="2">
        <v>3</v>
      </c>
      <c r="J2693" s="2">
        <v>1421</v>
      </c>
      <c r="K2693" s="2" t="s">
        <v>149</v>
      </c>
      <c r="L2693" s="2">
        <v>80</v>
      </c>
      <c r="M2693" s="2">
        <v>3</v>
      </c>
      <c r="N2693" s="2">
        <v>50</v>
      </c>
      <c r="O2693" s="2" t="s">
        <v>10</v>
      </c>
      <c r="P2693" s="2">
        <v>0.25</v>
      </c>
      <c r="Q2693" s="2" t="s">
        <v>5</v>
      </c>
      <c r="R2693" s="9" t="s">
        <v>201</v>
      </c>
      <c r="S2693" s="2" t="s">
        <v>105</v>
      </c>
      <c r="T2693" s="2" t="s">
        <v>268</v>
      </c>
    </row>
    <row r="2694" spans="1:20" ht="14.45" customHeight="1" x14ac:dyDescent="0.2">
      <c r="A2694" s="2" t="s">
        <v>27</v>
      </c>
      <c r="B2694" s="9" t="s">
        <v>953</v>
      </c>
      <c r="C2694" s="9" t="s">
        <v>917</v>
      </c>
      <c r="D2694" s="9" t="s">
        <v>845</v>
      </c>
      <c r="E2694" s="9" t="str">
        <f>VLOOKUP(B2694,point_locs!B:J,5,FALSE)</f>
        <v>pre</v>
      </c>
      <c r="F2694" s="2">
        <v>7</v>
      </c>
      <c r="G2694" s="2">
        <v>18</v>
      </c>
      <c r="H2694" s="2">
        <v>2024</v>
      </c>
      <c r="I2694" s="2">
        <v>3</v>
      </c>
      <c r="J2694" s="2">
        <v>1421</v>
      </c>
      <c r="K2694" s="2" t="s">
        <v>149</v>
      </c>
      <c r="L2694" s="2">
        <v>80</v>
      </c>
      <c r="M2694" s="2">
        <v>3</v>
      </c>
      <c r="N2694" s="2">
        <v>50</v>
      </c>
      <c r="O2694" s="2" t="s">
        <v>10</v>
      </c>
      <c r="P2694" s="2">
        <v>3.25</v>
      </c>
      <c r="Q2694" s="2" t="s">
        <v>5</v>
      </c>
      <c r="R2694" s="9" t="s">
        <v>201</v>
      </c>
      <c r="S2694" s="2" t="s">
        <v>105</v>
      </c>
      <c r="T2694" s="2" t="s">
        <v>268</v>
      </c>
    </row>
    <row r="2695" spans="1:20" ht="14.45" customHeight="1" x14ac:dyDescent="0.2">
      <c r="A2695" s="2" t="s">
        <v>27</v>
      </c>
      <c r="B2695" s="9" t="s">
        <v>953</v>
      </c>
      <c r="C2695" s="9" t="s">
        <v>917</v>
      </c>
      <c r="D2695" s="9" t="s">
        <v>845</v>
      </c>
      <c r="E2695" s="9" t="str">
        <f>VLOOKUP(B2695,point_locs!B:J,5,FALSE)</f>
        <v>pre</v>
      </c>
      <c r="F2695" s="2">
        <v>7</v>
      </c>
      <c r="G2695" s="2">
        <v>18</v>
      </c>
      <c r="H2695" s="2">
        <v>2024</v>
      </c>
      <c r="I2695" s="2">
        <v>3</v>
      </c>
      <c r="J2695" s="2">
        <v>1421</v>
      </c>
      <c r="K2695" s="2" t="s">
        <v>149</v>
      </c>
      <c r="L2695" s="2">
        <v>80</v>
      </c>
      <c r="M2695" s="2">
        <v>3</v>
      </c>
      <c r="N2695" s="2">
        <v>50</v>
      </c>
      <c r="O2695" s="2" t="s">
        <v>10</v>
      </c>
      <c r="P2695" s="2">
        <v>6.5</v>
      </c>
      <c r="Q2695" s="2" t="s">
        <v>5</v>
      </c>
      <c r="R2695" s="9" t="s">
        <v>201</v>
      </c>
      <c r="S2695" s="2" t="s">
        <v>255</v>
      </c>
      <c r="T2695" s="2" t="s">
        <v>268</v>
      </c>
    </row>
    <row r="2696" spans="1:20" ht="14.45" customHeight="1" x14ac:dyDescent="0.2">
      <c r="A2696" s="2" t="s">
        <v>27</v>
      </c>
      <c r="B2696" s="9" t="s">
        <v>953</v>
      </c>
      <c r="C2696" s="9" t="s">
        <v>917</v>
      </c>
      <c r="D2696" s="9" t="s">
        <v>845</v>
      </c>
      <c r="E2696" s="9" t="str">
        <f>VLOOKUP(B2696,point_locs!B:J,5,FALSE)</f>
        <v>pre</v>
      </c>
      <c r="F2696" s="2">
        <v>7</v>
      </c>
      <c r="G2696" s="2">
        <v>18</v>
      </c>
      <c r="H2696" s="2">
        <v>2024</v>
      </c>
      <c r="I2696" s="2">
        <v>3</v>
      </c>
      <c r="J2696" s="2">
        <v>1421</v>
      </c>
      <c r="K2696" s="2" t="s">
        <v>149</v>
      </c>
      <c r="L2696" s="2">
        <v>80</v>
      </c>
      <c r="M2696" s="2">
        <v>3</v>
      </c>
      <c r="N2696" s="2">
        <v>50</v>
      </c>
      <c r="O2696" s="2" t="s">
        <v>10</v>
      </c>
      <c r="P2696" s="2">
        <v>6.5</v>
      </c>
      <c r="Q2696" s="2" t="s">
        <v>5</v>
      </c>
      <c r="R2696" s="9" t="s">
        <v>201</v>
      </c>
      <c r="S2696" s="2" t="s">
        <v>255</v>
      </c>
      <c r="T2696" s="2" t="s">
        <v>268</v>
      </c>
    </row>
    <row r="2697" spans="1:20" ht="14.45" customHeight="1" x14ac:dyDescent="0.2">
      <c r="A2697" s="2" t="s">
        <v>27</v>
      </c>
      <c r="B2697" s="9" t="s">
        <v>953</v>
      </c>
      <c r="C2697" s="9" t="s">
        <v>917</v>
      </c>
      <c r="D2697" s="9" t="s">
        <v>845</v>
      </c>
      <c r="E2697" s="9" t="str">
        <f>VLOOKUP(B2697,point_locs!B:J,5,FALSE)</f>
        <v>pre</v>
      </c>
      <c r="F2697" s="2">
        <v>7</v>
      </c>
      <c r="G2697" s="2">
        <v>18</v>
      </c>
      <c r="H2697" s="2">
        <v>2024</v>
      </c>
      <c r="I2697" s="2">
        <v>3</v>
      </c>
      <c r="J2697" s="2">
        <v>1421</v>
      </c>
      <c r="K2697" s="2" t="s">
        <v>149</v>
      </c>
      <c r="L2697" s="2">
        <v>80</v>
      </c>
      <c r="M2697" s="2">
        <v>3</v>
      </c>
      <c r="N2697" s="2">
        <v>50</v>
      </c>
      <c r="O2697" s="2" t="s">
        <v>10</v>
      </c>
      <c r="P2697" s="2">
        <v>3.5</v>
      </c>
      <c r="Q2697" s="2" t="s">
        <v>5</v>
      </c>
      <c r="R2697" s="9" t="s">
        <v>201</v>
      </c>
      <c r="S2697" s="2" t="s">
        <v>255</v>
      </c>
      <c r="T2697" s="2" t="s">
        <v>268</v>
      </c>
    </row>
    <row r="2698" spans="1:20" ht="14.45" customHeight="1" x14ac:dyDescent="0.2">
      <c r="A2698" s="2" t="s">
        <v>27</v>
      </c>
      <c r="B2698" s="9" t="s">
        <v>953</v>
      </c>
      <c r="C2698" s="9" t="s">
        <v>917</v>
      </c>
      <c r="D2698" s="9" t="s">
        <v>845</v>
      </c>
      <c r="E2698" s="9" t="str">
        <f>VLOOKUP(B2698,point_locs!B:J,5,FALSE)</f>
        <v>pre</v>
      </c>
      <c r="F2698" s="2">
        <v>7</v>
      </c>
      <c r="G2698" s="2">
        <v>18</v>
      </c>
      <c r="H2698" s="2">
        <v>2024</v>
      </c>
      <c r="I2698" s="2">
        <v>3</v>
      </c>
      <c r="J2698" s="2">
        <v>1421</v>
      </c>
      <c r="K2698" s="2" t="s">
        <v>149</v>
      </c>
      <c r="L2698" s="2">
        <v>80</v>
      </c>
      <c r="M2698" s="2">
        <v>3</v>
      </c>
      <c r="N2698" s="2">
        <v>50</v>
      </c>
      <c r="O2698" s="2" t="s">
        <v>10</v>
      </c>
      <c r="P2698" s="2">
        <v>5.25</v>
      </c>
      <c r="Q2698" s="2" t="s">
        <v>5</v>
      </c>
      <c r="R2698" s="9" t="s">
        <v>201</v>
      </c>
      <c r="S2698" s="2" t="s">
        <v>150</v>
      </c>
      <c r="T2698" s="2" t="s">
        <v>268</v>
      </c>
    </row>
    <row r="2699" spans="1:20" ht="14.45" customHeight="1" x14ac:dyDescent="0.2">
      <c r="A2699" s="2" t="s">
        <v>27</v>
      </c>
      <c r="B2699" s="9" t="s">
        <v>953</v>
      </c>
      <c r="C2699" s="9" t="s">
        <v>917</v>
      </c>
      <c r="D2699" s="9" t="s">
        <v>845</v>
      </c>
      <c r="E2699" s="9" t="str">
        <f>VLOOKUP(B2699,point_locs!B:J,5,FALSE)</f>
        <v>pre</v>
      </c>
      <c r="F2699" s="2">
        <v>7</v>
      </c>
      <c r="G2699" s="2">
        <v>18</v>
      </c>
      <c r="H2699" s="2">
        <v>2024</v>
      </c>
      <c r="I2699" s="2">
        <v>3</v>
      </c>
      <c r="J2699" s="2">
        <v>1421</v>
      </c>
      <c r="K2699" s="2" t="s">
        <v>149</v>
      </c>
      <c r="L2699" s="2">
        <v>80</v>
      </c>
      <c r="M2699" s="2">
        <v>3</v>
      </c>
      <c r="N2699" s="2">
        <v>50</v>
      </c>
      <c r="O2699" s="2" t="s">
        <v>10</v>
      </c>
      <c r="P2699" s="2">
        <v>8.5</v>
      </c>
      <c r="Q2699" s="2" t="s">
        <v>5</v>
      </c>
      <c r="R2699" s="9" t="s">
        <v>201</v>
      </c>
      <c r="S2699" s="2" t="s">
        <v>151</v>
      </c>
      <c r="T2699" s="2" t="s">
        <v>268</v>
      </c>
    </row>
    <row r="2700" spans="1:20" ht="14.45" customHeight="1" x14ac:dyDescent="0.2">
      <c r="A2700" s="2" t="s">
        <v>137</v>
      </c>
      <c r="B2700" s="9" t="s">
        <v>954</v>
      </c>
      <c r="C2700" s="9" t="s">
        <v>917</v>
      </c>
      <c r="D2700" s="9" t="s">
        <v>845</v>
      </c>
      <c r="E2700" s="9" t="str">
        <f>VLOOKUP(B2700,point_locs!B:J,5,FALSE)</f>
        <v>pre</v>
      </c>
      <c r="F2700" s="2">
        <v>7</v>
      </c>
      <c r="G2700" s="2">
        <v>18</v>
      </c>
      <c r="H2700" s="2">
        <v>2024</v>
      </c>
      <c r="I2700" s="2">
        <v>3</v>
      </c>
      <c r="J2700" s="2">
        <v>1607</v>
      </c>
      <c r="K2700" s="2" t="s">
        <v>149</v>
      </c>
      <c r="L2700" s="2">
        <v>80</v>
      </c>
      <c r="M2700" s="2">
        <v>3</v>
      </c>
      <c r="N2700" s="2">
        <v>25</v>
      </c>
      <c r="O2700" s="2" t="s">
        <v>10</v>
      </c>
      <c r="P2700" s="2">
        <v>16.5</v>
      </c>
      <c r="Q2700" s="2" t="s">
        <v>5</v>
      </c>
      <c r="R2700" s="9" t="s">
        <v>201</v>
      </c>
      <c r="T2700" s="2" t="s">
        <v>268</v>
      </c>
    </row>
    <row r="2701" spans="1:20" ht="14.45" customHeight="1" x14ac:dyDescent="0.2">
      <c r="A2701" s="2" t="s">
        <v>137</v>
      </c>
      <c r="B2701" s="9" t="s">
        <v>954</v>
      </c>
      <c r="C2701" s="9" t="s">
        <v>917</v>
      </c>
      <c r="D2701" s="9" t="s">
        <v>845</v>
      </c>
      <c r="E2701" s="9" t="str">
        <f>VLOOKUP(B2701,point_locs!B:J,5,FALSE)</f>
        <v>pre</v>
      </c>
      <c r="F2701" s="2">
        <v>7</v>
      </c>
      <c r="G2701" s="2">
        <v>18</v>
      </c>
      <c r="H2701" s="2">
        <v>2024</v>
      </c>
      <c r="I2701" s="2">
        <v>3</v>
      </c>
      <c r="J2701" s="2">
        <v>1607</v>
      </c>
      <c r="K2701" s="2" t="s">
        <v>149</v>
      </c>
      <c r="L2701" s="2">
        <v>80</v>
      </c>
      <c r="M2701" s="2">
        <v>3</v>
      </c>
      <c r="N2701" s="2">
        <v>25</v>
      </c>
      <c r="O2701" s="2" t="s">
        <v>10</v>
      </c>
      <c r="P2701" s="2">
        <v>6.25</v>
      </c>
      <c r="Q2701" s="2" t="s">
        <v>5</v>
      </c>
      <c r="R2701" s="9" t="s">
        <v>201</v>
      </c>
      <c r="S2701" s="2" t="s">
        <v>255</v>
      </c>
      <c r="T2701" s="2" t="s">
        <v>268</v>
      </c>
    </row>
    <row r="2702" spans="1:20" ht="14.45" customHeight="1" x14ac:dyDescent="0.2">
      <c r="A2702" s="2" t="s">
        <v>137</v>
      </c>
      <c r="B2702" s="9" t="s">
        <v>954</v>
      </c>
      <c r="C2702" s="9" t="s">
        <v>917</v>
      </c>
      <c r="D2702" s="9" t="s">
        <v>845</v>
      </c>
      <c r="E2702" s="9" t="str">
        <f>VLOOKUP(B2702,point_locs!B:J,5,FALSE)</f>
        <v>pre</v>
      </c>
      <c r="F2702" s="2">
        <v>7</v>
      </c>
      <c r="G2702" s="2">
        <v>18</v>
      </c>
      <c r="H2702" s="2">
        <v>2024</v>
      </c>
      <c r="I2702" s="2">
        <v>3</v>
      </c>
      <c r="J2702" s="2">
        <v>1607</v>
      </c>
      <c r="K2702" s="2" t="s">
        <v>149</v>
      </c>
      <c r="L2702" s="2">
        <v>80</v>
      </c>
      <c r="M2702" s="2">
        <v>3</v>
      </c>
      <c r="N2702" s="2">
        <v>25</v>
      </c>
      <c r="O2702" s="2" t="s">
        <v>10</v>
      </c>
      <c r="P2702" s="2">
        <v>0.25</v>
      </c>
      <c r="Q2702" s="2" t="s">
        <v>5</v>
      </c>
      <c r="R2702" s="9" t="s">
        <v>201</v>
      </c>
      <c r="S2702" s="2" t="s">
        <v>255</v>
      </c>
      <c r="T2702" s="2" t="s">
        <v>268</v>
      </c>
    </row>
    <row r="2703" spans="1:20" ht="14.45" customHeight="1" x14ac:dyDescent="0.2">
      <c r="A2703" s="2" t="s">
        <v>137</v>
      </c>
      <c r="B2703" s="9" t="s">
        <v>954</v>
      </c>
      <c r="C2703" s="9" t="s">
        <v>917</v>
      </c>
      <c r="D2703" s="9" t="s">
        <v>845</v>
      </c>
      <c r="E2703" s="9" t="str">
        <f>VLOOKUP(B2703,point_locs!B:J,5,FALSE)</f>
        <v>pre</v>
      </c>
      <c r="F2703" s="2">
        <v>7</v>
      </c>
      <c r="G2703" s="2">
        <v>18</v>
      </c>
      <c r="H2703" s="2">
        <v>2024</v>
      </c>
      <c r="I2703" s="2">
        <v>3</v>
      </c>
      <c r="J2703" s="2">
        <v>1607</v>
      </c>
      <c r="K2703" s="2" t="s">
        <v>149</v>
      </c>
      <c r="L2703" s="2">
        <v>80</v>
      </c>
      <c r="M2703" s="2">
        <v>3</v>
      </c>
      <c r="N2703" s="2">
        <v>25</v>
      </c>
      <c r="O2703" s="2" t="s">
        <v>10</v>
      </c>
      <c r="P2703" s="2">
        <v>0.5</v>
      </c>
      <c r="Q2703" s="2" t="s">
        <v>5</v>
      </c>
      <c r="R2703" s="9" t="s">
        <v>201</v>
      </c>
      <c r="S2703" s="2" t="s">
        <v>255</v>
      </c>
      <c r="T2703" s="2" t="s">
        <v>268</v>
      </c>
    </row>
    <row r="2704" spans="1:20" ht="14.45" customHeight="1" x14ac:dyDescent="0.2">
      <c r="A2704" s="2" t="s">
        <v>137</v>
      </c>
      <c r="B2704" s="9" t="s">
        <v>954</v>
      </c>
      <c r="C2704" s="9" t="s">
        <v>917</v>
      </c>
      <c r="D2704" s="9" t="s">
        <v>845</v>
      </c>
      <c r="E2704" s="9" t="str">
        <f>VLOOKUP(B2704,point_locs!B:J,5,FALSE)</f>
        <v>pre</v>
      </c>
      <c r="F2704" s="2">
        <v>7</v>
      </c>
      <c r="G2704" s="2">
        <v>18</v>
      </c>
      <c r="H2704" s="2">
        <v>2024</v>
      </c>
      <c r="I2704" s="2">
        <v>3</v>
      </c>
      <c r="J2704" s="2">
        <v>1607</v>
      </c>
      <c r="K2704" s="2" t="s">
        <v>149</v>
      </c>
      <c r="L2704" s="2">
        <v>80</v>
      </c>
      <c r="M2704" s="2">
        <v>3</v>
      </c>
      <c r="N2704" s="2">
        <v>25</v>
      </c>
      <c r="O2704" s="2" t="s">
        <v>10</v>
      </c>
      <c r="P2704" s="2">
        <v>0.25</v>
      </c>
      <c r="Q2704" s="2" t="s">
        <v>5</v>
      </c>
      <c r="R2704" s="9" t="s">
        <v>201</v>
      </c>
      <c r="S2704" s="2" t="s">
        <v>151</v>
      </c>
      <c r="T2704" s="2" t="s">
        <v>268</v>
      </c>
    </row>
    <row r="2705" spans="1:20" ht="14.45" customHeight="1" x14ac:dyDescent="0.2">
      <c r="A2705" s="2" t="s">
        <v>137</v>
      </c>
      <c r="B2705" s="9" t="s">
        <v>954</v>
      </c>
      <c r="C2705" s="9" t="s">
        <v>917</v>
      </c>
      <c r="D2705" s="9" t="s">
        <v>845</v>
      </c>
      <c r="E2705" s="9" t="str">
        <f>VLOOKUP(B2705,point_locs!B:J,5,FALSE)</f>
        <v>pre</v>
      </c>
      <c r="F2705" s="2">
        <v>7</v>
      </c>
      <c r="G2705" s="2">
        <v>18</v>
      </c>
      <c r="H2705" s="2">
        <v>2024</v>
      </c>
      <c r="I2705" s="2">
        <v>3</v>
      </c>
      <c r="J2705" s="2">
        <v>1607</v>
      </c>
      <c r="K2705" s="2" t="s">
        <v>149</v>
      </c>
      <c r="L2705" s="2">
        <v>80</v>
      </c>
      <c r="M2705" s="2">
        <v>3</v>
      </c>
      <c r="N2705" s="2">
        <v>25</v>
      </c>
      <c r="O2705" s="2" t="s">
        <v>10</v>
      </c>
      <c r="P2705" s="2">
        <v>0.5</v>
      </c>
      <c r="Q2705" s="2" t="s">
        <v>8</v>
      </c>
      <c r="R2705" s="2" t="s">
        <v>1155</v>
      </c>
      <c r="S2705" s="2" t="s">
        <v>255</v>
      </c>
      <c r="T2705" s="2" t="s">
        <v>268</v>
      </c>
    </row>
    <row r="2706" spans="1:20" ht="14.45" customHeight="1" x14ac:dyDescent="0.2">
      <c r="A2706" s="2" t="s">
        <v>137</v>
      </c>
      <c r="B2706" s="9" t="s">
        <v>954</v>
      </c>
      <c r="C2706" s="9" t="s">
        <v>917</v>
      </c>
      <c r="D2706" s="9" t="s">
        <v>845</v>
      </c>
      <c r="E2706" s="9" t="str">
        <f>VLOOKUP(B2706,point_locs!B:J,5,FALSE)</f>
        <v>pre</v>
      </c>
      <c r="F2706" s="2">
        <v>7</v>
      </c>
      <c r="G2706" s="2">
        <v>18</v>
      </c>
      <c r="H2706" s="2">
        <v>2024</v>
      </c>
      <c r="I2706" s="2">
        <v>3</v>
      </c>
      <c r="J2706" s="2">
        <v>1607</v>
      </c>
      <c r="K2706" s="2" t="s">
        <v>149</v>
      </c>
      <c r="L2706" s="2">
        <v>80</v>
      </c>
      <c r="M2706" s="2">
        <v>3</v>
      </c>
      <c r="N2706" s="2">
        <v>25</v>
      </c>
      <c r="O2706" s="2" t="s">
        <v>10</v>
      </c>
      <c r="P2706" s="2">
        <v>0.25</v>
      </c>
      <c r="Q2706" s="2" t="s">
        <v>5</v>
      </c>
      <c r="R2706" s="9" t="s">
        <v>201</v>
      </c>
      <c r="S2706" s="2" t="s">
        <v>255</v>
      </c>
      <c r="T2706" s="2" t="s">
        <v>268</v>
      </c>
    </row>
    <row r="2707" spans="1:20" ht="14.45" customHeight="1" x14ac:dyDescent="0.2">
      <c r="A2707" s="2" t="s">
        <v>137</v>
      </c>
      <c r="B2707" s="9" t="s">
        <v>954</v>
      </c>
      <c r="C2707" s="9" t="s">
        <v>917</v>
      </c>
      <c r="D2707" s="9" t="s">
        <v>845</v>
      </c>
      <c r="E2707" s="9" t="str">
        <f>VLOOKUP(B2707,point_locs!B:J,5,FALSE)</f>
        <v>pre</v>
      </c>
      <c r="F2707" s="2">
        <v>7</v>
      </c>
      <c r="G2707" s="2">
        <v>18</v>
      </c>
      <c r="H2707" s="2">
        <v>2024</v>
      </c>
      <c r="I2707" s="2">
        <v>3</v>
      </c>
      <c r="J2707" s="2">
        <v>1607</v>
      </c>
      <c r="K2707" s="2" t="s">
        <v>149</v>
      </c>
      <c r="L2707" s="2">
        <v>80</v>
      </c>
      <c r="M2707" s="2">
        <v>3</v>
      </c>
      <c r="N2707" s="2">
        <v>25</v>
      </c>
      <c r="O2707" s="2" t="s">
        <v>6</v>
      </c>
      <c r="P2707" s="2">
        <v>1.25</v>
      </c>
      <c r="Q2707" s="2" t="s">
        <v>9</v>
      </c>
      <c r="R2707" s="2" t="s">
        <v>1154</v>
      </c>
      <c r="T2707" s="2" t="s">
        <v>268</v>
      </c>
    </row>
    <row r="2708" spans="1:20" ht="14.45" customHeight="1" x14ac:dyDescent="0.2">
      <c r="A2708" s="2" t="s">
        <v>137</v>
      </c>
      <c r="B2708" s="9" t="s">
        <v>954</v>
      </c>
      <c r="C2708" s="9" t="s">
        <v>917</v>
      </c>
      <c r="D2708" s="9" t="s">
        <v>845</v>
      </c>
      <c r="E2708" s="9" t="str">
        <f>VLOOKUP(B2708,point_locs!B:J,5,FALSE)</f>
        <v>pre</v>
      </c>
      <c r="F2708" s="2">
        <v>7</v>
      </c>
      <c r="G2708" s="2">
        <v>18</v>
      </c>
      <c r="H2708" s="2">
        <v>2024</v>
      </c>
      <c r="I2708" s="2">
        <v>3</v>
      </c>
      <c r="J2708" s="2">
        <v>1607</v>
      </c>
      <c r="K2708" s="2" t="s">
        <v>149</v>
      </c>
      <c r="L2708" s="2">
        <v>80</v>
      </c>
      <c r="M2708" s="2">
        <v>3</v>
      </c>
      <c r="N2708" s="2">
        <v>25</v>
      </c>
      <c r="O2708" s="2" t="s">
        <v>6</v>
      </c>
      <c r="P2708" s="2">
        <v>0.25</v>
      </c>
      <c r="Q2708" s="2" t="s">
        <v>5</v>
      </c>
      <c r="R2708" s="9" t="s">
        <v>201</v>
      </c>
      <c r="T2708" s="2" t="s">
        <v>268</v>
      </c>
    </row>
    <row r="2709" spans="1:20" ht="14.45" customHeight="1" x14ac:dyDescent="0.2">
      <c r="A2709" s="2" t="s">
        <v>137</v>
      </c>
      <c r="B2709" s="9" t="s">
        <v>954</v>
      </c>
      <c r="C2709" s="9" t="s">
        <v>917</v>
      </c>
      <c r="D2709" s="9" t="s">
        <v>845</v>
      </c>
      <c r="E2709" s="9" t="str">
        <f>VLOOKUP(B2709,point_locs!B:J,5,FALSE)</f>
        <v>pre</v>
      </c>
      <c r="F2709" s="2">
        <v>7</v>
      </c>
      <c r="G2709" s="2">
        <v>18</v>
      </c>
      <c r="H2709" s="2">
        <v>2024</v>
      </c>
      <c r="I2709" s="2">
        <v>3</v>
      </c>
      <c r="J2709" s="2">
        <v>1607</v>
      </c>
      <c r="K2709" s="2" t="s">
        <v>149</v>
      </c>
      <c r="L2709" s="2">
        <v>80</v>
      </c>
      <c r="M2709" s="2">
        <v>3</v>
      </c>
      <c r="N2709" s="2">
        <v>25</v>
      </c>
      <c r="O2709" s="2" t="s">
        <v>6</v>
      </c>
      <c r="P2709" s="2">
        <v>0.25</v>
      </c>
      <c r="Q2709" s="2" t="s">
        <v>5</v>
      </c>
      <c r="R2709" s="9" t="s">
        <v>201</v>
      </c>
      <c r="T2709" s="2" t="s">
        <v>268</v>
      </c>
    </row>
    <row r="2710" spans="1:20" ht="14.45" customHeight="1" x14ac:dyDescent="0.2">
      <c r="A2710" s="2" t="s">
        <v>137</v>
      </c>
      <c r="B2710" s="9" t="s">
        <v>954</v>
      </c>
      <c r="C2710" s="9" t="s">
        <v>917</v>
      </c>
      <c r="D2710" s="9" t="s">
        <v>845</v>
      </c>
      <c r="E2710" s="9" t="str">
        <f>VLOOKUP(B2710,point_locs!B:J,5,FALSE)</f>
        <v>pre</v>
      </c>
      <c r="F2710" s="2">
        <v>7</v>
      </c>
      <c r="G2710" s="2">
        <v>18</v>
      </c>
      <c r="H2710" s="2">
        <v>2024</v>
      </c>
      <c r="I2710" s="2">
        <v>3</v>
      </c>
      <c r="J2710" s="2">
        <v>1607</v>
      </c>
      <c r="K2710" s="2" t="s">
        <v>149</v>
      </c>
      <c r="L2710" s="2">
        <v>80</v>
      </c>
      <c r="M2710" s="2">
        <v>3</v>
      </c>
      <c r="N2710" s="2">
        <v>25</v>
      </c>
      <c r="O2710" s="2" t="s">
        <v>6</v>
      </c>
      <c r="P2710" s="2">
        <v>0.75</v>
      </c>
      <c r="Q2710" s="2" t="s">
        <v>5</v>
      </c>
      <c r="R2710" s="9" t="s">
        <v>201</v>
      </c>
      <c r="T2710" s="2" t="s">
        <v>268</v>
      </c>
    </row>
    <row r="2711" spans="1:20" ht="14.45" customHeight="1" x14ac:dyDescent="0.2">
      <c r="A2711" s="2" t="s">
        <v>137</v>
      </c>
      <c r="B2711" s="9" t="s">
        <v>954</v>
      </c>
      <c r="C2711" s="9" t="s">
        <v>917</v>
      </c>
      <c r="D2711" s="9" t="s">
        <v>845</v>
      </c>
      <c r="E2711" s="9" t="str">
        <f>VLOOKUP(B2711,point_locs!B:J,5,FALSE)</f>
        <v>pre</v>
      </c>
      <c r="F2711" s="2">
        <v>7</v>
      </c>
      <c r="G2711" s="2">
        <v>18</v>
      </c>
      <c r="H2711" s="2">
        <v>2024</v>
      </c>
      <c r="I2711" s="2">
        <v>3</v>
      </c>
      <c r="J2711" s="2">
        <v>1607</v>
      </c>
      <c r="K2711" s="2" t="s">
        <v>149</v>
      </c>
      <c r="L2711" s="2">
        <v>80</v>
      </c>
      <c r="M2711" s="2">
        <v>3</v>
      </c>
      <c r="N2711" s="2">
        <v>25</v>
      </c>
      <c r="O2711" s="2" t="s">
        <v>10</v>
      </c>
      <c r="P2711" s="2">
        <v>0.5</v>
      </c>
      <c r="Q2711" s="2" t="s">
        <v>5</v>
      </c>
      <c r="R2711" s="9" t="s">
        <v>201</v>
      </c>
      <c r="S2711" s="2" t="s">
        <v>255</v>
      </c>
      <c r="T2711" s="2" t="s">
        <v>268</v>
      </c>
    </row>
    <row r="2712" spans="1:20" ht="14.45" customHeight="1" x14ac:dyDescent="0.2">
      <c r="A2712" s="2" t="s">
        <v>137</v>
      </c>
      <c r="B2712" s="9" t="s">
        <v>954</v>
      </c>
      <c r="C2712" s="9" t="s">
        <v>917</v>
      </c>
      <c r="D2712" s="9" t="s">
        <v>845</v>
      </c>
      <c r="E2712" s="9" t="str">
        <f>VLOOKUP(B2712,point_locs!B:J,5,FALSE)</f>
        <v>pre</v>
      </c>
      <c r="F2712" s="2">
        <v>7</v>
      </c>
      <c r="G2712" s="2">
        <v>18</v>
      </c>
      <c r="H2712" s="2">
        <v>2024</v>
      </c>
      <c r="I2712" s="2">
        <v>3</v>
      </c>
      <c r="J2712" s="2">
        <v>1607</v>
      </c>
      <c r="K2712" s="2" t="s">
        <v>149</v>
      </c>
      <c r="L2712" s="2">
        <v>80</v>
      </c>
      <c r="M2712" s="2">
        <v>3</v>
      </c>
      <c r="N2712" s="2">
        <v>25</v>
      </c>
      <c r="O2712" s="2" t="s">
        <v>10</v>
      </c>
      <c r="P2712" s="2">
        <v>0.75</v>
      </c>
      <c r="Q2712" s="2" t="s">
        <v>5</v>
      </c>
      <c r="R2712" s="9" t="s">
        <v>201</v>
      </c>
      <c r="S2712" s="2" t="s">
        <v>255</v>
      </c>
      <c r="T2712" s="2" t="s">
        <v>268</v>
      </c>
    </row>
    <row r="2713" spans="1:20" ht="14.45" customHeight="1" x14ac:dyDescent="0.2">
      <c r="A2713" s="2" t="s">
        <v>137</v>
      </c>
      <c r="B2713" s="9" t="s">
        <v>954</v>
      </c>
      <c r="C2713" s="9" t="s">
        <v>917</v>
      </c>
      <c r="D2713" s="9" t="s">
        <v>845</v>
      </c>
      <c r="E2713" s="9" t="str">
        <f>VLOOKUP(B2713,point_locs!B:J,5,FALSE)</f>
        <v>pre</v>
      </c>
      <c r="F2713" s="2">
        <v>7</v>
      </c>
      <c r="G2713" s="2">
        <v>18</v>
      </c>
      <c r="H2713" s="2">
        <v>2024</v>
      </c>
      <c r="I2713" s="2">
        <v>3</v>
      </c>
      <c r="J2713" s="2">
        <v>1607</v>
      </c>
      <c r="K2713" s="2" t="s">
        <v>149</v>
      </c>
      <c r="L2713" s="2">
        <v>80</v>
      </c>
      <c r="M2713" s="2">
        <v>3</v>
      </c>
      <c r="N2713" s="2">
        <v>25</v>
      </c>
      <c r="O2713" s="2" t="s">
        <v>10</v>
      </c>
      <c r="P2713" s="2">
        <v>3.25</v>
      </c>
      <c r="Q2713" s="2" t="s">
        <v>5</v>
      </c>
      <c r="R2713" s="9" t="s">
        <v>201</v>
      </c>
      <c r="S2713" s="2" t="s">
        <v>255</v>
      </c>
      <c r="T2713" s="2" t="s">
        <v>268</v>
      </c>
    </row>
    <row r="2714" spans="1:20" ht="14.45" customHeight="1" x14ac:dyDescent="0.2">
      <c r="A2714" s="2" t="s">
        <v>137</v>
      </c>
      <c r="B2714" s="9" t="s">
        <v>954</v>
      </c>
      <c r="C2714" s="9" t="s">
        <v>917</v>
      </c>
      <c r="D2714" s="9" t="s">
        <v>845</v>
      </c>
      <c r="E2714" s="9" t="str">
        <f>VLOOKUP(B2714,point_locs!B:J,5,FALSE)</f>
        <v>pre</v>
      </c>
      <c r="F2714" s="2">
        <v>7</v>
      </c>
      <c r="G2714" s="2">
        <v>18</v>
      </c>
      <c r="H2714" s="2">
        <v>2024</v>
      </c>
      <c r="I2714" s="2">
        <v>3</v>
      </c>
      <c r="J2714" s="2">
        <v>1607</v>
      </c>
      <c r="K2714" s="2" t="s">
        <v>149</v>
      </c>
      <c r="L2714" s="2">
        <v>80</v>
      </c>
      <c r="M2714" s="2">
        <v>3</v>
      </c>
      <c r="N2714" s="2">
        <v>25</v>
      </c>
      <c r="O2714" s="2" t="s">
        <v>10</v>
      </c>
      <c r="P2714" s="2">
        <v>5.5</v>
      </c>
      <c r="Q2714" s="2" t="s">
        <v>5</v>
      </c>
      <c r="R2714" s="9" t="s">
        <v>201</v>
      </c>
      <c r="S2714" s="2" t="s">
        <v>255</v>
      </c>
      <c r="T2714" s="2" t="s">
        <v>268</v>
      </c>
    </row>
    <row r="2715" spans="1:20" ht="14.45" customHeight="1" x14ac:dyDescent="0.2">
      <c r="A2715" s="2" t="s">
        <v>137</v>
      </c>
      <c r="B2715" s="9" t="s">
        <v>954</v>
      </c>
      <c r="C2715" s="9" t="s">
        <v>917</v>
      </c>
      <c r="D2715" s="9" t="s">
        <v>845</v>
      </c>
      <c r="E2715" s="9" t="str">
        <f>VLOOKUP(B2715,point_locs!B:J,5,FALSE)</f>
        <v>pre</v>
      </c>
      <c r="F2715" s="2">
        <v>7</v>
      </c>
      <c r="G2715" s="2">
        <v>18</v>
      </c>
      <c r="H2715" s="2">
        <v>2024</v>
      </c>
      <c r="I2715" s="2">
        <v>3</v>
      </c>
      <c r="J2715" s="2">
        <v>1607</v>
      </c>
      <c r="K2715" s="2" t="s">
        <v>149</v>
      </c>
      <c r="L2715" s="2">
        <v>80</v>
      </c>
      <c r="M2715" s="2">
        <v>3</v>
      </c>
      <c r="N2715" s="2">
        <v>25</v>
      </c>
      <c r="O2715" s="2" t="s">
        <v>6</v>
      </c>
      <c r="P2715" s="2">
        <v>1</v>
      </c>
      <c r="Q2715" s="2" t="s">
        <v>9</v>
      </c>
      <c r="R2715" s="2" t="s">
        <v>1154</v>
      </c>
      <c r="T2715" s="2" t="s">
        <v>268</v>
      </c>
    </row>
    <row r="2716" spans="1:20" ht="14.45" customHeight="1" x14ac:dyDescent="0.2">
      <c r="A2716" s="2" t="s">
        <v>137</v>
      </c>
      <c r="B2716" s="9" t="s">
        <v>954</v>
      </c>
      <c r="C2716" s="9" t="s">
        <v>917</v>
      </c>
      <c r="D2716" s="9" t="s">
        <v>845</v>
      </c>
      <c r="E2716" s="9" t="str">
        <f>VLOOKUP(B2716,point_locs!B:J,5,FALSE)</f>
        <v>pre</v>
      </c>
      <c r="F2716" s="2">
        <v>7</v>
      </c>
      <c r="G2716" s="2">
        <v>18</v>
      </c>
      <c r="H2716" s="2">
        <v>2024</v>
      </c>
      <c r="I2716" s="2">
        <v>3</v>
      </c>
      <c r="J2716" s="2">
        <v>1607</v>
      </c>
      <c r="K2716" s="2" t="s">
        <v>149</v>
      </c>
      <c r="L2716" s="2">
        <v>80</v>
      </c>
      <c r="M2716" s="2">
        <v>3</v>
      </c>
      <c r="N2716" s="2">
        <v>25</v>
      </c>
      <c r="O2716" s="2" t="s">
        <v>10</v>
      </c>
      <c r="P2716" s="2">
        <v>2.5</v>
      </c>
      <c r="Q2716" s="2" t="s">
        <v>5</v>
      </c>
      <c r="R2716" s="9" t="s">
        <v>201</v>
      </c>
      <c r="S2716" s="2" t="s">
        <v>150</v>
      </c>
      <c r="T2716" s="2" t="s">
        <v>268</v>
      </c>
    </row>
    <row r="2717" spans="1:20" ht="14.45" customHeight="1" x14ac:dyDescent="0.2">
      <c r="A2717" s="2" t="s">
        <v>137</v>
      </c>
      <c r="B2717" s="9" t="s">
        <v>954</v>
      </c>
      <c r="C2717" s="9" t="s">
        <v>917</v>
      </c>
      <c r="D2717" s="9" t="s">
        <v>845</v>
      </c>
      <c r="E2717" s="9" t="str">
        <f>VLOOKUP(B2717,point_locs!B:J,5,FALSE)</f>
        <v>pre</v>
      </c>
      <c r="F2717" s="2">
        <v>7</v>
      </c>
      <c r="G2717" s="2">
        <v>18</v>
      </c>
      <c r="H2717" s="2">
        <v>2024</v>
      </c>
      <c r="I2717" s="2">
        <v>3</v>
      </c>
      <c r="J2717" s="2">
        <v>1607</v>
      </c>
      <c r="K2717" s="2" t="s">
        <v>149</v>
      </c>
      <c r="L2717" s="2">
        <v>80</v>
      </c>
      <c r="M2717" s="2">
        <v>3</v>
      </c>
      <c r="N2717" s="2">
        <v>25</v>
      </c>
      <c r="O2717" s="2" t="s">
        <v>10</v>
      </c>
      <c r="P2717" s="2">
        <v>1.25</v>
      </c>
      <c r="Q2717" s="2" t="s">
        <v>5</v>
      </c>
      <c r="R2717" s="9" t="s">
        <v>201</v>
      </c>
      <c r="S2717" s="2" t="s">
        <v>255</v>
      </c>
      <c r="T2717" s="2" t="s">
        <v>268</v>
      </c>
    </row>
    <row r="2718" spans="1:20" ht="14.45" customHeight="1" x14ac:dyDescent="0.2">
      <c r="A2718" s="2" t="s">
        <v>137</v>
      </c>
      <c r="B2718" s="9" t="s">
        <v>954</v>
      </c>
      <c r="C2718" s="9" t="s">
        <v>917</v>
      </c>
      <c r="D2718" s="9" t="s">
        <v>845</v>
      </c>
      <c r="E2718" s="9" t="str">
        <f>VLOOKUP(B2718,point_locs!B:J,5,FALSE)</f>
        <v>pre</v>
      </c>
      <c r="F2718" s="2">
        <v>7</v>
      </c>
      <c r="G2718" s="2">
        <v>18</v>
      </c>
      <c r="H2718" s="2">
        <v>2024</v>
      </c>
      <c r="I2718" s="2">
        <v>3</v>
      </c>
      <c r="J2718" s="2">
        <v>1607</v>
      </c>
      <c r="K2718" s="2" t="s">
        <v>149</v>
      </c>
      <c r="L2718" s="2">
        <v>80</v>
      </c>
      <c r="M2718" s="2">
        <v>3</v>
      </c>
      <c r="N2718" s="2">
        <v>25</v>
      </c>
      <c r="O2718" s="2" t="s">
        <v>10</v>
      </c>
      <c r="P2718" s="2">
        <v>0.75</v>
      </c>
      <c r="Q2718" s="2" t="s">
        <v>5</v>
      </c>
      <c r="R2718" s="9" t="s">
        <v>201</v>
      </c>
      <c r="S2718" s="2" t="s">
        <v>255</v>
      </c>
      <c r="T2718" s="2" t="s">
        <v>268</v>
      </c>
    </row>
    <row r="2719" spans="1:20" ht="14.45" customHeight="1" x14ac:dyDescent="0.2">
      <c r="A2719" s="2" t="s">
        <v>137</v>
      </c>
      <c r="B2719" s="9" t="s">
        <v>954</v>
      </c>
      <c r="C2719" s="9" t="s">
        <v>917</v>
      </c>
      <c r="D2719" s="9" t="s">
        <v>845</v>
      </c>
      <c r="E2719" s="9" t="str">
        <f>VLOOKUP(B2719,point_locs!B:J,5,FALSE)</f>
        <v>pre</v>
      </c>
      <c r="F2719" s="2">
        <v>7</v>
      </c>
      <c r="G2719" s="2">
        <v>18</v>
      </c>
      <c r="H2719" s="2">
        <v>2024</v>
      </c>
      <c r="I2719" s="2">
        <v>3</v>
      </c>
      <c r="J2719" s="2">
        <v>1607</v>
      </c>
      <c r="K2719" s="2" t="s">
        <v>149</v>
      </c>
      <c r="L2719" s="2">
        <v>80</v>
      </c>
      <c r="M2719" s="2">
        <v>3</v>
      </c>
      <c r="N2719" s="2">
        <v>25</v>
      </c>
      <c r="O2719" s="2" t="s">
        <v>10</v>
      </c>
      <c r="P2719" s="2">
        <v>2.25</v>
      </c>
      <c r="Q2719" s="2" t="s">
        <v>5</v>
      </c>
      <c r="R2719" s="9" t="s">
        <v>201</v>
      </c>
      <c r="S2719" s="2" t="s">
        <v>105</v>
      </c>
      <c r="T2719" s="2" t="s">
        <v>268</v>
      </c>
    </row>
    <row r="2720" spans="1:20" ht="14.45" customHeight="1" x14ac:dyDescent="0.2">
      <c r="A2720" s="2" t="s">
        <v>137</v>
      </c>
      <c r="B2720" s="9" t="s">
        <v>954</v>
      </c>
      <c r="C2720" s="9" t="s">
        <v>917</v>
      </c>
      <c r="D2720" s="9" t="s">
        <v>845</v>
      </c>
      <c r="E2720" s="9" t="str">
        <f>VLOOKUP(B2720,point_locs!B:J,5,FALSE)</f>
        <v>pre</v>
      </c>
      <c r="F2720" s="2">
        <v>7</v>
      </c>
      <c r="G2720" s="2">
        <v>18</v>
      </c>
      <c r="H2720" s="2">
        <v>2024</v>
      </c>
      <c r="I2720" s="2">
        <v>3</v>
      </c>
      <c r="J2720" s="2">
        <v>1607</v>
      </c>
      <c r="K2720" s="2" t="s">
        <v>149</v>
      </c>
      <c r="L2720" s="2">
        <v>80</v>
      </c>
      <c r="M2720" s="2">
        <v>3</v>
      </c>
      <c r="N2720" s="2">
        <v>25</v>
      </c>
      <c r="O2720" s="2" t="s">
        <v>6</v>
      </c>
      <c r="P2720" s="2">
        <v>1</v>
      </c>
      <c r="Q2720" s="2" t="s">
        <v>9</v>
      </c>
      <c r="R2720" s="2" t="s">
        <v>1154</v>
      </c>
      <c r="T2720" s="2" t="s">
        <v>268</v>
      </c>
    </row>
    <row r="2721" spans="1:20" ht="14.45" customHeight="1" x14ac:dyDescent="0.2">
      <c r="A2721" s="9" t="s">
        <v>31</v>
      </c>
      <c r="B2721" s="9" t="s">
        <v>944</v>
      </c>
      <c r="C2721" s="9" t="s">
        <v>917</v>
      </c>
      <c r="D2721" s="9" t="s">
        <v>845</v>
      </c>
      <c r="E2721" s="9" t="str">
        <f>VLOOKUP(B2721,point_locs!B:J,5,FALSE)</f>
        <v>pre</v>
      </c>
      <c r="F2721" s="9">
        <v>7</v>
      </c>
      <c r="G2721" s="9">
        <v>19</v>
      </c>
      <c r="H2721" s="9">
        <v>2024</v>
      </c>
      <c r="I2721" s="9">
        <v>3</v>
      </c>
      <c r="J2721" s="9">
        <v>1159</v>
      </c>
      <c r="K2721" s="9" t="s">
        <v>149</v>
      </c>
      <c r="L2721" s="9">
        <v>78</v>
      </c>
      <c r="M2721" s="9">
        <v>1</v>
      </c>
      <c r="N2721" s="9">
        <v>75</v>
      </c>
      <c r="O2721" s="9" t="s">
        <v>10</v>
      </c>
      <c r="P2721" s="9">
        <v>3.75</v>
      </c>
      <c r="Q2721" s="9" t="s">
        <v>5</v>
      </c>
      <c r="R2721" s="9" t="s">
        <v>201</v>
      </c>
      <c r="S2721" s="2" t="s">
        <v>255</v>
      </c>
      <c r="T2721" s="2" t="s">
        <v>268</v>
      </c>
    </row>
    <row r="2722" spans="1:20" ht="14.45" customHeight="1" x14ac:dyDescent="0.2">
      <c r="A2722" s="9" t="s">
        <v>31</v>
      </c>
      <c r="B2722" s="9" t="s">
        <v>944</v>
      </c>
      <c r="C2722" s="9" t="s">
        <v>917</v>
      </c>
      <c r="D2722" s="9" t="s">
        <v>845</v>
      </c>
      <c r="E2722" s="9" t="str">
        <f>VLOOKUP(B2722,point_locs!B:J,5,FALSE)</f>
        <v>pre</v>
      </c>
      <c r="F2722" s="9">
        <v>7</v>
      </c>
      <c r="G2722" s="9">
        <v>19</v>
      </c>
      <c r="H2722" s="9">
        <v>2024</v>
      </c>
      <c r="I2722" s="9">
        <v>3</v>
      </c>
      <c r="J2722" s="9">
        <v>1159</v>
      </c>
      <c r="K2722" s="9" t="s">
        <v>149</v>
      </c>
      <c r="L2722" s="9">
        <v>78</v>
      </c>
      <c r="M2722" s="9">
        <v>1</v>
      </c>
      <c r="N2722" s="9">
        <v>75</v>
      </c>
      <c r="O2722" s="9" t="s">
        <v>10</v>
      </c>
      <c r="P2722" s="9">
        <v>0.25</v>
      </c>
      <c r="Q2722" s="9" t="s">
        <v>5</v>
      </c>
      <c r="R2722" s="9" t="s">
        <v>201</v>
      </c>
      <c r="S2722" s="2" t="s">
        <v>150</v>
      </c>
      <c r="T2722" s="2" t="s">
        <v>268</v>
      </c>
    </row>
    <row r="2723" spans="1:20" ht="14.45" customHeight="1" x14ac:dyDescent="0.2">
      <c r="A2723" s="9" t="s">
        <v>31</v>
      </c>
      <c r="B2723" s="9" t="s">
        <v>944</v>
      </c>
      <c r="C2723" s="9" t="s">
        <v>917</v>
      </c>
      <c r="D2723" s="9" t="s">
        <v>845</v>
      </c>
      <c r="E2723" s="9" t="str">
        <f>VLOOKUP(B2723,point_locs!B:J,5,FALSE)</f>
        <v>pre</v>
      </c>
      <c r="F2723" s="9">
        <v>7</v>
      </c>
      <c r="G2723" s="9">
        <v>19</v>
      </c>
      <c r="H2723" s="9">
        <v>2024</v>
      </c>
      <c r="I2723" s="9">
        <v>3</v>
      </c>
      <c r="J2723" s="9">
        <v>1159</v>
      </c>
      <c r="K2723" s="9" t="s">
        <v>149</v>
      </c>
      <c r="L2723" s="9">
        <v>78</v>
      </c>
      <c r="M2723" s="9">
        <v>1</v>
      </c>
      <c r="N2723" s="9">
        <v>75</v>
      </c>
      <c r="O2723" s="9" t="s">
        <v>10</v>
      </c>
      <c r="P2723" s="9">
        <v>0.25</v>
      </c>
      <c r="Q2723" s="9" t="s">
        <v>5</v>
      </c>
      <c r="R2723" s="9" t="s">
        <v>201</v>
      </c>
      <c r="S2723" s="2" t="s">
        <v>150</v>
      </c>
      <c r="T2723" s="2" t="s">
        <v>268</v>
      </c>
    </row>
    <row r="2724" spans="1:20" ht="14.45" customHeight="1" x14ac:dyDescent="0.2">
      <c r="A2724" s="9" t="s">
        <v>31</v>
      </c>
      <c r="B2724" s="9" t="s">
        <v>944</v>
      </c>
      <c r="C2724" s="9" t="s">
        <v>917</v>
      </c>
      <c r="D2724" s="9" t="s">
        <v>845</v>
      </c>
      <c r="E2724" s="9" t="str">
        <f>VLOOKUP(B2724,point_locs!B:J,5,FALSE)</f>
        <v>pre</v>
      </c>
      <c r="F2724" s="9">
        <v>7</v>
      </c>
      <c r="G2724" s="9">
        <v>19</v>
      </c>
      <c r="H2724" s="9">
        <v>2024</v>
      </c>
      <c r="I2724" s="9">
        <v>3</v>
      </c>
      <c r="J2724" s="9">
        <v>1159</v>
      </c>
      <c r="K2724" s="9" t="s">
        <v>149</v>
      </c>
      <c r="L2724" s="9">
        <v>78</v>
      </c>
      <c r="M2724" s="9">
        <v>1</v>
      </c>
      <c r="N2724" s="9">
        <v>75</v>
      </c>
      <c r="O2724" s="9" t="s">
        <v>10</v>
      </c>
      <c r="P2724" s="9">
        <v>0.5</v>
      </c>
      <c r="Q2724" s="9" t="s">
        <v>5</v>
      </c>
      <c r="R2724" s="9" t="s">
        <v>201</v>
      </c>
      <c r="S2724" s="2" t="s">
        <v>150</v>
      </c>
      <c r="T2724" s="2" t="s">
        <v>268</v>
      </c>
    </row>
    <row r="2725" spans="1:20" ht="14.45" customHeight="1" x14ac:dyDescent="0.2">
      <c r="A2725" s="9" t="s">
        <v>31</v>
      </c>
      <c r="B2725" s="9" t="s">
        <v>944</v>
      </c>
      <c r="C2725" s="9" t="s">
        <v>917</v>
      </c>
      <c r="D2725" s="9" t="s">
        <v>845</v>
      </c>
      <c r="E2725" s="9" t="str">
        <f>VLOOKUP(B2725,point_locs!B:J,5,FALSE)</f>
        <v>pre</v>
      </c>
      <c r="F2725" s="9">
        <v>7</v>
      </c>
      <c r="G2725" s="9">
        <v>19</v>
      </c>
      <c r="H2725" s="9">
        <v>2024</v>
      </c>
      <c r="I2725" s="9">
        <v>3</v>
      </c>
      <c r="J2725" s="9">
        <v>1159</v>
      </c>
      <c r="K2725" s="9" t="s">
        <v>149</v>
      </c>
      <c r="L2725" s="9">
        <v>78</v>
      </c>
      <c r="M2725" s="9">
        <v>1</v>
      </c>
      <c r="N2725" s="9">
        <v>75</v>
      </c>
      <c r="O2725" s="9" t="s">
        <v>6</v>
      </c>
      <c r="P2725" s="9">
        <v>0.75</v>
      </c>
      <c r="Q2725" s="9" t="s">
        <v>9</v>
      </c>
      <c r="R2725" s="9" t="s">
        <v>1154</v>
      </c>
      <c r="T2725" s="2" t="s">
        <v>268</v>
      </c>
    </row>
    <row r="2726" spans="1:20" ht="14.45" customHeight="1" x14ac:dyDescent="0.2">
      <c r="A2726" s="9" t="s">
        <v>31</v>
      </c>
      <c r="B2726" s="9" t="s">
        <v>944</v>
      </c>
      <c r="C2726" s="9" t="s">
        <v>917</v>
      </c>
      <c r="D2726" s="9" t="s">
        <v>845</v>
      </c>
      <c r="E2726" s="9" t="str">
        <f>VLOOKUP(B2726,point_locs!B:J,5,FALSE)</f>
        <v>pre</v>
      </c>
      <c r="F2726" s="9">
        <v>7</v>
      </c>
      <c r="G2726" s="9">
        <v>19</v>
      </c>
      <c r="H2726" s="9">
        <v>2024</v>
      </c>
      <c r="I2726" s="9">
        <v>3</v>
      </c>
      <c r="J2726" s="9">
        <v>1159</v>
      </c>
      <c r="K2726" s="9" t="s">
        <v>149</v>
      </c>
      <c r="L2726" s="9">
        <v>78</v>
      </c>
      <c r="M2726" s="9">
        <v>1</v>
      </c>
      <c r="N2726" s="9">
        <v>75</v>
      </c>
      <c r="O2726" s="9" t="s">
        <v>6</v>
      </c>
      <c r="P2726" s="9">
        <v>1</v>
      </c>
      <c r="Q2726" s="9" t="s">
        <v>9</v>
      </c>
      <c r="R2726" s="9" t="s">
        <v>1154</v>
      </c>
      <c r="T2726" s="2" t="s">
        <v>268</v>
      </c>
    </row>
    <row r="2727" spans="1:20" ht="14.45" customHeight="1" x14ac:dyDescent="0.2">
      <c r="A2727" s="9" t="s">
        <v>31</v>
      </c>
      <c r="B2727" s="9" t="s">
        <v>944</v>
      </c>
      <c r="C2727" s="9" t="s">
        <v>917</v>
      </c>
      <c r="D2727" s="9" t="s">
        <v>845</v>
      </c>
      <c r="E2727" s="9" t="str">
        <f>VLOOKUP(B2727,point_locs!B:J,5,FALSE)</f>
        <v>pre</v>
      </c>
      <c r="F2727" s="9">
        <v>7</v>
      </c>
      <c r="G2727" s="9">
        <v>19</v>
      </c>
      <c r="H2727" s="9">
        <v>2024</v>
      </c>
      <c r="I2727" s="9">
        <v>3</v>
      </c>
      <c r="J2727" s="9">
        <v>1159</v>
      </c>
      <c r="K2727" s="9" t="s">
        <v>149</v>
      </c>
      <c r="L2727" s="9">
        <v>78</v>
      </c>
      <c r="M2727" s="9">
        <v>1</v>
      </c>
      <c r="N2727" s="9">
        <v>75</v>
      </c>
      <c r="O2727" s="9" t="s">
        <v>10</v>
      </c>
      <c r="P2727" s="9">
        <v>1.25</v>
      </c>
      <c r="Q2727" s="9" t="s">
        <v>5</v>
      </c>
      <c r="R2727" s="9" t="s">
        <v>201</v>
      </c>
      <c r="S2727" s="2" t="s">
        <v>150</v>
      </c>
      <c r="T2727" s="2" t="s">
        <v>268</v>
      </c>
    </row>
    <row r="2728" spans="1:20" ht="14.45" customHeight="1" x14ac:dyDescent="0.2">
      <c r="A2728" s="9" t="s">
        <v>31</v>
      </c>
      <c r="B2728" s="9" t="s">
        <v>944</v>
      </c>
      <c r="C2728" s="9" t="s">
        <v>917</v>
      </c>
      <c r="D2728" s="9" t="s">
        <v>845</v>
      </c>
      <c r="E2728" s="9" t="str">
        <f>VLOOKUP(B2728,point_locs!B:J,5,FALSE)</f>
        <v>pre</v>
      </c>
      <c r="F2728" s="9">
        <v>7</v>
      </c>
      <c r="G2728" s="9">
        <v>19</v>
      </c>
      <c r="H2728" s="9">
        <v>2024</v>
      </c>
      <c r="I2728" s="9">
        <v>3</v>
      </c>
      <c r="J2728" s="9">
        <v>1159</v>
      </c>
      <c r="K2728" s="9" t="s">
        <v>149</v>
      </c>
      <c r="L2728" s="9">
        <v>78</v>
      </c>
      <c r="M2728" s="9">
        <v>1</v>
      </c>
      <c r="N2728" s="9">
        <v>75</v>
      </c>
      <c r="O2728" s="9" t="s">
        <v>6</v>
      </c>
      <c r="P2728" s="9">
        <v>0.75</v>
      </c>
      <c r="Q2728" s="9" t="s">
        <v>9</v>
      </c>
      <c r="R2728" s="9" t="s">
        <v>1154</v>
      </c>
      <c r="T2728" s="2" t="s">
        <v>268</v>
      </c>
    </row>
    <row r="2729" spans="1:20" ht="14.45" customHeight="1" x14ac:dyDescent="0.2">
      <c r="A2729" s="9" t="s">
        <v>31</v>
      </c>
      <c r="B2729" s="9" t="s">
        <v>944</v>
      </c>
      <c r="C2729" s="9" t="s">
        <v>917</v>
      </c>
      <c r="D2729" s="9" t="s">
        <v>845</v>
      </c>
      <c r="E2729" s="9" t="str">
        <f>VLOOKUP(B2729,point_locs!B:J,5,FALSE)</f>
        <v>pre</v>
      </c>
      <c r="F2729" s="9">
        <v>7</v>
      </c>
      <c r="G2729" s="9">
        <v>19</v>
      </c>
      <c r="H2729" s="9">
        <v>2024</v>
      </c>
      <c r="I2729" s="9">
        <v>3</v>
      </c>
      <c r="J2729" s="9">
        <v>1159</v>
      </c>
      <c r="K2729" s="9" t="s">
        <v>149</v>
      </c>
      <c r="L2729" s="9">
        <v>78</v>
      </c>
      <c r="M2729" s="9">
        <v>1</v>
      </c>
      <c r="N2729" s="9">
        <v>75</v>
      </c>
      <c r="O2729" s="9" t="s">
        <v>6</v>
      </c>
      <c r="P2729" s="9">
        <v>0.75</v>
      </c>
      <c r="Q2729" s="9" t="s">
        <v>9</v>
      </c>
      <c r="R2729" s="9" t="s">
        <v>1154</v>
      </c>
      <c r="T2729" s="2" t="s">
        <v>268</v>
      </c>
    </row>
    <row r="2730" spans="1:20" ht="14.45" customHeight="1" x14ac:dyDescent="0.2">
      <c r="A2730" s="9" t="s">
        <v>31</v>
      </c>
      <c r="B2730" s="9" t="s">
        <v>944</v>
      </c>
      <c r="C2730" s="9" t="s">
        <v>917</v>
      </c>
      <c r="D2730" s="9" t="s">
        <v>845</v>
      </c>
      <c r="E2730" s="9" t="str">
        <f>VLOOKUP(B2730,point_locs!B:J,5,FALSE)</f>
        <v>pre</v>
      </c>
      <c r="F2730" s="9">
        <v>7</v>
      </c>
      <c r="G2730" s="9">
        <v>19</v>
      </c>
      <c r="H2730" s="9">
        <v>2024</v>
      </c>
      <c r="I2730" s="9">
        <v>3</v>
      </c>
      <c r="J2730" s="9">
        <v>1159</v>
      </c>
      <c r="K2730" s="9" t="s">
        <v>149</v>
      </c>
      <c r="L2730" s="9">
        <v>78</v>
      </c>
      <c r="M2730" s="9">
        <v>1</v>
      </c>
      <c r="N2730" s="9">
        <v>75</v>
      </c>
      <c r="O2730" s="9" t="s">
        <v>6</v>
      </c>
      <c r="P2730" s="9">
        <v>0.75</v>
      </c>
      <c r="Q2730" s="9" t="s">
        <v>9</v>
      </c>
      <c r="R2730" s="9" t="s">
        <v>1154</v>
      </c>
      <c r="T2730" s="2" t="s">
        <v>268</v>
      </c>
    </row>
    <row r="2731" spans="1:20" ht="14.45" customHeight="1" x14ac:dyDescent="0.2">
      <c r="A2731" s="9" t="s">
        <v>31</v>
      </c>
      <c r="B2731" s="9" t="s">
        <v>944</v>
      </c>
      <c r="C2731" s="9" t="s">
        <v>917</v>
      </c>
      <c r="D2731" s="9" t="s">
        <v>845</v>
      </c>
      <c r="E2731" s="9" t="str">
        <f>VLOOKUP(B2731,point_locs!B:J,5,FALSE)</f>
        <v>pre</v>
      </c>
      <c r="F2731" s="9">
        <v>7</v>
      </c>
      <c r="G2731" s="9">
        <v>19</v>
      </c>
      <c r="H2731" s="9">
        <v>2024</v>
      </c>
      <c r="I2731" s="9">
        <v>3</v>
      </c>
      <c r="J2731" s="9">
        <v>1159</v>
      </c>
      <c r="K2731" s="9" t="s">
        <v>149</v>
      </c>
      <c r="L2731" s="9">
        <v>78</v>
      </c>
      <c r="M2731" s="9">
        <v>1</v>
      </c>
      <c r="N2731" s="9">
        <v>75</v>
      </c>
      <c r="O2731" s="9" t="s">
        <v>10</v>
      </c>
      <c r="P2731" s="9">
        <v>2.25</v>
      </c>
      <c r="Q2731" s="9" t="s">
        <v>5</v>
      </c>
      <c r="R2731" s="9" t="s">
        <v>201</v>
      </c>
      <c r="S2731" s="2" t="s">
        <v>150</v>
      </c>
      <c r="T2731" s="2" t="s">
        <v>268</v>
      </c>
    </row>
    <row r="2732" spans="1:20" ht="14.45" customHeight="1" x14ac:dyDescent="0.2">
      <c r="A2732" s="9" t="s">
        <v>31</v>
      </c>
      <c r="B2732" s="9" t="s">
        <v>944</v>
      </c>
      <c r="C2732" s="9" t="s">
        <v>917</v>
      </c>
      <c r="D2732" s="9" t="s">
        <v>845</v>
      </c>
      <c r="E2732" s="9" t="str">
        <f>VLOOKUP(B2732,point_locs!B:J,5,FALSE)</f>
        <v>pre</v>
      </c>
      <c r="F2732" s="9">
        <v>7</v>
      </c>
      <c r="G2732" s="9">
        <v>19</v>
      </c>
      <c r="H2732" s="9">
        <v>2024</v>
      </c>
      <c r="I2732" s="9">
        <v>3</v>
      </c>
      <c r="J2732" s="9">
        <v>1159</v>
      </c>
      <c r="K2732" s="9" t="s">
        <v>149</v>
      </c>
      <c r="L2732" s="9">
        <v>78</v>
      </c>
      <c r="M2732" s="9">
        <v>1</v>
      </c>
      <c r="N2732" s="9">
        <v>75</v>
      </c>
      <c r="O2732" s="9" t="s">
        <v>6</v>
      </c>
      <c r="P2732" s="9">
        <v>0.75</v>
      </c>
      <c r="Q2732" s="9" t="s">
        <v>9</v>
      </c>
      <c r="R2732" s="9" t="s">
        <v>1154</v>
      </c>
      <c r="T2732" s="2" t="s">
        <v>268</v>
      </c>
    </row>
    <row r="2733" spans="1:20" ht="14.45" customHeight="1" x14ac:dyDescent="0.2">
      <c r="A2733" s="9" t="s">
        <v>31</v>
      </c>
      <c r="B2733" s="9" t="s">
        <v>944</v>
      </c>
      <c r="C2733" s="9" t="s">
        <v>917</v>
      </c>
      <c r="D2733" s="9" t="s">
        <v>845</v>
      </c>
      <c r="E2733" s="9" t="str">
        <f>VLOOKUP(B2733,point_locs!B:J,5,FALSE)</f>
        <v>pre</v>
      </c>
      <c r="F2733" s="9">
        <v>7</v>
      </c>
      <c r="G2733" s="9">
        <v>19</v>
      </c>
      <c r="H2733" s="9">
        <v>2024</v>
      </c>
      <c r="I2733" s="9">
        <v>3</v>
      </c>
      <c r="J2733" s="9">
        <v>1159</v>
      </c>
      <c r="K2733" s="9" t="s">
        <v>149</v>
      </c>
      <c r="L2733" s="9">
        <v>78</v>
      </c>
      <c r="M2733" s="9">
        <v>1</v>
      </c>
      <c r="N2733" s="9">
        <v>75</v>
      </c>
      <c r="O2733" s="9" t="s">
        <v>6</v>
      </c>
      <c r="P2733" s="9">
        <v>1.25</v>
      </c>
      <c r="Q2733" s="9" t="s">
        <v>9</v>
      </c>
      <c r="R2733" s="9" t="s">
        <v>1154</v>
      </c>
      <c r="T2733" s="2" t="s">
        <v>268</v>
      </c>
    </row>
    <row r="2734" spans="1:20" ht="14.45" customHeight="1" x14ac:dyDescent="0.2">
      <c r="A2734" s="9" t="s">
        <v>31</v>
      </c>
      <c r="B2734" s="9" t="s">
        <v>944</v>
      </c>
      <c r="C2734" s="9" t="s">
        <v>917</v>
      </c>
      <c r="D2734" s="9" t="s">
        <v>845</v>
      </c>
      <c r="E2734" s="9" t="str">
        <f>VLOOKUP(B2734,point_locs!B:J,5,FALSE)</f>
        <v>pre</v>
      </c>
      <c r="F2734" s="9">
        <v>7</v>
      </c>
      <c r="G2734" s="9">
        <v>19</v>
      </c>
      <c r="H2734" s="9">
        <v>2024</v>
      </c>
      <c r="I2734" s="9">
        <v>3</v>
      </c>
      <c r="J2734" s="9">
        <v>1159</v>
      </c>
      <c r="K2734" s="9" t="s">
        <v>149</v>
      </c>
      <c r="L2734" s="9">
        <v>78</v>
      </c>
      <c r="M2734" s="9">
        <v>1</v>
      </c>
      <c r="N2734" s="9">
        <v>75</v>
      </c>
      <c r="O2734" s="9" t="s">
        <v>10</v>
      </c>
      <c r="P2734" s="9">
        <v>3</v>
      </c>
      <c r="Q2734" s="9" t="s">
        <v>5</v>
      </c>
      <c r="R2734" s="9" t="s">
        <v>201</v>
      </c>
      <c r="S2734" s="2" t="s">
        <v>150</v>
      </c>
      <c r="T2734" s="2" t="s">
        <v>268</v>
      </c>
    </row>
    <row r="2735" spans="1:20" ht="14.45" customHeight="1" x14ac:dyDescent="0.2">
      <c r="A2735" s="9" t="s">
        <v>31</v>
      </c>
      <c r="B2735" s="9" t="s">
        <v>944</v>
      </c>
      <c r="C2735" s="9" t="s">
        <v>917</v>
      </c>
      <c r="D2735" s="9" t="s">
        <v>845</v>
      </c>
      <c r="E2735" s="9" t="str">
        <f>VLOOKUP(B2735,point_locs!B:J,5,FALSE)</f>
        <v>pre</v>
      </c>
      <c r="F2735" s="9">
        <v>7</v>
      </c>
      <c r="G2735" s="9">
        <v>19</v>
      </c>
      <c r="H2735" s="9">
        <v>2024</v>
      </c>
      <c r="I2735" s="9">
        <v>3</v>
      </c>
      <c r="J2735" s="9">
        <v>1159</v>
      </c>
      <c r="K2735" s="9" t="s">
        <v>149</v>
      </c>
      <c r="L2735" s="9">
        <v>78</v>
      </c>
      <c r="M2735" s="9">
        <v>1</v>
      </c>
      <c r="N2735" s="9">
        <v>75</v>
      </c>
      <c r="O2735" s="9" t="s">
        <v>10</v>
      </c>
      <c r="P2735" s="9">
        <v>3.5</v>
      </c>
      <c r="Q2735" s="9" t="s">
        <v>5</v>
      </c>
      <c r="R2735" s="9" t="s">
        <v>201</v>
      </c>
      <c r="S2735" s="2" t="s">
        <v>255</v>
      </c>
      <c r="T2735" s="2" t="s">
        <v>268</v>
      </c>
    </row>
    <row r="2736" spans="1:20" ht="14.45" customHeight="1" x14ac:dyDescent="0.2">
      <c r="A2736" s="9" t="s">
        <v>31</v>
      </c>
      <c r="B2736" s="9" t="s">
        <v>944</v>
      </c>
      <c r="C2736" s="9" t="s">
        <v>917</v>
      </c>
      <c r="D2736" s="9" t="s">
        <v>845</v>
      </c>
      <c r="E2736" s="9" t="str">
        <f>VLOOKUP(B2736,point_locs!B:J,5,FALSE)</f>
        <v>pre</v>
      </c>
      <c r="F2736" s="9">
        <v>7</v>
      </c>
      <c r="G2736" s="9">
        <v>19</v>
      </c>
      <c r="H2736" s="9">
        <v>2024</v>
      </c>
      <c r="I2736" s="9">
        <v>3</v>
      </c>
      <c r="J2736" s="9">
        <v>1159</v>
      </c>
      <c r="K2736" s="9" t="s">
        <v>149</v>
      </c>
      <c r="L2736" s="9">
        <v>78</v>
      </c>
      <c r="M2736" s="9">
        <v>1</v>
      </c>
      <c r="N2736" s="9">
        <v>75</v>
      </c>
      <c r="O2736" s="9" t="s">
        <v>10</v>
      </c>
      <c r="P2736" s="9">
        <v>0.75</v>
      </c>
      <c r="Q2736" s="9" t="s">
        <v>9</v>
      </c>
      <c r="R2736" s="9" t="s">
        <v>1126</v>
      </c>
      <c r="S2736" s="2" t="s">
        <v>150</v>
      </c>
      <c r="T2736" s="2" t="s">
        <v>268</v>
      </c>
    </row>
    <row r="2737" spans="1:21" ht="14.45" customHeight="1" x14ac:dyDescent="0.2">
      <c r="A2737" s="9" t="s">
        <v>31</v>
      </c>
      <c r="B2737" s="9" t="s">
        <v>944</v>
      </c>
      <c r="C2737" s="9" t="s">
        <v>917</v>
      </c>
      <c r="D2737" s="9" t="s">
        <v>845</v>
      </c>
      <c r="E2737" s="9" t="str">
        <f>VLOOKUP(B2737,point_locs!B:J,5,FALSE)</f>
        <v>pre</v>
      </c>
      <c r="F2737" s="9">
        <v>7</v>
      </c>
      <c r="G2737" s="9">
        <v>19</v>
      </c>
      <c r="H2737" s="9">
        <v>2024</v>
      </c>
      <c r="I2737" s="9">
        <v>3</v>
      </c>
      <c r="J2737" s="9">
        <v>1159</v>
      </c>
      <c r="K2737" s="9" t="s">
        <v>149</v>
      </c>
      <c r="L2737" s="9">
        <v>78</v>
      </c>
      <c r="M2737" s="9">
        <v>1</v>
      </c>
      <c r="N2737" s="9">
        <v>75</v>
      </c>
      <c r="O2737" s="9" t="s">
        <v>10</v>
      </c>
      <c r="P2737" s="9">
        <v>1.5</v>
      </c>
      <c r="Q2737" s="9" t="s">
        <v>5</v>
      </c>
      <c r="R2737" s="9" t="s">
        <v>201</v>
      </c>
      <c r="S2737" s="2" t="s">
        <v>105</v>
      </c>
      <c r="T2737" s="2" t="s">
        <v>268</v>
      </c>
    </row>
    <row r="2738" spans="1:21" ht="14.45" customHeight="1" x14ac:dyDescent="0.2">
      <c r="A2738" s="9" t="s">
        <v>31</v>
      </c>
      <c r="B2738" s="9" t="s">
        <v>944</v>
      </c>
      <c r="C2738" s="9" t="s">
        <v>917</v>
      </c>
      <c r="D2738" s="9" t="s">
        <v>845</v>
      </c>
      <c r="E2738" s="9" t="str">
        <f>VLOOKUP(B2738,point_locs!B:J,5,FALSE)</f>
        <v>pre</v>
      </c>
      <c r="F2738" s="9">
        <v>7</v>
      </c>
      <c r="G2738" s="9">
        <v>19</v>
      </c>
      <c r="H2738" s="9">
        <v>2024</v>
      </c>
      <c r="I2738" s="9">
        <v>3</v>
      </c>
      <c r="J2738" s="9">
        <v>1159</v>
      </c>
      <c r="K2738" s="9" t="s">
        <v>149</v>
      </c>
      <c r="L2738" s="9">
        <v>78</v>
      </c>
      <c r="M2738" s="9">
        <v>1</v>
      </c>
      <c r="N2738" s="9">
        <v>75</v>
      </c>
      <c r="O2738" s="9" t="s">
        <v>10</v>
      </c>
      <c r="P2738" s="9">
        <v>0.75</v>
      </c>
      <c r="Q2738" s="9" t="s">
        <v>5</v>
      </c>
      <c r="R2738" s="9" t="s">
        <v>201</v>
      </c>
      <c r="S2738" s="2" t="s">
        <v>255</v>
      </c>
      <c r="T2738" s="2" t="s">
        <v>268</v>
      </c>
    </row>
    <row r="2739" spans="1:21" ht="14.45" customHeight="1" x14ac:dyDescent="0.2">
      <c r="A2739" s="9" t="s">
        <v>31</v>
      </c>
      <c r="B2739" s="9" t="s">
        <v>944</v>
      </c>
      <c r="C2739" s="9" t="s">
        <v>917</v>
      </c>
      <c r="D2739" s="9" t="s">
        <v>845</v>
      </c>
      <c r="E2739" s="9" t="str">
        <f>VLOOKUP(B2739,point_locs!B:J,5,FALSE)</f>
        <v>pre</v>
      </c>
      <c r="F2739" s="9">
        <v>7</v>
      </c>
      <c r="G2739" s="9">
        <v>19</v>
      </c>
      <c r="H2739" s="9">
        <v>2024</v>
      </c>
      <c r="I2739" s="9">
        <v>3</v>
      </c>
      <c r="J2739" s="9">
        <v>1159</v>
      </c>
      <c r="K2739" s="9" t="s">
        <v>149</v>
      </c>
      <c r="L2739" s="9">
        <v>78</v>
      </c>
      <c r="M2739" s="9">
        <v>1</v>
      </c>
      <c r="N2739" s="9">
        <v>75</v>
      </c>
      <c r="O2739" s="9" t="s">
        <v>10</v>
      </c>
      <c r="P2739" s="9">
        <v>8.25</v>
      </c>
      <c r="Q2739" s="9" t="s">
        <v>8</v>
      </c>
      <c r="R2739" s="9" t="s">
        <v>101</v>
      </c>
      <c r="S2739" s="2" t="s">
        <v>242</v>
      </c>
      <c r="T2739" s="2" t="s">
        <v>268</v>
      </c>
    </row>
    <row r="2740" spans="1:21" ht="14.45" customHeight="1" x14ac:dyDescent="0.2">
      <c r="A2740" s="2" t="s">
        <v>32</v>
      </c>
      <c r="B2740" s="9" t="s">
        <v>946</v>
      </c>
      <c r="C2740" s="9" t="s">
        <v>917</v>
      </c>
      <c r="D2740" s="9" t="s">
        <v>845</v>
      </c>
      <c r="E2740" s="9" t="str">
        <f>VLOOKUP(B2740,point_locs!B:J,5,FALSE)</f>
        <v>pre</v>
      </c>
      <c r="F2740" s="2">
        <v>7</v>
      </c>
      <c r="G2740" s="2">
        <v>19</v>
      </c>
      <c r="H2740" s="2">
        <v>2024</v>
      </c>
      <c r="I2740" s="2">
        <v>3</v>
      </c>
      <c r="J2740" s="2">
        <v>1442</v>
      </c>
      <c r="K2740" s="2" t="s">
        <v>149</v>
      </c>
      <c r="L2740" s="2">
        <v>78</v>
      </c>
      <c r="M2740" s="2">
        <v>1</v>
      </c>
      <c r="N2740" s="2">
        <v>50</v>
      </c>
      <c r="O2740" s="2" t="s">
        <v>11</v>
      </c>
      <c r="P2740" s="2">
        <v>1.5</v>
      </c>
      <c r="Q2740" s="2" t="s">
        <v>9</v>
      </c>
      <c r="R2740" s="2" t="s">
        <v>520</v>
      </c>
      <c r="T2740" s="2" t="s">
        <v>268</v>
      </c>
    </row>
    <row r="2741" spans="1:21" ht="14.45" customHeight="1" x14ac:dyDescent="0.2">
      <c r="A2741" s="2" t="s">
        <v>32</v>
      </c>
      <c r="B2741" s="9" t="s">
        <v>946</v>
      </c>
      <c r="C2741" s="9" t="s">
        <v>917</v>
      </c>
      <c r="D2741" s="9" t="s">
        <v>845</v>
      </c>
      <c r="E2741" s="9" t="str">
        <f>VLOOKUP(B2741,point_locs!B:J,5,FALSE)</f>
        <v>pre</v>
      </c>
      <c r="F2741" s="2">
        <v>7</v>
      </c>
      <c r="G2741" s="2">
        <v>19</v>
      </c>
      <c r="H2741" s="2">
        <v>2024</v>
      </c>
      <c r="I2741" s="2">
        <v>3</v>
      </c>
      <c r="J2741" s="2">
        <v>1442</v>
      </c>
      <c r="K2741" s="2" t="s">
        <v>149</v>
      </c>
      <c r="L2741" s="2">
        <v>78</v>
      </c>
      <c r="M2741" s="2">
        <v>1</v>
      </c>
      <c r="N2741" s="2">
        <v>50</v>
      </c>
      <c r="O2741" s="2" t="s">
        <v>10</v>
      </c>
      <c r="P2741" s="2">
        <v>0.25</v>
      </c>
      <c r="Q2741" s="2" t="s">
        <v>5</v>
      </c>
      <c r="R2741" s="9" t="s">
        <v>201</v>
      </c>
      <c r="S2741" s="2" t="s">
        <v>150</v>
      </c>
      <c r="T2741" s="2" t="s">
        <v>268</v>
      </c>
    </row>
    <row r="2742" spans="1:21" ht="14.45" customHeight="1" x14ac:dyDescent="0.2">
      <c r="A2742" s="2" t="s">
        <v>32</v>
      </c>
      <c r="B2742" s="9" t="s">
        <v>946</v>
      </c>
      <c r="C2742" s="9" t="s">
        <v>917</v>
      </c>
      <c r="D2742" s="9" t="s">
        <v>845</v>
      </c>
      <c r="E2742" s="9" t="str">
        <f>VLOOKUP(B2742,point_locs!B:J,5,FALSE)</f>
        <v>pre</v>
      </c>
      <c r="F2742" s="2">
        <v>7</v>
      </c>
      <c r="G2742" s="2">
        <v>19</v>
      </c>
      <c r="H2742" s="2">
        <v>2024</v>
      </c>
      <c r="I2742" s="2">
        <v>3</v>
      </c>
      <c r="J2742" s="2">
        <v>1442</v>
      </c>
      <c r="K2742" s="2" t="s">
        <v>149</v>
      </c>
      <c r="L2742" s="2">
        <v>78</v>
      </c>
      <c r="M2742" s="2">
        <v>1</v>
      </c>
      <c r="N2742" s="2">
        <v>50</v>
      </c>
      <c r="O2742" s="2" t="s">
        <v>11</v>
      </c>
      <c r="P2742" s="2">
        <v>2.25</v>
      </c>
      <c r="Q2742" s="2" t="s">
        <v>9</v>
      </c>
      <c r="R2742" s="2" t="s">
        <v>520</v>
      </c>
      <c r="T2742" s="2" t="s">
        <v>268</v>
      </c>
    </row>
    <row r="2743" spans="1:21" ht="14.45" customHeight="1" x14ac:dyDescent="0.2">
      <c r="A2743" s="9" t="s">
        <v>32</v>
      </c>
      <c r="B2743" s="9" t="s">
        <v>946</v>
      </c>
      <c r="C2743" s="9" t="s">
        <v>917</v>
      </c>
      <c r="D2743" s="9" t="s">
        <v>845</v>
      </c>
      <c r="E2743" s="9" t="str">
        <f>VLOOKUP(B2743,point_locs!B:J,5,FALSE)</f>
        <v>pre</v>
      </c>
      <c r="F2743" s="9">
        <v>7</v>
      </c>
      <c r="G2743" s="9">
        <v>19</v>
      </c>
      <c r="H2743" s="9">
        <v>2024</v>
      </c>
      <c r="I2743" s="9">
        <v>3</v>
      </c>
      <c r="J2743" s="9">
        <v>1442</v>
      </c>
      <c r="K2743" s="9" t="s">
        <v>149</v>
      </c>
      <c r="L2743" s="9">
        <v>78</v>
      </c>
      <c r="M2743" s="9">
        <v>1</v>
      </c>
      <c r="N2743" s="9">
        <v>50</v>
      </c>
      <c r="O2743" s="9" t="s">
        <v>82</v>
      </c>
      <c r="P2743" s="9">
        <v>2</v>
      </c>
      <c r="Q2743" s="9" t="s">
        <v>5</v>
      </c>
      <c r="R2743" s="9" t="s">
        <v>201</v>
      </c>
      <c r="S2743" s="9"/>
      <c r="T2743" s="9" t="s">
        <v>268</v>
      </c>
      <c r="U2743" s="9"/>
    </row>
    <row r="2744" spans="1:21" ht="14.45" customHeight="1" x14ac:dyDescent="0.2">
      <c r="A2744" s="2" t="s">
        <v>32</v>
      </c>
      <c r="B2744" s="9" t="s">
        <v>946</v>
      </c>
      <c r="C2744" s="9" t="s">
        <v>917</v>
      </c>
      <c r="D2744" s="9" t="s">
        <v>845</v>
      </c>
      <c r="E2744" s="9" t="str">
        <f>VLOOKUP(B2744,point_locs!B:J,5,FALSE)</f>
        <v>pre</v>
      </c>
      <c r="F2744" s="2">
        <v>7</v>
      </c>
      <c r="G2744" s="2">
        <v>19</v>
      </c>
      <c r="H2744" s="2">
        <v>2024</v>
      </c>
      <c r="I2744" s="2">
        <v>3</v>
      </c>
      <c r="J2744" s="2">
        <v>1442</v>
      </c>
      <c r="K2744" s="2" t="s">
        <v>149</v>
      </c>
      <c r="L2744" s="2">
        <v>78</v>
      </c>
      <c r="M2744" s="2">
        <v>1</v>
      </c>
      <c r="N2744" s="2">
        <v>50</v>
      </c>
      <c r="O2744" s="2" t="s">
        <v>10</v>
      </c>
      <c r="P2744" s="2">
        <v>1.5</v>
      </c>
      <c r="Q2744" s="2" t="s">
        <v>5</v>
      </c>
      <c r="R2744" s="9" t="s">
        <v>201</v>
      </c>
      <c r="S2744" s="2" t="s">
        <v>150</v>
      </c>
      <c r="T2744" s="2" t="s">
        <v>268</v>
      </c>
    </row>
    <row r="2745" spans="1:21" ht="14.45" customHeight="1" x14ac:dyDescent="0.2">
      <c r="A2745" s="2" t="s">
        <v>32</v>
      </c>
      <c r="B2745" s="9" t="s">
        <v>946</v>
      </c>
      <c r="C2745" s="9" t="s">
        <v>917</v>
      </c>
      <c r="D2745" s="9" t="s">
        <v>845</v>
      </c>
      <c r="E2745" s="9" t="str">
        <f>VLOOKUP(B2745,point_locs!B:J,5,FALSE)</f>
        <v>pre</v>
      </c>
      <c r="F2745" s="2">
        <v>7</v>
      </c>
      <c r="G2745" s="2">
        <v>19</v>
      </c>
      <c r="H2745" s="2">
        <v>2024</v>
      </c>
      <c r="I2745" s="2">
        <v>3</v>
      </c>
      <c r="J2745" s="2">
        <v>1442</v>
      </c>
      <c r="K2745" s="2" t="s">
        <v>149</v>
      </c>
      <c r="L2745" s="2">
        <v>78</v>
      </c>
      <c r="M2745" s="2">
        <v>1</v>
      </c>
      <c r="N2745" s="2">
        <v>50</v>
      </c>
      <c r="O2745" s="2" t="s">
        <v>10</v>
      </c>
      <c r="P2745" s="2">
        <v>7.5</v>
      </c>
      <c r="Q2745" s="2" t="s">
        <v>5</v>
      </c>
      <c r="R2745" s="9" t="s">
        <v>201</v>
      </c>
      <c r="S2745" s="2" t="s">
        <v>151</v>
      </c>
      <c r="T2745" s="2" t="s">
        <v>268</v>
      </c>
    </row>
    <row r="2746" spans="1:21" ht="14.45" customHeight="1" x14ac:dyDescent="0.2">
      <c r="A2746" s="2" t="s">
        <v>32</v>
      </c>
      <c r="B2746" s="9" t="s">
        <v>946</v>
      </c>
      <c r="C2746" s="9" t="s">
        <v>917</v>
      </c>
      <c r="D2746" s="9" t="s">
        <v>845</v>
      </c>
      <c r="E2746" s="9" t="str">
        <f>VLOOKUP(B2746,point_locs!B:J,5,FALSE)</f>
        <v>pre</v>
      </c>
      <c r="F2746" s="2">
        <v>7</v>
      </c>
      <c r="G2746" s="2">
        <v>19</v>
      </c>
      <c r="H2746" s="2">
        <v>2024</v>
      </c>
      <c r="I2746" s="2">
        <v>3</v>
      </c>
      <c r="J2746" s="2">
        <v>1442</v>
      </c>
      <c r="K2746" s="2" t="s">
        <v>149</v>
      </c>
      <c r="L2746" s="2">
        <v>78</v>
      </c>
      <c r="M2746" s="2">
        <v>1</v>
      </c>
      <c r="N2746" s="2">
        <v>50</v>
      </c>
      <c r="O2746" s="2" t="s">
        <v>10</v>
      </c>
      <c r="P2746" s="2">
        <v>1.25</v>
      </c>
      <c r="Q2746" s="2" t="s">
        <v>5</v>
      </c>
      <c r="R2746" s="9" t="s">
        <v>201</v>
      </c>
      <c r="S2746" s="2" t="s">
        <v>255</v>
      </c>
      <c r="T2746" s="2" t="s">
        <v>268</v>
      </c>
    </row>
    <row r="2747" spans="1:21" ht="14.45" customHeight="1" x14ac:dyDescent="0.2">
      <c r="A2747" s="2" t="s">
        <v>32</v>
      </c>
      <c r="B2747" s="9" t="s">
        <v>946</v>
      </c>
      <c r="C2747" s="9" t="s">
        <v>917</v>
      </c>
      <c r="D2747" s="9" t="s">
        <v>845</v>
      </c>
      <c r="E2747" s="9" t="str">
        <f>VLOOKUP(B2747,point_locs!B:J,5,FALSE)</f>
        <v>pre</v>
      </c>
      <c r="F2747" s="2">
        <v>7</v>
      </c>
      <c r="G2747" s="2">
        <v>19</v>
      </c>
      <c r="H2747" s="2">
        <v>2024</v>
      </c>
      <c r="I2747" s="2">
        <v>3</v>
      </c>
      <c r="J2747" s="2">
        <v>1442</v>
      </c>
      <c r="K2747" s="2" t="s">
        <v>149</v>
      </c>
      <c r="L2747" s="2">
        <v>78</v>
      </c>
      <c r="M2747" s="2">
        <v>1</v>
      </c>
      <c r="N2747" s="2">
        <v>50</v>
      </c>
      <c r="O2747" s="2" t="s">
        <v>10</v>
      </c>
      <c r="P2747" s="2">
        <v>1.5</v>
      </c>
      <c r="Q2747" s="2" t="s">
        <v>5</v>
      </c>
      <c r="R2747" s="9" t="s">
        <v>201</v>
      </c>
      <c r="S2747" s="2" t="s">
        <v>255</v>
      </c>
      <c r="T2747" s="2" t="s">
        <v>268</v>
      </c>
    </row>
    <row r="2748" spans="1:21" ht="14.45" customHeight="1" x14ac:dyDescent="0.2">
      <c r="A2748" s="2" t="s">
        <v>32</v>
      </c>
      <c r="B2748" s="9" t="s">
        <v>946</v>
      </c>
      <c r="C2748" s="9" t="s">
        <v>917</v>
      </c>
      <c r="D2748" s="9" t="s">
        <v>845</v>
      </c>
      <c r="E2748" s="9" t="str">
        <f>VLOOKUP(B2748,point_locs!B:J,5,FALSE)</f>
        <v>pre</v>
      </c>
      <c r="F2748" s="2">
        <v>7</v>
      </c>
      <c r="G2748" s="2">
        <v>19</v>
      </c>
      <c r="H2748" s="2">
        <v>2024</v>
      </c>
      <c r="I2748" s="2">
        <v>3</v>
      </c>
      <c r="J2748" s="2">
        <v>1442</v>
      </c>
      <c r="K2748" s="2" t="s">
        <v>149</v>
      </c>
      <c r="L2748" s="2">
        <v>78</v>
      </c>
      <c r="M2748" s="2">
        <v>1</v>
      </c>
      <c r="N2748" s="2">
        <v>50</v>
      </c>
      <c r="O2748" s="2" t="s">
        <v>10</v>
      </c>
      <c r="P2748" s="2">
        <v>1.25</v>
      </c>
      <c r="Q2748" s="2" t="s">
        <v>5</v>
      </c>
      <c r="R2748" s="9" t="s">
        <v>201</v>
      </c>
      <c r="S2748" s="2" t="s">
        <v>150</v>
      </c>
      <c r="T2748" s="2" t="s">
        <v>268</v>
      </c>
    </row>
    <row r="2749" spans="1:21" ht="14.45" customHeight="1" x14ac:dyDescent="0.2">
      <c r="A2749" s="2" t="s">
        <v>32</v>
      </c>
      <c r="B2749" s="9" t="s">
        <v>946</v>
      </c>
      <c r="C2749" s="9" t="s">
        <v>917</v>
      </c>
      <c r="D2749" s="9" t="s">
        <v>845</v>
      </c>
      <c r="E2749" s="9" t="str">
        <f>VLOOKUP(B2749,point_locs!B:J,5,FALSE)</f>
        <v>pre</v>
      </c>
      <c r="F2749" s="2">
        <v>7</v>
      </c>
      <c r="G2749" s="2">
        <v>19</v>
      </c>
      <c r="H2749" s="2">
        <v>2024</v>
      </c>
      <c r="I2749" s="2">
        <v>3</v>
      </c>
      <c r="J2749" s="2">
        <v>1442</v>
      </c>
      <c r="K2749" s="2" t="s">
        <v>149</v>
      </c>
      <c r="L2749" s="2">
        <v>78</v>
      </c>
      <c r="M2749" s="2">
        <v>1</v>
      </c>
      <c r="N2749" s="2">
        <v>50</v>
      </c>
      <c r="O2749" s="2" t="s">
        <v>10</v>
      </c>
      <c r="P2749" s="2">
        <v>0.25</v>
      </c>
      <c r="Q2749" s="2" t="s">
        <v>5</v>
      </c>
      <c r="R2749" s="9" t="s">
        <v>201</v>
      </c>
      <c r="S2749" s="2" t="s">
        <v>150</v>
      </c>
      <c r="T2749" s="2" t="s">
        <v>268</v>
      </c>
    </row>
    <row r="2750" spans="1:21" ht="14.45" customHeight="1" x14ac:dyDescent="0.2">
      <c r="A2750" s="2" t="s">
        <v>32</v>
      </c>
      <c r="B2750" s="9" t="s">
        <v>946</v>
      </c>
      <c r="C2750" s="9" t="s">
        <v>917</v>
      </c>
      <c r="D2750" s="9" t="s">
        <v>845</v>
      </c>
      <c r="E2750" s="9" t="str">
        <f>VLOOKUP(B2750,point_locs!B:J,5,FALSE)</f>
        <v>pre</v>
      </c>
      <c r="F2750" s="2">
        <v>7</v>
      </c>
      <c r="G2750" s="2">
        <v>19</v>
      </c>
      <c r="H2750" s="2">
        <v>2024</v>
      </c>
      <c r="I2750" s="2">
        <v>3</v>
      </c>
      <c r="J2750" s="2">
        <v>1442</v>
      </c>
      <c r="K2750" s="2" t="s">
        <v>149</v>
      </c>
      <c r="L2750" s="2">
        <v>78</v>
      </c>
      <c r="M2750" s="2">
        <v>1</v>
      </c>
      <c r="N2750" s="2">
        <v>50</v>
      </c>
      <c r="O2750" s="2" t="s">
        <v>10</v>
      </c>
      <c r="P2750" s="2">
        <v>0.25</v>
      </c>
      <c r="Q2750" s="2" t="s">
        <v>5</v>
      </c>
      <c r="R2750" s="9" t="s">
        <v>201</v>
      </c>
      <c r="S2750" s="2" t="s">
        <v>150</v>
      </c>
      <c r="T2750" s="2" t="s">
        <v>268</v>
      </c>
    </row>
    <row r="2751" spans="1:21" ht="14.45" customHeight="1" x14ac:dyDescent="0.2">
      <c r="A2751" s="2" t="s">
        <v>32</v>
      </c>
      <c r="B2751" s="9" t="s">
        <v>946</v>
      </c>
      <c r="C2751" s="9" t="s">
        <v>917</v>
      </c>
      <c r="D2751" s="9" t="s">
        <v>845</v>
      </c>
      <c r="E2751" s="9" t="str">
        <f>VLOOKUP(B2751,point_locs!B:J,5,FALSE)</f>
        <v>pre</v>
      </c>
      <c r="F2751" s="2">
        <v>7</v>
      </c>
      <c r="G2751" s="2">
        <v>19</v>
      </c>
      <c r="H2751" s="2">
        <v>2024</v>
      </c>
      <c r="I2751" s="2">
        <v>3</v>
      </c>
      <c r="J2751" s="2">
        <v>1442</v>
      </c>
      <c r="K2751" s="2" t="s">
        <v>149</v>
      </c>
      <c r="L2751" s="2">
        <v>78</v>
      </c>
      <c r="M2751" s="2">
        <v>1</v>
      </c>
      <c r="N2751" s="2">
        <v>50</v>
      </c>
      <c r="O2751" s="2" t="s">
        <v>10</v>
      </c>
      <c r="P2751" s="2">
        <v>0.25</v>
      </c>
      <c r="Q2751" s="2" t="s">
        <v>5</v>
      </c>
      <c r="R2751" s="9" t="s">
        <v>201</v>
      </c>
      <c r="S2751" s="2" t="s">
        <v>255</v>
      </c>
      <c r="T2751" s="2" t="s">
        <v>268</v>
      </c>
    </row>
    <row r="2752" spans="1:21" ht="14.45" customHeight="1" x14ac:dyDescent="0.2">
      <c r="A2752" s="2" t="s">
        <v>32</v>
      </c>
      <c r="B2752" s="9" t="s">
        <v>946</v>
      </c>
      <c r="C2752" s="9" t="s">
        <v>917</v>
      </c>
      <c r="D2752" s="9" t="s">
        <v>845</v>
      </c>
      <c r="E2752" s="9" t="str">
        <f>VLOOKUP(B2752,point_locs!B:J,5,FALSE)</f>
        <v>pre</v>
      </c>
      <c r="F2752" s="2">
        <v>7</v>
      </c>
      <c r="G2752" s="2">
        <v>19</v>
      </c>
      <c r="H2752" s="2">
        <v>2024</v>
      </c>
      <c r="I2752" s="2">
        <v>3</v>
      </c>
      <c r="J2752" s="2">
        <v>1442</v>
      </c>
      <c r="K2752" s="2" t="s">
        <v>149</v>
      </c>
      <c r="L2752" s="2">
        <v>78</v>
      </c>
      <c r="M2752" s="2">
        <v>1</v>
      </c>
      <c r="N2752" s="2">
        <v>50</v>
      </c>
      <c r="O2752" s="2" t="s">
        <v>10</v>
      </c>
      <c r="P2752" s="2">
        <v>0.25</v>
      </c>
      <c r="Q2752" s="2" t="s">
        <v>5</v>
      </c>
      <c r="R2752" s="9" t="s">
        <v>201</v>
      </c>
      <c r="S2752" s="2" t="s">
        <v>255</v>
      </c>
      <c r="T2752" s="2" t="s">
        <v>268</v>
      </c>
    </row>
    <row r="2753" spans="1:20" ht="14.45" customHeight="1" x14ac:dyDescent="0.2">
      <c r="A2753" s="2" t="s">
        <v>32</v>
      </c>
      <c r="B2753" s="9" t="s">
        <v>946</v>
      </c>
      <c r="C2753" s="9" t="s">
        <v>917</v>
      </c>
      <c r="D2753" s="9" t="s">
        <v>845</v>
      </c>
      <c r="E2753" s="9" t="str">
        <f>VLOOKUP(B2753,point_locs!B:J,5,FALSE)</f>
        <v>pre</v>
      </c>
      <c r="F2753" s="2">
        <v>7</v>
      </c>
      <c r="G2753" s="2">
        <v>19</v>
      </c>
      <c r="H2753" s="2">
        <v>2024</v>
      </c>
      <c r="I2753" s="2">
        <v>3</v>
      </c>
      <c r="J2753" s="2">
        <v>1442</v>
      </c>
      <c r="K2753" s="2" t="s">
        <v>149</v>
      </c>
      <c r="L2753" s="2">
        <v>78</v>
      </c>
      <c r="M2753" s="2">
        <v>1</v>
      </c>
      <c r="N2753" s="2">
        <v>50</v>
      </c>
      <c r="O2753" s="2" t="s">
        <v>10</v>
      </c>
      <c r="P2753" s="2">
        <v>0.5</v>
      </c>
      <c r="Q2753" s="2" t="s">
        <v>5</v>
      </c>
      <c r="R2753" s="9" t="s">
        <v>201</v>
      </c>
      <c r="S2753" s="2" t="s">
        <v>150</v>
      </c>
      <c r="T2753" s="2" t="s">
        <v>268</v>
      </c>
    </row>
    <row r="2754" spans="1:20" ht="14.45" customHeight="1" x14ac:dyDescent="0.2">
      <c r="A2754" s="2" t="s">
        <v>32</v>
      </c>
      <c r="B2754" s="9" t="s">
        <v>946</v>
      </c>
      <c r="C2754" s="9" t="s">
        <v>917</v>
      </c>
      <c r="D2754" s="9" t="s">
        <v>845</v>
      </c>
      <c r="E2754" s="9" t="str">
        <f>VLOOKUP(B2754,point_locs!B:J,5,FALSE)</f>
        <v>pre</v>
      </c>
      <c r="F2754" s="2">
        <v>7</v>
      </c>
      <c r="G2754" s="2">
        <v>19</v>
      </c>
      <c r="H2754" s="2">
        <v>2024</v>
      </c>
      <c r="I2754" s="2">
        <v>3</v>
      </c>
      <c r="J2754" s="2">
        <v>1442</v>
      </c>
      <c r="K2754" s="2" t="s">
        <v>149</v>
      </c>
      <c r="L2754" s="2">
        <v>78</v>
      </c>
      <c r="M2754" s="2">
        <v>1</v>
      </c>
      <c r="N2754" s="2">
        <v>50</v>
      </c>
      <c r="O2754" s="2" t="s">
        <v>10</v>
      </c>
      <c r="P2754" s="2">
        <v>0.5</v>
      </c>
      <c r="Q2754" s="2" t="s">
        <v>5</v>
      </c>
      <c r="R2754" s="9" t="s">
        <v>201</v>
      </c>
      <c r="S2754" s="2" t="s">
        <v>150</v>
      </c>
      <c r="T2754" s="2" t="s">
        <v>268</v>
      </c>
    </row>
    <row r="2755" spans="1:20" ht="14.45" customHeight="1" x14ac:dyDescent="0.2">
      <c r="A2755" s="2" t="s">
        <v>32</v>
      </c>
      <c r="B2755" s="9" t="s">
        <v>946</v>
      </c>
      <c r="C2755" s="9" t="s">
        <v>917</v>
      </c>
      <c r="D2755" s="9" t="s">
        <v>845</v>
      </c>
      <c r="E2755" s="9" t="str">
        <f>VLOOKUP(B2755,point_locs!B:J,5,FALSE)</f>
        <v>pre</v>
      </c>
      <c r="F2755" s="2">
        <v>7</v>
      </c>
      <c r="G2755" s="2">
        <v>19</v>
      </c>
      <c r="H2755" s="2">
        <v>2024</v>
      </c>
      <c r="I2755" s="2">
        <v>3</v>
      </c>
      <c r="J2755" s="2">
        <v>1442</v>
      </c>
      <c r="K2755" s="2" t="s">
        <v>149</v>
      </c>
      <c r="L2755" s="2">
        <v>78</v>
      </c>
      <c r="M2755" s="2">
        <v>1</v>
      </c>
      <c r="N2755" s="2">
        <v>50</v>
      </c>
      <c r="O2755" s="2" t="s">
        <v>10</v>
      </c>
      <c r="P2755" s="2">
        <v>4.75</v>
      </c>
      <c r="Q2755" s="2" t="s">
        <v>5</v>
      </c>
      <c r="R2755" s="9" t="s">
        <v>201</v>
      </c>
      <c r="S2755" s="2" t="s">
        <v>255</v>
      </c>
      <c r="T2755" s="2" t="s">
        <v>268</v>
      </c>
    </row>
    <row r="2756" spans="1:20" ht="14.45" customHeight="1" x14ac:dyDescent="0.2">
      <c r="A2756" s="2" t="s">
        <v>32</v>
      </c>
      <c r="B2756" s="9" t="s">
        <v>946</v>
      </c>
      <c r="C2756" s="9" t="s">
        <v>917</v>
      </c>
      <c r="D2756" s="9" t="s">
        <v>845</v>
      </c>
      <c r="E2756" s="9" t="str">
        <f>VLOOKUP(B2756,point_locs!B:J,5,FALSE)</f>
        <v>pre</v>
      </c>
      <c r="F2756" s="2">
        <v>7</v>
      </c>
      <c r="G2756" s="2">
        <v>19</v>
      </c>
      <c r="H2756" s="2">
        <v>2024</v>
      </c>
      <c r="I2756" s="2">
        <v>3</v>
      </c>
      <c r="J2756" s="2">
        <v>1442</v>
      </c>
      <c r="K2756" s="2" t="s">
        <v>149</v>
      </c>
      <c r="L2756" s="2">
        <v>78</v>
      </c>
      <c r="M2756" s="2">
        <v>1</v>
      </c>
      <c r="N2756" s="2">
        <v>50</v>
      </c>
      <c r="O2756" s="2" t="s">
        <v>10</v>
      </c>
      <c r="P2756" s="2">
        <v>6</v>
      </c>
      <c r="Q2756" s="2" t="s">
        <v>5</v>
      </c>
      <c r="R2756" s="9" t="s">
        <v>201</v>
      </c>
      <c r="S2756" s="2" t="s">
        <v>150</v>
      </c>
      <c r="T2756" s="2" t="s">
        <v>268</v>
      </c>
    </row>
    <row r="2757" spans="1:20" ht="14.45" customHeight="1" x14ac:dyDescent="0.2">
      <c r="A2757" s="2" t="s">
        <v>32</v>
      </c>
      <c r="B2757" s="9" t="s">
        <v>946</v>
      </c>
      <c r="C2757" s="9" t="s">
        <v>917</v>
      </c>
      <c r="D2757" s="9" t="s">
        <v>845</v>
      </c>
      <c r="E2757" s="9" t="str">
        <f>VLOOKUP(B2757,point_locs!B:J,5,FALSE)</f>
        <v>pre</v>
      </c>
      <c r="F2757" s="2">
        <v>7</v>
      </c>
      <c r="G2757" s="2">
        <v>19</v>
      </c>
      <c r="H2757" s="2">
        <v>2024</v>
      </c>
      <c r="I2757" s="2">
        <v>3</v>
      </c>
      <c r="J2757" s="2">
        <v>1442</v>
      </c>
      <c r="K2757" s="2" t="s">
        <v>149</v>
      </c>
      <c r="L2757" s="2">
        <v>78</v>
      </c>
      <c r="M2757" s="2">
        <v>1</v>
      </c>
      <c r="N2757" s="2">
        <v>50</v>
      </c>
      <c r="O2757" s="2" t="s">
        <v>10</v>
      </c>
      <c r="P2757" s="2">
        <v>1.75</v>
      </c>
      <c r="Q2757" s="2" t="s">
        <v>5</v>
      </c>
      <c r="R2757" s="9" t="s">
        <v>201</v>
      </c>
      <c r="S2757" s="2" t="s">
        <v>150</v>
      </c>
      <c r="T2757" s="2" t="s">
        <v>268</v>
      </c>
    </row>
    <row r="2758" spans="1:20" ht="14.45" customHeight="1" x14ac:dyDescent="0.2">
      <c r="A2758" s="2" t="s">
        <v>32</v>
      </c>
      <c r="B2758" s="9" t="s">
        <v>946</v>
      </c>
      <c r="C2758" s="9" t="s">
        <v>917</v>
      </c>
      <c r="D2758" s="9" t="s">
        <v>845</v>
      </c>
      <c r="E2758" s="9" t="str">
        <f>VLOOKUP(B2758,point_locs!B:J,5,FALSE)</f>
        <v>pre</v>
      </c>
      <c r="F2758" s="2">
        <v>7</v>
      </c>
      <c r="G2758" s="2">
        <v>19</v>
      </c>
      <c r="H2758" s="2">
        <v>2024</v>
      </c>
      <c r="I2758" s="2">
        <v>3</v>
      </c>
      <c r="J2758" s="2">
        <v>1442</v>
      </c>
      <c r="K2758" s="2" t="s">
        <v>149</v>
      </c>
      <c r="L2758" s="2">
        <v>78</v>
      </c>
      <c r="M2758" s="2">
        <v>1</v>
      </c>
      <c r="N2758" s="2">
        <v>50</v>
      </c>
      <c r="O2758" s="2" t="s">
        <v>10</v>
      </c>
      <c r="P2758" s="2">
        <v>1.75</v>
      </c>
      <c r="Q2758" s="2" t="s">
        <v>5</v>
      </c>
      <c r="R2758" s="9" t="s">
        <v>201</v>
      </c>
      <c r="S2758" s="2" t="s">
        <v>150</v>
      </c>
      <c r="T2758" s="2" t="s">
        <v>268</v>
      </c>
    </row>
    <row r="2759" spans="1:20" ht="14.45" customHeight="1" x14ac:dyDescent="0.2">
      <c r="A2759" s="2" t="s">
        <v>32</v>
      </c>
      <c r="B2759" s="9" t="s">
        <v>946</v>
      </c>
      <c r="C2759" s="9" t="s">
        <v>917</v>
      </c>
      <c r="D2759" s="9" t="s">
        <v>845</v>
      </c>
      <c r="E2759" s="9" t="str">
        <f>VLOOKUP(B2759,point_locs!B:J,5,FALSE)</f>
        <v>pre</v>
      </c>
      <c r="F2759" s="2">
        <v>7</v>
      </c>
      <c r="G2759" s="2">
        <v>19</v>
      </c>
      <c r="H2759" s="2">
        <v>2024</v>
      </c>
      <c r="I2759" s="2">
        <v>3</v>
      </c>
      <c r="J2759" s="2">
        <v>1442</v>
      </c>
      <c r="K2759" s="2" t="s">
        <v>149</v>
      </c>
      <c r="L2759" s="2">
        <v>78</v>
      </c>
      <c r="M2759" s="2">
        <v>1</v>
      </c>
      <c r="N2759" s="2">
        <v>50</v>
      </c>
      <c r="O2759" s="2" t="s">
        <v>10</v>
      </c>
      <c r="P2759" s="2">
        <v>0.25</v>
      </c>
      <c r="Q2759" s="2" t="s">
        <v>9</v>
      </c>
      <c r="R2759" s="2" t="s">
        <v>1154</v>
      </c>
      <c r="S2759" s="2" t="s">
        <v>151</v>
      </c>
      <c r="T2759" s="2" t="s">
        <v>268</v>
      </c>
    </row>
    <row r="2760" spans="1:20" ht="14.45" customHeight="1" x14ac:dyDescent="0.2">
      <c r="A2760" s="2" t="s">
        <v>32</v>
      </c>
      <c r="B2760" s="9" t="s">
        <v>946</v>
      </c>
      <c r="C2760" s="9" t="s">
        <v>917</v>
      </c>
      <c r="D2760" s="9" t="s">
        <v>845</v>
      </c>
      <c r="E2760" s="9" t="str">
        <f>VLOOKUP(B2760,point_locs!B:J,5,FALSE)</f>
        <v>pre</v>
      </c>
      <c r="F2760" s="2">
        <v>7</v>
      </c>
      <c r="G2760" s="2">
        <v>19</v>
      </c>
      <c r="H2760" s="2">
        <v>2024</v>
      </c>
      <c r="I2760" s="2">
        <v>3</v>
      </c>
      <c r="J2760" s="2">
        <v>1442</v>
      </c>
      <c r="K2760" s="2" t="s">
        <v>149</v>
      </c>
      <c r="L2760" s="2">
        <v>78</v>
      </c>
      <c r="M2760" s="2">
        <v>1</v>
      </c>
      <c r="N2760" s="2">
        <v>50</v>
      </c>
      <c r="O2760" s="2" t="s">
        <v>10</v>
      </c>
      <c r="P2760" s="2">
        <v>0.25</v>
      </c>
      <c r="Q2760" s="2" t="s">
        <v>9</v>
      </c>
      <c r="R2760" s="2" t="s">
        <v>520</v>
      </c>
      <c r="S2760" s="2" t="s">
        <v>150</v>
      </c>
      <c r="T2760" s="2" t="s">
        <v>268</v>
      </c>
    </row>
    <row r="2761" spans="1:20" ht="14.45" customHeight="1" x14ac:dyDescent="0.2">
      <c r="A2761" s="2" t="s">
        <v>32</v>
      </c>
      <c r="B2761" s="9" t="s">
        <v>946</v>
      </c>
      <c r="C2761" s="9" t="s">
        <v>917</v>
      </c>
      <c r="D2761" s="9" t="s">
        <v>845</v>
      </c>
      <c r="E2761" s="9" t="str">
        <f>VLOOKUP(B2761,point_locs!B:J,5,FALSE)</f>
        <v>pre</v>
      </c>
      <c r="F2761" s="2">
        <v>7</v>
      </c>
      <c r="G2761" s="2">
        <v>19</v>
      </c>
      <c r="H2761" s="2">
        <v>2024</v>
      </c>
      <c r="I2761" s="2">
        <v>3</v>
      </c>
      <c r="J2761" s="2">
        <v>1442</v>
      </c>
      <c r="K2761" s="2" t="s">
        <v>149</v>
      </c>
      <c r="L2761" s="2">
        <v>78</v>
      </c>
      <c r="M2761" s="2">
        <v>1</v>
      </c>
      <c r="N2761" s="2">
        <v>50</v>
      </c>
      <c r="O2761" s="2" t="s">
        <v>10</v>
      </c>
      <c r="P2761" s="2">
        <v>2.5</v>
      </c>
      <c r="Q2761" s="2" t="s">
        <v>5</v>
      </c>
      <c r="R2761" s="9" t="s">
        <v>201</v>
      </c>
      <c r="S2761" s="2" t="s">
        <v>151</v>
      </c>
      <c r="T2761" s="2" t="s">
        <v>268</v>
      </c>
    </row>
    <row r="2762" spans="1:20" ht="14.45" customHeight="1" x14ac:dyDescent="0.2">
      <c r="A2762" s="2" t="s">
        <v>32</v>
      </c>
      <c r="B2762" s="9" t="s">
        <v>946</v>
      </c>
      <c r="C2762" s="9" t="s">
        <v>917</v>
      </c>
      <c r="D2762" s="9" t="s">
        <v>845</v>
      </c>
      <c r="E2762" s="9" t="str">
        <f>VLOOKUP(B2762,point_locs!B:J,5,FALSE)</f>
        <v>pre</v>
      </c>
      <c r="F2762" s="2">
        <v>7</v>
      </c>
      <c r="G2762" s="2">
        <v>19</v>
      </c>
      <c r="H2762" s="2">
        <v>2024</v>
      </c>
      <c r="I2762" s="2">
        <v>3</v>
      </c>
      <c r="J2762" s="2">
        <v>1442</v>
      </c>
      <c r="K2762" s="2" t="s">
        <v>149</v>
      </c>
      <c r="L2762" s="2">
        <v>78</v>
      </c>
      <c r="M2762" s="2">
        <v>1</v>
      </c>
      <c r="N2762" s="2">
        <v>50</v>
      </c>
      <c r="O2762" s="2" t="s">
        <v>10</v>
      </c>
      <c r="P2762" s="2">
        <v>1</v>
      </c>
      <c r="Q2762" s="2" t="s">
        <v>8</v>
      </c>
      <c r="R2762" s="2" t="s">
        <v>36</v>
      </c>
      <c r="S2762" s="2" t="s">
        <v>150</v>
      </c>
      <c r="T2762" s="2" t="s">
        <v>268</v>
      </c>
    </row>
    <row r="2763" spans="1:20" ht="14.45" customHeight="1" x14ac:dyDescent="0.2">
      <c r="A2763" s="2" t="s">
        <v>32</v>
      </c>
      <c r="B2763" s="9" t="s">
        <v>946</v>
      </c>
      <c r="C2763" s="9" t="s">
        <v>917</v>
      </c>
      <c r="D2763" s="9" t="s">
        <v>845</v>
      </c>
      <c r="E2763" s="9" t="str">
        <f>VLOOKUP(B2763,point_locs!B:J,5,FALSE)</f>
        <v>pre</v>
      </c>
      <c r="F2763" s="2">
        <v>7</v>
      </c>
      <c r="G2763" s="2">
        <v>19</v>
      </c>
      <c r="H2763" s="2">
        <v>2024</v>
      </c>
      <c r="I2763" s="2">
        <v>3</v>
      </c>
      <c r="J2763" s="2">
        <v>1442</v>
      </c>
      <c r="K2763" s="2" t="s">
        <v>149</v>
      </c>
      <c r="L2763" s="2">
        <v>78</v>
      </c>
      <c r="M2763" s="2">
        <v>1</v>
      </c>
      <c r="N2763" s="2">
        <v>50</v>
      </c>
      <c r="O2763" s="2" t="s">
        <v>10</v>
      </c>
      <c r="P2763" s="2">
        <v>1.5</v>
      </c>
      <c r="Q2763" s="2" t="s">
        <v>9</v>
      </c>
      <c r="R2763" s="2" t="s">
        <v>1154</v>
      </c>
      <c r="S2763" s="2" t="s">
        <v>150</v>
      </c>
      <c r="T2763" s="2" t="s">
        <v>268</v>
      </c>
    </row>
    <row r="2764" spans="1:20" ht="14.45" customHeight="1" x14ac:dyDescent="0.2">
      <c r="A2764" s="2" t="s">
        <v>32</v>
      </c>
      <c r="B2764" s="9" t="s">
        <v>946</v>
      </c>
      <c r="C2764" s="9" t="s">
        <v>917</v>
      </c>
      <c r="D2764" s="9" t="s">
        <v>845</v>
      </c>
      <c r="E2764" s="9" t="str">
        <f>VLOOKUP(B2764,point_locs!B:J,5,FALSE)</f>
        <v>pre</v>
      </c>
      <c r="F2764" s="2">
        <v>7</v>
      </c>
      <c r="G2764" s="2">
        <v>19</v>
      </c>
      <c r="H2764" s="2">
        <v>2024</v>
      </c>
      <c r="I2764" s="2">
        <v>3</v>
      </c>
      <c r="J2764" s="2">
        <v>1442</v>
      </c>
      <c r="K2764" s="2" t="s">
        <v>149</v>
      </c>
      <c r="L2764" s="2">
        <v>78</v>
      </c>
      <c r="M2764" s="2">
        <v>1</v>
      </c>
      <c r="N2764" s="2">
        <v>50</v>
      </c>
      <c r="O2764" s="2" t="s">
        <v>6</v>
      </c>
      <c r="P2764" s="2">
        <v>0.25</v>
      </c>
      <c r="Q2764" s="2" t="s">
        <v>9</v>
      </c>
      <c r="R2764" s="2" t="s">
        <v>1154</v>
      </c>
      <c r="T2764" s="2" t="s">
        <v>268</v>
      </c>
    </row>
    <row r="2765" spans="1:20" ht="14.45" customHeight="1" x14ac:dyDescent="0.2">
      <c r="A2765" s="2" t="s">
        <v>32</v>
      </c>
      <c r="B2765" s="9" t="s">
        <v>946</v>
      </c>
      <c r="C2765" s="9" t="s">
        <v>917</v>
      </c>
      <c r="D2765" s="9" t="s">
        <v>845</v>
      </c>
      <c r="E2765" s="9" t="str">
        <f>VLOOKUP(B2765,point_locs!B:J,5,FALSE)</f>
        <v>pre</v>
      </c>
      <c r="F2765" s="2">
        <v>7</v>
      </c>
      <c r="G2765" s="2">
        <v>19</v>
      </c>
      <c r="H2765" s="2">
        <v>2024</v>
      </c>
      <c r="I2765" s="2">
        <v>3</v>
      </c>
      <c r="J2765" s="2">
        <v>1442</v>
      </c>
      <c r="K2765" s="2" t="s">
        <v>149</v>
      </c>
      <c r="L2765" s="2">
        <v>78</v>
      </c>
      <c r="M2765" s="2">
        <v>1</v>
      </c>
      <c r="N2765" s="2">
        <v>50</v>
      </c>
      <c r="O2765" s="2" t="s">
        <v>10</v>
      </c>
      <c r="P2765" s="2">
        <v>1.25</v>
      </c>
      <c r="Q2765" s="2" t="s">
        <v>5</v>
      </c>
      <c r="R2765" s="9" t="s">
        <v>201</v>
      </c>
      <c r="S2765" s="2" t="s">
        <v>255</v>
      </c>
      <c r="T2765" s="2" t="s">
        <v>268</v>
      </c>
    </row>
    <row r="2766" spans="1:20" ht="14.45" customHeight="1" x14ac:dyDescent="0.2">
      <c r="A2766" s="2" t="s">
        <v>32</v>
      </c>
      <c r="B2766" s="9" t="s">
        <v>946</v>
      </c>
      <c r="C2766" s="9" t="s">
        <v>917</v>
      </c>
      <c r="D2766" s="9" t="s">
        <v>845</v>
      </c>
      <c r="E2766" s="9" t="str">
        <f>VLOOKUP(B2766,point_locs!B:J,5,FALSE)</f>
        <v>pre</v>
      </c>
      <c r="F2766" s="2">
        <v>7</v>
      </c>
      <c r="G2766" s="2">
        <v>19</v>
      </c>
      <c r="H2766" s="2">
        <v>2024</v>
      </c>
      <c r="I2766" s="2">
        <v>3</v>
      </c>
      <c r="J2766" s="2">
        <v>1442</v>
      </c>
      <c r="K2766" s="2" t="s">
        <v>149</v>
      </c>
      <c r="L2766" s="2">
        <v>78</v>
      </c>
      <c r="M2766" s="2">
        <v>1</v>
      </c>
      <c r="N2766" s="2">
        <v>50</v>
      </c>
      <c r="O2766" s="2" t="s">
        <v>6</v>
      </c>
      <c r="P2766" s="2">
        <v>4.5</v>
      </c>
      <c r="Q2766" s="2" t="s">
        <v>9</v>
      </c>
      <c r="R2766" s="2" t="s">
        <v>1154</v>
      </c>
      <c r="T2766" s="2" t="s">
        <v>268</v>
      </c>
    </row>
    <row r="2767" spans="1:20" ht="14.45" customHeight="1" x14ac:dyDescent="0.2">
      <c r="A2767" s="2" t="s">
        <v>32</v>
      </c>
      <c r="B2767" s="9" t="s">
        <v>946</v>
      </c>
      <c r="C2767" s="9" t="s">
        <v>917</v>
      </c>
      <c r="D2767" s="9" t="s">
        <v>845</v>
      </c>
      <c r="E2767" s="9" t="str">
        <f>VLOOKUP(B2767,point_locs!B:J,5,FALSE)</f>
        <v>pre</v>
      </c>
      <c r="F2767" s="2">
        <v>7</v>
      </c>
      <c r="G2767" s="2">
        <v>19</v>
      </c>
      <c r="H2767" s="2">
        <v>2024</v>
      </c>
      <c r="I2767" s="2">
        <v>3</v>
      </c>
      <c r="J2767" s="2">
        <v>1442</v>
      </c>
      <c r="K2767" s="2" t="s">
        <v>149</v>
      </c>
      <c r="L2767" s="2">
        <v>78</v>
      </c>
      <c r="M2767" s="2">
        <v>1</v>
      </c>
      <c r="N2767" s="2">
        <v>50</v>
      </c>
      <c r="O2767" s="2" t="s">
        <v>6</v>
      </c>
      <c r="P2767" s="2">
        <v>4.5</v>
      </c>
      <c r="Q2767" s="2" t="s">
        <v>9</v>
      </c>
      <c r="R2767" s="2" t="s">
        <v>1154</v>
      </c>
      <c r="T2767" s="2" t="s">
        <v>268</v>
      </c>
    </row>
    <row r="2768" spans="1:20" ht="14.45" customHeight="1" x14ac:dyDescent="0.2">
      <c r="A2768" s="2" t="s">
        <v>32</v>
      </c>
      <c r="B2768" s="9" t="s">
        <v>946</v>
      </c>
      <c r="C2768" s="9" t="s">
        <v>917</v>
      </c>
      <c r="D2768" s="9" t="s">
        <v>845</v>
      </c>
      <c r="E2768" s="9" t="str">
        <f>VLOOKUP(B2768,point_locs!B:J,5,FALSE)</f>
        <v>pre</v>
      </c>
      <c r="F2768" s="2">
        <v>7</v>
      </c>
      <c r="G2768" s="2">
        <v>19</v>
      </c>
      <c r="H2768" s="2">
        <v>2024</v>
      </c>
      <c r="I2768" s="2">
        <v>3</v>
      </c>
      <c r="J2768" s="2">
        <v>1442</v>
      </c>
      <c r="K2768" s="2" t="s">
        <v>149</v>
      </c>
      <c r="L2768" s="2">
        <v>78</v>
      </c>
      <c r="M2768" s="2">
        <v>1</v>
      </c>
      <c r="N2768" s="2">
        <v>50</v>
      </c>
      <c r="O2768" s="2" t="s">
        <v>6</v>
      </c>
      <c r="P2768" s="2">
        <v>4.75</v>
      </c>
      <c r="Q2768" s="2" t="s">
        <v>9</v>
      </c>
      <c r="R2768" s="2" t="s">
        <v>1154</v>
      </c>
      <c r="T2768" s="2" t="s">
        <v>268</v>
      </c>
    </row>
    <row r="2769" spans="1:20" ht="14.45" customHeight="1" x14ac:dyDescent="0.2">
      <c r="A2769" s="2" t="s">
        <v>32</v>
      </c>
      <c r="B2769" s="9" t="s">
        <v>946</v>
      </c>
      <c r="C2769" s="9" t="s">
        <v>917</v>
      </c>
      <c r="D2769" s="9" t="s">
        <v>845</v>
      </c>
      <c r="E2769" s="9" t="str">
        <f>VLOOKUP(B2769,point_locs!B:J,5,FALSE)</f>
        <v>pre</v>
      </c>
      <c r="F2769" s="2">
        <v>7</v>
      </c>
      <c r="G2769" s="2">
        <v>19</v>
      </c>
      <c r="H2769" s="2">
        <v>2024</v>
      </c>
      <c r="I2769" s="2">
        <v>3</v>
      </c>
      <c r="J2769" s="2">
        <v>1442</v>
      </c>
      <c r="K2769" s="2" t="s">
        <v>149</v>
      </c>
      <c r="L2769" s="2">
        <v>78</v>
      </c>
      <c r="M2769" s="2">
        <v>1</v>
      </c>
      <c r="N2769" s="2">
        <v>50</v>
      </c>
      <c r="O2769" s="2" t="s">
        <v>10</v>
      </c>
      <c r="P2769" s="2">
        <v>2</v>
      </c>
      <c r="Q2769" s="2" t="s">
        <v>9</v>
      </c>
      <c r="R2769" s="2" t="s">
        <v>520</v>
      </c>
      <c r="S2769" s="2" t="s">
        <v>105</v>
      </c>
      <c r="T2769" s="2" t="s">
        <v>268</v>
      </c>
    </row>
    <row r="2770" spans="1:20" ht="14.45" customHeight="1" x14ac:dyDescent="0.2">
      <c r="A2770" s="2" t="s">
        <v>32</v>
      </c>
      <c r="B2770" s="9" t="s">
        <v>946</v>
      </c>
      <c r="C2770" s="9" t="s">
        <v>917</v>
      </c>
      <c r="D2770" s="9" t="s">
        <v>845</v>
      </c>
      <c r="E2770" s="9" t="str">
        <f>VLOOKUP(B2770,point_locs!B:J,5,FALSE)</f>
        <v>pre</v>
      </c>
      <c r="F2770" s="2">
        <v>7</v>
      </c>
      <c r="G2770" s="2">
        <v>19</v>
      </c>
      <c r="H2770" s="2">
        <v>2024</v>
      </c>
      <c r="I2770" s="2">
        <v>3</v>
      </c>
      <c r="J2770" s="2">
        <v>1442</v>
      </c>
      <c r="K2770" s="2" t="s">
        <v>149</v>
      </c>
      <c r="L2770" s="2">
        <v>78</v>
      </c>
      <c r="M2770" s="2">
        <v>1</v>
      </c>
      <c r="N2770" s="2">
        <v>50</v>
      </c>
      <c r="O2770" s="2" t="s">
        <v>10</v>
      </c>
      <c r="P2770" s="2">
        <v>1.75</v>
      </c>
      <c r="Q2770" s="2" t="s">
        <v>5</v>
      </c>
      <c r="R2770" s="9" t="s">
        <v>201</v>
      </c>
      <c r="S2770" s="2" t="s">
        <v>150</v>
      </c>
      <c r="T2770" s="2" t="s">
        <v>268</v>
      </c>
    </row>
    <row r="2771" spans="1:20" ht="14.45" customHeight="1" x14ac:dyDescent="0.2">
      <c r="A2771" s="2" t="s">
        <v>24</v>
      </c>
      <c r="B2771" s="9" t="s">
        <v>947</v>
      </c>
      <c r="C2771" s="9" t="s">
        <v>917</v>
      </c>
      <c r="D2771" s="9" t="s">
        <v>845</v>
      </c>
      <c r="E2771" s="9" t="str">
        <f>VLOOKUP(B2771,point_locs!B:J,5,FALSE)</f>
        <v>pre</v>
      </c>
      <c r="F2771" s="2">
        <v>7</v>
      </c>
      <c r="G2771" s="2">
        <v>19</v>
      </c>
      <c r="H2771" s="2">
        <v>2024</v>
      </c>
      <c r="I2771" s="2">
        <v>3</v>
      </c>
      <c r="J2771" s="2">
        <v>1545</v>
      </c>
      <c r="K2771" s="2" t="s">
        <v>833</v>
      </c>
      <c r="L2771" s="2">
        <v>80</v>
      </c>
      <c r="M2771" s="2">
        <v>2</v>
      </c>
      <c r="N2771" s="2">
        <v>50</v>
      </c>
      <c r="O2771" s="2" t="s">
        <v>21</v>
      </c>
      <c r="P2771" s="2">
        <v>2</v>
      </c>
      <c r="Q2771" s="2" t="s">
        <v>9</v>
      </c>
      <c r="R2771" s="2" t="s">
        <v>1027</v>
      </c>
      <c r="T2771" s="2" t="s">
        <v>268</v>
      </c>
    </row>
    <row r="2772" spans="1:20" ht="14.45" customHeight="1" x14ac:dyDescent="0.2">
      <c r="A2772" s="2" t="s">
        <v>24</v>
      </c>
      <c r="B2772" s="9" t="s">
        <v>947</v>
      </c>
      <c r="C2772" s="9" t="s">
        <v>917</v>
      </c>
      <c r="D2772" s="9" t="s">
        <v>845</v>
      </c>
      <c r="E2772" s="9" t="str">
        <f>VLOOKUP(B2772,point_locs!B:J,5,FALSE)</f>
        <v>pre</v>
      </c>
      <c r="F2772" s="2">
        <v>7</v>
      </c>
      <c r="G2772" s="2">
        <v>19</v>
      </c>
      <c r="H2772" s="2">
        <v>2024</v>
      </c>
      <c r="I2772" s="2">
        <v>3</v>
      </c>
      <c r="J2772" s="2">
        <v>1545</v>
      </c>
      <c r="K2772" s="2" t="s">
        <v>833</v>
      </c>
      <c r="L2772" s="2">
        <v>80</v>
      </c>
      <c r="M2772" s="2">
        <v>2</v>
      </c>
      <c r="N2772" s="2">
        <v>50</v>
      </c>
      <c r="O2772" s="2" t="s">
        <v>82</v>
      </c>
      <c r="P2772" s="2">
        <v>1</v>
      </c>
      <c r="Q2772" s="2" t="s">
        <v>5</v>
      </c>
      <c r="R2772" s="9" t="s">
        <v>201</v>
      </c>
      <c r="T2772" s="2" t="s">
        <v>268</v>
      </c>
    </row>
    <row r="2773" spans="1:20" ht="14.45" customHeight="1" x14ac:dyDescent="0.2">
      <c r="A2773" s="2" t="s">
        <v>24</v>
      </c>
      <c r="B2773" s="9" t="s">
        <v>947</v>
      </c>
      <c r="C2773" s="9" t="s">
        <v>917</v>
      </c>
      <c r="D2773" s="9" t="s">
        <v>845</v>
      </c>
      <c r="E2773" s="9" t="str">
        <f>VLOOKUP(B2773,point_locs!B:J,5,FALSE)</f>
        <v>pre</v>
      </c>
      <c r="F2773" s="2">
        <v>7</v>
      </c>
      <c r="G2773" s="2">
        <v>19</v>
      </c>
      <c r="H2773" s="2">
        <v>2024</v>
      </c>
      <c r="I2773" s="2">
        <v>3</v>
      </c>
      <c r="J2773" s="2">
        <v>1545</v>
      </c>
      <c r="K2773" s="2" t="s">
        <v>833</v>
      </c>
      <c r="L2773" s="2">
        <v>80</v>
      </c>
      <c r="M2773" s="2">
        <v>2</v>
      </c>
      <c r="N2773" s="2">
        <v>50</v>
      </c>
      <c r="O2773" s="2" t="s">
        <v>10</v>
      </c>
      <c r="P2773" s="2">
        <v>2</v>
      </c>
      <c r="Q2773" s="2" t="s">
        <v>5</v>
      </c>
      <c r="R2773" s="9" t="s">
        <v>201</v>
      </c>
      <c r="S2773" s="2" t="s">
        <v>255</v>
      </c>
      <c r="T2773" s="2" t="s">
        <v>268</v>
      </c>
    </row>
    <row r="2774" spans="1:20" ht="14.45" customHeight="1" x14ac:dyDescent="0.2">
      <c r="A2774" s="2" t="s">
        <v>24</v>
      </c>
      <c r="B2774" s="9" t="s">
        <v>947</v>
      </c>
      <c r="C2774" s="9" t="s">
        <v>917</v>
      </c>
      <c r="D2774" s="9" t="s">
        <v>845</v>
      </c>
      <c r="E2774" s="9" t="str">
        <f>VLOOKUP(B2774,point_locs!B:J,5,FALSE)</f>
        <v>pre</v>
      </c>
      <c r="F2774" s="2">
        <v>7</v>
      </c>
      <c r="G2774" s="2">
        <v>19</v>
      </c>
      <c r="H2774" s="2">
        <v>2024</v>
      </c>
      <c r="I2774" s="2">
        <v>3</v>
      </c>
      <c r="J2774" s="2">
        <v>1545</v>
      </c>
      <c r="K2774" s="2" t="s">
        <v>833</v>
      </c>
      <c r="L2774" s="2">
        <v>80</v>
      </c>
      <c r="M2774" s="2">
        <v>2</v>
      </c>
      <c r="N2774" s="2">
        <v>50</v>
      </c>
      <c r="O2774" s="2" t="s">
        <v>10</v>
      </c>
      <c r="P2774" s="2">
        <v>3</v>
      </c>
      <c r="Q2774" s="2" t="s">
        <v>5</v>
      </c>
      <c r="R2774" s="9" t="s">
        <v>201</v>
      </c>
      <c r="S2774" s="2" t="s">
        <v>255</v>
      </c>
      <c r="T2774" s="2" t="s">
        <v>268</v>
      </c>
    </row>
    <row r="2775" spans="1:20" ht="14.45" customHeight="1" x14ac:dyDescent="0.2">
      <c r="A2775" s="2" t="s">
        <v>24</v>
      </c>
      <c r="B2775" s="9" t="s">
        <v>947</v>
      </c>
      <c r="C2775" s="9" t="s">
        <v>917</v>
      </c>
      <c r="D2775" s="9" t="s">
        <v>845</v>
      </c>
      <c r="E2775" s="9" t="str">
        <f>VLOOKUP(B2775,point_locs!B:J,5,FALSE)</f>
        <v>pre</v>
      </c>
      <c r="F2775" s="2">
        <v>7</v>
      </c>
      <c r="G2775" s="2">
        <v>19</v>
      </c>
      <c r="H2775" s="2">
        <v>2024</v>
      </c>
      <c r="I2775" s="2">
        <v>3</v>
      </c>
      <c r="J2775" s="2">
        <v>1545</v>
      </c>
      <c r="K2775" s="2" t="s">
        <v>833</v>
      </c>
      <c r="L2775" s="2">
        <v>80</v>
      </c>
      <c r="M2775" s="2">
        <v>2</v>
      </c>
      <c r="N2775" s="2">
        <v>50</v>
      </c>
      <c r="O2775" s="2" t="s">
        <v>10</v>
      </c>
      <c r="P2775" s="2">
        <v>3.5</v>
      </c>
      <c r="Q2775" s="2" t="s">
        <v>5</v>
      </c>
      <c r="R2775" s="9" t="s">
        <v>201</v>
      </c>
      <c r="S2775" s="2" t="s">
        <v>150</v>
      </c>
      <c r="T2775" s="2" t="s">
        <v>268</v>
      </c>
    </row>
    <row r="2776" spans="1:20" ht="14.45" customHeight="1" x14ac:dyDescent="0.2">
      <c r="A2776" s="2" t="s">
        <v>24</v>
      </c>
      <c r="B2776" s="9" t="s">
        <v>947</v>
      </c>
      <c r="C2776" s="9" t="s">
        <v>917</v>
      </c>
      <c r="D2776" s="9" t="s">
        <v>845</v>
      </c>
      <c r="E2776" s="9" t="str">
        <f>VLOOKUP(B2776,point_locs!B:J,5,FALSE)</f>
        <v>pre</v>
      </c>
      <c r="F2776" s="2">
        <v>7</v>
      </c>
      <c r="G2776" s="2">
        <v>19</v>
      </c>
      <c r="H2776" s="2">
        <v>2024</v>
      </c>
      <c r="I2776" s="2">
        <v>3</v>
      </c>
      <c r="J2776" s="2">
        <v>1545</v>
      </c>
      <c r="K2776" s="2" t="s">
        <v>833</v>
      </c>
      <c r="L2776" s="2">
        <v>80</v>
      </c>
      <c r="M2776" s="2">
        <v>2</v>
      </c>
      <c r="N2776" s="2">
        <v>50</v>
      </c>
      <c r="O2776" s="2" t="s">
        <v>10</v>
      </c>
      <c r="P2776" s="2">
        <v>4</v>
      </c>
      <c r="Q2776" s="2" t="s">
        <v>5</v>
      </c>
      <c r="R2776" s="9" t="s">
        <v>201</v>
      </c>
      <c r="S2776" s="2" t="s">
        <v>151</v>
      </c>
      <c r="T2776" s="2" t="s">
        <v>268</v>
      </c>
    </row>
    <row r="2777" spans="1:20" ht="14.45" customHeight="1" x14ac:dyDescent="0.2">
      <c r="A2777" s="2" t="s">
        <v>24</v>
      </c>
      <c r="B2777" s="9" t="s">
        <v>947</v>
      </c>
      <c r="C2777" s="9" t="s">
        <v>917</v>
      </c>
      <c r="D2777" s="9" t="s">
        <v>845</v>
      </c>
      <c r="E2777" s="9" t="str">
        <f>VLOOKUP(B2777,point_locs!B:J,5,FALSE)</f>
        <v>pre</v>
      </c>
      <c r="F2777" s="2">
        <v>7</v>
      </c>
      <c r="G2777" s="2">
        <v>19</v>
      </c>
      <c r="H2777" s="2">
        <v>2024</v>
      </c>
      <c r="I2777" s="2">
        <v>3</v>
      </c>
      <c r="J2777" s="2">
        <v>1545</v>
      </c>
      <c r="K2777" s="2" t="s">
        <v>833</v>
      </c>
      <c r="L2777" s="2">
        <v>80</v>
      </c>
      <c r="M2777" s="2">
        <v>2</v>
      </c>
      <c r="N2777" s="2">
        <v>50</v>
      </c>
      <c r="O2777" s="2" t="s">
        <v>10</v>
      </c>
      <c r="P2777" s="2">
        <v>1</v>
      </c>
      <c r="Q2777" s="2" t="s">
        <v>5</v>
      </c>
      <c r="R2777" s="9" t="s">
        <v>201</v>
      </c>
      <c r="T2777" s="2" t="s">
        <v>268</v>
      </c>
    </row>
    <row r="2778" spans="1:20" ht="14.45" customHeight="1" x14ac:dyDescent="0.2">
      <c r="A2778" s="2" t="s">
        <v>24</v>
      </c>
      <c r="B2778" s="9" t="s">
        <v>947</v>
      </c>
      <c r="C2778" s="9" t="s">
        <v>917</v>
      </c>
      <c r="D2778" s="9" t="s">
        <v>845</v>
      </c>
      <c r="E2778" s="9" t="str">
        <f>VLOOKUP(B2778,point_locs!B:J,5,FALSE)</f>
        <v>pre</v>
      </c>
      <c r="F2778" s="2">
        <v>7</v>
      </c>
      <c r="G2778" s="2">
        <v>19</v>
      </c>
      <c r="H2778" s="2">
        <v>2024</v>
      </c>
      <c r="I2778" s="2">
        <v>3</v>
      </c>
      <c r="J2778" s="2">
        <v>1545</v>
      </c>
      <c r="K2778" s="2" t="s">
        <v>833</v>
      </c>
      <c r="L2778" s="2">
        <v>80</v>
      </c>
      <c r="M2778" s="2">
        <v>2</v>
      </c>
      <c r="N2778" s="2">
        <v>50</v>
      </c>
      <c r="O2778" s="2" t="s">
        <v>6</v>
      </c>
      <c r="P2778" s="2">
        <v>0.5</v>
      </c>
      <c r="Q2778" s="2" t="s">
        <v>9</v>
      </c>
      <c r="R2778" s="2" t="s">
        <v>1154</v>
      </c>
      <c r="T2778" s="2" t="s">
        <v>268</v>
      </c>
    </row>
    <row r="2779" spans="1:20" ht="14.45" customHeight="1" x14ac:dyDescent="0.2">
      <c r="A2779" s="2" t="s">
        <v>24</v>
      </c>
      <c r="B2779" s="9" t="s">
        <v>947</v>
      </c>
      <c r="C2779" s="9" t="s">
        <v>917</v>
      </c>
      <c r="D2779" s="9" t="s">
        <v>845</v>
      </c>
      <c r="E2779" s="9" t="str">
        <f>VLOOKUP(B2779,point_locs!B:J,5,FALSE)</f>
        <v>pre</v>
      </c>
      <c r="F2779" s="2">
        <v>7</v>
      </c>
      <c r="G2779" s="2">
        <v>19</v>
      </c>
      <c r="H2779" s="2">
        <v>2024</v>
      </c>
      <c r="I2779" s="2">
        <v>3</v>
      </c>
      <c r="J2779" s="2">
        <v>1545</v>
      </c>
      <c r="K2779" s="2" t="s">
        <v>833</v>
      </c>
      <c r="L2779" s="2">
        <v>80</v>
      </c>
      <c r="M2779" s="2">
        <v>2</v>
      </c>
      <c r="N2779" s="2">
        <v>50</v>
      </c>
      <c r="O2779" s="2" t="s">
        <v>10</v>
      </c>
      <c r="P2779" s="2">
        <v>0.5</v>
      </c>
      <c r="Q2779" s="2" t="s">
        <v>5</v>
      </c>
      <c r="R2779" s="9" t="s">
        <v>201</v>
      </c>
      <c r="S2779" s="2" t="s">
        <v>105</v>
      </c>
      <c r="T2779" s="2" t="s">
        <v>268</v>
      </c>
    </row>
    <row r="2780" spans="1:20" ht="14.45" customHeight="1" x14ac:dyDescent="0.2">
      <c r="A2780" s="2" t="s">
        <v>24</v>
      </c>
      <c r="B2780" s="9" t="s">
        <v>947</v>
      </c>
      <c r="C2780" s="9" t="s">
        <v>917</v>
      </c>
      <c r="D2780" s="9" t="s">
        <v>845</v>
      </c>
      <c r="E2780" s="9" t="str">
        <f>VLOOKUP(B2780,point_locs!B:J,5,FALSE)</f>
        <v>pre</v>
      </c>
      <c r="F2780" s="2">
        <v>7</v>
      </c>
      <c r="G2780" s="2">
        <v>19</v>
      </c>
      <c r="H2780" s="2">
        <v>2024</v>
      </c>
      <c r="I2780" s="2">
        <v>3</v>
      </c>
      <c r="J2780" s="2">
        <v>1545</v>
      </c>
      <c r="K2780" s="2" t="s">
        <v>833</v>
      </c>
      <c r="L2780" s="2">
        <v>80</v>
      </c>
      <c r="M2780" s="2">
        <v>2</v>
      </c>
      <c r="N2780" s="2">
        <v>50</v>
      </c>
      <c r="O2780" s="2" t="s">
        <v>10</v>
      </c>
      <c r="P2780" s="2">
        <v>4</v>
      </c>
      <c r="Q2780" s="2" t="s">
        <v>5</v>
      </c>
      <c r="R2780" s="9" t="s">
        <v>201</v>
      </c>
      <c r="S2780" s="2" t="s">
        <v>105</v>
      </c>
      <c r="T2780" s="2" t="s">
        <v>268</v>
      </c>
    </row>
    <row r="2781" spans="1:20" ht="14.45" customHeight="1" x14ac:dyDescent="0.2">
      <c r="A2781" s="2" t="s">
        <v>24</v>
      </c>
      <c r="B2781" s="9" t="s">
        <v>947</v>
      </c>
      <c r="C2781" s="9" t="s">
        <v>917</v>
      </c>
      <c r="D2781" s="9" t="s">
        <v>845</v>
      </c>
      <c r="E2781" s="9" t="str">
        <f>VLOOKUP(B2781,point_locs!B:J,5,FALSE)</f>
        <v>pre</v>
      </c>
      <c r="F2781" s="2">
        <v>7</v>
      </c>
      <c r="G2781" s="2">
        <v>19</v>
      </c>
      <c r="H2781" s="2">
        <v>2024</v>
      </c>
      <c r="I2781" s="2">
        <v>3</v>
      </c>
      <c r="J2781" s="2">
        <v>1545</v>
      </c>
      <c r="K2781" s="2" t="s">
        <v>833</v>
      </c>
      <c r="L2781" s="2">
        <v>80</v>
      </c>
      <c r="M2781" s="2">
        <v>2</v>
      </c>
      <c r="N2781" s="2">
        <v>50</v>
      </c>
      <c r="O2781" s="2" t="s">
        <v>82</v>
      </c>
      <c r="P2781" s="2">
        <v>1</v>
      </c>
      <c r="Q2781" s="2" t="s">
        <v>5</v>
      </c>
      <c r="R2781" s="9" t="s">
        <v>201</v>
      </c>
      <c r="T2781" s="2" t="s">
        <v>268</v>
      </c>
    </row>
    <row r="2782" spans="1:20" ht="14.45" customHeight="1" x14ac:dyDescent="0.2">
      <c r="A2782" s="2" t="s">
        <v>24</v>
      </c>
      <c r="B2782" s="9" t="s">
        <v>947</v>
      </c>
      <c r="C2782" s="9" t="s">
        <v>917</v>
      </c>
      <c r="D2782" s="9" t="s">
        <v>845</v>
      </c>
      <c r="E2782" s="9" t="str">
        <f>VLOOKUP(B2782,point_locs!B:J,5,FALSE)</f>
        <v>pre</v>
      </c>
      <c r="F2782" s="2">
        <v>7</v>
      </c>
      <c r="G2782" s="2">
        <v>19</v>
      </c>
      <c r="H2782" s="2">
        <v>2024</v>
      </c>
      <c r="I2782" s="2">
        <v>3</v>
      </c>
      <c r="J2782" s="2">
        <v>1545</v>
      </c>
      <c r="K2782" s="2" t="s">
        <v>833</v>
      </c>
      <c r="L2782" s="2">
        <v>80</v>
      </c>
      <c r="M2782" s="2">
        <v>2</v>
      </c>
      <c r="N2782" s="2">
        <v>50</v>
      </c>
      <c r="O2782" s="2" t="s">
        <v>10</v>
      </c>
      <c r="P2782" s="2">
        <v>1</v>
      </c>
      <c r="Q2782" s="2" t="s">
        <v>5</v>
      </c>
      <c r="R2782" s="9" t="s">
        <v>201</v>
      </c>
      <c r="S2782" s="2" t="s">
        <v>255</v>
      </c>
      <c r="T2782" s="2" t="s">
        <v>268</v>
      </c>
    </row>
    <row r="2783" spans="1:20" ht="14.45" customHeight="1" x14ac:dyDescent="0.2">
      <c r="A2783" s="2" t="s">
        <v>24</v>
      </c>
      <c r="B2783" s="9" t="s">
        <v>947</v>
      </c>
      <c r="C2783" s="9" t="s">
        <v>917</v>
      </c>
      <c r="D2783" s="9" t="s">
        <v>845</v>
      </c>
      <c r="E2783" s="9" t="str">
        <f>VLOOKUP(B2783,point_locs!B:J,5,FALSE)</f>
        <v>pre</v>
      </c>
      <c r="F2783" s="2">
        <v>7</v>
      </c>
      <c r="G2783" s="2">
        <v>19</v>
      </c>
      <c r="H2783" s="2">
        <v>2024</v>
      </c>
      <c r="I2783" s="2">
        <v>3</v>
      </c>
      <c r="J2783" s="2">
        <v>1545</v>
      </c>
      <c r="K2783" s="2" t="s">
        <v>833</v>
      </c>
      <c r="L2783" s="2">
        <v>80</v>
      </c>
      <c r="M2783" s="2">
        <v>2</v>
      </c>
      <c r="N2783" s="2">
        <v>50</v>
      </c>
      <c r="O2783" s="2" t="s">
        <v>10</v>
      </c>
      <c r="P2783" s="2">
        <v>2</v>
      </c>
      <c r="Q2783" s="2" t="s">
        <v>5</v>
      </c>
      <c r="R2783" s="9" t="s">
        <v>201</v>
      </c>
      <c r="S2783" s="2" t="s">
        <v>150</v>
      </c>
      <c r="T2783" s="2" t="s">
        <v>268</v>
      </c>
    </row>
    <row r="2784" spans="1:20" ht="14.45" customHeight="1" x14ac:dyDescent="0.2">
      <c r="A2784" s="2" t="s">
        <v>24</v>
      </c>
      <c r="B2784" s="9" t="s">
        <v>947</v>
      </c>
      <c r="C2784" s="9" t="s">
        <v>917</v>
      </c>
      <c r="D2784" s="9" t="s">
        <v>845</v>
      </c>
      <c r="E2784" s="9" t="str">
        <f>VLOOKUP(B2784,point_locs!B:J,5,FALSE)</f>
        <v>pre</v>
      </c>
      <c r="F2784" s="2">
        <v>7</v>
      </c>
      <c r="G2784" s="2">
        <v>19</v>
      </c>
      <c r="H2784" s="2">
        <v>2024</v>
      </c>
      <c r="I2784" s="2">
        <v>3</v>
      </c>
      <c r="J2784" s="2">
        <v>1545</v>
      </c>
      <c r="K2784" s="2" t="s">
        <v>833</v>
      </c>
      <c r="L2784" s="2">
        <v>80</v>
      </c>
      <c r="M2784" s="2">
        <v>2</v>
      </c>
      <c r="N2784" s="2">
        <v>50</v>
      </c>
      <c r="O2784" s="2" t="s">
        <v>10</v>
      </c>
      <c r="P2784" s="2">
        <v>8</v>
      </c>
      <c r="Q2784" s="2" t="s">
        <v>5</v>
      </c>
      <c r="R2784" s="9" t="s">
        <v>201</v>
      </c>
      <c r="S2784" s="2" t="s">
        <v>151</v>
      </c>
      <c r="T2784" s="2" t="s">
        <v>268</v>
      </c>
    </row>
    <row r="2785" spans="1:20" ht="14.45" customHeight="1" x14ac:dyDescent="0.2">
      <c r="A2785" s="2" t="s">
        <v>24</v>
      </c>
      <c r="B2785" s="9" t="s">
        <v>947</v>
      </c>
      <c r="C2785" s="9" t="s">
        <v>917</v>
      </c>
      <c r="D2785" s="9" t="s">
        <v>845</v>
      </c>
      <c r="E2785" s="9" t="str">
        <f>VLOOKUP(B2785,point_locs!B:J,5,FALSE)</f>
        <v>pre</v>
      </c>
      <c r="F2785" s="2">
        <v>7</v>
      </c>
      <c r="G2785" s="2">
        <v>19</v>
      </c>
      <c r="H2785" s="2">
        <v>2024</v>
      </c>
      <c r="I2785" s="2">
        <v>3</v>
      </c>
      <c r="J2785" s="2">
        <v>1545</v>
      </c>
      <c r="K2785" s="2" t="s">
        <v>833</v>
      </c>
      <c r="L2785" s="2">
        <v>80</v>
      </c>
      <c r="M2785" s="2">
        <v>2</v>
      </c>
      <c r="N2785" s="2">
        <v>50</v>
      </c>
      <c r="O2785" s="2" t="s">
        <v>10</v>
      </c>
      <c r="P2785" s="2">
        <v>1.5</v>
      </c>
      <c r="Q2785" s="2" t="s">
        <v>5</v>
      </c>
      <c r="R2785" s="9" t="s">
        <v>201</v>
      </c>
      <c r="S2785" s="2" t="s">
        <v>255</v>
      </c>
      <c r="T2785" s="2" t="s">
        <v>268</v>
      </c>
    </row>
    <row r="2786" spans="1:20" ht="14.45" customHeight="1" x14ac:dyDescent="0.2">
      <c r="A2786" s="2" t="s">
        <v>24</v>
      </c>
      <c r="B2786" s="9" t="s">
        <v>947</v>
      </c>
      <c r="C2786" s="9" t="s">
        <v>917</v>
      </c>
      <c r="D2786" s="9" t="s">
        <v>845</v>
      </c>
      <c r="E2786" s="9" t="str">
        <f>VLOOKUP(B2786,point_locs!B:J,5,FALSE)</f>
        <v>pre</v>
      </c>
      <c r="F2786" s="2">
        <v>7</v>
      </c>
      <c r="G2786" s="2">
        <v>19</v>
      </c>
      <c r="H2786" s="2">
        <v>2024</v>
      </c>
      <c r="I2786" s="2">
        <v>3</v>
      </c>
      <c r="J2786" s="2">
        <v>1545</v>
      </c>
      <c r="K2786" s="2" t="s">
        <v>833</v>
      </c>
      <c r="L2786" s="2">
        <v>80</v>
      </c>
      <c r="M2786" s="2">
        <v>2</v>
      </c>
      <c r="N2786" s="2">
        <v>50</v>
      </c>
      <c r="O2786" s="2" t="s">
        <v>10</v>
      </c>
      <c r="P2786" s="2">
        <v>0.25</v>
      </c>
      <c r="Q2786" s="2" t="s">
        <v>5</v>
      </c>
      <c r="R2786" s="9" t="s">
        <v>201</v>
      </c>
      <c r="S2786" s="2" t="s">
        <v>150</v>
      </c>
      <c r="T2786" s="2" t="s">
        <v>268</v>
      </c>
    </row>
    <row r="2787" spans="1:20" ht="14.45" customHeight="1" x14ac:dyDescent="0.2">
      <c r="A2787" s="2" t="s">
        <v>22</v>
      </c>
      <c r="B2787" s="9" t="s">
        <v>949</v>
      </c>
      <c r="C2787" s="9" t="s">
        <v>917</v>
      </c>
      <c r="D2787" s="9" t="s">
        <v>845</v>
      </c>
      <c r="E2787" s="9" t="str">
        <f>VLOOKUP(B2787,point_locs!B:J,5,FALSE)</f>
        <v>pre</v>
      </c>
      <c r="F2787" s="2">
        <v>7</v>
      </c>
      <c r="G2787" s="2">
        <v>19</v>
      </c>
      <c r="H2787" s="2">
        <v>2024</v>
      </c>
      <c r="I2787" s="2">
        <v>3</v>
      </c>
      <c r="J2787" s="2">
        <v>1055</v>
      </c>
      <c r="K2787" s="2" t="s">
        <v>833</v>
      </c>
      <c r="L2787" s="2">
        <v>75</v>
      </c>
      <c r="M2787" s="2">
        <v>1</v>
      </c>
      <c r="N2787" s="2">
        <v>50</v>
      </c>
      <c r="O2787" s="2" t="s">
        <v>10</v>
      </c>
      <c r="P2787" s="2">
        <v>3.5</v>
      </c>
      <c r="Q2787" s="2" t="s">
        <v>8</v>
      </c>
      <c r="R2787" s="9" t="s">
        <v>201</v>
      </c>
      <c r="S2787" s="2" t="s">
        <v>150</v>
      </c>
      <c r="T2787" s="2" t="s">
        <v>268</v>
      </c>
    </row>
    <row r="2788" spans="1:20" ht="14.45" customHeight="1" x14ac:dyDescent="0.2">
      <c r="A2788" s="2" t="s">
        <v>22</v>
      </c>
      <c r="B2788" s="9" t="s">
        <v>949</v>
      </c>
      <c r="C2788" s="9" t="s">
        <v>917</v>
      </c>
      <c r="D2788" s="9" t="s">
        <v>845</v>
      </c>
      <c r="E2788" s="9" t="str">
        <f>VLOOKUP(B2788,point_locs!B:J,5,FALSE)</f>
        <v>pre</v>
      </c>
      <c r="F2788" s="2">
        <v>7</v>
      </c>
      <c r="G2788" s="2">
        <v>19</v>
      </c>
      <c r="H2788" s="2">
        <v>2024</v>
      </c>
      <c r="I2788" s="2">
        <v>3</v>
      </c>
      <c r="J2788" s="2">
        <v>1055</v>
      </c>
      <c r="K2788" s="2" t="s">
        <v>833</v>
      </c>
      <c r="L2788" s="2">
        <v>75</v>
      </c>
      <c r="M2788" s="2">
        <v>1</v>
      </c>
      <c r="N2788" s="2">
        <v>50</v>
      </c>
      <c r="O2788" s="2" t="s">
        <v>10</v>
      </c>
      <c r="P2788" s="2">
        <v>4</v>
      </c>
      <c r="Q2788" s="2" t="s">
        <v>5</v>
      </c>
      <c r="R2788" s="9" t="s">
        <v>201</v>
      </c>
      <c r="S2788" s="2" t="s">
        <v>150</v>
      </c>
      <c r="T2788" s="2" t="s">
        <v>268</v>
      </c>
    </row>
    <row r="2789" spans="1:20" ht="14.45" customHeight="1" x14ac:dyDescent="0.2">
      <c r="A2789" s="2" t="s">
        <v>22</v>
      </c>
      <c r="B2789" s="9" t="s">
        <v>949</v>
      </c>
      <c r="C2789" s="9" t="s">
        <v>917</v>
      </c>
      <c r="D2789" s="9" t="s">
        <v>845</v>
      </c>
      <c r="E2789" s="9" t="str">
        <f>VLOOKUP(B2789,point_locs!B:J,5,FALSE)</f>
        <v>pre</v>
      </c>
      <c r="F2789" s="2">
        <v>7</v>
      </c>
      <c r="G2789" s="2">
        <v>19</v>
      </c>
      <c r="H2789" s="2">
        <v>2024</v>
      </c>
      <c r="I2789" s="2">
        <v>3</v>
      </c>
      <c r="J2789" s="2">
        <v>1055</v>
      </c>
      <c r="K2789" s="2" t="s">
        <v>833</v>
      </c>
      <c r="L2789" s="2">
        <v>75</v>
      </c>
      <c r="M2789" s="2">
        <v>1</v>
      </c>
      <c r="N2789" s="2">
        <v>50</v>
      </c>
      <c r="O2789" s="2" t="s">
        <v>7</v>
      </c>
      <c r="P2789" s="2">
        <v>1.5</v>
      </c>
      <c r="Q2789" s="2" t="s">
        <v>9</v>
      </c>
      <c r="R2789" s="2" t="s">
        <v>271</v>
      </c>
      <c r="T2789" s="2" t="s">
        <v>268</v>
      </c>
    </row>
    <row r="2790" spans="1:20" ht="14.45" customHeight="1" x14ac:dyDescent="0.2">
      <c r="A2790" s="2" t="s">
        <v>22</v>
      </c>
      <c r="B2790" s="9" t="s">
        <v>949</v>
      </c>
      <c r="C2790" s="9" t="s">
        <v>917</v>
      </c>
      <c r="D2790" s="9" t="s">
        <v>845</v>
      </c>
      <c r="E2790" s="9" t="str">
        <f>VLOOKUP(B2790,point_locs!B:J,5,FALSE)</f>
        <v>pre</v>
      </c>
      <c r="F2790" s="2">
        <v>7</v>
      </c>
      <c r="G2790" s="2">
        <v>19</v>
      </c>
      <c r="H2790" s="2">
        <v>2024</v>
      </c>
      <c r="I2790" s="2">
        <v>3</v>
      </c>
      <c r="J2790" s="2">
        <v>1055</v>
      </c>
      <c r="K2790" s="2" t="s">
        <v>833</v>
      </c>
      <c r="L2790" s="2">
        <v>75</v>
      </c>
      <c r="M2790" s="2">
        <v>1</v>
      </c>
      <c r="N2790" s="2">
        <v>50</v>
      </c>
      <c r="O2790" s="2" t="s">
        <v>6</v>
      </c>
      <c r="P2790" s="2">
        <v>1</v>
      </c>
      <c r="Q2790" s="2" t="s">
        <v>5</v>
      </c>
      <c r="R2790" s="9" t="s">
        <v>201</v>
      </c>
      <c r="S2790" s="2" t="s">
        <v>834</v>
      </c>
      <c r="T2790" s="2" t="s">
        <v>268</v>
      </c>
    </row>
    <row r="2791" spans="1:20" ht="14.45" customHeight="1" x14ac:dyDescent="0.2">
      <c r="A2791" s="2" t="s">
        <v>22</v>
      </c>
      <c r="B2791" s="9" t="s">
        <v>949</v>
      </c>
      <c r="C2791" s="9" t="s">
        <v>917</v>
      </c>
      <c r="D2791" s="9" t="s">
        <v>845</v>
      </c>
      <c r="E2791" s="9" t="str">
        <f>VLOOKUP(B2791,point_locs!B:J,5,FALSE)</f>
        <v>pre</v>
      </c>
      <c r="F2791" s="2">
        <v>7</v>
      </c>
      <c r="G2791" s="2">
        <v>19</v>
      </c>
      <c r="H2791" s="2">
        <v>2024</v>
      </c>
      <c r="I2791" s="2">
        <v>3</v>
      </c>
      <c r="J2791" s="2">
        <v>1055</v>
      </c>
      <c r="K2791" s="2" t="s">
        <v>833</v>
      </c>
      <c r="L2791" s="2">
        <v>75</v>
      </c>
      <c r="M2791" s="2">
        <v>1</v>
      </c>
      <c r="N2791" s="2">
        <v>50</v>
      </c>
      <c r="O2791" s="2" t="s">
        <v>10</v>
      </c>
      <c r="P2791" s="2">
        <v>1</v>
      </c>
      <c r="Q2791" s="2" t="s">
        <v>5</v>
      </c>
      <c r="R2791" s="9" t="s">
        <v>201</v>
      </c>
      <c r="S2791" s="2" t="s">
        <v>255</v>
      </c>
      <c r="T2791" s="2" t="s">
        <v>268</v>
      </c>
    </row>
    <row r="2792" spans="1:20" ht="14.45" customHeight="1" x14ac:dyDescent="0.2">
      <c r="A2792" s="2" t="s">
        <v>22</v>
      </c>
      <c r="B2792" s="9" t="s">
        <v>949</v>
      </c>
      <c r="C2792" s="9" t="s">
        <v>917</v>
      </c>
      <c r="D2792" s="9" t="s">
        <v>845</v>
      </c>
      <c r="E2792" s="9" t="str">
        <f>VLOOKUP(B2792,point_locs!B:J,5,FALSE)</f>
        <v>pre</v>
      </c>
      <c r="F2792" s="2">
        <v>7</v>
      </c>
      <c r="G2792" s="2">
        <v>19</v>
      </c>
      <c r="H2792" s="2">
        <v>2024</v>
      </c>
      <c r="I2792" s="2">
        <v>3</v>
      </c>
      <c r="J2792" s="2">
        <v>1055</v>
      </c>
      <c r="K2792" s="2" t="s">
        <v>833</v>
      </c>
      <c r="L2792" s="2">
        <v>75</v>
      </c>
      <c r="M2792" s="2">
        <v>1</v>
      </c>
      <c r="N2792" s="2">
        <v>50</v>
      </c>
      <c r="O2792" s="2" t="s">
        <v>10</v>
      </c>
      <c r="P2792" s="2">
        <v>3</v>
      </c>
      <c r="Q2792" s="2" t="s">
        <v>5</v>
      </c>
      <c r="R2792" s="9" t="s">
        <v>201</v>
      </c>
      <c r="S2792" s="2" t="s">
        <v>150</v>
      </c>
      <c r="T2792" s="2" t="s">
        <v>268</v>
      </c>
    </row>
    <row r="2793" spans="1:20" ht="14.45" customHeight="1" x14ac:dyDescent="0.2">
      <c r="A2793" s="2" t="s">
        <v>22</v>
      </c>
      <c r="B2793" s="9" t="s">
        <v>949</v>
      </c>
      <c r="C2793" s="9" t="s">
        <v>917</v>
      </c>
      <c r="D2793" s="9" t="s">
        <v>845</v>
      </c>
      <c r="E2793" s="9" t="str">
        <f>VLOOKUP(B2793,point_locs!B:J,5,FALSE)</f>
        <v>pre</v>
      </c>
      <c r="F2793" s="2">
        <v>7</v>
      </c>
      <c r="G2793" s="2">
        <v>19</v>
      </c>
      <c r="H2793" s="2">
        <v>2024</v>
      </c>
      <c r="I2793" s="2">
        <v>3</v>
      </c>
      <c r="J2793" s="2">
        <v>1055</v>
      </c>
      <c r="K2793" s="2" t="s">
        <v>833</v>
      </c>
      <c r="L2793" s="2">
        <v>75</v>
      </c>
      <c r="M2793" s="2">
        <v>1</v>
      </c>
      <c r="N2793" s="2">
        <v>50</v>
      </c>
      <c r="O2793" s="2" t="s">
        <v>10</v>
      </c>
      <c r="P2793" s="2">
        <v>3</v>
      </c>
      <c r="Q2793" s="2" t="s">
        <v>5</v>
      </c>
      <c r="R2793" s="9" t="s">
        <v>201</v>
      </c>
      <c r="S2793" s="2" t="s">
        <v>150</v>
      </c>
      <c r="T2793" s="2" t="s">
        <v>268</v>
      </c>
    </row>
    <row r="2794" spans="1:20" ht="14.45" customHeight="1" x14ac:dyDescent="0.2">
      <c r="A2794" s="2" t="s">
        <v>29</v>
      </c>
      <c r="B2794" s="9" t="s">
        <v>945</v>
      </c>
      <c r="C2794" s="9" t="s">
        <v>917</v>
      </c>
      <c r="D2794" s="9" t="s">
        <v>845</v>
      </c>
      <c r="E2794" s="9" t="str">
        <f>VLOOKUP(B2794,point_locs!B:J,5,FALSE)</f>
        <v>pre</v>
      </c>
      <c r="F2794" s="2">
        <v>7</v>
      </c>
      <c r="G2794" s="2">
        <v>19</v>
      </c>
      <c r="H2794" s="2">
        <v>2024</v>
      </c>
      <c r="I2794" s="2">
        <v>3</v>
      </c>
      <c r="J2794" s="2">
        <v>1240</v>
      </c>
      <c r="K2794" s="2" t="s">
        <v>833</v>
      </c>
      <c r="L2794" s="2">
        <v>79</v>
      </c>
      <c r="M2794" s="2">
        <v>2</v>
      </c>
      <c r="N2794" s="2">
        <v>50</v>
      </c>
      <c r="O2794" s="2" t="s">
        <v>82</v>
      </c>
      <c r="P2794" s="2">
        <v>0.25</v>
      </c>
      <c r="Q2794" s="2" t="s">
        <v>5</v>
      </c>
      <c r="R2794" s="9" t="s">
        <v>201</v>
      </c>
      <c r="T2794" s="2" t="s">
        <v>268</v>
      </c>
    </row>
    <row r="2795" spans="1:20" ht="14.45" customHeight="1" x14ac:dyDescent="0.2">
      <c r="A2795" s="2" t="s">
        <v>29</v>
      </c>
      <c r="B2795" s="9" t="s">
        <v>945</v>
      </c>
      <c r="C2795" s="9" t="s">
        <v>917</v>
      </c>
      <c r="D2795" s="9" t="s">
        <v>845</v>
      </c>
      <c r="E2795" s="9" t="str">
        <f>VLOOKUP(B2795,point_locs!B:J,5,FALSE)</f>
        <v>pre</v>
      </c>
      <c r="F2795" s="2">
        <v>7</v>
      </c>
      <c r="G2795" s="2">
        <v>19</v>
      </c>
      <c r="H2795" s="2">
        <v>2024</v>
      </c>
      <c r="I2795" s="2">
        <v>3</v>
      </c>
      <c r="J2795" s="2">
        <v>1240</v>
      </c>
      <c r="K2795" s="2" t="s">
        <v>833</v>
      </c>
      <c r="L2795" s="2">
        <v>79</v>
      </c>
      <c r="M2795" s="2">
        <v>2</v>
      </c>
      <c r="N2795" s="2">
        <v>50</v>
      </c>
      <c r="O2795" s="2" t="s">
        <v>6</v>
      </c>
      <c r="P2795" s="2">
        <v>1</v>
      </c>
      <c r="Q2795" s="2" t="s">
        <v>9</v>
      </c>
      <c r="R2795" s="2" t="s">
        <v>1154</v>
      </c>
      <c r="T2795" s="2" t="s">
        <v>268</v>
      </c>
    </row>
    <row r="2796" spans="1:20" ht="14.45" customHeight="1" x14ac:dyDescent="0.2">
      <c r="A2796" s="2" t="s">
        <v>29</v>
      </c>
      <c r="B2796" s="9" t="s">
        <v>945</v>
      </c>
      <c r="C2796" s="9" t="s">
        <v>917</v>
      </c>
      <c r="D2796" s="9" t="s">
        <v>845</v>
      </c>
      <c r="E2796" s="9" t="str">
        <f>VLOOKUP(B2796,point_locs!B:J,5,FALSE)</f>
        <v>pre</v>
      </c>
      <c r="F2796" s="2">
        <v>7</v>
      </c>
      <c r="G2796" s="2">
        <v>19</v>
      </c>
      <c r="H2796" s="2">
        <v>2024</v>
      </c>
      <c r="I2796" s="2">
        <v>3</v>
      </c>
      <c r="J2796" s="2">
        <v>1240</v>
      </c>
      <c r="K2796" s="2" t="s">
        <v>833</v>
      </c>
      <c r="L2796" s="2">
        <v>79</v>
      </c>
      <c r="M2796" s="2">
        <v>2</v>
      </c>
      <c r="N2796" s="2">
        <v>50</v>
      </c>
      <c r="O2796" s="2" t="s">
        <v>6</v>
      </c>
      <c r="P2796" s="2">
        <v>1.5</v>
      </c>
      <c r="Q2796" s="2" t="s">
        <v>9</v>
      </c>
      <c r="R2796" s="2" t="s">
        <v>1154</v>
      </c>
      <c r="T2796" s="2" t="s">
        <v>268</v>
      </c>
    </row>
    <row r="2797" spans="1:20" ht="14.45" customHeight="1" x14ac:dyDescent="0.2">
      <c r="A2797" s="2" t="s">
        <v>29</v>
      </c>
      <c r="B2797" s="9" t="s">
        <v>945</v>
      </c>
      <c r="C2797" s="9" t="s">
        <v>917</v>
      </c>
      <c r="D2797" s="9" t="s">
        <v>845</v>
      </c>
      <c r="E2797" s="9" t="str">
        <f>VLOOKUP(B2797,point_locs!B:J,5,FALSE)</f>
        <v>pre</v>
      </c>
      <c r="F2797" s="2">
        <v>7</v>
      </c>
      <c r="G2797" s="2">
        <v>19</v>
      </c>
      <c r="H2797" s="2">
        <v>2024</v>
      </c>
      <c r="I2797" s="2">
        <v>3</v>
      </c>
      <c r="J2797" s="2">
        <v>1240</v>
      </c>
      <c r="K2797" s="2" t="s">
        <v>833</v>
      </c>
      <c r="L2797" s="2">
        <v>79</v>
      </c>
      <c r="M2797" s="2">
        <v>2</v>
      </c>
      <c r="N2797" s="2">
        <v>50</v>
      </c>
      <c r="O2797" s="2" t="s">
        <v>10</v>
      </c>
      <c r="P2797" s="2">
        <v>1.5</v>
      </c>
      <c r="Q2797" s="2" t="s">
        <v>5</v>
      </c>
      <c r="R2797" s="9" t="s">
        <v>201</v>
      </c>
      <c r="S2797" s="2" t="s">
        <v>150</v>
      </c>
      <c r="T2797" s="2" t="s">
        <v>268</v>
      </c>
    </row>
    <row r="2798" spans="1:20" ht="14.45" customHeight="1" x14ac:dyDescent="0.2">
      <c r="A2798" s="2" t="s">
        <v>29</v>
      </c>
      <c r="B2798" s="9" t="s">
        <v>945</v>
      </c>
      <c r="C2798" s="9" t="s">
        <v>917</v>
      </c>
      <c r="D2798" s="9" t="s">
        <v>845</v>
      </c>
      <c r="E2798" s="9" t="str">
        <f>VLOOKUP(B2798,point_locs!B:J,5,FALSE)</f>
        <v>pre</v>
      </c>
      <c r="F2798" s="2">
        <v>7</v>
      </c>
      <c r="G2798" s="2">
        <v>19</v>
      </c>
      <c r="H2798" s="2">
        <v>2024</v>
      </c>
      <c r="I2798" s="2">
        <v>3</v>
      </c>
      <c r="J2798" s="2">
        <v>1240</v>
      </c>
      <c r="K2798" s="2" t="s">
        <v>833</v>
      </c>
      <c r="L2798" s="2">
        <v>79</v>
      </c>
      <c r="M2798" s="2">
        <v>2</v>
      </c>
      <c r="N2798" s="2">
        <v>50</v>
      </c>
      <c r="O2798" s="2" t="s">
        <v>10</v>
      </c>
      <c r="P2798" s="2">
        <v>3</v>
      </c>
      <c r="Q2798" s="2" t="s">
        <v>5</v>
      </c>
      <c r="R2798" s="9" t="s">
        <v>201</v>
      </c>
      <c r="T2798" s="2" t="s">
        <v>268</v>
      </c>
    </row>
    <row r="2799" spans="1:20" ht="14.45" customHeight="1" x14ac:dyDescent="0.2">
      <c r="A2799" s="2" t="s">
        <v>29</v>
      </c>
      <c r="B2799" s="9" t="s">
        <v>945</v>
      </c>
      <c r="C2799" s="9" t="s">
        <v>917</v>
      </c>
      <c r="D2799" s="9" t="s">
        <v>845</v>
      </c>
      <c r="E2799" s="9" t="str">
        <f>VLOOKUP(B2799,point_locs!B:J,5,FALSE)</f>
        <v>pre</v>
      </c>
      <c r="F2799" s="2">
        <v>7</v>
      </c>
      <c r="G2799" s="2">
        <v>19</v>
      </c>
      <c r="H2799" s="2">
        <v>2024</v>
      </c>
      <c r="I2799" s="2">
        <v>3</v>
      </c>
      <c r="J2799" s="2">
        <v>1240</v>
      </c>
      <c r="K2799" s="2" t="s">
        <v>833</v>
      </c>
      <c r="L2799" s="2">
        <v>79</v>
      </c>
      <c r="M2799" s="2">
        <v>2</v>
      </c>
      <c r="N2799" s="2">
        <v>50</v>
      </c>
      <c r="O2799" s="2" t="s">
        <v>10</v>
      </c>
      <c r="P2799" s="2">
        <v>2</v>
      </c>
      <c r="Q2799" s="2" t="s">
        <v>5</v>
      </c>
      <c r="R2799" s="9" t="s">
        <v>201</v>
      </c>
      <c r="S2799" s="2" t="s">
        <v>255</v>
      </c>
      <c r="T2799" s="2" t="s">
        <v>268</v>
      </c>
    </row>
    <row r="2800" spans="1:20" ht="14.45" customHeight="1" x14ac:dyDescent="0.2">
      <c r="A2800" s="2" t="s">
        <v>29</v>
      </c>
      <c r="B2800" s="9" t="s">
        <v>945</v>
      </c>
      <c r="C2800" s="9" t="s">
        <v>917</v>
      </c>
      <c r="D2800" s="9" t="s">
        <v>845</v>
      </c>
      <c r="E2800" s="9" t="str">
        <f>VLOOKUP(B2800,point_locs!B:J,5,FALSE)</f>
        <v>pre</v>
      </c>
      <c r="F2800" s="2">
        <v>7</v>
      </c>
      <c r="G2800" s="2">
        <v>19</v>
      </c>
      <c r="H2800" s="2">
        <v>2024</v>
      </c>
      <c r="I2800" s="2">
        <v>3</v>
      </c>
      <c r="J2800" s="2">
        <v>1240</v>
      </c>
      <c r="K2800" s="2" t="s">
        <v>833</v>
      </c>
      <c r="L2800" s="2">
        <v>79</v>
      </c>
      <c r="M2800" s="2">
        <v>2</v>
      </c>
      <c r="N2800" s="2">
        <v>50</v>
      </c>
      <c r="O2800" s="2" t="s">
        <v>10</v>
      </c>
      <c r="P2800" s="2">
        <v>2</v>
      </c>
      <c r="Q2800" s="2" t="s">
        <v>5</v>
      </c>
      <c r="R2800" s="9" t="s">
        <v>201</v>
      </c>
      <c r="S2800" s="2" t="s">
        <v>150</v>
      </c>
      <c r="T2800" s="2" t="s">
        <v>268</v>
      </c>
    </row>
    <row r="2801" spans="1:20" ht="14.45" customHeight="1" x14ac:dyDescent="0.2">
      <c r="A2801" s="2" t="s">
        <v>29</v>
      </c>
      <c r="B2801" s="9" t="s">
        <v>945</v>
      </c>
      <c r="C2801" s="9" t="s">
        <v>917</v>
      </c>
      <c r="D2801" s="9" t="s">
        <v>845</v>
      </c>
      <c r="E2801" s="9" t="str">
        <f>VLOOKUP(B2801,point_locs!B:J,5,FALSE)</f>
        <v>pre</v>
      </c>
      <c r="F2801" s="2">
        <v>7</v>
      </c>
      <c r="G2801" s="2">
        <v>19</v>
      </c>
      <c r="H2801" s="2">
        <v>2024</v>
      </c>
      <c r="I2801" s="2">
        <v>3</v>
      </c>
      <c r="J2801" s="2">
        <v>1240</v>
      </c>
      <c r="K2801" s="2" t="s">
        <v>833</v>
      </c>
      <c r="L2801" s="2">
        <v>79</v>
      </c>
      <c r="M2801" s="2">
        <v>2</v>
      </c>
      <c r="N2801" s="2">
        <v>50</v>
      </c>
      <c r="O2801" s="2" t="s">
        <v>10</v>
      </c>
      <c r="P2801" s="2">
        <v>2.5</v>
      </c>
      <c r="Q2801" s="2" t="s">
        <v>5</v>
      </c>
      <c r="R2801" s="9" t="s">
        <v>201</v>
      </c>
      <c r="S2801" s="2" t="s">
        <v>255</v>
      </c>
      <c r="T2801" s="2" t="s">
        <v>268</v>
      </c>
    </row>
    <row r="2802" spans="1:20" ht="14.45" customHeight="1" x14ac:dyDescent="0.2">
      <c r="A2802" s="2" t="s">
        <v>29</v>
      </c>
      <c r="B2802" s="9" t="s">
        <v>945</v>
      </c>
      <c r="C2802" s="9" t="s">
        <v>917</v>
      </c>
      <c r="D2802" s="9" t="s">
        <v>845</v>
      </c>
      <c r="E2802" s="9" t="str">
        <f>VLOOKUP(B2802,point_locs!B:J,5,FALSE)</f>
        <v>pre</v>
      </c>
      <c r="F2802" s="2">
        <v>7</v>
      </c>
      <c r="G2802" s="2">
        <v>19</v>
      </c>
      <c r="H2802" s="2">
        <v>2024</v>
      </c>
      <c r="I2802" s="2">
        <v>3</v>
      </c>
      <c r="J2802" s="2">
        <v>1240</v>
      </c>
      <c r="K2802" s="2" t="s">
        <v>833</v>
      </c>
      <c r="L2802" s="2">
        <v>79</v>
      </c>
      <c r="M2802" s="2">
        <v>2</v>
      </c>
      <c r="N2802" s="2">
        <v>50</v>
      </c>
      <c r="O2802" s="2" t="s">
        <v>6</v>
      </c>
      <c r="P2802" s="2">
        <v>2</v>
      </c>
      <c r="Q2802" s="2" t="s">
        <v>9</v>
      </c>
      <c r="R2802" s="9" t="s">
        <v>201</v>
      </c>
      <c r="T2802" s="2" t="s">
        <v>268</v>
      </c>
    </row>
    <row r="2803" spans="1:20" ht="14.45" customHeight="1" x14ac:dyDescent="0.2">
      <c r="A2803" s="2" t="s">
        <v>29</v>
      </c>
      <c r="B2803" s="9" t="s">
        <v>945</v>
      </c>
      <c r="C2803" s="9" t="s">
        <v>917</v>
      </c>
      <c r="D2803" s="9" t="s">
        <v>845</v>
      </c>
      <c r="E2803" s="9" t="str">
        <f>VLOOKUP(B2803,point_locs!B:J,5,FALSE)</f>
        <v>pre</v>
      </c>
      <c r="F2803" s="2">
        <v>7</v>
      </c>
      <c r="G2803" s="2">
        <v>19</v>
      </c>
      <c r="H2803" s="2">
        <v>2024</v>
      </c>
      <c r="I2803" s="2">
        <v>3</v>
      </c>
      <c r="J2803" s="2">
        <v>1240</v>
      </c>
      <c r="K2803" s="2" t="s">
        <v>833</v>
      </c>
      <c r="L2803" s="2">
        <v>79</v>
      </c>
      <c r="M2803" s="2">
        <v>2</v>
      </c>
      <c r="N2803" s="2">
        <v>50</v>
      </c>
      <c r="O2803" s="2" t="s">
        <v>10</v>
      </c>
      <c r="P2803" s="2">
        <v>3</v>
      </c>
      <c r="Q2803" s="2" t="s">
        <v>5</v>
      </c>
      <c r="R2803" s="9" t="s">
        <v>201</v>
      </c>
      <c r="S2803" s="2" t="s">
        <v>255</v>
      </c>
      <c r="T2803" s="2" t="s">
        <v>268</v>
      </c>
    </row>
    <row r="2804" spans="1:20" ht="14.45" customHeight="1" x14ac:dyDescent="0.2">
      <c r="A2804" s="2" t="s">
        <v>29</v>
      </c>
      <c r="B2804" s="9" t="s">
        <v>945</v>
      </c>
      <c r="C2804" s="9" t="s">
        <v>917</v>
      </c>
      <c r="D2804" s="9" t="s">
        <v>845</v>
      </c>
      <c r="E2804" s="9" t="str">
        <f>VLOOKUP(B2804,point_locs!B:J,5,FALSE)</f>
        <v>pre</v>
      </c>
      <c r="F2804" s="2">
        <v>7</v>
      </c>
      <c r="G2804" s="2">
        <v>19</v>
      </c>
      <c r="H2804" s="2">
        <v>2024</v>
      </c>
      <c r="I2804" s="2">
        <v>3</v>
      </c>
      <c r="J2804" s="2">
        <v>1240</v>
      </c>
      <c r="K2804" s="2" t="s">
        <v>833</v>
      </c>
      <c r="L2804" s="2">
        <v>79</v>
      </c>
      <c r="M2804" s="2">
        <v>2</v>
      </c>
      <c r="N2804" s="2">
        <v>50</v>
      </c>
      <c r="O2804" s="2" t="s">
        <v>6</v>
      </c>
      <c r="P2804" s="2">
        <v>1</v>
      </c>
      <c r="Q2804" s="2" t="s">
        <v>9</v>
      </c>
      <c r="R2804" s="2" t="s">
        <v>1154</v>
      </c>
      <c r="T2804" s="2" t="s">
        <v>268</v>
      </c>
    </row>
    <row r="2805" spans="1:20" ht="14.45" customHeight="1" x14ac:dyDescent="0.2">
      <c r="A2805" s="2" t="s">
        <v>29</v>
      </c>
      <c r="B2805" s="9" t="s">
        <v>945</v>
      </c>
      <c r="C2805" s="9" t="s">
        <v>917</v>
      </c>
      <c r="D2805" s="9" t="s">
        <v>845</v>
      </c>
      <c r="E2805" s="9" t="str">
        <f>VLOOKUP(B2805,point_locs!B:J,5,FALSE)</f>
        <v>pre</v>
      </c>
      <c r="F2805" s="2">
        <v>7</v>
      </c>
      <c r="G2805" s="2">
        <v>19</v>
      </c>
      <c r="H2805" s="2">
        <v>2024</v>
      </c>
      <c r="I2805" s="2">
        <v>3</v>
      </c>
      <c r="J2805" s="2">
        <v>1240</v>
      </c>
      <c r="K2805" s="2" t="s">
        <v>833</v>
      </c>
      <c r="L2805" s="2">
        <v>79</v>
      </c>
      <c r="M2805" s="2">
        <v>2</v>
      </c>
      <c r="N2805" s="2">
        <v>50</v>
      </c>
      <c r="O2805" s="2" t="s">
        <v>10</v>
      </c>
      <c r="P2805" s="2">
        <v>2</v>
      </c>
      <c r="Q2805" s="2" t="s">
        <v>5</v>
      </c>
      <c r="R2805" s="9" t="s">
        <v>201</v>
      </c>
      <c r="S2805" s="2" t="s">
        <v>150</v>
      </c>
      <c r="T2805" s="2" t="s">
        <v>268</v>
      </c>
    </row>
    <row r="2806" spans="1:20" ht="14.45" customHeight="1" x14ac:dyDescent="0.2">
      <c r="A2806" s="2" t="s">
        <v>29</v>
      </c>
      <c r="B2806" s="9" t="s">
        <v>945</v>
      </c>
      <c r="C2806" s="9" t="s">
        <v>917</v>
      </c>
      <c r="D2806" s="9" t="s">
        <v>845</v>
      </c>
      <c r="E2806" s="9" t="str">
        <f>VLOOKUP(B2806,point_locs!B:J,5,FALSE)</f>
        <v>pre</v>
      </c>
      <c r="F2806" s="2">
        <v>7</v>
      </c>
      <c r="G2806" s="2">
        <v>19</v>
      </c>
      <c r="H2806" s="2">
        <v>2024</v>
      </c>
      <c r="I2806" s="2">
        <v>3</v>
      </c>
      <c r="J2806" s="2">
        <v>1240</v>
      </c>
      <c r="K2806" s="2" t="s">
        <v>833</v>
      </c>
      <c r="L2806" s="2">
        <v>79</v>
      </c>
      <c r="M2806" s="2">
        <v>2</v>
      </c>
      <c r="N2806" s="2">
        <v>50</v>
      </c>
      <c r="O2806" s="2" t="s">
        <v>6</v>
      </c>
      <c r="P2806" s="2">
        <v>1.5</v>
      </c>
      <c r="Q2806" s="2" t="s">
        <v>9</v>
      </c>
      <c r="R2806" s="2" t="s">
        <v>1154</v>
      </c>
      <c r="T2806" s="2" t="s">
        <v>268</v>
      </c>
    </row>
    <row r="2807" spans="1:20" ht="14.45" customHeight="1" x14ac:dyDescent="0.2">
      <c r="A2807" s="2" t="s">
        <v>29</v>
      </c>
      <c r="B2807" s="9" t="s">
        <v>945</v>
      </c>
      <c r="C2807" s="9" t="s">
        <v>917</v>
      </c>
      <c r="D2807" s="9" t="s">
        <v>845</v>
      </c>
      <c r="E2807" s="9" t="str">
        <f>VLOOKUP(B2807,point_locs!B:J,5,FALSE)</f>
        <v>pre</v>
      </c>
      <c r="F2807" s="2">
        <v>7</v>
      </c>
      <c r="G2807" s="2">
        <v>19</v>
      </c>
      <c r="H2807" s="2">
        <v>2024</v>
      </c>
      <c r="I2807" s="2">
        <v>3</v>
      </c>
      <c r="J2807" s="2">
        <v>1240</v>
      </c>
      <c r="K2807" s="2" t="s">
        <v>833</v>
      </c>
      <c r="L2807" s="2">
        <v>79</v>
      </c>
      <c r="M2807" s="2">
        <v>2</v>
      </c>
      <c r="N2807" s="2">
        <v>50</v>
      </c>
      <c r="O2807" s="2" t="s">
        <v>10</v>
      </c>
      <c r="P2807" s="2">
        <v>2.5</v>
      </c>
      <c r="Q2807" s="2" t="s">
        <v>5</v>
      </c>
      <c r="R2807" s="9" t="s">
        <v>201</v>
      </c>
      <c r="S2807" s="2" t="s">
        <v>255</v>
      </c>
      <c r="T2807" s="2" t="s">
        <v>268</v>
      </c>
    </row>
    <row r="2808" spans="1:20" ht="14.45" customHeight="1" x14ac:dyDescent="0.2">
      <c r="A2808" s="2" t="s">
        <v>29</v>
      </c>
      <c r="B2808" s="9" t="s">
        <v>945</v>
      </c>
      <c r="C2808" s="9" t="s">
        <v>917</v>
      </c>
      <c r="D2808" s="9" t="s">
        <v>845</v>
      </c>
      <c r="E2808" s="9" t="str">
        <f>VLOOKUP(B2808,point_locs!B:J,5,FALSE)</f>
        <v>pre</v>
      </c>
      <c r="F2808" s="2">
        <v>7</v>
      </c>
      <c r="G2808" s="2">
        <v>19</v>
      </c>
      <c r="H2808" s="2">
        <v>2024</v>
      </c>
      <c r="I2808" s="2">
        <v>3</v>
      </c>
      <c r="J2808" s="2">
        <v>1240</v>
      </c>
      <c r="K2808" s="2" t="s">
        <v>833</v>
      </c>
      <c r="L2808" s="2">
        <v>79</v>
      </c>
      <c r="M2808" s="2">
        <v>2</v>
      </c>
      <c r="N2808" s="2">
        <v>50</v>
      </c>
      <c r="O2808" s="2" t="s">
        <v>6</v>
      </c>
      <c r="P2808" s="2">
        <v>1</v>
      </c>
      <c r="Q2808" s="2" t="s">
        <v>9</v>
      </c>
      <c r="R2808" s="2" t="s">
        <v>1154</v>
      </c>
      <c r="T2808" s="2" t="s">
        <v>268</v>
      </c>
    </row>
    <row r="2809" spans="1:20" ht="14.45" customHeight="1" x14ac:dyDescent="0.2">
      <c r="A2809" s="2" t="s">
        <v>29</v>
      </c>
      <c r="B2809" s="9" t="s">
        <v>945</v>
      </c>
      <c r="C2809" s="9" t="s">
        <v>917</v>
      </c>
      <c r="D2809" s="9" t="s">
        <v>845</v>
      </c>
      <c r="E2809" s="9" t="str">
        <f>VLOOKUP(B2809,point_locs!B:J,5,FALSE)</f>
        <v>pre</v>
      </c>
      <c r="F2809" s="2">
        <v>7</v>
      </c>
      <c r="G2809" s="2">
        <v>19</v>
      </c>
      <c r="H2809" s="2">
        <v>2024</v>
      </c>
      <c r="I2809" s="2">
        <v>3</v>
      </c>
      <c r="J2809" s="2">
        <v>1240</v>
      </c>
      <c r="K2809" s="2" t="s">
        <v>833</v>
      </c>
      <c r="L2809" s="2">
        <v>79</v>
      </c>
      <c r="M2809" s="2">
        <v>2</v>
      </c>
      <c r="N2809" s="2">
        <v>50</v>
      </c>
      <c r="O2809" s="2" t="s">
        <v>10</v>
      </c>
      <c r="P2809" s="2">
        <v>2</v>
      </c>
      <c r="Q2809" s="2" t="s">
        <v>5</v>
      </c>
      <c r="R2809" s="9" t="s">
        <v>201</v>
      </c>
      <c r="S2809" s="2" t="s">
        <v>255</v>
      </c>
      <c r="T2809" s="2" t="s">
        <v>268</v>
      </c>
    </row>
    <row r="2810" spans="1:20" ht="14.45" customHeight="1" x14ac:dyDescent="0.2">
      <c r="A2810" s="2" t="s">
        <v>29</v>
      </c>
      <c r="B2810" s="9" t="s">
        <v>945</v>
      </c>
      <c r="C2810" s="9" t="s">
        <v>917</v>
      </c>
      <c r="D2810" s="9" t="s">
        <v>845</v>
      </c>
      <c r="E2810" s="9" t="str">
        <f>VLOOKUP(B2810,point_locs!B:J,5,FALSE)</f>
        <v>pre</v>
      </c>
      <c r="F2810" s="2">
        <v>7</v>
      </c>
      <c r="G2810" s="2">
        <v>19</v>
      </c>
      <c r="H2810" s="2">
        <v>2024</v>
      </c>
      <c r="I2810" s="2">
        <v>3</v>
      </c>
      <c r="J2810" s="2">
        <v>1240</v>
      </c>
      <c r="K2810" s="2" t="s">
        <v>833</v>
      </c>
      <c r="L2810" s="2">
        <v>79</v>
      </c>
      <c r="M2810" s="2">
        <v>2</v>
      </c>
      <c r="N2810" s="2">
        <v>50</v>
      </c>
      <c r="O2810" s="2" t="s">
        <v>6</v>
      </c>
      <c r="P2810" s="2">
        <v>2.5</v>
      </c>
      <c r="Q2810" s="2" t="s">
        <v>9</v>
      </c>
      <c r="R2810" s="2" t="s">
        <v>1154</v>
      </c>
      <c r="T2810" s="2" t="s">
        <v>268</v>
      </c>
    </row>
    <row r="2811" spans="1:20" ht="14.45" customHeight="1" x14ac:dyDescent="0.2">
      <c r="A2811" s="2" t="s">
        <v>29</v>
      </c>
      <c r="B2811" s="9" t="s">
        <v>945</v>
      </c>
      <c r="C2811" s="9" t="s">
        <v>917</v>
      </c>
      <c r="D2811" s="9" t="s">
        <v>845</v>
      </c>
      <c r="E2811" s="9" t="str">
        <f>VLOOKUP(B2811,point_locs!B:J,5,FALSE)</f>
        <v>pre</v>
      </c>
      <c r="F2811" s="2">
        <v>7</v>
      </c>
      <c r="G2811" s="2">
        <v>19</v>
      </c>
      <c r="H2811" s="2">
        <v>2024</v>
      </c>
      <c r="I2811" s="2">
        <v>3</v>
      </c>
      <c r="J2811" s="2">
        <v>1240</v>
      </c>
      <c r="K2811" s="2" t="s">
        <v>833</v>
      </c>
      <c r="L2811" s="2">
        <v>79</v>
      </c>
      <c r="M2811" s="2">
        <v>2</v>
      </c>
      <c r="N2811" s="2">
        <v>50</v>
      </c>
      <c r="O2811" s="2" t="s">
        <v>6</v>
      </c>
      <c r="P2811" s="2">
        <v>2</v>
      </c>
      <c r="Q2811" s="2" t="s">
        <v>9</v>
      </c>
      <c r="R2811" s="2" t="s">
        <v>1154</v>
      </c>
      <c r="T2811" s="2" t="s">
        <v>268</v>
      </c>
    </row>
    <row r="2812" spans="1:20" ht="14.45" customHeight="1" x14ac:dyDescent="0.2">
      <c r="A2812" s="2" t="s">
        <v>29</v>
      </c>
      <c r="B2812" s="9" t="s">
        <v>945</v>
      </c>
      <c r="C2812" s="9" t="s">
        <v>917</v>
      </c>
      <c r="D2812" s="9" t="s">
        <v>845</v>
      </c>
      <c r="E2812" s="9" t="str">
        <f>VLOOKUP(B2812,point_locs!B:J,5,FALSE)</f>
        <v>pre</v>
      </c>
      <c r="F2812" s="2">
        <v>7</v>
      </c>
      <c r="G2812" s="2">
        <v>19</v>
      </c>
      <c r="H2812" s="2">
        <v>2024</v>
      </c>
      <c r="I2812" s="2">
        <v>3</v>
      </c>
      <c r="J2812" s="2">
        <v>1240</v>
      </c>
      <c r="K2812" s="2" t="s">
        <v>833</v>
      </c>
      <c r="L2812" s="2">
        <v>79</v>
      </c>
      <c r="M2812" s="2">
        <v>2</v>
      </c>
      <c r="N2812" s="2">
        <v>50</v>
      </c>
      <c r="O2812" s="2" t="s">
        <v>10</v>
      </c>
      <c r="P2812" s="2">
        <v>0.5</v>
      </c>
      <c r="Q2812" s="2" t="s">
        <v>5</v>
      </c>
      <c r="R2812" s="9" t="s">
        <v>201</v>
      </c>
      <c r="S2812" s="2" t="s">
        <v>150</v>
      </c>
      <c r="T2812" s="2" t="s">
        <v>268</v>
      </c>
    </row>
    <row r="2813" spans="1:20" ht="14.45" customHeight="1" x14ac:dyDescent="0.2">
      <c r="A2813" s="9" t="s">
        <v>103</v>
      </c>
      <c r="B2813" s="9" t="s">
        <v>927</v>
      </c>
      <c r="C2813" s="9" t="s">
        <v>917</v>
      </c>
      <c r="D2813" s="9" t="s">
        <v>845</v>
      </c>
      <c r="E2813" s="9" t="str">
        <f>VLOOKUP(B2813,point_locs!B:J,5,FALSE)</f>
        <v>pre</v>
      </c>
      <c r="F2813" s="9">
        <v>7</v>
      </c>
      <c r="G2813" s="9">
        <v>22</v>
      </c>
      <c r="H2813" s="9">
        <v>2024</v>
      </c>
      <c r="I2813" s="9">
        <v>4</v>
      </c>
      <c r="J2813" s="9">
        <v>1101</v>
      </c>
      <c r="K2813" s="9" t="s">
        <v>149</v>
      </c>
      <c r="L2813" s="9">
        <v>78</v>
      </c>
      <c r="M2813" s="9">
        <v>1</v>
      </c>
      <c r="N2813" s="9">
        <v>75</v>
      </c>
      <c r="O2813" s="9" t="s">
        <v>10</v>
      </c>
      <c r="P2813" s="9">
        <v>14.5</v>
      </c>
      <c r="Q2813" s="9" t="s">
        <v>5</v>
      </c>
      <c r="R2813" s="9" t="s">
        <v>201</v>
      </c>
      <c r="S2813" s="2" t="s">
        <v>151</v>
      </c>
      <c r="T2813" s="2" t="s">
        <v>268</v>
      </c>
    </row>
    <row r="2814" spans="1:20" ht="14.45" customHeight="1" x14ac:dyDescent="0.2">
      <c r="A2814" s="9" t="s">
        <v>103</v>
      </c>
      <c r="B2814" s="9" t="s">
        <v>927</v>
      </c>
      <c r="C2814" s="9" t="s">
        <v>917</v>
      </c>
      <c r="D2814" s="9" t="s">
        <v>845</v>
      </c>
      <c r="E2814" s="9" t="str">
        <f>VLOOKUP(B2814,point_locs!B:J,5,FALSE)</f>
        <v>pre</v>
      </c>
      <c r="F2814" s="9">
        <v>7</v>
      </c>
      <c r="G2814" s="9">
        <v>22</v>
      </c>
      <c r="H2814" s="9">
        <v>2024</v>
      </c>
      <c r="I2814" s="9">
        <v>4</v>
      </c>
      <c r="J2814" s="9">
        <v>1101</v>
      </c>
      <c r="K2814" s="9" t="s">
        <v>149</v>
      </c>
      <c r="L2814" s="9">
        <v>78</v>
      </c>
      <c r="M2814" s="9">
        <v>1</v>
      </c>
      <c r="N2814" s="9">
        <v>75</v>
      </c>
      <c r="O2814" s="9" t="s">
        <v>10</v>
      </c>
      <c r="P2814" s="9">
        <v>0.5</v>
      </c>
      <c r="Q2814" s="9" t="s">
        <v>5</v>
      </c>
      <c r="R2814" s="9" t="s">
        <v>201</v>
      </c>
      <c r="S2814" s="2" t="s">
        <v>151</v>
      </c>
      <c r="T2814" s="2" t="s">
        <v>268</v>
      </c>
    </row>
    <row r="2815" spans="1:20" ht="14.45" customHeight="1" x14ac:dyDescent="0.2">
      <c r="A2815" s="9" t="s">
        <v>103</v>
      </c>
      <c r="B2815" s="9" t="s">
        <v>927</v>
      </c>
      <c r="C2815" s="9" t="s">
        <v>917</v>
      </c>
      <c r="D2815" s="9" t="s">
        <v>845</v>
      </c>
      <c r="E2815" s="9" t="str">
        <f>VLOOKUP(B2815,point_locs!B:J,5,FALSE)</f>
        <v>pre</v>
      </c>
      <c r="F2815" s="9">
        <v>7</v>
      </c>
      <c r="G2815" s="9">
        <v>22</v>
      </c>
      <c r="H2815" s="9">
        <v>2024</v>
      </c>
      <c r="I2815" s="9">
        <v>4</v>
      </c>
      <c r="J2815" s="9">
        <v>1101</v>
      </c>
      <c r="K2815" s="9" t="s">
        <v>149</v>
      </c>
      <c r="L2815" s="9">
        <v>78</v>
      </c>
      <c r="M2815" s="9">
        <v>1</v>
      </c>
      <c r="N2815" s="9">
        <v>75</v>
      </c>
      <c r="O2815" s="9" t="s">
        <v>10</v>
      </c>
      <c r="P2815" s="9">
        <v>11.25</v>
      </c>
      <c r="Q2815" s="9" t="s">
        <v>5</v>
      </c>
      <c r="R2815" s="9" t="s">
        <v>201</v>
      </c>
      <c r="S2815" s="2" t="s">
        <v>151</v>
      </c>
      <c r="T2815" s="2" t="s">
        <v>268</v>
      </c>
    </row>
    <row r="2816" spans="1:20" ht="14.45" customHeight="1" x14ac:dyDescent="0.2">
      <c r="A2816" s="9" t="s">
        <v>103</v>
      </c>
      <c r="B2816" s="9" t="s">
        <v>927</v>
      </c>
      <c r="C2816" s="9" t="s">
        <v>917</v>
      </c>
      <c r="D2816" s="9" t="s">
        <v>845</v>
      </c>
      <c r="E2816" s="9" t="str">
        <f>VLOOKUP(B2816,point_locs!B:J,5,FALSE)</f>
        <v>pre</v>
      </c>
      <c r="F2816" s="9">
        <v>7</v>
      </c>
      <c r="G2816" s="9">
        <v>22</v>
      </c>
      <c r="H2816" s="9">
        <v>2024</v>
      </c>
      <c r="I2816" s="9">
        <v>4</v>
      </c>
      <c r="J2816" s="9">
        <v>1101</v>
      </c>
      <c r="K2816" s="9" t="s">
        <v>149</v>
      </c>
      <c r="L2816" s="9">
        <v>78</v>
      </c>
      <c r="M2816" s="9">
        <v>1</v>
      </c>
      <c r="N2816" s="9">
        <v>75</v>
      </c>
      <c r="O2816" s="9" t="s">
        <v>10</v>
      </c>
      <c r="P2816" s="9">
        <v>0.25</v>
      </c>
      <c r="Q2816" s="9" t="s">
        <v>9</v>
      </c>
      <c r="R2816" s="9" t="s">
        <v>1154</v>
      </c>
      <c r="S2816" s="2" t="s">
        <v>1156</v>
      </c>
      <c r="T2816" s="2" t="s">
        <v>268</v>
      </c>
    </row>
    <row r="2817" spans="1:20" ht="14.45" customHeight="1" x14ac:dyDescent="0.2">
      <c r="A2817" s="9" t="s">
        <v>103</v>
      </c>
      <c r="B2817" s="9" t="s">
        <v>927</v>
      </c>
      <c r="C2817" s="9" t="s">
        <v>917</v>
      </c>
      <c r="D2817" s="9" t="s">
        <v>845</v>
      </c>
      <c r="E2817" s="9" t="str">
        <f>VLOOKUP(B2817,point_locs!B:J,5,FALSE)</f>
        <v>pre</v>
      </c>
      <c r="F2817" s="9">
        <v>7</v>
      </c>
      <c r="G2817" s="9">
        <v>22</v>
      </c>
      <c r="H2817" s="9">
        <v>2024</v>
      </c>
      <c r="I2817" s="9">
        <v>4</v>
      </c>
      <c r="J2817" s="9">
        <v>1101</v>
      </c>
      <c r="K2817" s="9" t="s">
        <v>149</v>
      </c>
      <c r="L2817" s="9">
        <v>78</v>
      </c>
      <c r="M2817" s="9">
        <v>1</v>
      </c>
      <c r="N2817" s="9">
        <v>75</v>
      </c>
      <c r="O2817" s="9" t="s">
        <v>10</v>
      </c>
      <c r="P2817" s="9">
        <v>8.5</v>
      </c>
      <c r="Q2817" s="9" t="s">
        <v>5</v>
      </c>
      <c r="R2817" s="9" t="s">
        <v>201</v>
      </c>
      <c r="S2817" s="2" t="s">
        <v>1129</v>
      </c>
      <c r="T2817" s="2" t="s">
        <v>268</v>
      </c>
    </row>
    <row r="2818" spans="1:20" ht="14.45" customHeight="1" x14ac:dyDescent="0.2">
      <c r="A2818" s="9" t="s">
        <v>103</v>
      </c>
      <c r="B2818" s="9" t="s">
        <v>927</v>
      </c>
      <c r="C2818" s="9" t="s">
        <v>917</v>
      </c>
      <c r="D2818" s="9" t="s">
        <v>845</v>
      </c>
      <c r="E2818" s="9" t="str">
        <f>VLOOKUP(B2818,point_locs!B:J,5,FALSE)</f>
        <v>pre</v>
      </c>
      <c r="F2818" s="9">
        <v>7</v>
      </c>
      <c r="G2818" s="9">
        <v>22</v>
      </c>
      <c r="H2818" s="9">
        <v>2024</v>
      </c>
      <c r="I2818" s="9">
        <v>4</v>
      </c>
      <c r="J2818" s="9">
        <v>1101</v>
      </c>
      <c r="K2818" s="9" t="s">
        <v>149</v>
      </c>
      <c r="L2818" s="9">
        <v>78</v>
      </c>
      <c r="M2818" s="9">
        <v>1</v>
      </c>
      <c r="N2818" s="9">
        <v>75</v>
      </c>
      <c r="O2818" s="9" t="s">
        <v>10</v>
      </c>
      <c r="P2818" s="9">
        <v>1.5</v>
      </c>
      <c r="Q2818" s="9" t="s">
        <v>5</v>
      </c>
      <c r="R2818" s="9" t="s">
        <v>201</v>
      </c>
      <c r="T2818" s="2" t="s">
        <v>268</v>
      </c>
    </row>
    <row r="2819" spans="1:20" ht="14.45" customHeight="1" x14ac:dyDescent="0.2">
      <c r="A2819" s="9" t="s">
        <v>103</v>
      </c>
      <c r="B2819" s="9" t="s">
        <v>927</v>
      </c>
      <c r="C2819" s="9" t="s">
        <v>917</v>
      </c>
      <c r="D2819" s="9" t="s">
        <v>845</v>
      </c>
      <c r="E2819" s="9" t="str">
        <f>VLOOKUP(B2819,point_locs!B:J,5,FALSE)</f>
        <v>pre</v>
      </c>
      <c r="F2819" s="9">
        <v>7</v>
      </c>
      <c r="G2819" s="9">
        <v>22</v>
      </c>
      <c r="H2819" s="9">
        <v>2024</v>
      </c>
      <c r="I2819" s="9">
        <v>4</v>
      </c>
      <c r="J2819" s="9">
        <v>1101</v>
      </c>
      <c r="K2819" s="9" t="s">
        <v>149</v>
      </c>
      <c r="L2819" s="9">
        <v>78</v>
      </c>
      <c r="M2819" s="9">
        <v>1</v>
      </c>
      <c r="N2819" s="9">
        <v>75</v>
      </c>
      <c r="O2819" s="9" t="s">
        <v>10</v>
      </c>
      <c r="P2819" s="9">
        <v>0.5</v>
      </c>
      <c r="Q2819" s="9" t="s">
        <v>5</v>
      </c>
      <c r="R2819" s="9" t="s">
        <v>201</v>
      </c>
      <c r="S2819" s="2" t="s">
        <v>151</v>
      </c>
      <c r="T2819" s="2" t="s">
        <v>268</v>
      </c>
    </row>
    <row r="2820" spans="1:20" ht="14.45" customHeight="1" x14ac:dyDescent="0.2">
      <c r="A2820" s="9" t="s">
        <v>103</v>
      </c>
      <c r="B2820" s="9" t="s">
        <v>927</v>
      </c>
      <c r="C2820" s="9" t="s">
        <v>917</v>
      </c>
      <c r="D2820" s="9" t="s">
        <v>845</v>
      </c>
      <c r="E2820" s="9" t="str">
        <f>VLOOKUP(B2820,point_locs!B:J,5,FALSE)</f>
        <v>pre</v>
      </c>
      <c r="F2820" s="9">
        <v>7</v>
      </c>
      <c r="G2820" s="9">
        <v>22</v>
      </c>
      <c r="H2820" s="9">
        <v>2024</v>
      </c>
      <c r="I2820" s="9">
        <v>4</v>
      </c>
      <c r="J2820" s="9">
        <v>1101</v>
      </c>
      <c r="K2820" s="9" t="s">
        <v>149</v>
      </c>
      <c r="L2820" s="9">
        <v>78</v>
      </c>
      <c r="M2820" s="9">
        <v>1</v>
      </c>
      <c r="N2820" s="9">
        <v>75</v>
      </c>
      <c r="O2820" s="9" t="s">
        <v>10</v>
      </c>
      <c r="P2820" s="9">
        <v>2.5</v>
      </c>
      <c r="Q2820" s="9" t="s">
        <v>5</v>
      </c>
      <c r="R2820" s="9" t="s">
        <v>201</v>
      </c>
      <c r="S2820" s="2" t="s">
        <v>151</v>
      </c>
      <c r="T2820" s="2" t="s">
        <v>268</v>
      </c>
    </row>
    <row r="2821" spans="1:20" ht="14.45" customHeight="1" x14ac:dyDescent="0.2">
      <c r="A2821" s="9" t="s">
        <v>103</v>
      </c>
      <c r="B2821" s="9" t="s">
        <v>927</v>
      </c>
      <c r="C2821" s="9" t="s">
        <v>917</v>
      </c>
      <c r="D2821" s="9" t="s">
        <v>845</v>
      </c>
      <c r="E2821" s="9" t="str">
        <f>VLOOKUP(B2821,point_locs!B:J,5,FALSE)</f>
        <v>pre</v>
      </c>
      <c r="F2821" s="9">
        <v>7</v>
      </c>
      <c r="G2821" s="9">
        <v>22</v>
      </c>
      <c r="H2821" s="9">
        <v>2024</v>
      </c>
      <c r="I2821" s="9">
        <v>4</v>
      </c>
      <c r="J2821" s="9">
        <v>1101</v>
      </c>
      <c r="K2821" s="9" t="s">
        <v>149</v>
      </c>
      <c r="L2821" s="9">
        <v>78</v>
      </c>
      <c r="M2821" s="9">
        <v>1</v>
      </c>
      <c r="N2821" s="9">
        <v>75</v>
      </c>
      <c r="O2821" s="9" t="s">
        <v>10</v>
      </c>
      <c r="P2821" s="9">
        <v>2.75</v>
      </c>
      <c r="Q2821" s="9" t="s">
        <v>5</v>
      </c>
      <c r="R2821" s="9" t="s">
        <v>201</v>
      </c>
      <c r="S2821" s="2" t="s">
        <v>151</v>
      </c>
      <c r="T2821" s="2" t="s">
        <v>268</v>
      </c>
    </row>
    <row r="2822" spans="1:20" ht="14.45" customHeight="1" x14ac:dyDescent="0.2">
      <c r="A2822" s="9" t="s">
        <v>103</v>
      </c>
      <c r="B2822" s="9" t="s">
        <v>927</v>
      </c>
      <c r="C2822" s="9" t="s">
        <v>917</v>
      </c>
      <c r="D2822" s="9" t="s">
        <v>845</v>
      </c>
      <c r="E2822" s="9" t="str">
        <f>VLOOKUP(B2822,point_locs!B:J,5,FALSE)</f>
        <v>pre</v>
      </c>
      <c r="F2822" s="9">
        <v>7</v>
      </c>
      <c r="G2822" s="9">
        <v>22</v>
      </c>
      <c r="H2822" s="9">
        <v>2024</v>
      </c>
      <c r="I2822" s="9">
        <v>4</v>
      </c>
      <c r="J2822" s="9">
        <v>1101</v>
      </c>
      <c r="K2822" s="9" t="s">
        <v>149</v>
      </c>
      <c r="L2822" s="9">
        <v>78</v>
      </c>
      <c r="M2822" s="9">
        <v>1</v>
      </c>
      <c r="N2822" s="9">
        <v>75</v>
      </c>
      <c r="O2822" s="9" t="s">
        <v>10</v>
      </c>
      <c r="P2822" s="9">
        <v>1</v>
      </c>
      <c r="Q2822" s="9" t="s">
        <v>5</v>
      </c>
      <c r="R2822" s="9" t="s">
        <v>201</v>
      </c>
      <c r="S2822" s="2" t="s">
        <v>105</v>
      </c>
      <c r="T2822" s="2" t="s">
        <v>268</v>
      </c>
    </row>
    <row r="2823" spans="1:20" ht="14.45" customHeight="1" x14ac:dyDescent="0.2">
      <c r="A2823" s="9" t="s">
        <v>103</v>
      </c>
      <c r="B2823" s="9" t="s">
        <v>927</v>
      </c>
      <c r="C2823" s="9" t="s">
        <v>917</v>
      </c>
      <c r="D2823" s="9" t="s">
        <v>845</v>
      </c>
      <c r="E2823" s="9" t="str">
        <f>VLOOKUP(B2823,point_locs!B:J,5,FALSE)</f>
        <v>pre</v>
      </c>
      <c r="F2823" s="9">
        <v>7</v>
      </c>
      <c r="G2823" s="9">
        <v>22</v>
      </c>
      <c r="H2823" s="9">
        <v>2024</v>
      </c>
      <c r="I2823" s="9">
        <v>4</v>
      </c>
      <c r="J2823" s="9">
        <v>1101</v>
      </c>
      <c r="K2823" s="9" t="s">
        <v>149</v>
      </c>
      <c r="L2823" s="9">
        <v>78</v>
      </c>
      <c r="M2823" s="9">
        <v>1</v>
      </c>
      <c r="N2823" s="9">
        <v>75</v>
      </c>
      <c r="O2823" s="9" t="s">
        <v>10</v>
      </c>
      <c r="P2823" s="9">
        <v>12.25</v>
      </c>
      <c r="Q2823" s="9" t="s">
        <v>5</v>
      </c>
      <c r="R2823" s="9" t="s">
        <v>201</v>
      </c>
      <c r="S2823" s="2" t="s">
        <v>151</v>
      </c>
      <c r="T2823" s="2" t="s">
        <v>268</v>
      </c>
    </row>
    <row r="2824" spans="1:20" ht="14.45" customHeight="1" x14ac:dyDescent="0.2">
      <c r="A2824" s="9" t="s">
        <v>103</v>
      </c>
      <c r="B2824" s="9" t="s">
        <v>927</v>
      </c>
      <c r="C2824" s="9" t="s">
        <v>917</v>
      </c>
      <c r="D2824" s="9" t="s">
        <v>845</v>
      </c>
      <c r="E2824" s="9" t="str">
        <f>VLOOKUP(B2824,point_locs!B:J,5,FALSE)</f>
        <v>pre</v>
      </c>
      <c r="F2824" s="9">
        <v>7</v>
      </c>
      <c r="G2824" s="9">
        <v>22</v>
      </c>
      <c r="H2824" s="9">
        <v>2024</v>
      </c>
      <c r="I2824" s="9">
        <v>4</v>
      </c>
      <c r="J2824" s="9">
        <v>1101</v>
      </c>
      <c r="K2824" s="9" t="s">
        <v>149</v>
      </c>
      <c r="L2824" s="9">
        <v>78</v>
      </c>
      <c r="M2824" s="9">
        <v>1</v>
      </c>
      <c r="N2824" s="9">
        <v>75</v>
      </c>
      <c r="O2824" s="9" t="s">
        <v>10</v>
      </c>
      <c r="P2824" s="9">
        <v>0.25</v>
      </c>
      <c r="Q2824" s="9" t="s">
        <v>5</v>
      </c>
      <c r="R2824" s="9" t="s">
        <v>201</v>
      </c>
      <c r="S2824" s="2" t="s">
        <v>105</v>
      </c>
      <c r="T2824" s="2" t="s">
        <v>268</v>
      </c>
    </row>
    <row r="2825" spans="1:20" ht="14.45" customHeight="1" x14ac:dyDescent="0.2">
      <c r="A2825" s="9" t="s">
        <v>103</v>
      </c>
      <c r="B2825" s="9" t="s">
        <v>927</v>
      </c>
      <c r="C2825" s="9" t="s">
        <v>917</v>
      </c>
      <c r="D2825" s="9" t="s">
        <v>845</v>
      </c>
      <c r="E2825" s="9" t="str">
        <f>VLOOKUP(B2825,point_locs!B:J,5,FALSE)</f>
        <v>pre</v>
      </c>
      <c r="F2825" s="9">
        <v>7</v>
      </c>
      <c r="G2825" s="9">
        <v>22</v>
      </c>
      <c r="H2825" s="9">
        <v>2024</v>
      </c>
      <c r="I2825" s="9">
        <v>4</v>
      </c>
      <c r="J2825" s="9">
        <v>1101</v>
      </c>
      <c r="K2825" s="9" t="s">
        <v>149</v>
      </c>
      <c r="L2825" s="9">
        <v>78</v>
      </c>
      <c r="M2825" s="9">
        <v>1</v>
      </c>
      <c r="N2825" s="9">
        <v>75</v>
      </c>
      <c r="O2825" s="9" t="s">
        <v>10</v>
      </c>
      <c r="P2825" s="9">
        <v>0.25</v>
      </c>
      <c r="Q2825" s="9" t="s">
        <v>5</v>
      </c>
      <c r="R2825" s="9" t="s">
        <v>201</v>
      </c>
      <c r="T2825" s="2" t="s">
        <v>268</v>
      </c>
    </row>
    <row r="2826" spans="1:20" ht="14.45" customHeight="1" x14ac:dyDescent="0.2">
      <c r="A2826" s="9" t="s">
        <v>103</v>
      </c>
      <c r="B2826" s="9" t="s">
        <v>927</v>
      </c>
      <c r="C2826" s="9" t="s">
        <v>917</v>
      </c>
      <c r="D2826" s="9" t="s">
        <v>845</v>
      </c>
      <c r="E2826" s="9" t="str">
        <f>VLOOKUP(B2826,point_locs!B:J,5,FALSE)</f>
        <v>pre</v>
      </c>
      <c r="F2826" s="9">
        <v>7</v>
      </c>
      <c r="G2826" s="9">
        <v>22</v>
      </c>
      <c r="H2826" s="9">
        <v>2024</v>
      </c>
      <c r="I2826" s="9">
        <v>4</v>
      </c>
      <c r="J2826" s="9">
        <v>1101</v>
      </c>
      <c r="K2826" s="9" t="s">
        <v>149</v>
      </c>
      <c r="L2826" s="9">
        <v>78</v>
      </c>
      <c r="M2826" s="9">
        <v>1</v>
      </c>
      <c r="N2826" s="9">
        <v>75</v>
      </c>
      <c r="O2826" s="9" t="s">
        <v>10</v>
      </c>
      <c r="P2826" s="9">
        <v>0.25</v>
      </c>
      <c r="Q2826" s="9" t="s">
        <v>5</v>
      </c>
      <c r="R2826" s="9" t="s">
        <v>201</v>
      </c>
      <c r="S2826" s="2" t="s">
        <v>151</v>
      </c>
      <c r="T2826" s="2" t="s">
        <v>268</v>
      </c>
    </row>
    <row r="2827" spans="1:20" ht="14.45" customHeight="1" x14ac:dyDescent="0.2">
      <c r="A2827" s="9" t="s">
        <v>103</v>
      </c>
      <c r="B2827" s="9" t="s">
        <v>927</v>
      </c>
      <c r="C2827" s="9" t="s">
        <v>917</v>
      </c>
      <c r="D2827" s="9" t="s">
        <v>845</v>
      </c>
      <c r="E2827" s="9" t="str">
        <f>VLOOKUP(B2827,point_locs!B:J,5,FALSE)</f>
        <v>pre</v>
      </c>
      <c r="F2827" s="9">
        <v>7</v>
      </c>
      <c r="G2827" s="9">
        <v>22</v>
      </c>
      <c r="H2827" s="9">
        <v>2024</v>
      </c>
      <c r="I2827" s="9">
        <v>4</v>
      </c>
      <c r="J2827" s="9">
        <v>1101</v>
      </c>
      <c r="K2827" s="9" t="s">
        <v>149</v>
      </c>
      <c r="L2827" s="9">
        <v>78</v>
      </c>
      <c r="M2827" s="9">
        <v>1</v>
      </c>
      <c r="N2827" s="9">
        <v>75</v>
      </c>
      <c r="O2827" s="9" t="s">
        <v>10</v>
      </c>
      <c r="P2827" s="9">
        <v>17.5</v>
      </c>
      <c r="Q2827" s="9" t="s">
        <v>5</v>
      </c>
      <c r="R2827" s="9" t="s">
        <v>201</v>
      </c>
      <c r="S2827" s="2" t="s">
        <v>151</v>
      </c>
      <c r="T2827" s="2" t="s">
        <v>268</v>
      </c>
    </row>
    <row r="2828" spans="1:20" ht="14.45" customHeight="1" x14ac:dyDescent="0.2">
      <c r="A2828" s="9" t="s">
        <v>103</v>
      </c>
      <c r="B2828" s="9" t="s">
        <v>927</v>
      </c>
      <c r="C2828" s="9" t="s">
        <v>917</v>
      </c>
      <c r="D2828" s="9" t="s">
        <v>845</v>
      </c>
      <c r="E2828" s="9" t="str">
        <f>VLOOKUP(B2828,point_locs!B:J,5,FALSE)</f>
        <v>pre</v>
      </c>
      <c r="F2828" s="9">
        <v>7</v>
      </c>
      <c r="G2828" s="9">
        <v>22</v>
      </c>
      <c r="H2828" s="9">
        <v>2024</v>
      </c>
      <c r="I2828" s="9">
        <v>4</v>
      </c>
      <c r="J2828" s="9">
        <v>1101</v>
      </c>
      <c r="K2828" s="9" t="s">
        <v>149</v>
      </c>
      <c r="L2828" s="9">
        <v>78</v>
      </c>
      <c r="M2828" s="9">
        <v>1</v>
      </c>
      <c r="N2828" s="9">
        <v>75</v>
      </c>
      <c r="O2828" s="9" t="s">
        <v>10</v>
      </c>
      <c r="P2828" s="9">
        <v>17.25</v>
      </c>
      <c r="Q2828" s="9" t="s">
        <v>5</v>
      </c>
      <c r="R2828" s="9" t="s">
        <v>201</v>
      </c>
      <c r="S2828" s="2" t="s">
        <v>151</v>
      </c>
      <c r="T2828" s="2" t="s">
        <v>268</v>
      </c>
    </row>
    <row r="2829" spans="1:20" ht="14.45" customHeight="1" x14ac:dyDescent="0.2">
      <c r="A2829" s="9" t="s">
        <v>111</v>
      </c>
      <c r="B2829" s="9" t="s">
        <v>928</v>
      </c>
      <c r="C2829" s="9" t="s">
        <v>917</v>
      </c>
      <c r="D2829" s="9" t="s">
        <v>845</v>
      </c>
      <c r="E2829" s="9" t="str">
        <f>VLOOKUP(B2829,point_locs!B:J,5,FALSE)</f>
        <v>pre</v>
      </c>
      <c r="F2829" s="9">
        <v>7</v>
      </c>
      <c r="G2829" s="9">
        <v>22</v>
      </c>
      <c r="H2829" s="9">
        <v>2024</v>
      </c>
      <c r="I2829" s="9">
        <v>3</v>
      </c>
      <c r="J2829" s="9">
        <v>1509</v>
      </c>
      <c r="K2829" s="9" t="s">
        <v>149</v>
      </c>
      <c r="L2829" s="9">
        <v>82</v>
      </c>
      <c r="M2829" s="9">
        <v>1</v>
      </c>
      <c r="N2829" s="9">
        <v>100</v>
      </c>
      <c r="O2829" s="9" t="s">
        <v>10</v>
      </c>
      <c r="P2829" s="9">
        <v>8.5</v>
      </c>
      <c r="Q2829" s="9" t="s">
        <v>5</v>
      </c>
      <c r="R2829" s="9" t="s">
        <v>201</v>
      </c>
      <c r="S2829" s="2" t="s">
        <v>1157</v>
      </c>
      <c r="T2829" s="2" t="s">
        <v>268</v>
      </c>
    </row>
    <row r="2830" spans="1:20" ht="14.45" customHeight="1" x14ac:dyDescent="0.2">
      <c r="A2830" s="9" t="s">
        <v>111</v>
      </c>
      <c r="B2830" s="9" t="s">
        <v>928</v>
      </c>
      <c r="C2830" s="9" t="s">
        <v>917</v>
      </c>
      <c r="D2830" s="9" t="s">
        <v>845</v>
      </c>
      <c r="E2830" s="9" t="str">
        <f>VLOOKUP(B2830,point_locs!B:J,5,FALSE)</f>
        <v>pre</v>
      </c>
      <c r="F2830" s="9">
        <v>7</v>
      </c>
      <c r="G2830" s="9">
        <v>22</v>
      </c>
      <c r="H2830" s="9">
        <v>2024</v>
      </c>
      <c r="I2830" s="9">
        <v>3</v>
      </c>
      <c r="J2830" s="9">
        <v>1509</v>
      </c>
      <c r="K2830" s="9" t="s">
        <v>149</v>
      </c>
      <c r="L2830" s="9">
        <v>82</v>
      </c>
      <c r="M2830" s="9">
        <v>1</v>
      </c>
      <c r="N2830" s="9">
        <v>100</v>
      </c>
      <c r="O2830" s="9" t="s">
        <v>10</v>
      </c>
      <c r="P2830" s="9">
        <v>1.25</v>
      </c>
      <c r="Q2830" s="9" t="s">
        <v>5</v>
      </c>
      <c r="R2830" s="9" t="s">
        <v>201</v>
      </c>
      <c r="S2830" s="2" t="s">
        <v>105</v>
      </c>
      <c r="T2830" s="2" t="s">
        <v>268</v>
      </c>
    </row>
    <row r="2831" spans="1:20" ht="14.45" customHeight="1" x14ac:dyDescent="0.2">
      <c r="A2831" s="9" t="s">
        <v>111</v>
      </c>
      <c r="B2831" s="9" t="s">
        <v>928</v>
      </c>
      <c r="C2831" s="9" t="s">
        <v>917</v>
      </c>
      <c r="D2831" s="9" t="s">
        <v>845</v>
      </c>
      <c r="E2831" s="9" t="str">
        <f>VLOOKUP(B2831,point_locs!B:J,5,FALSE)</f>
        <v>pre</v>
      </c>
      <c r="F2831" s="9">
        <v>7</v>
      </c>
      <c r="G2831" s="9">
        <v>22</v>
      </c>
      <c r="H2831" s="9">
        <v>2024</v>
      </c>
      <c r="I2831" s="9">
        <v>3</v>
      </c>
      <c r="J2831" s="9">
        <v>1509</v>
      </c>
      <c r="K2831" s="9" t="s">
        <v>149</v>
      </c>
      <c r="L2831" s="9">
        <v>82</v>
      </c>
      <c r="M2831" s="9">
        <v>1</v>
      </c>
      <c r="N2831" s="9">
        <v>100</v>
      </c>
      <c r="O2831" s="9" t="s">
        <v>10</v>
      </c>
      <c r="P2831" s="9">
        <v>0.25</v>
      </c>
      <c r="Q2831" s="9" t="s">
        <v>5</v>
      </c>
      <c r="R2831" s="9" t="s">
        <v>201</v>
      </c>
      <c r="S2831" s="2" t="s">
        <v>255</v>
      </c>
      <c r="T2831" s="2" t="s">
        <v>268</v>
      </c>
    </row>
    <row r="2832" spans="1:20" ht="14.45" customHeight="1" x14ac:dyDescent="0.2">
      <c r="A2832" s="9" t="s">
        <v>109</v>
      </c>
      <c r="B2832" s="9" t="s">
        <v>929</v>
      </c>
      <c r="C2832" s="9" t="s">
        <v>917</v>
      </c>
      <c r="D2832" s="9" t="s">
        <v>845</v>
      </c>
      <c r="E2832" s="9" t="str">
        <f>VLOOKUP(B2832,point_locs!B:J,5,FALSE)</f>
        <v>pre</v>
      </c>
      <c r="F2832" s="9">
        <v>7</v>
      </c>
      <c r="G2832" s="9">
        <v>22</v>
      </c>
      <c r="H2832" s="9">
        <v>2024</v>
      </c>
      <c r="I2832" s="9">
        <v>4</v>
      </c>
      <c r="J2832" s="9">
        <v>1610</v>
      </c>
      <c r="K2832" s="9" t="s">
        <v>833</v>
      </c>
      <c r="L2832" s="9">
        <v>80</v>
      </c>
      <c r="M2832" s="9">
        <v>2</v>
      </c>
      <c r="N2832" s="9">
        <v>75</v>
      </c>
      <c r="O2832" s="9" t="s">
        <v>10</v>
      </c>
      <c r="P2832" s="9">
        <v>12</v>
      </c>
      <c r="Q2832" s="9" t="s">
        <v>5</v>
      </c>
      <c r="R2832" s="9" t="s">
        <v>201</v>
      </c>
      <c r="S2832" s="2" t="s">
        <v>151</v>
      </c>
      <c r="T2832" s="2" t="s">
        <v>268</v>
      </c>
    </row>
    <row r="2833" spans="1:20" ht="14.45" customHeight="1" x14ac:dyDescent="0.2">
      <c r="A2833" s="9" t="s">
        <v>109</v>
      </c>
      <c r="B2833" s="9" t="s">
        <v>929</v>
      </c>
      <c r="C2833" s="9" t="s">
        <v>917</v>
      </c>
      <c r="D2833" s="9" t="s">
        <v>845</v>
      </c>
      <c r="E2833" s="9" t="str">
        <f>VLOOKUP(B2833,point_locs!B:J,5,FALSE)</f>
        <v>pre</v>
      </c>
      <c r="F2833" s="9">
        <v>7</v>
      </c>
      <c r="G2833" s="9">
        <v>22</v>
      </c>
      <c r="H2833" s="9">
        <v>2024</v>
      </c>
      <c r="I2833" s="9">
        <v>4</v>
      </c>
      <c r="J2833" s="9">
        <v>1610</v>
      </c>
      <c r="K2833" s="9" t="s">
        <v>833</v>
      </c>
      <c r="L2833" s="9">
        <v>80</v>
      </c>
      <c r="M2833" s="9">
        <v>2</v>
      </c>
      <c r="N2833" s="9">
        <v>75</v>
      </c>
      <c r="O2833" s="9" t="s">
        <v>10</v>
      </c>
      <c r="P2833" s="9">
        <v>12</v>
      </c>
      <c r="Q2833" s="9" t="s">
        <v>5</v>
      </c>
      <c r="R2833" s="9" t="s">
        <v>201</v>
      </c>
      <c r="S2833" s="2" t="s">
        <v>151</v>
      </c>
      <c r="T2833" s="2" t="s">
        <v>268</v>
      </c>
    </row>
    <row r="2834" spans="1:20" ht="14.45" customHeight="1" x14ac:dyDescent="0.2">
      <c r="A2834" s="9" t="s">
        <v>109</v>
      </c>
      <c r="B2834" s="9" t="s">
        <v>929</v>
      </c>
      <c r="C2834" s="9" t="s">
        <v>917</v>
      </c>
      <c r="D2834" s="9" t="s">
        <v>845</v>
      </c>
      <c r="E2834" s="9" t="str">
        <f>VLOOKUP(B2834,point_locs!B:J,5,FALSE)</f>
        <v>pre</v>
      </c>
      <c r="F2834" s="9">
        <v>7</v>
      </c>
      <c r="G2834" s="9">
        <v>22</v>
      </c>
      <c r="H2834" s="9">
        <v>2024</v>
      </c>
      <c r="I2834" s="9">
        <v>4</v>
      </c>
      <c r="J2834" s="9">
        <v>1610</v>
      </c>
      <c r="K2834" s="9" t="s">
        <v>833</v>
      </c>
      <c r="L2834" s="9">
        <v>80</v>
      </c>
      <c r="M2834" s="9">
        <v>2</v>
      </c>
      <c r="N2834" s="9">
        <v>75</v>
      </c>
      <c r="O2834" s="9" t="s">
        <v>10</v>
      </c>
      <c r="P2834" s="9">
        <v>15</v>
      </c>
      <c r="Q2834" s="9" t="s">
        <v>5</v>
      </c>
      <c r="R2834" s="9" t="s">
        <v>201</v>
      </c>
      <c r="S2834" s="2" t="s">
        <v>151</v>
      </c>
      <c r="T2834" s="2" t="s">
        <v>268</v>
      </c>
    </row>
    <row r="2835" spans="1:20" ht="14.45" customHeight="1" x14ac:dyDescent="0.2">
      <c r="A2835" s="9" t="s">
        <v>109</v>
      </c>
      <c r="B2835" s="9" t="s">
        <v>929</v>
      </c>
      <c r="C2835" s="9" t="s">
        <v>917</v>
      </c>
      <c r="D2835" s="9" t="s">
        <v>845</v>
      </c>
      <c r="E2835" s="9" t="str">
        <f>VLOOKUP(B2835,point_locs!B:J,5,FALSE)</f>
        <v>pre</v>
      </c>
      <c r="F2835" s="9">
        <v>7</v>
      </c>
      <c r="G2835" s="9">
        <v>22</v>
      </c>
      <c r="H2835" s="9">
        <v>2024</v>
      </c>
      <c r="I2835" s="9">
        <v>4</v>
      </c>
      <c r="J2835" s="9">
        <v>1610</v>
      </c>
      <c r="K2835" s="9" t="s">
        <v>833</v>
      </c>
      <c r="L2835" s="9">
        <v>80</v>
      </c>
      <c r="M2835" s="9">
        <v>2</v>
      </c>
      <c r="N2835" s="9">
        <v>75</v>
      </c>
      <c r="O2835" s="9" t="s">
        <v>10</v>
      </c>
      <c r="P2835" s="9">
        <v>15</v>
      </c>
      <c r="Q2835" s="9" t="s">
        <v>5</v>
      </c>
      <c r="R2835" s="9" t="s">
        <v>201</v>
      </c>
      <c r="S2835" s="2" t="s">
        <v>151</v>
      </c>
      <c r="T2835" s="2" t="s">
        <v>268</v>
      </c>
    </row>
    <row r="2836" spans="1:20" ht="14.45" customHeight="1" x14ac:dyDescent="0.2">
      <c r="A2836" s="9" t="s">
        <v>109</v>
      </c>
      <c r="B2836" s="9" t="s">
        <v>929</v>
      </c>
      <c r="C2836" s="9" t="s">
        <v>917</v>
      </c>
      <c r="D2836" s="9" t="s">
        <v>845</v>
      </c>
      <c r="E2836" s="9" t="str">
        <f>VLOOKUP(B2836,point_locs!B:J,5,FALSE)</f>
        <v>pre</v>
      </c>
      <c r="F2836" s="9">
        <v>7</v>
      </c>
      <c r="G2836" s="9">
        <v>22</v>
      </c>
      <c r="H2836" s="9">
        <v>2024</v>
      </c>
      <c r="I2836" s="9">
        <v>4</v>
      </c>
      <c r="J2836" s="9">
        <v>1610</v>
      </c>
      <c r="K2836" s="9" t="s">
        <v>833</v>
      </c>
      <c r="L2836" s="9">
        <v>80</v>
      </c>
      <c r="M2836" s="9">
        <v>2</v>
      </c>
      <c r="N2836" s="9">
        <v>75</v>
      </c>
      <c r="O2836" s="9" t="s">
        <v>10</v>
      </c>
      <c r="P2836" s="9">
        <v>15</v>
      </c>
      <c r="Q2836" s="9" t="s">
        <v>5</v>
      </c>
      <c r="R2836" s="9" t="s">
        <v>201</v>
      </c>
      <c r="S2836" s="2" t="s">
        <v>151</v>
      </c>
      <c r="T2836" s="2" t="s">
        <v>268</v>
      </c>
    </row>
    <row r="2837" spans="1:20" ht="14.45" customHeight="1" x14ac:dyDescent="0.2">
      <c r="A2837" s="9" t="s">
        <v>109</v>
      </c>
      <c r="B2837" s="9" t="s">
        <v>929</v>
      </c>
      <c r="C2837" s="9" t="s">
        <v>917</v>
      </c>
      <c r="D2837" s="9" t="s">
        <v>845</v>
      </c>
      <c r="E2837" s="9" t="str">
        <f>VLOOKUP(B2837,point_locs!B:J,5,FALSE)</f>
        <v>pre</v>
      </c>
      <c r="F2837" s="9">
        <v>7</v>
      </c>
      <c r="G2837" s="9">
        <v>22</v>
      </c>
      <c r="H2837" s="9">
        <v>2024</v>
      </c>
      <c r="I2837" s="9">
        <v>4</v>
      </c>
      <c r="J2837" s="9">
        <v>1610</v>
      </c>
      <c r="K2837" s="9" t="s">
        <v>833</v>
      </c>
      <c r="L2837" s="9">
        <v>80</v>
      </c>
      <c r="M2837" s="9">
        <v>2</v>
      </c>
      <c r="N2837" s="9">
        <v>75</v>
      </c>
      <c r="O2837" s="9" t="s">
        <v>10</v>
      </c>
      <c r="P2837" s="9">
        <v>15</v>
      </c>
      <c r="Q2837" s="9" t="s">
        <v>5</v>
      </c>
      <c r="R2837" s="9" t="s">
        <v>201</v>
      </c>
      <c r="S2837" s="2" t="s">
        <v>151</v>
      </c>
      <c r="T2837" s="2" t="s">
        <v>268</v>
      </c>
    </row>
    <row r="2838" spans="1:20" ht="14.45" customHeight="1" x14ac:dyDescent="0.2">
      <c r="A2838" s="9" t="s">
        <v>109</v>
      </c>
      <c r="B2838" s="9" t="s">
        <v>929</v>
      </c>
      <c r="C2838" s="9" t="s">
        <v>917</v>
      </c>
      <c r="D2838" s="9" t="s">
        <v>845</v>
      </c>
      <c r="E2838" s="9" t="str">
        <f>VLOOKUP(B2838,point_locs!B:J,5,FALSE)</f>
        <v>pre</v>
      </c>
      <c r="F2838" s="9">
        <v>7</v>
      </c>
      <c r="G2838" s="9">
        <v>22</v>
      </c>
      <c r="H2838" s="9">
        <v>2024</v>
      </c>
      <c r="I2838" s="9">
        <v>4</v>
      </c>
      <c r="J2838" s="9">
        <v>1610</v>
      </c>
      <c r="K2838" s="9" t="s">
        <v>833</v>
      </c>
      <c r="L2838" s="9">
        <v>80</v>
      </c>
      <c r="M2838" s="9">
        <v>2</v>
      </c>
      <c r="N2838" s="9">
        <v>75</v>
      </c>
      <c r="O2838" s="9" t="s">
        <v>10</v>
      </c>
      <c r="P2838" s="9">
        <v>10</v>
      </c>
      <c r="Q2838" s="9" t="s">
        <v>5</v>
      </c>
      <c r="R2838" s="9" t="s">
        <v>201</v>
      </c>
      <c r="S2838" s="2" t="s">
        <v>151</v>
      </c>
      <c r="T2838" s="2" t="s">
        <v>268</v>
      </c>
    </row>
    <row r="2839" spans="1:20" ht="14.45" customHeight="1" x14ac:dyDescent="0.2">
      <c r="A2839" s="9" t="s">
        <v>109</v>
      </c>
      <c r="B2839" s="9" t="s">
        <v>929</v>
      </c>
      <c r="C2839" s="9" t="s">
        <v>917</v>
      </c>
      <c r="D2839" s="9" t="s">
        <v>845</v>
      </c>
      <c r="E2839" s="9" t="str">
        <f>VLOOKUP(B2839,point_locs!B:J,5,FALSE)</f>
        <v>pre</v>
      </c>
      <c r="F2839" s="9">
        <v>7</v>
      </c>
      <c r="G2839" s="9">
        <v>22</v>
      </c>
      <c r="H2839" s="9">
        <v>2024</v>
      </c>
      <c r="I2839" s="9">
        <v>4</v>
      </c>
      <c r="J2839" s="9">
        <v>1610</v>
      </c>
      <c r="K2839" s="9" t="s">
        <v>833</v>
      </c>
      <c r="L2839" s="9">
        <v>80</v>
      </c>
      <c r="M2839" s="9">
        <v>2</v>
      </c>
      <c r="N2839" s="9">
        <v>75</v>
      </c>
      <c r="O2839" s="9" t="s">
        <v>10</v>
      </c>
      <c r="P2839" s="9">
        <v>10</v>
      </c>
      <c r="Q2839" s="9" t="s">
        <v>5</v>
      </c>
      <c r="R2839" s="9" t="s">
        <v>201</v>
      </c>
      <c r="S2839" s="2" t="s">
        <v>151</v>
      </c>
      <c r="T2839" s="2" t="s">
        <v>268</v>
      </c>
    </row>
    <row r="2840" spans="1:20" ht="14.45" customHeight="1" x14ac:dyDescent="0.2">
      <c r="A2840" s="9" t="s">
        <v>109</v>
      </c>
      <c r="B2840" s="9" t="s">
        <v>929</v>
      </c>
      <c r="C2840" s="9" t="s">
        <v>917</v>
      </c>
      <c r="D2840" s="9" t="s">
        <v>845</v>
      </c>
      <c r="E2840" s="9" t="str">
        <f>VLOOKUP(B2840,point_locs!B:J,5,FALSE)</f>
        <v>pre</v>
      </c>
      <c r="F2840" s="9">
        <v>7</v>
      </c>
      <c r="G2840" s="9">
        <v>22</v>
      </c>
      <c r="H2840" s="9">
        <v>2024</v>
      </c>
      <c r="I2840" s="9">
        <v>4</v>
      </c>
      <c r="J2840" s="9">
        <v>1610</v>
      </c>
      <c r="K2840" s="9" t="s">
        <v>833</v>
      </c>
      <c r="L2840" s="9">
        <v>80</v>
      </c>
      <c r="M2840" s="9">
        <v>2</v>
      </c>
      <c r="N2840" s="9">
        <v>75</v>
      </c>
      <c r="O2840" s="9" t="s">
        <v>10</v>
      </c>
      <c r="P2840" s="9">
        <v>10</v>
      </c>
      <c r="Q2840" s="9" t="s">
        <v>5</v>
      </c>
      <c r="R2840" s="9" t="s">
        <v>201</v>
      </c>
      <c r="S2840" s="2" t="s">
        <v>151</v>
      </c>
      <c r="T2840" s="2" t="s">
        <v>268</v>
      </c>
    </row>
    <row r="2841" spans="1:20" ht="14.45" customHeight="1" x14ac:dyDescent="0.2">
      <c r="A2841" s="9" t="s">
        <v>109</v>
      </c>
      <c r="B2841" s="9" t="s">
        <v>929</v>
      </c>
      <c r="C2841" s="9" t="s">
        <v>917</v>
      </c>
      <c r="D2841" s="9" t="s">
        <v>845</v>
      </c>
      <c r="E2841" s="9" t="str">
        <f>VLOOKUP(B2841,point_locs!B:J,5,FALSE)</f>
        <v>pre</v>
      </c>
      <c r="F2841" s="9">
        <v>7</v>
      </c>
      <c r="G2841" s="9">
        <v>22</v>
      </c>
      <c r="H2841" s="9">
        <v>2024</v>
      </c>
      <c r="I2841" s="9">
        <v>4</v>
      </c>
      <c r="J2841" s="9">
        <v>1610</v>
      </c>
      <c r="K2841" s="9" t="s">
        <v>833</v>
      </c>
      <c r="L2841" s="9">
        <v>80</v>
      </c>
      <c r="M2841" s="9">
        <v>2</v>
      </c>
      <c r="N2841" s="9">
        <v>75</v>
      </c>
      <c r="O2841" s="9" t="s">
        <v>10</v>
      </c>
      <c r="P2841" s="9">
        <v>0.25</v>
      </c>
      <c r="Q2841" s="9" t="s">
        <v>5</v>
      </c>
      <c r="R2841" s="9" t="s">
        <v>201</v>
      </c>
      <c r="S2841" s="2" t="s">
        <v>255</v>
      </c>
      <c r="T2841" s="2" t="s">
        <v>268</v>
      </c>
    </row>
    <row r="2842" spans="1:20" ht="14.45" customHeight="1" x14ac:dyDescent="0.2">
      <c r="A2842" s="9" t="s">
        <v>109</v>
      </c>
      <c r="B2842" s="9" t="s">
        <v>929</v>
      </c>
      <c r="C2842" s="9" t="s">
        <v>917</v>
      </c>
      <c r="D2842" s="9" t="s">
        <v>845</v>
      </c>
      <c r="E2842" s="9" t="str">
        <f>VLOOKUP(B2842,point_locs!B:J,5,FALSE)</f>
        <v>pre</v>
      </c>
      <c r="F2842" s="9">
        <v>7</v>
      </c>
      <c r="G2842" s="9">
        <v>22</v>
      </c>
      <c r="H2842" s="9">
        <v>2024</v>
      </c>
      <c r="I2842" s="9">
        <v>4</v>
      </c>
      <c r="J2842" s="9">
        <v>1610</v>
      </c>
      <c r="K2842" s="9" t="s">
        <v>833</v>
      </c>
      <c r="L2842" s="9">
        <v>80</v>
      </c>
      <c r="M2842" s="9">
        <v>2</v>
      </c>
      <c r="N2842" s="9">
        <v>75</v>
      </c>
      <c r="O2842" s="9" t="s">
        <v>10</v>
      </c>
      <c r="P2842" s="9">
        <v>10</v>
      </c>
      <c r="Q2842" s="9" t="s">
        <v>5</v>
      </c>
      <c r="R2842" s="9" t="s">
        <v>201</v>
      </c>
      <c r="S2842" s="2" t="s">
        <v>150</v>
      </c>
      <c r="T2842" s="2" t="s">
        <v>268</v>
      </c>
    </row>
    <row r="2843" spans="1:20" ht="14.45" customHeight="1" x14ac:dyDescent="0.2">
      <c r="A2843" s="9" t="s">
        <v>109</v>
      </c>
      <c r="B2843" s="9" t="s">
        <v>929</v>
      </c>
      <c r="C2843" s="9" t="s">
        <v>917</v>
      </c>
      <c r="D2843" s="9" t="s">
        <v>845</v>
      </c>
      <c r="E2843" s="9" t="str">
        <f>VLOOKUP(B2843,point_locs!B:J,5,FALSE)</f>
        <v>pre</v>
      </c>
      <c r="F2843" s="9">
        <v>7</v>
      </c>
      <c r="G2843" s="9">
        <v>22</v>
      </c>
      <c r="H2843" s="9">
        <v>2024</v>
      </c>
      <c r="I2843" s="9">
        <v>4</v>
      </c>
      <c r="J2843" s="9">
        <v>1610</v>
      </c>
      <c r="K2843" s="9" t="s">
        <v>833</v>
      </c>
      <c r="L2843" s="9">
        <v>80</v>
      </c>
      <c r="M2843" s="9">
        <v>2</v>
      </c>
      <c r="N2843" s="9">
        <v>75</v>
      </c>
      <c r="O2843" s="9" t="s">
        <v>10</v>
      </c>
      <c r="P2843" s="9">
        <v>17.5</v>
      </c>
      <c r="Q2843" s="9" t="s">
        <v>5</v>
      </c>
      <c r="R2843" s="9" t="s">
        <v>201</v>
      </c>
      <c r="S2843" s="2" t="s">
        <v>105</v>
      </c>
      <c r="T2843" s="2" t="s">
        <v>268</v>
      </c>
    </row>
    <row r="2844" spans="1:20" ht="14.45" customHeight="1" x14ac:dyDescent="0.2">
      <c r="A2844" s="9" t="s">
        <v>102</v>
      </c>
      <c r="B2844" s="9" t="s">
        <v>930</v>
      </c>
      <c r="C2844" s="9" t="s">
        <v>917</v>
      </c>
      <c r="D2844" s="9" t="s">
        <v>845</v>
      </c>
      <c r="E2844" s="9" t="str">
        <f>VLOOKUP(B2844,point_locs!B:J,5,FALSE)</f>
        <v>na- hayfield</v>
      </c>
      <c r="F2844" s="9">
        <v>7</v>
      </c>
      <c r="G2844" s="9">
        <v>22</v>
      </c>
      <c r="H2844" s="9">
        <v>2024</v>
      </c>
      <c r="I2844" s="9">
        <v>4</v>
      </c>
      <c r="J2844" s="9">
        <v>1550</v>
      </c>
      <c r="K2844" s="9" t="s">
        <v>149</v>
      </c>
      <c r="L2844" s="9">
        <v>81</v>
      </c>
      <c r="M2844" s="9">
        <v>2</v>
      </c>
      <c r="N2844" s="9">
        <v>75</v>
      </c>
      <c r="O2844" s="9" t="s">
        <v>10</v>
      </c>
      <c r="P2844" s="9">
        <v>3.5</v>
      </c>
      <c r="Q2844" s="9" t="s">
        <v>5</v>
      </c>
      <c r="R2844" s="9" t="s">
        <v>201</v>
      </c>
      <c r="S2844" s="2" t="s">
        <v>151</v>
      </c>
      <c r="T2844" s="2" t="s">
        <v>268</v>
      </c>
    </row>
    <row r="2845" spans="1:20" ht="14.45" customHeight="1" x14ac:dyDescent="0.2">
      <c r="A2845" s="9" t="s">
        <v>102</v>
      </c>
      <c r="B2845" s="9" t="s">
        <v>930</v>
      </c>
      <c r="C2845" s="9" t="s">
        <v>917</v>
      </c>
      <c r="D2845" s="9" t="s">
        <v>845</v>
      </c>
      <c r="E2845" s="9" t="str">
        <f>VLOOKUP(B2845,point_locs!B:J,5,FALSE)</f>
        <v>na- hayfield</v>
      </c>
      <c r="F2845" s="9">
        <v>7</v>
      </c>
      <c r="G2845" s="9">
        <v>22</v>
      </c>
      <c r="H2845" s="9">
        <v>2024</v>
      </c>
      <c r="I2845" s="9">
        <v>4</v>
      </c>
      <c r="J2845" s="9">
        <v>1550</v>
      </c>
      <c r="K2845" s="9" t="s">
        <v>149</v>
      </c>
      <c r="L2845" s="9">
        <v>81</v>
      </c>
      <c r="M2845" s="9">
        <v>2</v>
      </c>
      <c r="N2845" s="9">
        <v>75</v>
      </c>
      <c r="O2845" s="9" t="s">
        <v>10</v>
      </c>
      <c r="P2845" s="9">
        <v>3.75</v>
      </c>
      <c r="Q2845" s="9" t="s">
        <v>5</v>
      </c>
      <c r="R2845" s="9" t="s">
        <v>201</v>
      </c>
      <c r="S2845" s="2" t="s">
        <v>151</v>
      </c>
      <c r="T2845" s="2" t="s">
        <v>268</v>
      </c>
    </row>
    <row r="2846" spans="1:20" ht="14.45" customHeight="1" x14ac:dyDescent="0.2">
      <c r="A2846" s="9" t="s">
        <v>102</v>
      </c>
      <c r="B2846" s="9" t="s">
        <v>930</v>
      </c>
      <c r="C2846" s="9" t="s">
        <v>917</v>
      </c>
      <c r="D2846" s="9" t="s">
        <v>845</v>
      </c>
      <c r="E2846" s="9" t="str">
        <f>VLOOKUP(B2846,point_locs!B:J,5,FALSE)</f>
        <v>na- hayfield</v>
      </c>
      <c r="F2846" s="9">
        <v>7</v>
      </c>
      <c r="G2846" s="9">
        <v>22</v>
      </c>
      <c r="H2846" s="9">
        <v>2024</v>
      </c>
      <c r="I2846" s="9">
        <v>4</v>
      </c>
      <c r="J2846" s="9">
        <v>1550</v>
      </c>
      <c r="K2846" s="9" t="s">
        <v>149</v>
      </c>
      <c r="L2846" s="9">
        <v>81</v>
      </c>
      <c r="M2846" s="9">
        <v>2</v>
      </c>
      <c r="N2846" s="9">
        <v>75</v>
      </c>
      <c r="O2846" s="9" t="s">
        <v>10</v>
      </c>
      <c r="P2846" s="9">
        <v>5.5</v>
      </c>
      <c r="Q2846" s="9" t="s">
        <v>5</v>
      </c>
      <c r="R2846" s="9" t="s">
        <v>201</v>
      </c>
      <c r="S2846" s="2" t="s">
        <v>151</v>
      </c>
      <c r="T2846" s="2" t="s">
        <v>268</v>
      </c>
    </row>
    <row r="2847" spans="1:20" ht="14.45" customHeight="1" x14ac:dyDescent="0.2">
      <c r="A2847" s="9" t="s">
        <v>102</v>
      </c>
      <c r="B2847" s="9" t="s">
        <v>930</v>
      </c>
      <c r="C2847" s="9" t="s">
        <v>917</v>
      </c>
      <c r="D2847" s="9" t="s">
        <v>845</v>
      </c>
      <c r="E2847" s="9" t="str">
        <f>VLOOKUP(B2847,point_locs!B:J,5,FALSE)</f>
        <v>na- hayfield</v>
      </c>
      <c r="F2847" s="9">
        <v>7</v>
      </c>
      <c r="G2847" s="9">
        <v>22</v>
      </c>
      <c r="H2847" s="9">
        <v>2024</v>
      </c>
      <c r="I2847" s="9">
        <v>4</v>
      </c>
      <c r="J2847" s="9">
        <v>1550</v>
      </c>
      <c r="K2847" s="9" t="s">
        <v>149</v>
      </c>
      <c r="L2847" s="9">
        <v>81</v>
      </c>
      <c r="M2847" s="9">
        <v>2</v>
      </c>
      <c r="N2847" s="9">
        <v>75</v>
      </c>
      <c r="O2847" s="9" t="s">
        <v>10</v>
      </c>
      <c r="P2847" s="9">
        <v>6.25</v>
      </c>
      <c r="Q2847" s="9" t="s">
        <v>5</v>
      </c>
      <c r="R2847" s="9" t="s">
        <v>201</v>
      </c>
      <c r="S2847" s="2" t="s">
        <v>191</v>
      </c>
      <c r="T2847" s="2" t="s">
        <v>268</v>
      </c>
    </row>
    <row r="2848" spans="1:20" ht="14.45" customHeight="1" x14ac:dyDescent="0.2">
      <c r="A2848" s="9" t="s">
        <v>102</v>
      </c>
      <c r="B2848" s="9" t="s">
        <v>930</v>
      </c>
      <c r="C2848" s="9" t="s">
        <v>917</v>
      </c>
      <c r="D2848" s="9" t="s">
        <v>845</v>
      </c>
      <c r="E2848" s="9" t="str">
        <f>VLOOKUP(B2848,point_locs!B:J,5,FALSE)</f>
        <v>na- hayfield</v>
      </c>
      <c r="F2848" s="9">
        <v>7</v>
      </c>
      <c r="G2848" s="9">
        <v>22</v>
      </c>
      <c r="H2848" s="9">
        <v>2024</v>
      </c>
      <c r="I2848" s="9">
        <v>4</v>
      </c>
      <c r="J2848" s="9">
        <v>1550</v>
      </c>
      <c r="K2848" s="9" t="s">
        <v>149</v>
      </c>
      <c r="L2848" s="9">
        <v>81</v>
      </c>
      <c r="M2848" s="9">
        <v>2</v>
      </c>
      <c r="N2848" s="9">
        <v>75</v>
      </c>
      <c r="O2848" s="9" t="s">
        <v>10</v>
      </c>
      <c r="P2848" s="9">
        <v>1.25</v>
      </c>
      <c r="Q2848" s="9" t="s">
        <v>5</v>
      </c>
      <c r="R2848" s="9" t="s">
        <v>201</v>
      </c>
      <c r="S2848" s="2" t="s">
        <v>151</v>
      </c>
      <c r="T2848" s="2" t="s">
        <v>268</v>
      </c>
    </row>
    <row r="2849" spans="1:20" ht="14.45" customHeight="1" x14ac:dyDescent="0.2">
      <c r="A2849" s="9" t="s">
        <v>102</v>
      </c>
      <c r="B2849" s="9" t="s">
        <v>930</v>
      </c>
      <c r="C2849" s="9" t="s">
        <v>917</v>
      </c>
      <c r="D2849" s="9" t="s">
        <v>845</v>
      </c>
      <c r="E2849" s="9" t="str">
        <f>VLOOKUP(B2849,point_locs!B:J,5,FALSE)</f>
        <v>na- hayfield</v>
      </c>
      <c r="F2849" s="9">
        <v>7</v>
      </c>
      <c r="G2849" s="9">
        <v>22</v>
      </c>
      <c r="H2849" s="9">
        <v>2024</v>
      </c>
      <c r="I2849" s="9">
        <v>4</v>
      </c>
      <c r="J2849" s="9">
        <v>1550</v>
      </c>
      <c r="K2849" s="9" t="s">
        <v>149</v>
      </c>
      <c r="L2849" s="9">
        <v>81</v>
      </c>
      <c r="M2849" s="9">
        <v>2</v>
      </c>
      <c r="N2849" s="9">
        <v>75</v>
      </c>
      <c r="O2849" s="9" t="s">
        <v>10</v>
      </c>
      <c r="P2849" s="9">
        <v>0.25</v>
      </c>
      <c r="Q2849" s="9" t="s">
        <v>5</v>
      </c>
      <c r="R2849" s="9" t="s">
        <v>201</v>
      </c>
      <c r="S2849" s="2" t="s">
        <v>255</v>
      </c>
      <c r="T2849" s="2" t="s">
        <v>268</v>
      </c>
    </row>
    <row r="2850" spans="1:20" ht="14.45" customHeight="1" x14ac:dyDescent="0.2">
      <c r="A2850" s="9" t="s">
        <v>102</v>
      </c>
      <c r="B2850" s="9" t="s">
        <v>930</v>
      </c>
      <c r="C2850" s="9" t="s">
        <v>917</v>
      </c>
      <c r="D2850" s="9" t="s">
        <v>845</v>
      </c>
      <c r="E2850" s="9" t="str">
        <f>VLOOKUP(B2850,point_locs!B:J,5,FALSE)</f>
        <v>na- hayfield</v>
      </c>
      <c r="F2850" s="9">
        <v>7</v>
      </c>
      <c r="G2850" s="9">
        <v>22</v>
      </c>
      <c r="H2850" s="9">
        <v>2024</v>
      </c>
      <c r="I2850" s="9">
        <v>4</v>
      </c>
      <c r="J2850" s="9">
        <v>1550</v>
      </c>
      <c r="K2850" s="9" t="s">
        <v>149</v>
      </c>
      <c r="L2850" s="9">
        <v>81</v>
      </c>
      <c r="M2850" s="9">
        <v>2</v>
      </c>
      <c r="N2850" s="9">
        <v>75</v>
      </c>
      <c r="O2850" s="9" t="s">
        <v>10</v>
      </c>
      <c r="P2850" s="9">
        <v>0.75</v>
      </c>
      <c r="Q2850" s="9" t="s">
        <v>5</v>
      </c>
      <c r="R2850" s="9" t="s">
        <v>201</v>
      </c>
      <c r="S2850" s="2" t="s">
        <v>255</v>
      </c>
      <c r="T2850" s="2" t="s">
        <v>268</v>
      </c>
    </row>
    <row r="2851" spans="1:20" ht="14.45" customHeight="1" x14ac:dyDescent="0.2">
      <c r="A2851" s="9" t="s">
        <v>102</v>
      </c>
      <c r="B2851" s="9" t="s">
        <v>930</v>
      </c>
      <c r="C2851" s="9" t="s">
        <v>917</v>
      </c>
      <c r="D2851" s="9" t="s">
        <v>845</v>
      </c>
      <c r="E2851" s="9" t="str">
        <f>VLOOKUP(B2851,point_locs!B:J,5,FALSE)</f>
        <v>na- hayfield</v>
      </c>
      <c r="F2851" s="9">
        <v>7</v>
      </c>
      <c r="G2851" s="9">
        <v>22</v>
      </c>
      <c r="H2851" s="9">
        <v>2024</v>
      </c>
      <c r="I2851" s="9">
        <v>4</v>
      </c>
      <c r="J2851" s="9">
        <v>1550</v>
      </c>
      <c r="K2851" s="9" t="s">
        <v>149</v>
      </c>
      <c r="L2851" s="9">
        <v>81</v>
      </c>
      <c r="M2851" s="9">
        <v>2</v>
      </c>
      <c r="N2851" s="9">
        <v>75</v>
      </c>
      <c r="O2851" s="9" t="s">
        <v>11</v>
      </c>
      <c r="P2851" s="9">
        <v>0.5</v>
      </c>
      <c r="Q2851" s="9" t="s">
        <v>9</v>
      </c>
      <c r="R2851" s="2" t="s">
        <v>1515</v>
      </c>
      <c r="T2851" s="2" t="s">
        <v>268</v>
      </c>
    </row>
    <row r="2852" spans="1:20" ht="14.45" customHeight="1" x14ac:dyDescent="0.2">
      <c r="A2852" s="9" t="s">
        <v>102</v>
      </c>
      <c r="B2852" s="9" t="s">
        <v>930</v>
      </c>
      <c r="C2852" s="9" t="s">
        <v>917</v>
      </c>
      <c r="D2852" s="9" t="s">
        <v>845</v>
      </c>
      <c r="E2852" s="9" t="str">
        <f>VLOOKUP(B2852,point_locs!B:J,5,FALSE)</f>
        <v>na- hayfield</v>
      </c>
      <c r="F2852" s="9">
        <v>7</v>
      </c>
      <c r="G2852" s="9">
        <v>22</v>
      </c>
      <c r="H2852" s="9">
        <v>2024</v>
      </c>
      <c r="I2852" s="9">
        <v>4</v>
      </c>
      <c r="J2852" s="9">
        <v>1550</v>
      </c>
      <c r="K2852" s="9" t="s">
        <v>149</v>
      </c>
      <c r="L2852" s="9">
        <v>81</v>
      </c>
      <c r="M2852" s="9">
        <v>2</v>
      </c>
      <c r="N2852" s="9">
        <v>75</v>
      </c>
      <c r="O2852" s="9" t="s">
        <v>11</v>
      </c>
      <c r="P2852" s="9">
        <v>1.25</v>
      </c>
      <c r="Q2852" s="9" t="s">
        <v>9</v>
      </c>
      <c r="R2852" s="2" t="s">
        <v>1515</v>
      </c>
      <c r="T2852" s="2" t="s">
        <v>268</v>
      </c>
    </row>
    <row r="2853" spans="1:20" ht="14.45" customHeight="1" x14ac:dyDescent="0.2">
      <c r="A2853" s="9" t="s">
        <v>102</v>
      </c>
      <c r="B2853" s="9" t="s">
        <v>930</v>
      </c>
      <c r="C2853" s="9" t="s">
        <v>917</v>
      </c>
      <c r="D2853" s="9" t="s">
        <v>845</v>
      </c>
      <c r="E2853" s="9" t="str">
        <f>VLOOKUP(B2853,point_locs!B:J,5,FALSE)</f>
        <v>na- hayfield</v>
      </c>
      <c r="F2853" s="9">
        <v>7</v>
      </c>
      <c r="G2853" s="9">
        <v>22</v>
      </c>
      <c r="H2853" s="9">
        <v>2024</v>
      </c>
      <c r="I2853" s="9">
        <v>4</v>
      </c>
      <c r="J2853" s="9">
        <v>1550</v>
      </c>
      <c r="K2853" s="9" t="s">
        <v>149</v>
      </c>
      <c r="L2853" s="9">
        <v>81</v>
      </c>
      <c r="M2853" s="9">
        <v>2</v>
      </c>
      <c r="N2853" s="9">
        <v>75</v>
      </c>
      <c r="O2853" s="9" t="s">
        <v>10</v>
      </c>
      <c r="P2853" s="9">
        <v>0.25</v>
      </c>
      <c r="Q2853" s="9" t="s">
        <v>5</v>
      </c>
      <c r="R2853" s="9" t="s">
        <v>201</v>
      </c>
      <c r="S2853" s="2" t="s">
        <v>255</v>
      </c>
      <c r="T2853" s="2" t="s">
        <v>268</v>
      </c>
    </row>
    <row r="2854" spans="1:20" ht="14.45" customHeight="1" x14ac:dyDescent="0.2">
      <c r="A2854" s="9" t="s">
        <v>102</v>
      </c>
      <c r="B2854" s="9" t="s">
        <v>930</v>
      </c>
      <c r="C2854" s="9" t="s">
        <v>917</v>
      </c>
      <c r="D2854" s="9" t="s">
        <v>845</v>
      </c>
      <c r="E2854" s="9" t="str">
        <f>VLOOKUP(B2854,point_locs!B:J,5,FALSE)</f>
        <v>na- hayfield</v>
      </c>
      <c r="F2854" s="9">
        <v>7</v>
      </c>
      <c r="G2854" s="9">
        <v>22</v>
      </c>
      <c r="H2854" s="9">
        <v>2024</v>
      </c>
      <c r="I2854" s="9">
        <v>4</v>
      </c>
      <c r="J2854" s="9">
        <v>1550</v>
      </c>
      <c r="K2854" s="9" t="s">
        <v>149</v>
      </c>
      <c r="L2854" s="9">
        <v>81</v>
      </c>
      <c r="M2854" s="9">
        <v>2</v>
      </c>
      <c r="N2854" s="9">
        <v>75</v>
      </c>
      <c r="O2854" s="9" t="s">
        <v>10</v>
      </c>
      <c r="P2854" s="9">
        <v>4</v>
      </c>
      <c r="Q2854" s="9" t="s">
        <v>9</v>
      </c>
      <c r="R2854" s="9" t="s">
        <v>1453</v>
      </c>
      <c r="S2854" s="2" t="s">
        <v>150</v>
      </c>
      <c r="T2854" s="2" t="s">
        <v>268</v>
      </c>
    </row>
    <row r="2855" spans="1:20" ht="14.45" customHeight="1" x14ac:dyDescent="0.2">
      <c r="A2855" s="9" t="s">
        <v>93</v>
      </c>
      <c r="B2855" s="9" t="s">
        <v>931</v>
      </c>
      <c r="C2855" s="9" t="s">
        <v>917</v>
      </c>
      <c r="D2855" s="9" t="s">
        <v>845</v>
      </c>
      <c r="E2855" s="9" t="str">
        <f>VLOOKUP(B2855,point_locs!B:J,5,FALSE)</f>
        <v>pre</v>
      </c>
      <c r="F2855" s="9">
        <v>7</v>
      </c>
      <c r="G2855" s="9">
        <v>22</v>
      </c>
      <c r="H2855" s="9">
        <v>2024</v>
      </c>
      <c r="I2855" s="9">
        <v>4</v>
      </c>
      <c r="J2855" s="9">
        <v>1310</v>
      </c>
      <c r="K2855" s="9" t="s">
        <v>833</v>
      </c>
      <c r="L2855" s="9">
        <v>82</v>
      </c>
      <c r="M2855" s="9">
        <v>1</v>
      </c>
      <c r="N2855" s="9">
        <v>75</v>
      </c>
      <c r="O2855" s="9" t="s">
        <v>10</v>
      </c>
      <c r="P2855" s="9">
        <v>10</v>
      </c>
      <c r="Q2855" s="9" t="s">
        <v>5</v>
      </c>
      <c r="R2855" s="9" t="s">
        <v>201</v>
      </c>
      <c r="T2855" s="2" t="s">
        <v>268</v>
      </c>
    </row>
    <row r="2856" spans="1:20" ht="14.45" customHeight="1" x14ac:dyDescent="0.2">
      <c r="A2856" s="9" t="s">
        <v>93</v>
      </c>
      <c r="B2856" s="9" t="s">
        <v>931</v>
      </c>
      <c r="C2856" s="9" t="s">
        <v>917</v>
      </c>
      <c r="D2856" s="9" t="s">
        <v>845</v>
      </c>
      <c r="E2856" s="9" t="str">
        <f>VLOOKUP(B2856,point_locs!B:J,5,FALSE)</f>
        <v>pre</v>
      </c>
      <c r="F2856" s="9">
        <v>7</v>
      </c>
      <c r="G2856" s="9">
        <v>22</v>
      </c>
      <c r="H2856" s="9">
        <v>2024</v>
      </c>
      <c r="I2856" s="9">
        <v>4</v>
      </c>
      <c r="J2856" s="9">
        <v>1310</v>
      </c>
      <c r="K2856" s="9" t="s">
        <v>833</v>
      </c>
      <c r="L2856" s="9">
        <v>82</v>
      </c>
      <c r="M2856" s="9">
        <v>1</v>
      </c>
      <c r="N2856" s="9">
        <v>75</v>
      </c>
      <c r="O2856" s="9" t="s">
        <v>10</v>
      </c>
      <c r="P2856" s="9">
        <v>5</v>
      </c>
      <c r="Q2856" s="9" t="s">
        <v>5</v>
      </c>
      <c r="R2856" s="9" t="s">
        <v>201</v>
      </c>
      <c r="S2856" s="2" t="s">
        <v>151</v>
      </c>
      <c r="T2856" s="2" t="s">
        <v>268</v>
      </c>
    </row>
    <row r="2857" spans="1:20" ht="14.45" customHeight="1" x14ac:dyDescent="0.2">
      <c r="A2857" s="9" t="s">
        <v>93</v>
      </c>
      <c r="B2857" s="9" t="s">
        <v>931</v>
      </c>
      <c r="C2857" s="9" t="s">
        <v>917</v>
      </c>
      <c r="D2857" s="9" t="s">
        <v>845</v>
      </c>
      <c r="E2857" s="9" t="str">
        <f>VLOOKUP(B2857,point_locs!B:J,5,FALSE)</f>
        <v>pre</v>
      </c>
      <c r="F2857" s="9">
        <v>7</v>
      </c>
      <c r="G2857" s="9">
        <v>22</v>
      </c>
      <c r="H2857" s="9">
        <v>2024</v>
      </c>
      <c r="I2857" s="9">
        <v>4</v>
      </c>
      <c r="J2857" s="9">
        <v>1310</v>
      </c>
      <c r="K2857" s="9" t="s">
        <v>833</v>
      </c>
      <c r="L2857" s="9">
        <v>82</v>
      </c>
      <c r="M2857" s="9">
        <v>1</v>
      </c>
      <c r="N2857" s="9">
        <v>75</v>
      </c>
      <c r="O2857" s="9" t="s">
        <v>10</v>
      </c>
      <c r="P2857" s="9">
        <v>2.5</v>
      </c>
      <c r="Q2857" s="9" t="s">
        <v>5</v>
      </c>
      <c r="R2857" s="9" t="s">
        <v>201</v>
      </c>
      <c r="S2857" s="2" t="s">
        <v>105</v>
      </c>
      <c r="T2857" s="2" t="s">
        <v>268</v>
      </c>
    </row>
    <row r="2858" spans="1:20" ht="14.45" customHeight="1" x14ac:dyDescent="0.2">
      <c r="A2858" s="9" t="s">
        <v>93</v>
      </c>
      <c r="B2858" s="9" t="s">
        <v>931</v>
      </c>
      <c r="C2858" s="9" t="s">
        <v>917</v>
      </c>
      <c r="D2858" s="9" t="s">
        <v>845</v>
      </c>
      <c r="E2858" s="9" t="str">
        <f>VLOOKUP(B2858,point_locs!B:J,5,FALSE)</f>
        <v>pre</v>
      </c>
      <c r="F2858" s="9">
        <v>7</v>
      </c>
      <c r="G2858" s="9">
        <v>22</v>
      </c>
      <c r="H2858" s="9">
        <v>2024</v>
      </c>
      <c r="I2858" s="9">
        <v>4</v>
      </c>
      <c r="J2858" s="9">
        <v>1310</v>
      </c>
      <c r="K2858" s="9" t="s">
        <v>833</v>
      </c>
      <c r="L2858" s="9">
        <v>82</v>
      </c>
      <c r="M2858" s="9">
        <v>1</v>
      </c>
      <c r="N2858" s="9">
        <v>75</v>
      </c>
      <c r="O2858" s="9" t="s">
        <v>10</v>
      </c>
      <c r="P2858" s="9">
        <v>4</v>
      </c>
      <c r="Q2858" s="9" t="s">
        <v>5</v>
      </c>
      <c r="R2858" s="9" t="s">
        <v>201</v>
      </c>
      <c r="S2858" s="2" t="s">
        <v>151</v>
      </c>
      <c r="T2858" s="2" t="s">
        <v>268</v>
      </c>
    </row>
    <row r="2859" spans="1:20" ht="14.45" customHeight="1" x14ac:dyDescent="0.2">
      <c r="A2859" s="9" t="s">
        <v>93</v>
      </c>
      <c r="B2859" s="9" t="s">
        <v>931</v>
      </c>
      <c r="C2859" s="9" t="s">
        <v>917</v>
      </c>
      <c r="D2859" s="9" t="s">
        <v>845</v>
      </c>
      <c r="E2859" s="9" t="str">
        <f>VLOOKUP(B2859,point_locs!B:J,5,FALSE)</f>
        <v>pre</v>
      </c>
      <c r="F2859" s="9">
        <v>7</v>
      </c>
      <c r="G2859" s="9">
        <v>22</v>
      </c>
      <c r="H2859" s="9">
        <v>2024</v>
      </c>
      <c r="I2859" s="9">
        <v>4</v>
      </c>
      <c r="J2859" s="9">
        <v>1310</v>
      </c>
      <c r="K2859" s="9" t="s">
        <v>833</v>
      </c>
      <c r="L2859" s="9">
        <v>82</v>
      </c>
      <c r="M2859" s="9">
        <v>1</v>
      </c>
      <c r="N2859" s="9">
        <v>75</v>
      </c>
      <c r="O2859" s="9" t="s">
        <v>10</v>
      </c>
      <c r="P2859" s="9">
        <v>5</v>
      </c>
      <c r="Q2859" s="9" t="s">
        <v>5</v>
      </c>
      <c r="R2859" s="9" t="s">
        <v>201</v>
      </c>
      <c r="S2859" s="2" t="s">
        <v>151</v>
      </c>
      <c r="T2859" s="2" t="s">
        <v>268</v>
      </c>
    </row>
    <row r="2860" spans="1:20" ht="14.45" customHeight="1" x14ac:dyDescent="0.2">
      <c r="A2860" s="9" t="s">
        <v>93</v>
      </c>
      <c r="B2860" s="9" t="s">
        <v>931</v>
      </c>
      <c r="C2860" s="9" t="s">
        <v>917</v>
      </c>
      <c r="D2860" s="9" t="s">
        <v>845</v>
      </c>
      <c r="E2860" s="9" t="str">
        <f>VLOOKUP(B2860,point_locs!B:J,5,FALSE)</f>
        <v>pre</v>
      </c>
      <c r="F2860" s="9">
        <v>7</v>
      </c>
      <c r="G2860" s="9">
        <v>22</v>
      </c>
      <c r="H2860" s="9">
        <v>2024</v>
      </c>
      <c r="I2860" s="9">
        <v>4</v>
      </c>
      <c r="J2860" s="9">
        <v>1310</v>
      </c>
      <c r="K2860" s="9" t="s">
        <v>833</v>
      </c>
      <c r="L2860" s="9">
        <v>82</v>
      </c>
      <c r="M2860" s="9">
        <v>1</v>
      </c>
      <c r="N2860" s="9">
        <v>75</v>
      </c>
      <c r="O2860" s="9" t="s">
        <v>4</v>
      </c>
      <c r="P2860" s="9">
        <v>0.5</v>
      </c>
      <c r="Q2860" s="9" t="s">
        <v>8</v>
      </c>
      <c r="R2860" s="9" t="s">
        <v>201</v>
      </c>
      <c r="T2860" s="2" t="s">
        <v>268</v>
      </c>
    </row>
    <row r="2861" spans="1:20" ht="14.45" customHeight="1" x14ac:dyDescent="0.2">
      <c r="A2861" s="9" t="s">
        <v>93</v>
      </c>
      <c r="B2861" s="9" t="s">
        <v>931</v>
      </c>
      <c r="C2861" s="9" t="s">
        <v>917</v>
      </c>
      <c r="D2861" s="9" t="s">
        <v>845</v>
      </c>
      <c r="E2861" s="9" t="str">
        <f>VLOOKUP(B2861,point_locs!B:J,5,FALSE)</f>
        <v>pre</v>
      </c>
      <c r="F2861" s="9">
        <v>7</v>
      </c>
      <c r="G2861" s="9">
        <v>22</v>
      </c>
      <c r="H2861" s="9">
        <v>2024</v>
      </c>
      <c r="I2861" s="9">
        <v>4</v>
      </c>
      <c r="J2861" s="9">
        <v>1310</v>
      </c>
      <c r="K2861" s="9" t="s">
        <v>833</v>
      </c>
      <c r="L2861" s="9">
        <v>82</v>
      </c>
      <c r="M2861" s="9">
        <v>1</v>
      </c>
      <c r="N2861" s="9">
        <v>75</v>
      </c>
      <c r="O2861" s="9" t="s">
        <v>6</v>
      </c>
      <c r="P2861" s="9">
        <v>2</v>
      </c>
      <c r="Q2861" s="9" t="s">
        <v>9</v>
      </c>
      <c r="R2861" s="9" t="s">
        <v>1154</v>
      </c>
      <c r="T2861" s="2" t="s">
        <v>268</v>
      </c>
    </row>
    <row r="2862" spans="1:20" ht="14.45" customHeight="1" x14ac:dyDescent="0.2">
      <c r="A2862" s="9" t="s">
        <v>93</v>
      </c>
      <c r="B2862" s="9" t="s">
        <v>931</v>
      </c>
      <c r="C2862" s="9" t="s">
        <v>917</v>
      </c>
      <c r="D2862" s="9" t="s">
        <v>845</v>
      </c>
      <c r="E2862" s="9" t="str">
        <f>VLOOKUP(B2862,point_locs!B:J,5,FALSE)</f>
        <v>pre</v>
      </c>
      <c r="F2862" s="9">
        <v>7</v>
      </c>
      <c r="G2862" s="9">
        <v>22</v>
      </c>
      <c r="H2862" s="9">
        <v>2024</v>
      </c>
      <c r="I2862" s="9">
        <v>4</v>
      </c>
      <c r="J2862" s="9">
        <v>1310</v>
      </c>
      <c r="K2862" s="9" t="s">
        <v>833</v>
      </c>
      <c r="L2862" s="9">
        <v>82</v>
      </c>
      <c r="M2862" s="9">
        <v>1</v>
      </c>
      <c r="N2862" s="9">
        <v>75</v>
      </c>
      <c r="O2862" s="9" t="s">
        <v>10</v>
      </c>
      <c r="P2862" s="9">
        <v>2</v>
      </c>
      <c r="Q2862" s="9" t="s">
        <v>5</v>
      </c>
      <c r="R2862" s="9" t="s">
        <v>201</v>
      </c>
      <c r="S2862" s="2" t="s">
        <v>255</v>
      </c>
      <c r="T2862" s="2" t="s">
        <v>268</v>
      </c>
    </row>
    <row r="2863" spans="1:20" ht="14.45" customHeight="1" x14ac:dyDescent="0.2">
      <c r="A2863" s="9" t="s">
        <v>93</v>
      </c>
      <c r="B2863" s="9" t="s">
        <v>931</v>
      </c>
      <c r="C2863" s="9" t="s">
        <v>917</v>
      </c>
      <c r="D2863" s="9" t="s">
        <v>845</v>
      </c>
      <c r="E2863" s="9" t="str">
        <f>VLOOKUP(B2863,point_locs!B:J,5,FALSE)</f>
        <v>pre</v>
      </c>
      <c r="F2863" s="9">
        <v>7</v>
      </c>
      <c r="G2863" s="9">
        <v>22</v>
      </c>
      <c r="H2863" s="9">
        <v>2024</v>
      </c>
      <c r="I2863" s="9">
        <v>4</v>
      </c>
      <c r="J2863" s="9">
        <v>1310</v>
      </c>
      <c r="K2863" s="9" t="s">
        <v>833</v>
      </c>
      <c r="L2863" s="9">
        <v>82</v>
      </c>
      <c r="M2863" s="9">
        <v>1</v>
      </c>
      <c r="N2863" s="9">
        <v>75</v>
      </c>
      <c r="O2863" s="9" t="s">
        <v>10</v>
      </c>
      <c r="P2863" s="9">
        <v>2</v>
      </c>
      <c r="Q2863" s="9" t="s">
        <v>5</v>
      </c>
      <c r="R2863" s="9" t="s">
        <v>201</v>
      </c>
      <c r="S2863" s="2" t="s">
        <v>150</v>
      </c>
      <c r="T2863" s="2" t="s">
        <v>268</v>
      </c>
    </row>
    <row r="2864" spans="1:20" ht="14.45" customHeight="1" x14ac:dyDescent="0.2">
      <c r="A2864" s="9" t="s">
        <v>106</v>
      </c>
      <c r="B2864" s="9" t="s">
        <v>932</v>
      </c>
      <c r="C2864" s="9" t="s">
        <v>917</v>
      </c>
      <c r="D2864" s="9" t="s">
        <v>845</v>
      </c>
      <c r="E2864" s="9" t="str">
        <f>VLOOKUP(B2864,point_locs!B:J,5,FALSE)</f>
        <v>pre</v>
      </c>
      <c r="F2864" s="9">
        <v>7</v>
      </c>
      <c r="G2864" s="9">
        <v>22</v>
      </c>
      <c r="H2864" s="9">
        <v>2024</v>
      </c>
      <c r="I2864" s="9">
        <v>4</v>
      </c>
      <c r="J2864" s="9">
        <v>1207</v>
      </c>
      <c r="K2864" s="9" t="s">
        <v>149</v>
      </c>
      <c r="L2864" s="9">
        <v>79</v>
      </c>
      <c r="M2864" s="9">
        <v>2</v>
      </c>
      <c r="N2864" s="9">
        <v>75</v>
      </c>
      <c r="O2864" s="9" t="s">
        <v>10</v>
      </c>
      <c r="P2864" s="9">
        <v>0.25</v>
      </c>
      <c r="Q2864" s="9" t="s">
        <v>5</v>
      </c>
      <c r="R2864" s="9" t="s">
        <v>201</v>
      </c>
      <c r="S2864" s="2" t="s">
        <v>151</v>
      </c>
      <c r="T2864" s="2" t="s">
        <v>268</v>
      </c>
    </row>
    <row r="2865" spans="1:20" ht="14.45" customHeight="1" x14ac:dyDescent="0.2">
      <c r="A2865" s="9" t="s">
        <v>106</v>
      </c>
      <c r="B2865" s="9" t="s">
        <v>932</v>
      </c>
      <c r="C2865" s="9" t="s">
        <v>917</v>
      </c>
      <c r="D2865" s="9" t="s">
        <v>845</v>
      </c>
      <c r="E2865" s="9" t="str">
        <f>VLOOKUP(B2865,point_locs!B:J,5,FALSE)</f>
        <v>pre</v>
      </c>
      <c r="F2865" s="9">
        <v>7</v>
      </c>
      <c r="G2865" s="9">
        <v>22</v>
      </c>
      <c r="H2865" s="9">
        <v>2024</v>
      </c>
      <c r="I2865" s="9">
        <v>4</v>
      </c>
      <c r="J2865" s="9">
        <v>1207</v>
      </c>
      <c r="K2865" s="9" t="s">
        <v>149</v>
      </c>
      <c r="L2865" s="9">
        <v>79</v>
      </c>
      <c r="M2865" s="9">
        <v>2</v>
      </c>
      <c r="N2865" s="9">
        <v>75</v>
      </c>
      <c r="O2865" s="9" t="s">
        <v>10</v>
      </c>
      <c r="P2865" s="9">
        <v>2.5</v>
      </c>
      <c r="Q2865" s="9" t="s">
        <v>5</v>
      </c>
      <c r="R2865" s="9" t="s">
        <v>201</v>
      </c>
      <c r="S2865" s="2" t="s">
        <v>105</v>
      </c>
      <c r="T2865" s="2" t="s">
        <v>268</v>
      </c>
    </row>
    <row r="2866" spans="1:20" ht="14.45" customHeight="1" x14ac:dyDescent="0.2">
      <c r="A2866" s="9" t="s">
        <v>106</v>
      </c>
      <c r="B2866" s="9" t="s">
        <v>932</v>
      </c>
      <c r="C2866" s="9" t="s">
        <v>917</v>
      </c>
      <c r="D2866" s="9" t="s">
        <v>845</v>
      </c>
      <c r="E2866" s="9" t="str">
        <f>VLOOKUP(B2866,point_locs!B:J,5,FALSE)</f>
        <v>pre</v>
      </c>
      <c r="F2866" s="9">
        <v>7</v>
      </c>
      <c r="G2866" s="9">
        <v>22</v>
      </c>
      <c r="H2866" s="9">
        <v>2024</v>
      </c>
      <c r="I2866" s="9">
        <v>4</v>
      </c>
      <c r="J2866" s="9">
        <v>1207</v>
      </c>
      <c r="K2866" s="9" t="s">
        <v>149</v>
      </c>
      <c r="L2866" s="9">
        <v>79</v>
      </c>
      <c r="M2866" s="9">
        <v>2</v>
      </c>
      <c r="N2866" s="9">
        <v>75</v>
      </c>
      <c r="O2866" s="9" t="s">
        <v>10</v>
      </c>
      <c r="P2866" s="9">
        <v>2.5</v>
      </c>
      <c r="Q2866" s="9" t="s">
        <v>5</v>
      </c>
      <c r="R2866" s="9" t="s">
        <v>201</v>
      </c>
      <c r="S2866" s="2" t="s">
        <v>255</v>
      </c>
      <c r="T2866" s="2" t="s">
        <v>268</v>
      </c>
    </row>
    <row r="2867" spans="1:20" ht="14.45" customHeight="1" x14ac:dyDescent="0.2">
      <c r="A2867" s="9" t="s">
        <v>106</v>
      </c>
      <c r="B2867" s="9" t="s">
        <v>932</v>
      </c>
      <c r="C2867" s="9" t="s">
        <v>917</v>
      </c>
      <c r="D2867" s="9" t="s">
        <v>845</v>
      </c>
      <c r="E2867" s="9" t="str">
        <f>VLOOKUP(B2867,point_locs!B:J,5,FALSE)</f>
        <v>pre</v>
      </c>
      <c r="F2867" s="9">
        <v>7</v>
      </c>
      <c r="G2867" s="9">
        <v>22</v>
      </c>
      <c r="H2867" s="9">
        <v>2024</v>
      </c>
      <c r="I2867" s="9">
        <v>4</v>
      </c>
      <c r="J2867" s="9">
        <v>1207</v>
      </c>
      <c r="K2867" s="9" t="s">
        <v>149</v>
      </c>
      <c r="L2867" s="9">
        <v>79</v>
      </c>
      <c r="M2867" s="9">
        <v>2</v>
      </c>
      <c r="N2867" s="9">
        <v>75</v>
      </c>
      <c r="O2867" s="9" t="s">
        <v>6</v>
      </c>
      <c r="P2867" s="9">
        <v>0.75</v>
      </c>
      <c r="Q2867" s="9" t="s">
        <v>5</v>
      </c>
      <c r="R2867" s="9" t="s">
        <v>201</v>
      </c>
      <c r="S2867" s="2" t="s">
        <v>2152</v>
      </c>
      <c r="T2867" s="2" t="s">
        <v>268</v>
      </c>
    </row>
    <row r="2868" spans="1:20" ht="14.45" customHeight="1" x14ac:dyDescent="0.2">
      <c r="A2868" s="9" t="s">
        <v>106</v>
      </c>
      <c r="B2868" s="9" t="s">
        <v>932</v>
      </c>
      <c r="C2868" s="9" t="s">
        <v>917</v>
      </c>
      <c r="D2868" s="9" t="s">
        <v>845</v>
      </c>
      <c r="E2868" s="9" t="str">
        <f>VLOOKUP(B2868,point_locs!B:J,5,FALSE)</f>
        <v>pre</v>
      </c>
      <c r="F2868" s="9">
        <v>7</v>
      </c>
      <c r="G2868" s="9">
        <v>22</v>
      </c>
      <c r="H2868" s="9">
        <v>2024</v>
      </c>
      <c r="I2868" s="9">
        <v>4</v>
      </c>
      <c r="J2868" s="9">
        <v>1207</v>
      </c>
      <c r="K2868" s="9" t="s">
        <v>149</v>
      </c>
      <c r="L2868" s="9">
        <v>79</v>
      </c>
      <c r="M2868" s="9">
        <v>2</v>
      </c>
      <c r="N2868" s="9">
        <v>75</v>
      </c>
      <c r="O2868" s="9" t="s">
        <v>10</v>
      </c>
      <c r="P2868" s="9">
        <v>1.5</v>
      </c>
      <c r="Q2868" s="9" t="s">
        <v>5</v>
      </c>
      <c r="R2868" s="9" t="s">
        <v>201</v>
      </c>
      <c r="S2868" s="2" t="s">
        <v>151</v>
      </c>
      <c r="T2868" s="2" t="s">
        <v>268</v>
      </c>
    </row>
    <row r="2869" spans="1:20" ht="14.45" customHeight="1" x14ac:dyDescent="0.2">
      <c r="A2869" s="9" t="s">
        <v>106</v>
      </c>
      <c r="B2869" s="9" t="s">
        <v>932</v>
      </c>
      <c r="C2869" s="9" t="s">
        <v>917</v>
      </c>
      <c r="D2869" s="9" t="s">
        <v>845</v>
      </c>
      <c r="E2869" s="9" t="str">
        <f>VLOOKUP(B2869,point_locs!B:J,5,FALSE)</f>
        <v>pre</v>
      </c>
      <c r="F2869" s="9">
        <v>7</v>
      </c>
      <c r="G2869" s="9">
        <v>22</v>
      </c>
      <c r="H2869" s="9">
        <v>2024</v>
      </c>
      <c r="I2869" s="9">
        <v>4</v>
      </c>
      <c r="J2869" s="9">
        <v>1207</v>
      </c>
      <c r="K2869" s="9" t="s">
        <v>149</v>
      </c>
      <c r="L2869" s="9">
        <v>79</v>
      </c>
      <c r="M2869" s="9">
        <v>2</v>
      </c>
      <c r="N2869" s="9">
        <v>75</v>
      </c>
      <c r="O2869" s="9" t="s">
        <v>10</v>
      </c>
      <c r="P2869" s="9">
        <v>1.25</v>
      </c>
      <c r="Q2869" s="9" t="s">
        <v>5</v>
      </c>
      <c r="R2869" s="9" t="s">
        <v>201</v>
      </c>
      <c r="S2869" s="2" t="s">
        <v>105</v>
      </c>
      <c r="T2869" s="2" t="s">
        <v>268</v>
      </c>
    </row>
    <row r="2870" spans="1:20" ht="14.45" customHeight="1" x14ac:dyDescent="0.2">
      <c r="A2870" s="9" t="s">
        <v>106</v>
      </c>
      <c r="B2870" s="9" t="s">
        <v>932</v>
      </c>
      <c r="C2870" s="9" t="s">
        <v>917</v>
      </c>
      <c r="D2870" s="9" t="s">
        <v>845</v>
      </c>
      <c r="E2870" s="9" t="str">
        <f>VLOOKUP(B2870,point_locs!B:J,5,FALSE)</f>
        <v>pre</v>
      </c>
      <c r="F2870" s="9">
        <v>7</v>
      </c>
      <c r="G2870" s="9">
        <v>22</v>
      </c>
      <c r="H2870" s="9">
        <v>2024</v>
      </c>
      <c r="I2870" s="9">
        <v>4</v>
      </c>
      <c r="J2870" s="9">
        <v>1207</v>
      </c>
      <c r="K2870" s="9" t="s">
        <v>149</v>
      </c>
      <c r="L2870" s="9">
        <v>79</v>
      </c>
      <c r="M2870" s="9">
        <v>2</v>
      </c>
      <c r="N2870" s="9">
        <v>75</v>
      </c>
      <c r="O2870" s="9" t="s">
        <v>10</v>
      </c>
      <c r="P2870" s="9">
        <v>0.75</v>
      </c>
      <c r="Q2870" s="9" t="s">
        <v>5</v>
      </c>
      <c r="R2870" s="9" t="s">
        <v>201</v>
      </c>
      <c r="S2870" s="2" t="s">
        <v>255</v>
      </c>
      <c r="T2870" s="2" t="s">
        <v>268</v>
      </c>
    </row>
    <row r="2871" spans="1:20" ht="14.45" customHeight="1" x14ac:dyDescent="0.2">
      <c r="A2871" s="9" t="s">
        <v>106</v>
      </c>
      <c r="B2871" s="9" t="s">
        <v>932</v>
      </c>
      <c r="C2871" s="9" t="s">
        <v>917</v>
      </c>
      <c r="D2871" s="9" t="s">
        <v>845</v>
      </c>
      <c r="E2871" s="9" t="str">
        <f>VLOOKUP(B2871,point_locs!B:J,5,FALSE)</f>
        <v>pre</v>
      </c>
      <c r="F2871" s="9">
        <v>7</v>
      </c>
      <c r="G2871" s="9">
        <v>22</v>
      </c>
      <c r="H2871" s="9">
        <v>2024</v>
      </c>
      <c r="I2871" s="9">
        <v>4</v>
      </c>
      <c r="J2871" s="9">
        <v>1207</v>
      </c>
      <c r="K2871" s="9" t="s">
        <v>149</v>
      </c>
      <c r="L2871" s="9">
        <v>79</v>
      </c>
      <c r="M2871" s="9">
        <v>2</v>
      </c>
      <c r="N2871" s="9">
        <v>75</v>
      </c>
      <c r="O2871" s="9" t="s">
        <v>10</v>
      </c>
      <c r="P2871" s="9">
        <v>0.25</v>
      </c>
      <c r="Q2871" s="9" t="s">
        <v>5</v>
      </c>
      <c r="R2871" s="9" t="s">
        <v>201</v>
      </c>
      <c r="S2871" s="2" t="s">
        <v>151</v>
      </c>
      <c r="T2871" s="2" t="s">
        <v>268</v>
      </c>
    </row>
    <row r="2872" spans="1:20" ht="14.45" customHeight="1" x14ac:dyDescent="0.2">
      <c r="A2872" s="9" t="s">
        <v>106</v>
      </c>
      <c r="B2872" s="9" t="s">
        <v>932</v>
      </c>
      <c r="C2872" s="9" t="s">
        <v>917</v>
      </c>
      <c r="D2872" s="9" t="s">
        <v>845</v>
      </c>
      <c r="E2872" s="9" t="str">
        <f>VLOOKUP(B2872,point_locs!B:J,5,FALSE)</f>
        <v>pre</v>
      </c>
      <c r="F2872" s="9">
        <v>7</v>
      </c>
      <c r="G2872" s="9">
        <v>22</v>
      </c>
      <c r="H2872" s="9">
        <v>2024</v>
      </c>
      <c r="I2872" s="9">
        <v>4</v>
      </c>
      <c r="J2872" s="9">
        <v>1207</v>
      </c>
      <c r="K2872" s="9" t="s">
        <v>149</v>
      </c>
      <c r="L2872" s="9">
        <v>79</v>
      </c>
      <c r="M2872" s="9">
        <v>2</v>
      </c>
      <c r="N2872" s="9">
        <v>75</v>
      </c>
      <c r="O2872" s="9" t="s">
        <v>4</v>
      </c>
      <c r="P2872" s="9">
        <v>0.25</v>
      </c>
      <c r="Q2872" s="9" t="s">
        <v>8</v>
      </c>
      <c r="R2872" s="9" t="s">
        <v>215</v>
      </c>
      <c r="T2872" s="2" t="s">
        <v>268</v>
      </c>
    </row>
    <row r="2873" spans="1:20" ht="14.45" customHeight="1" x14ac:dyDescent="0.2">
      <c r="A2873" s="9" t="s">
        <v>106</v>
      </c>
      <c r="B2873" s="9" t="s">
        <v>932</v>
      </c>
      <c r="C2873" s="9" t="s">
        <v>917</v>
      </c>
      <c r="D2873" s="9" t="s">
        <v>845</v>
      </c>
      <c r="E2873" s="9" t="str">
        <f>VLOOKUP(B2873,point_locs!B:J,5,FALSE)</f>
        <v>pre</v>
      </c>
      <c r="F2873" s="9">
        <v>7</v>
      </c>
      <c r="G2873" s="9">
        <v>22</v>
      </c>
      <c r="H2873" s="9">
        <v>2024</v>
      </c>
      <c r="I2873" s="9">
        <v>4</v>
      </c>
      <c r="J2873" s="9">
        <v>1207</v>
      </c>
      <c r="K2873" s="9" t="s">
        <v>149</v>
      </c>
      <c r="L2873" s="9">
        <v>79</v>
      </c>
      <c r="M2873" s="9">
        <v>2</v>
      </c>
      <c r="N2873" s="9">
        <v>75</v>
      </c>
      <c r="O2873" s="9" t="s">
        <v>10</v>
      </c>
      <c r="P2873" s="9">
        <v>1</v>
      </c>
      <c r="Q2873" s="9" t="s">
        <v>5</v>
      </c>
      <c r="R2873" s="9" t="s">
        <v>201</v>
      </c>
      <c r="S2873" s="2" t="s">
        <v>255</v>
      </c>
      <c r="T2873" s="2" t="s">
        <v>268</v>
      </c>
    </row>
    <row r="2874" spans="1:20" ht="14.45" customHeight="1" x14ac:dyDescent="0.2">
      <c r="A2874" s="9" t="s">
        <v>106</v>
      </c>
      <c r="B2874" s="9" t="s">
        <v>932</v>
      </c>
      <c r="C2874" s="9" t="s">
        <v>917</v>
      </c>
      <c r="D2874" s="9" t="s">
        <v>845</v>
      </c>
      <c r="E2874" s="9" t="str">
        <f>VLOOKUP(B2874,point_locs!B:J,5,FALSE)</f>
        <v>pre</v>
      </c>
      <c r="F2874" s="9">
        <v>7</v>
      </c>
      <c r="G2874" s="9">
        <v>22</v>
      </c>
      <c r="H2874" s="9">
        <v>2024</v>
      </c>
      <c r="I2874" s="9">
        <v>4</v>
      </c>
      <c r="J2874" s="9">
        <v>1207</v>
      </c>
      <c r="K2874" s="9" t="s">
        <v>149</v>
      </c>
      <c r="L2874" s="9">
        <v>79</v>
      </c>
      <c r="M2874" s="9">
        <v>2</v>
      </c>
      <c r="N2874" s="9">
        <v>75</v>
      </c>
      <c r="O2874" s="9" t="s">
        <v>4</v>
      </c>
      <c r="P2874" s="9">
        <v>0</v>
      </c>
      <c r="Q2874" s="9" t="s">
        <v>8</v>
      </c>
      <c r="R2874" s="9" t="s">
        <v>851</v>
      </c>
      <c r="T2874" s="2" t="s">
        <v>268</v>
      </c>
    </row>
    <row r="2875" spans="1:20" ht="14.45" customHeight="1" x14ac:dyDescent="0.2">
      <c r="A2875" s="9" t="s">
        <v>106</v>
      </c>
      <c r="B2875" s="9" t="s">
        <v>932</v>
      </c>
      <c r="C2875" s="9" t="s">
        <v>917</v>
      </c>
      <c r="D2875" s="9" t="s">
        <v>845</v>
      </c>
      <c r="E2875" s="9" t="str">
        <f>VLOOKUP(B2875,point_locs!B:J,5,FALSE)</f>
        <v>pre</v>
      </c>
      <c r="F2875" s="9">
        <v>7</v>
      </c>
      <c r="G2875" s="9">
        <v>22</v>
      </c>
      <c r="H2875" s="9">
        <v>2024</v>
      </c>
      <c r="I2875" s="9">
        <v>4</v>
      </c>
      <c r="J2875" s="9">
        <v>1207</v>
      </c>
      <c r="K2875" s="9" t="s">
        <v>149</v>
      </c>
      <c r="L2875" s="9">
        <v>79</v>
      </c>
      <c r="M2875" s="9">
        <v>2</v>
      </c>
      <c r="N2875" s="9">
        <v>75</v>
      </c>
      <c r="O2875" s="9" t="s">
        <v>10</v>
      </c>
      <c r="P2875" s="9">
        <v>0.25</v>
      </c>
      <c r="Q2875" s="9" t="s">
        <v>5</v>
      </c>
      <c r="R2875" s="9" t="s">
        <v>201</v>
      </c>
      <c r="S2875" s="2" t="s">
        <v>105</v>
      </c>
      <c r="T2875" s="2" t="s">
        <v>268</v>
      </c>
    </row>
    <row r="2876" spans="1:20" ht="14.45" customHeight="1" x14ac:dyDescent="0.2">
      <c r="A2876" s="9" t="s">
        <v>106</v>
      </c>
      <c r="B2876" s="9" t="s">
        <v>932</v>
      </c>
      <c r="C2876" s="9" t="s">
        <v>917</v>
      </c>
      <c r="D2876" s="9" t="s">
        <v>845</v>
      </c>
      <c r="E2876" s="9" t="str">
        <f>VLOOKUP(B2876,point_locs!B:J,5,FALSE)</f>
        <v>pre</v>
      </c>
      <c r="F2876" s="9">
        <v>7</v>
      </c>
      <c r="G2876" s="9">
        <v>22</v>
      </c>
      <c r="H2876" s="9">
        <v>2024</v>
      </c>
      <c r="I2876" s="9">
        <v>4</v>
      </c>
      <c r="J2876" s="9">
        <v>1207</v>
      </c>
      <c r="K2876" s="9" t="s">
        <v>149</v>
      </c>
      <c r="L2876" s="9">
        <v>79</v>
      </c>
      <c r="M2876" s="9">
        <v>2</v>
      </c>
      <c r="N2876" s="9">
        <v>75</v>
      </c>
      <c r="O2876" s="9" t="s">
        <v>6</v>
      </c>
      <c r="P2876" s="9">
        <v>0.25</v>
      </c>
      <c r="Q2876" s="9" t="s">
        <v>9</v>
      </c>
      <c r="R2876" s="2" t="s">
        <v>1515</v>
      </c>
      <c r="T2876" s="2" t="s">
        <v>268</v>
      </c>
    </row>
    <row r="2877" spans="1:20" ht="14.45" customHeight="1" x14ac:dyDescent="0.2">
      <c r="A2877" s="9" t="s">
        <v>106</v>
      </c>
      <c r="B2877" s="9" t="s">
        <v>932</v>
      </c>
      <c r="C2877" s="9" t="s">
        <v>917</v>
      </c>
      <c r="D2877" s="9" t="s">
        <v>845</v>
      </c>
      <c r="E2877" s="9" t="str">
        <f>VLOOKUP(B2877,point_locs!B:J,5,FALSE)</f>
        <v>pre</v>
      </c>
      <c r="F2877" s="9">
        <v>7</v>
      </c>
      <c r="G2877" s="9">
        <v>22</v>
      </c>
      <c r="H2877" s="9">
        <v>2024</v>
      </c>
      <c r="I2877" s="9">
        <v>4</v>
      </c>
      <c r="J2877" s="9">
        <v>1207</v>
      </c>
      <c r="K2877" s="9" t="s">
        <v>149</v>
      </c>
      <c r="L2877" s="9">
        <v>79</v>
      </c>
      <c r="M2877" s="9">
        <v>2</v>
      </c>
      <c r="N2877" s="9">
        <v>75</v>
      </c>
      <c r="O2877" s="9" t="s">
        <v>10</v>
      </c>
      <c r="P2877" s="9">
        <v>2.25</v>
      </c>
      <c r="Q2877" s="9" t="s">
        <v>5</v>
      </c>
      <c r="R2877" s="9" t="s">
        <v>201</v>
      </c>
      <c r="S2877" s="2" t="s">
        <v>105</v>
      </c>
      <c r="T2877" s="2" t="s">
        <v>268</v>
      </c>
    </row>
    <row r="2878" spans="1:20" ht="14.45" customHeight="1" x14ac:dyDescent="0.2">
      <c r="A2878" s="9" t="s">
        <v>106</v>
      </c>
      <c r="B2878" s="9" t="s">
        <v>932</v>
      </c>
      <c r="C2878" s="9" t="s">
        <v>917</v>
      </c>
      <c r="D2878" s="9" t="s">
        <v>845</v>
      </c>
      <c r="E2878" s="9" t="str">
        <f>VLOOKUP(B2878,point_locs!B:J,5,FALSE)</f>
        <v>pre</v>
      </c>
      <c r="F2878" s="9">
        <v>7</v>
      </c>
      <c r="G2878" s="9">
        <v>22</v>
      </c>
      <c r="H2878" s="9">
        <v>2024</v>
      </c>
      <c r="I2878" s="9">
        <v>4</v>
      </c>
      <c r="J2878" s="9">
        <v>1207</v>
      </c>
      <c r="K2878" s="9" t="s">
        <v>149</v>
      </c>
      <c r="L2878" s="9">
        <v>79</v>
      </c>
      <c r="M2878" s="9">
        <v>2</v>
      </c>
      <c r="N2878" s="9">
        <v>75</v>
      </c>
      <c r="O2878" s="9" t="s">
        <v>10</v>
      </c>
      <c r="P2878" s="9">
        <v>0.25</v>
      </c>
      <c r="Q2878" s="9" t="s">
        <v>5</v>
      </c>
      <c r="R2878" s="9" t="s">
        <v>201</v>
      </c>
      <c r="S2878" s="2" t="s">
        <v>151</v>
      </c>
      <c r="T2878" s="2" t="s">
        <v>268</v>
      </c>
    </row>
    <row r="2879" spans="1:20" ht="14.45" customHeight="1" x14ac:dyDescent="0.2">
      <c r="A2879" s="9" t="s">
        <v>106</v>
      </c>
      <c r="B2879" s="9" t="s">
        <v>932</v>
      </c>
      <c r="C2879" s="9" t="s">
        <v>917</v>
      </c>
      <c r="D2879" s="9" t="s">
        <v>845</v>
      </c>
      <c r="E2879" s="9" t="str">
        <f>VLOOKUP(B2879,point_locs!B:J,5,FALSE)</f>
        <v>pre</v>
      </c>
      <c r="F2879" s="9">
        <v>7</v>
      </c>
      <c r="G2879" s="9">
        <v>22</v>
      </c>
      <c r="H2879" s="9">
        <v>2024</v>
      </c>
      <c r="I2879" s="9">
        <v>4</v>
      </c>
      <c r="J2879" s="9">
        <v>1207</v>
      </c>
      <c r="K2879" s="9" t="s">
        <v>149</v>
      </c>
      <c r="L2879" s="9">
        <v>79</v>
      </c>
      <c r="M2879" s="9">
        <v>2</v>
      </c>
      <c r="N2879" s="9">
        <v>75</v>
      </c>
      <c r="O2879" s="9" t="s">
        <v>10</v>
      </c>
      <c r="P2879" s="9">
        <v>3.5</v>
      </c>
      <c r="Q2879" s="9" t="s">
        <v>5</v>
      </c>
      <c r="R2879" s="9" t="s">
        <v>201</v>
      </c>
      <c r="S2879" s="2" t="s">
        <v>151</v>
      </c>
      <c r="T2879" s="2" t="s">
        <v>268</v>
      </c>
    </row>
    <row r="2880" spans="1:20" ht="14.45" customHeight="1" x14ac:dyDescent="0.2">
      <c r="A2880" s="9" t="s">
        <v>106</v>
      </c>
      <c r="B2880" s="9" t="s">
        <v>932</v>
      </c>
      <c r="C2880" s="9" t="s">
        <v>917</v>
      </c>
      <c r="D2880" s="9" t="s">
        <v>845</v>
      </c>
      <c r="E2880" s="9" t="str">
        <f>VLOOKUP(B2880,point_locs!B:J,5,FALSE)</f>
        <v>pre</v>
      </c>
      <c r="F2880" s="9">
        <v>7</v>
      </c>
      <c r="G2880" s="9">
        <v>22</v>
      </c>
      <c r="H2880" s="9">
        <v>2024</v>
      </c>
      <c r="I2880" s="9">
        <v>4</v>
      </c>
      <c r="J2880" s="9">
        <v>1207</v>
      </c>
      <c r="K2880" s="9" t="s">
        <v>149</v>
      </c>
      <c r="L2880" s="9">
        <v>79</v>
      </c>
      <c r="M2880" s="9">
        <v>2</v>
      </c>
      <c r="N2880" s="9">
        <v>75</v>
      </c>
      <c r="O2880" s="9" t="s">
        <v>10</v>
      </c>
      <c r="P2880" s="9">
        <v>0.25</v>
      </c>
      <c r="Q2880" s="9" t="s">
        <v>5</v>
      </c>
      <c r="R2880" s="9" t="s">
        <v>201</v>
      </c>
      <c r="S2880" s="2" t="s">
        <v>255</v>
      </c>
      <c r="T2880" s="2" t="s">
        <v>268</v>
      </c>
    </row>
    <row r="2881" spans="1:20" ht="14.45" customHeight="1" x14ac:dyDescent="0.2">
      <c r="A2881" s="9" t="s">
        <v>106</v>
      </c>
      <c r="B2881" s="9" t="s">
        <v>932</v>
      </c>
      <c r="C2881" s="9" t="s">
        <v>917</v>
      </c>
      <c r="D2881" s="9" t="s">
        <v>845</v>
      </c>
      <c r="E2881" s="9" t="str">
        <f>VLOOKUP(B2881,point_locs!B:J,5,FALSE)</f>
        <v>pre</v>
      </c>
      <c r="F2881" s="9">
        <v>7</v>
      </c>
      <c r="G2881" s="9">
        <v>22</v>
      </c>
      <c r="H2881" s="9">
        <v>2024</v>
      </c>
      <c r="I2881" s="9">
        <v>4</v>
      </c>
      <c r="J2881" s="9">
        <v>1207</v>
      </c>
      <c r="K2881" s="9" t="s">
        <v>149</v>
      </c>
      <c r="L2881" s="9">
        <v>79</v>
      </c>
      <c r="M2881" s="9">
        <v>2</v>
      </c>
      <c r="N2881" s="9">
        <v>75</v>
      </c>
      <c r="O2881" s="9" t="s">
        <v>10</v>
      </c>
      <c r="P2881" s="9">
        <v>0.25</v>
      </c>
      <c r="Q2881" s="9" t="s">
        <v>5</v>
      </c>
      <c r="R2881" s="9" t="s">
        <v>201</v>
      </c>
      <c r="S2881" s="2" t="s">
        <v>105</v>
      </c>
      <c r="T2881" s="2" t="s">
        <v>268</v>
      </c>
    </row>
    <row r="2882" spans="1:20" ht="14.45" customHeight="1" x14ac:dyDescent="0.2">
      <c r="A2882" s="9" t="s">
        <v>106</v>
      </c>
      <c r="B2882" s="9" t="s">
        <v>932</v>
      </c>
      <c r="C2882" s="9" t="s">
        <v>917</v>
      </c>
      <c r="D2882" s="9" t="s">
        <v>845</v>
      </c>
      <c r="E2882" s="9" t="str">
        <f>VLOOKUP(B2882,point_locs!B:J,5,FALSE)</f>
        <v>pre</v>
      </c>
      <c r="F2882" s="9">
        <v>7</v>
      </c>
      <c r="G2882" s="9">
        <v>22</v>
      </c>
      <c r="H2882" s="9">
        <v>2024</v>
      </c>
      <c r="I2882" s="9">
        <v>4</v>
      </c>
      <c r="J2882" s="9">
        <v>1207</v>
      </c>
      <c r="K2882" s="9" t="s">
        <v>149</v>
      </c>
      <c r="L2882" s="9">
        <v>79</v>
      </c>
      <c r="M2882" s="9">
        <v>2</v>
      </c>
      <c r="N2882" s="9">
        <v>75</v>
      </c>
      <c r="O2882" s="9" t="s">
        <v>4</v>
      </c>
      <c r="P2882" s="9">
        <v>0</v>
      </c>
      <c r="Q2882" s="9" t="s">
        <v>8</v>
      </c>
      <c r="R2882" s="9" t="s">
        <v>1131</v>
      </c>
      <c r="T2882" s="2" t="s">
        <v>268</v>
      </c>
    </row>
    <row r="2883" spans="1:20" ht="14.45" customHeight="1" x14ac:dyDescent="0.2">
      <c r="A2883" s="9" t="s">
        <v>106</v>
      </c>
      <c r="B2883" s="9" t="s">
        <v>932</v>
      </c>
      <c r="C2883" s="9" t="s">
        <v>917</v>
      </c>
      <c r="D2883" s="9" t="s">
        <v>845</v>
      </c>
      <c r="E2883" s="9" t="str">
        <f>VLOOKUP(B2883,point_locs!B:J,5,FALSE)</f>
        <v>pre</v>
      </c>
      <c r="F2883" s="9">
        <v>7</v>
      </c>
      <c r="G2883" s="9">
        <v>22</v>
      </c>
      <c r="H2883" s="9">
        <v>2024</v>
      </c>
      <c r="I2883" s="9">
        <v>4</v>
      </c>
      <c r="J2883" s="9">
        <v>1207</v>
      </c>
      <c r="K2883" s="9" t="s">
        <v>149</v>
      </c>
      <c r="L2883" s="9">
        <v>79</v>
      </c>
      <c r="M2883" s="9">
        <v>2</v>
      </c>
      <c r="N2883" s="9">
        <v>75</v>
      </c>
      <c r="O2883" s="9" t="s">
        <v>4</v>
      </c>
      <c r="P2883" s="9">
        <v>0</v>
      </c>
      <c r="Q2883" s="9" t="s">
        <v>8</v>
      </c>
      <c r="R2883" s="9" t="s">
        <v>1131</v>
      </c>
      <c r="T2883" s="2" t="s">
        <v>268</v>
      </c>
    </row>
    <row r="2884" spans="1:20" ht="14.45" customHeight="1" x14ac:dyDescent="0.2">
      <c r="A2884" s="9" t="s">
        <v>106</v>
      </c>
      <c r="B2884" s="9" t="s">
        <v>932</v>
      </c>
      <c r="C2884" s="9" t="s">
        <v>917</v>
      </c>
      <c r="D2884" s="9" t="s">
        <v>845</v>
      </c>
      <c r="E2884" s="9" t="str">
        <f>VLOOKUP(B2884,point_locs!B:J,5,FALSE)</f>
        <v>pre</v>
      </c>
      <c r="F2884" s="9">
        <v>7</v>
      </c>
      <c r="G2884" s="9">
        <v>22</v>
      </c>
      <c r="H2884" s="9">
        <v>2024</v>
      </c>
      <c r="I2884" s="9">
        <v>4</v>
      </c>
      <c r="J2884" s="9">
        <v>1207</v>
      </c>
      <c r="K2884" s="9" t="s">
        <v>149</v>
      </c>
      <c r="L2884" s="9">
        <v>79</v>
      </c>
      <c r="M2884" s="9">
        <v>2</v>
      </c>
      <c r="N2884" s="9">
        <v>75</v>
      </c>
      <c r="O2884" s="9" t="s">
        <v>4</v>
      </c>
      <c r="P2884" s="9">
        <v>0</v>
      </c>
      <c r="Q2884" s="9" t="s">
        <v>8</v>
      </c>
      <c r="R2884" s="9" t="s">
        <v>1131</v>
      </c>
      <c r="T2884" s="2" t="s">
        <v>268</v>
      </c>
    </row>
    <row r="2885" spans="1:20" ht="14.45" customHeight="1" x14ac:dyDescent="0.2">
      <c r="A2885" s="9" t="s">
        <v>106</v>
      </c>
      <c r="B2885" s="9" t="s">
        <v>932</v>
      </c>
      <c r="C2885" s="9" t="s">
        <v>917</v>
      </c>
      <c r="D2885" s="9" t="s">
        <v>845</v>
      </c>
      <c r="E2885" s="9" t="str">
        <f>VLOOKUP(B2885,point_locs!B:J,5,FALSE)</f>
        <v>pre</v>
      </c>
      <c r="F2885" s="9">
        <v>7</v>
      </c>
      <c r="G2885" s="9">
        <v>22</v>
      </c>
      <c r="H2885" s="9">
        <v>2024</v>
      </c>
      <c r="I2885" s="9">
        <v>4</v>
      </c>
      <c r="J2885" s="9">
        <v>1207</v>
      </c>
      <c r="K2885" s="9" t="s">
        <v>149</v>
      </c>
      <c r="L2885" s="9">
        <v>79</v>
      </c>
      <c r="M2885" s="9">
        <v>2</v>
      </c>
      <c r="N2885" s="9">
        <v>75</v>
      </c>
      <c r="O2885" s="9" t="s">
        <v>4</v>
      </c>
      <c r="P2885" s="9">
        <v>0</v>
      </c>
      <c r="Q2885" s="9" t="s">
        <v>8</v>
      </c>
      <c r="R2885" s="9" t="s">
        <v>1131</v>
      </c>
      <c r="T2885" s="2" t="s">
        <v>268</v>
      </c>
    </row>
    <row r="2886" spans="1:20" ht="14.45" customHeight="1" x14ac:dyDescent="0.2">
      <c r="A2886" s="9" t="s">
        <v>113</v>
      </c>
      <c r="B2886" s="9" t="s">
        <v>933</v>
      </c>
      <c r="C2886" s="9" t="s">
        <v>917</v>
      </c>
      <c r="D2886" s="9" t="s">
        <v>845</v>
      </c>
      <c r="E2886" s="9" t="str">
        <f>VLOOKUP(B2886,point_locs!B:J,5,FALSE)</f>
        <v>na- hayfield</v>
      </c>
      <c r="F2886" s="9">
        <v>7</v>
      </c>
      <c r="G2886" s="9">
        <v>22</v>
      </c>
      <c r="H2886" s="9">
        <v>2024</v>
      </c>
      <c r="I2886" s="9">
        <v>4</v>
      </c>
      <c r="J2886" s="9">
        <v>1425</v>
      </c>
      <c r="K2886" s="9" t="s">
        <v>833</v>
      </c>
      <c r="L2886" s="9">
        <v>82</v>
      </c>
      <c r="M2886" s="9">
        <v>1</v>
      </c>
      <c r="N2886" s="9">
        <v>75</v>
      </c>
      <c r="O2886" s="9" t="s">
        <v>10</v>
      </c>
      <c r="P2886" s="9">
        <v>15</v>
      </c>
      <c r="Q2886" s="9" t="s">
        <v>5</v>
      </c>
      <c r="R2886" s="9" t="s">
        <v>201</v>
      </c>
      <c r="S2886" s="2" t="s">
        <v>151</v>
      </c>
      <c r="T2886" s="2" t="s">
        <v>268</v>
      </c>
    </row>
    <row r="2887" spans="1:20" ht="14.45" customHeight="1" x14ac:dyDescent="0.2">
      <c r="A2887" s="9" t="s">
        <v>113</v>
      </c>
      <c r="B2887" s="9" t="s">
        <v>933</v>
      </c>
      <c r="C2887" s="9" t="s">
        <v>917</v>
      </c>
      <c r="D2887" s="9" t="s">
        <v>845</v>
      </c>
      <c r="E2887" s="9" t="str">
        <f>VLOOKUP(B2887,point_locs!B:J,5,FALSE)</f>
        <v>na- hayfield</v>
      </c>
      <c r="F2887" s="9">
        <v>7</v>
      </c>
      <c r="G2887" s="9">
        <v>22</v>
      </c>
      <c r="H2887" s="9">
        <v>2024</v>
      </c>
      <c r="I2887" s="9">
        <v>4</v>
      </c>
      <c r="J2887" s="9">
        <v>1425</v>
      </c>
      <c r="K2887" s="9" t="s">
        <v>833</v>
      </c>
      <c r="L2887" s="9">
        <v>82</v>
      </c>
      <c r="M2887" s="9">
        <v>1</v>
      </c>
      <c r="N2887" s="9">
        <v>75</v>
      </c>
      <c r="O2887" s="9" t="s">
        <v>10</v>
      </c>
      <c r="P2887" s="9">
        <v>0.5</v>
      </c>
      <c r="Q2887" s="9" t="s">
        <v>5</v>
      </c>
      <c r="R2887" s="9" t="s">
        <v>201</v>
      </c>
      <c r="S2887" s="2" t="s">
        <v>255</v>
      </c>
      <c r="T2887" s="2" t="s">
        <v>268</v>
      </c>
    </row>
    <row r="2888" spans="1:20" ht="14.45" customHeight="1" x14ac:dyDescent="0.2">
      <c r="A2888" s="9" t="s">
        <v>113</v>
      </c>
      <c r="B2888" s="9" t="s">
        <v>933</v>
      </c>
      <c r="C2888" s="9" t="s">
        <v>917</v>
      </c>
      <c r="D2888" s="9" t="s">
        <v>845</v>
      </c>
      <c r="E2888" s="9" t="str">
        <f>VLOOKUP(B2888,point_locs!B:J,5,FALSE)</f>
        <v>na- hayfield</v>
      </c>
      <c r="F2888" s="9">
        <v>7</v>
      </c>
      <c r="G2888" s="9">
        <v>22</v>
      </c>
      <c r="H2888" s="9">
        <v>2024</v>
      </c>
      <c r="I2888" s="9">
        <v>4</v>
      </c>
      <c r="J2888" s="9">
        <v>1425</v>
      </c>
      <c r="K2888" s="9" t="s">
        <v>833</v>
      </c>
      <c r="L2888" s="9">
        <v>82</v>
      </c>
      <c r="M2888" s="9">
        <v>1</v>
      </c>
      <c r="N2888" s="9">
        <v>75</v>
      </c>
      <c r="O2888" s="9" t="s">
        <v>10</v>
      </c>
      <c r="P2888" s="9">
        <v>1.5</v>
      </c>
      <c r="Q2888" s="9" t="s">
        <v>9</v>
      </c>
      <c r="R2888" s="9" t="s">
        <v>1453</v>
      </c>
      <c r="S2888" s="2" t="s">
        <v>255</v>
      </c>
      <c r="T2888" s="2" t="s">
        <v>268</v>
      </c>
    </row>
    <row r="2889" spans="1:20" ht="14.45" customHeight="1" x14ac:dyDescent="0.2">
      <c r="A2889" s="9" t="s">
        <v>90</v>
      </c>
      <c r="B2889" s="9" t="s">
        <v>935</v>
      </c>
      <c r="C2889" s="9" t="s">
        <v>917</v>
      </c>
      <c r="D2889" s="9" t="s">
        <v>844</v>
      </c>
      <c r="E2889" s="9" t="str">
        <f>VLOOKUP(B2889,point_locs!B:J,5,FALSE)</f>
        <v>pre</v>
      </c>
      <c r="F2889" s="9">
        <v>7</v>
      </c>
      <c r="G2889" s="9">
        <v>23</v>
      </c>
      <c r="H2889" s="9">
        <v>2024</v>
      </c>
      <c r="I2889" s="9">
        <v>4</v>
      </c>
      <c r="J2889" s="9">
        <v>1314</v>
      </c>
      <c r="K2889" s="9" t="s">
        <v>149</v>
      </c>
      <c r="L2889" s="9">
        <v>83</v>
      </c>
      <c r="M2889" s="9">
        <v>1</v>
      </c>
      <c r="N2889" s="9">
        <v>50</v>
      </c>
      <c r="O2889" s="9" t="s">
        <v>10</v>
      </c>
      <c r="P2889" s="9">
        <v>0.25</v>
      </c>
      <c r="Q2889" s="9" t="s">
        <v>5</v>
      </c>
      <c r="R2889" s="9" t="s">
        <v>201</v>
      </c>
      <c r="S2889" s="2" t="s">
        <v>150</v>
      </c>
      <c r="T2889" s="2" t="s">
        <v>268</v>
      </c>
    </row>
    <row r="2890" spans="1:20" ht="14.45" customHeight="1" x14ac:dyDescent="0.2">
      <c r="A2890" s="9" t="s">
        <v>90</v>
      </c>
      <c r="B2890" s="9" t="s">
        <v>935</v>
      </c>
      <c r="C2890" s="9" t="s">
        <v>917</v>
      </c>
      <c r="D2890" s="9" t="s">
        <v>844</v>
      </c>
      <c r="E2890" s="9" t="str">
        <f>VLOOKUP(B2890,point_locs!B:J,5,FALSE)</f>
        <v>pre</v>
      </c>
      <c r="F2890" s="9">
        <v>7</v>
      </c>
      <c r="G2890" s="9">
        <v>23</v>
      </c>
      <c r="H2890" s="9">
        <v>2024</v>
      </c>
      <c r="I2890" s="9">
        <v>4</v>
      </c>
      <c r="J2890" s="9">
        <v>1314</v>
      </c>
      <c r="K2890" s="9" t="s">
        <v>149</v>
      </c>
      <c r="L2890" s="9">
        <v>83</v>
      </c>
      <c r="M2890" s="9">
        <v>1</v>
      </c>
      <c r="N2890" s="9">
        <v>50</v>
      </c>
      <c r="O2890" s="9" t="s">
        <v>10</v>
      </c>
      <c r="P2890" s="9">
        <v>0.25</v>
      </c>
      <c r="Q2890" s="9" t="s">
        <v>5</v>
      </c>
      <c r="R2890" s="9" t="s">
        <v>201</v>
      </c>
      <c r="S2890" s="2" t="s">
        <v>255</v>
      </c>
      <c r="T2890" s="2" t="s">
        <v>268</v>
      </c>
    </row>
    <row r="2891" spans="1:20" ht="14.45" customHeight="1" x14ac:dyDescent="0.2">
      <c r="A2891" s="9" t="s">
        <v>90</v>
      </c>
      <c r="B2891" s="9" t="s">
        <v>935</v>
      </c>
      <c r="C2891" s="9" t="s">
        <v>917</v>
      </c>
      <c r="D2891" s="9" t="s">
        <v>844</v>
      </c>
      <c r="E2891" s="9" t="str">
        <f>VLOOKUP(B2891,point_locs!B:J,5,FALSE)</f>
        <v>pre</v>
      </c>
      <c r="F2891" s="9">
        <v>7</v>
      </c>
      <c r="G2891" s="9">
        <v>23</v>
      </c>
      <c r="H2891" s="9">
        <v>2024</v>
      </c>
      <c r="I2891" s="9">
        <v>4</v>
      </c>
      <c r="J2891" s="9">
        <v>1314</v>
      </c>
      <c r="K2891" s="9" t="s">
        <v>149</v>
      </c>
      <c r="L2891" s="9">
        <v>83</v>
      </c>
      <c r="M2891" s="9">
        <v>1</v>
      </c>
      <c r="N2891" s="9">
        <v>50</v>
      </c>
      <c r="O2891" s="9" t="s">
        <v>10</v>
      </c>
      <c r="P2891" s="9">
        <v>0.25</v>
      </c>
      <c r="Q2891" s="9" t="s">
        <v>5</v>
      </c>
      <c r="R2891" s="9" t="s">
        <v>201</v>
      </c>
      <c r="S2891" s="2" t="s">
        <v>255</v>
      </c>
      <c r="T2891" s="2" t="s">
        <v>268</v>
      </c>
    </row>
    <row r="2892" spans="1:20" ht="14.45" customHeight="1" x14ac:dyDescent="0.2">
      <c r="A2892" s="9" t="s">
        <v>90</v>
      </c>
      <c r="B2892" s="9" t="s">
        <v>935</v>
      </c>
      <c r="C2892" s="9" t="s">
        <v>917</v>
      </c>
      <c r="D2892" s="9" t="s">
        <v>844</v>
      </c>
      <c r="E2892" s="9" t="str">
        <f>VLOOKUP(B2892,point_locs!B:J,5,FALSE)</f>
        <v>pre</v>
      </c>
      <c r="F2892" s="9">
        <v>7</v>
      </c>
      <c r="G2892" s="9">
        <v>23</v>
      </c>
      <c r="H2892" s="9">
        <v>2024</v>
      </c>
      <c r="I2892" s="9">
        <v>4</v>
      </c>
      <c r="J2892" s="9">
        <v>1314</v>
      </c>
      <c r="K2892" s="9" t="s">
        <v>149</v>
      </c>
      <c r="L2892" s="9">
        <v>83</v>
      </c>
      <c r="M2892" s="9">
        <v>1</v>
      </c>
      <c r="N2892" s="9">
        <v>50</v>
      </c>
      <c r="O2892" s="9" t="s">
        <v>10</v>
      </c>
      <c r="P2892" s="9">
        <v>1</v>
      </c>
      <c r="Q2892" s="9" t="s">
        <v>5</v>
      </c>
      <c r="R2892" s="9" t="s">
        <v>201</v>
      </c>
      <c r="S2892" s="2" t="s">
        <v>255</v>
      </c>
      <c r="T2892" s="2" t="s">
        <v>268</v>
      </c>
    </row>
    <row r="2893" spans="1:20" ht="14.45" customHeight="1" x14ac:dyDescent="0.2">
      <c r="A2893" s="9" t="s">
        <v>90</v>
      </c>
      <c r="B2893" s="9" t="s">
        <v>935</v>
      </c>
      <c r="C2893" s="9" t="s">
        <v>917</v>
      </c>
      <c r="D2893" s="9" t="s">
        <v>844</v>
      </c>
      <c r="E2893" s="9" t="str">
        <f>VLOOKUP(B2893,point_locs!B:J,5,FALSE)</f>
        <v>pre</v>
      </c>
      <c r="F2893" s="9">
        <v>7</v>
      </c>
      <c r="G2893" s="9">
        <v>23</v>
      </c>
      <c r="H2893" s="9">
        <v>2024</v>
      </c>
      <c r="I2893" s="9">
        <v>4</v>
      </c>
      <c r="J2893" s="9">
        <v>1314</v>
      </c>
      <c r="K2893" s="9" t="s">
        <v>149</v>
      </c>
      <c r="L2893" s="9">
        <v>83</v>
      </c>
      <c r="M2893" s="9">
        <v>1</v>
      </c>
      <c r="N2893" s="9">
        <v>50</v>
      </c>
      <c r="O2893" s="9" t="s">
        <v>10</v>
      </c>
      <c r="P2893" s="9">
        <v>8.5</v>
      </c>
      <c r="Q2893" s="9" t="s">
        <v>8</v>
      </c>
      <c r="R2893" s="9" t="s">
        <v>36</v>
      </c>
      <c r="S2893" s="2" t="s">
        <v>150</v>
      </c>
      <c r="T2893" s="2" t="s">
        <v>268</v>
      </c>
    </row>
    <row r="2894" spans="1:20" ht="14.45" customHeight="1" x14ac:dyDescent="0.2">
      <c r="A2894" s="9" t="s">
        <v>84</v>
      </c>
      <c r="B2894" s="9" t="s">
        <v>936</v>
      </c>
      <c r="C2894" s="9" t="s">
        <v>917</v>
      </c>
      <c r="D2894" s="9" t="s">
        <v>844</v>
      </c>
      <c r="E2894" s="9" t="str">
        <f>VLOOKUP(B2894,point_locs!B:J,5,FALSE)</f>
        <v>pre</v>
      </c>
      <c r="F2894" s="9">
        <v>7</v>
      </c>
      <c r="G2894" s="9">
        <v>23</v>
      </c>
      <c r="H2894" s="9">
        <v>2024</v>
      </c>
      <c r="I2894" s="9">
        <v>4</v>
      </c>
      <c r="J2894" s="9">
        <v>1305</v>
      </c>
      <c r="K2894" s="9" t="s">
        <v>833</v>
      </c>
      <c r="L2894" s="9">
        <v>83</v>
      </c>
      <c r="M2894" s="9">
        <v>2</v>
      </c>
      <c r="N2894" s="9">
        <v>50</v>
      </c>
      <c r="O2894" s="9" t="s">
        <v>10</v>
      </c>
      <c r="P2894" s="9">
        <v>40</v>
      </c>
      <c r="Q2894" s="9" t="s">
        <v>5</v>
      </c>
      <c r="R2894" s="9" t="s">
        <v>201</v>
      </c>
      <c r="S2894" s="2" t="s">
        <v>1122</v>
      </c>
      <c r="T2894" s="2" t="s">
        <v>268</v>
      </c>
    </row>
    <row r="2895" spans="1:20" ht="14.45" customHeight="1" x14ac:dyDescent="0.2">
      <c r="A2895" s="9" t="s">
        <v>84</v>
      </c>
      <c r="B2895" s="9" t="s">
        <v>936</v>
      </c>
      <c r="C2895" s="9" t="s">
        <v>917</v>
      </c>
      <c r="D2895" s="9" t="s">
        <v>844</v>
      </c>
      <c r="E2895" s="9" t="str">
        <f>VLOOKUP(B2895,point_locs!B:J,5,FALSE)</f>
        <v>pre</v>
      </c>
      <c r="F2895" s="9">
        <v>7</v>
      </c>
      <c r="G2895" s="9">
        <v>23</v>
      </c>
      <c r="H2895" s="9">
        <v>2024</v>
      </c>
      <c r="I2895" s="9">
        <v>4</v>
      </c>
      <c r="J2895" s="9">
        <v>1305</v>
      </c>
      <c r="K2895" s="9" t="s">
        <v>833</v>
      </c>
      <c r="L2895" s="9">
        <v>83</v>
      </c>
      <c r="M2895" s="9">
        <v>2</v>
      </c>
      <c r="N2895" s="9">
        <v>50</v>
      </c>
      <c r="O2895" s="9" t="s">
        <v>10</v>
      </c>
      <c r="P2895" s="9">
        <v>0.5</v>
      </c>
      <c r="Q2895" s="9" t="s">
        <v>5</v>
      </c>
      <c r="R2895" s="9" t="s">
        <v>201</v>
      </c>
      <c r="S2895" s="2" t="s">
        <v>255</v>
      </c>
      <c r="T2895" s="2" t="s">
        <v>268</v>
      </c>
    </row>
    <row r="2896" spans="1:20" ht="14.45" customHeight="1" x14ac:dyDescent="0.2">
      <c r="A2896" s="9" t="s">
        <v>84</v>
      </c>
      <c r="B2896" s="9" t="s">
        <v>936</v>
      </c>
      <c r="C2896" s="9" t="s">
        <v>917</v>
      </c>
      <c r="D2896" s="9" t="s">
        <v>844</v>
      </c>
      <c r="E2896" s="9" t="str">
        <f>VLOOKUP(B2896,point_locs!B:J,5,FALSE)</f>
        <v>pre</v>
      </c>
      <c r="F2896" s="9">
        <v>7</v>
      </c>
      <c r="G2896" s="9">
        <v>23</v>
      </c>
      <c r="H2896" s="9">
        <v>2024</v>
      </c>
      <c r="I2896" s="9">
        <v>4</v>
      </c>
      <c r="J2896" s="9">
        <v>1305</v>
      </c>
      <c r="K2896" s="9" t="s">
        <v>833</v>
      </c>
      <c r="L2896" s="9">
        <v>83</v>
      </c>
      <c r="M2896" s="9">
        <v>2</v>
      </c>
      <c r="N2896" s="9">
        <v>50</v>
      </c>
      <c r="O2896" s="9" t="s">
        <v>10</v>
      </c>
      <c r="P2896" s="9">
        <v>2.5</v>
      </c>
      <c r="Q2896" s="9" t="s">
        <v>5</v>
      </c>
      <c r="R2896" s="9" t="s">
        <v>201</v>
      </c>
      <c r="S2896" s="2" t="s">
        <v>105</v>
      </c>
      <c r="T2896" s="2" t="s">
        <v>268</v>
      </c>
    </row>
    <row r="2897" spans="1:20" ht="14.45" customHeight="1" x14ac:dyDescent="0.2">
      <c r="A2897" s="9" t="s">
        <v>84</v>
      </c>
      <c r="B2897" s="9" t="s">
        <v>936</v>
      </c>
      <c r="C2897" s="9" t="s">
        <v>917</v>
      </c>
      <c r="D2897" s="9" t="s">
        <v>844</v>
      </c>
      <c r="E2897" s="9" t="str">
        <f>VLOOKUP(B2897,point_locs!B:J,5,FALSE)</f>
        <v>pre</v>
      </c>
      <c r="F2897" s="9">
        <v>7</v>
      </c>
      <c r="G2897" s="9">
        <v>23</v>
      </c>
      <c r="H2897" s="9">
        <v>2024</v>
      </c>
      <c r="I2897" s="9">
        <v>4</v>
      </c>
      <c r="J2897" s="9">
        <v>1305</v>
      </c>
      <c r="K2897" s="9" t="s">
        <v>833</v>
      </c>
      <c r="L2897" s="9">
        <v>83</v>
      </c>
      <c r="M2897" s="9">
        <v>2</v>
      </c>
      <c r="N2897" s="9">
        <v>50</v>
      </c>
      <c r="O2897" s="9" t="s">
        <v>10</v>
      </c>
      <c r="P2897" s="9">
        <v>8</v>
      </c>
      <c r="Q2897" s="9" t="s">
        <v>5</v>
      </c>
      <c r="R2897" s="9" t="s">
        <v>201</v>
      </c>
      <c r="S2897" s="2" t="s">
        <v>150</v>
      </c>
      <c r="T2897" s="2" t="s">
        <v>268</v>
      </c>
    </row>
    <row r="2898" spans="1:20" ht="14.45" customHeight="1" x14ac:dyDescent="0.2">
      <c r="A2898" s="9" t="s">
        <v>84</v>
      </c>
      <c r="B2898" s="9" t="s">
        <v>936</v>
      </c>
      <c r="C2898" s="9" t="s">
        <v>917</v>
      </c>
      <c r="D2898" s="9" t="s">
        <v>844</v>
      </c>
      <c r="E2898" s="9" t="str">
        <f>VLOOKUP(B2898,point_locs!B:J,5,FALSE)</f>
        <v>pre</v>
      </c>
      <c r="F2898" s="9">
        <v>7</v>
      </c>
      <c r="G2898" s="9">
        <v>23</v>
      </c>
      <c r="H2898" s="9">
        <v>2024</v>
      </c>
      <c r="I2898" s="9">
        <v>4</v>
      </c>
      <c r="J2898" s="9">
        <v>1305</v>
      </c>
      <c r="K2898" s="9" t="s">
        <v>833</v>
      </c>
      <c r="L2898" s="9">
        <v>83</v>
      </c>
      <c r="M2898" s="9">
        <v>2</v>
      </c>
      <c r="N2898" s="9">
        <v>50</v>
      </c>
      <c r="O2898" s="9" t="s">
        <v>10</v>
      </c>
      <c r="P2898" s="9">
        <v>1</v>
      </c>
      <c r="Q2898" s="9" t="s">
        <v>8</v>
      </c>
      <c r="R2898" s="9" t="s">
        <v>201</v>
      </c>
      <c r="S2898" s="2" t="s">
        <v>150</v>
      </c>
      <c r="T2898" s="2" t="s">
        <v>268</v>
      </c>
    </row>
    <row r="2899" spans="1:20" ht="14.45" customHeight="1" x14ac:dyDescent="0.2">
      <c r="A2899" s="9" t="s">
        <v>88</v>
      </c>
      <c r="B2899" s="9" t="s">
        <v>937</v>
      </c>
      <c r="C2899" s="9" t="s">
        <v>917</v>
      </c>
      <c r="D2899" s="9" t="s">
        <v>844</v>
      </c>
      <c r="E2899" s="9" t="str">
        <f>VLOOKUP(B2899,point_locs!B:J,5,FALSE)</f>
        <v>pre</v>
      </c>
      <c r="F2899" s="9">
        <v>7</v>
      </c>
      <c r="G2899" s="9">
        <v>23</v>
      </c>
      <c r="H2899" s="9">
        <v>2024</v>
      </c>
      <c r="I2899" s="9">
        <v>4</v>
      </c>
      <c r="J2899" s="9">
        <v>1205</v>
      </c>
      <c r="K2899" s="9" t="s">
        <v>833</v>
      </c>
      <c r="L2899" s="9">
        <v>82</v>
      </c>
      <c r="M2899" s="9">
        <v>2</v>
      </c>
      <c r="N2899" s="9">
        <v>25</v>
      </c>
      <c r="O2899" s="9" t="s">
        <v>11</v>
      </c>
      <c r="P2899" s="9">
        <v>4</v>
      </c>
      <c r="Q2899" s="9" t="s">
        <v>5</v>
      </c>
      <c r="R2899" s="9" t="s">
        <v>201</v>
      </c>
      <c r="T2899" s="2" t="s">
        <v>268</v>
      </c>
    </row>
    <row r="2900" spans="1:20" ht="14.45" customHeight="1" x14ac:dyDescent="0.2">
      <c r="A2900" s="9" t="s">
        <v>88</v>
      </c>
      <c r="B2900" s="9" t="s">
        <v>937</v>
      </c>
      <c r="C2900" s="9" t="s">
        <v>917</v>
      </c>
      <c r="D2900" s="9" t="s">
        <v>844</v>
      </c>
      <c r="E2900" s="9" t="str">
        <f>VLOOKUP(B2900,point_locs!B:J,5,FALSE)</f>
        <v>pre</v>
      </c>
      <c r="F2900" s="9">
        <v>7</v>
      </c>
      <c r="G2900" s="9">
        <v>23</v>
      </c>
      <c r="H2900" s="9">
        <v>2024</v>
      </c>
      <c r="I2900" s="9">
        <v>4</v>
      </c>
      <c r="J2900" s="9">
        <v>1205</v>
      </c>
      <c r="K2900" s="9" t="s">
        <v>833</v>
      </c>
      <c r="L2900" s="9">
        <v>82</v>
      </c>
      <c r="M2900" s="9">
        <v>2</v>
      </c>
      <c r="N2900" s="9">
        <v>25</v>
      </c>
      <c r="O2900" s="9" t="s">
        <v>11</v>
      </c>
      <c r="P2900" s="9">
        <v>7</v>
      </c>
      <c r="Q2900" s="9" t="s">
        <v>9</v>
      </c>
      <c r="R2900" s="9" t="s">
        <v>1146</v>
      </c>
      <c r="T2900" s="2" t="s">
        <v>268</v>
      </c>
    </row>
    <row r="2901" spans="1:20" ht="14.45" customHeight="1" x14ac:dyDescent="0.2">
      <c r="A2901" s="9" t="s">
        <v>88</v>
      </c>
      <c r="B2901" s="9" t="s">
        <v>937</v>
      </c>
      <c r="C2901" s="9" t="s">
        <v>917</v>
      </c>
      <c r="D2901" s="9" t="s">
        <v>844</v>
      </c>
      <c r="E2901" s="9" t="str">
        <f>VLOOKUP(B2901,point_locs!B:J,5,FALSE)</f>
        <v>pre</v>
      </c>
      <c r="F2901" s="9">
        <v>7</v>
      </c>
      <c r="G2901" s="9">
        <v>23</v>
      </c>
      <c r="H2901" s="9">
        <v>2024</v>
      </c>
      <c r="I2901" s="9">
        <v>4</v>
      </c>
      <c r="J2901" s="9">
        <v>1205</v>
      </c>
      <c r="K2901" s="9" t="s">
        <v>833</v>
      </c>
      <c r="L2901" s="9">
        <v>82</v>
      </c>
      <c r="M2901" s="9">
        <v>2</v>
      </c>
      <c r="N2901" s="9">
        <v>25</v>
      </c>
      <c r="O2901" s="9" t="s">
        <v>7</v>
      </c>
      <c r="P2901" s="9">
        <v>0.5</v>
      </c>
      <c r="Q2901" s="9" t="s">
        <v>9</v>
      </c>
      <c r="R2901" s="9" t="s">
        <v>1146</v>
      </c>
      <c r="T2901" s="2" t="s">
        <v>268</v>
      </c>
    </row>
    <row r="2902" spans="1:20" ht="14.45" customHeight="1" x14ac:dyDescent="0.2">
      <c r="A2902" s="9" t="s">
        <v>88</v>
      </c>
      <c r="B2902" s="9" t="s">
        <v>937</v>
      </c>
      <c r="C2902" s="9" t="s">
        <v>917</v>
      </c>
      <c r="D2902" s="9" t="s">
        <v>844</v>
      </c>
      <c r="E2902" s="9" t="str">
        <f>VLOOKUP(B2902,point_locs!B:J,5,FALSE)</f>
        <v>pre</v>
      </c>
      <c r="F2902" s="9">
        <v>7</v>
      </c>
      <c r="G2902" s="9">
        <v>23</v>
      </c>
      <c r="H2902" s="9">
        <v>2024</v>
      </c>
      <c r="I2902" s="9">
        <v>4</v>
      </c>
      <c r="J2902" s="9">
        <v>1205</v>
      </c>
      <c r="K2902" s="9" t="s">
        <v>833</v>
      </c>
      <c r="L2902" s="9">
        <v>82</v>
      </c>
      <c r="M2902" s="9">
        <v>2</v>
      </c>
      <c r="N2902" s="9">
        <v>25</v>
      </c>
      <c r="O2902" s="9" t="s">
        <v>10</v>
      </c>
      <c r="P2902" s="9">
        <v>1</v>
      </c>
      <c r="Q2902" s="9" t="s">
        <v>5</v>
      </c>
      <c r="R2902" s="9" t="s">
        <v>201</v>
      </c>
      <c r="S2902" s="2" t="s">
        <v>255</v>
      </c>
      <c r="T2902" s="2" t="s">
        <v>268</v>
      </c>
    </row>
    <row r="2903" spans="1:20" ht="14.45" customHeight="1" x14ac:dyDescent="0.2">
      <c r="A2903" s="9" t="s">
        <v>88</v>
      </c>
      <c r="B2903" s="9" t="s">
        <v>937</v>
      </c>
      <c r="C2903" s="9" t="s">
        <v>917</v>
      </c>
      <c r="D2903" s="9" t="s">
        <v>844</v>
      </c>
      <c r="E2903" s="9" t="str">
        <f>VLOOKUP(B2903,point_locs!B:J,5,FALSE)</f>
        <v>pre</v>
      </c>
      <c r="F2903" s="9">
        <v>7</v>
      </c>
      <c r="G2903" s="9">
        <v>23</v>
      </c>
      <c r="H2903" s="9">
        <v>2024</v>
      </c>
      <c r="I2903" s="9">
        <v>4</v>
      </c>
      <c r="J2903" s="9">
        <v>1205</v>
      </c>
      <c r="K2903" s="9" t="s">
        <v>833</v>
      </c>
      <c r="L2903" s="9">
        <v>82</v>
      </c>
      <c r="M2903" s="9">
        <v>2</v>
      </c>
      <c r="N2903" s="9">
        <v>25</v>
      </c>
      <c r="O2903" s="9" t="s">
        <v>10</v>
      </c>
      <c r="P2903" s="9">
        <v>1</v>
      </c>
      <c r="Q2903" s="9" t="s">
        <v>5</v>
      </c>
      <c r="R2903" s="9" t="s">
        <v>201</v>
      </c>
      <c r="S2903" s="2" t="s">
        <v>255</v>
      </c>
      <c r="T2903" s="2" t="s">
        <v>268</v>
      </c>
    </row>
    <row r="2904" spans="1:20" ht="14.45" customHeight="1" x14ac:dyDescent="0.2">
      <c r="A2904" s="9" t="s">
        <v>88</v>
      </c>
      <c r="B2904" s="9" t="s">
        <v>937</v>
      </c>
      <c r="C2904" s="9" t="s">
        <v>917</v>
      </c>
      <c r="D2904" s="9" t="s">
        <v>844</v>
      </c>
      <c r="E2904" s="9" t="str">
        <f>VLOOKUP(B2904,point_locs!B:J,5,FALSE)</f>
        <v>pre</v>
      </c>
      <c r="F2904" s="9">
        <v>7</v>
      </c>
      <c r="G2904" s="9">
        <v>23</v>
      </c>
      <c r="H2904" s="9">
        <v>2024</v>
      </c>
      <c r="I2904" s="9">
        <v>4</v>
      </c>
      <c r="J2904" s="9">
        <v>1205</v>
      </c>
      <c r="K2904" s="9" t="s">
        <v>833</v>
      </c>
      <c r="L2904" s="9">
        <v>82</v>
      </c>
      <c r="M2904" s="9">
        <v>2</v>
      </c>
      <c r="N2904" s="9">
        <v>25</v>
      </c>
      <c r="O2904" s="9" t="s">
        <v>10</v>
      </c>
      <c r="P2904" s="9">
        <v>8</v>
      </c>
      <c r="Q2904" s="9" t="s">
        <v>5</v>
      </c>
      <c r="R2904" s="9" t="s">
        <v>201</v>
      </c>
      <c r="S2904" s="2" t="s">
        <v>151</v>
      </c>
      <c r="T2904" s="2" t="s">
        <v>268</v>
      </c>
    </row>
    <row r="2905" spans="1:20" ht="14.45" customHeight="1" x14ac:dyDescent="0.2">
      <c r="A2905" s="9" t="s">
        <v>88</v>
      </c>
      <c r="B2905" s="9" t="s">
        <v>937</v>
      </c>
      <c r="C2905" s="9" t="s">
        <v>917</v>
      </c>
      <c r="D2905" s="9" t="s">
        <v>844</v>
      </c>
      <c r="E2905" s="9" t="str">
        <f>VLOOKUP(B2905,point_locs!B:J,5,FALSE)</f>
        <v>pre</v>
      </c>
      <c r="F2905" s="9">
        <v>7</v>
      </c>
      <c r="G2905" s="9">
        <v>23</v>
      </c>
      <c r="H2905" s="9">
        <v>2024</v>
      </c>
      <c r="I2905" s="9">
        <v>4</v>
      </c>
      <c r="J2905" s="9">
        <v>1205</v>
      </c>
      <c r="K2905" s="9" t="s">
        <v>833</v>
      </c>
      <c r="L2905" s="9">
        <v>82</v>
      </c>
      <c r="M2905" s="9">
        <v>2</v>
      </c>
      <c r="N2905" s="9">
        <v>25</v>
      </c>
      <c r="O2905" s="9" t="s">
        <v>10</v>
      </c>
      <c r="P2905" s="9">
        <v>2.5</v>
      </c>
      <c r="Q2905" s="9" t="s">
        <v>5</v>
      </c>
      <c r="R2905" s="9" t="s">
        <v>201</v>
      </c>
      <c r="S2905" s="2" t="s">
        <v>150</v>
      </c>
      <c r="T2905" s="2" t="s">
        <v>268</v>
      </c>
    </row>
    <row r="2906" spans="1:20" ht="14.45" customHeight="1" x14ac:dyDescent="0.2">
      <c r="A2906" s="9" t="s">
        <v>88</v>
      </c>
      <c r="B2906" s="9" t="s">
        <v>937</v>
      </c>
      <c r="C2906" s="9" t="s">
        <v>917</v>
      </c>
      <c r="D2906" s="9" t="s">
        <v>844</v>
      </c>
      <c r="E2906" s="9" t="str">
        <f>VLOOKUP(B2906,point_locs!B:J,5,FALSE)</f>
        <v>pre</v>
      </c>
      <c r="F2906" s="9">
        <v>7</v>
      </c>
      <c r="G2906" s="9">
        <v>23</v>
      </c>
      <c r="H2906" s="9">
        <v>2024</v>
      </c>
      <c r="I2906" s="9">
        <v>4</v>
      </c>
      <c r="J2906" s="9">
        <v>1205</v>
      </c>
      <c r="K2906" s="9" t="s">
        <v>833</v>
      </c>
      <c r="L2906" s="9">
        <v>82</v>
      </c>
      <c r="M2906" s="9">
        <v>2</v>
      </c>
      <c r="N2906" s="9">
        <v>25</v>
      </c>
      <c r="O2906" s="9" t="s">
        <v>10</v>
      </c>
      <c r="P2906" s="9">
        <v>1</v>
      </c>
      <c r="Q2906" s="9" t="s">
        <v>5</v>
      </c>
      <c r="R2906" s="9" t="s">
        <v>201</v>
      </c>
      <c r="S2906" s="2" t="s">
        <v>255</v>
      </c>
      <c r="T2906" s="2" t="s">
        <v>268</v>
      </c>
    </row>
    <row r="2907" spans="1:20" ht="14.45" customHeight="1" x14ac:dyDescent="0.2">
      <c r="A2907" s="9" t="s">
        <v>88</v>
      </c>
      <c r="B2907" s="9" t="s">
        <v>937</v>
      </c>
      <c r="C2907" s="9" t="s">
        <v>917</v>
      </c>
      <c r="D2907" s="9" t="s">
        <v>844</v>
      </c>
      <c r="E2907" s="9" t="str">
        <f>VLOOKUP(B2907,point_locs!B:J,5,FALSE)</f>
        <v>pre</v>
      </c>
      <c r="F2907" s="9">
        <v>7</v>
      </c>
      <c r="G2907" s="9">
        <v>23</v>
      </c>
      <c r="H2907" s="9">
        <v>2024</v>
      </c>
      <c r="I2907" s="9">
        <v>4</v>
      </c>
      <c r="J2907" s="9">
        <v>1205</v>
      </c>
      <c r="K2907" s="9" t="s">
        <v>833</v>
      </c>
      <c r="L2907" s="9">
        <v>82</v>
      </c>
      <c r="M2907" s="9">
        <v>2</v>
      </c>
      <c r="N2907" s="9">
        <v>25</v>
      </c>
      <c r="O2907" s="9" t="s">
        <v>10</v>
      </c>
      <c r="P2907" s="9">
        <v>2</v>
      </c>
      <c r="Q2907" s="9" t="s">
        <v>5</v>
      </c>
      <c r="R2907" s="9" t="s">
        <v>201</v>
      </c>
      <c r="S2907" s="2" t="s">
        <v>151</v>
      </c>
      <c r="T2907" s="2" t="s">
        <v>268</v>
      </c>
    </row>
    <row r="2908" spans="1:20" ht="14.45" customHeight="1" x14ac:dyDescent="0.2">
      <c r="A2908" s="9" t="s">
        <v>88</v>
      </c>
      <c r="B2908" s="9" t="s">
        <v>937</v>
      </c>
      <c r="C2908" s="9" t="s">
        <v>917</v>
      </c>
      <c r="D2908" s="9" t="s">
        <v>844</v>
      </c>
      <c r="E2908" s="9" t="str">
        <f>VLOOKUP(B2908,point_locs!B:J,5,FALSE)</f>
        <v>pre</v>
      </c>
      <c r="F2908" s="9">
        <v>7</v>
      </c>
      <c r="G2908" s="9">
        <v>23</v>
      </c>
      <c r="H2908" s="9">
        <v>2024</v>
      </c>
      <c r="I2908" s="9">
        <v>4</v>
      </c>
      <c r="J2908" s="9">
        <v>1205</v>
      </c>
      <c r="K2908" s="9" t="s">
        <v>833</v>
      </c>
      <c r="L2908" s="9">
        <v>82</v>
      </c>
      <c r="M2908" s="9">
        <v>2</v>
      </c>
      <c r="N2908" s="9">
        <v>25</v>
      </c>
      <c r="O2908" s="9" t="s">
        <v>11</v>
      </c>
      <c r="P2908" s="9">
        <v>10</v>
      </c>
      <c r="Q2908" s="9" t="s">
        <v>9</v>
      </c>
      <c r="R2908" s="9" t="s">
        <v>1146</v>
      </c>
      <c r="T2908" s="2" t="s">
        <v>268</v>
      </c>
    </row>
    <row r="2909" spans="1:20" ht="14.45" customHeight="1" x14ac:dyDescent="0.2">
      <c r="A2909" s="9" t="s">
        <v>88</v>
      </c>
      <c r="B2909" s="9" t="s">
        <v>937</v>
      </c>
      <c r="C2909" s="9" t="s">
        <v>917</v>
      </c>
      <c r="D2909" s="9" t="s">
        <v>844</v>
      </c>
      <c r="E2909" s="9" t="str">
        <f>VLOOKUP(B2909,point_locs!B:J,5,FALSE)</f>
        <v>pre</v>
      </c>
      <c r="F2909" s="9">
        <v>7</v>
      </c>
      <c r="G2909" s="9">
        <v>23</v>
      </c>
      <c r="H2909" s="9">
        <v>2024</v>
      </c>
      <c r="I2909" s="9">
        <v>4</v>
      </c>
      <c r="J2909" s="9">
        <v>1205</v>
      </c>
      <c r="K2909" s="9" t="s">
        <v>833</v>
      </c>
      <c r="L2909" s="9">
        <v>82</v>
      </c>
      <c r="M2909" s="9">
        <v>2</v>
      </c>
      <c r="N2909" s="9">
        <v>25</v>
      </c>
      <c r="O2909" s="9" t="s">
        <v>11</v>
      </c>
      <c r="P2909" s="9">
        <v>10</v>
      </c>
      <c r="Q2909" s="9" t="s">
        <v>9</v>
      </c>
      <c r="R2909" s="9" t="s">
        <v>1146</v>
      </c>
      <c r="T2909" s="2" t="s">
        <v>268</v>
      </c>
    </row>
    <row r="2910" spans="1:20" ht="14.45" customHeight="1" x14ac:dyDescent="0.2">
      <c r="A2910" s="9" t="s">
        <v>81</v>
      </c>
      <c r="B2910" s="9" t="s">
        <v>938</v>
      </c>
      <c r="C2910" s="9" t="s">
        <v>917</v>
      </c>
      <c r="D2910" s="9" t="s">
        <v>844</v>
      </c>
      <c r="E2910" s="9" t="str">
        <f>VLOOKUP(B2910,point_locs!B:J,5,FALSE)</f>
        <v>post</v>
      </c>
      <c r="F2910" s="9">
        <v>7</v>
      </c>
      <c r="G2910" s="9">
        <v>23</v>
      </c>
      <c r="H2910" s="9">
        <v>2024</v>
      </c>
      <c r="I2910" s="9">
        <v>4</v>
      </c>
      <c r="J2910" s="9">
        <v>1035</v>
      </c>
      <c r="K2910" s="9" t="s">
        <v>833</v>
      </c>
      <c r="L2910" s="9">
        <v>79</v>
      </c>
      <c r="M2910" s="9">
        <v>2</v>
      </c>
      <c r="N2910" s="9">
        <v>0</v>
      </c>
      <c r="O2910" s="9" t="s">
        <v>10</v>
      </c>
      <c r="P2910" s="9">
        <v>3</v>
      </c>
      <c r="Q2910" s="9" t="s">
        <v>5</v>
      </c>
      <c r="R2910" s="9" t="s">
        <v>201</v>
      </c>
      <c r="S2910" s="2" t="s">
        <v>255</v>
      </c>
      <c r="T2910" s="2" t="s">
        <v>268</v>
      </c>
    </row>
    <row r="2911" spans="1:20" ht="14.45" customHeight="1" x14ac:dyDescent="0.2">
      <c r="A2911" s="9" t="s">
        <v>81</v>
      </c>
      <c r="B2911" s="9" t="s">
        <v>938</v>
      </c>
      <c r="C2911" s="9" t="s">
        <v>917</v>
      </c>
      <c r="D2911" s="9" t="s">
        <v>844</v>
      </c>
      <c r="E2911" s="9" t="str">
        <f>VLOOKUP(B2911,point_locs!B:J,5,FALSE)</f>
        <v>post</v>
      </c>
      <c r="F2911" s="9">
        <v>7</v>
      </c>
      <c r="G2911" s="9">
        <v>23</v>
      </c>
      <c r="H2911" s="9">
        <v>2024</v>
      </c>
      <c r="I2911" s="9">
        <v>4</v>
      </c>
      <c r="J2911" s="9">
        <v>1035</v>
      </c>
      <c r="K2911" s="9" t="s">
        <v>833</v>
      </c>
      <c r="L2911" s="9">
        <v>79</v>
      </c>
      <c r="M2911" s="9">
        <v>2</v>
      </c>
      <c r="N2911" s="9">
        <v>0</v>
      </c>
      <c r="O2911" s="9" t="s">
        <v>10</v>
      </c>
      <c r="P2911" s="9">
        <v>3</v>
      </c>
      <c r="Q2911" s="9" t="s">
        <v>5</v>
      </c>
      <c r="R2911" s="9" t="s">
        <v>201</v>
      </c>
      <c r="T2911" s="2" t="s">
        <v>268</v>
      </c>
    </row>
    <row r="2912" spans="1:20" ht="14.45" customHeight="1" x14ac:dyDescent="0.2">
      <c r="A2912" s="9" t="s">
        <v>81</v>
      </c>
      <c r="B2912" s="9" t="s">
        <v>938</v>
      </c>
      <c r="C2912" s="9" t="s">
        <v>917</v>
      </c>
      <c r="D2912" s="9" t="s">
        <v>844</v>
      </c>
      <c r="E2912" s="9" t="str">
        <f>VLOOKUP(B2912,point_locs!B:J,5,FALSE)</f>
        <v>post</v>
      </c>
      <c r="F2912" s="9">
        <v>7</v>
      </c>
      <c r="G2912" s="9">
        <v>23</v>
      </c>
      <c r="H2912" s="9">
        <v>2024</v>
      </c>
      <c r="I2912" s="9">
        <v>4</v>
      </c>
      <c r="J2912" s="9">
        <v>1035</v>
      </c>
      <c r="K2912" s="9" t="s">
        <v>833</v>
      </c>
      <c r="L2912" s="9">
        <v>79</v>
      </c>
      <c r="M2912" s="9">
        <v>2</v>
      </c>
      <c r="N2912" s="9">
        <v>0</v>
      </c>
      <c r="O2912" s="9" t="s">
        <v>82</v>
      </c>
      <c r="P2912" s="9">
        <v>2</v>
      </c>
      <c r="Q2912" s="9" t="s">
        <v>5</v>
      </c>
      <c r="R2912" s="9" t="s">
        <v>201</v>
      </c>
      <c r="T2912" s="2" t="s">
        <v>268</v>
      </c>
    </row>
    <row r="2913" spans="1:20" ht="14.45" customHeight="1" x14ac:dyDescent="0.2">
      <c r="A2913" s="9" t="s">
        <v>81</v>
      </c>
      <c r="B2913" s="9" t="s">
        <v>938</v>
      </c>
      <c r="C2913" s="9" t="s">
        <v>917</v>
      </c>
      <c r="D2913" s="9" t="s">
        <v>844</v>
      </c>
      <c r="E2913" s="9" t="str">
        <f>VLOOKUP(B2913,point_locs!B:J,5,FALSE)</f>
        <v>post</v>
      </c>
      <c r="F2913" s="9">
        <v>7</v>
      </c>
      <c r="G2913" s="9">
        <v>23</v>
      </c>
      <c r="H2913" s="9">
        <v>2024</v>
      </c>
      <c r="I2913" s="9">
        <v>4</v>
      </c>
      <c r="J2913" s="9">
        <v>1035</v>
      </c>
      <c r="K2913" s="9" t="s">
        <v>833</v>
      </c>
      <c r="L2913" s="9">
        <v>79</v>
      </c>
      <c r="M2913" s="9">
        <v>2</v>
      </c>
      <c r="N2913" s="9">
        <v>0</v>
      </c>
      <c r="O2913" s="9" t="s">
        <v>11</v>
      </c>
      <c r="P2913" s="9">
        <v>1</v>
      </c>
      <c r="Q2913" s="9" t="s">
        <v>5</v>
      </c>
      <c r="R2913" s="9" t="s">
        <v>201</v>
      </c>
      <c r="T2913" s="2" t="s">
        <v>268</v>
      </c>
    </row>
    <row r="2914" spans="1:20" ht="14.45" customHeight="1" x14ac:dyDescent="0.2">
      <c r="A2914" s="9" t="s">
        <v>81</v>
      </c>
      <c r="B2914" s="9" t="s">
        <v>938</v>
      </c>
      <c r="C2914" s="9" t="s">
        <v>917</v>
      </c>
      <c r="D2914" s="9" t="s">
        <v>844</v>
      </c>
      <c r="E2914" s="9" t="str">
        <f>VLOOKUP(B2914,point_locs!B:J,5,FALSE)</f>
        <v>post</v>
      </c>
      <c r="F2914" s="9">
        <v>7</v>
      </c>
      <c r="G2914" s="9">
        <v>23</v>
      </c>
      <c r="H2914" s="9">
        <v>2024</v>
      </c>
      <c r="I2914" s="9">
        <v>4</v>
      </c>
      <c r="J2914" s="9">
        <v>1035</v>
      </c>
      <c r="K2914" s="9" t="s">
        <v>833</v>
      </c>
      <c r="L2914" s="9">
        <v>79</v>
      </c>
      <c r="M2914" s="9">
        <v>2</v>
      </c>
      <c r="N2914" s="9">
        <v>0</v>
      </c>
      <c r="O2914" s="9" t="s">
        <v>10</v>
      </c>
      <c r="P2914" s="9">
        <v>5</v>
      </c>
      <c r="Q2914" s="9" t="s">
        <v>5</v>
      </c>
      <c r="R2914" s="9" t="s">
        <v>201</v>
      </c>
      <c r="T2914" s="2" t="s">
        <v>268</v>
      </c>
    </row>
    <row r="2915" spans="1:20" ht="14.45" customHeight="1" x14ac:dyDescent="0.2">
      <c r="A2915" s="9" t="s">
        <v>81</v>
      </c>
      <c r="B2915" s="9" t="s">
        <v>938</v>
      </c>
      <c r="C2915" s="9" t="s">
        <v>917</v>
      </c>
      <c r="D2915" s="9" t="s">
        <v>844</v>
      </c>
      <c r="E2915" s="9" t="str">
        <f>VLOOKUP(B2915,point_locs!B:J,5,FALSE)</f>
        <v>post</v>
      </c>
      <c r="F2915" s="9">
        <v>7</v>
      </c>
      <c r="G2915" s="9">
        <v>23</v>
      </c>
      <c r="H2915" s="9">
        <v>2024</v>
      </c>
      <c r="I2915" s="9">
        <v>4</v>
      </c>
      <c r="J2915" s="9">
        <v>1035</v>
      </c>
      <c r="K2915" s="9" t="s">
        <v>833</v>
      </c>
      <c r="L2915" s="9">
        <v>79</v>
      </c>
      <c r="M2915" s="9">
        <v>2</v>
      </c>
      <c r="N2915" s="9">
        <v>0</v>
      </c>
      <c r="O2915" s="9" t="s">
        <v>10</v>
      </c>
      <c r="P2915" s="9">
        <v>3</v>
      </c>
      <c r="Q2915" s="9" t="s">
        <v>5</v>
      </c>
      <c r="R2915" s="9" t="s">
        <v>201</v>
      </c>
      <c r="S2915" s="2" t="s">
        <v>151</v>
      </c>
      <c r="T2915" s="2" t="s">
        <v>268</v>
      </c>
    </row>
    <row r="2916" spans="1:20" ht="14.45" customHeight="1" x14ac:dyDescent="0.2">
      <c r="A2916" s="9" t="s">
        <v>81</v>
      </c>
      <c r="B2916" s="9" t="s">
        <v>938</v>
      </c>
      <c r="C2916" s="9" t="s">
        <v>917</v>
      </c>
      <c r="D2916" s="9" t="s">
        <v>844</v>
      </c>
      <c r="E2916" s="9" t="str">
        <f>VLOOKUP(B2916,point_locs!B:J,5,FALSE)</f>
        <v>post</v>
      </c>
      <c r="F2916" s="9">
        <v>7</v>
      </c>
      <c r="G2916" s="9">
        <v>23</v>
      </c>
      <c r="H2916" s="9">
        <v>2024</v>
      </c>
      <c r="I2916" s="9">
        <v>4</v>
      </c>
      <c r="J2916" s="9">
        <v>1035</v>
      </c>
      <c r="K2916" s="9" t="s">
        <v>833</v>
      </c>
      <c r="L2916" s="9">
        <v>79</v>
      </c>
      <c r="M2916" s="9">
        <v>2</v>
      </c>
      <c r="N2916" s="9">
        <v>0</v>
      </c>
      <c r="O2916" s="9" t="s">
        <v>10</v>
      </c>
      <c r="P2916" s="9">
        <v>5</v>
      </c>
      <c r="Q2916" s="9" t="s">
        <v>5</v>
      </c>
      <c r="R2916" s="9" t="s">
        <v>201</v>
      </c>
      <c r="T2916" s="2" t="s">
        <v>268</v>
      </c>
    </row>
    <row r="2917" spans="1:20" ht="14.45" customHeight="1" x14ac:dyDescent="0.2">
      <c r="A2917" s="9" t="s">
        <v>81</v>
      </c>
      <c r="B2917" s="9" t="s">
        <v>938</v>
      </c>
      <c r="C2917" s="9" t="s">
        <v>917</v>
      </c>
      <c r="D2917" s="9" t="s">
        <v>844</v>
      </c>
      <c r="E2917" s="9" t="str">
        <f>VLOOKUP(B2917,point_locs!B:J,5,FALSE)</f>
        <v>post</v>
      </c>
      <c r="F2917" s="9">
        <v>7</v>
      </c>
      <c r="G2917" s="9">
        <v>23</v>
      </c>
      <c r="H2917" s="9">
        <v>2024</v>
      </c>
      <c r="I2917" s="9">
        <v>4</v>
      </c>
      <c r="J2917" s="9">
        <v>1035</v>
      </c>
      <c r="K2917" s="9" t="s">
        <v>833</v>
      </c>
      <c r="L2917" s="9">
        <v>79</v>
      </c>
      <c r="M2917" s="9">
        <v>2</v>
      </c>
      <c r="N2917" s="9">
        <v>0</v>
      </c>
      <c r="O2917" s="9" t="s">
        <v>10</v>
      </c>
      <c r="P2917" s="9">
        <v>5</v>
      </c>
      <c r="Q2917" s="9" t="s">
        <v>5</v>
      </c>
      <c r="R2917" s="9" t="s">
        <v>201</v>
      </c>
      <c r="T2917" s="2" t="s">
        <v>268</v>
      </c>
    </row>
    <row r="2918" spans="1:20" ht="14.45" customHeight="1" x14ac:dyDescent="0.2">
      <c r="A2918" s="9" t="s">
        <v>81</v>
      </c>
      <c r="B2918" s="9" t="s">
        <v>938</v>
      </c>
      <c r="C2918" s="9" t="s">
        <v>917</v>
      </c>
      <c r="D2918" s="9" t="s">
        <v>844</v>
      </c>
      <c r="E2918" s="9" t="str">
        <f>VLOOKUP(B2918,point_locs!B:J,5,FALSE)</f>
        <v>post</v>
      </c>
      <c r="F2918" s="9">
        <v>7</v>
      </c>
      <c r="G2918" s="9">
        <v>23</v>
      </c>
      <c r="H2918" s="9">
        <v>2024</v>
      </c>
      <c r="I2918" s="9">
        <v>4</v>
      </c>
      <c r="J2918" s="9">
        <v>1035</v>
      </c>
      <c r="K2918" s="9" t="s">
        <v>833</v>
      </c>
      <c r="L2918" s="9">
        <v>79</v>
      </c>
      <c r="M2918" s="9">
        <v>2</v>
      </c>
      <c r="N2918" s="9">
        <v>0</v>
      </c>
      <c r="O2918" s="9" t="s">
        <v>10</v>
      </c>
      <c r="P2918" s="9">
        <v>1.5</v>
      </c>
      <c r="Q2918" s="9" t="s">
        <v>5</v>
      </c>
      <c r="R2918" s="9" t="s">
        <v>201</v>
      </c>
      <c r="S2918" s="2" t="s">
        <v>151</v>
      </c>
      <c r="T2918" s="2" t="s">
        <v>268</v>
      </c>
    </row>
    <row r="2919" spans="1:20" ht="14.45" customHeight="1" x14ac:dyDescent="0.2">
      <c r="A2919" s="9" t="s">
        <v>918</v>
      </c>
      <c r="B2919" s="9" t="s">
        <v>939</v>
      </c>
      <c r="C2919" s="9" t="s">
        <v>917</v>
      </c>
      <c r="D2919" s="9" t="s">
        <v>844</v>
      </c>
      <c r="E2919" s="9" t="str">
        <f>VLOOKUP(B2919,point_locs!B:J,5,FALSE)</f>
        <v>post</v>
      </c>
      <c r="F2919" s="9">
        <v>7</v>
      </c>
      <c r="G2919" s="9">
        <v>23</v>
      </c>
      <c r="H2919" s="9">
        <v>2024</v>
      </c>
      <c r="I2919" s="9">
        <v>4</v>
      </c>
      <c r="J2919" s="9">
        <v>1111</v>
      </c>
      <c r="K2919" s="9" t="s">
        <v>149</v>
      </c>
      <c r="L2919" s="9">
        <v>81</v>
      </c>
      <c r="M2919" s="9">
        <v>2</v>
      </c>
      <c r="N2919" s="9">
        <v>0</v>
      </c>
      <c r="O2919" s="9" t="s">
        <v>11</v>
      </c>
      <c r="P2919" s="9">
        <v>0.25</v>
      </c>
      <c r="Q2919" s="9" t="s">
        <v>5</v>
      </c>
      <c r="R2919" s="9" t="s">
        <v>201</v>
      </c>
      <c r="T2919" s="2" t="s">
        <v>268</v>
      </c>
    </row>
    <row r="2920" spans="1:20" ht="14.45" customHeight="1" x14ac:dyDescent="0.2">
      <c r="A2920" s="9" t="s">
        <v>918</v>
      </c>
      <c r="B2920" s="9" t="s">
        <v>939</v>
      </c>
      <c r="C2920" s="9" t="s">
        <v>917</v>
      </c>
      <c r="D2920" s="9" t="s">
        <v>844</v>
      </c>
      <c r="E2920" s="9" t="str">
        <f>VLOOKUP(B2920,point_locs!B:J,5,FALSE)</f>
        <v>post</v>
      </c>
      <c r="F2920" s="9">
        <v>7</v>
      </c>
      <c r="G2920" s="9">
        <v>23</v>
      </c>
      <c r="H2920" s="9">
        <v>2024</v>
      </c>
      <c r="I2920" s="9">
        <v>4</v>
      </c>
      <c r="J2920" s="9">
        <v>1111</v>
      </c>
      <c r="K2920" s="9" t="s">
        <v>149</v>
      </c>
      <c r="L2920" s="9">
        <v>81</v>
      </c>
      <c r="M2920" s="9">
        <v>2</v>
      </c>
      <c r="N2920" s="9">
        <v>0</v>
      </c>
      <c r="O2920" s="9" t="s">
        <v>7</v>
      </c>
      <c r="P2920" s="9">
        <v>3.25</v>
      </c>
      <c r="Q2920" s="9" t="s">
        <v>9</v>
      </c>
      <c r="R2920" s="9" t="s">
        <v>973</v>
      </c>
      <c r="T2920" s="2" t="s">
        <v>268</v>
      </c>
    </row>
    <row r="2921" spans="1:20" ht="14.45" customHeight="1" x14ac:dyDescent="0.2">
      <c r="A2921" s="9" t="s">
        <v>918</v>
      </c>
      <c r="B2921" s="9" t="s">
        <v>939</v>
      </c>
      <c r="C2921" s="9" t="s">
        <v>917</v>
      </c>
      <c r="D2921" s="9" t="s">
        <v>844</v>
      </c>
      <c r="E2921" s="9" t="str">
        <f>VLOOKUP(B2921,point_locs!B:J,5,FALSE)</f>
        <v>post</v>
      </c>
      <c r="F2921" s="9">
        <v>7</v>
      </c>
      <c r="G2921" s="9">
        <v>23</v>
      </c>
      <c r="H2921" s="9">
        <v>2024</v>
      </c>
      <c r="I2921" s="9">
        <v>4</v>
      </c>
      <c r="J2921" s="9">
        <v>1111</v>
      </c>
      <c r="K2921" s="9" t="s">
        <v>149</v>
      </c>
      <c r="L2921" s="9">
        <v>81</v>
      </c>
      <c r="M2921" s="9">
        <v>2</v>
      </c>
      <c r="N2921" s="9">
        <v>0</v>
      </c>
      <c r="O2921" s="9" t="s">
        <v>6</v>
      </c>
      <c r="P2921" s="9">
        <v>2.5</v>
      </c>
      <c r="Q2921" s="9" t="s">
        <v>9</v>
      </c>
      <c r="R2921" s="9" t="s">
        <v>973</v>
      </c>
      <c r="T2921" s="2" t="s">
        <v>268</v>
      </c>
    </row>
    <row r="2922" spans="1:20" ht="14.45" customHeight="1" x14ac:dyDescent="0.2">
      <c r="A2922" s="9" t="s">
        <v>918</v>
      </c>
      <c r="B2922" s="9" t="s">
        <v>939</v>
      </c>
      <c r="C2922" s="9" t="s">
        <v>917</v>
      </c>
      <c r="D2922" s="9" t="s">
        <v>844</v>
      </c>
      <c r="E2922" s="9" t="str">
        <f>VLOOKUP(B2922,point_locs!B:J,5,FALSE)</f>
        <v>post</v>
      </c>
      <c r="F2922" s="9">
        <v>7</v>
      </c>
      <c r="G2922" s="9">
        <v>23</v>
      </c>
      <c r="H2922" s="9">
        <v>2024</v>
      </c>
      <c r="I2922" s="9">
        <v>4</v>
      </c>
      <c r="J2922" s="9">
        <v>1111</v>
      </c>
      <c r="K2922" s="9" t="s">
        <v>149</v>
      </c>
      <c r="L2922" s="9">
        <v>81</v>
      </c>
      <c r="M2922" s="9">
        <v>2</v>
      </c>
      <c r="N2922" s="9">
        <v>0</v>
      </c>
      <c r="O2922" s="9" t="s">
        <v>11</v>
      </c>
      <c r="P2922" s="9">
        <v>2.75</v>
      </c>
      <c r="Q2922" s="9" t="s">
        <v>5</v>
      </c>
      <c r="R2922" s="9" t="s">
        <v>201</v>
      </c>
      <c r="T2922" s="2" t="s">
        <v>268</v>
      </c>
    </row>
    <row r="2923" spans="1:20" ht="14.45" customHeight="1" x14ac:dyDescent="0.2">
      <c r="A2923" s="9" t="s">
        <v>918</v>
      </c>
      <c r="B2923" s="9" t="s">
        <v>939</v>
      </c>
      <c r="C2923" s="9" t="s">
        <v>917</v>
      </c>
      <c r="D2923" s="9" t="s">
        <v>844</v>
      </c>
      <c r="E2923" s="9" t="str">
        <f>VLOOKUP(B2923,point_locs!B:J,5,FALSE)</f>
        <v>post</v>
      </c>
      <c r="F2923" s="9">
        <v>7</v>
      </c>
      <c r="G2923" s="9">
        <v>23</v>
      </c>
      <c r="H2923" s="9">
        <v>2024</v>
      </c>
      <c r="I2923" s="9">
        <v>4</v>
      </c>
      <c r="J2923" s="9">
        <v>1111</v>
      </c>
      <c r="K2923" s="9" t="s">
        <v>149</v>
      </c>
      <c r="L2923" s="9">
        <v>81</v>
      </c>
      <c r="M2923" s="9">
        <v>2</v>
      </c>
      <c r="N2923" s="9">
        <v>0</v>
      </c>
      <c r="O2923" s="9" t="s">
        <v>10</v>
      </c>
      <c r="P2923" s="9">
        <v>0.25</v>
      </c>
      <c r="Q2923" s="9" t="s">
        <v>5</v>
      </c>
      <c r="R2923" s="9" t="s">
        <v>201</v>
      </c>
      <c r="S2923" s="2" t="s">
        <v>150</v>
      </c>
      <c r="T2923" s="2" t="s">
        <v>268</v>
      </c>
    </row>
    <row r="2924" spans="1:20" ht="14.45" customHeight="1" x14ac:dyDescent="0.2">
      <c r="A2924" s="9" t="s">
        <v>918</v>
      </c>
      <c r="B2924" s="9" t="s">
        <v>939</v>
      </c>
      <c r="C2924" s="9" t="s">
        <v>917</v>
      </c>
      <c r="D2924" s="9" t="s">
        <v>844</v>
      </c>
      <c r="E2924" s="9" t="str">
        <f>VLOOKUP(B2924,point_locs!B:J,5,FALSE)</f>
        <v>post</v>
      </c>
      <c r="F2924" s="9">
        <v>7</v>
      </c>
      <c r="G2924" s="9">
        <v>23</v>
      </c>
      <c r="H2924" s="9">
        <v>2024</v>
      </c>
      <c r="I2924" s="9">
        <v>4</v>
      </c>
      <c r="J2924" s="9">
        <v>1111</v>
      </c>
      <c r="K2924" s="9" t="s">
        <v>149</v>
      </c>
      <c r="L2924" s="9">
        <v>81</v>
      </c>
      <c r="M2924" s="9">
        <v>2</v>
      </c>
      <c r="N2924" s="9">
        <v>0</v>
      </c>
      <c r="O2924" s="9" t="s">
        <v>6</v>
      </c>
      <c r="P2924" s="9">
        <v>0</v>
      </c>
      <c r="Q2924" s="9" t="s">
        <v>8</v>
      </c>
      <c r="R2924" s="9" t="s">
        <v>851</v>
      </c>
      <c r="T2924" s="2" t="s">
        <v>268</v>
      </c>
    </row>
    <row r="2925" spans="1:20" ht="14.45" customHeight="1" x14ac:dyDescent="0.2">
      <c r="A2925" s="9" t="s">
        <v>918</v>
      </c>
      <c r="B2925" s="9" t="s">
        <v>939</v>
      </c>
      <c r="C2925" s="9" t="s">
        <v>917</v>
      </c>
      <c r="D2925" s="9" t="s">
        <v>844</v>
      </c>
      <c r="E2925" s="9" t="str">
        <f>VLOOKUP(B2925,point_locs!B:J,5,FALSE)</f>
        <v>post</v>
      </c>
      <c r="F2925" s="9">
        <v>7</v>
      </c>
      <c r="G2925" s="9">
        <v>23</v>
      </c>
      <c r="H2925" s="9">
        <v>2024</v>
      </c>
      <c r="I2925" s="9">
        <v>4</v>
      </c>
      <c r="J2925" s="9">
        <v>1111</v>
      </c>
      <c r="K2925" s="9" t="s">
        <v>149</v>
      </c>
      <c r="L2925" s="9">
        <v>81</v>
      </c>
      <c r="M2925" s="9">
        <v>2</v>
      </c>
      <c r="N2925" s="9">
        <v>0</v>
      </c>
      <c r="O2925" s="9" t="s">
        <v>82</v>
      </c>
      <c r="P2925" s="9">
        <v>0.25</v>
      </c>
      <c r="Q2925" s="9" t="s">
        <v>5</v>
      </c>
      <c r="R2925" s="9" t="s">
        <v>201</v>
      </c>
      <c r="T2925" s="2" t="s">
        <v>268</v>
      </c>
    </row>
    <row r="2926" spans="1:20" ht="14.45" customHeight="1" x14ac:dyDescent="0.2">
      <c r="A2926" s="9" t="s">
        <v>918</v>
      </c>
      <c r="B2926" s="9" t="s">
        <v>939</v>
      </c>
      <c r="C2926" s="9" t="s">
        <v>917</v>
      </c>
      <c r="D2926" s="9" t="s">
        <v>844</v>
      </c>
      <c r="E2926" s="9" t="str">
        <f>VLOOKUP(B2926,point_locs!B:J,5,FALSE)</f>
        <v>post</v>
      </c>
      <c r="F2926" s="9">
        <v>7</v>
      </c>
      <c r="G2926" s="9">
        <v>23</v>
      </c>
      <c r="H2926" s="9">
        <v>2024</v>
      </c>
      <c r="I2926" s="9">
        <v>4</v>
      </c>
      <c r="J2926" s="9">
        <v>1111</v>
      </c>
      <c r="K2926" s="9" t="s">
        <v>149</v>
      </c>
      <c r="L2926" s="9">
        <v>81</v>
      </c>
      <c r="M2926" s="9">
        <v>2</v>
      </c>
      <c r="N2926" s="9">
        <v>0</v>
      </c>
      <c r="O2926" s="9" t="s">
        <v>10</v>
      </c>
      <c r="P2926" s="9">
        <v>0.5</v>
      </c>
      <c r="Q2926" s="9" t="s">
        <v>5</v>
      </c>
      <c r="R2926" s="9" t="s">
        <v>201</v>
      </c>
      <c r="S2926" s="2" t="s">
        <v>150</v>
      </c>
      <c r="T2926" s="2" t="s">
        <v>268</v>
      </c>
    </row>
    <row r="2927" spans="1:20" ht="14.45" customHeight="1" x14ac:dyDescent="0.2">
      <c r="A2927" s="9" t="s">
        <v>918</v>
      </c>
      <c r="B2927" s="9" t="s">
        <v>939</v>
      </c>
      <c r="C2927" s="9" t="s">
        <v>917</v>
      </c>
      <c r="D2927" s="9" t="s">
        <v>844</v>
      </c>
      <c r="E2927" s="9" t="str">
        <f>VLOOKUP(B2927,point_locs!B:J,5,FALSE)</f>
        <v>post</v>
      </c>
      <c r="F2927" s="9">
        <v>7</v>
      </c>
      <c r="G2927" s="9">
        <v>23</v>
      </c>
      <c r="H2927" s="9">
        <v>2024</v>
      </c>
      <c r="I2927" s="9">
        <v>4</v>
      </c>
      <c r="J2927" s="9">
        <v>1111</v>
      </c>
      <c r="K2927" s="9" t="s">
        <v>149</v>
      </c>
      <c r="L2927" s="9">
        <v>81</v>
      </c>
      <c r="M2927" s="9">
        <v>2</v>
      </c>
      <c r="N2927" s="9">
        <v>0</v>
      </c>
      <c r="O2927" s="9" t="s">
        <v>82</v>
      </c>
      <c r="P2927" s="9">
        <v>0.5</v>
      </c>
      <c r="Q2927" s="9" t="s">
        <v>5</v>
      </c>
      <c r="R2927" s="9" t="s">
        <v>201</v>
      </c>
      <c r="T2927" s="2" t="s">
        <v>268</v>
      </c>
    </row>
    <row r="2928" spans="1:20" ht="14.45" customHeight="1" x14ac:dyDescent="0.2">
      <c r="A2928" s="9" t="s">
        <v>918</v>
      </c>
      <c r="B2928" s="9" t="s">
        <v>939</v>
      </c>
      <c r="C2928" s="9" t="s">
        <v>917</v>
      </c>
      <c r="D2928" s="9" t="s">
        <v>844</v>
      </c>
      <c r="E2928" s="9" t="str">
        <f>VLOOKUP(B2928,point_locs!B:J,5,FALSE)</f>
        <v>post</v>
      </c>
      <c r="F2928" s="9">
        <v>7</v>
      </c>
      <c r="G2928" s="9">
        <v>23</v>
      </c>
      <c r="H2928" s="9">
        <v>2024</v>
      </c>
      <c r="I2928" s="9">
        <v>4</v>
      </c>
      <c r="J2928" s="9">
        <v>1111</v>
      </c>
      <c r="K2928" s="9" t="s">
        <v>149</v>
      </c>
      <c r="L2928" s="9">
        <v>81</v>
      </c>
      <c r="M2928" s="9">
        <v>2</v>
      </c>
      <c r="N2928" s="9">
        <v>0</v>
      </c>
      <c r="O2928" s="9" t="s">
        <v>10</v>
      </c>
      <c r="P2928" s="9">
        <v>2</v>
      </c>
      <c r="Q2928" s="9" t="s">
        <v>5</v>
      </c>
      <c r="R2928" s="9" t="s">
        <v>201</v>
      </c>
      <c r="S2928" s="2" t="s">
        <v>151</v>
      </c>
      <c r="T2928" s="2" t="s">
        <v>268</v>
      </c>
    </row>
    <row r="2929" spans="1:20" ht="14.45" customHeight="1" x14ac:dyDescent="0.2">
      <c r="A2929" s="9" t="s">
        <v>918</v>
      </c>
      <c r="B2929" s="9" t="s">
        <v>939</v>
      </c>
      <c r="C2929" s="9" t="s">
        <v>917</v>
      </c>
      <c r="D2929" s="9" t="s">
        <v>844</v>
      </c>
      <c r="E2929" s="9" t="str">
        <f>VLOOKUP(B2929,point_locs!B:J,5,FALSE)</f>
        <v>post</v>
      </c>
      <c r="F2929" s="9">
        <v>7</v>
      </c>
      <c r="G2929" s="9">
        <v>23</v>
      </c>
      <c r="H2929" s="9">
        <v>2024</v>
      </c>
      <c r="I2929" s="9">
        <v>4</v>
      </c>
      <c r="J2929" s="9">
        <v>1111</v>
      </c>
      <c r="K2929" s="9" t="s">
        <v>149</v>
      </c>
      <c r="L2929" s="9">
        <v>81</v>
      </c>
      <c r="M2929" s="9">
        <v>2</v>
      </c>
      <c r="N2929" s="9">
        <v>0</v>
      </c>
      <c r="O2929" s="9" t="s">
        <v>6</v>
      </c>
      <c r="P2929" s="9">
        <v>0</v>
      </c>
      <c r="Q2929" s="9" t="s">
        <v>8</v>
      </c>
      <c r="R2929" s="9" t="s">
        <v>851</v>
      </c>
      <c r="T2929" s="2" t="s">
        <v>268</v>
      </c>
    </row>
    <row r="2930" spans="1:20" ht="14.45" customHeight="1" x14ac:dyDescent="0.2">
      <c r="A2930" s="9" t="s">
        <v>918</v>
      </c>
      <c r="B2930" s="9" t="s">
        <v>939</v>
      </c>
      <c r="C2930" s="9" t="s">
        <v>917</v>
      </c>
      <c r="D2930" s="9" t="s">
        <v>844</v>
      </c>
      <c r="E2930" s="9" t="str">
        <f>VLOOKUP(B2930,point_locs!B:J,5,FALSE)</f>
        <v>post</v>
      </c>
      <c r="F2930" s="9">
        <v>7</v>
      </c>
      <c r="G2930" s="9">
        <v>23</v>
      </c>
      <c r="H2930" s="9">
        <v>2024</v>
      </c>
      <c r="I2930" s="9">
        <v>4</v>
      </c>
      <c r="J2930" s="9">
        <v>1111</v>
      </c>
      <c r="K2930" s="9" t="s">
        <v>149</v>
      </c>
      <c r="L2930" s="9">
        <v>81</v>
      </c>
      <c r="M2930" s="9">
        <v>2</v>
      </c>
      <c r="N2930" s="9">
        <v>0</v>
      </c>
      <c r="O2930" s="9" t="s">
        <v>4</v>
      </c>
      <c r="P2930" s="9">
        <v>0.25</v>
      </c>
      <c r="Q2930" s="9" t="s">
        <v>8</v>
      </c>
      <c r="R2930" s="9" t="s">
        <v>36</v>
      </c>
      <c r="T2930" s="2" t="s">
        <v>268</v>
      </c>
    </row>
    <row r="2931" spans="1:20" ht="14.45" customHeight="1" x14ac:dyDescent="0.2">
      <c r="A2931" s="2" t="s">
        <v>138</v>
      </c>
      <c r="B2931" s="9" t="s">
        <v>957</v>
      </c>
      <c r="C2931" s="9" t="s">
        <v>917</v>
      </c>
      <c r="D2931" s="9" t="s">
        <v>844</v>
      </c>
      <c r="E2931" s="9" t="str">
        <f>VLOOKUP(B2931,point_locs!B:J,5,FALSE)</f>
        <v>early post (just planted in spring)</v>
      </c>
      <c r="F2931" s="2">
        <v>7</v>
      </c>
      <c r="G2931" s="2">
        <v>24</v>
      </c>
      <c r="H2931" s="2">
        <v>2024</v>
      </c>
      <c r="I2931" s="2">
        <v>3</v>
      </c>
      <c r="J2931" s="2">
        <v>1114</v>
      </c>
      <c r="K2931" s="2" t="s">
        <v>149</v>
      </c>
      <c r="L2931" s="2">
        <v>84</v>
      </c>
      <c r="M2931" s="2">
        <v>2</v>
      </c>
      <c r="N2931" s="2">
        <v>0</v>
      </c>
      <c r="O2931" s="2" t="s">
        <v>10</v>
      </c>
      <c r="P2931" s="2">
        <v>6.5</v>
      </c>
      <c r="Q2931" s="2" t="s">
        <v>5</v>
      </c>
      <c r="R2931" s="9" t="s">
        <v>201</v>
      </c>
      <c r="S2931" s="2" t="s">
        <v>151</v>
      </c>
      <c r="T2931" s="2" t="s">
        <v>268</v>
      </c>
    </row>
    <row r="2932" spans="1:20" ht="14.45" customHeight="1" x14ac:dyDescent="0.2">
      <c r="A2932" s="2" t="s">
        <v>47</v>
      </c>
      <c r="B2932" s="9" t="s">
        <v>958</v>
      </c>
      <c r="C2932" s="9" t="s">
        <v>917</v>
      </c>
      <c r="D2932" s="9" t="s">
        <v>844</v>
      </c>
      <c r="E2932" s="9" t="str">
        <f>VLOOKUP(B2932,point_locs!B:J,5,FALSE)</f>
        <v>early post (just planted in spring)</v>
      </c>
      <c r="F2932" s="2">
        <v>7</v>
      </c>
      <c r="G2932" s="2">
        <v>24</v>
      </c>
      <c r="H2932" s="2">
        <v>2024</v>
      </c>
      <c r="I2932" s="2">
        <v>3</v>
      </c>
      <c r="J2932" s="2">
        <v>1230</v>
      </c>
      <c r="K2932" s="2" t="s">
        <v>833</v>
      </c>
      <c r="L2932" s="2">
        <v>86</v>
      </c>
      <c r="M2932" s="2">
        <v>0</v>
      </c>
      <c r="N2932" s="2">
        <v>0</v>
      </c>
      <c r="O2932" s="2" t="s">
        <v>10</v>
      </c>
      <c r="P2932" s="2">
        <v>0.5</v>
      </c>
      <c r="Q2932" s="2" t="s">
        <v>5</v>
      </c>
      <c r="R2932" s="9" t="s">
        <v>201</v>
      </c>
      <c r="T2932" s="2" t="s">
        <v>268</v>
      </c>
    </row>
    <row r="2933" spans="1:20" ht="14.45" customHeight="1" x14ac:dyDescent="0.2">
      <c r="A2933" s="2" t="s">
        <v>49</v>
      </c>
      <c r="B2933" s="9" t="s">
        <v>959</v>
      </c>
      <c r="C2933" s="9" t="s">
        <v>917</v>
      </c>
      <c r="D2933" s="9" t="s">
        <v>844</v>
      </c>
      <c r="E2933" s="9" t="str">
        <f>VLOOKUP(B2933,point_locs!B:J,5,FALSE)</f>
        <v>early post (just planted in spring)</v>
      </c>
      <c r="F2933" s="2">
        <v>7</v>
      </c>
      <c r="G2933" s="2">
        <v>24</v>
      </c>
      <c r="H2933" s="2">
        <v>2024</v>
      </c>
      <c r="I2933" s="2">
        <v>3</v>
      </c>
      <c r="J2933" s="2">
        <v>1400</v>
      </c>
      <c r="K2933" s="2" t="s">
        <v>149</v>
      </c>
      <c r="L2933" s="2">
        <v>87</v>
      </c>
      <c r="M2933" s="2">
        <v>3</v>
      </c>
      <c r="N2933" s="2">
        <v>25</v>
      </c>
      <c r="O2933" s="2" t="s">
        <v>11</v>
      </c>
      <c r="P2933" s="2">
        <v>1</v>
      </c>
      <c r="Q2933" s="2" t="s">
        <v>9</v>
      </c>
      <c r="R2933" s="2" t="s">
        <v>1515</v>
      </c>
      <c r="T2933" s="2" t="s">
        <v>268</v>
      </c>
    </row>
    <row r="2934" spans="1:20" ht="14.45" customHeight="1" x14ac:dyDescent="0.2">
      <c r="A2934" s="2" t="s">
        <v>49</v>
      </c>
      <c r="B2934" s="9" t="s">
        <v>959</v>
      </c>
      <c r="C2934" s="9" t="s">
        <v>917</v>
      </c>
      <c r="D2934" s="9" t="s">
        <v>844</v>
      </c>
      <c r="E2934" s="9" t="str">
        <f>VLOOKUP(B2934,point_locs!B:J,5,FALSE)</f>
        <v>early post (just planted in spring)</v>
      </c>
      <c r="F2934" s="2">
        <v>7</v>
      </c>
      <c r="G2934" s="2">
        <v>24</v>
      </c>
      <c r="H2934" s="2">
        <v>2024</v>
      </c>
      <c r="I2934" s="2">
        <v>3</v>
      </c>
      <c r="J2934" s="2">
        <v>1400</v>
      </c>
      <c r="K2934" s="2" t="s">
        <v>149</v>
      </c>
      <c r="L2934" s="2">
        <v>87</v>
      </c>
      <c r="M2934" s="2">
        <v>3</v>
      </c>
      <c r="N2934" s="2">
        <v>25</v>
      </c>
      <c r="O2934" s="2" t="s">
        <v>10</v>
      </c>
      <c r="P2934" s="2">
        <v>5.75</v>
      </c>
      <c r="Q2934" s="2" t="s">
        <v>5</v>
      </c>
      <c r="R2934" s="9" t="s">
        <v>201</v>
      </c>
      <c r="S2934" s="2" t="s">
        <v>255</v>
      </c>
      <c r="T2934" s="2" t="s">
        <v>268</v>
      </c>
    </row>
    <row r="2935" spans="1:20" ht="14.45" customHeight="1" x14ac:dyDescent="0.2">
      <c r="A2935" s="2" t="s">
        <v>49</v>
      </c>
      <c r="B2935" s="9" t="s">
        <v>959</v>
      </c>
      <c r="C2935" s="9" t="s">
        <v>917</v>
      </c>
      <c r="D2935" s="9" t="s">
        <v>844</v>
      </c>
      <c r="E2935" s="9" t="str">
        <f>VLOOKUP(B2935,point_locs!B:J,5,FALSE)</f>
        <v>early post (just planted in spring)</v>
      </c>
      <c r="F2935" s="2">
        <v>7</v>
      </c>
      <c r="G2935" s="2">
        <v>24</v>
      </c>
      <c r="H2935" s="2">
        <v>2024</v>
      </c>
      <c r="I2935" s="2">
        <v>3</v>
      </c>
      <c r="J2935" s="2">
        <v>1400</v>
      </c>
      <c r="K2935" s="2" t="s">
        <v>149</v>
      </c>
      <c r="L2935" s="2">
        <v>87</v>
      </c>
      <c r="M2935" s="2">
        <v>3</v>
      </c>
      <c r="N2935" s="2">
        <v>25</v>
      </c>
      <c r="O2935" s="2" t="s">
        <v>6</v>
      </c>
      <c r="P2935" s="2">
        <v>0.75</v>
      </c>
      <c r="Q2935" s="2" t="s">
        <v>9</v>
      </c>
      <c r="R2935" s="2" t="s">
        <v>1515</v>
      </c>
      <c r="T2935" s="2" t="s">
        <v>268</v>
      </c>
    </row>
    <row r="2936" spans="1:20" ht="14.45" customHeight="1" x14ac:dyDescent="0.2">
      <c r="A2936" s="2" t="s">
        <v>49</v>
      </c>
      <c r="B2936" s="9" t="s">
        <v>959</v>
      </c>
      <c r="C2936" s="9" t="s">
        <v>917</v>
      </c>
      <c r="D2936" s="9" t="s">
        <v>844</v>
      </c>
      <c r="E2936" s="9" t="str">
        <f>VLOOKUP(B2936,point_locs!B:J,5,FALSE)</f>
        <v>early post (just planted in spring)</v>
      </c>
      <c r="F2936" s="2">
        <v>7</v>
      </c>
      <c r="G2936" s="2">
        <v>24</v>
      </c>
      <c r="H2936" s="2">
        <v>2024</v>
      </c>
      <c r="I2936" s="2">
        <v>3</v>
      </c>
      <c r="J2936" s="2">
        <v>1400</v>
      </c>
      <c r="K2936" s="2" t="s">
        <v>149</v>
      </c>
      <c r="L2936" s="2">
        <v>87</v>
      </c>
      <c r="M2936" s="2">
        <v>3</v>
      </c>
      <c r="N2936" s="2">
        <v>25</v>
      </c>
      <c r="O2936" s="2" t="s">
        <v>10</v>
      </c>
      <c r="P2936" s="2">
        <v>4.25</v>
      </c>
      <c r="Q2936" s="2" t="s">
        <v>5</v>
      </c>
      <c r="R2936" s="9" t="s">
        <v>201</v>
      </c>
      <c r="S2936" s="2" t="s">
        <v>105</v>
      </c>
      <c r="T2936" s="2" t="s">
        <v>268</v>
      </c>
    </row>
    <row r="2937" spans="1:20" ht="14.45" customHeight="1" x14ac:dyDescent="0.2">
      <c r="A2937" s="2" t="s">
        <v>49</v>
      </c>
      <c r="B2937" s="9" t="s">
        <v>959</v>
      </c>
      <c r="C2937" s="9" t="s">
        <v>917</v>
      </c>
      <c r="D2937" s="9" t="s">
        <v>844</v>
      </c>
      <c r="E2937" s="9" t="str">
        <f>VLOOKUP(B2937,point_locs!B:J,5,FALSE)</f>
        <v>early post (just planted in spring)</v>
      </c>
      <c r="F2937" s="2">
        <v>7</v>
      </c>
      <c r="G2937" s="2">
        <v>24</v>
      </c>
      <c r="H2937" s="2">
        <v>2024</v>
      </c>
      <c r="I2937" s="2">
        <v>3</v>
      </c>
      <c r="J2937" s="2">
        <v>1400</v>
      </c>
      <c r="K2937" s="2" t="s">
        <v>149</v>
      </c>
      <c r="L2937" s="2">
        <v>87</v>
      </c>
      <c r="M2937" s="2">
        <v>3</v>
      </c>
      <c r="N2937" s="2">
        <v>25</v>
      </c>
      <c r="O2937" s="2" t="s">
        <v>10</v>
      </c>
      <c r="P2937" s="2">
        <v>0.25</v>
      </c>
      <c r="Q2937" s="2" t="s">
        <v>9</v>
      </c>
      <c r="R2937" s="2" t="s">
        <v>1515</v>
      </c>
      <c r="S2937" s="2" t="s">
        <v>150</v>
      </c>
      <c r="T2937" s="2" t="s">
        <v>268</v>
      </c>
    </row>
    <row r="2938" spans="1:20" ht="14.45" customHeight="1" x14ac:dyDescent="0.2">
      <c r="A2938" s="2" t="s">
        <v>49</v>
      </c>
      <c r="B2938" s="9" t="s">
        <v>959</v>
      </c>
      <c r="C2938" s="9" t="s">
        <v>917</v>
      </c>
      <c r="D2938" s="9" t="s">
        <v>844</v>
      </c>
      <c r="E2938" s="9" t="str">
        <f>VLOOKUP(B2938,point_locs!B:J,5,FALSE)</f>
        <v>early post (just planted in spring)</v>
      </c>
      <c r="F2938" s="2">
        <v>7</v>
      </c>
      <c r="G2938" s="2">
        <v>24</v>
      </c>
      <c r="H2938" s="2">
        <v>2024</v>
      </c>
      <c r="I2938" s="2">
        <v>3</v>
      </c>
      <c r="J2938" s="2">
        <v>1400</v>
      </c>
      <c r="K2938" s="2" t="s">
        <v>149</v>
      </c>
      <c r="L2938" s="2">
        <v>87</v>
      </c>
      <c r="M2938" s="2">
        <v>3</v>
      </c>
      <c r="N2938" s="2">
        <v>25</v>
      </c>
      <c r="O2938" s="2" t="s">
        <v>6</v>
      </c>
      <c r="P2938" s="2">
        <v>0.5</v>
      </c>
      <c r="Q2938" s="2" t="s">
        <v>9</v>
      </c>
      <c r="R2938" s="2" t="s">
        <v>1515</v>
      </c>
      <c r="T2938" s="2" t="s">
        <v>268</v>
      </c>
    </row>
    <row r="2939" spans="1:20" ht="14.45" customHeight="1" x14ac:dyDescent="0.2">
      <c r="A2939" s="2" t="s">
        <v>49</v>
      </c>
      <c r="B2939" s="9" t="s">
        <v>959</v>
      </c>
      <c r="C2939" s="9" t="s">
        <v>917</v>
      </c>
      <c r="D2939" s="9" t="s">
        <v>844</v>
      </c>
      <c r="E2939" s="9" t="str">
        <f>VLOOKUP(B2939,point_locs!B:J,5,FALSE)</f>
        <v>early post (just planted in spring)</v>
      </c>
      <c r="F2939" s="2">
        <v>7</v>
      </c>
      <c r="G2939" s="2">
        <v>24</v>
      </c>
      <c r="H2939" s="2">
        <v>2024</v>
      </c>
      <c r="I2939" s="2">
        <v>3</v>
      </c>
      <c r="J2939" s="2">
        <v>1400</v>
      </c>
      <c r="K2939" s="2" t="s">
        <v>149</v>
      </c>
      <c r="L2939" s="2">
        <v>87</v>
      </c>
      <c r="M2939" s="2">
        <v>3</v>
      </c>
      <c r="N2939" s="2">
        <v>25</v>
      </c>
      <c r="O2939" s="2" t="s">
        <v>10</v>
      </c>
      <c r="P2939" s="2">
        <v>0.75</v>
      </c>
      <c r="Q2939" s="2" t="s">
        <v>9</v>
      </c>
      <c r="R2939" s="2" t="s">
        <v>1515</v>
      </c>
      <c r="S2939" s="2" t="s">
        <v>105</v>
      </c>
      <c r="T2939" s="2" t="s">
        <v>268</v>
      </c>
    </row>
    <row r="2940" spans="1:20" ht="14.45" customHeight="1" x14ac:dyDescent="0.2">
      <c r="A2940" s="2" t="s">
        <v>49</v>
      </c>
      <c r="B2940" s="9" t="s">
        <v>959</v>
      </c>
      <c r="C2940" s="9" t="s">
        <v>917</v>
      </c>
      <c r="D2940" s="9" t="s">
        <v>844</v>
      </c>
      <c r="E2940" s="9" t="str">
        <f>VLOOKUP(B2940,point_locs!B:J,5,FALSE)</f>
        <v>early post (just planted in spring)</v>
      </c>
      <c r="F2940" s="2">
        <v>7</v>
      </c>
      <c r="G2940" s="2">
        <v>24</v>
      </c>
      <c r="H2940" s="2">
        <v>2024</v>
      </c>
      <c r="I2940" s="2">
        <v>3</v>
      </c>
      <c r="J2940" s="2">
        <v>1400</v>
      </c>
      <c r="K2940" s="2" t="s">
        <v>149</v>
      </c>
      <c r="L2940" s="2">
        <v>87</v>
      </c>
      <c r="M2940" s="2">
        <v>3</v>
      </c>
      <c r="N2940" s="2">
        <v>25</v>
      </c>
      <c r="O2940" s="2" t="s">
        <v>10</v>
      </c>
      <c r="P2940" s="2">
        <v>1</v>
      </c>
      <c r="Q2940" s="2" t="s">
        <v>8</v>
      </c>
      <c r="R2940" s="2" t="s">
        <v>1155</v>
      </c>
      <c r="S2940" s="2" t="s">
        <v>150</v>
      </c>
      <c r="T2940" s="2" t="s">
        <v>268</v>
      </c>
    </row>
    <row r="2941" spans="1:20" ht="14.45" customHeight="1" x14ac:dyDescent="0.2">
      <c r="A2941" s="2" t="s">
        <v>143</v>
      </c>
      <c r="B2941" s="9" t="s">
        <v>956</v>
      </c>
      <c r="C2941" s="9" t="s">
        <v>917</v>
      </c>
      <c r="D2941" s="9" t="s">
        <v>844</v>
      </c>
      <c r="E2941" s="9" t="str">
        <f>VLOOKUP(B2941,point_locs!B:J,5,FALSE)</f>
        <v>pre</v>
      </c>
      <c r="F2941" s="2">
        <v>7</v>
      </c>
      <c r="G2941" s="2">
        <v>25</v>
      </c>
      <c r="H2941" s="2">
        <v>2024</v>
      </c>
      <c r="I2941" s="2">
        <v>4</v>
      </c>
      <c r="J2941" s="2">
        <v>1037</v>
      </c>
      <c r="K2941" s="2" t="s">
        <v>149</v>
      </c>
      <c r="L2941" s="2">
        <v>83</v>
      </c>
      <c r="M2941" s="2">
        <v>1</v>
      </c>
      <c r="N2941" s="2">
        <v>0</v>
      </c>
      <c r="O2941" s="2" t="s">
        <v>10</v>
      </c>
      <c r="P2941" s="2">
        <v>3.5</v>
      </c>
      <c r="Q2941" s="2" t="s">
        <v>5</v>
      </c>
      <c r="R2941" s="9" t="s">
        <v>201</v>
      </c>
      <c r="S2941" s="2" t="s">
        <v>255</v>
      </c>
      <c r="T2941" s="2" t="s">
        <v>268</v>
      </c>
    </row>
    <row r="2942" spans="1:20" ht="14.45" customHeight="1" x14ac:dyDescent="0.2">
      <c r="A2942" s="2" t="s">
        <v>143</v>
      </c>
      <c r="B2942" s="9" t="s">
        <v>956</v>
      </c>
      <c r="C2942" s="9" t="s">
        <v>917</v>
      </c>
      <c r="D2942" s="9" t="s">
        <v>844</v>
      </c>
      <c r="E2942" s="9" t="str">
        <f>VLOOKUP(B2942,point_locs!B:J,5,FALSE)</f>
        <v>pre</v>
      </c>
      <c r="F2942" s="2">
        <v>7</v>
      </c>
      <c r="G2942" s="2">
        <v>25</v>
      </c>
      <c r="H2942" s="2">
        <v>2024</v>
      </c>
      <c r="I2942" s="2">
        <v>4</v>
      </c>
      <c r="J2942" s="2">
        <v>1037</v>
      </c>
      <c r="K2942" s="2" t="s">
        <v>149</v>
      </c>
      <c r="L2942" s="2">
        <v>83</v>
      </c>
      <c r="M2942" s="2">
        <v>1</v>
      </c>
      <c r="N2942" s="2">
        <v>0</v>
      </c>
      <c r="O2942" s="2" t="s">
        <v>4</v>
      </c>
      <c r="P2942" s="2">
        <v>0</v>
      </c>
      <c r="Q2942" s="2" t="s">
        <v>8</v>
      </c>
      <c r="R2942" s="2" t="s">
        <v>1159</v>
      </c>
      <c r="T2942" s="2" t="s">
        <v>268</v>
      </c>
    </row>
    <row r="2943" spans="1:20" ht="14.45" customHeight="1" x14ac:dyDescent="0.2">
      <c r="A2943" s="2" t="s">
        <v>44</v>
      </c>
      <c r="B2943" s="9" t="s">
        <v>960</v>
      </c>
      <c r="C2943" s="9" t="s">
        <v>917</v>
      </c>
      <c r="D2943" s="9" t="s">
        <v>844</v>
      </c>
      <c r="E2943" s="9" t="str">
        <f>VLOOKUP(B2943,point_locs!B:J,5,FALSE)</f>
        <v>post</v>
      </c>
      <c r="F2943" s="2">
        <v>7</v>
      </c>
      <c r="G2943" s="2">
        <v>25</v>
      </c>
      <c r="H2943" s="2">
        <v>2024</v>
      </c>
      <c r="I2943" s="2">
        <v>4</v>
      </c>
      <c r="J2943" s="2">
        <v>1154</v>
      </c>
      <c r="K2943" s="2" t="s">
        <v>149</v>
      </c>
      <c r="L2943" s="2">
        <v>88</v>
      </c>
      <c r="M2943" s="2">
        <v>1</v>
      </c>
      <c r="N2943" s="2">
        <v>0</v>
      </c>
      <c r="O2943" s="2" t="s">
        <v>82</v>
      </c>
      <c r="P2943" s="2">
        <v>0.25</v>
      </c>
      <c r="Q2943" s="2" t="s">
        <v>5</v>
      </c>
      <c r="R2943" s="9" t="s">
        <v>201</v>
      </c>
      <c r="T2943" s="2" t="s">
        <v>268</v>
      </c>
    </row>
    <row r="2944" spans="1:20" ht="14.45" customHeight="1" x14ac:dyDescent="0.2">
      <c r="A2944" s="2" t="s">
        <v>44</v>
      </c>
      <c r="B2944" s="9" t="s">
        <v>960</v>
      </c>
      <c r="C2944" s="9" t="s">
        <v>917</v>
      </c>
      <c r="D2944" s="9" t="s">
        <v>844</v>
      </c>
      <c r="E2944" s="9" t="str">
        <f>VLOOKUP(B2944,point_locs!B:J,5,FALSE)</f>
        <v>post</v>
      </c>
      <c r="F2944" s="2">
        <v>7</v>
      </c>
      <c r="G2944" s="2">
        <v>25</v>
      </c>
      <c r="H2944" s="2">
        <v>2024</v>
      </c>
      <c r="I2944" s="2">
        <v>4</v>
      </c>
      <c r="J2944" s="2">
        <v>1154</v>
      </c>
      <c r="K2944" s="2" t="s">
        <v>149</v>
      </c>
      <c r="L2944" s="2">
        <v>88</v>
      </c>
      <c r="M2944" s="2">
        <v>1</v>
      </c>
      <c r="N2944" s="2">
        <v>0</v>
      </c>
      <c r="O2944" s="2" t="s">
        <v>10</v>
      </c>
      <c r="P2944" s="2">
        <v>0.25</v>
      </c>
      <c r="Q2944" s="2" t="s">
        <v>5</v>
      </c>
      <c r="R2944" s="9" t="s">
        <v>201</v>
      </c>
      <c r="S2944" s="2" t="s">
        <v>255</v>
      </c>
      <c r="T2944" s="2" t="s">
        <v>268</v>
      </c>
    </row>
    <row r="2945" spans="1:20" ht="14.45" customHeight="1" x14ac:dyDescent="0.2">
      <c r="A2945" s="2" t="s">
        <v>44</v>
      </c>
      <c r="B2945" s="9" t="s">
        <v>960</v>
      </c>
      <c r="C2945" s="9" t="s">
        <v>917</v>
      </c>
      <c r="D2945" s="9" t="s">
        <v>844</v>
      </c>
      <c r="E2945" s="9" t="str">
        <f>VLOOKUP(B2945,point_locs!B:J,5,FALSE)</f>
        <v>post</v>
      </c>
      <c r="F2945" s="2">
        <v>7</v>
      </c>
      <c r="G2945" s="2">
        <v>25</v>
      </c>
      <c r="H2945" s="2">
        <v>2024</v>
      </c>
      <c r="I2945" s="2">
        <v>4</v>
      </c>
      <c r="J2945" s="2">
        <v>1154</v>
      </c>
      <c r="K2945" s="2" t="s">
        <v>149</v>
      </c>
      <c r="L2945" s="2">
        <v>88</v>
      </c>
      <c r="M2945" s="2">
        <v>1</v>
      </c>
      <c r="N2945" s="2">
        <v>0</v>
      </c>
      <c r="O2945" s="2" t="s">
        <v>10</v>
      </c>
      <c r="P2945" s="2">
        <v>0.25</v>
      </c>
      <c r="Q2945" s="2" t="s">
        <v>5</v>
      </c>
      <c r="R2945" s="9" t="s">
        <v>201</v>
      </c>
      <c r="S2945" s="2" t="s">
        <v>255</v>
      </c>
      <c r="T2945" s="2" t="s">
        <v>268</v>
      </c>
    </row>
    <row r="2946" spans="1:20" ht="14.45" customHeight="1" x14ac:dyDescent="0.2">
      <c r="A2946" s="2" t="s">
        <v>51</v>
      </c>
      <c r="B2946" s="9" t="s">
        <v>961</v>
      </c>
      <c r="C2946" s="9" t="s">
        <v>917</v>
      </c>
      <c r="D2946" s="9" t="s">
        <v>844</v>
      </c>
      <c r="E2946" s="9" t="str">
        <f>VLOOKUP(B2946,point_locs!B:J,5,FALSE)</f>
        <v>post</v>
      </c>
      <c r="F2946" s="2">
        <v>7</v>
      </c>
      <c r="G2946" s="2">
        <v>25</v>
      </c>
      <c r="H2946" s="2">
        <v>2024</v>
      </c>
      <c r="I2946" s="2">
        <v>4</v>
      </c>
      <c r="J2946" s="2">
        <v>1130</v>
      </c>
      <c r="K2946" s="2" t="s">
        <v>833</v>
      </c>
      <c r="L2946" s="2">
        <v>87</v>
      </c>
      <c r="M2946" s="2">
        <v>1</v>
      </c>
      <c r="N2946" s="2">
        <v>0</v>
      </c>
      <c r="O2946" s="2" t="s">
        <v>10</v>
      </c>
      <c r="P2946" s="2">
        <v>4</v>
      </c>
      <c r="Q2946" s="2" t="s">
        <v>9</v>
      </c>
      <c r="R2946" s="2" t="s">
        <v>1515</v>
      </c>
      <c r="T2946" s="2" t="s">
        <v>268</v>
      </c>
    </row>
    <row r="2947" spans="1:20" ht="14.45" customHeight="1" x14ac:dyDescent="0.2">
      <c r="A2947" s="2" t="s">
        <v>51</v>
      </c>
      <c r="B2947" s="9" t="s">
        <v>961</v>
      </c>
      <c r="C2947" s="9" t="s">
        <v>917</v>
      </c>
      <c r="D2947" s="9" t="s">
        <v>844</v>
      </c>
      <c r="E2947" s="9" t="str">
        <f>VLOOKUP(B2947,point_locs!B:J,5,FALSE)</f>
        <v>post</v>
      </c>
      <c r="F2947" s="2">
        <v>7</v>
      </c>
      <c r="G2947" s="2">
        <v>25</v>
      </c>
      <c r="H2947" s="2">
        <v>2024</v>
      </c>
      <c r="I2947" s="2">
        <v>4</v>
      </c>
      <c r="J2947" s="2">
        <v>1130</v>
      </c>
      <c r="K2947" s="2" t="s">
        <v>833</v>
      </c>
      <c r="L2947" s="2">
        <v>87</v>
      </c>
      <c r="M2947" s="2">
        <v>1</v>
      </c>
      <c r="N2947" s="2">
        <v>0</v>
      </c>
      <c r="O2947" s="2" t="s">
        <v>10</v>
      </c>
      <c r="P2947" s="2">
        <v>1</v>
      </c>
      <c r="Q2947" s="2" t="s">
        <v>5</v>
      </c>
      <c r="R2947" s="9" t="s">
        <v>201</v>
      </c>
      <c r="S2947" s="2" t="s">
        <v>255</v>
      </c>
      <c r="T2947" s="2" t="s">
        <v>268</v>
      </c>
    </row>
    <row r="2948" spans="1:20" ht="14.45" customHeight="1" x14ac:dyDescent="0.2">
      <c r="A2948" s="2" t="s">
        <v>51</v>
      </c>
      <c r="B2948" s="9" t="s">
        <v>961</v>
      </c>
      <c r="C2948" s="9" t="s">
        <v>917</v>
      </c>
      <c r="D2948" s="9" t="s">
        <v>844</v>
      </c>
      <c r="E2948" s="9" t="str">
        <f>VLOOKUP(B2948,point_locs!B:J,5,FALSE)</f>
        <v>post</v>
      </c>
      <c r="F2948" s="2">
        <v>7</v>
      </c>
      <c r="G2948" s="2">
        <v>25</v>
      </c>
      <c r="H2948" s="2">
        <v>2024</v>
      </c>
      <c r="I2948" s="2">
        <v>4</v>
      </c>
      <c r="J2948" s="2">
        <v>1130</v>
      </c>
      <c r="K2948" s="2" t="s">
        <v>833</v>
      </c>
      <c r="L2948" s="2">
        <v>87</v>
      </c>
      <c r="M2948" s="2">
        <v>1</v>
      </c>
      <c r="N2948" s="2">
        <v>0</v>
      </c>
      <c r="O2948" s="2" t="s">
        <v>7</v>
      </c>
      <c r="P2948" s="2">
        <v>0.75</v>
      </c>
      <c r="Q2948" s="2" t="s">
        <v>9</v>
      </c>
      <c r="R2948" s="2" t="s">
        <v>992</v>
      </c>
      <c r="T2948" s="2" t="s">
        <v>268</v>
      </c>
    </row>
    <row r="2949" spans="1:20" ht="14.45" customHeight="1" x14ac:dyDescent="0.2">
      <c r="A2949" s="2" t="s">
        <v>51</v>
      </c>
      <c r="B2949" s="9" t="s">
        <v>961</v>
      </c>
      <c r="C2949" s="9" t="s">
        <v>917</v>
      </c>
      <c r="D2949" s="9" t="s">
        <v>844</v>
      </c>
      <c r="E2949" s="9" t="str">
        <f>VLOOKUP(B2949,point_locs!B:J,5,FALSE)</f>
        <v>post</v>
      </c>
      <c r="F2949" s="2">
        <v>7</v>
      </c>
      <c r="G2949" s="2">
        <v>25</v>
      </c>
      <c r="H2949" s="2">
        <v>2024</v>
      </c>
      <c r="I2949" s="2">
        <v>4</v>
      </c>
      <c r="J2949" s="2">
        <v>1130</v>
      </c>
      <c r="K2949" s="2" t="s">
        <v>833</v>
      </c>
      <c r="L2949" s="2">
        <v>87</v>
      </c>
      <c r="M2949" s="2">
        <v>1</v>
      </c>
      <c r="N2949" s="2">
        <v>0</v>
      </c>
      <c r="O2949" s="2" t="s">
        <v>10</v>
      </c>
      <c r="P2949" s="2">
        <v>0.25</v>
      </c>
      <c r="Q2949" s="2" t="s">
        <v>5</v>
      </c>
      <c r="R2949" s="9" t="s">
        <v>201</v>
      </c>
      <c r="S2949" s="2" t="s">
        <v>255</v>
      </c>
      <c r="T2949" s="2" t="s">
        <v>268</v>
      </c>
    </row>
    <row r="2950" spans="1:20" ht="14.45" customHeight="1" x14ac:dyDescent="0.2">
      <c r="A2950" s="2" t="s">
        <v>52</v>
      </c>
      <c r="B2950" s="9" t="s">
        <v>962</v>
      </c>
      <c r="C2950" s="9" t="s">
        <v>917</v>
      </c>
      <c r="D2950" s="9" t="s">
        <v>844</v>
      </c>
      <c r="E2950" s="9" t="str">
        <f>VLOOKUP(B2950,point_locs!B:J,5,FALSE)</f>
        <v>post</v>
      </c>
      <c r="F2950" s="2">
        <v>7</v>
      </c>
      <c r="G2950" s="2">
        <v>25</v>
      </c>
      <c r="H2950" s="2">
        <v>2024</v>
      </c>
      <c r="I2950" s="2">
        <v>4</v>
      </c>
      <c r="J2950" s="2">
        <v>1225</v>
      </c>
      <c r="K2950" s="2" t="s">
        <v>833</v>
      </c>
      <c r="L2950" s="2">
        <v>88</v>
      </c>
      <c r="M2950" s="2">
        <v>2</v>
      </c>
      <c r="N2950" s="2">
        <v>0</v>
      </c>
      <c r="O2950" s="2" t="s">
        <v>10</v>
      </c>
      <c r="P2950" s="2">
        <v>0.5</v>
      </c>
      <c r="Q2950" s="2" t="s">
        <v>5</v>
      </c>
      <c r="R2950" s="9" t="s">
        <v>201</v>
      </c>
      <c r="S2950" s="2" t="s">
        <v>150</v>
      </c>
      <c r="T2950" s="2" t="s">
        <v>268</v>
      </c>
    </row>
    <row r="2951" spans="1:20" ht="14.45" customHeight="1" x14ac:dyDescent="0.2">
      <c r="A2951" s="2" t="s">
        <v>52</v>
      </c>
      <c r="B2951" s="9" t="s">
        <v>962</v>
      </c>
      <c r="C2951" s="9" t="s">
        <v>917</v>
      </c>
      <c r="D2951" s="9" t="s">
        <v>844</v>
      </c>
      <c r="E2951" s="9" t="str">
        <f>VLOOKUP(B2951,point_locs!B:J,5,FALSE)</f>
        <v>post</v>
      </c>
      <c r="F2951" s="2">
        <v>7</v>
      </c>
      <c r="G2951" s="2">
        <v>25</v>
      </c>
      <c r="H2951" s="2">
        <v>2024</v>
      </c>
      <c r="I2951" s="2">
        <v>4</v>
      </c>
      <c r="J2951" s="2">
        <v>1225</v>
      </c>
      <c r="K2951" s="2" t="s">
        <v>833</v>
      </c>
      <c r="L2951" s="2">
        <v>88</v>
      </c>
      <c r="M2951" s="2">
        <v>2</v>
      </c>
      <c r="N2951" s="2">
        <v>0</v>
      </c>
      <c r="O2951" s="2" t="s">
        <v>10</v>
      </c>
      <c r="P2951" s="2">
        <v>4</v>
      </c>
      <c r="Q2951" s="2" t="s">
        <v>5</v>
      </c>
      <c r="R2951" s="9" t="s">
        <v>201</v>
      </c>
      <c r="S2951" s="2" t="s">
        <v>150</v>
      </c>
      <c r="T2951" s="2" t="s">
        <v>268</v>
      </c>
    </row>
    <row r="2952" spans="1:20" ht="14.45" customHeight="1" x14ac:dyDescent="0.2">
      <c r="A2952" s="2" t="s">
        <v>65</v>
      </c>
      <c r="B2952" s="9" t="s">
        <v>963</v>
      </c>
      <c r="C2952" s="9" t="s">
        <v>917</v>
      </c>
      <c r="D2952" s="9" t="s">
        <v>844</v>
      </c>
      <c r="E2952" s="9" t="str">
        <f>VLOOKUP(B2952,point_locs!B:J,5,FALSE)</f>
        <v>post</v>
      </c>
      <c r="F2952" s="2">
        <v>7</v>
      </c>
      <c r="G2952" s="2">
        <v>25</v>
      </c>
      <c r="H2952" s="2">
        <v>2024</v>
      </c>
      <c r="I2952" s="2">
        <v>4</v>
      </c>
      <c r="J2952" s="2">
        <v>1323</v>
      </c>
      <c r="K2952" s="2" t="s">
        <v>149</v>
      </c>
      <c r="L2952" s="2">
        <v>88</v>
      </c>
      <c r="M2952" s="2">
        <v>1</v>
      </c>
      <c r="N2952" s="2">
        <v>0</v>
      </c>
      <c r="O2952" s="2" t="s">
        <v>10</v>
      </c>
      <c r="P2952" s="2">
        <v>0.5</v>
      </c>
      <c r="Q2952" s="2" t="s">
        <v>5</v>
      </c>
      <c r="R2952" s="9" t="s">
        <v>201</v>
      </c>
      <c r="S2952" s="2" t="s">
        <v>255</v>
      </c>
      <c r="T2952" s="2" t="s">
        <v>268</v>
      </c>
    </row>
    <row r="2953" spans="1:20" ht="14.45" customHeight="1" x14ac:dyDescent="0.2">
      <c r="A2953" s="2" t="s">
        <v>65</v>
      </c>
      <c r="B2953" s="9" t="s">
        <v>963</v>
      </c>
      <c r="C2953" s="9" t="s">
        <v>917</v>
      </c>
      <c r="D2953" s="9" t="s">
        <v>844</v>
      </c>
      <c r="E2953" s="9" t="str">
        <f>VLOOKUP(B2953,point_locs!B:J,5,FALSE)</f>
        <v>post</v>
      </c>
      <c r="F2953" s="2">
        <v>7</v>
      </c>
      <c r="G2953" s="2">
        <v>25</v>
      </c>
      <c r="H2953" s="2">
        <v>2024</v>
      </c>
      <c r="I2953" s="2">
        <v>4</v>
      </c>
      <c r="J2953" s="2">
        <v>1323</v>
      </c>
      <c r="K2953" s="2" t="s">
        <v>149</v>
      </c>
      <c r="L2953" s="2">
        <v>88</v>
      </c>
      <c r="M2953" s="2">
        <v>1</v>
      </c>
      <c r="N2953" s="2">
        <v>0</v>
      </c>
      <c r="O2953" s="2" t="s">
        <v>10</v>
      </c>
      <c r="P2953" s="2">
        <v>3.25</v>
      </c>
      <c r="Q2953" s="2" t="s">
        <v>5</v>
      </c>
      <c r="R2953" s="9" t="s">
        <v>201</v>
      </c>
      <c r="S2953" s="2" t="s">
        <v>151</v>
      </c>
      <c r="T2953" s="2" t="s">
        <v>268</v>
      </c>
    </row>
    <row r="2954" spans="1:20" ht="14.45" customHeight="1" x14ac:dyDescent="0.2">
      <c r="A2954" s="2" t="s">
        <v>65</v>
      </c>
      <c r="B2954" s="9" t="s">
        <v>963</v>
      </c>
      <c r="C2954" s="9" t="s">
        <v>917</v>
      </c>
      <c r="D2954" s="9" t="s">
        <v>844</v>
      </c>
      <c r="E2954" s="9" t="str">
        <f>VLOOKUP(B2954,point_locs!B:J,5,FALSE)</f>
        <v>post</v>
      </c>
      <c r="F2954" s="2">
        <v>7</v>
      </c>
      <c r="G2954" s="2">
        <v>25</v>
      </c>
      <c r="H2954" s="2">
        <v>2024</v>
      </c>
      <c r="I2954" s="2">
        <v>4</v>
      </c>
      <c r="J2954" s="2">
        <v>1323</v>
      </c>
      <c r="K2954" s="2" t="s">
        <v>149</v>
      </c>
      <c r="L2954" s="2">
        <v>88</v>
      </c>
      <c r="M2954" s="2">
        <v>1</v>
      </c>
      <c r="N2954" s="2">
        <v>0</v>
      </c>
      <c r="O2954" s="2" t="s">
        <v>10</v>
      </c>
      <c r="P2954" s="2">
        <v>2.75</v>
      </c>
      <c r="Q2954" s="2" t="s">
        <v>5</v>
      </c>
      <c r="R2954" s="9" t="s">
        <v>201</v>
      </c>
      <c r="S2954" s="2" t="s">
        <v>151</v>
      </c>
      <c r="T2954" s="2" t="s">
        <v>268</v>
      </c>
    </row>
    <row r="2955" spans="1:20" ht="14.45" customHeight="1" x14ac:dyDescent="0.2">
      <c r="A2955" s="2" t="s">
        <v>65</v>
      </c>
      <c r="B2955" s="9" t="s">
        <v>963</v>
      </c>
      <c r="C2955" s="9" t="s">
        <v>917</v>
      </c>
      <c r="D2955" s="9" t="s">
        <v>844</v>
      </c>
      <c r="E2955" s="9" t="str">
        <f>VLOOKUP(B2955,point_locs!B:J,5,FALSE)</f>
        <v>post</v>
      </c>
      <c r="F2955" s="2">
        <v>7</v>
      </c>
      <c r="G2955" s="2">
        <v>25</v>
      </c>
      <c r="H2955" s="2">
        <v>2024</v>
      </c>
      <c r="I2955" s="2">
        <v>4</v>
      </c>
      <c r="J2955" s="2">
        <v>1323</v>
      </c>
      <c r="K2955" s="2" t="s">
        <v>149</v>
      </c>
      <c r="L2955" s="2">
        <v>88</v>
      </c>
      <c r="M2955" s="2">
        <v>1</v>
      </c>
      <c r="N2955" s="2">
        <v>0</v>
      </c>
      <c r="O2955" s="2" t="s">
        <v>10</v>
      </c>
      <c r="P2955" s="2">
        <v>4</v>
      </c>
      <c r="Q2955" s="2" t="s">
        <v>5</v>
      </c>
      <c r="R2955" s="9" t="s">
        <v>201</v>
      </c>
      <c r="S2955" s="2" t="s">
        <v>151</v>
      </c>
      <c r="T2955" s="2" t="s">
        <v>268</v>
      </c>
    </row>
    <row r="2956" spans="1:20" ht="14.45" customHeight="1" x14ac:dyDescent="0.2">
      <c r="A2956" s="2" t="s">
        <v>65</v>
      </c>
      <c r="B2956" s="9" t="s">
        <v>963</v>
      </c>
      <c r="C2956" s="9" t="s">
        <v>917</v>
      </c>
      <c r="D2956" s="9" t="s">
        <v>844</v>
      </c>
      <c r="E2956" s="9" t="str">
        <f>VLOOKUP(B2956,point_locs!B:J,5,FALSE)</f>
        <v>post</v>
      </c>
      <c r="F2956" s="2">
        <v>7</v>
      </c>
      <c r="G2956" s="2">
        <v>25</v>
      </c>
      <c r="H2956" s="2">
        <v>2024</v>
      </c>
      <c r="I2956" s="2">
        <v>4</v>
      </c>
      <c r="J2956" s="2">
        <v>1323</v>
      </c>
      <c r="K2956" s="2" t="s">
        <v>149</v>
      </c>
      <c r="L2956" s="2">
        <v>88</v>
      </c>
      <c r="M2956" s="2">
        <v>1</v>
      </c>
      <c r="N2956" s="2">
        <v>0</v>
      </c>
      <c r="O2956" s="2" t="s">
        <v>10</v>
      </c>
      <c r="P2956" s="2">
        <v>4.5</v>
      </c>
      <c r="Q2956" s="2" t="s">
        <v>5</v>
      </c>
      <c r="R2956" s="9" t="s">
        <v>201</v>
      </c>
      <c r="S2956" s="2" t="s">
        <v>255</v>
      </c>
      <c r="T2956" s="2" t="s">
        <v>268</v>
      </c>
    </row>
    <row r="2957" spans="1:20" ht="14.45" customHeight="1" x14ac:dyDescent="0.2">
      <c r="A2957" s="2" t="s">
        <v>65</v>
      </c>
      <c r="B2957" s="9" t="s">
        <v>963</v>
      </c>
      <c r="C2957" s="9" t="s">
        <v>917</v>
      </c>
      <c r="D2957" s="9" t="s">
        <v>844</v>
      </c>
      <c r="E2957" s="9" t="str">
        <f>VLOOKUP(B2957,point_locs!B:J,5,FALSE)</f>
        <v>post</v>
      </c>
      <c r="F2957" s="2">
        <v>7</v>
      </c>
      <c r="G2957" s="2">
        <v>25</v>
      </c>
      <c r="H2957" s="2">
        <v>2024</v>
      </c>
      <c r="I2957" s="2">
        <v>4</v>
      </c>
      <c r="J2957" s="2">
        <v>1323</v>
      </c>
      <c r="K2957" s="2" t="s">
        <v>149</v>
      </c>
      <c r="L2957" s="2">
        <v>88</v>
      </c>
      <c r="M2957" s="2">
        <v>1</v>
      </c>
      <c r="N2957" s="2">
        <v>0</v>
      </c>
      <c r="O2957" s="2" t="s">
        <v>10</v>
      </c>
      <c r="P2957" s="2">
        <v>0.25</v>
      </c>
      <c r="Q2957" s="2" t="s">
        <v>5</v>
      </c>
      <c r="R2957" s="9" t="s">
        <v>201</v>
      </c>
      <c r="T2957" s="2" t="s">
        <v>268</v>
      </c>
    </row>
    <row r="2958" spans="1:20" ht="14.45" customHeight="1" x14ac:dyDescent="0.2">
      <c r="A2958" s="2" t="s">
        <v>65</v>
      </c>
      <c r="B2958" s="9" t="s">
        <v>963</v>
      </c>
      <c r="C2958" s="9" t="s">
        <v>917</v>
      </c>
      <c r="D2958" s="9" t="s">
        <v>844</v>
      </c>
      <c r="E2958" s="9" t="str">
        <f>VLOOKUP(B2958,point_locs!B:J,5,FALSE)</f>
        <v>post</v>
      </c>
      <c r="F2958" s="2">
        <v>7</v>
      </c>
      <c r="G2958" s="2">
        <v>25</v>
      </c>
      <c r="H2958" s="2">
        <v>2024</v>
      </c>
      <c r="I2958" s="2">
        <v>4</v>
      </c>
      <c r="J2958" s="2">
        <v>1323</v>
      </c>
      <c r="K2958" s="2" t="s">
        <v>149</v>
      </c>
      <c r="L2958" s="2">
        <v>88</v>
      </c>
      <c r="M2958" s="2">
        <v>1</v>
      </c>
      <c r="N2958" s="2">
        <v>0</v>
      </c>
      <c r="O2958" s="2" t="s">
        <v>10</v>
      </c>
      <c r="P2958" s="2">
        <v>0.25</v>
      </c>
      <c r="Q2958" s="2" t="s">
        <v>5</v>
      </c>
      <c r="R2958" s="9" t="s">
        <v>201</v>
      </c>
      <c r="S2958" s="2" t="s">
        <v>151</v>
      </c>
      <c r="T2958" s="2" t="s">
        <v>268</v>
      </c>
    </row>
    <row r="2959" spans="1:20" ht="14.45" customHeight="1" x14ac:dyDescent="0.2">
      <c r="A2959" s="2" t="s">
        <v>65</v>
      </c>
      <c r="B2959" s="9" t="s">
        <v>963</v>
      </c>
      <c r="C2959" s="9" t="s">
        <v>917</v>
      </c>
      <c r="D2959" s="9" t="s">
        <v>844</v>
      </c>
      <c r="E2959" s="9" t="str">
        <f>VLOOKUP(B2959,point_locs!B:J,5,FALSE)</f>
        <v>post</v>
      </c>
      <c r="F2959" s="2">
        <v>7</v>
      </c>
      <c r="G2959" s="2">
        <v>25</v>
      </c>
      <c r="H2959" s="2">
        <v>2024</v>
      </c>
      <c r="I2959" s="2">
        <v>4</v>
      </c>
      <c r="J2959" s="2">
        <v>1323</v>
      </c>
      <c r="K2959" s="2" t="s">
        <v>149</v>
      </c>
      <c r="L2959" s="2">
        <v>88</v>
      </c>
      <c r="M2959" s="2">
        <v>1</v>
      </c>
      <c r="N2959" s="2">
        <v>0</v>
      </c>
      <c r="O2959" s="2" t="s">
        <v>10</v>
      </c>
      <c r="P2959" s="2">
        <v>0.25</v>
      </c>
      <c r="Q2959" s="2" t="s">
        <v>5</v>
      </c>
      <c r="R2959" s="9" t="s">
        <v>201</v>
      </c>
      <c r="S2959" s="2" t="s">
        <v>151</v>
      </c>
      <c r="T2959" s="2" t="s">
        <v>268</v>
      </c>
    </row>
    <row r="2960" spans="1:20" ht="14.45" customHeight="1" x14ac:dyDescent="0.2">
      <c r="A2960" s="2" t="s">
        <v>65</v>
      </c>
      <c r="B2960" s="9" t="s">
        <v>963</v>
      </c>
      <c r="C2960" s="9" t="s">
        <v>917</v>
      </c>
      <c r="D2960" s="9" t="s">
        <v>844</v>
      </c>
      <c r="E2960" s="9" t="str">
        <f>VLOOKUP(B2960,point_locs!B:J,5,FALSE)</f>
        <v>post</v>
      </c>
      <c r="F2960" s="2">
        <v>7</v>
      </c>
      <c r="G2960" s="2">
        <v>25</v>
      </c>
      <c r="H2960" s="2">
        <v>2024</v>
      </c>
      <c r="I2960" s="2">
        <v>4</v>
      </c>
      <c r="J2960" s="2">
        <v>1323</v>
      </c>
      <c r="K2960" s="2" t="s">
        <v>149</v>
      </c>
      <c r="L2960" s="2">
        <v>88</v>
      </c>
      <c r="M2960" s="2">
        <v>1</v>
      </c>
      <c r="N2960" s="2">
        <v>0</v>
      </c>
      <c r="O2960" s="2" t="s">
        <v>10</v>
      </c>
      <c r="P2960" s="2">
        <v>0.25</v>
      </c>
      <c r="Q2960" s="2" t="s">
        <v>5</v>
      </c>
      <c r="R2960" s="9" t="s">
        <v>201</v>
      </c>
      <c r="S2960" s="2" t="s">
        <v>151</v>
      </c>
      <c r="T2960" s="2" t="s">
        <v>268</v>
      </c>
    </row>
    <row r="2961" spans="1:20" ht="14.45" customHeight="1" x14ac:dyDescent="0.2">
      <c r="A2961" s="2" t="s">
        <v>65</v>
      </c>
      <c r="B2961" s="9" t="s">
        <v>963</v>
      </c>
      <c r="C2961" s="9" t="s">
        <v>917</v>
      </c>
      <c r="D2961" s="9" t="s">
        <v>844</v>
      </c>
      <c r="E2961" s="9" t="str">
        <f>VLOOKUP(B2961,point_locs!B:J,5,FALSE)</f>
        <v>post</v>
      </c>
      <c r="F2961" s="2">
        <v>7</v>
      </c>
      <c r="G2961" s="2">
        <v>25</v>
      </c>
      <c r="H2961" s="2">
        <v>2024</v>
      </c>
      <c r="I2961" s="2">
        <v>4</v>
      </c>
      <c r="J2961" s="2">
        <v>1323</v>
      </c>
      <c r="K2961" s="2" t="s">
        <v>149</v>
      </c>
      <c r="L2961" s="2">
        <v>88</v>
      </c>
      <c r="M2961" s="2">
        <v>1</v>
      </c>
      <c r="N2961" s="2">
        <v>0</v>
      </c>
      <c r="O2961" s="2" t="s">
        <v>10</v>
      </c>
      <c r="P2961" s="2">
        <v>2.5</v>
      </c>
      <c r="Q2961" s="2" t="s">
        <v>5</v>
      </c>
      <c r="R2961" s="9" t="s">
        <v>201</v>
      </c>
      <c r="S2961" s="2" t="s">
        <v>255</v>
      </c>
      <c r="T2961" s="2" t="s">
        <v>268</v>
      </c>
    </row>
    <row r="2962" spans="1:20" ht="14.45" customHeight="1" x14ac:dyDescent="0.2">
      <c r="A2962" s="2" t="s">
        <v>65</v>
      </c>
      <c r="B2962" s="9" t="s">
        <v>963</v>
      </c>
      <c r="C2962" s="9" t="s">
        <v>917</v>
      </c>
      <c r="D2962" s="9" t="s">
        <v>844</v>
      </c>
      <c r="E2962" s="9" t="str">
        <f>VLOOKUP(B2962,point_locs!B:J,5,FALSE)</f>
        <v>post</v>
      </c>
      <c r="F2962" s="2">
        <v>7</v>
      </c>
      <c r="G2962" s="2">
        <v>25</v>
      </c>
      <c r="H2962" s="2">
        <v>2024</v>
      </c>
      <c r="I2962" s="2">
        <v>4</v>
      </c>
      <c r="J2962" s="2">
        <v>1323</v>
      </c>
      <c r="K2962" s="2" t="s">
        <v>149</v>
      </c>
      <c r="L2962" s="2">
        <v>88</v>
      </c>
      <c r="M2962" s="2">
        <v>1</v>
      </c>
      <c r="N2962" s="2">
        <v>0</v>
      </c>
      <c r="O2962" s="2" t="s">
        <v>10</v>
      </c>
      <c r="P2962" s="2">
        <v>1.25</v>
      </c>
      <c r="Q2962" s="2" t="s">
        <v>8</v>
      </c>
      <c r="R2962" s="2" t="s">
        <v>1155</v>
      </c>
      <c r="S2962" s="2" t="s">
        <v>151</v>
      </c>
      <c r="T2962" s="2" t="s">
        <v>268</v>
      </c>
    </row>
    <row r="2963" spans="1:20" ht="14.45" customHeight="1" x14ac:dyDescent="0.2">
      <c r="A2963" s="2" t="s">
        <v>65</v>
      </c>
      <c r="B2963" s="9" t="s">
        <v>963</v>
      </c>
      <c r="C2963" s="9" t="s">
        <v>917</v>
      </c>
      <c r="D2963" s="9" t="s">
        <v>844</v>
      </c>
      <c r="E2963" s="9" t="str">
        <f>VLOOKUP(B2963,point_locs!B:J,5,FALSE)</f>
        <v>post</v>
      </c>
      <c r="F2963" s="2">
        <v>7</v>
      </c>
      <c r="G2963" s="2">
        <v>25</v>
      </c>
      <c r="H2963" s="2">
        <v>2024</v>
      </c>
      <c r="I2963" s="2">
        <v>4</v>
      </c>
      <c r="J2963" s="2">
        <v>1323</v>
      </c>
      <c r="K2963" s="2" t="s">
        <v>149</v>
      </c>
      <c r="L2963" s="2">
        <v>88</v>
      </c>
      <c r="M2963" s="2">
        <v>1</v>
      </c>
      <c r="N2963" s="2">
        <v>0</v>
      </c>
      <c r="O2963" s="2" t="s">
        <v>10</v>
      </c>
      <c r="P2963" s="2">
        <v>0.25</v>
      </c>
      <c r="Q2963" s="2" t="s">
        <v>5</v>
      </c>
      <c r="R2963" s="9" t="s">
        <v>201</v>
      </c>
      <c r="S2963" s="2" t="s">
        <v>255</v>
      </c>
      <c r="T2963" s="2" t="s">
        <v>268</v>
      </c>
    </row>
    <row r="2964" spans="1:20" ht="14.45" customHeight="1" x14ac:dyDescent="0.2">
      <c r="A2964" s="2" t="s">
        <v>65</v>
      </c>
      <c r="B2964" s="9" t="s">
        <v>963</v>
      </c>
      <c r="C2964" s="9" t="s">
        <v>917</v>
      </c>
      <c r="D2964" s="9" t="s">
        <v>844</v>
      </c>
      <c r="E2964" s="9" t="str">
        <f>VLOOKUP(B2964,point_locs!B:J,5,FALSE)</f>
        <v>post</v>
      </c>
      <c r="F2964" s="2">
        <v>7</v>
      </c>
      <c r="G2964" s="2">
        <v>25</v>
      </c>
      <c r="H2964" s="2">
        <v>2024</v>
      </c>
      <c r="I2964" s="2">
        <v>4</v>
      </c>
      <c r="J2964" s="2">
        <v>1323</v>
      </c>
      <c r="K2964" s="2" t="s">
        <v>149</v>
      </c>
      <c r="L2964" s="2">
        <v>88</v>
      </c>
      <c r="M2964" s="2">
        <v>1</v>
      </c>
      <c r="N2964" s="2">
        <v>0</v>
      </c>
      <c r="O2964" s="2" t="s">
        <v>10</v>
      </c>
      <c r="P2964" s="2">
        <v>4.75</v>
      </c>
      <c r="Q2964" s="2" t="s">
        <v>5</v>
      </c>
      <c r="R2964" s="9" t="s">
        <v>201</v>
      </c>
      <c r="S2964" s="2" t="s">
        <v>151</v>
      </c>
      <c r="T2964" s="2" t="s">
        <v>268</v>
      </c>
    </row>
    <row r="2965" spans="1:20" ht="14.45" customHeight="1" x14ac:dyDescent="0.2">
      <c r="A2965" s="2" t="s">
        <v>65</v>
      </c>
      <c r="B2965" s="9" t="s">
        <v>963</v>
      </c>
      <c r="C2965" s="9" t="s">
        <v>917</v>
      </c>
      <c r="D2965" s="9" t="s">
        <v>844</v>
      </c>
      <c r="E2965" s="9" t="str">
        <f>VLOOKUP(B2965,point_locs!B:J,5,FALSE)</f>
        <v>post</v>
      </c>
      <c r="F2965" s="2">
        <v>7</v>
      </c>
      <c r="G2965" s="2">
        <v>25</v>
      </c>
      <c r="H2965" s="2">
        <v>2024</v>
      </c>
      <c r="I2965" s="2">
        <v>4</v>
      </c>
      <c r="J2965" s="2">
        <v>1323</v>
      </c>
      <c r="K2965" s="2" t="s">
        <v>149</v>
      </c>
      <c r="L2965" s="2">
        <v>88</v>
      </c>
      <c r="M2965" s="2">
        <v>1</v>
      </c>
      <c r="N2965" s="2">
        <v>0</v>
      </c>
      <c r="O2965" s="2" t="s">
        <v>10</v>
      </c>
      <c r="P2965" s="2">
        <v>0.25</v>
      </c>
      <c r="Q2965" s="2" t="s">
        <v>5</v>
      </c>
      <c r="R2965" s="9" t="s">
        <v>201</v>
      </c>
      <c r="S2965" s="2" t="s">
        <v>255</v>
      </c>
      <c r="T2965" s="2" t="s">
        <v>268</v>
      </c>
    </row>
    <row r="2966" spans="1:20" ht="14.45" customHeight="1" x14ac:dyDescent="0.2">
      <c r="A2966" s="2" t="s">
        <v>65</v>
      </c>
      <c r="B2966" s="9" t="s">
        <v>963</v>
      </c>
      <c r="C2966" s="9" t="s">
        <v>917</v>
      </c>
      <c r="D2966" s="9" t="s">
        <v>844</v>
      </c>
      <c r="E2966" s="9" t="str">
        <f>VLOOKUP(B2966,point_locs!B:J,5,FALSE)</f>
        <v>post</v>
      </c>
      <c r="F2966" s="2">
        <v>7</v>
      </c>
      <c r="G2966" s="2">
        <v>25</v>
      </c>
      <c r="H2966" s="2">
        <v>2024</v>
      </c>
      <c r="I2966" s="2">
        <v>4</v>
      </c>
      <c r="J2966" s="2">
        <v>1323</v>
      </c>
      <c r="K2966" s="2" t="s">
        <v>149</v>
      </c>
      <c r="L2966" s="2">
        <v>88</v>
      </c>
      <c r="M2966" s="2">
        <v>1</v>
      </c>
      <c r="N2966" s="2">
        <v>0</v>
      </c>
      <c r="O2966" s="2" t="s">
        <v>10</v>
      </c>
      <c r="P2966" s="2">
        <v>0.25</v>
      </c>
      <c r="Q2966" s="2" t="s">
        <v>5</v>
      </c>
      <c r="R2966" s="9" t="s">
        <v>201</v>
      </c>
      <c r="S2966" s="2" t="s">
        <v>150</v>
      </c>
      <c r="T2966" s="2" t="s">
        <v>268</v>
      </c>
    </row>
    <row r="2967" spans="1:20" ht="14.45" customHeight="1" x14ac:dyDescent="0.2">
      <c r="A2967" s="2" t="s">
        <v>65</v>
      </c>
      <c r="B2967" s="9" t="s">
        <v>963</v>
      </c>
      <c r="C2967" s="9" t="s">
        <v>917</v>
      </c>
      <c r="D2967" s="9" t="s">
        <v>844</v>
      </c>
      <c r="E2967" s="9" t="str">
        <f>VLOOKUP(B2967,point_locs!B:J,5,FALSE)</f>
        <v>post</v>
      </c>
      <c r="F2967" s="2">
        <v>7</v>
      </c>
      <c r="G2967" s="2">
        <v>25</v>
      </c>
      <c r="H2967" s="2">
        <v>2024</v>
      </c>
      <c r="I2967" s="2">
        <v>4</v>
      </c>
      <c r="J2967" s="2">
        <v>1323</v>
      </c>
      <c r="K2967" s="2" t="s">
        <v>149</v>
      </c>
      <c r="L2967" s="2">
        <v>88</v>
      </c>
      <c r="M2967" s="2">
        <v>1</v>
      </c>
      <c r="N2967" s="2">
        <v>0</v>
      </c>
      <c r="O2967" s="2" t="s">
        <v>10</v>
      </c>
      <c r="P2967" s="2">
        <v>0.25</v>
      </c>
      <c r="Q2967" s="2" t="s">
        <v>5</v>
      </c>
      <c r="R2967" s="9" t="s">
        <v>201</v>
      </c>
      <c r="S2967" s="2" t="s">
        <v>255</v>
      </c>
      <c r="T2967" s="2" t="s">
        <v>268</v>
      </c>
    </row>
    <row r="2968" spans="1:20" ht="14.45" customHeight="1" x14ac:dyDescent="0.2">
      <c r="A2968" s="2" t="s">
        <v>65</v>
      </c>
      <c r="B2968" s="9" t="s">
        <v>963</v>
      </c>
      <c r="C2968" s="9" t="s">
        <v>917</v>
      </c>
      <c r="D2968" s="9" t="s">
        <v>844</v>
      </c>
      <c r="E2968" s="9" t="str">
        <f>VLOOKUP(B2968,point_locs!B:J,5,FALSE)</f>
        <v>post</v>
      </c>
      <c r="F2968" s="2">
        <v>7</v>
      </c>
      <c r="G2968" s="2">
        <v>25</v>
      </c>
      <c r="H2968" s="2">
        <v>2024</v>
      </c>
      <c r="I2968" s="2">
        <v>4</v>
      </c>
      <c r="J2968" s="2">
        <v>1323</v>
      </c>
      <c r="K2968" s="2" t="s">
        <v>149</v>
      </c>
      <c r="L2968" s="2">
        <v>88</v>
      </c>
      <c r="M2968" s="2">
        <v>1</v>
      </c>
      <c r="N2968" s="2">
        <v>0</v>
      </c>
      <c r="O2968" s="2" t="s">
        <v>10</v>
      </c>
      <c r="P2968" s="2">
        <v>8.25</v>
      </c>
      <c r="Q2968" s="2" t="s">
        <v>5</v>
      </c>
      <c r="R2968" s="9" t="s">
        <v>201</v>
      </c>
      <c r="S2968" s="2" t="s">
        <v>151</v>
      </c>
      <c r="T2968" s="2" t="s">
        <v>268</v>
      </c>
    </row>
    <row r="2969" spans="1:20" ht="14.45" customHeight="1" x14ac:dyDescent="0.2">
      <c r="A2969" s="2" t="s">
        <v>65</v>
      </c>
      <c r="B2969" s="9" t="s">
        <v>963</v>
      </c>
      <c r="C2969" s="9" t="s">
        <v>917</v>
      </c>
      <c r="D2969" s="9" t="s">
        <v>844</v>
      </c>
      <c r="E2969" s="9" t="str">
        <f>VLOOKUP(B2969,point_locs!B:J,5,FALSE)</f>
        <v>post</v>
      </c>
      <c r="F2969" s="2">
        <v>7</v>
      </c>
      <c r="G2969" s="2">
        <v>25</v>
      </c>
      <c r="H2969" s="2">
        <v>2024</v>
      </c>
      <c r="I2969" s="2">
        <v>4</v>
      </c>
      <c r="J2969" s="2">
        <v>1323</v>
      </c>
      <c r="K2969" s="2" t="s">
        <v>149</v>
      </c>
      <c r="L2969" s="2">
        <v>88</v>
      </c>
      <c r="M2969" s="2">
        <v>1</v>
      </c>
      <c r="N2969" s="2">
        <v>0</v>
      </c>
      <c r="O2969" s="2" t="s">
        <v>10</v>
      </c>
      <c r="P2969" s="2">
        <v>0.5</v>
      </c>
      <c r="Q2969" s="2" t="s">
        <v>5</v>
      </c>
      <c r="R2969" s="9" t="s">
        <v>201</v>
      </c>
      <c r="S2969" s="2" t="s">
        <v>150</v>
      </c>
      <c r="T2969" s="2" t="s">
        <v>268</v>
      </c>
    </row>
    <row r="2970" spans="1:20" ht="14.45" customHeight="1" x14ac:dyDescent="0.2">
      <c r="A2970" s="2" t="s">
        <v>65</v>
      </c>
      <c r="B2970" s="9" t="s">
        <v>963</v>
      </c>
      <c r="C2970" s="9" t="s">
        <v>917</v>
      </c>
      <c r="D2970" s="9" t="s">
        <v>844</v>
      </c>
      <c r="E2970" s="9" t="str">
        <f>VLOOKUP(B2970,point_locs!B:J,5,FALSE)</f>
        <v>post</v>
      </c>
      <c r="F2970" s="2">
        <v>7</v>
      </c>
      <c r="G2970" s="2">
        <v>25</v>
      </c>
      <c r="H2970" s="2">
        <v>2024</v>
      </c>
      <c r="I2970" s="2">
        <v>4</v>
      </c>
      <c r="J2970" s="2">
        <v>1323</v>
      </c>
      <c r="K2970" s="2" t="s">
        <v>149</v>
      </c>
      <c r="L2970" s="2">
        <v>88</v>
      </c>
      <c r="M2970" s="2">
        <v>1</v>
      </c>
      <c r="N2970" s="2">
        <v>0</v>
      </c>
      <c r="O2970" s="2" t="s">
        <v>10</v>
      </c>
      <c r="P2970" s="2">
        <v>0.25</v>
      </c>
      <c r="Q2970" s="2" t="s">
        <v>9</v>
      </c>
      <c r="R2970" s="2" t="s">
        <v>1160</v>
      </c>
      <c r="S2970" s="2" t="s">
        <v>150</v>
      </c>
      <c r="T2970" s="2" t="s">
        <v>268</v>
      </c>
    </row>
    <row r="2971" spans="1:20" ht="14.45" customHeight="1" x14ac:dyDescent="0.2">
      <c r="A2971" s="9" t="s">
        <v>115</v>
      </c>
      <c r="B2971" s="9" t="s">
        <v>922</v>
      </c>
      <c r="C2971" s="9" t="s">
        <v>917</v>
      </c>
      <c r="D2971" s="9" t="s">
        <v>844</v>
      </c>
      <c r="E2971" s="9" t="str">
        <f>VLOOKUP(B2971,point_locs!B:J,5,FALSE)</f>
        <v>post</v>
      </c>
      <c r="F2971" s="9">
        <v>7</v>
      </c>
      <c r="G2971" s="9">
        <v>29</v>
      </c>
      <c r="H2971" s="9">
        <v>2024</v>
      </c>
      <c r="I2971" s="9">
        <v>4</v>
      </c>
      <c r="J2971" s="9">
        <v>1328</v>
      </c>
      <c r="K2971" s="9" t="s">
        <v>149</v>
      </c>
      <c r="L2971" s="9">
        <v>92</v>
      </c>
      <c r="M2971" s="9">
        <v>2</v>
      </c>
      <c r="N2971" s="9">
        <v>0</v>
      </c>
      <c r="O2971" s="9" t="s">
        <v>10</v>
      </c>
      <c r="P2971" s="9">
        <v>4.75</v>
      </c>
      <c r="Q2971" s="9" t="s">
        <v>5</v>
      </c>
      <c r="R2971" s="9" t="s">
        <v>201</v>
      </c>
      <c r="S2971" s="2" t="s">
        <v>255</v>
      </c>
      <c r="T2971" s="2" t="s">
        <v>268</v>
      </c>
    </row>
    <row r="2972" spans="1:20" ht="14.45" customHeight="1" x14ac:dyDescent="0.2">
      <c r="A2972" s="9" t="s">
        <v>115</v>
      </c>
      <c r="B2972" s="9" t="s">
        <v>922</v>
      </c>
      <c r="C2972" s="9" t="s">
        <v>917</v>
      </c>
      <c r="D2972" s="9" t="s">
        <v>844</v>
      </c>
      <c r="E2972" s="9" t="str">
        <f>VLOOKUP(B2972,point_locs!B:J,5,FALSE)</f>
        <v>post</v>
      </c>
      <c r="F2972" s="9">
        <v>7</v>
      </c>
      <c r="G2972" s="9">
        <v>29</v>
      </c>
      <c r="H2972" s="9">
        <v>2024</v>
      </c>
      <c r="I2972" s="9">
        <v>4</v>
      </c>
      <c r="J2972" s="9">
        <v>1328</v>
      </c>
      <c r="K2972" s="9" t="s">
        <v>149</v>
      </c>
      <c r="L2972" s="9">
        <v>92</v>
      </c>
      <c r="M2972" s="9">
        <v>2</v>
      </c>
      <c r="N2972" s="9">
        <v>0</v>
      </c>
      <c r="O2972" s="9" t="s">
        <v>7</v>
      </c>
      <c r="P2972" s="9">
        <v>1</v>
      </c>
      <c r="Q2972" s="9" t="s">
        <v>9</v>
      </c>
      <c r="R2972" s="9" t="s">
        <v>1154</v>
      </c>
      <c r="T2972" s="2" t="s">
        <v>268</v>
      </c>
    </row>
    <row r="2973" spans="1:20" ht="14.45" customHeight="1" x14ac:dyDescent="0.2">
      <c r="A2973" s="9" t="s">
        <v>115</v>
      </c>
      <c r="B2973" s="9" t="s">
        <v>922</v>
      </c>
      <c r="C2973" s="9" t="s">
        <v>917</v>
      </c>
      <c r="D2973" s="9" t="s">
        <v>844</v>
      </c>
      <c r="E2973" s="9" t="str">
        <f>VLOOKUP(B2973,point_locs!B:J,5,FALSE)</f>
        <v>post</v>
      </c>
      <c r="F2973" s="9">
        <v>7</v>
      </c>
      <c r="G2973" s="9">
        <v>29</v>
      </c>
      <c r="H2973" s="9">
        <v>2024</v>
      </c>
      <c r="I2973" s="9">
        <v>4</v>
      </c>
      <c r="J2973" s="9">
        <v>1328</v>
      </c>
      <c r="K2973" s="9" t="s">
        <v>149</v>
      </c>
      <c r="L2973" s="9">
        <v>92</v>
      </c>
      <c r="M2973" s="9">
        <v>2</v>
      </c>
      <c r="N2973" s="9">
        <v>0</v>
      </c>
      <c r="O2973" s="9" t="s">
        <v>10</v>
      </c>
      <c r="P2973" s="9">
        <v>0.5</v>
      </c>
      <c r="Q2973" s="9" t="s">
        <v>5</v>
      </c>
      <c r="R2973" s="9" t="s">
        <v>201</v>
      </c>
      <c r="S2973" s="2" t="s">
        <v>150</v>
      </c>
      <c r="T2973" s="2" t="s">
        <v>268</v>
      </c>
    </row>
    <row r="2974" spans="1:20" ht="14.45" customHeight="1" x14ac:dyDescent="0.2">
      <c r="A2974" s="9" t="s">
        <v>115</v>
      </c>
      <c r="B2974" s="9" t="s">
        <v>922</v>
      </c>
      <c r="C2974" s="9" t="s">
        <v>917</v>
      </c>
      <c r="D2974" s="9" t="s">
        <v>844</v>
      </c>
      <c r="E2974" s="9" t="str">
        <f>VLOOKUP(B2974,point_locs!B:J,5,FALSE)</f>
        <v>post</v>
      </c>
      <c r="F2974" s="9">
        <v>7</v>
      </c>
      <c r="G2974" s="9">
        <v>29</v>
      </c>
      <c r="H2974" s="9">
        <v>2024</v>
      </c>
      <c r="I2974" s="9">
        <v>4</v>
      </c>
      <c r="J2974" s="9">
        <v>1328</v>
      </c>
      <c r="K2974" s="9" t="s">
        <v>149</v>
      </c>
      <c r="L2974" s="9">
        <v>92</v>
      </c>
      <c r="M2974" s="9">
        <v>2</v>
      </c>
      <c r="N2974" s="9">
        <v>0</v>
      </c>
      <c r="O2974" s="9" t="s">
        <v>10</v>
      </c>
      <c r="P2974" s="9">
        <v>6.5</v>
      </c>
      <c r="Q2974" s="9" t="s">
        <v>5</v>
      </c>
      <c r="R2974" s="9" t="s">
        <v>201</v>
      </c>
      <c r="S2974" s="2" t="s">
        <v>255</v>
      </c>
      <c r="T2974" s="2" t="s">
        <v>268</v>
      </c>
    </row>
    <row r="2975" spans="1:20" ht="14.45" customHeight="1" x14ac:dyDescent="0.2">
      <c r="A2975" s="9" t="s">
        <v>115</v>
      </c>
      <c r="B2975" s="9" t="s">
        <v>922</v>
      </c>
      <c r="C2975" s="9" t="s">
        <v>917</v>
      </c>
      <c r="D2975" s="9" t="s">
        <v>844</v>
      </c>
      <c r="E2975" s="9" t="str">
        <f>VLOOKUP(B2975,point_locs!B:J,5,FALSE)</f>
        <v>post</v>
      </c>
      <c r="F2975" s="9">
        <v>7</v>
      </c>
      <c r="G2975" s="9">
        <v>29</v>
      </c>
      <c r="H2975" s="9">
        <v>2024</v>
      </c>
      <c r="I2975" s="9">
        <v>4</v>
      </c>
      <c r="J2975" s="9">
        <v>1328</v>
      </c>
      <c r="K2975" s="9" t="s">
        <v>149</v>
      </c>
      <c r="L2975" s="9">
        <v>92</v>
      </c>
      <c r="M2975" s="9">
        <v>2</v>
      </c>
      <c r="N2975" s="9">
        <v>0</v>
      </c>
      <c r="O2975" s="9" t="s">
        <v>10</v>
      </c>
      <c r="P2975" s="9">
        <v>0.25</v>
      </c>
      <c r="Q2975" s="9" t="s">
        <v>5</v>
      </c>
      <c r="R2975" s="9" t="s">
        <v>201</v>
      </c>
      <c r="S2975" s="2" t="s">
        <v>150</v>
      </c>
      <c r="T2975" s="2" t="s">
        <v>268</v>
      </c>
    </row>
    <row r="2976" spans="1:20" ht="14.45" customHeight="1" x14ac:dyDescent="0.2">
      <c r="A2976" s="9" t="s">
        <v>115</v>
      </c>
      <c r="B2976" s="9" t="s">
        <v>922</v>
      </c>
      <c r="C2976" s="9" t="s">
        <v>917</v>
      </c>
      <c r="D2976" s="9" t="s">
        <v>844</v>
      </c>
      <c r="E2976" s="9" t="str">
        <f>VLOOKUP(B2976,point_locs!B:J,5,FALSE)</f>
        <v>post</v>
      </c>
      <c r="F2976" s="9">
        <v>7</v>
      </c>
      <c r="G2976" s="9">
        <v>29</v>
      </c>
      <c r="H2976" s="9">
        <v>2024</v>
      </c>
      <c r="I2976" s="9">
        <v>4</v>
      </c>
      <c r="J2976" s="9">
        <v>1328</v>
      </c>
      <c r="K2976" s="9" t="s">
        <v>149</v>
      </c>
      <c r="L2976" s="9">
        <v>92</v>
      </c>
      <c r="M2976" s="9">
        <v>2</v>
      </c>
      <c r="N2976" s="9">
        <v>0</v>
      </c>
      <c r="O2976" s="9" t="s">
        <v>10</v>
      </c>
      <c r="P2976" s="9">
        <v>0.25</v>
      </c>
      <c r="Q2976" s="9" t="s">
        <v>5</v>
      </c>
      <c r="R2976" s="9" t="s">
        <v>201</v>
      </c>
      <c r="S2976" s="2" t="s">
        <v>150</v>
      </c>
      <c r="T2976" s="2" t="s">
        <v>268</v>
      </c>
    </row>
    <row r="2977" spans="1:20" ht="14.45" customHeight="1" x14ac:dyDescent="0.2">
      <c r="A2977" s="9" t="s">
        <v>115</v>
      </c>
      <c r="B2977" s="9" t="s">
        <v>922</v>
      </c>
      <c r="C2977" s="9" t="s">
        <v>917</v>
      </c>
      <c r="D2977" s="9" t="s">
        <v>844</v>
      </c>
      <c r="E2977" s="9" t="str">
        <f>VLOOKUP(B2977,point_locs!B:J,5,FALSE)</f>
        <v>post</v>
      </c>
      <c r="F2977" s="9">
        <v>7</v>
      </c>
      <c r="G2977" s="9">
        <v>29</v>
      </c>
      <c r="H2977" s="9">
        <v>2024</v>
      </c>
      <c r="I2977" s="9">
        <v>4</v>
      </c>
      <c r="J2977" s="9">
        <v>1328</v>
      </c>
      <c r="K2977" s="9" t="s">
        <v>149</v>
      </c>
      <c r="L2977" s="9">
        <v>92</v>
      </c>
      <c r="M2977" s="9">
        <v>2</v>
      </c>
      <c r="N2977" s="9">
        <v>0</v>
      </c>
      <c r="O2977" s="9" t="s">
        <v>7</v>
      </c>
      <c r="P2977" s="9">
        <v>2.5</v>
      </c>
      <c r="Q2977" s="9" t="s">
        <v>9</v>
      </c>
      <c r="R2977" s="9" t="s">
        <v>1154</v>
      </c>
      <c r="T2977" s="2" t="s">
        <v>268</v>
      </c>
    </row>
    <row r="2978" spans="1:20" ht="14.45" customHeight="1" x14ac:dyDescent="0.2">
      <c r="A2978" s="9" t="s">
        <v>115</v>
      </c>
      <c r="B2978" s="9" t="s">
        <v>922</v>
      </c>
      <c r="C2978" s="9" t="s">
        <v>917</v>
      </c>
      <c r="D2978" s="9" t="s">
        <v>844</v>
      </c>
      <c r="E2978" s="9" t="str">
        <f>VLOOKUP(B2978,point_locs!B:J,5,FALSE)</f>
        <v>post</v>
      </c>
      <c r="F2978" s="9">
        <v>7</v>
      </c>
      <c r="G2978" s="9">
        <v>29</v>
      </c>
      <c r="H2978" s="9">
        <v>2024</v>
      </c>
      <c r="I2978" s="9">
        <v>4</v>
      </c>
      <c r="J2978" s="9">
        <v>1328</v>
      </c>
      <c r="K2978" s="9" t="s">
        <v>149</v>
      </c>
      <c r="L2978" s="9">
        <v>92</v>
      </c>
      <c r="M2978" s="9">
        <v>2</v>
      </c>
      <c r="N2978" s="9">
        <v>0</v>
      </c>
      <c r="O2978" s="9" t="s">
        <v>7</v>
      </c>
      <c r="P2978" s="9">
        <v>2.5</v>
      </c>
      <c r="Q2978" s="9" t="s">
        <v>9</v>
      </c>
      <c r="R2978" s="9" t="s">
        <v>1154</v>
      </c>
      <c r="T2978" s="2" t="s">
        <v>268</v>
      </c>
    </row>
    <row r="2979" spans="1:20" ht="14.45" customHeight="1" x14ac:dyDescent="0.2">
      <c r="A2979" s="9" t="s">
        <v>115</v>
      </c>
      <c r="B2979" s="9" t="s">
        <v>922</v>
      </c>
      <c r="C2979" s="9" t="s">
        <v>917</v>
      </c>
      <c r="D2979" s="9" t="s">
        <v>844</v>
      </c>
      <c r="E2979" s="9" t="str">
        <f>VLOOKUP(B2979,point_locs!B:J,5,FALSE)</f>
        <v>post</v>
      </c>
      <c r="F2979" s="9">
        <v>7</v>
      </c>
      <c r="G2979" s="9">
        <v>29</v>
      </c>
      <c r="H2979" s="9">
        <v>2024</v>
      </c>
      <c r="I2979" s="9">
        <v>4</v>
      </c>
      <c r="J2979" s="9">
        <v>1328</v>
      </c>
      <c r="K2979" s="9" t="s">
        <v>149</v>
      </c>
      <c r="L2979" s="9">
        <v>92</v>
      </c>
      <c r="M2979" s="9">
        <v>2</v>
      </c>
      <c r="N2979" s="9">
        <v>0</v>
      </c>
      <c r="O2979" s="9" t="s">
        <v>10</v>
      </c>
      <c r="P2979" s="9">
        <v>0.75</v>
      </c>
      <c r="Q2979" s="9" t="s">
        <v>5</v>
      </c>
      <c r="R2979" s="9" t="s">
        <v>201</v>
      </c>
      <c r="S2979" s="2" t="s">
        <v>150</v>
      </c>
      <c r="T2979" s="2" t="s">
        <v>268</v>
      </c>
    </row>
    <row r="2980" spans="1:20" ht="14.45" customHeight="1" x14ac:dyDescent="0.2">
      <c r="A2980" s="9" t="s">
        <v>115</v>
      </c>
      <c r="B2980" s="9" t="s">
        <v>922</v>
      </c>
      <c r="C2980" s="9" t="s">
        <v>917</v>
      </c>
      <c r="D2980" s="9" t="s">
        <v>844</v>
      </c>
      <c r="E2980" s="9" t="str">
        <f>VLOOKUP(B2980,point_locs!B:J,5,FALSE)</f>
        <v>post</v>
      </c>
      <c r="F2980" s="9">
        <v>7</v>
      </c>
      <c r="G2980" s="9">
        <v>29</v>
      </c>
      <c r="H2980" s="9">
        <v>2024</v>
      </c>
      <c r="I2980" s="9">
        <v>4</v>
      </c>
      <c r="J2980" s="9">
        <v>1328</v>
      </c>
      <c r="K2980" s="9" t="s">
        <v>149</v>
      </c>
      <c r="L2980" s="9">
        <v>92</v>
      </c>
      <c r="M2980" s="9">
        <v>2</v>
      </c>
      <c r="N2980" s="9">
        <v>0</v>
      </c>
      <c r="O2980" s="9" t="s">
        <v>10</v>
      </c>
      <c r="P2980" s="9">
        <v>2.75</v>
      </c>
      <c r="Q2980" s="9" t="s">
        <v>5</v>
      </c>
      <c r="R2980" s="9" t="s">
        <v>201</v>
      </c>
      <c r="S2980" s="2" t="s">
        <v>150</v>
      </c>
      <c r="T2980" s="2" t="s">
        <v>268</v>
      </c>
    </row>
    <row r="2981" spans="1:20" ht="14.45" customHeight="1" x14ac:dyDescent="0.2">
      <c r="A2981" s="9" t="s">
        <v>115</v>
      </c>
      <c r="B2981" s="9" t="s">
        <v>922</v>
      </c>
      <c r="C2981" s="9" t="s">
        <v>917</v>
      </c>
      <c r="D2981" s="9" t="s">
        <v>844</v>
      </c>
      <c r="E2981" s="9" t="str">
        <f>VLOOKUP(B2981,point_locs!B:J,5,FALSE)</f>
        <v>post</v>
      </c>
      <c r="F2981" s="9">
        <v>7</v>
      </c>
      <c r="G2981" s="9">
        <v>29</v>
      </c>
      <c r="H2981" s="9">
        <v>2024</v>
      </c>
      <c r="I2981" s="9">
        <v>4</v>
      </c>
      <c r="J2981" s="9">
        <v>1328</v>
      </c>
      <c r="K2981" s="9" t="s">
        <v>149</v>
      </c>
      <c r="L2981" s="9">
        <v>92</v>
      </c>
      <c r="M2981" s="9">
        <v>2</v>
      </c>
      <c r="N2981" s="9">
        <v>0</v>
      </c>
      <c r="O2981" s="9" t="s">
        <v>10</v>
      </c>
      <c r="P2981" s="9">
        <v>0.5</v>
      </c>
      <c r="Q2981" s="9" t="s">
        <v>5</v>
      </c>
      <c r="R2981" s="9" t="s">
        <v>201</v>
      </c>
      <c r="S2981" s="2" t="s">
        <v>150</v>
      </c>
      <c r="T2981" s="2" t="s">
        <v>268</v>
      </c>
    </row>
    <row r="2982" spans="1:20" ht="14.45" customHeight="1" x14ac:dyDescent="0.2">
      <c r="A2982" s="9" t="s">
        <v>115</v>
      </c>
      <c r="B2982" s="9" t="s">
        <v>922</v>
      </c>
      <c r="C2982" s="9" t="s">
        <v>917</v>
      </c>
      <c r="D2982" s="9" t="s">
        <v>844</v>
      </c>
      <c r="E2982" s="9" t="str">
        <f>VLOOKUP(B2982,point_locs!B:J,5,FALSE)</f>
        <v>post</v>
      </c>
      <c r="F2982" s="9">
        <v>7</v>
      </c>
      <c r="G2982" s="9">
        <v>29</v>
      </c>
      <c r="H2982" s="9">
        <v>2024</v>
      </c>
      <c r="I2982" s="9">
        <v>4</v>
      </c>
      <c r="J2982" s="9">
        <v>1328</v>
      </c>
      <c r="K2982" s="9" t="s">
        <v>149</v>
      </c>
      <c r="L2982" s="9">
        <v>92</v>
      </c>
      <c r="M2982" s="9">
        <v>2</v>
      </c>
      <c r="N2982" s="9">
        <v>0</v>
      </c>
      <c r="O2982" s="9" t="s">
        <v>10</v>
      </c>
      <c r="P2982" s="9">
        <v>0.25</v>
      </c>
      <c r="Q2982" s="9" t="s">
        <v>5</v>
      </c>
      <c r="R2982" s="9" t="s">
        <v>201</v>
      </c>
      <c r="S2982" s="2" t="s">
        <v>151</v>
      </c>
      <c r="T2982" s="2" t="s">
        <v>268</v>
      </c>
    </row>
    <row r="2983" spans="1:20" ht="14.45" customHeight="1" x14ac:dyDescent="0.2">
      <c r="A2983" s="9" t="s">
        <v>115</v>
      </c>
      <c r="B2983" s="9" t="s">
        <v>922</v>
      </c>
      <c r="C2983" s="9" t="s">
        <v>917</v>
      </c>
      <c r="D2983" s="9" t="s">
        <v>844</v>
      </c>
      <c r="E2983" s="9" t="str">
        <f>VLOOKUP(B2983,point_locs!B:J,5,FALSE)</f>
        <v>post</v>
      </c>
      <c r="F2983" s="9">
        <v>7</v>
      </c>
      <c r="G2983" s="9">
        <v>29</v>
      </c>
      <c r="H2983" s="9">
        <v>2024</v>
      </c>
      <c r="I2983" s="9">
        <v>4</v>
      </c>
      <c r="J2983" s="9">
        <v>1328</v>
      </c>
      <c r="K2983" s="9" t="s">
        <v>149</v>
      </c>
      <c r="L2983" s="9">
        <v>92</v>
      </c>
      <c r="M2983" s="9">
        <v>2</v>
      </c>
      <c r="N2983" s="9">
        <v>0</v>
      </c>
      <c r="O2983" s="9" t="s">
        <v>10</v>
      </c>
      <c r="P2983" s="9">
        <v>0.25</v>
      </c>
      <c r="Q2983" s="9" t="s">
        <v>5</v>
      </c>
      <c r="R2983" s="9" t="s">
        <v>201</v>
      </c>
      <c r="S2983" s="2" t="s">
        <v>150</v>
      </c>
      <c r="T2983" s="2" t="s">
        <v>268</v>
      </c>
    </row>
    <row r="2984" spans="1:20" ht="14.45" customHeight="1" x14ac:dyDescent="0.2">
      <c r="A2984" s="9" t="s">
        <v>115</v>
      </c>
      <c r="B2984" s="9" t="s">
        <v>922</v>
      </c>
      <c r="C2984" s="9" t="s">
        <v>917</v>
      </c>
      <c r="D2984" s="9" t="s">
        <v>844</v>
      </c>
      <c r="E2984" s="9" t="str">
        <f>VLOOKUP(B2984,point_locs!B:J,5,FALSE)</f>
        <v>post</v>
      </c>
      <c r="F2984" s="9">
        <v>7</v>
      </c>
      <c r="G2984" s="9">
        <v>29</v>
      </c>
      <c r="H2984" s="9">
        <v>2024</v>
      </c>
      <c r="I2984" s="9">
        <v>4</v>
      </c>
      <c r="J2984" s="9">
        <v>1328</v>
      </c>
      <c r="K2984" s="9" t="s">
        <v>149</v>
      </c>
      <c r="L2984" s="9">
        <v>92</v>
      </c>
      <c r="M2984" s="9">
        <v>2</v>
      </c>
      <c r="N2984" s="9">
        <v>0</v>
      </c>
      <c r="O2984" s="9" t="s">
        <v>10</v>
      </c>
      <c r="P2984" s="9">
        <v>0.25</v>
      </c>
      <c r="Q2984" s="9" t="s">
        <v>5</v>
      </c>
      <c r="R2984" s="9" t="s">
        <v>201</v>
      </c>
      <c r="S2984" s="2" t="s">
        <v>150</v>
      </c>
      <c r="T2984" s="2" t="s">
        <v>268</v>
      </c>
    </row>
    <row r="2985" spans="1:20" ht="14.45" customHeight="1" x14ac:dyDescent="0.2">
      <c r="A2985" s="9" t="s">
        <v>115</v>
      </c>
      <c r="B2985" s="9" t="s">
        <v>922</v>
      </c>
      <c r="C2985" s="9" t="s">
        <v>917</v>
      </c>
      <c r="D2985" s="9" t="s">
        <v>844</v>
      </c>
      <c r="E2985" s="9" t="str">
        <f>VLOOKUP(B2985,point_locs!B:J,5,FALSE)</f>
        <v>post</v>
      </c>
      <c r="F2985" s="9">
        <v>7</v>
      </c>
      <c r="G2985" s="9">
        <v>29</v>
      </c>
      <c r="H2985" s="9">
        <v>2024</v>
      </c>
      <c r="I2985" s="9">
        <v>4</v>
      </c>
      <c r="J2985" s="9">
        <v>1328</v>
      </c>
      <c r="K2985" s="9" t="s">
        <v>149</v>
      </c>
      <c r="L2985" s="9">
        <v>92</v>
      </c>
      <c r="M2985" s="9">
        <v>2</v>
      </c>
      <c r="N2985" s="9">
        <v>0</v>
      </c>
      <c r="O2985" s="9" t="s">
        <v>10</v>
      </c>
      <c r="P2985" s="9">
        <v>0.25</v>
      </c>
      <c r="Q2985" s="9" t="s">
        <v>5</v>
      </c>
      <c r="R2985" s="9" t="s">
        <v>201</v>
      </c>
      <c r="S2985" s="2" t="s">
        <v>151</v>
      </c>
      <c r="T2985" s="2" t="s">
        <v>268</v>
      </c>
    </row>
    <row r="2986" spans="1:20" ht="14.45" customHeight="1" x14ac:dyDescent="0.2">
      <c r="A2986" s="9" t="s">
        <v>115</v>
      </c>
      <c r="B2986" s="9" t="s">
        <v>922</v>
      </c>
      <c r="C2986" s="9" t="s">
        <v>917</v>
      </c>
      <c r="D2986" s="9" t="s">
        <v>844</v>
      </c>
      <c r="E2986" s="9" t="str">
        <f>VLOOKUP(B2986,point_locs!B:J,5,FALSE)</f>
        <v>post</v>
      </c>
      <c r="F2986" s="9">
        <v>7</v>
      </c>
      <c r="G2986" s="9">
        <v>29</v>
      </c>
      <c r="H2986" s="9">
        <v>2024</v>
      </c>
      <c r="I2986" s="9">
        <v>4</v>
      </c>
      <c r="J2986" s="9">
        <v>1328</v>
      </c>
      <c r="K2986" s="9" t="s">
        <v>149</v>
      </c>
      <c r="L2986" s="9">
        <v>92</v>
      </c>
      <c r="M2986" s="9">
        <v>2</v>
      </c>
      <c r="N2986" s="9">
        <v>0</v>
      </c>
      <c r="O2986" s="9" t="s">
        <v>10</v>
      </c>
      <c r="P2986" s="9">
        <v>1.25</v>
      </c>
      <c r="Q2986" s="9" t="s">
        <v>5</v>
      </c>
      <c r="R2986" s="9" t="s">
        <v>201</v>
      </c>
      <c r="S2986" s="2" t="s">
        <v>150</v>
      </c>
      <c r="T2986" s="2" t="s">
        <v>268</v>
      </c>
    </row>
    <row r="2987" spans="1:20" ht="14.45" customHeight="1" x14ac:dyDescent="0.2">
      <c r="A2987" s="9" t="s">
        <v>118</v>
      </c>
      <c r="B2987" s="9" t="s">
        <v>923</v>
      </c>
      <c r="C2987" s="9" t="s">
        <v>917</v>
      </c>
      <c r="D2987" s="9" t="s">
        <v>844</v>
      </c>
      <c r="E2987" s="9" t="str">
        <f>VLOOKUP(B2987,point_locs!B:J,5,FALSE)</f>
        <v>post</v>
      </c>
      <c r="F2987" s="9">
        <v>7</v>
      </c>
      <c r="G2987" s="9">
        <v>29</v>
      </c>
      <c r="H2987" s="9">
        <v>2024</v>
      </c>
      <c r="I2987" s="9">
        <v>4</v>
      </c>
      <c r="J2987" s="9">
        <v>1300</v>
      </c>
      <c r="K2987" s="9" t="s">
        <v>833</v>
      </c>
      <c r="L2987" s="9">
        <v>91</v>
      </c>
      <c r="M2987" s="9">
        <v>1</v>
      </c>
      <c r="N2987" s="9">
        <v>0</v>
      </c>
      <c r="O2987" s="9" t="s">
        <v>10</v>
      </c>
      <c r="P2987" s="9">
        <v>0.5</v>
      </c>
      <c r="Q2987" s="9" t="s">
        <v>5</v>
      </c>
      <c r="R2987" s="9" t="s">
        <v>201</v>
      </c>
      <c r="S2987" s="2" t="s">
        <v>150</v>
      </c>
      <c r="T2987" s="2" t="s">
        <v>268</v>
      </c>
    </row>
    <row r="2988" spans="1:20" ht="14.45" customHeight="1" x14ac:dyDescent="0.2">
      <c r="A2988" s="9" t="s">
        <v>118</v>
      </c>
      <c r="B2988" s="9" t="s">
        <v>923</v>
      </c>
      <c r="C2988" s="9" t="s">
        <v>917</v>
      </c>
      <c r="D2988" s="9" t="s">
        <v>844</v>
      </c>
      <c r="E2988" s="9" t="str">
        <f>VLOOKUP(B2988,point_locs!B:J,5,FALSE)</f>
        <v>post</v>
      </c>
      <c r="F2988" s="9">
        <v>7</v>
      </c>
      <c r="G2988" s="9">
        <v>29</v>
      </c>
      <c r="H2988" s="9">
        <v>2024</v>
      </c>
      <c r="I2988" s="9">
        <v>4</v>
      </c>
      <c r="J2988" s="9">
        <v>1300</v>
      </c>
      <c r="K2988" s="9" t="s">
        <v>833</v>
      </c>
      <c r="L2988" s="9">
        <v>91</v>
      </c>
      <c r="M2988" s="9">
        <v>1</v>
      </c>
      <c r="N2988" s="9">
        <v>0</v>
      </c>
      <c r="O2988" s="9" t="s">
        <v>10</v>
      </c>
      <c r="P2988" s="9">
        <v>0.5</v>
      </c>
      <c r="Q2988" s="9" t="s">
        <v>5</v>
      </c>
      <c r="R2988" s="9" t="s">
        <v>201</v>
      </c>
      <c r="S2988" s="2" t="s">
        <v>150</v>
      </c>
      <c r="T2988" s="2" t="s">
        <v>268</v>
      </c>
    </row>
    <row r="2989" spans="1:20" ht="14.45" customHeight="1" x14ac:dyDescent="0.2">
      <c r="A2989" s="9" t="s">
        <v>118</v>
      </c>
      <c r="B2989" s="9" t="s">
        <v>923</v>
      </c>
      <c r="C2989" s="9" t="s">
        <v>917</v>
      </c>
      <c r="D2989" s="9" t="s">
        <v>844</v>
      </c>
      <c r="E2989" s="9" t="str">
        <f>VLOOKUP(B2989,point_locs!B:J,5,FALSE)</f>
        <v>post</v>
      </c>
      <c r="F2989" s="9">
        <v>7</v>
      </c>
      <c r="G2989" s="9">
        <v>29</v>
      </c>
      <c r="H2989" s="9">
        <v>2024</v>
      </c>
      <c r="I2989" s="9">
        <v>4</v>
      </c>
      <c r="J2989" s="9">
        <v>1300</v>
      </c>
      <c r="K2989" s="9" t="s">
        <v>833</v>
      </c>
      <c r="L2989" s="9">
        <v>91</v>
      </c>
      <c r="M2989" s="9">
        <v>1</v>
      </c>
      <c r="N2989" s="9">
        <v>0</v>
      </c>
      <c r="O2989" s="9" t="s">
        <v>10</v>
      </c>
      <c r="P2989" s="9">
        <v>0.75</v>
      </c>
      <c r="Q2989" s="9" t="s">
        <v>5</v>
      </c>
      <c r="R2989" s="9" t="s">
        <v>201</v>
      </c>
      <c r="S2989" s="2" t="s">
        <v>255</v>
      </c>
      <c r="T2989" s="2" t="s">
        <v>268</v>
      </c>
    </row>
    <row r="2990" spans="1:20" ht="14.45" customHeight="1" x14ac:dyDescent="0.2">
      <c r="A2990" s="9" t="s">
        <v>118</v>
      </c>
      <c r="B2990" s="9" t="s">
        <v>923</v>
      </c>
      <c r="C2990" s="9" t="s">
        <v>917</v>
      </c>
      <c r="D2990" s="9" t="s">
        <v>844</v>
      </c>
      <c r="E2990" s="9" t="str">
        <f>VLOOKUP(B2990,point_locs!B:J,5,FALSE)</f>
        <v>post</v>
      </c>
      <c r="F2990" s="9">
        <v>7</v>
      </c>
      <c r="G2990" s="9">
        <v>29</v>
      </c>
      <c r="H2990" s="9">
        <v>2024</v>
      </c>
      <c r="I2990" s="9">
        <v>4</v>
      </c>
      <c r="J2990" s="9">
        <v>1300</v>
      </c>
      <c r="K2990" s="9" t="s">
        <v>833</v>
      </c>
      <c r="L2990" s="9">
        <v>91</v>
      </c>
      <c r="M2990" s="9">
        <v>1</v>
      </c>
      <c r="N2990" s="9">
        <v>0</v>
      </c>
      <c r="O2990" s="9" t="s">
        <v>4</v>
      </c>
      <c r="P2990" s="9">
        <v>1</v>
      </c>
      <c r="Q2990" s="9" t="s">
        <v>9</v>
      </c>
      <c r="R2990" s="9" t="s">
        <v>992</v>
      </c>
      <c r="T2990" s="2" t="s">
        <v>268</v>
      </c>
    </row>
    <row r="2991" spans="1:20" ht="14.45" customHeight="1" x14ac:dyDescent="0.2">
      <c r="A2991" s="9" t="s">
        <v>118</v>
      </c>
      <c r="B2991" s="9" t="s">
        <v>923</v>
      </c>
      <c r="C2991" s="9" t="s">
        <v>917</v>
      </c>
      <c r="D2991" s="9" t="s">
        <v>844</v>
      </c>
      <c r="E2991" s="9" t="str">
        <f>VLOOKUP(B2991,point_locs!B:J,5,FALSE)</f>
        <v>post</v>
      </c>
      <c r="F2991" s="9">
        <v>7</v>
      </c>
      <c r="G2991" s="9">
        <v>29</v>
      </c>
      <c r="H2991" s="9">
        <v>2024</v>
      </c>
      <c r="I2991" s="9">
        <v>4</v>
      </c>
      <c r="J2991" s="9">
        <v>1300</v>
      </c>
      <c r="K2991" s="9" t="s">
        <v>833</v>
      </c>
      <c r="L2991" s="9">
        <v>91</v>
      </c>
      <c r="M2991" s="9">
        <v>1</v>
      </c>
      <c r="N2991" s="9">
        <v>0</v>
      </c>
      <c r="O2991" s="9" t="s">
        <v>10</v>
      </c>
      <c r="P2991" s="9">
        <v>2</v>
      </c>
      <c r="Q2991" s="9" t="s">
        <v>5</v>
      </c>
      <c r="R2991" s="9" t="s">
        <v>201</v>
      </c>
      <c r="S2991" s="2" t="s">
        <v>150</v>
      </c>
      <c r="T2991" s="2" t="s">
        <v>268</v>
      </c>
    </row>
    <row r="2992" spans="1:20" ht="14.45" customHeight="1" x14ac:dyDescent="0.2">
      <c r="A2992" s="9" t="s">
        <v>118</v>
      </c>
      <c r="B2992" s="9" t="s">
        <v>923</v>
      </c>
      <c r="C2992" s="9" t="s">
        <v>917</v>
      </c>
      <c r="D2992" s="9" t="s">
        <v>844</v>
      </c>
      <c r="E2992" s="9" t="str">
        <f>VLOOKUP(B2992,point_locs!B:J,5,FALSE)</f>
        <v>post</v>
      </c>
      <c r="F2992" s="9">
        <v>7</v>
      </c>
      <c r="G2992" s="9">
        <v>29</v>
      </c>
      <c r="H2992" s="9">
        <v>2024</v>
      </c>
      <c r="I2992" s="9">
        <v>4</v>
      </c>
      <c r="J2992" s="9">
        <v>1300</v>
      </c>
      <c r="K2992" s="9" t="s">
        <v>833</v>
      </c>
      <c r="L2992" s="9">
        <v>91</v>
      </c>
      <c r="M2992" s="9">
        <v>1</v>
      </c>
      <c r="N2992" s="9">
        <v>0</v>
      </c>
      <c r="O2992" s="9" t="s">
        <v>10</v>
      </c>
      <c r="P2992" s="9">
        <v>15</v>
      </c>
      <c r="Q2992" s="9" t="s">
        <v>5</v>
      </c>
      <c r="R2992" s="9" t="s">
        <v>201</v>
      </c>
      <c r="S2992" s="2" t="s">
        <v>1118</v>
      </c>
      <c r="T2992" s="2" t="s">
        <v>268</v>
      </c>
    </row>
    <row r="2993" spans="1:20" ht="14.45" customHeight="1" x14ac:dyDescent="0.2">
      <c r="A2993" s="9" t="s">
        <v>118</v>
      </c>
      <c r="B2993" s="9" t="s">
        <v>923</v>
      </c>
      <c r="C2993" s="9" t="s">
        <v>917</v>
      </c>
      <c r="D2993" s="9" t="s">
        <v>844</v>
      </c>
      <c r="E2993" s="9" t="str">
        <f>VLOOKUP(B2993,point_locs!B:J,5,FALSE)</f>
        <v>post</v>
      </c>
      <c r="F2993" s="9">
        <v>7</v>
      </c>
      <c r="G2993" s="9">
        <v>29</v>
      </c>
      <c r="H2993" s="9">
        <v>2024</v>
      </c>
      <c r="I2993" s="9">
        <v>4</v>
      </c>
      <c r="J2993" s="9">
        <v>1300</v>
      </c>
      <c r="K2993" s="9" t="s">
        <v>833</v>
      </c>
      <c r="L2993" s="9">
        <v>91</v>
      </c>
      <c r="M2993" s="9">
        <v>1</v>
      </c>
      <c r="N2993" s="9">
        <v>0</v>
      </c>
      <c r="O2993" s="9" t="s">
        <v>6</v>
      </c>
      <c r="P2993" s="9">
        <v>1</v>
      </c>
      <c r="Q2993" s="9" t="s">
        <v>9</v>
      </c>
      <c r="R2993" s="9" t="s">
        <v>1151</v>
      </c>
      <c r="S2993" s="2" t="s">
        <v>2150</v>
      </c>
      <c r="T2993" s="2" t="s">
        <v>268</v>
      </c>
    </row>
    <row r="2994" spans="1:20" ht="14.45" customHeight="1" x14ac:dyDescent="0.2">
      <c r="A2994" s="9" t="s">
        <v>118</v>
      </c>
      <c r="B2994" s="9" t="s">
        <v>923</v>
      </c>
      <c r="C2994" s="9" t="s">
        <v>917</v>
      </c>
      <c r="D2994" s="9" t="s">
        <v>844</v>
      </c>
      <c r="E2994" s="9" t="str">
        <f>VLOOKUP(B2994,point_locs!B:J,5,FALSE)</f>
        <v>post</v>
      </c>
      <c r="F2994" s="9">
        <v>7</v>
      </c>
      <c r="G2994" s="9">
        <v>29</v>
      </c>
      <c r="H2994" s="9">
        <v>2024</v>
      </c>
      <c r="I2994" s="9">
        <v>4</v>
      </c>
      <c r="J2994" s="9">
        <v>1300</v>
      </c>
      <c r="K2994" s="9" t="s">
        <v>833</v>
      </c>
      <c r="L2994" s="9">
        <v>91</v>
      </c>
      <c r="M2994" s="9">
        <v>1</v>
      </c>
      <c r="N2994" s="9">
        <v>0</v>
      </c>
      <c r="O2994" s="9" t="s">
        <v>10</v>
      </c>
      <c r="P2994" s="9">
        <v>5</v>
      </c>
      <c r="Q2994" s="9" t="s">
        <v>5</v>
      </c>
      <c r="R2994" s="9" t="s">
        <v>201</v>
      </c>
      <c r="S2994" s="2" t="s">
        <v>150</v>
      </c>
      <c r="T2994" s="2" t="s">
        <v>268</v>
      </c>
    </row>
    <row r="2995" spans="1:20" ht="14.45" customHeight="1" x14ac:dyDescent="0.2">
      <c r="A2995" s="9" t="s">
        <v>119</v>
      </c>
      <c r="B2995" s="9" t="s">
        <v>924</v>
      </c>
      <c r="C2995" s="9" t="s">
        <v>917</v>
      </c>
      <c r="D2995" s="9" t="s">
        <v>844</v>
      </c>
      <c r="E2995" s="9" t="str">
        <f>VLOOKUP(B2995,point_locs!B:J,5,FALSE)</f>
        <v>Probably functionally "pre" but technically 4 years post...additional new seed mix added 2025 (probably bc first time didn’t work)</v>
      </c>
      <c r="F2995" s="9">
        <v>7</v>
      </c>
      <c r="G2995" s="9">
        <v>29</v>
      </c>
      <c r="H2995" s="9">
        <v>2024</v>
      </c>
      <c r="I2995" s="9">
        <v>4</v>
      </c>
      <c r="J2995" s="9">
        <v>1205</v>
      </c>
      <c r="K2995" s="9" t="s">
        <v>833</v>
      </c>
      <c r="L2995" s="9">
        <v>87</v>
      </c>
      <c r="M2995" s="9">
        <v>2</v>
      </c>
      <c r="N2995" s="9">
        <v>0</v>
      </c>
      <c r="O2995" s="9" t="s">
        <v>10</v>
      </c>
      <c r="P2995" s="9">
        <v>7</v>
      </c>
      <c r="Q2995" s="9" t="s">
        <v>5</v>
      </c>
      <c r="R2995" s="9" t="s">
        <v>201</v>
      </c>
      <c r="S2995" s="2" t="s">
        <v>151</v>
      </c>
      <c r="T2995" s="2" t="s">
        <v>268</v>
      </c>
    </row>
    <row r="2996" spans="1:20" ht="14.45" customHeight="1" x14ac:dyDescent="0.2">
      <c r="A2996" s="9" t="s">
        <v>119</v>
      </c>
      <c r="B2996" s="9" t="s">
        <v>924</v>
      </c>
      <c r="C2996" s="9" t="s">
        <v>917</v>
      </c>
      <c r="D2996" s="9" t="s">
        <v>844</v>
      </c>
      <c r="E2996" s="9" t="str">
        <f>VLOOKUP(B2996,point_locs!B:J,5,FALSE)</f>
        <v>Probably functionally "pre" but technically 4 years post...additional new seed mix added 2025 (probably bc first time didn’t work)</v>
      </c>
      <c r="F2996" s="9">
        <v>7</v>
      </c>
      <c r="G2996" s="9">
        <v>29</v>
      </c>
      <c r="H2996" s="9">
        <v>2024</v>
      </c>
      <c r="I2996" s="9">
        <v>4</v>
      </c>
      <c r="J2996" s="9">
        <v>1205</v>
      </c>
      <c r="K2996" s="9" t="s">
        <v>833</v>
      </c>
      <c r="L2996" s="9">
        <v>87</v>
      </c>
      <c r="M2996" s="9">
        <v>2</v>
      </c>
      <c r="N2996" s="9">
        <v>0</v>
      </c>
      <c r="O2996" s="9" t="s">
        <v>10</v>
      </c>
      <c r="P2996" s="9">
        <v>7</v>
      </c>
      <c r="Q2996" s="9" t="s">
        <v>5</v>
      </c>
      <c r="R2996" s="9" t="s">
        <v>201</v>
      </c>
      <c r="S2996" s="2" t="s">
        <v>150</v>
      </c>
      <c r="T2996" s="2" t="s">
        <v>268</v>
      </c>
    </row>
    <row r="2997" spans="1:20" ht="14.45" customHeight="1" x14ac:dyDescent="0.2">
      <c r="A2997" s="9" t="s">
        <v>119</v>
      </c>
      <c r="B2997" s="9" t="s">
        <v>924</v>
      </c>
      <c r="C2997" s="9" t="s">
        <v>917</v>
      </c>
      <c r="D2997" s="9" t="s">
        <v>844</v>
      </c>
      <c r="E2997" s="9" t="str">
        <f>VLOOKUP(B2997,point_locs!B:J,5,FALSE)</f>
        <v>Probably functionally "pre" but technically 4 years post...additional new seed mix added 2025 (probably bc first time didn’t work)</v>
      </c>
      <c r="F2997" s="9">
        <v>7</v>
      </c>
      <c r="G2997" s="9">
        <v>29</v>
      </c>
      <c r="H2997" s="9">
        <v>2024</v>
      </c>
      <c r="I2997" s="9">
        <v>4</v>
      </c>
      <c r="J2997" s="9">
        <v>1205</v>
      </c>
      <c r="K2997" s="9" t="s">
        <v>833</v>
      </c>
      <c r="L2997" s="9">
        <v>87</v>
      </c>
      <c r="M2997" s="9">
        <v>2</v>
      </c>
      <c r="N2997" s="9">
        <v>0</v>
      </c>
      <c r="O2997" s="9" t="s">
        <v>10</v>
      </c>
      <c r="P2997" s="9">
        <v>5</v>
      </c>
      <c r="Q2997" s="9" t="s">
        <v>5</v>
      </c>
      <c r="R2997" s="9" t="s">
        <v>201</v>
      </c>
      <c r="T2997" s="2" t="s">
        <v>268</v>
      </c>
    </row>
    <row r="2998" spans="1:20" ht="14.45" customHeight="1" x14ac:dyDescent="0.2">
      <c r="A2998" s="9" t="s">
        <v>119</v>
      </c>
      <c r="B2998" s="9" t="s">
        <v>924</v>
      </c>
      <c r="C2998" s="9" t="s">
        <v>917</v>
      </c>
      <c r="D2998" s="9" t="s">
        <v>844</v>
      </c>
      <c r="E2998" s="9" t="str">
        <f>VLOOKUP(B2998,point_locs!B:J,5,FALSE)</f>
        <v>Probably functionally "pre" but technically 4 years post...additional new seed mix added 2025 (probably bc first time didn’t work)</v>
      </c>
      <c r="F2998" s="9">
        <v>7</v>
      </c>
      <c r="G2998" s="9">
        <v>29</v>
      </c>
      <c r="H2998" s="9">
        <v>2024</v>
      </c>
      <c r="I2998" s="9">
        <v>4</v>
      </c>
      <c r="J2998" s="9">
        <v>1205</v>
      </c>
      <c r="K2998" s="9" t="s">
        <v>833</v>
      </c>
      <c r="L2998" s="9">
        <v>87</v>
      </c>
      <c r="M2998" s="9">
        <v>2</v>
      </c>
      <c r="N2998" s="9">
        <v>0</v>
      </c>
      <c r="O2998" s="9" t="s">
        <v>10</v>
      </c>
      <c r="P2998" s="9">
        <v>6</v>
      </c>
      <c r="Q2998" s="9" t="s">
        <v>5</v>
      </c>
      <c r="R2998" s="9" t="s">
        <v>201</v>
      </c>
      <c r="T2998" s="2" t="s">
        <v>268</v>
      </c>
    </row>
    <row r="2999" spans="1:20" ht="14.45" customHeight="1" x14ac:dyDescent="0.2">
      <c r="A2999" s="9" t="s">
        <v>119</v>
      </c>
      <c r="B2999" s="9" t="s">
        <v>924</v>
      </c>
      <c r="C2999" s="9" t="s">
        <v>917</v>
      </c>
      <c r="D2999" s="9" t="s">
        <v>844</v>
      </c>
      <c r="E2999" s="9" t="str">
        <f>VLOOKUP(B2999,point_locs!B:J,5,FALSE)</f>
        <v>Probably functionally "pre" but technically 4 years post...additional new seed mix added 2025 (probably bc first time didn’t work)</v>
      </c>
      <c r="F2999" s="9">
        <v>7</v>
      </c>
      <c r="G2999" s="9">
        <v>29</v>
      </c>
      <c r="H2999" s="9">
        <v>2024</v>
      </c>
      <c r="I2999" s="9">
        <v>4</v>
      </c>
      <c r="J2999" s="9">
        <v>1205</v>
      </c>
      <c r="K2999" s="9" t="s">
        <v>833</v>
      </c>
      <c r="L2999" s="9">
        <v>87</v>
      </c>
      <c r="M2999" s="9">
        <v>2</v>
      </c>
      <c r="N2999" s="9">
        <v>0</v>
      </c>
      <c r="O2999" s="9" t="s">
        <v>10</v>
      </c>
      <c r="P2999" s="9">
        <v>5</v>
      </c>
      <c r="Q2999" s="9" t="s">
        <v>5</v>
      </c>
      <c r="R2999" s="9" t="s">
        <v>201</v>
      </c>
      <c r="S2999" s="2" t="s">
        <v>151</v>
      </c>
      <c r="T2999" s="2" t="s">
        <v>268</v>
      </c>
    </row>
    <row r="3000" spans="1:20" ht="14.45" customHeight="1" x14ac:dyDescent="0.2">
      <c r="A3000" s="9" t="s">
        <v>119</v>
      </c>
      <c r="B3000" s="9" t="s">
        <v>924</v>
      </c>
      <c r="C3000" s="9" t="s">
        <v>917</v>
      </c>
      <c r="D3000" s="9" t="s">
        <v>844</v>
      </c>
      <c r="E3000" s="9" t="str">
        <f>VLOOKUP(B3000,point_locs!B:J,5,FALSE)</f>
        <v>Probably functionally "pre" but technically 4 years post...additional new seed mix added 2025 (probably bc first time didn’t work)</v>
      </c>
      <c r="F3000" s="9">
        <v>7</v>
      </c>
      <c r="G3000" s="9">
        <v>29</v>
      </c>
      <c r="H3000" s="9">
        <v>2024</v>
      </c>
      <c r="I3000" s="9">
        <v>4</v>
      </c>
      <c r="J3000" s="9">
        <v>1205</v>
      </c>
      <c r="K3000" s="9" t="s">
        <v>833</v>
      </c>
      <c r="L3000" s="9">
        <v>87</v>
      </c>
      <c r="M3000" s="9">
        <v>2</v>
      </c>
      <c r="N3000" s="9">
        <v>0</v>
      </c>
      <c r="O3000" s="9" t="s">
        <v>10</v>
      </c>
      <c r="P3000" s="9">
        <v>10</v>
      </c>
      <c r="Q3000" s="9" t="s">
        <v>5</v>
      </c>
      <c r="R3000" s="9" t="s">
        <v>201</v>
      </c>
      <c r="S3000" s="2" t="s">
        <v>151</v>
      </c>
      <c r="T3000" s="2" t="s">
        <v>268</v>
      </c>
    </row>
    <row r="3001" spans="1:20" ht="14.45" customHeight="1" x14ac:dyDescent="0.2">
      <c r="A3001" s="9" t="s">
        <v>92</v>
      </c>
      <c r="B3001" s="9" t="s">
        <v>934</v>
      </c>
      <c r="C3001" s="9" t="s">
        <v>917</v>
      </c>
      <c r="D3001" s="9" t="s">
        <v>844</v>
      </c>
      <c r="E3001" s="9" t="str">
        <f>VLOOKUP(B3001,point_locs!B:J,5,FALSE)</f>
        <v>early post? (planted 2023)</v>
      </c>
      <c r="F3001" s="9">
        <v>7</v>
      </c>
      <c r="G3001" s="9">
        <v>29</v>
      </c>
      <c r="H3001" s="9">
        <v>2024</v>
      </c>
      <c r="I3001" s="9">
        <v>4</v>
      </c>
      <c r="J3001" s="9">
        <v>1012</v>
      </c>
      <c r="K3001" s="9" t="s">
        <v>149</v>
      </c>
      <c r="L3001" s="9">
        <v>84</v>
      </c>
      <c r="M3001" s="9">
        <v>2</v>
      </c>
      <c r="N3001" s="9">
        <v>0</v>
      </c>
      <c r="O3001" s="9" t="s">
        <v>10</v>
      </c>
      <c r="P3001" s="9">
        <v>11.25</v>
      </c>
      <c r="Q3001" s="9" t="s">
        <v>5</v>
      </c>
      <c r="R3001" s="9" t="s">
        <v>201</v>
      </c>
      <c r="S3001" s="2" t="s">
        <v>151</v>
      </c>
      <c r="T3001" s="2" t="s">
        <v>268</v>
      </c>
    </row>
    <row r="3002" spans="1:20" ht="14.45" customHeight="1" x14ac:dyDescent="0.2">
      <c r="A3002" s="9" t="s">
        <v>92</v>
      </c>
      <c r="B3002" s="9" t="s">
        <v>934</v>
      </c>
      <c r="C3002" s="9" t="s">
        <v>917</v>
      </c>
      <c r="D3002" s="9" t="s">
        <v>844</v>
      </c>
      <c r="E3002" s="9" t="str">
        <f>VLOOKUP(B3002,point_locs!B:J,5,FALSE)</f>
        <v>early post? (planted 2023)</v>
      </c>
      <c r="F3002" s="9">
        <v>7</v>
      </c>
      <c r="G3002" s="9">
        <v>29</v>
      </c>
      <c r="H3002" s="9">
        <v>2024</v>
      </c>
      <c r="I3002" s="9">
        <v>4</v>
      </c>
      <c r="J3002" s="9">
        <v>1012</v>
      </c>
      <c r="K3002" s="9" t="s">
        <v>149</v>
      </c>
      <c r="L3002" s="9">
        <v>84</v>
      </c>
      <c r="M3002" s="9">
        <v>2</v>
      </c>
      <c r="N3002" s="9">
        <v>0</v>
      </c>
      <c r="O3002" s="9" t="s">
        <v>10</v>
      </c>
      <c r="P3002" s="9">
        <v>0.25</v>
      </c>
      <c r="Q3002" s="9" t="s">
        <v>5</v>
      </c>
      <c r="R3002" s="9" t="s">
        <v>201</v>
      </c>
      <c r="S3002" s="2" t="s">
        <v>255</v>
      </c>
      <c r="T3002" s="2" t="s">
        <v>268</v>
      </c>
    </row>
    <row r="3003" spans="1:20" ht="14.45" customHeight="1" x14ac:dyDescent="0.2">
      <c r="A3003" s="9" t="s">
        <v>92</v>
      </c>
      <c r="B3003" s="9" t="s">
        <v>934</v>
      </c>
      <c r="C3003" s="9" t="s">
        <v>917</v>
      </c>
      <c r="D3003" s="9" t="s">
        <v>844</v>
      </c>
      <c r="E3003" s="9" t="str">
        <f>VLOOKUP(B3003,point_locs!B:J,5,FALSE)</f>
        <v>early post? (planted 2023)</v>
      </c>
      <c r="F3003" s="9">
        <v>7</v>
      </c>
      <c r="G3003" s="9">
        <v>29</v>
      </c>
      <c r="H3003" s="9">
        <v>2024</v>
      </c>
      <c r="I3003" s="9">
        <v>4</v>
      </c>
      <c r="J3003" s="9">
        <v>1012</v>
      </c>
      <c r="K3003" s="9" t="s">
        <v>149</v>
      </c>
      <c r="L3003" s="9">
        <v>84</v>
      </c>
      <c r="M3003" s="9">
        <v>2</v>
      </c>
      <c r="N3003" s="9">
        <v>0</v>
      </c>
      <c r="O3003" s="9" t="s">
        <v>10</v>
      </c>
      <c r="P3003" s="9">
        <v>8.5</v>
      </c>
      <c r="Q3003" s="9" t="s">
        <v>5</v>
      </c>
      <c r="R3003" s="9" t="s">
        <v>201</v>
      </c>
      <c r="S3003" s="2" t="s">
        <v>255</v>
      </c>
      <c r="T3003" s="2" t="s">
        <v>268</v>
      </c>
    </row>
    <row r="3004" spans="1:20" ht="14.45" customHeight="1" x14ac:dyDescent="0.2">
      <c r="A3004" s="9" t="s">
        <v>92</v>
      </c>
      <c r="B3004" s="9" t="s">
        <v>934</v>
      </c>
      <c r="C3004" s="9" t="s">
        <v>917</v>
      </c>
      <c r="D3004" s="9" t="s">
        <v>844</v>
      </c>
      <c r="E3004" s="9" t="str">
        <f>VLOOKUP(B3004,point_locs!B:J,5,FALSE)</f>
        <v>early post? (planted 2023)</v>
      </c>
      <c r="F3004" s="9">
        <v>7</v>
      </c>
      <c r="G3004" s="9">
        <v>29</v>
      </c>
      <c r="H3004" s="9">
        <v>2024</v>
      </c>
      <c r="I3004" s="9">
        <v>4</v>
      </c>
      <c r="J3004" s="9">
        <v>1012</v>
      </c>
      <c r="K3004" s="9" t="s">
        <v>149</v>
      </c>
      <c r="L3004" s="9">
        <v>84</v>
      </c>
      <c r="M3004" s="9">
        <v>2</v>
      </c>
      <c r="N3004" s="9">
        <v>0</v>
      </c>
      <c r="O3004" s="9" t="s">
        <v>10</v>
      </c>
      <c r="P3004" s="9">
        <v>8.75</v>
      </c>
      <c r="Q3004" s="9" t="s">
        <v>5</v>
      </c>
      <c r="R3004" s="9" t="s">
        <v>201</v>
      </c>
      <c r="S3004" s="2" t="s">
        <v>150</v>
      </c>
      <c r="T3004" s="2" t="s">
        <v>268</v>
      </c>
    </row>
    <row r="3005" spans="1:20" ht="14.45" customHeight="1" x14ac:dyDescent="0.2">
      <c r="A3005" s="9" t="s">
        <v>92</v>
      </c>
      <c r="B3005" s="9" t="s">
        <v>934</v>
      </c>
      <c r="C3005" s="9" t="s">
        <v>917</v>
      </c>
      <c r="D3005" s="9" t="s">
        <v>844</v>
      </c>
      <c r="E3005" s="9" t="str">
        <f>VLOOKUP(B3005,point_locs!B:J,5,FALSE)</f>
        <v>early post? (planted 2023)</v>
      </c>
      <c r="F3005" s="9">
        <v>7</v>
      </c>
      <c r="G3005" s="9">
        <v>29</v>
      </c>
      <c r="H3005" s="9">
        <v>2024</v>
      </c>
      <c r="I3005" s="9">
        <v>4</v>
      </c>
      <c r="J3005" s="9">
        <v>1012</v>
      </c>
      <c r="K3005" s="9" t="s">
        <v>149</v>
      </c>
      <c r="L3005" s="9">
        <v>84</v>
      </c>
      <c r="M3005" s="9">
        <v>2</v>
      </c>
      <c r="N3005" s="9">
        <v>0</v>
      </c>
      <c r="O3005" s="9" t="s">
        <v>82</v>
      </c>
      <c r="P3005" s="9">
        <v>0.75</v>
      </c>
      <c r="Q3005" s="9" t="s">
        <v>5</v>
      </c>
      <c r="R3005" s="9" t="s">
        <v>201</v>
      </c>
      <c r="T3005" s="2" t="s">
        <v>268</v>
      </c>
    </row>
    <row r="3006" spans="1:20" ht="14.45" customHeight="1" x14ac:dyDescent="0.2">
      <c r="A3006" s="9" t="s">
        <v>92</v>
      </c>
      <c r="B3006" s="9" t="s">
        <v>934</v>
      </c>
      <c r="C3006" s="9" t="s">
        <v>917</v>
      </c>
      <c r="D3006" s="9" t="s">
        <v>844</v>
      </c>
      <c r="E3006" s="9" t="str">
        <f>VLOOKUP(B3006,point_locs!B:J,5,FALSE)</f>
        <v>early post? (planted 2023)</v>
      </c>
      <c r="F3006" s="9">
        <v>7</v>
      </c>
      <c r="G3006" s="9">
        <v>29</v>
      </c>
      <c r="H3006" s="9">
        <v>2024</v>
      </c>
      <c r="I3006" s="9">
        <v>4</v>
      </c>
      <c r="J3006" s="9">
        <v>1012</v>
      </c>
      <c r="K3006" s="9" t="s">
        <v>149</v>
      </c>
      <c r="L3006" s="9">
        <v>84</v>
      </c>
      <c r="M3006" s="9">
        <v>2</v>
      </c>
      <c r="N3006" s="9">
        <v>0</v>
      </c>
      <c r="O3006" s="9" t="s">
        <v>10</v>
      </c>
      <c r="P3006" s="9">
        <v>4.5</v>
      </c>
      <c r="Q3006" s="9" t="s">
        <v>5</v>
      </c>
      <c r="R3006" s="9" t="s">
        <v>201</v>
      </c>
      <c r="S3006" s="2" t="s">
        <v>151</v>
      </c>
      <c r="T3006" s="2" t="s">
        <v>268</v>
      </c>
    </row>
    <row r="3007" spans="1:20" ht="14.45" customHeight="1" x14ac:dyDescent="0.2">
      <c r="A3007" s="9" t="s">
        <v>92</v>
      </c>
      <c r="B3007" s="9" t="s">
        <v>934</v>
      </c>
      <c r="C3007" s="9" t="s">
        <v>917</v>
      </c>
      <c r="D3007" s="9" t="s">
        <v>844</v>
      </c>
      <c r="E3007" s="9" t="str">
        <f>VLOOKUP(B3007,point_locs!B:J,5,FALSE)</f>
        <v>early post? (planted 2023)</v>
      </c>
      <c r="F3007" s="9">
        <v>7</v>
      </c>
      <c r="G3007" s="9">
        <v>29</v>
      </c>
      <c r="H3007" s="9">
        <v>2024</v>
      </c>
      <c r="I3007" s="9">
        <v>4</v>
      </c>
      <c r="J3007" s="9">
        <v>1012</v>
      </c>
      <c r="K3007" s="9" t="s">
        <v>149</v>
      </c>
      <c r="L3007" s="9">
        <v>84</v>
      </c>
      <c r="M3007" s="9">
        <v>2</v>
      </c>
      <c r="N3007" s="9">
        <v>0</v>
      </c>
      <c r="O3007" s="9" t="s">
        <v>10</v>
      </c>
      <c r="P3007" s="9">
        <v>1</v>
      </c>
      <c r="Q3007" s="9" t="s">
        <v>5</v>
      </c>
      <c r="R3007" s="9" t="s">
        <v>201</v>
      </c>
      <c r="S3007" s="2" t="s">
        <v>255</v>
      </c>
      <c r="T3007" s="2" t="s">
        <v>268</v>
      </c>
    </row>
    <row r="3008" spans="1:20" ht="14.45" customHeight="1" x14ac:dyDescent="0.2">
      <c r="A3008" s="9" t="s">
        <v>92</v>
      </c>
      <c r="B3008" s="9" t="s">
        <v>934</v>
      </c>
      <c r="C3008" s="9" t="s">
        <v>917</v>
      </c>
      <c r="D3008" s="9" t="s">
        <v>844</v>
      </c>
      <c r="E3008" s="9" t="str">
        <f>VLOOKUP(B3008,point_locs!B:J,5,FALSE)</f>
        <v>early post? (planted 2023)</v>
      </c>
      <c r="F3008" s="9">
        <v>7</v>
      </c>
      <c r="G3008" s="9">
        <v>29</v>
      </c>
      <c r="H3008" s="9">
        <v>2024</v>
      </c>
      <c r="I3008" s="9">
        <v>4</v>
      </c>
      <c r="J3008" s="9">
        <v>1012</v>
      </c>
      <c r="K3008" s="9" t="s">
        <v>149</v>
      </c>
      <c r="L3008" s="9">
        <v>84</v>
      </c>
      <c r="M3008" s="9">
        <v>2</v>
      </c>
      <c r="N3008" s="9">
        <v>0</v>
      </c>
      <c r="O3008" s="9" t="s">
        <v>10</v>
      </c>
      <c r="P3008" s="9">
        <v>0.75</v>
      </c>
      <c r="Q3008" s="9" t="s">
        <v>5</v>
      </c>
      <c r="R3008" s="9" t="s">
        <v>201</v>
      </c>
      <c r="S3008" s="2" t="s">
        <v>255</v>
      </c>
      <c r="T3008" s="2" t="s">
        <v>268</v>
      </c>
    </row>
    <row r="3009" spans="1:20" ht="14.45" customHeight="1" x14ac:dyDescent="0.2">
      <c r="A3009" s="9" t="s">
        <v>92</v>
      </c>
      <c r="B3009" s="9" t="s">
        <v>934</v>
      </c>
      <c r="C3009" s="9" t="s">
        <v>917</v>
      </c>
      <c r="D3009" s="9" t="s">
        <v>844</v>
      </c>
      <c r="E3009" s="9" t="str">
        <f>VLOOKUP(B3009,point_locs!B:J,5,FALSE)</f>
        <v>early post? (planted 2023)</v>
      </c>
      <c r="F3009" s="9">
        <v>7</v>
      </c>
      <c r="G3009" s="9">
        <v>29</v>
      </c>
      <c r="H3009" s="9">
        <v>2024</v>
      </c>
      <c r="I3009" s="9">
        <v>4</v>
      </c>
      <c r="J3009" s="9">
        <v>1012</v>
      </c>
      <c r="K3009" s="9" t="s">
        <v>149</v>
      </c>
      <c r="L3009" s="9">
        <v>84</v>
      </c>
      <c r="M3009" s="9">
        <v>2</v>
      </c>
      <c r="N3009" s="9">
        <v>0</v>
      </c>
      <c r="O3009" s="9" t="s">
        <v>10</v>
      </c>
      <c r="P3009" s="9">
        <v>0.5</v>
      </c>
      <c r="Q3009" s="9" t="s">
        <v>5</v>
      </c>
      <c r="R3009" s="9" t="s">
        <v>201</v>
      </c>
      <c r="S3009" s="2" t="s">
        <v>255</v>
      </c>
      <c r="T3009" s="2" t="s">
        <v>268</v>
      </c>
    </row>
    <row r="3010" spans="1:20" ht="14.45" customHeight="1" x14ac:dyDescent="0.2">
      <c r="A3010" s="2" t="s">
        <v>69</v>
      </c>
      <c r="B3010" s="9" t="s">
        <v>964</v>
      </c>
      <c r="C3010" s="9" t="s">
        <v>917</v>
      </c>
      <c r="D3010" s="9" t="s">
        <v>844</v>
      </c>
      <c r="E3010" s="9" t="str">
        <f>VLOOKUP(B3010,point_locs!B:J,5,FALSE)</f>
        <v>pre</v>
      </c>
      <c r="F3010" s="2">
        <v>7</v>
      </c>
      <c r="G3010" s="2">
        <v>29</v>
      </c>
      <c r="H3010" s="2">
        <v>2024</v>
      </c>
      <c r="I3010" s="2">
        <v>4</v>
      </c>
      <c r="J3010" s="2">
        <v>1122</v>
      </c>
      <c r="K3010" s="2" t="s">
        <v>149</v>
      </c>
      <c r="L3010" s="2">
        <v>87</v>
      </c>
      <c r="M3010" s="2">
        <v>1</v>
      </c>
      <c r="N3010" s="2">
        <v>0</v>
      </c>
      <c r="O3010" s="9" t="s">
        <v>1184</v>
      </c>
      <c r="P3010" s="2" t="s">
        <v>1378</v>
      </c>
      <c r="Q3010" s="2" t="s">
        <v>1378</v>
      </c>
      <c r="R3010" s="9" t="s">
        <v>201</v>
      </c>
      <c r="T3010" s="2" t="s">
        <v>268</v>
      </c>
    </row>
    <row r="3011" spans="1:20" ht="14.45" customHeight="1" x14ac:dyDescent="0.2">
      <c r="A3011" s="9" t="s">
        <v>107</v>
      </c>
      <c r="B3011" s="9" t="s">
        <v>925</v>
      </c>
      <c r="C3011" s="9" t="s">
        <v>917</v>
      </c>
      <c r="D3011" s="9" t="s">
        <v>844</v>
      </c>
      <c r="E3011" s="9" t="str">
        <f>VLOOKUP(B3011,point_locs!B:J,5,FALSE)</f>
        <v>post</v>
      </c>
      <c r="F3011" s="9">
        <v>7</v>
      </c>
      <c r="G3011" s="9">
        <v>30</v>
      </c>
      <c r="H3011" s="9">
        <v>2024</v>
      </c>
      <c r="I3011" s="9">
        <v>4</v>
      </c>
      <c r="J3011" s="9">
        <v>1402</v>
      </c>
      <c r="K3011" s="9" t="s">
        <v>149</v>
      </c>
      <c r="L3011" s="9">
        <v>83</v>
      </c>
      <c r="M3011" s="9">
        <v>3</v>
      </c>
      <c r="N3011" s="9">
        <v>25</v>
      </c>
      <c r="O3011" s="9" t="s">
        <v>10</v>
      </c>
      <c r="P3011" s="9">
        <v>3.75</v>
      </c>
      <c r="Q3011" s="9" t="s">
        <v>9</v>
      </c>
      <c r="R3011" s="9" t="s">
        <v>978</v>
      </c>
      <c r="S3011" s="2" t="s">
        <v>150</v>
      </c>
      <c r="T3011" s="2" t="s">
        <v>268</v>
      </c>
    </row>
    <row r="3012" spans="1:20" ht="14.45" customHeight="1" x14ac:dyDescent="0.2">
      <c r="A3012" s="9" t="s">
        <v>107</v>
      </c>
      <c r="B3012" s="9" t="s">
        <v>925</v>
      </c>
      <c r="C3012" s="9" t="s">
        <v>917</v>
      </c>
      <c r="D3012" s="9" t="s">
        <v>844</v>
      </c>
      <c r="E3012" s="9" t="str">
        <f>VLOOKUP(B3012,point_locs!B:J,5,FALSE)</f>
        <v>post</v>
      </c>
      <c r="F3012" s="9">
        <v>7</v>
      </c>
      <c r="G3012" s="9">
        <v>30</v>
      </c>
      <c r="H3012" s="9">
        <v>2024</v>
      </c>
      <c r="I3012" s="9">
        <v>4</v>
      </c>
      <c r="J3012" s="9">
        <v>1402</v>
      </c>
      <c r="K3012" s="9" t="s">
        <v>149</v>
      </c>
      <c r="L3012" s="9">
        <v>83</v>
      </c>
      <c r="M3012" s="9">
        <v>3</v>
      </c>
      <c r="N3012" s="9">
        <v>25</v>
      </c>
      <c r="O3012" s="9" t="s">
        <v>6</v>
      </c>
      <c r="P3012" s="9">
        <v>3</v>
      </c>
      <c r="Q3012" s="9" t="s">
        <v>9</v>
      </c>
      <c r="R3012" s="9" t="s">
        <v>1150</v>
      </c>
      <c r="T3012" s="2" t="s">
        <v>268</v>
      </c>
    </row>
    <row r="3013" spans="1:20" ht="14.45" customHeight="1" x14ac:dyDescent="0.2">
      <c r="A3013" s="9" t="s">
        <v>107</v>
      </c>
      <c r="B3013" s="9" t="s">
        <v>925</v>
      </c>
      <c r="C3013" s="9" t="s">
        <v>917</v>
      </c>
      <c r="D3013" s="9" t="s">
        <v>844</v>
      </c>
      <c r="E3013" s="9" t="str">
        <f>VLOOKUP(B3013,point_locs!B:J,5,FALSE)</f>
        <v>post</v>
      </c>
      <c r="F3013" s="9">
        <v>7</v>
      </c>
      <c r="G3013" s="9">
        <v>30</v>
      </c>
      <c r="H3013" s="9">
        <v>2024</v>
      </c>
      <c r="I3013" s="9">
        <v>4</v>
      </c>
      <c r="J3013" s="9">
        <v>1402</v>
      </c>
      <c r="K3013" s="9" t="s">
        <v>149</v>
      </c>
      <c r="L3013" s="9">
        <v>83</v>
      </c>
      <c r="M3013" s="9">
        <v>3</v>
      </c>
      <c r="N3013" s="9">
        <v>25</v>
      </c>
      <c r="O3013" s="9" t="s">
        <v>10</v>
      </c>
      <c r="P3013" s="9">
        <v>2.25</v>
      </c>
      <c r="Q3013" s="9" t="s">
        <v>5</v>
      </c>
      <c r="R3013" s="9" t="s">
        <v>201</v>
      </c>
      <c r="S3013" s="2" t="s">
        <v>255</v>
      </c>
      <c r="T3013" s="2" t="s">
        <v>268</v>
      </c>
    </row>
    <row r="3014" spans="1:20" ht="14.45" customHeight="1" x14ac:dyDescent="0.2">
      <c r="A3014" s="9" t="s">
        <v>107</v>
      </c>
      <c r="B3014" s="9" t="s">
        <v>925</v>
      </c>
      <c r="C3014" s="9" t="s">
        <v>917</v>
      </c>
      <c r="D3014" s="9" t="s">
        <v>844</v>
      </c>
      <c r="E3014" s="9" t="str">
        <f>VLOOKUP(B3014,point_locs!B:J,5,FALSE)</f>
        <v>post</v>
      </c>
      <c r="F3014" s="9">
        <v>7</v>
      </c>
      <c r="G3014" s="9">
        <v>30</v>
      </c>
      <c r="H3014" s="9">
        <v>2024</v>
      </c>
      <c r="I3014" s="9">
        <v>4</v>
      </c>
      <c r="J3014" s="9">
        <v>1402</v>
      </c>
      <c r="K3014" s="9" t="s">
        <v>149</v>
      </c>
      <c r="L3014" s="9">
        <v>83</v>
      </c>
      <c r="M3014" s="9">
        <v>3</v>
      </c>
      <c r="N3014" s="9">
        <v>25</v>
      </c>
      <c r="O3014" s="9" t="s">
        <v>10</v>
      </c>
      <c r="P3014" s="9">
        <v>2.5</v>
      </c>
      <c r="Q3014" s="9" t="s">
        <v>9</v>
      </c>
      <c r="R3014" s="9" t="s">
        <v>978</v>
      </c>
      <c r="S3014" s="2" t="s">
        <v>255</v>
      </c>
      <c r="T3014" s="2" t="s">
        <v>268</v>
      </c>
    </row>
    <row r="3015" spans="1:20" ht="14.45" customHeight="1" x14ac:dyDescent="0.2">
      <c r="A3015" s="9" t="s">
        <v>107</v>
      </c>
      <c r="B3015" s="9" t="s">
        <v>925</v>
      </c>
      <c r="C3015" s="9" t="s">
        <v>917</v>
      </c>
      <c r="D3015" s="9" t="s">
        <v>844</v>
      </c>
      <c r="E3015" s="9" t="str">
        <f>VLOOKUP(B3015,point_locs!B:J,5,FALSE)</f>
        <v>post</v>
      </c>
      <c r="F3015" s="9">
        <v>7</v>
      </c>
      <c r="G3015" s="9">
        <v>30</v>
      </c>
      <c r="H3015" s="9">
        <v>2024</v>
      </c>
      <c r="I3015" s="9">
        <v>4</v>
      </c>
      <c r="J3015" s="9">
        <v>1402</v>
      </c>
      <c r="K3015" s="9" t="s">
        <v>149</v>
      </c>
      <c r="L3015" s="9">
        <v>83</v>
      </c>
      <c r="M3015" s="9">
        <v>3</v>
      </c>
      <c r="N3015" s="9">
        <v>25</v>
      </c>
      <c r="O3015" s="9" t="s">
        <v>21</v>
      </c>
      <c r="P3015" s="9">
        <v>0.25</v>
      </c>
      <c r="Q3015" s="9" t="s">
        <v>9</v>
      </c>
      <c r="R3015" s="9" t="s">
        <v>978</v>
      </c>
      <c r="T3015" s="2" t="s">
        <v>268</v>
      </c>
    </row>
    <row r="3016" spans="1:20" ht="14.45" customHeight="1" x14ac:dyDescent="0.2">
      <c r="A3016" s="9" t="s">
        <v>107</v>
      </c>
      <c r="B3016" s="9" t="s">
        <v>925</v>
      </c>
      <c r="C3016" s="9" t="s">
        <v>917</v>
      </c>
      <c r="D3016" s="9" t="s">
        <v>844</v>
      </c>
      <c r="E3016" s="9" t="str">
        <f>VLOOKUP(B3016,point_locs!B:J,5,FALSE)</f>
        <v>post</v>
      </c>
      <c r="F3016" s="9">
        <v>7</v>
      </c>
      <c r="G3016" s="9">
        <v>30</v>
      </c>
      <c r="H3016" s="9">
        <v>2024</v>
      </c>
      <c r="I3016" s="9">
        <v>4</v>
      </c>
      <c r="J3016" s="9">
        <v>1402</v>
      </c>
      <c r="K3016" s="9" t="s">
        <v>149</v>
      </c>
      <c r="L3016" s="9">
        <v>83</v>
      </c>
      <c r="M3016" s="9">
        <v>3</v>
      </c>
      <c r="N3016" s="9">
        <v>25</v>
      </c>
      <c r="O3016" s="9" t="s">
        <v>10</v>
      </c>
      <c r="P3016" s="9">
        <v>0.5</v>
      </c>
      <c r="Q3016" s="9" t="s">
        <v>5</v>
      </c>
      <c r="R3016" s="9" t="s">
        <v>201</v>
      </c>
      <c r="S3016" s="2" t="s">
        <v>255</v>
      </c>
      <c r="T3016" s="2" t="s">
        <v>268</v>
      </c>
    </row>
    <row r="3017" spans="1:20" ht="14.45" customHeight="1" x14ac:dyDescent="0.2">
      <c r="A3017" s="9" t="s">
        <v>107</v>
      </c>
      <c r="B3017" s="9" t="s">
        <v>925</v>
      </c>
      <c r="C3017" s="9" t="s">
        <v>917</v>
      </c>
      <c r="D3017" s="9" t="s">
        <v>844</v>
      </c>
      <c r="E3017" s="9" t="str">
        <f>VLOOKUP(B3017,point_locs!B:J,5,FALSE)</f>
        <v>post</v>
      </c>
      <c r="F3017" s="9">
        <v>7</v>
      </c>
      <c r="G3017" s="9">
        <v>30</v>
      </c>
      <c r="H3017" s="9">
        <v>2024</v>
      </c>
      <c r="I3017" s="9">
        <v>4</v>
      </c>
      <c r="J3017" s="9">
        <v>1402</v>
      </c>
      <c r="K3017" s="9" t="s">
        <v>149</v>
      </c>
      <c r="L3017" s="9">
        <v>83</v>
      </c>
      <c r="M3017" s="9">
        <v>3</v>
      </c>
      <c r="N3017" s="9">
        <v>25</v>
      </c>
      <c r="O3017" s="9" t="s">
        <v>10</v>
      </c>
      <c r="P3017" s="9">
        <v>0.25</v>
      </c>
      <c r="Q3017" s="9" t="s">
        <v>5</v>
      </c>
      <c r="R3017" s="9" t="s">
        <v>201</v>
      </c>
      <c r="S3017" s="2" t="s">
        <v>255</v>
      </c>
      <c r="T3017" s="2" t="s">
        <v>268</v>
      </c>
    </row>
    <row r="3018" spans="1:20" ht="14.45" customHeight="1" x14ac:dyDescent="0.2">
      <c r="A3018" s="9" t="s">
        <v>107</v>
      </c>
      <c r="B3018" s="9" t="s">
        <v>925</v>
      </c>
      <c r="C3018" s="9" t="s">
        <v>917</v>
      </c>
      <c r="D3018" s="9" t="s">
        <v>844</v>
      </c>
      <c r="E3018" s="9" t="str">
        <f>VLOOKUP(B3018,point_locs!B:J,5,FALSE)</f>
        <v>post</v>
      </c>
      <c r="F3018" s="9">
        <v>7</v>
      </c>
      <c r="G3018" s="9">
        <v>30</v>
      </c>
      <c r="H3018" s="9">
        <v>2024</v>
      </c>
      <c r="I3018" s="9">
        <v>4</v>
      </c>
      <c r="J3018" s="9">
        <v>1402</v>
      </c>
      <c r="K3018" s="9" t="s">
        <v>149</v>
      </c>
      <c r="L3018" s="9">
        <v>83</v>
      </c>
      <c r="M3018" s="9">
        <v>3</v>
      </c>
      <c r="N3018" s="9">
        <v>25</v>
      </c>
      <c r="O3018" s="9" t="s">
        <v>10</v>
      </c>
      <c r="P3018" s="9">
        <v>0.75</v>
      </c>
      <c r="Q3018" s="9" t="s">
        <v>5</v>
      </c>
      <c r="R3018" s="9" t="s">
        <v>201</v>
      </c>
      <c r="S3018" s="2" t="s">
        <v>255</v>
      </c>
      <c r="T3018" s="2" t="s">
        <v>268</v>
      </c>
    </row>
    <row r="3019" spans="1:20" ht="14.45" customHeight="1" x14ac:dyDescent="0.2">
      <c r="A3019" s="9" t="s">
        <v>107</v>
      </c>
      <c r="B3019" s="9" t="s">
        <v>925</v>
      </c>
      <c r="C3019" s="9" t="s">
        <v>917</v>
      </c>
      <c r="D3019" s="9" t="s">
        <v>844</v>
      </c>
      <c r="E3019" s="9" t="str">
        <f>VLOOKUP(B3019,point_locs!B:J,5,FALSE)</f>
        <v>post</v>
      </c>
      <c r="F3019" s="9">
        <v>7</v>
      </c>
      <c r="G3019" s="9">
        <v>30</v>
      </c>
      <c r="H3019" s="9">
        <v>2024</v>
      </c>
      <c r="I3019" s="9">
        <v>4</v>
      </c>
      <c r="J3019" s="9">
        <v>1402</v>
      </c>
      <c r="K3019" s="9" t="s">
        <v>149</v>
      </c>
      <c r="L3019" s="9">
        <v>83</v>
      </c>
      <c r="M3019" s="9">
        <v>3</v>
      </c>
      <c r="N3019" s="9">
        <v>25</v>
      </c>
      <c r="O3019" s="9" t="s">
        <v>10</v>
      </c>
      <c r="P3019" s="9">
        <v>0.25</v>
      </c>
      <c r="Q3019" s="9" t="s">
        <v>5</v>
      </c>
      <c r="R3019" s="9" t="s">
        <v>201</v>
      </c>
      <c r="S3019" s="2" t="s">
        <v>105</v>
      </c>
      <c r="T3019" s="2" t="s">
        <v>268</v>
      </c>
    </row>
    <row r="3020" spans="1:20" ht="14.45" customHeight="1" x14ac:dyDescent="0.2">
      <c r="A3020" s="9" t="s">
        <v>107</v>
      </c>
      <c r="B3020" s="9" t="s">
        <v>925</v>
      </c>
      <c r="C3020" s="9" t="s">
        <v>917</v>
      </c>
      <c r="D3020" s="9" t="s">
        <v>844</v>
      </c>
      <c r="E3020" s="9" t="str">
        <f>VLOOKUP(B3020,point_locs!B:J,5,FALSE)</f>
        <v>post</v>
      </c>
      <c r="F3020" s="9">
        <v>7</v>
      </c>
      <c r="G3020" s="9">
        <v>30</v>
      </c>
      <c r="H3020" s="9">
        <v>2024</v>
      </c>
      <c r="I3020" s="9">
        <v>4</v>
      </c>
      <c r="J3020" s="9">
        <v>1402</v>
      </c>
      <c r="K3020" s="9" t="s">
        <v>149</v>
      </c>
      <c r="L3020" s="9">
        <v>83</v>
      </c>
      <c r="M3020" s="9">
        <v>3</v>
      </c>
      <c r="N3020" s="9">
        <v>25</v>
      </c>
      <c r="O3020" s="9" t="s">
        <v>6</v>
      </c>
      <c r="P3020" s="9">
        <v>0</v>
      </c>
      <c r="Q3020" s="9" t="s">
        <v>8</v>
      </c>
      <c r="R3020" s="9" t="s">
        <v>851</v>
      </c>
      <c r="T3020" s="2" t="s">
        <v>268</v>
      </c>
    </row>
    <row r="3021" spans="1:20" ht="14.45" customHeight="1" x14ac:dyDescent="0.2">
      <c r="A3021" s="9" t="s">
        <v>107</v>
      </c>
      <c r="B3021" s="9" t="s">
        <v>925</v>
      </c>
      <c r="C3021" s="9" t="s">
        <v>917</v>
      </c>
      <c r="D3021" s="9" t="s">
        <v>844</v>
      </c>
      <c r="E3021" s="9" t="str">
        <f>VLOOKUP(B3021,point_locs!B:J,5,FALSE)</f>
        <v>post</v>
      </c>
      <c r="F3021" s="9">
        <v>7</v>
      </c>
      <c r="G3021" s="9">
        <v>30</v>
      </c>
      <c r="H3021" s="9">
        <v>2024</v>
      </c>
      <c r="I3021" s="9">
        <v>4</v>
      </c>
      <c r="J3021" s="9">
        <v>1402</v>
      </c>
      <c r="K3021" s="9" t="s">
        <v>149</v>
      </c>
      <c r="L3021" s="9">
        <v>83</v>
      </c>
      <c r="M3021" s="9">
        <v>3</v>
      </c>
      <c r="N3021" s="9">
        <v>25</v>
      </c>
      <c r="O3021" s="9" t="s">
        <v>6</v>
      </c>
      <c r="P3021" s="9">
        <v>0</v>
      </c>
      <c r="Q3021" s="9" t="s">
        <v>8</v>
      </c>
      <c r="R3021" s="9" t="s">
        <v>851</v>
      </c>
      <c r="T3021" s="2" t="s">
        <v>268</v>
      </c>
    </row>
    <row r="3022" spans="1:20" ht="14.45" customHeight="1" x14ac:dyDescent="0.2">
      <c r="A3022" s="9" t="s">
        <v>99</v>
      </c>
      <c r="B3022" s="9" t="s">
        <v>926</v>
      </c>
      <c r="C3022" s="9" t="s">
        <v>917</v>
      </c>
      <c r="D3022" s="9" t="s">
        <v>844</v>
      </c>
      <c r="E3022" s="9" t="str">
        <f>VLOOKUP(B3022,point_locs!B:J,5,FALSE)</f>
        <v>post</v>
      </c>
      <c r="F3022" s="9">
        <v>7</v>
      </c>
      <c r="G3022" s="9">
        <v>30</v>
      </c>
      <c r="H3022" s="9">
        <v>2024</v>
      </c>
      <c r="I3022" s="9">
        <v>4</v>
      </c>
      <c r="J3022" s="9">
        <v>1340</v>
      </c>
      <c r="K3022" s="9" t="s">
        <v>833</v>
      </c>
      <c r="L3022" s="9">
        <v>89</v>
      </c>
      <c r="M3022" s="9">
        <v>4</v>
      </c>
      <c r="N3022" s="9">
        <v>25</v>
      </c>
      <c r="O3022" s="9" t="s">
        <v>10</v>
      </c>
      <c r="P3022" s="9">
        <v>0.5</v>
      </c>
      <c r="Q3022" s="9" t="s">
        <v>9</v>
      </c>
      <c r="R3022" s="9" t="s">
        <v>992</v>
      </c>
      <c r="S3022" s="2" t="s">
        <v>150</v>
      </c>
      <c r="T3022" s="2" t="s">
        <v>268</v>
      </c>
    </row>
    <row r="3023" spans="1:20" ht="14.45" customHeight="1" x14ac:dyDescent="0.2">
      <c r="A3023" s="9" t="s">
        <v>17</v>
      </c>
      <c r="B3023" s="9" t="s">
        <v>940</v>
      </c>
      <c r="C3023" s="9" t="s">
        <v>917</v>
      </c>
      <c r="D3023" s="9" t="s">
        <v>844</v>
      </c>
      <c r="E3023" s="9" t="str">
        <f>VLOOKUP(B3023,point_locs!B:J,5,FALSE)</f>
        <v>intermediate post</v>
      </c>
      <c r="F3023" s="9">
        <v>7</v>
      </c>
      <c r="G3023" s="9">
        <v>30</v>
      </c>
      <c r="H3023" s="9">
        <v>2024</v>
      </c>
      <c r="I3023" s="9">
        <v>4</v>
      </c>
      <c r="J3023" s="9">
        <v>1133</v>
      </c>
      <c r="K3023" s="9" t="s">
        <v>149</v>
      </c>
      <c r="L3023" s="9">
        <v>87</v>
      </c>
      <c r="M3023" s="9">
        <v>3</v>
      </c>
      <c r="N3023" s="9">
        <v>25</v>
      </c>
      <c r="O3023" s="9" t="s">
        <v>10</v>
      </c>
      <c r="P3023" s="9">
        <v>6.25</v>
      </c>
      <c r="Q3023" s="9" t="s">
        <v>9</v>
      </c>
      <c r="R3023" s="9" t="s">
        <v>1453</v>
      </c>
      <c r="S3023" s="2" t="s">
        <v>105</v>
      </c>
      <c r="T3023" s="2" t="s">
        <v>268</v>
      </c>
    </row>
    <row r="3024" spans="1:20" ht="14.45" customHeight="1" x14ac:dyDescent="0.2">
      <c r="A3024" s="9" t="s">
        <v>17</v>
      </c>
      <c r="B3024" s="9" t="s">
        <v>940</v>
      </c>
      <c r="C3024" s="9" t="s">
        <v>917</v>
      </c>
      <c r="D3024" s="9" t="s">
        <v>844</v>
      </c>
      <c r="E3024" s="9" t="str">
        <f>VLOOKUP(B3024,point_locs!B:J,5,FALSE)</f>
        <v>intermediate post</v>
      </c>
      <c r="F3024" s="9">
        <v>7</v>
      </c>
      <c r="G3024" s="9">
        <v>30</v>
      </c>
      <c r="H3024" s="9">
        <v>2024</v>
      </c>
      <c r="I3024" s="9">
        <v>4</v>
      </c>
      <c r="J3024" s="9">
        <v>1133</v>
      </c>
      <c r="K3024" s="9" t="s">
        <v>149</v>
      </c>
      <c r="L3024" s="9">
        <v>87</v>
      </c>
      <c r="M3024" s="9">
        <v>3</v>
      </c>
      <c r="N3024" s="9">
        <v>25</v>
      </c>
      <c r="O3024" s="9" t="s">
        <v>10</v>
      </c>
      <c r="P3024" s="9">
        <v>0.5</v>
      </c>
      <c r="Q3024" s="9" t="s">
        <v>5</v>
      </c>
      <c r="R3024" s="9" t="s">
        <v>201</v>
      </c>
      <c r="S3024" s="2" t="s">
        <v>151</v>
      </c>
      <c r="T3024" s="2" t="s">
        <v>268</v>
      </c>
    </row>
    <row r="3025" spans="1:20" ht="14.45" customHeight="1" x14ac:dyDescent="0.2">
      <c r="A3025" s="9" t="s">
        <v>17</v>
      </c>
      <c r="B3025" s="9" t="s">
        <v>940</v>
      </c>
      <c r="C3025" s="9" t="s">
        <v>917</v>
      </c>
      <c r="D3025" s="9" t="s">
        <v>844</v>
      </c>
      <c r="E3025" s="9" t="str">
        <f>VLOOKUP(B3025,point_locs!B:J,5,FALSE)</f>
        <v>intermediate post</v>
      </c>
      <c r="F3025" s="9">
        <v>7</v>
      </c>
      <c r="G3025" s="9">
        <v>30</v>
      </c>
      <c r="H3025" s="9">
        <v>2024</v>
      </c>
      <c r="I3025" s="9">
        <v>4</v>
      </c>
      <c r="J3025" s="9">
        <v>1133</v>
      </c>
      <c r="K3025" s="9" t="s">
        <v>149</v>
      </c>
      <c r="L3025" s="9">
        <v>87</v>
      </c>
      <c r="M3025" s="9">
        <v>3</v>
      </c>
      <c r="N3025" s="9">
        <v>25</v>
      </c>
      <c r="O3025" s="9" t="s">
        <v>4</v>
      </c>
      <c r="P3025" s="9">
        <v>0.25</v>
      </c>
      <c r="Q3025" s="9" t="s">
        <v>9</v>
      </c>
      <c r="R3025" s="9" t="s">
        <v>1154</v>
      </c>
      <c r="T3025" s="2" t="s">
        <v>268</v>
      </c>
    </row>
    <row r="3026" spans="1:20" ht="14.45" customHeight="1" x14ac:dyDescent="0.2">
      <c r="A3026" s="9" t="s">
        <v>17</v>
      </c>
      <c r="B3026" s="9" t="s">
        <v>940</v>
      </c>
      <c r="C3026" s="9" t="s">
        <v>917</v>
      </c>
      <c r="D3026" s="9" t="s">
        <v>844</v>
      </c>
      <c r="E3026" s="9" t="str">
        <f>VLOOKUP(B3026,point_locs!B:J,5,FALSE)</f>
        <v>intermediate post</v>
      </c>
      <c r="F3026" s="9">
        <v>7</v>
      </c>
      <c r="G3026" s="9">
        <v>30</v>
      </c>
      <c r="H3026" s="9">
        <v>2024</v>
      </c>
      <c r="I3026" s="9">
        <v>4</v>
      </c>
      <c r="J3026" s="9">
        <v>1133</v>
      </c>
      <c r="K3026" s="9" t="s">
        <v>149</v>
      </c>
      <c r="L3026" s="9">
        <v>87</v>
      </c>
      <c r="M3026" s="9">
        <v>3</v>
      </c>
      <c r="N3026" s="9">
        <v>25</v>
      </c>
      <c r="O3026" s="9" t="s">
        <v>10</v>
      </c>
      <c r="P3026" s="9">
        <v>2.5</v>
      </c>
      <c r="Q3026" s="9" t="s">
        <v>5</v>
      </c>
      <c r="R3026" s="9" t="s">
        <v>201</v>
      </c>
      <c r="S3026" s="2" t="s">
        <v>151</v>
      </c>
      <c r="T3026" s="2" t="s">
        <v>268</v>
      </c>
    </row>
    <row r="3027" spans="1:20" ht="14.45" customHeight="1" x14ac:dyDescent="0.2">
      <c r="A3027" s="9" t="s">
        <v>17</v>
      </c>
      <c r="B3027" s="9" t="s">
        <v>940</v>
      </c>
      <c r="C3027" s="9" t="s">
        <v>917</v>
      </c>
      <c r="D3027" s="9" t="s">
        <v>844</v>
      </c>
      <c r="E3027" s="9" t="str">
        <f>VLOOKUP(B3027,point_locs!B:J,5,FALSE)</f>
        <v>intermediate post</v>
      </c>
      <c r="F3027" s="9">
        <v>7</v>
      </c>
      <c r="G3027" s="9">
        <v>30</v>
      </c>
      <c r="H3027" s="9">
        <v>2024</v>
      </c>
      <c r="I3027" s="9">
        <v>4</v>
      </c>
      <c r="J3027" s="9">
        <v>1133</v>
      </c>
      <c r="K3027" s="9" t="s">
        <v>149</v>
      </c>
      <c r="L3027" s="9">
        <v>87</v>
      </c>
      <c r="M3027" s="9">
        <v>3</v>
      </c>
      <c r="N3027" s="9">
        <v>25</v>
      </c>
      <c r="O3027" s="9" t="s">
        <v>4</v>
      </c>
      <c r="P3027" s="9">
        <v>0.25</v>
      </c>
      <c r="Q3027" s="9" t="s">
        <v>9</v>
      </c>
      <c r="R3027" s="9" t="s">
        <v>1161</v>
      </c>
      <c r="T3027" s="2" t="s">
        <v>268</v>
      </c>
    </row>
    <row r="3028" spans="1:20" ht="14.45" customHeight="1" x14ac:dyDescent="0.2">
      <c r="A3028" s="9" t="s">
        <v>17</v>
      </c>
      <c r="B3028" s="9" t="s">
        <v>940</v>
      </c>
      <c r="C3028" s="9" t="s">
        <v>917</v>
      </c>
      <c r="D3028" s="9" t="s">
        <v>844</v>
      </c>
      <c r="E3028" s="9" t="str">
        <f>VLOOKUP(B3028,point_locs!B:J,5,FALSE)</f>
        <v>intermediate post</v>
      </c>
      <c r="F3028" s="9">
        <v>7</v>
      </c>
      <c r="G3028" s="9">
        <v>30</v>
      </c>
      <c r="H3028" s="9">
        <v>2024</v>
      </c>
      <c r="I3028" s="9">
        <v>4</v>
      </c>
      <c r="J3028" s="9">
        <v>1133</v>
      </c>
      <c r="K3028" s="9" t="s">
        <v>149</v>
      </c>
      <c r="L3028" s="9">
        <v>87</v>
      </c>
      <c r="M3028" s="9">
        <v>3</v>
      </c>
      <c r="N3028" s="9">
        <v>25</v>
      </c>
      <c r="O3028" s="9" t="s">
        <v>4</v>
      </c>
      <c r="P3028" s="9">
        <v>0.25</v>
      </c>
      <c r="Q3028" s="9" t="s">
        <v>9</v>
      </c>
      <c r="R3028" s="9" t="s">
        <v>1161</v>
      </c>
      <c r="T3028" s="2" t="s">
        <v>268</v>
      </c>
    </row>
    <row r="3029" spans="1:20" ht="14.45" customHeight="1" x14ac:dyDescent="0.2">
      <c r="A3029" s="9" t="s">
        <v>17</v>
      </c>
      <c r="B3029" s="9" t="s">
        <v>940</v>
      </c>
      <c r="C3029" s="9" t="s">
        <v>917</v>
      </c>
      <c r="D3029" s="9" t="s">
        <v>844</v>
      </c>
      <c r="E3029" s="9" t="str">
        <f>VLOOKUP(B3029,point_locs!B:J,5,FALSE)</f>
        <v>intermediate post</v>
      </c>
      <c r="F3029" s="9">
        <v>7</v>
      </c>
      <c r="G3029" s="9">
        <v>30</v>
      </c>
      <c r="H3029" s="9">
        <v>2024</v>
      </c>
      <c r="I3029" s="9">
        <v>4</v>
      </c>
      <c r="J3029" s="9">
        <v>1133</v>
      </c>
      <c r="K3029" s="9" t="s">
        <v>149</v>
      </c>
      <c r="L3029" s="9">
        <v>87</v>
      </c>
      <c r="M3029" s="9">
        <v>3</v>
      </c>
      <c r="N3029" s="9">
        <v>25</v>
      </c>
      <c r="O3029" s="9" t="s">
        <v>10</v>
      </c>
      <c r="P3029" s="9">
        <v>1</v>
      </c>
      <c r="Q3029" s="9" t="s">
        <v>8</v>
      </c>
      <c r="R3029" s="9" t="s">
        <v>1155</v>
      </c>
      <c r="S3029" s="2" t="s">
        <v>105</v>
      </c>
      <c r="T3029" s="2" t="s">
        <v>268</v>
      </c>
    </row>
    <row r="3030" spans="1:20" ht="14.45" customHeight="1" x14ac:dyDescent="0.2">
      <c r="A3030" s="9" t="s">
        <v>17</v>
      </c>
      <c r="B3030" s="9" t="s">
        <v>940</v>
      </c>
      <c r="C3030" s="9" t="s">
        <v>917</v>
      </c>
      <c r="D3030" s="9" t="s">
        <v>844</v>
      </c>
      <c r="E3030" s="9" t="str">
        <f>VLOOKUP(B3030,point_locs!B:J,5,FALSE)</f>
        <v>intermediate post</v>
      </c>
      <c r="F3030" s="9">
        <v>7</v>
      </c>
      <c r="G3030" s="9">
        <v>30</v>
      </c>
      <c r="H3030" s="9">
        <v>2024</v>
      </c>
      <c r="I3030" s="9">
        <v>4</v>
      </c>
      <c r="J3030" s="9">
        <v>1133</v>
      </c>
      <c r="K3030" s="9" t="s">
        <v>149</v>
      </c>
      <c r="L3030" s="9">
        <v>87</v>
      </c>
      <c r="M3030" s="9">
        <v>3</v>
      </c>
      <c r="N3030" s="9">
        <v>25</v>
      </c>
      <c r="O3030" s="9" t="s">
        <v>10</v>
      </c>
      <c r="P3030" s="9">
        <v>8.5</v>
      </c>
      <c r="Q3030" s="9" t="s">
        <v>5</v>
      </c>
      <c r="R3030" s="9" t="s">
        <v>201</v>
      </c>
      <c r="T3030" s="2" t="s">
        <v>268</v>
      </c>
    </row>
    <row r="3031" spans="1:20" ht="14.45" customHeight="1" x14ac:dyDescent="0.2">
      <c r="A3031" s="9" t="s">
        <v>17</v>
      </c>
      <c r="B3031" s="9" t="s">
        <v>940</v>
      </c>
      <c r="C3031" s="9" t="s">
        <v>917</v>
      </c>
      <c r="D3031" s="9" t="s">
        <v>844</v>
      </c>
      <c r="E3031" s="9" t="str">
        <f>VLOOKUP(B3031,point_locs!B:J,5,FALSE)</f>
        <v>intermediate post</v>
      </c>
      <c r="F3031" s="9">
        <v>7</v>
      </c>
      <c r="G3031" s="9">
        <v>30</v>
      </c>
      <c r="H3031" s="9">
        <v>2024</v>
      </c>
      <c r="I3031" s="9">
        <v>4</v>
      </c>
      <c r="J3031" s="9">
        <v>1133</v>
      </c>
      <c r="K3031" s="9" t="s">
        <v>149</v>
      </c>
      <c r="L3031" s="9">
        <v>87</v>
      </c>
      <c r="M3031" s="9">
        <v>3</v>
      </c>
      <c r="N3031" s="9">
        <v>25</v>
      </c>
      <c r="O3031" s="9" t="s">
        <v>10</v>
      </c>
      <c r="P3031" s="9">
        <v>9</v>
      </c>
      <c r="Q3031" s="9" t="s">
        <v>9</v>
      </c>
      <c r="R3031" s="9" t="s">
        <v>446</v>
      </c>
      <c r="S3031" s="2" t="s">
        <v>191</v>
      </c>
      <c r="T3031" s="2" t="s">
        <v>268</v>
      </c>
    </row>
    <row r="3032" spans="1:20" ht="14.45" customHeight="1" x14ac:dyDescent="0.2">
      <c r="A3032" s="9" t="s">
        <v>16</v>
      </c>
      <c r="B3032" s="9" t="s">
        <v>941</v>
      </c>
      <c r="C3032" s="9" t="s">
        <v>917</v>
      </c>
      <c r="D3032" s="9" t="s">
        <v>844</v>
      </c>
      <c r="E3032" s="9" t="str">
        <f>VLOOKUP(B3032,point_locs!B:J,5,FALSE)</f>
        <v>intermediate post</v>
      </c>
      <c r="F3032" s="9">
        <v>7</v>
      </c>
      <c r="G3032" s="9">
        <v>30</v>
      </c>
      <c r="H3032" s="9">
        <v>2024</v>
      </c>
      <c r="I3032" s="9">
        <v>4</v>
      </c>
      <c r="J3032" s="9">
        <v>1241</v>
      </c>
      <c r="K3032" s="9" t="s">
        <v>149</v>
      </c>
      <c r="L3032" s="9">
        <v>89</v>
      </c>
      <c r="M3032" s="9">
        <v>0</v>
      </c>
      <c r="N3032" s="9">
        <v>100</v>
      </c>
      <c r="O3032" s="9" t="s">
        <v>11</v>
      </c>
      <c r="P3032" s="9">
        <v>6.5</v>
      </c>
      <c r="Q3032" s="9" t="s">
        <v>5</v>
      </c>
      <c r="R3032" s="9" t="s">
        <v>201</v>
      </c>
      <c r="T3032" s="2" t="s">
        <v>268</v>
      </c>
    </row>
    <row r="3033" spans="1:20" ht="14.45" customHeight="1" x14ac:dyDescent="0.2">
      <c r="A3033" s="9" t="s">
        <v>16</v>
      </c>
      <c r="B3033" s="9" t="s">
        <v>941</v>
      </c>
      <c r="C3033" s="9" t="s">
        <v>917</v>
      </c>
      <c r="D3033" s="9" t="s">
        <v>844</v>
      </c>
      <c r="E3033" s="9" t="str">
        <f>VLOOKUP(B3033,point_locs!B:J,5,FALSE)</f>
        <v>intermediate post</v>
      </c>
      <c r="F3033" s="9">
        <v>7</v>
      </c>
      <c r="G3033" s="9">
        <v>30</v>
      </c>
      <c r="H3033" s="9">
        <v>2024</v>
      </c>
      <c r="I3033" s="9">
        <v>4</v>
      </c>
      <c r="J3033" s="9">
        <v>1241</v>
      </c>
      <c r="K3033" s="9" t="s">
        <v>149</v>
      </c>
      <c r="L3033" s="9">
        <v>89</v>
      </c>
      <c r="M3033" s="9">
        <v>0</v>
      </c>
      <c r="N3033" s="9">
        <v>100</v>
      </c>
      <c r="O3033" s="9" t="s">
        <v>10</v>
      </c>
      <c r="P3033" s="9">
        <v>10.25</v>
      </c>
      <c r="Q3033" s="9" t="s">
        <v>5</v>
      </c>
      <c r="R3033" s="9" t="s">
        <v>201</v>
      </c>
      <c r="S3033" s="2" t="s">
        <v>1157</v>
      </c>
      <c r="T3033" s="2" t="s">
        <v>268</v>
      </c>
    </row>
    <row r="3034" spans="1:20" ht="14.45" customHeight="1" x14ac:dyDescent="0.2">
      <c r="A3034" s="9" t="s">
        <v>16</v>
      </c>
      <c r="B3034" s="9" t="s">
        <v>941</v>
      </c>
      <c r="C3034" s="9" t="s">
        <v>917</v>
      </c>
      <c r="D3034" s="9" t="s">
        <v>844</v>
      </c>
      <c r="E3034" s="9" t="str">
        <f>VLOOKUP(B3034,point_locs!B:J,5,FALSE)</f>
        <v>intermediate post</v>
      </c>
      <c r="F3034" s="9">
        <v>7</v>
      </c>
      <c r="G3034" s="9">
        <v>30</v>
      </c>
      <c r="H3034" s="9">
        <v>2024</v>
      </c>
      <c r="I3034" s="9">
        <v>4</v>
      </c>
      <c r="J3034" s="9">
        <v>1241</v>
      </c>
      <c r="K3034" s="9" t="s">
        <v>149</v>
      </c>
      <c r="L3034" s="9">
        <v>89</v>
      </c>
      <c r="M3034" s="9">
        <v>0</v>
      </c>
      <c r="N3034" s="9">
        <v>100</v>
      </c>
      <c r="O3034" s="9" t="s">
        <v>10</v>
      </c>
      <c r="P3034" s="9">
        <v>0.5</v>
      </c>
      <c r="Q3034" s="9" t="s">
        <v>5</v>
      </c>
      <c r="R3034" s="9" t="s">
        <v>201</v>
      </c>
      <c r="S3034" s="2" t="s">
        <v>255</v>
      </c>
      <c r="T3034" s="2" t="s">
        <v>268</v>
      </c>
    </row>
    <row r="3035" spans="1:20" ht="14.45" customHeight="1" x14ac:dyDescent="0.2">
      <c r="A3035" s="9" t="s">
        <v>16</v>
      </c>
      <c r="B3035" s="9" t="s">
        <v>941</v>
      </c>
      <c r="C3035" s="9" t="s">
        <v>917</v>
      </c>
      <c r="D3035" s="9" t="s">
        <v>844</v>
      </c>
      <c r="E3035" s="9" t="str">
        <f>VLOOKUP(B3035,point_locs!B:J,5,FALSE)</f>
        <v>intermediate post</v>
      </c>
      <c r="F3035" s="9">
        <v>7</v>
      </c>
      <c r="G3035" s="9">
        <v>30</v>
      </c>
      <c r="H3035" s="9">
        <v>2024</v>
      </c>
      <c r="I3035" s="9">
        <v>4</v>
      </c>
      <c r="J3035" s="9">
        <v>1241</v>
      </c>
      <c r="K3035" s="9" t="s">
        <v>149</v>
      </c>
      <c r="L3035" s="9">
        <v>89</v>
      </c>
      <c r="M3035" s="9">
        <v>0</v>
      </c>
      <c r="N3035" s="9">
        <v>100</v>
      </c>
      <c r="O3035" s="9" t="s">
        <v>10</v>
      </c>
      <c r="P3035" s="9">
        <v>2.75</v>
      </c>
      <c r="Q3035" s="9" t="s">
        <v>5</v>
      </c>
      <c r="R3035" s="9" t="s">
        <v>201</v>
      </c>
      <c r="S3035" s="2" t="s">
        <v>255</v>
      </c>
      <c r="T3035" s="2" t="s">
        <v>268</v>
      </c>
    </row>
    <row r="3036" spans="1:20" ht="14.45" customHeight="1" x14ac:dyDescent="0.2">
      <c r="A3036" s="9" t="s">
        <v>16</v>
      </c>
      <c r="B3036" s="9" t="s">
        <v>941</v>
      </c>
      <c r="C3036" s="9" t="s">
        <v>917</v>
      </c>
      <c r="D3036" s="9" t="s">
        <v>844</v>
      </c>
      <c r="E3036" s="9" t="str">
        <f>VLOOKUP(B3036,point_locs!B:J,5,FALSE)</f>
        <v>intermediate post</v>
      </c>
      <c r="F3036" s="9">
        <v>7</v>
      </c>
      <c r="G3036" s="9">
        <v>30</v>
      </c>
      <c r="H3036" s="9">
        <v>2024</v>
      </c>
      <c r="I3036" s="9">
        <v>4</v>
      </c>
      <c r="J3036" s="9">
        <v>1241</v>
      </c>
      <c r="K3036" s="9" t="s">
        <v>149</v>
      </c>
      <c r="L3036" s="9">
        <v>89</v>
      </c>
      <c r="M3036" s="9">
        <v>0</v>
      </c>
      <c r="N3036" s="9">
        <v>100</v>
      </c>
      <c r="O3036" s="9" t="s">
        <v>10</v>
      </c>
      <c r="P3036" s="9">
        <v>0.25</v>
      </c>
      <c r="Q3036" s="9" t="s">
        <v>5</v>
      </c>
      <c r="R3036" s="9" t="s">
        <v>201</v>
      </c>
      <c r="S3036" s="2" t="s">
        <v>255</v>
      </c>
      <c r="T3036" s="2" t="s">
        <v>268</v>
      </c>
    </row>
    <row r="3037" spans="1:20" ht="14.45" customHeight="1" x14ac:dyDescent="0.2">
      <c r="A3037" s="9" t="s">
        <v>16</v>
      </c>
      <c r="B3037" s="9" t="s">
        <v>941</v>
      </c>
      <c r="C3037" s="9" t="s">
        <v>917</v>
      </c>
      <c r="D3037" s="9" t="s">
        <v>844</v>
      </c>
      <c r="E3037" s="9" t="str">
        <f>VLOOKUP(B3037,point_locs!B:J,5,FALSE)</f>
        <v>intermediate post</v>
      </c>
      <c r="F3037" s="9">
        <v>7</v>
      </c>
      <c r="G3037" s="9">
        <v>30</v>
      </c>
      <c r="H3037" s="9">
        <v>2024</v>
      </c>
      <c r="I3037" s="9">
        <v>4</v>
      </c>
      <c r="J3037" s="9">
        <v>1241</v>
      </c>
      <c r="K3037" s="9" t="s">
        <v>149</v>
      </c>
      <c r="L3037" s="9">
        <v>89</v>
      </c>
      <c r="M3037" s="9">
        <v>0</v>
      </c>
      <c r="N3037" s="9">
        <v>100</v>
      </c>
      <c r="O3037" s="9" t="s">
        <v>10</v>
      </c>
      <c r="P3037" s="9">
        <v>1.25</v>
      </c>
      <c r="Q3037" s="9" t="s">
        <v>5</v>
      </c>
      <c r="R3037" s="9" t="s">
        <v>201</v>
      </c>
      <c r="S3037" s="2" t="s">
        <v>255</v>
      </c>
      <c r="T3037" s="2" t="s">
        <v>268</v>
      </c>
    </row>
    <row r="3038" spans="1:20" ht="14.45" customHeight="1" x14ac:dyDescent="0.2">
      <c r="A3038" s="9" t="s">
        <v>16</v>
      </c>
      <c r="B3038" s="9" t="s">
        <v>941</v>
      </c>
      <c r="C3038" s="9" t="s">
        <v>917</v>
      </c>
      <c r="D3038" s="9" t="s">
        <v>844</v>
      </c>
      <c r="E3038" s="9" t="str">
        <f>VLOOKUP(B3038,point_locs!B:J,5,FALSE)</f>
        <v>intermediate post</v>
      </c>
      <c r="F3038" s="9">
        <v>7</v>
      </c>
      <c r="G3038" s="9">
        <v>30</v>
      </c>
      <c r="H3038" s="9">
        <v>2024</v>
      </c>
      <c r="I3038" s="9">
        <v>4</v>
      </c>
      <c r="J3038" s="9">
        <v>1241</v>
      </c>
      <c r="K3038" s="9" t="s">
        <v>149</v>
      </c>
      <c r="L3038" s="9">
        <v>89</v>
      </c>
      <c r="M3038" s="9">
        <v>0</v>
      </c>
      <c r="N3038" s="9">
        <v>100</v>
      </c>
      <c r="O3038" s="9" t="s">
        <v>6</v>
      </c>
      <c r="P3038" s="9">
        <v>0.75</v>
      </c>
      <c r="Q3038" s="9" t="s">
        <v>5</v>
      </c>
      <c r="R3038" s="9" t="s">
        <v>201</v>
      </c>
      <c r="T3038" s="2" t="s">
        <v>268</v>
      </c>
    </row>
    <row r="3039" spans="1:20" ht="14.45" customHeight="1" x14ac:dyDescent="0.2">
      <c r="A3039" s="9" t="s">
        <v>16</v>
      </c>
      <c r="B3039" s="9" t="s">
        <v>941</v>
      </c>
      <c r="C3039" s="9" t="s">
        <v>917</v>
      </c>
      <c r="D3039" s="9" t="s">
        <v>844</v>
      </c>
      <c r="E3039" s="9" t="str">
        <f>VLOOKUP(B3039,point_locs!B:J,5,FALSE)</f>
        <v>intermediate post</v>
      </c>
      <c r="F3039" s="9">
        <v>7</v>
      </c>
      <c r="G3039" s="9">
        <v>30</v>
      </c>
      <c r="H3039" s="9">
        <v>2024</v>
      </c>
      <c r="I3039" s="9">
        <v>4</v>
      </c>
      <c r="J3039" s="9">
        <v>1241</v>
      </c>
      <c r="K3039" s="9" t="s">
        <v>149</v>
      </c>
      <c r="L3039" s="9">
        <v>89</v>
      </c>
      <c r="M3039" s="9">
        <v>0</v>
      </c>
      <c r="N3039" s="9">
        <v>100</v>
      </c>
      <c r="O3039" s="9" t="s">
        <v>10</v>
      </c>
      <c r="P3039" s="9">
        <v>0.5</v>
      </c>
      <c r="Q3039" s="9" t="s">
        <v>5</v>
      </c>
      <c r="R3039" s="9" t="s">
        <v>201</v>
      </c>
      <c r="S3039" s="2" t="s">
        <v>255</v>
      </c>
      <c r="T3039" s="2" t="s">
        <v>268</v>
      </c>
    </row>
    <row r="3040" spans="1:20" ht="14.45" customHeight="1" x14ac:dyDescent="0.2">
      <c r="A3040" s="9" t="s">
        <v>16</v>
      </c>
      <c r="B3040" s="9" t="s">
        <v>941</v>
      </c>
      <c r="C3040" s="9" t="s">
        <v>917</v>
      </c>
      <c r="D3040" s="9" t="s">
        <v>844</v>
      </c>
      <c r="E3040" s="9" t="str">
        <f>VLOOKUP(B3040,point_locs!B:J,5,FALSE)</f>
        <v>intermediate post</v>
      </c>
      <c r="F3040" s="9">
        <v>7</v>
      </c>
      <c r="G3040" s="9">
        <v>30</v>
      </c>
      <c r="H3040" s="9">
        <v>2024</v>
      </c>
      <c r="I3040" s="9">
        <v>4</v>
      </c>
      <c r="J3040" s="9">
        <v>1241</v>
      </c>
      <c r="K3040" s="9" t="s">
        <v>149</v>
      </c>
      <c r="L3040" s="9">
        <v>89</v>
      </c>
      <c r="M3040" s="9">
        <v>0</v>
      </c>
      <c r="N3040" s="9">
        <v>100</v>
      </c>
      <c r="O3040" s="9" t="s">
        <v>7</v>
      </c>
      <c r="P3040" s="9">
        <v>0.5</v>
      </c>
      <c r="Q3040" s="9" t="s">
        <v>9</v>
      </c>
      <c r="R3040" s="9" t="s">
        <v>1126</v>
      </c>
      <c r="T3040" s="2" t="s">
        <v>268</v>
      </c>
    </row>
    <row r="3041" spans="1:20" ht="14.45" customHeight="1" x14ac:dyDescent="0.2">
      <c r="A3041" s="9" t="s">
        <v>16</v>
      </c>
      <c r="B3041" s="9" t="s">
        <v>941</v>
      </c>
      <c r="C3041" s="9" t="s">
        <v>917</v>
      </c>
      <c r="D3041" s="9" t="s">
        <v>844</v>
      </c>
      <c r="E3041" s="9" t="str">
        <f>VLOOKUP(B3041,point_locs!B:J,5,FALSE)</f>
        <v>intermediate post</v>
      </c>
      <c r="F3041" s="9">
        <v>7</v>
      </c>
      <c r="G3041" s="9">
        <v>30</v>
      </c>
      <c r="H3041" s="9">
        <v>2024</v>
      </c>
      <c r="I3041" s="9">
        <v>4</v>
      </c>
      <c r="J3041" s="9">
        <v>1241</v>
      </c>
      <c r="K3041" s="9" t="s">
        <v>149</v>
      </c>
      <c r="L3041" s="9">
        <v>89</v>
      </c>
      <c r="M3041" s="9">
        <v>0</v>
      </c>
      <c r="N3041" s="9">
        <v>100</v>
      </c>
      <c r="O3041" s="9" t="s">
        <v>10</v>
      </c>
      <c r="P3041" s="9">
        <v>6.25</v>
      </c>
      <c r="Q3041" s="9" t="s">
        <v>5</v>
      </c>
      <c r="R3041" s="9" t="s">
        <v>201</v>
      </c>
      <c r="S3041" s="2" t="s">
        <v>151</v>
      </c>
      <c r="T3041" s="2" t="s">
        <v>268</v>
      </c>
    </row>
    <row r="3042" spans="1:20" ht="14.45" customHeight="1" x14ac:dyDescent="0.2">
      <c r="A3042" s="9" t="s">
        <v>16</v>
      </c>
      <c r="B3042" s="9" t="s">
        <v>941</v>
      </c>
      <c r="C3042" s="9" t="s">
        <v>917</v>
      </c>
      <c r="D3042" s="9" t="s">
        <v>844</v>
      </c>
      <c r="E3042" s="9" t="str">
        <f>VLOOKUP(B3042,point_locs!B:J,5,FALSE)</f>
        <v>intermediate post</v>
      </c>
      <c r="F3042" s="9">
        <v>7</v>
      </c>
      <c r="G3042" s="9">
        <v>30</v>
      </c>
      <c r="H3042" s="9">
        <v>2024</v>
      </c>
      <c r="I3042" s="9">
        <v>4</v>
      </c>
      <c r="J3042" s="9">
        <v>1241</v>
      </c>
      <c r="K3042" s="9" t="s">
        <v>149</v>
      </c>
      <c r="L3042" s="9">
        <v>89</v>
      </c>
      <c r="M3042" s="9">
        <v>0</v>
      </c>
      <c r="N3042" s="9">
        <v>100</v>
      </c>
      <c r="O3042" s="9" t="s">
        <v>10</v>
      </c>
      <c r="P3042" s="9">
        <v>3.5</v>
      </c>
      <c r="Q3042" s="9" t="s">
        <v>5</v>
      </c>
      <c r="R3042" s="9" t="s">
        <v>201</v>
      </c>
      <c r="S3042" s="2" t="s">
        <v>255</v>
      </c>
      <c r="T3042" s="2" t="s">
        <v>268</v>
      </c>
    </row>
    <row r="3043" spans="1:20" ht="14.45" customHeight="1" x14ac:dyDescent="0.2">
      <c r="A3043" s="9" t="s">
        <v>15</v>
      </c>
      <c r="B3043" s="9" t="s">
        <v>942</v>
      </c>
      <c r="C3043" s="9" t="s">
        <v>917</v>
      </c>
      <c r="D3043" s="9" t="s">
        <v>844</v>
      </c>
      <c r="E3043" s="9" t="str">
        <f>VLOOKUP(B3043,point_locs!B:J,5,FALSE)</f>
        <v>pre</v>
      </c>
      <c r="F3043" s="9">
        <v>7</v>
      </c>
      <c r="G3043" s="9">
        <v>30</v>
      </c>
      <c r="H3043" s="9">
        <v>2024</v>
      </c>
      <c r="I3043" s="9">
        <v>4</v>
      </c>
      <c r="J3043" s="9">
        <v>1020</v>
      </c>
      <c r="K3043" s="9" t="s">
        <v>833</v>
      </c>
      <c r="L3043" s="9">
        <v>86</v>
      </c>
      <c r="M3043" s="9">
        <v>2</v>
      </c>
      <c r="N3043" s="9">
        <v>25</v>
      </c>
      <c r="O3043" s="9" t="s">
        <v>10</v>
      </c>
      <c r="P3043" s="9">
        <v>2.5</v>
      </c>
      <c r="Q3043" s="9" t="s">
        <v>5</v>
      </c>
      <c r="R3043" s="9" t="s">
        <v>201</v>
      </c>
      <c r="S3043" s="2" t="s">
        <v>151</v>
      </c>
      <c r="T3043" s="2" t="s">
        <v>268</v>
      </c>
    </row>
    <row r="3044" spans="1:20" ht="14.45" customHeight="1" x14ac:dyDescent="0.2">
      <c r="A3044" s="9" t="s">
        <v>15</v>
      </c>
      <c r="B3044" s="9" t="s">
        <v>942</v>
      </c>
      <c r="C3044" s="9" t="s">
        <v>917</v>
      </c>
      <c r="D3044" s="9" t="s">
        <v>844</v>
      </c>
      <c r="E3044" s="9" t="str">
        <f>VLOOKUP(B3044,point_locs!B:J,5,FALSE)</f>
        <v>pre</v>
      </c>
      <c r="F3044" s="9">
        <v>7</v>
      </c>
      <c r="G3044" s="9">
        <v>30</v>
      </c>
      <c r="H3044" s="9">
        <v>2024</v>
      </c>
      <c r="I3044" s="9">
        <v>4</v>
      </c>
      <c r="J3044" s="9">
        <v>1020</v>
      </c>
      <c r="K3044" s="9" t="s">
        <v>833</v>
      </c>
      <c r="L3044" s="9">
        <v>86</v>
      </c>
      <c r="M3044" s="9">
        <v>2</v>
      </c>
      <c r="N3044" s="9">
        <v>25</v>
      </c>
      <c r="O3044" s="9" t="s">
        <v>10</v>
      </c>
      <c r="P3044" s="9">
        <v>2.5</v>
      </c>
      <c r="Q3044" s="9" t="s">
        <v>5</v>
      </c>
      <c r="R3044" s="9" t="s">
        <v>201</v>
      </c>
      <c r="S3044" s="2" t="s">
        <v>151</v>
      </c>
      <c r="T3044" s="2" t="s">
        <v>268</v>
      </c>
    </row>
    <row r="3045" spans="1:20" ht="14.45" customHeight="1" x14ac:dyDescent="0.2">
      <c r="A3045" s="9" t="s">
        <v>15</v>
      </c>
      <c r="B3045" s="9" t="s">
        <v>942</v>
      </c>
      <c r="C3045" s="9" t="s">
        <v>917</v>
      </c>
      <c r="D3045" s="9" t="s">
        <v>844</v>
      </c>
      <c r="E3045" s="9" t="str">
        <f>VLOOKUP(B3045,point_locs!B:J,5,FALSE)</f>
        <v>pre</v>
      </c>
      <c r="F3045" s="9">
        <v>7</v>
      </c>
      <c r="G3045" s="9">
        <v>30</v>
      </c>
      <c r="H3045" s="9">
        <v>2024</v>
      </c>
      <c r="I3045" s="9">
        <v>4</v>
      </c>
      <c r="J3045" s="9">
        <v>1020</v>
      </c>
      <c r="K3045" s="9" t="s">
        <v>833</v>
      </c>
      <c r="L3045" s="9">
        <v>86</v>
      </c>
      <c r="M3045" s="9">
        <v>2</v>
      </c>
      <c r="N3045" s="9">
        <v>25</v>
      </c>
      <c r="O3045" s="9" t="s">
        <v>11</v>
      </c>
      <c r="P3045" s="9">
        <v>2</v>
      </c>
      <c r="Q3045" s="9" t="s">
        <v>9</v>
      </c>
      <c r="R3045" s="9" t="s">
        <v>399</v>
      </c>
      <c r="T3045" s="2" t="s">
        <v>268</v>
      </c>
    </row>
    <row r="3046" spans="1:20" ht="14.45" customHeight="1" x14ac:dyDescent="0.2">
      <c r="A3046" s="9" t="s">
        <v>15</v>
      </c>
      <c r="B3046" s="9" t="s">
        <v>942</v>
      </c>
      <c r="C3046" s="9" t="s">
        <v>917</v>
      </c>
      <c r="D3046" s="9" t="s">
        <v>844</v>
      </c>
      <c r="E3046" s="9" t="str">
        <f>VLOOKUP(B3046,point_locs!B:J,5,FALSE)</f>
        <v>pre</v>
      </c>
      <c r="F3046" s="9">
        <v>7</v>
      </c>
      <c r="G3046" s="9">
        <v>30</v>
      </c>
      <c r="H3046" s="9">
        <v>2024</v>
      </c>
      <c r="I3046" s="9">
        <v>4</v>
      </c>
      <c r="J3046" s="9">
        <v>1020</v>
      </c>
      <c r="K3046" s="9" t="s">
        <v>833</v>
      </c>
      <c r="L3046" s="9">
        <v>86</v>
      </c>
      <c r="M3046" s="9">
        <v>2</v>
      </c>
      <c r="N3046" s="9">
        <v>25</v>
      </c>
      <c r="O3046" s="9" t="s">
        <v>10</v>
      </c>
      <c r="P3046" s="9">
        <v>1</v>
      </c>
      <c r="Q3046" s="9" t="s">
        <v>8</v>
      </c>
      <c r="R3046" s="9" t="s">
        <v>201</v>
      </c>
      <c r="S3046" s="2" t="s">
        <v>105</v>
      </c>
      <c r="T3046" s="2" t="s">
        <v>268</v>
      </c>
    </row>
    <row r="3047" spans="1:20" ht="14.45" customHeight="1" x14ac:dyDescent="0.2">
      <c r="A3047" s="9" t="s">
        <v>15</v>
      </c>
      <c r="B3047" s="9" t="s">
        <v>942</v>
      </c>
      <c r="C3047" s="9" t="s">
        <v>917</v>
      </c>
      <c r="D3047" s="9" t="s">
        <v>844</v>
      </c>
      <c r="E3047" s="9" t="str">
        <f>VLOOKUP(B3047,point_locs!B:J,5,FALSE)</f>
        <v>pre</v>
      </c>
      <c r="F3047" s="9">
        <v>7</v>
      </c>
      <c r="G3047" s="9">
        <v>30</v>
      </c>
      <c r="H3047" s="9">
        <v>2024</v>
      </c>
      <c r="I3047" s="9">
        <v>4</v>
      </c>
      <c r="J3047" s="9">
        <v>1020</v>
      </c>
      <c r="K3047" s="9" t="s">
        <v>833</v>
      </c>
      <c r="L3047" s="9">
        <v>86</v>
      </c>
      <c r="M3047" s="9">
        <v>2</v>
      </c>
      <c r="N3047" s="9">
        <v>25</v>
      </c>
      <c r="O3047" s="9" t="s">
        <v>10</v>
      </c>
      <c r="P3047" s="9">
        <v>4</v>
      </c>
      <c r="Q3047" s="9" t="s">
        <v>5</v>
      </c>
      <c r="R3047" s="9" t="s">
        <v>201</v>
      </c>
      <c r="T3047" s="2" t="s">
        <v>268</v>
      </c>
    </row>
    <row r="3048" spans="1:20" ht="14.45" customHeight="1" x14ac:dyDescent="0.2">
      <c r="A3048" s="9" t="s">
        <v>15</v>
      </c>
      <c r="B3048" s="9" t="s">
        <v>942</v>
      </c>
      <c r="C3048" s="9" t="s">
        <v>917</v>
      </c>
      <c r="D3048" s="9" t="s">
        <v>844</v>
      </c>
      <c r="E3048" s="9" t="str">
        <f>VLOOKUP(B3048,point_locs!B:J,5,FALSE)</f>
        <v>pre</v>
      </c>
      <c r="F3048" s="9">
        <v>7</v>
      </c>
      <c r="G3048" s="9">
        <v>30</v>
      </c>
      <c r="H3048" s="9">
        <v>2024</v>
      </c>
      <c r="I3048" s="9">
        <v>4</v>
      </c>
      <c r="J3048" s="9">
        <v>1020</v>
      </c>
      <c r="K3048" s="9" t="s">
        <v>833</v>
      </c>
      <c r="L3048" s="9">
        <v>86</v>
      </c>
      <c r="M3048" s="9">
        <v>2</v>
      </c>
      <c r="N3048" s="9">
        <v>25</v>
      </c>
      <c r="O3048" s="9" t="s">
        <v>10</v>
      </c>
      <c r="P3048" s="9">
        <v>17.5</v>
      </c>
      <c r="Q3048" s="9" t="s">
        <v>5</v>
      </c>
      <c r="R3048" s="9" t="s">
        <v>201</v>
      </c>
      <c r="S3048" s="2" t="s">
        <v>1122</v>
      </c>
      <c r="T3048" s="2" t="s">
        <v>268</v>
      </c>
    </row>
    <row r="3049" spans="1:20" ht="14.45" customHeight="1" x14ac:dyDescent="0.2">
      <c r="A3049" s="9" t="s">
        <v>15</v>
      </c>
      <c r="B3049" s="9" t="s">
        <v>942</v>
      </c>
      <c r="C3049" s="9" t="s">
        <v>917</v>
      </c>
      <c r="D3049" s="9" t="s">
        <v>844</v>
      </c>
      <c r="E3049" s="9" t="str">
        <f>VLOOKUP(B3049,point_locs!B:J,5,FALSE)</f>
        <v>pre</v>
      </c>
      <c r="F3049" s="9">
        <v>7</v>
      </c>
      <c r="G3049" s="9">
        <v>30</v>
      </c>
      <c r="H3049" s="9">
        <v>2024</v>
      </c>
      <c r="I3049" s="9">
        <v>4</v>
      </c>
      <c r="J3049" s="9">
        <v>1020</v>
      </c>
      <c r="K3049" s="9" t="s">
        <v>833</v>
      </c>
      <c r="L3049" s="9">
        <v>86</v>
      </c>
      <c r="M3049" s="9">
        <v>2</v>
      </c>
      <c r="N3049" s="9">
        <v>25</v>
      </c>
      <c r="O3049" s="9" t="s">
        <v>10</v>
      </c>
      <c r="P3049" s="9">
        <v>2</v>
      </c>
      <c r="Q3049" s="9" t="s">
        <v>5</v>
      </c>
      <c r="R3049" s="9" t="s">
        <v>201</v>
      </c>
      <c r="S3049" s="2" t="s">
        <v>150</v>
      </c>
      <c r="T3049" s="2" t="s">
        <v>268</v>
      </c>
    </row>
    <row r="3050" spans="1:20" ht="14.45" customHeight="1" x14ac:dyDescent="0.2">
      <c r="A3050" s="9" t="s">
        <v>31</v>
      </c>
      <c r="B3050" s="9" t="s">
        <v>944</v>
      </c>
      <c r="C3050" s="9" t="s">
        <v>917</v>
      </c>
      <c r="D3050" s="9" t="s">
        <v>845</v>
      </c>
      <c r="E3050" s="9" t="str">
        <f>VLOOKUP(B3050,point_locs!B:J,5,FALSE)</f>
        <v>pre</v>
      </c>
      <c r="F3050" s="9">
        <v>8</v>
      </c>
      <c r="G3050" s="9">
        <v>5</v>
      </c>
      <c r="H3050" s="9">
        <v>2024</v>
      </c>
      <c r="I3050" s="9">
        <v>4</v>
      </c>
      <c r="J3050" s="9">
        <v>1125</v>
      </c>
      <c r="K3050" s="9" t="s">
        <v>20</v>
      </c>
      <c r="L3050" s="9">
        <v>87</v>
      </c>
      <c r="M3050" s="9">
        <v>4</v>
      </c>
      <c r="N3050" s="9">
        <v>25</v>
      </c>
      <c r="O3050" s="9" t="s">
        <v>10</v>
      </c>
      <c r="P3050" s="9">
        <v>2</v>
      </c>
      <c r="Q3050" s="9" t="s">
        <v>5</v>
      </c>
      <c r="R3050" s="9" t="s">
        <v>201</v>
      </c>
      <c r="S3050" s="2" t="s">
        <v>206</v>
      </c>
      <c r="T3050" s="2" t="s">
        <v>268</v>
      </c>
    </row>
    <row r="3051" spans="1:20" ht="14.45" customHeight="1" x14ac:dyDescent="0.2">
      <c r="A3051" s="9" t="s">
        <v>31</v>
      </c>
      <c r="B3051" s="9" t="s">
        <v>944</v>
      </c>
      <c r="C3051" s="9" t="s">
        <v>917</v>
      </c>
      <c r="D3051" s="9" t="s">
        <v>845</v>
      </c>
      <c r="E3051" s="9" t="str">
        <f>VLOOKUP(B3051,point_locs!B:J,5,FALSE)</f>
        <v>pre</v>
      </c>
      <c r="F3051" s="9">
        <v>8</v>
      </c>
      <c r="G3051" s="9">
        <v>5</v>
      </c>
      <c r="H3051" s="9">
        <v>2024</v>
      </c>
      <c r="I3051" s="9">
        <v>4</v>
      </c>
      <c r="J3051" s="9">
        <v>1125</v>
      </c>
      <c r="K3051" s="9" t="s">
        <v>20</v>
      </c>
      <c r="L3051" s="9">
        <v>87</v>
      </c>
      <c r="M3051" s="9">
        <v>4</v>
      </c>
      <c r="N3051" s="9">
        <v>25</v>
      </c>
      <c r="O3051" s="9" t="s">
        <v>10</v>
      </c>
      <c r="P3051" s="9">
        <v>8</v>
      </c>
      <c r="Q3051" s="9" t="s">
        <v>5</v>
      </c>
      <c r="R3051" s="9" t="s">
        <v>201</v>
      </c>
      <c r="S3051" s="2" t="s">
        <v>206</v>
      </c>
      <c r="T3051" s="2" t="s">
        <v>268</v>
      </c>
    </row>
    <row r="3052" spans="1:20" ht="14.45" customHeight="1" x14ac:dyDescent="0.2">
      <c r="A3052" s="9" t="s">
        <v>31</v>
      </c>
      <c r="B3052" s="9" t="s">
        <v>944</v>
      </c>
      <c r="C3052" s="9" t="s">
        <v>917</v>
      </c>
      <c r="D3052" s="9" t="s">
        <v>845</v>
      </c>
      <c r="E3052" s="9" t="str">
        <f>VLOOKUP(B3052,point_locs!B:J,5,FALSE)</f>
        <v>pre</v>
      </c>
      <c r="F3052" s="9">
        <v>8</v>
      </c>
      <c r="G3052" s="9">
        <v>5</v>
      </c>
      <c r="H3052" s="9">
        <v>2024</v>
      </c>
      <c r="I3052" s="9">
        <v>4</v>
      </c>
      <c r="J3052" s="9">
        <v>1125</v>
      </c>
      <c r="K3052" s="9" t="s">
        <v>20</v>
      </c>
      <c r="L3052" s="9">
        <v>87</v>
      </c>
      <c r="M3052" s="9">
        <v>4</v>
      </c>
      <c r="N3052" s="9">
        <v>25</v>
      </c>
      <c r="O3052" s="9" t="s">
        <v>10</v>
      </c>
      <c r="P3052" s="9">
        <v>0</v>
      </c>
      <c r="Q3052" s="9" t="s">
        <v>5</v>
      </c>
      <c r="R3052" s="9" t="s">
        <v>201</v>
      </c>
      <c r="S3052" s="2" t="s">
        <v>255</v>
      </c>
      <c r="T3052" s="2" t="s">
        <v>268</v>
      </c>
    </row>
    <row r="3053" spans="1:20" ht="14.45" customHeight="1" x14ac:dyDescent="0.2">
      <c r="A3053" s="9" t="s">
        <v>31</v>
      </c>
      <c r="B3053" s="9" t="s">
        <v>944</v>
      </c>
      <c r="C3053" s="9" t="s">
        <v>917</v>
      </c>
      <c r="D3053" s="9" t="s">
        <v>845</v>
      </c>
      <c r="E3053" s="9" t="str">
        <f>VLOOKUP(B3053,point_locs!B:J,5,FALSE)</f>
        <v>pre</v>
      </c>
      <c r="F3053" s="9">
        <v>8</v>
      </c>
      <c r="G3053" s="9">
        <v>5</v>
      </c>
      <c r="H3053" s="9">
        <v>2024</v>
      </c>
      <c r="I3053" s="9">
        <v>4</v>
      </c>
      <c r="J3053" s="9">
        <v>1125</v>
      </c>
      <c r="K3053" s="9" t="s">
        <v>20</v>
      </c>
      <c r="L3053" s="9">
        <v>87</v>
      </c>
      <c r="M3053" s="9">
        <v>4</v>
      </c>
      <c r="N3053" s="9">
        <v>25</v>
      </c>
      <c r="O3053" s="9" t="s">
        <v>10</v>
      </c>
      <c r="P3053" s="9">
        <v>1</v>
      </c>
      <c r="Q3053" s="9" t="s">
        <v>5</v>
      </c>
      <c r="R3053" s="9" t="s">
        <v>201</v>
      </c>
      <c r="S3053" s="2" t="s">
        <v>255</v>
      </c>
      <c r="T3053" s="2" t="s">
        <v>268</v>
      </c>
    </row>
    <row r="3054" spans="1:20" ht="14.45" customHeight="1" x14ac:dyDescent="0.2">
      <c r="A3054" s="9" t="s">
        <v>31</v>
      </c>
      <c r="B3054" s="9" t="s">
        <v>944</v>
      </c>
      <c r="C3054" s="9" t="s">
        <v>917</v>
      </c>
      <c r="D3054" s="9" t="s">
        <v>845</v>
      </c>
      <c r="E3054" s="9" t="str">
        <f>VLOOKUP(B3054,point_locs!B:J,5,FALSE)</f>
        <v>pre</v>
      </c>
      <c r="F3054" s="9">
        <v>8</v>
      </c>
      <c r="G3054" s="9">
        <v>5</v>
      </c>
      <c r="H3054" s="9">
        <v>2024</v>
      </c>
      <c r="I3054" s="9">
        <v>4</v>
      </c>
      <c r="J3054" s="9">
        <v>1125</v>
      </c>
      <c r="K3054" s="9" t="s">
        <v>20</v>
      </c>
      <c r="L3054" s="9">
        <v>87</v>
      </c>
      <c r="M3054" s="9">
        <v>4</v>
      </c>
      <c r="N3054" s="9">
        <v>25</v>
      </c>
      <c r="O3054" s="9" t="s">
        <v>10</v>
      </c>
      <c r="P3054" s="9">
        <v>2</v>
      </c>
      <c r="Q3054" s="9" t="s">
        <v>5</v>
      </c>
      <c r="R3054" s="9" t="s">
        <v>201</v>
      </c>
      <c r="S3054" s="2" t="s">
        <v>255</v>
      </c>
      <c r="T3054" s="2" t="s">
        <v>268</v>
      </c>
    </row>
    <row r="3055" spans="1:20" ht="14.45" customHeight="1" x14ac:dyDescent="0.2">
      <c r="A3055" s="9" t="s">
        <v>31</v>
      </c>
      <c r="B3055" s="9" t="s">
        <v>944</v>
      </c>
      <c r="C3055" s="9" t="s">
        <v>917</v>
      </c>
      <c r="D3055" s="9" t="s">
        <v>845</v>
      </c>
      <c r="E3055" s="9" t="str">
        <f>VLOOKUP(B3055,point_locs!B:J,5,FALSE)</f>
        <v>pre</v>
      </c>
      <c r="F3055" s="9">
        <v>8</v>
      </c>
      <c r="G3055" s="9">
        <v>5</v>
      </c>
      <c r="H3055" s="9">
        <v>2024</v>
      </c>
      <c r="I3055" s="9">
        <v>4</v>
      </c>
      <c r="J3055" s="9">
        <v>1125</v>
      </c>
      <c r="K3055" s="9" t="s">
        <v>20</v>
      </c>
      <c r="L3055" s="9">
        <v>87</v>
      </c>
      <c r="M3055" s="9">
        <v>4</v>
      </c>
      <c r="N3055" s="9">
        <v>25</v>
      </c>
      <c r="O3055" s="9" t="s">
        <v>10</v>
      </c>
      <c r="P3055" s="9">
        <v>2</v>
      </c>
      <c r="Q3055" s="9" t="s">
        <v>5</v>
      </c>
      <c r="R3055" s="9" t="s">
        <v>201</v>
      </c>
      <c r="S3055" s="2" t="s">
        <v>255</v>
      </c>
      <c r="T3055" s="2" t="s">
        <v>268</v>
      </c>
    </row>
    <row r="3056" spans="1:20" ht="14.45" customHeight="1" x14ac:dyDescent="0.2">
      <c r="A3056" s="9" t="s">
        <v>31</v>
      </c>
      <c r="B3056" s="9" t="s">
        <v>944</v>
      </c>
      <c r="C3056" s="9" t="s">
        <v>917</v>
      </c>
      <c r="D3056" s="9" t="s">
        <v>845</v>
      </c>
      <c r="E3056" s="9" t="str">
        <f>VLOOKUP(B3056,point_locs!B:J,5,FALSE)</f>
        <v>pre</v>
      </c>
      <c r="F3056" s="9">
        <v>8</v>
      </c>
      <c r="G3056" s="9">
        <v>5</v>
      </c>
      <c r="H3056" s="9">
        <v>2024</v>
      </c>
      <c r="I3056" s="9">
        <v>4</v>
      </c>
      <c r="J3056" s="9">
        <v>1125</v>
      </c>
      <c r="K3056" s="9" t="s">
        <v>20</v>
      </c>
      <c r="L3056" s="9">
        <v>87</v>
      </c>
      <c r="M3056" s="9">
        <v>4</v>
      </c>
      <c r="N3056" s="9">
        <v>25</v>
      </c>
      <c r="O3056" s="9" t="s">
        <v>10</v>
      </c>
      <c r="P3056" s="9">
        <v>2.75</v>
      </c>
      <c r="Q3056" s="9" t="s">
        <v>5</v>
      </c>
      <c r="R3056" s="9" t="s">
        <v>201</v>
      </c>
      <c r="S3056" s="2" t="s">
        <v>255</v>
      </c>
      <c r="T3056" s="2" t="s">
        <v>268</v>
      </c>
    </row>
    <row r="3057" spans="1:21" ht="14.45" customHeight="1" x14ac:dyDescent="0.2">
      <c r="A3057" s="9" t="s">
        <v>31</v>
      </c>
      <c r="B3057" s="9" t="s">
        <v>944</v>
      </c>
      <c r="C3057" s="9" t="s">
        <v>917</v>
      </c>
      <c r="D3057" s="9" t="s">
        <v>845</v>
      </c>
      <c r="E3057" s="9" t="str">
        <f>VLOOKUP(B3057,point_locs!B:J,5,FALSE)</f>
        <v>pre</v>
      </c>
      <c r="F3057" s="9">
        <v>8</v>
      </c>
      <c r="G3057" s="9">
        <v>5</v>
      </c>
      <c r="H3057" s="9">
        <v>2024</v>
      </c>
      <c r="I3057" s="9">
        <v>4</v>
      </c>
      <c r="J3057" s="9">
        <v>1125</v>
      </c>
      <c r="K3057" s="9" t="s">
        <v>20</v>
      </c>
      <c r="L3057" s="9">
        <v>87</v>
      </c>
      <c r="M3057" s="9">
        <v>4</v>
      </c>
      <c r="N3057" s="9">
        <v>25</v>
      </c>
      <c r="O3057" s="9" t="s">
        <v>10</v>
      </c>
      <c r="P3057" s="9">
        <v>1.5</v>
      </c>
      <c r="Q3057" s="9" t="s">
        <v>5</v>
      </c>
      <c r="R3057" s="9" t="s">
        <v>201</v>
      </c>
      <c r="S3057" s="2" t="s">
        <v>255</v>
      </c>
      <c r="T3057" s="2" t="s">
        <v>268</v>
      </c>
    </row>
    <row r="3058" spans="1:21" ht="14.45" customHeight="1" x14ac:dyDescent="0.2">
      <c r="A3058" s="9" t="s">
        <v>31</v>
      </c>
      <c r="B3058" s="9" t="s">
        <v>944</v>
      </c>
      <c r="C3058" s="9" t="s">
        <v>917</v>
      </c>
      <c r="D3058" s="9" t="s">
        <v>845</v>
      </c>
      <c r="E3058" s="9" t="str">
        <f>VLOOKUP(B3058,point_locs!B:J,5,FALSE)</f>
        <v>pre</v>
      </c>
      <c r="F3058" s="9">
        <v>8</v>
      </c>
      <c r="G3058" s="9">
        <v>5</v>
      </c>
      <c r="H3058" s="9">
        <v>2024</v>
      </c>
      <c r="I3058" s="9">
        <v>4</v>
      </c>
      <c r="J3058" s="9">
        <v>1125</v>
      </c>
      <c r="K3058" s="9" t="s">
        <v>20</v>
      </c>
      <c r="L3058" s="9">
        <v>87</v>
      </c>
      <c r="M3058" s="9">
        <v>4</v>
      </c>
      <c r="N3058" s="9">
        <v>25</v>
      </c>
      <c r="O3058" s="9" t="s">
        <v>10</v>
      </c>
      <c r="P3058" s="9">
        <v>1</v>
      </c>
      <c r="Q3058" s="9" t="s">
        <v>5</v>
      </c>
      <c r="R3058" s="9" t="s">
        <v>201</v>
      </c>
      <c r="S3058" s="2" t="s">
        <v>1162</v>
      </c>
      <c r="T3058" s="2" t="s">
        <v>268</v>
      </c>
    </row>
    <row r="3059" spans="1:21" ht="14.45" customHeight="1" x14ac:dyDescent="0.2">
      <c r="A3059" s="9" t="s">
        <v>31</v>
      </c>
      <c r="B3059" s="9" t="s">
        <v>944</v>
      </c>
      <c r="C3059" s="9" t="s">
        <v>917</v>
      </c>
      <c r="D3059" s="9" t="s">
        <v>845</v>
      </c>
      <c r="E3059" s="9" t="str">
        <f>VLOOKUP(B3059,point_locs!B:J,5,FALSE)</f>
        <v>pre</v>
      </c>
      <c r="F3059" s="9">
        <v>8</v>
      </c>
      <c r="G3059" s="9">
        <v>5</v>
      </c>
      <c r="H3059" s="9">
        <v>2024</v>
      </c>
      <c r="I3059" s="9">
        <v>4</v>
      </c>
      <c r="J3059" s="9">
        <v>1125</v>
      </c>
      <c r="K3059" s="9" t="s">
        <v>20</v>
      </c>
      <c r="L3059" s="9">
        <v>87</v>
      </c>
      <c r="M3059" s="9">
        <v>4</v>
      </c>
      <c r="N3059" s="9">
        <v>25</v>
      </c>
      <c r="O3059" s="9" t="s">
        <v>10</v>
      </c>
      <c r="P3059" s="9">
        <v>1</v>
      </c>
      <c r="Q3059" s="9" t="s">
        <v>5</v>
      </c>
      <c r="R3059" s="9" t="s">
        <v>201</v>
      </c>
      <c r="S3059" s="2" t="s">
        <v>255</v>
      </c>
      <c r="T3059" s="2" t="s">
        <v>268</v>
      </c>
    </row>
    <row r="3060" spans="1:21" ht="14.45" customHeight="1" x14ac:dyDescent="0.2">
      <c r="A3060" s="9" t="s">
        <v>31</v>
      </c>
      <c r="B3060" s="9" t="s">
        <v>944</v>
      </c>
      <c r="C3060" s="9" t="s">
        <v>917</v>
      </c>
      <c r="D3060" s="9" t="s">
        <v>845</v>
      </c>
      <c r="E3060" s="9" t="str">
        <f>VLOOKUP(B3060,point_locs!B:J,5,FALSE)</f>
        <v>pre</v>
      </c>
      <c r="F3060" s="9">
        <v>8</v>
      </c>
      <c r="G3060" s="9">
        <v>5</v>
      </c>
      <c r="H3060" s="9">
        <v>2024</v>
      </c>
      <c r="I3060" s="9">
        <v>4</v>
      </c>
      <c r="J3060" s="9">
        <v>1125</v>
      </c>
      <c r="K3060" s="9" t="s">
        <v>20</v>
      </c>
      <c r="L3060" s="9">
        <v>87</v>
      </c>
      <c r="M3060" s="9">
        <v>4</v>
      </c>
      <c r="N3060" s="9">
        <v>25</v>
      </c>
      <c r="O3060" s="9" t="s">
        <v>10</v>
      </c>
      <c r="P3060" s="9">
        <v>2</v>
      </c>
      <c r="Q3060" s="9" t="s">
        <v>5</v>
      </c>
      <c r="R3060" s="9" t="s">
        <v>201</v>
      </c>
      <c r="S3060" s="2" t="s">
        <v>255</v>
      </c>
      <c r="T3060" s="2" t="s">
        <v>268</v>
      </c>
    </row>
    <row r="3061" spans="1:21" ht="14.45" customHeight="1" x14ac:dyDescent="0.2">
      <c r="A3061" s="9" t="s">
        <v>31</v>
      </c>
      <c r="B3061" s="9" t="s">
        <v>944</v>
      </c>
      <c r="C3061" s="9" t="s">
        <v>917</v>
      </c>
      <c r="D3061" s="9" t="s">
        <v>845</v>
      </c>
      <c r="E3061" s="9" t="str">
        <f>VLOOKUP(B3061,point_locs!B:J,5,FALSE)</f>
        <v>pre</v>
      </c>
      <c r="F3061" s="9">
        <v>8</v>
      </c>
      <c r="G3061" s="9">
        <v>5</v>
      </c>
      <c r="H3061" s="9">
        <v>2024</v>
      </c>
      <c r="I3061" s="9">
        <v>4</v>
      </c>
      <c r="J3061" s="9">
        <v>1125</v>
      </c>
      <c r="K3061" s="9" t="s">
        <v>20</v>
      </c>
      <c r="L3061" s="9">
        <v>87</v>
      </c>
      <c r="M3061" s="9">
        <v>4</v>
      </c>
      <c r="N3061" s="9">
        <v>25</v>
      </c>
      <c r="O3061" s="9" t="s">
        <v>10</v>
      </c>
      <c r="P3061" s="9">
        <v>0</v>
      </c>
      <c r="Q3061" s="9" t="s">
        <v>5</v>
      </c>
      <c r="R3061" s="9" t="s">
        <v>201</v>
      </c>
      <c r="S3061" s="2" t="s">
        <v>255</v>
      </c>
      <c r="T3061" s="2" t="s">
        <v>268</v>
      </c>
    </row>
    <row r="3062" spans="1:21" ht="14.45" customHeight="1" x14ac:dyDescent="0.2">
      <c r="A3062" s="9" t="s">
        <v>31</v>
      </c>
      <c r="B3062" s="9" t="s">
        <v>944</v>
      </c>
      <c r="C3062" s="9" t="s">
        <v>917</v>
      </c>
      <c r="D3062" s="9" t="s">
        <v>845</v>
      </c>
      <c r="E3062" s="9" t="str">
        <f>VLOOKUP(B3062,point_locs!B:J,5,FALSE)</f>
        <v>pre</v>
      </c>
      <c r="F3062" s="9">
        <v>8</v>
      </c>
      <c r="G3062" s="9">
        <v>5</v>
      </c>
      <c r="H3062" s="9">
        <v>2024</v>
      </c>
      <c r="I3062" s="9">
        <v>4</v>
      </c>
      <c r="J3062" s="9">
        <v>1125</v>
      </c>
      <c r="K3062" s="9" t="s">
        <v>20</v>
      </c>
      <c r="L3062" s="9">
        <v>87</v>
      </c>
      <c r="M3062" s="9">
        <v>4</v>
      </c>
      <c r="N3062" s="9">
        <v>25</v>
      </c>
      <c r="O3062" s="9" t="s">
        <v>10</v>
      </c>
      <c r="P3062" s="9">
        <v>1</v>
      </c>
      <c r="Q3062" s="9" t="s">
        <v>5</v>
      </c>
      <c r="R3062" s="9" t="s">
        <v>201</v>
      </c>
      <c r="S3062" s="2" t="s">
        <v>255</v>
      </c>
      <c r="T3062" s="2" t="s">
        <v>268</v>
      </c>
    </row>
    <row r="3063" spans="1:21" ht="14.45" customHeight="1" x14ac:dyDescent="0.2">
      <c r="A3063" s="9" t="s">
        <v>31</v>
      </c>
      <c r="B3063" s="9" t="s">
        <v>944</v>
      </c>
      <c r="C3063" s="9" t="s">
        <v>917</v>
      </c>
      <c r="D3063" s="9" t="s">
        <v>845</v>
      </c>
      <c r="E3063" s="9" t="str">
        <f>VLOOKUP(B3063,point_locs!B:J,5,FALSE)</f>
        <v>pre</v>
      </c>
      <c r="F3063" s="9">
        <v>8</v>
      </c>
      <c r="G3063" s="9">
        <v>5</v>
      </c>
      <c r="H3063" s="9">
        <v>2024</v>
      </c>
      <c r="I3063" s="9">
        <v>4</v>
      </c>
      <c r="J3063" s="9">
        <v>1125</v>
      </c>
      <c r="K3063" s="9" t="s">
        <v>20</v>
      </c>
      <c r="L3063" s="9">
        <v>87</v>
      </c>
      <c r="M3063" s="9">
        <v>4</v>
      </c>
      <c r="N3063" s="9">
        <v>25</v>
      </c>
      <c r="O3063" s="9" t="s">
        <v>11</v>
      </c>
      <c r="P3063" s="9">
        <v>0.5</v>
      </c>
      <c r="Q3063" s="9" t="s">
        <v>9</v>
      </c>
      <c r="R3063" s="9" t="s">
        <v>1154</v>
      </c>
      <c r="T3063" s="2" t="s">
        <v>268</v>
      </c>
    </row>
    <row r="3064" spans="1:21" ht="14.45" customHeight="1" x14ac:dyDescent="0.2">
      <c r="A3064" s="9" t="s">
        <v>31</v>
      </c>
      <c r="B3064" s="9" t="s">
        <v>944</v>
      </c>
      <c r="C3064" s="9" t="s">
        <v>917</v>
      </c>
      <c r="D3064" s="9" t="s">
        <v>845</v>
      </c>
      <c r="E3064" s="9" t="str">
        <f>VLOOKUP(B3064,point_locs!B:J,5,FALSE)</f>
        <v>pre</v>
      </c>
      <c r="F3064" s="9">
        <v>8</v>
      </c>
      <c r="G3064" s="9">
        <v>5</v>
      </c>
      <c r="H3064" s="9">
        <v>2024</v>
      </c>
      <c r="I3064" s="9">
        <v>4</v>
      </c>
      <c r="J3064" s="9">
        <v>1125</v>
      </c>
      <c r="K3064" s="9" t="s">
        <v>20</v>
      </c>
      <c r="L3064" s="9">
        <v>87</v>
      </c>
      <c r="M3064" s="9">
        <v>4</v>
      </c>
      <c r="N3064" s="9">
        <v>25</v>
      </c>
      <c r="O3064" s="9" t="s">
        <v>10</v>
      </c>
      <c r="P3064" s="9">
        <v>1</v>
      </c>
      <c r="Q3064" s="9" t="s">
        <v>5</v>
      </c>
      <c r="R3064" s="9" t="s">
        <v>201</v>
      </c>
      <c r="S3064" s="2" t="s">
        <v>255</v>
      </c>
      <c r="T3064" s="2" t="s">
        <v>268</v>
      </c>
    </row>
    <row r="3065" spans="1:21" ht="14.45" customHeight="1" x14ac:dyDescent="0.2">
      <c r="A3065" s="9" t="s">
        <v>31</v>
      </c>
      <c r="B3065" s="9" t="s">
        <v>944</v>
      </c>
      <c r="C3065" s="9" t="s">
        <v>917</v>
      </c>
      <c r="D3065" s="9" t="s">
        <v>845</v>
      </c>
      <c r="E3065" s="9" t="str">
        <f>VLOOKUP(B3065,point_locs!B:J,5,FALSE)</f>
        <v>pre</v>
      </c>
      <c r="F3065" s="9">
        <v>8</v>
      </c>
      <c r="G3065" s="9">
        <v>5</v>
      </c>
      <c r="H3065" s="9">
        <v>2024</v>
      </c>
      <c r="I3065" s="9">
        <v>4</v>
      </c>
      <c r="J3065" s="9">
        <v>1125</v>
      </c>
      <c r="K3065" s="9" t="s">
        <v>20</v>
      </c>
      <c r="L3065" s="9">
        <v>87</v>
      </c>
      <c r="M3065" s="9">
        <v>4</v>
      </c>
      <c r="N3065" s="9">
        <v>25</v>
      </c>
      <c r="O3065" s="9" t="s">
        <v>10</v>
      </c>
      <c r="P3065" s="9">
        <v>1</v>
      </c>
      <c r="Q3065" s="9" t="s">
        <v>5</v>
      </c>
      <c r="R3065" s="9" t="s">
        <v>201</v>
      </c>
      <c r="S3065" s="2" t="s">
        <v>255</v>
      </c>
      <c r="T3065" s="2" t="s">
        <v>268</v>
      </c>
    </row>
    <row r="3066" spans="1:21" ht="14.45" customHeight="1" x14ac:dyDescent="0.2">
      <c r="A3066" s="9" t="s">
        <v>31</v>
      </c>
      <c r="B3066" s="9" t="s">
        <v>944</v>
      </c>
      <c r="C3066" s="9" t="s">
        <v>917</v>
      </c>
      <c r="D3066" s="9" t="s">
        <v>845</v>
      </c>
      <c r="E3066" s="9" t="str">
        <f>VLOOKUP(B3066,point_locs!B:J,5,FALSE)</f>
        <v>pre</v>
      </c>
      <c r="F3066" s="9">
        <v>8</v>
      </c>
      <c r="G3066" s="9">
        <v>5</v>
      </c>
      <c r="H3066" s="9">
        <v>2024</v>
      </c>
      <c r="I3066" s="9">
        <v>4</v>
      </c>
      <c r="J3066" s="9">
        <v>1125</v>
      </c>
      <c r="K3066" s="9" t="s">
        <v>20</v>
      </c>
      <c r="L3066" s="9">
        <v>87</v>
      </c>
      <c r="M3066" s="9">
        <v>4</v>
      </c>
      <c r="N3066" s="9">
        <v>25</v>
      </c>
      <c r="O3066" s="9" t="s">
        <v>10</v>
      </c>
      <c r="P3066" s="9">
        <v>0.25</v>
      </c>
      <c r="Q3066" s="9" t="s">
        <v>5</v>
      </c>
      <c r="R3066" s="9" t="s">
        <v>201</v>
      </c>
      <c r="S3066" s="2" t="s">
        <v>255</v>
      </c>
      <c r="T3066" s="2" t="s">
        <v>268</v>
      </c>
    </row>
    <row r="3067" spans="1:21" ht="14.45" customHeight="1" x14ac:dyDescent="0.2">
      <c r="A3067" s="9" t="s">
        <v>31</v>
      </c>
      <c r="B3067" s="9" t="s">
        <v>944</v>
      </c>
      <c r="C3067" s="9" t="s">
        <v>917</v>
      </c>
      <c r="D3067" s="9" t="s">
        <v>845</v>
      </c>
      <c r="E3067" s="9" t="str">
        <f>VLOOKUP(B3067,point_locs!B:J,5,FALSE)</f>
        <v>pre</v>
      </c>
      <c r="F3067" s="9">
        <v>8</v>
      </c>
      <c r="G3067" s="9">
        <v>5</v>
      </c>
      <c r="H3067" s="9">
        <v>2024</v>
      </c>
      <c r="I3067" s="9">
        <v>4</v>
      </c>
      <c r="J3067" s="9">
        <v>1125</v>
      </c>
      <c r="K3067" s="9" t="s">
        <v>20</v>
      </c>
      <c r="L3067" s="9">
        <v>87</v>
      </c>
      <c r="M3067" s="9">
        <v>4</v>
      </c>
      <c r="N3067" s="9">
        <v>25</v>
      </c>
      <c r="O3067" s="9" t="s">
        <v>10</v>
      </c>
      <c r="P3067" s="9">
        <v>0.5</v>
      </c>
      <c r="Q3067" s="9" t="s">
        <v>5</v>
      </c>
      <c r="R3067" s="9" t="s">
        <v>201</v>
      </c>
      <c r="S3067" s="2" t="s">
        <v>127</v>
      </c>
      <c r="T3067" s="2" t="s">
        <v>268</v>
      </c>
      <c r="U3067" s="2" t="s">
        <v>2153</v>
      </c>
    </row>
    <row r="3068" spans="1:21" ht="14.45" customHeight="1" x14ac:dyDescent="0.2">
      <c r="A3068" s="9" t="s">
        <v>31</v>
      </c>
      <c r="B3068" s="9" t="s">
        <v>944</v>
      </c>
      <c r="C3068" s="9" t="s">
        <v>917</v>
      </c>
      <c r="D3068" s="9" t="s">
        <v>845</v>
      </c>
      <c r="E3068" s="9" t="str">
        <f>VLOOKUP(B3068,point_locs!B:J,5,FALSE)</f>
        <v>pre</v>
      </c>
      <c r="F3068" s="9">
        <v>8</v>
      </c>
      <c r="G3068" s="9">
        <v>5</v>
      </c>
      <c r="H3068" s="9">
        <v>2024</v>
      </c>
      <c r="I3068" s="9">
        <v>4</v>
      </c>
      <c r="J3068" s="9">
        <v>1125</v>
      </c>
      <c r="K3068" s="9" t="s">
        <v>20</v>
      </c>
      <c r="L3068" s="9">
        <v>87</v>
      </c>
      <c r="M3068" s="9">
        <v>4</v>
      </c>
      <c r="N3068" s="9">
        <v>25</v>
      </c>
      <c r="O3068" s="9" t="s">
        <v>10</v>
      </c>
      <c r="P3068" s="9">
        <v>1</v>
      </c>
      <c r="Q3068" s="9" t="s">
        <v>5</v>
      </c>
      <c r="R3068" s="9" t="s">
        <v>201</v>
      </c>
      <c r="S3068" s="2" t="s">
        <v>1163</v>
      </c>
      <c r="T3068" s="2" t="s">
        <v>268</v>
      </c>
    </row>
    <row r="3069" spans="1:21" ht="14.45" customHeight="1" x14ac:dyDescent="0.2">
      <c r="A3069" s="9" t="s">
        <v>31</v>
      </c>
      <c r="B3069" s="9" t="s">
        <v>944</v>
      </c>
      <c r="C3069" s="9" t="s">
        <v>917</v>
      </c>
      <c r="D3069" s="9" t="s">
        <v>845</v>
      </c>
      <c r="E3069" s="9" t="str">
        <f>VLOOKUP(B3069,point_locs!B:J,5,FALSE)</f>
        <v>pre</v>
      </c>
      <c r="F3069" s="9">
        <v>8</v>
      </c>
      <c r="G3069" s="9">
        <v>5</v>
      </c>
      <c r="H3069" s="9">
        <v>2024</v>
      </c>
      <c r="I3069" s="9">
        <v>4</v>
      </c>
      <c r="J3069" s="9">
        <v>1125</v>
      </c>
      <c r="K3069" s="9" t="s">
        <v>20</v>
      </c>
      <c r="L3069" s="9">
        <v>87</v>
      </c>
      <c r="M3069" s="9">
        <v>4</v>
      </c>
      <c r="N3069" s="9">
        <v>25</v>
      </c>
      <c r="O3069" s="9" t="s">
        <v>10</v>
      </c>
      <c r="P3069" s="9">
        <v>5</v>
      </c>
      <c r="Q3069" s="9" t="s">
        <v>5</v>
      </c>
      <c r="R3069" s="9" t="s">
        <v>201</v>
      </c>
      <c r="S3069" s="2" t="s">
        <v>105</v>
      </c>
      <c r="T3069" s="2" t="s">
        <v>268</v>
      </c>
    </row>
    <row r="3070" spans="1:21" ht="14.45" customHeight="1" x14ac:dyDescent="0.2">
      <c r="A3070" s="9" t="s">
        <v>31</v>
      </c>
      <c r="B3070" s="9" t="s">
        <v>944</v>
      </c>
      <c r="C3070" s="9" t="s">
        <v>917</v>
      </c>
      <c r="D3070" s="9" t="s">
        <v>845</v>
      </c>
      <c r="E3070" s="9" t="str">
        <f>VLOOKUP(B3070,point_locs!B:J,5,FALSE)</f>
        <v>pre</v>
      </c>
      <c r="F3070" s="9">
        <v>8</v>
      </c>
      <c r="G3070" s="9">
        <v>5</v>
      </c>
      <c r="H3070" s="9">
        <v>2024</v>
      </c>
      <c r="I3070" s="9">
        <v>4</v>
      </c>
      <c r="J3070" s="9">
        <v>1125</v>
      </c>
      <c r="K3070" s="9" t="s">
        <v>20</v>
      </c>
      <c r="L3070" s="9">
        <v>87</v>
      </c>
      <c r="M3070" s="9">
        <v>4</v>
      </c>
      <c r="N3070" s="9">
        <v>25</v>
      </c>
      <c r="O3070" s="9" t="s">
        <v>10</v>
      </c>
      <c r="P3070" s="9">
        <v>0</v>
      </c>
      <c r="Q3070" s="9" t="s">
        <v>5</v>
      </c>
      <c r="R3070" s="9" t="s">
        <v>201</v>
      </c>
      <c r="S3070" s="2" t="s">
        <v>255</v>
      </c>
      <c r="T3070" s="2" t="s">
        <v>268</v>
      </c>
    </row>
    <row r="3071" spans="1:21" ht="14.45" customHeight="1" x14ac:dyDescent="0.2">
      <c r="A3071" s="9" t="s">
        <v>31</v>
      </c>
      <c r="B3071" s="9" t="s">
        <v>944</v>
      </c>
      <c r="C3071" s="9" t="s">
        <v>917</v>
      </c>
      <c r="D3071" s="9" t="s">
        <v>845</v>
      </c>
      <c r="E3071" s="9" t="str">
        <f>VLOOKUP(B3071,point_locs!B:J,5,FALSE)</f>
        <v>pre</v>
      </c>
      <c r="F3071" s="9">
        <v>8</v>
      </c>
      <c r="G3071" s="9">
        <v>5</v>
      </c>
      <c r="H3071" s="9">
        <v>2024</v>
      </c>
      <c r="I3071" s="9">
        <v>4</v>
      </c>
      <c r="J3071" s="9">
        <v>1125</v>
      </c>
      <c r="K3071" s="9" t="s">
        <v>20</v>
      </c>
      <c r="L3071" s="9">
        <v>87</v>
      </c>
      <c r="M3071" s="9">
        <v>4</v>
      </c>
      <c r="N3071" s="9">
        <v>25</v>
      </c>
      <c r="O3071" s="9" t="s">
        <v>10</v>
      </c>
      <c r="P3071" s="9">
        <v>1</v>
      </c>
      <c r="Q3071" s="9" t="s">
        <v>5</v>
      </c>
      <c r="R3071" s="9" t="s">
        <v>201</v>
      </c>
      <c r="S3071" s="2" t="s">
        <v>255</v>
      </c>
      <c r="T3071" s="2" t="s">
        <v>268</v>
      </c>
    </row>
    <row r="3072" spans="1:21" ht="14.45" customHeight="1" x14ac:dyDescent="0.2">
      <c r="A3072" s="9" t="s">
        <v>31</v>
      </c>
      <c r="B3072" s="9" t="s">
        <v>944</v>
      </c>
      <c r="C3072" s="9" t="s">
        <v>917</v>
      </c>
      <c r="D3072" s="9" t="s">
        <v>845</v>
      </c>
      <c r="E3072" s="9" t="str">
        <f>VLOOKUP(B3072,point_locs!B:J,5,FALSE)</f>
        <v>pre</v>
      </c>
      <c r="F3072" s="9">
        <v>8</v>
      </c>
      <c r="G3072" s="9">
        <v>5</v>
      </c>
      <c r="H3072" s="9">
        <v>2024</v>
      </c>
      <c r="I3072" s="9">
        <v>4</v>
      </c>
      <c r="J3072" s="9">
        <v>1125</v>
      </c>
      <c r="K3072" s="9" t="s">
        <v>20</v>
      </c>
      <c r="L3072" s="9">
        <v>87</v>
      </c>
      <c r="M3072" s="9">
        <v>4</v>
      </c>
      <c r="N3072" s="9">
        <v>25</v>
      </c>
      <c r="O3072" s="9" t="s">
        <v>10</v>
      </c>
      <c r="P3072" s="9">
        <v>3</v>
      </c>
      <c r="Q3072" s="9" t="s">
        <v>5</v>
      </c>
      <c r="R3072" s="9" t="s">
        <v>201</v>
      </c>
      <c r="S3072" s="2" t="s">
        <v>255</v>
      </c>
      <c r="T3072" s="2" t="s">
        <v>268</v>
      </c>
    </row>
    <row r="3073" spans="1:20" ht="14.45" customHeight="1" x14ac:dyDescent="0.2">
      <c r="A3073" s="9" t="s">
        <v>31</v>
      </c>
      <c r="B3073" s="9" t="s">
        <v>944</v>
      </c>
      <c r="C3073" s="9" t="s">
        <v>917</v>
      </c>
      <c r="D3073" s="9" t="s">
        <v>845</v>
      </c>
      <c r="E3073" s="9" t="str">
        <f>VLOOKUP(B3073,point_locs!B:J,5,FALSE)</f>
        <v>pre</v>
      </c>
      <c r="F3073" s="9">
        <v>8</v>
      </c>
      <c r="G3073" s="9">
        <v>5</v>
      </c>
      <c r="H3073" s="9">
        <v>2024</v>
      </c>
      <c r="I3073" s="9">
        <v>4</v>
      </c>
      <c r="J3073" s="9">
        <v>1125</v>
      </c>
      <c r="K3073" s="9" t="s">
        <v>20</v>
      </c>
      <c r="L3073" s="9">
        <v>87</v>
      </c>
      <c r="M3073" s="9">
        <v>4</v>
      </c>
      <c r="N3073" s="9">
        <v>25</v>
      </c>
      <c r="O3073" s="9" t="s">
        <v>7</v>
      </c>
      <c r="P3073" s="9">
        <v>0</v>
      </c>
      <c r="Q3073" s="9" t="s">
        <v>9</v>
      </c>
      <c r="R3073" s="9" t="s">
        <v>271</v>
      </c>
      <c r="T3073" s="2" t="s">
        <v>268</v>
      </c>
    </row>
    <row r="3074" spans="1:20" ht="14.45" customHeight="1" x14ac:dyDescent="0.2">
      <c r="A3074" s="9" t="s">
        <v>29</v>
      </c>
      <c r="B3074" s="9" t="s">
        <v>945</v>
      </c>
      <c r="C3074" s="9" t="s">
        <v>917</v>
      </c>
      <c r="D3074" s="9" t="s">
        <v>845</v>
      </c>
      <c r="E3074" s="9" t="str">
        <f>VLOOKUP(B3074,point_locs!B:J,5,FALSE)</f>
        <v>pre</v>
      </c>
      <c r="F3074" s="9">
        <v>8</v>
      </c>
      <c r="G3074" s="9">
        <v>5</v>
      </c>
      <c r="H3074" s="9">
        <v>2024</v>
      </c>
      <c r="I3074" s="9">
        <v>4</v>
      </c>
      <c r="J3074" s="9">
        <v>1202</v>
      </c>
      <c r="K3074" s="9" t="s">
        <v>20</v>
      </c>
      <c r="L3074" s="9">
        <v>92</v>
      </c>
      <c r="M3074" s="9">
        <v>3</v>
      </c>
      <c r="N3074" s="9">
        <v>0</v>
      </c>
      <c r="O3074" s="9" t="s">
        <v>10</v>
      </c>
      <c r="P3074" s="9">
        <v>25</v>
      </c>
      <c r="Q3074" s="9" t="s">
        <v>5</v>
      </c>
      <c r="R3074" s="9" t="s">
        <v>201</v>
      </c>
      <c r="S3074" s="2" t="s">
        <v>255</v>
      </c>
      <c r="T3074" s="2" t="s">
        <v>268</v>
      </c>
    </row>
    <row r="3075" spans="1:20" ht="14.45" customHeight="1" x14ac:dyDescent="0.2">
      <c r="A3075" s="9" t="s">
        <v>29</v>
      </c>
      <c r="B3075" s="9" t="s">
        <v>945</v>
      </c>
      <c r="C3075" s="9" t="s">
        <v>917</v>
      </c>
      <c r="D3075" s="9" t="s">
        <v>845</v>
      </c>
      <c r="E3075" s="9" t="str">
        <f>VLOOKUP(B3075,point_locs!B:J,5,FALSE)</f>
        <v>pre</v>
      </c>
      <c r="F3075" s="9">
        <v>8</v>
      </c>
      <c r="G3075" s="9">
        <v>5</v>
      </c>
      <c r="H3075" s="9">
        <v>2024</v>
      </c>
      <c r="I3075" s="9">
        <v>4</v>
      </c>
      <c r="J3075" s="9">
        <v>1202</v>
      </c>
      <c r="K3075" s="9" t="s">
        <v>20</v>
      </c>
      <c r="L3075" s="9">
        <v>92</v>
      </c>
      <c r="M3075" s="9">
        <v>3</v>
      </c>
      <c r="N3075" s="9">
        <v>0</v>
      </c>
      <c r="O3075" s="9" t="s">
        <v>10</v>
      </c>
      <c r="P3075" s="9">
        <v>0.5</v>
      </c>
      <c r="Q3075" s="9" t="s">
        <v>5</v>
      </c>
      <c r="R3075" s="9" t="s">
        <v>201</v>
      </c>
      <c r="S3075" s="2" t="s">
        <v>255</v>
      </c>
      <c r="T3075" s="2" t="s">
        <v>268</v>
      </c>
    </row>
    <row r="3076" spans="1:20" ht="14.45" customHeight="1" x14ac:dyDescent="0.2">
      <c r="A3076" s="9" t="s">
        <v>29</v>
      </c>
      <c r="B3076" s="9" t="s">
        <v>945</v>
      </c>
      <c r="C3076" s="9" t="s">
        <v>917</v>
      </c>
      <c r="D3076" s="9" t="s">
        <v>845</v>
      </c>
      <c r="E3076" s="9" t="str">
        <f>VLOOKUP(B3076,point_locs!B:J,5,FALSE)</f>
        <v>pre</v>
      </c>
      <c r="F3076" s="9">
        <v>8</v>
      </c>
      <c r="G3076" s="9">
        <v>5</v>
      </c>
      <c r="H3076" s="9">
        <v>2024</v>
      </c>
      <c r="I3076" s="9">
        <v>4</v>
      </c>
      <c r="J3076" s="9">
        <v>1202</v>
      </c>
      <c r="K3076" s="9" t="s">
        <v>20</v>
      </c>
      <c r="L3076" s="9">
        <v>92</v>
      </c>
      <c r="M3076" s="9">
        <v>3</v>
      </c>
      <c r="N3076" s="9">
        <v>0</v>
      </c>
      <c r="O3076" s="9" t="s">
        <v>10</v>
      </c>
      <c r="P3076" s="9">
        <v>1.5</v>
      </c>
      <c r="Q3076" s="9" t="s">
        <v>5</v>
      </c>
      <c r="R3076" s="9" t="s">
        <v>201</v>
      </c>
      <c r="S3076" s="2" t="s">
        <v>255</v>
      </c>
      <c r="T3076" s="2" t="s">
        <v>268</v>
      </c>
    </row>
    <row r="3077" spans="1:20" ht="14.45" customHeight="1" x14ac:dyDescent="0.2">
      <c r="A3077" s="9" t="s">
        <v>29</v>
      </c>
      <c r="B3077" s="9" t="s">
        <v>945</v>
      </c>
      <c r="C3077" s="9" t="s">
        <v>917</v>
      </c>
      <c r="D3077" s="9" t="s">
        <v>845</v>
      </c>
      <c r="E3077" s="9" t="str">
        <f>VLOOKUP(B3077,point_locs!B:J,5,FALSE)</f>
        <v>pre</v>
      </c>
      <c r="F3077" s="9">
        <v>8</v>
      </c>
      <c r="G3077" s="9">
        <v>5</v>
      </c>
      <c r="H3077" s="9">
        <v>2024</v>
      </c>
      <c r="I3077" s="9">
        <v>4</v>
      </c>
      <c r="J3077" s="9">
        <v>1202</v>
      </c>
      <c r="K3077" s="9" t="s">
        <v>20</v>
      </c>
      <c r="L3077" s="9">
        <v>92</v>
      </c>
      <c r="M3077" s="9">
        <v>3</v>
      </c>
      <c r="N3077" s="9">
        <v>0</v>
      </c>
      <c r="O3077" s="9" t="s">
        <v>10</v>
      </c>
      <c r="P3077" s="9">
        <v>0</v>
      </c>
      <c r="Q3077" s="9" t="s">
        <v>5</v>
      </c>
      <c r="R3077" s="9" t="s">
        <v>201</v>
      </c>
      <c r="S3077" s="2" t="s">
        <v>255</v>
      </c>
      <c r="T3077" s="2" t="s">
        <v>268</v>
      </c>
    </row>
    <row r="3078" spans="1:20" ht="14.45" customHeight="1" x14ac:dyDescent="0.2">
      <c r="A3078" s="9" t="s">
        <v>29</v>
      </c>
      <c r="B3078" s="9" t="s">
        <v>945</v>
      </c>
      <c r="C3078" s="9" t="s">
        <v>917</v>
      </c>
      <c r="D3078" s="9" t="s">
        <v>845</v>
      </c>
      <c r="E3078" s="9" t="str">
        <f>VLOOKUP(B3078,point_locs!B:J,5,FALSE)</f>
        <v>pre</v>
      </c>
      <c r="F3078" s="9">
        <v>8</v>
      </c>
      <c r="G3078" s="9">
        <v>5</v>
      </c>
      <c r="H3078" s="9">
        <v>2024</v>
      </c>
      <c r="I3078" s="9">
        <v>4</v>
      </c>
      <c r="J3078" s="9">
        <v>1202</v>
      </c>
      <c r="K3078" s="9" t="s">
        <v>20</v>
      </c>
      <c r="L3078" s="9">
        <v>92</v>
      </c>
      <c r="M3078" s="9">
        <v>3</v>
      </c>
      <c r="N3078" s="9">
        <v>0</v>
      </c>
      <c r="O3078" s="9" t="s">
        <v>10</v>
      </c>
      <c r="P3078" s="9">
        <v>0.25</v>
      </c>
      <c r="Q3078" s="9" t="s">
        <v>5</v>
      </c>
      <c r="R3078" s="9" t="s">
        <v>201</v>
      </c>
      <c r="S3078" s="2" t="s">
        <v>150</v>
      </c>
      <c r="T3078" s="2" t="s">
        <v>268</v>
      </c>
    </row>
    <row r="3079" spans="1:20" ht="14.45" customHeight="1" x14ac:dyDescent="0.2">
      <c r="A3079" s="9" t="s">
        <v>29</v>
      </c>
      <c r="B3079" s="9" t="s">
        <v>945</v>
      </c>
      <c r="C3079" s="9" t="s">
        <v>917</v>
      </c>
      <c r="D3079" s="9" t="s">
        <v>845</v>
      </c>
      <c r="E3079" s="9" t="str">
        <f>VLOOKUP(B3079,point_locs!B:J,5,FALSE)</f>
        <v>pre</v>
      </c>
      <c r="F3079" s="9">
        <v>8</v>
      </c>
      <c r="G3079" s="9">
        <v>5</v>
      </c>
      <c r="H3079" s="9">
        <v>2024</v>
      </c>
      <c r="I3079" s="9">
        <v>4</v>
      </c>
      <c r="J3079" s="9">
        <v>1202</v>
      </c>
      <c r="K3079" s="9" t="s">
        <v>20</v>
      </c>
      <c r="L3079" s="9">
        <v>92</v>
      </c>
      <c r="M3079" s="9">
        <v>3</v>
      </c>
      <c r="N3079" s="9">
        <v>0</v>
      </c>
      <c r="O3079" s="9" t="s">
        <v>10</v>
      </c>
      <c r="P3079" s="9">
        <v>1</v>
      </c>
      <c r="Q3079" s="9" t="s">
        <v>5</v>
      </c>
      <c r="R3079" s="9" t="s">
        <v>201</v>
      </c>
      <c r="S3079" s="2" t="s">
        <v>105</v>
      </c>
      <c r="T3079" s="2" t="s">
        <v>268</v>
      </c>
    </row>
    <row r="3080" spans="1:20" ht="14.45" customHeight="1" x14ac:dyDescent="0.2">
      <c r="A3080" s="9" t="s">
        <v>29</v>
      </c>
      <c r="B3080" s="9" t="s">
        <v>945</v>
      </c>
      <c r="C3080" s="9" t="s">
        <v>917</v>
      </c>
      <c r="D3080" s="9" t="s">
        <v>845</v>
      </c>
      <c r="E3080" s="9" t="str">
        <f>VLOOKUP(B3080,point_locs!B:J,5,FALSE)</f>
        <v>pre</v>
      </c>
      <c r="F3080" s="9">
        <v>8</v>
      </c>
      <c r="G3080" s="9">
        <v>5</v>
      </c>
      <c r="H3080" s="9">
        <v>2024</v>
      </c>
      <c r="I3080" s="9">
        <v>4</v>
      </c>
      <c r="J3080" s="9">
        <v>1202</v>
      </c>
      <c r="K3080" s="9" t="s">
        <v>20</v>
      </c>
      <c r="L3080" s="9">
        <v>92</v>
      </c>
      <c r="M3080" s="9">
        <v>3</v>
      </c>
      <c r="N3080" s="9">
        <v>0</v>
      </c>
      <c r="O3080" s="9" t="s">
        <v>6</v>
      </c>
      <c r="P3080" s="9">
        <v>1</v>
      </c>
      <c r="Q3080" s="9" t="s">
        <v>9</v>
      </c>
      <c r="R3080" s="9" t="s">
        <v>1154</v>
      </c>
      <c r="T3080" s="2" t="s">
        <v>268</v>
      </c>
    </row>
    <row r="3081" spans="1:20" ht="14.45" customHeight="1" x14ac:dyDescent="0.2">
      <c r="A3081" s="9" t="s">
        <v>29</v>
      </c>
      <c r="B3081" s="9" t="s">
        <v>945</v>
      </c>
      <c r="C3081" s="9" t="s">
        <v>917</v>
      </c>
      <c r="D3081" s="9" t="s">
        <v>845</v>
      </c>
      <c r="E3081" s="9" t="str">
        <f>VLOOKUP(B3081,point_locs!B:J,5,FALSE)</f>
        <v>pre</v>
      </c>
      <c r="F3081" s="9">
        <v>8</v>
      </c>
      <c r="G3081" s="9">
        <v>5</v>
      </c>
      <c r="H3081" s="9">
        <v>2024</v>
      </c>
      <c r="I3081" s="9">
        <v>4</v>
      </c>
      <c r="J3081" s="9">
        <v>1202</v>
      </c>
      <c r="K3081" s="9" t="s">
        <v>20</v>
      </c>
      <c r="L3081" s="9">
        <v>92</v>
      </c>
      <c r="M3081" s="9">
        <v>3</v>
      </c>
      <c r="N3081" s="9">
        <v>0</v>
      </c>
      <c r="O3081" s="9" t="s">
        <v>10</v>
      </c>
      <c r="P3081" s="9">
        <v>1</v>
      </c>
      <c r="Q3081" s="9" t="s">
        <v>5</v>
      </c>
      <c r="R3081" s="9" t="s">
        <v>201</v>
      </c>
      <c r="S3081" s="2" t="s">
        <v>255</v>
      </c>
      <c r="T3081" s="2" t="s">
        <v>268</v>
      </c>
    </row>
    <row r="3082" spans="1:20" ht="14.45" customHeight="1" x14ac:dyDescent="0.2">
      <c r="A3082" s="9" t="s">
        <v>29</v>
      </c>
      <c r="B3082" s="9" t="s">
        <v>945</v>
      </c>
      <c r="C3082" s="9" t="s">
        <v>917</v>
      </c>
      <c r="D3082" s="9" t="s">
        <v>845</v>
      </c>
      <c r="E3082" s="9" t="str">
        <f>VLOOKUP(B3082,point_locs!B:J,5,FALSE)</f>
        <v>pre</v>
      </c>
      <c r="F3082" s="9">
        <v>8</v>
      </c>
      <c r="G3082" s="9">
        <v>5</v>
      </c>
      <c r="H3082" s="9">
        <v>2024</v>
      </c>
      <c r="I3082" s="9">
        <v>4</v>
      </c>
      <c r="J3082" s="9">
        <v>1202</v>
      </c>
      <c r="K3082" s="9" t="s">
        <v>20</v>
      </c>
      <c r="L3082" s="9">
        <v>92</v>
      </c>
      <c r="M3082" s="9">
        <v>3</v>
      </c>
      <c r="N3082" s="9">
        <v>0</v>
      </c>
      <c r="O3082" s="9" t="s">
        <v>10</v>
      </c>
      <c r="P3082" s="9">
        <v>6</v>
      </c>
      <c r="Q3082" s="9" t="s">
        <v>5</v>
      </c>
      <c r="R3082" s="9" t="s">
        <v>201</v>
      </c>
      <c r="S3082" s="2" t="s">
        <v>255</v>
      </c>
      <c r="T3082" s="2" t="s">
        <v>268</v>
      </c>
    </row>
    <row r="3083" spans="1:20" ht="14.45" customHeight="1" x14ac:dyDescent="0.2">
      <c r="A3083" s="9" t="s">
        <v>29</v>
      </c>
      <c r="B3083" s="9" t="s">
        <v>945</v>
      </c>
      <c r="C3083" s="9" t="s">
        <v>917</v>
      </c>
      <c r="D3083" s="9" t="s">
        <v>845</v>
      </c>
      <c r="E3083" s="9" t="str">
        <f>VLOOKUP(B3083,point_locs!B:J,5,FALSE)</f>
        <v>pre</v>
      </c>
      <c r="F3083" s="9">
        <v>8</v>
      </c>
      <c r="G3083" s="9">
        <v>5</v>
      </c>
      <c r="H3083" s="9">
        <v>2024</v>
      </c>
      <c r="I3083" s="9">
        <v>4</v>
      </c>
      <c r="J3083" s="9">
        <v>1202</v>
      </c>
      <c r="K3083" s="9" t="s">
        <v>20</v>
      </c>
      <c r="L3083" s="9">
        <v>92</v>
      </c>
      <c r="M3083" s="9">
        <v>3</v>
      </c>
      <c r="N3083" s="9">
        <v>0</v>
      </c>
      <c r="O3083" s="9" t="s">
        <v>10</v>
      </c>
      <c r="P3083" s="9">
        <v>6</v>
      </c>
      <c r="Q3083" s="9" t="s">
        <v>5</v>
      </c>
      <c r="R3083" s="9" t="s">
        <v>201</v>
      </c>
      <c r="S3083" s="2" t="s">
        <v>255</v>
      </c>
      <c r="T3083" s="2" t="s">
        <v>268</v>
      </c>
    </row>
    <row r="3084" spans="1:20" ht="14.45" customHeight="1" x14ac:dyDescent="0.2">
      <c r="A3084" s="9" t="s">
        <v>29</v>
      </c>
      <c r="B3084" s="9" t="s">
        <v>945</v>
      </c>
      <c r="C3084" s="9" t="s">
        <v>917</v>
      </c>
      <c r="D3084" s="9" t="s">
        <v>845</v>
      </c>
      <c r="E3084" s="9" t="str">
        <f>VLOOKUP(B3084,point_locs!B:J,5,FALSE)</f>
        <v>pre</v>
      </c>
      <c r="F3084" s="9">
        <v>8</v>
      </c>
      <c r="G3084" s="9">
        <v>5</v>
      </c>
      <c r="H3084" s="9">
        <v>2024</v>
      </c>
      <c r="I3084" s="9">
        <v>4</v>
      </c>
      <c r="J3084" s="9">
        <v>1202</v>
      </c>
      <c r="K3084" s="9" t="s">
        <v>20</v>
      </c>
      <c r="L3084" s="9">
        <v>92</v>
      </c>
      <c r="M3084" s="9">
        <v>3</v>
      </c>
      <c r="N3084" s="9">
        <v>0</v>
      </c>
      <c r="O3084" s="9" t="s">
        <v>11</v>
      </c>
      <c r="P3084" s="9">
        <v>0.5</v>
      </c>
      <c r="Q3084" s="9" t="s">
        <v>9</v>
      </c>
      <c r="R3084" s="9" t="s">
        <v>1154</v>
      </c>
      <c r="T3084" s="2" t="s">
        <v>268</v>
      </c>
    </row>
    <row r="3085" spans="1:20" ht="14.45" customHeight="1" x14ac:dyDescent="0.2">
      <c r="A3085" s="9" t="s">
        <v>29</v>
      </c>
      <c r="B3085" s="9" t="s">
        <v>945</v>
      </c>
      <c r="C3085" s="9" t="s">
        <v>917</v>
      </c>
      <c r="D3085" s="9" t="s">
        <v>845</v>
      </c>
      <c r="E3085" s="9" t="str">
        <f>VLOOKUP(B3085,point_locs!B:J,5,FALSE)</f>
        <v>pre</v>
      </c>
      <c r="F3085" s="9">
        <v>8</v>
      </c>
      <c r="G3085" s="9">
        <v>5</v>
      </c>
      <c r="H3085" s="9">
        <v>2024</v>
      </c>
      <c r="I3085" s="9">
        <v>4</v>
      </c>
      <c r="J3085" s="9">
        <v>1202</v>
      </c>
      <c r="K3085" s="9" t="s">
        <v>20</v>
      </c>
      <c r="L3085" s="9">
        <v>92</v>
      </c>
      <c r="M3085" s="9">
        <v>3</v>
      </c>
      <c r="N3085" s="9">
        <v>0</v>
      </c>
      <c r="O3085" s="9" t="s">
        <v>10</v>
      </c>
      <c r="P3085" s="9">
        <v>0</v>
      </c>
      <c r="Q3085" s="9" t="s">
        <v>5</v>
      </c>
      <c r="R3085" s="9" t="s">
        <v>201</v>
      </c>
      <c r="S3085" s="2" t="s">
        <v>255</v>
      </c>
      <c r="T3085" s="2" t="s">
        <v>268</v>
      </c>
    </row>
    <row r="3086" spans="1:20" ht="14.45" customHeight="1" x14ac:dyDescent="0.2">
      <c r="A3086" s="9" t="s">
        <v>29</v>
      </c>
      <c r="B3086" s="9" t="s">
        <v>945</v>
      </c>
      <c r="C3086" s="9" t="s">
        <v>917</v>
      </c>
      <c r="D3086" s="9" t="s">
        <v>845</v>
      </c>
      <c r="E3086" s="9" t="str">
        <f>VLOOKUP(B3086,point_locs!B:J,5,FALSE)</f>
        <v>pre</v>
      </c>
      <c r="F3086" s="9">
        <v>8</v>
      </c>
      <c r="G3086" s="9">
        <v>5</v>
      </c>
      <c r="H3086" s="9">
        <v>2024</v>
      </c>
      <c r="I3086" s="9">
        <v>4</v>
      </c>
      <c r="J3086" s="9">
        <v>1202</v>
      </c>
      <c r="K3086" s="9" t="s">
        <v>20</v>
      </c>
      <c r="L3086" s="9">
        <v>92</v>
      </c>
      <c r="M3086" s="9">
        <v>3</v>
      </c>
      <c r="N3086" s="9">
        <v>0</v>
      </c>
      <c r="O3086" s="9" t="s">
        <v>10</v>
      </c>
      <c r="P3086" s="9">
        <v>1</v>
      </c>
      <c r="Q3086" s="9" t="s">
        <v>5</v>
      </c>
      <c r="R3086" s="9" t="s">
        <v>201</v>
      </c>
      <c r="S3086" s="2" t="s">
        <v>255</v>
      </c>
      <c r="T3086" s="2" t="s">
        <v>268</v>
      </c>
    </row>
    <row r="3087" spans="1:20" ht="14.45" customHeight="1" x14ac:dyDescent="0.2">
      <c r="A3087" s="9" t="s">
        <v>29</v>
      </c>
      <c r="B3087" s="9" t="s">
        <v>945</v>
      </c>
      <c r="C3087" s="9" t="s">
        <v>917</v>
      </c>
      <c r="D3087" s="9" t="s">
        <v>845</v>
      </c>
      <c r="E3087" s="9" t="str">
        <f>VLOOKUP(B3087,point_locs!B:J,5,FALSE)</f>
        <v>pre</v>
      </c>
      <c r="F3087" s="9">
        <v>8</v>
      </c>
      <c r="G3087" s="9">
        <v>5</v>
      </c>
      <c r="H3087" s="9">
        <v>2024</v>
      </c>
      <c r="I3087" s="9">
        <v>4</v>
      </c>
      <c r="J3087" s="9">
        <v>1202</v>
      </c>
      <c r="K3087" s="9" t="s">
        <v>20</v>
      </c>
      <c r="L3087" s="9">
        <v>92</v>
      </c>
      <c r="M3087" s="9">
        <v>3</v>
      </c>
      <c r="N3087" s="9">
        <v>0</v>
      </c>
      <c r="O3087" s="9" t="s">
        <v>10</v>
      </c>
      <c r="P3087" s="9">
        <v>1</v>
      </c>
      <c r="Q3087" s="9" t="s">
        <v>5</v>
      </c>
      <c r="R3087" s="9" t="s">
        <v>201</v>
      </c>
      <c r="S3087" s="2" t="s">
        <v>255</v>
      </c>
      <c r="T3087" s="2" t="s">
        <v>268</v>
      </c>
    </row>
    <row r="3088" spans="1:20" ht="14.45" customHeight="1" x14ac:dyDescent="0.2">
      <c r="A3088" s="9" t="s">
        <v>29</v>
      </c>
      <c r="B3088" s="9" t="s">
        <v>945</v>
      </c>
      <c r="C3088" s="9" t="s">
        <v>917</v>
      </c>
      <c r="D3088" s="9" t="s">
        <v>845</v>
      </c>
      <c r="E3088" s="9" t="str">
        <f>VLOOKUP(B3088,point_locs!B:J,5,FALSE)</f>
        <v>pre</v>
      </c>
      <c r="F3088" s="9">
        <v>8</v>
      </c>
      <c r="G3088" s="9">
        <v>5</v>
      </c>
      <c r="H3088" s="9">
        <v>2024</v>
      </c>
      <c r="I3088" s="9">
        <v>4</v>
      </c>
      <c r="J3088" s="9">
        <v>1202</v>
      </c>
      <c r="K3088" s="9" t="s">
        <v>20</v>
      </c>
      <c r="L3088" s="9">
        <v>92</v>
      </c>
      <c r="M3088" s="9">
        <v>3</v>
      </c>
      <c r="N3088" s="9">
        <v>0</v>
      </c>
      <c r="O3088" s="9" t="s">
        <v>7</v>
      </c>
      <c r="P3088" s="9">
        <v>0</v>
      </c>
      <c r="Q3088" s="9" t="s">
        <v>9</v>
      </c>
      <c r="R3088" s="9" t="s">
        <v>1027</v>
      </c>
      <c r="T3088" s="2" t="s">
        <v>268</v>
      </c>
    </row>
    <row r="3089" spans="1:20" ht="14.45" customHeight="1" x14ac:dyDescent="0.2">
      <c r="A3089" s="9" t="s">
        <v>29</v>
      </c>
      <c r="B3089" s="9" t="s">
        <v>945</v>
      </c>
      <c r="C3089" s="9" t="s">
        <v>917</v>
      </c>
      <c r="D3089" s="9" t="s">
        <v>845</v>
      </c>
      <c r="E3089" s="9" t="str">
        <f>VLOOKUP(B3089,point_locs!B:J,5,FALSE)</f>
        <v>pre</v>
      </c>
      <c r="F3089" s="9">
        <v>8</v>
      </c>
      <c r="G3089" s="9">
        <v>5</v>
      </c>
      <c r="H3089" s="9">
        <v>2024</v>
      </c>
      <c r="I3089" s="9">
        <v>4</v>
      </c>
      <c r="J3089" s="9">
        <v>1202</v>
      </c>
      <c r="K3089" s="9" t="s">
        <v>20</v>
      </c>
      <c r="L3089" s="9">
        <v>92</v>
      </c>
      <c r="M3089" s="9">
        <v>3</v>
      </c>
      <c r="N3089" s="9">
        <v>0</v>
      </c>
      <c r="O3089" s="9" t="s">
        <v>10</v>
      </c>
      <c r="P3089" s="9">
        <v>0</v>
      </c>
      <c r="Q3089" s="9" t="s">
        <v>5</v>
      </c>
      <c r="R3089" s="9" t="s">
        <v>201</v>
      </c>
      <c r="S3089" s="2" t="s">
        <v>255</v>
      </c>
      <c r="T3089" s="2" t="s">
        <v>268</v>
      </c>
    </row>
    <row r="3090" spans="1:20" ht="14.45" customHeight="1" x14ac:dyDescent="0.2">
      <c r="A3090" s="9" t="s">
        <v>29</v>
      </c>
      <c r="B3090" s="9" t="s">
        <v>945</v>
      </c>
      <c r="C3090" s="9" t="s">
        <v>917</v>
      </c>
      <c r="D3090" s="9" t="s">
        <v>845</v>
      </c>
      <c r="E3090" s="9" t="str">
        <f>VLOOKUP(B3090,point_locs!B:J,5,FALSE)</f>
        <v>pre</v>
      </c>
      <c r="F3090" s="9">
        <v>8</v>
      </c>
      <c r="G3090" s="9">
        <v>5</v>
      </c>
      <c r="H3090" s="9">
        <v>2024</v>
      </c>
      <c r="I3090" s="9">
        <v>4</v>
      </c>
      <c r="J3090" s="9">
        <v>1202</v>
      </c>
      <c r="K3090" s="9" t="s">
        <v>20</v>
      </c>
      <c r="L3090" s="9">
        <v>92</v>
      </c>
      <c r="M3090" s="9">
        <v>3</v>
      </c>
      <c r="N3090" s="9">
        <v>0</v>
      </c>
      <c r="O3090" s="9" t="s">
        <v>10</v>
      </c>
      <c r="P3090" s="9">
        <v>1.5</v>
      </c>
      <c r="Q3090" s="9" t="s">
        <v>5</v>
      </c>
      <c r="R3090" s="9" t="s">
        <v>201</v>
      </c>
      <c r="S3090" s="2" t="s">
        <v>255</v>
      </c>
      <c r="T3090" s="2" t="s">
        <v>268</v>
      </c>
    </row>
    <row r="3091" spans="1:20" ht="14.45" customHeight="1" x14ac:dyDescent="0.2">
      <c r="A3091" s="9" t="s">
        <v>29</v>
      </c>
      <c r="B3091" s="9" t="s">
        <v>945</v>
      </c>
      <c r="C3091" s="9" t="s">
        <v>917</v>
      </c>
      <c r="D3091" s="9" t="s">
        <v>845</v>
      </c>
      <c r="E3091" s="9" t="str">
        <f>VLOOKUP(B3091,point_locs!B:J,5,FALSE)</f>
        <v>pre</v>
      </c>
      <c r="F3091" s="9">
        <v>8</v>
      </c>
      <c r="G3091" s="9">
        <v>5</v>
      </c>
      <c r="H3091" s="9">
        <v>2024</v>
      </c>
      <c r="I3091" s="9">
        <v>4</v>
      </c>
      <c r="J3091" s="9">
        <v>1202</v>
      </c>
      <c r="K3091" s="9" t="s">
        <v>20</v>
      </c>
      <c r="L3091" s="9">
        <v>92</v>
      </c>
      <c r="M3091" s="9">
        <v>3</v>
      </c>
      <c r="N3091" s="9">
        <v>0</v>
      </c>
      <c r="O3091" s="9" t="s">
        <v>10</v>
      </c>
      <c r="P3091" s="9">
        <v>1.25</v>
      </c>
      <c r="Q3091" s="9" t="s">
        <v>5</v>
      </c>
      <c r="R3091" s="9" t="s">
        <v>201</v>
      </c>
      <c r="S3091" s="2" t="s">
        <v>255</v>
      </c>
      <c r="T3091" s="2" t="s">
        <v>268</v>
      </c>
    </row>
    <row r="3092" spans="1:20" ht="14.45" customHeight="1" x14ac:dyDescent="0.2">
      <c r="A3092" s="9" t="s">
        <v>29</v>
      </c>
      <c r="B3092" s="9" t="s">
        <v>945</v>
      </c>
      <c r="C3092" s="9" t="s">
        <v>917</v>
      </c>
      <c r="D3092" s="9" t="s">
        <v>845</v>
      </c>
      <c r="E3092" s="9" t="str">
        <f>VLOOKUP(B3092,point_locs!B:J,5,FALSE)</f>
        <v>pre</v>
      </c>
      <c r="F3092" s="9">
        <v>8</v>
      </c>
      <c r="G3092" s="9">
        <v>5</v>
      </c>
      <c r="H3092" s="9">
        <v>2024</v>
      </c>
      <c r="I3092" s="9">
        <v>4</v>
      </c>
      <c r="J3092" s="9">
        <v>1202</v>
      </c>
      <c r="K3092" s="9" t="s">
        <v>20</v>
      </c>
      <c r="L3092" s="9">
        <v>92</v>
      </c>
      <c r="M3092" s="9">
        <v>3</v>
      </c>
      <c r="N3092" s="9">
        <v>0</v>
      </c>
      <c r="O3092" s="9" t="s">
        <v>10</v>
      </c>
      <c r="P3092" s="9">
        <v>0.25</v>
      </c>
      <c r="Q3092" s="9" t="s">
        <v>5</v>
      </c>
      <c r="R3092" s="9" t="s">
        <v>201</v>
      </c>
      <c r="S3092" s="2" t="s">
        <v>255</v>
      </c>
      <c r="T3092" s="2" t="s">
        <v>268</v>
      </c>
    </row>
    <row r="3093" spans="1:20" ht="14.45" customHeight="1" x14ac:dyDescent="0.2">
      <c r="A3093" s="9" t="s">
        <v>29</v>
      </c>
      <c r="B3093" s="9" t="s">
        <v>945</v>
      </c>
      <c r="C3093" s="9" t="s">
        <v>917</v>
      </c>
      <c r="D3093" s="9" t="s">
        <v>845</v>
      </c>
      <c r="E3093" s="9" t="str">
        <f>VLOOKUP(B3093,point_locs!B:J,5,FALSE)</f>
        <v>pre</v>
      </c>
      <c r="F3093" s="9">
        <v>8</v>
      </c>
      <c r="G3093" s="9">
        <v>5</v>
      </c>
      <c r="H3093" s="9">
        <v>2024</v>
      </c>
      <c r="I3093" s="9">
        <v>4</v>
      </c>
      <c r="J3093" s="9">
        <v>1202</v>
      </c>
      <c r="K3093" s="9" t="s">
        <v>20</v>
      </c>
      <c r="L3093" s="9">
        <v>92</v>
      </c>
      <c r="M3093" s="9">
        <v>3</v>
      </c>
      <c r="N3093" s="9">
        <v>0</v>
      </c>
      <c r="O3093" s="9" t="s">
        <v>10</v>
      </c>
      <c r="P3093" s="9">
        <v>1.5</v>
      </c>
      <c r="Q3093" s="9" t="s">
        <v>5</v>
      </c>
      <c r="R3093" s="9" t="s">
        <v>201</v>
      </c>
      <c r="S3093" s="2" t="s">
        <v>255</v>
      </c>
      <c r="T3093" s="2" t="s">
        <v>268</v>
      </c>
    </row>
    <row r="3094" spans="1:20" ht="14.45" customHeight="1" x14ac:dyDescent="0.2">
      <c r="A3094" s="9" t="s">
        <v>29</v>
      </c>
      <c r="B3094" s="9" t="s">
        <v>945</v>
      </c>
      <c r="C3094" s="9" t="s">
        <v>917</v>
      </c>
      <c r="D3094" s="9" t="s">
        <v>845</v>
      </c>
      <c r="E3094" s="9" t="str">
        <f>VLOOKUP(B3094,point_locs!B:J,5,FALSE)</f>
        <v>pre</v>
      </c>
      <c r="F3094" s="9">
        <v>8</v>
      </c>
      <c r="G3094" s="9">
        <v>5</v>
      </c>
      <c r="H3094" s="9">
        <v>2024</v>
      </c>
      <c r="I3094" s="9">
        <v>4</v>
      </c>
      <c r="J3094" s="9">
        <v>1202</v>
      </c>
      <c r="K3094" s="9" t="s">
        <v>20</v>
      </c>
      <c r="L3094" s="9">
        <v>92</v>
      </c>
      <c r="M3094" s="9">
        <v>3</v>
      </c>
      <c r="N3094" s="9">
        <v>0</v>
      </c>
      <c r="O3094" s="9" t="s">
        <v>10</v>
      </c>
      <c r="P3094" s="9">
        <v>5</v>
      </c>
      <c r="Q3094" s="9" t="s">
        <v>5</v>
      </c>
      <c r="R3094" s="9" t="s">
        <v>201</v>
      </c>
      <c r="S3094" s="2" t="s">
        <v>255</v>
      </c>
      <c r="T3094" s="2" t="s">
        <v>268</v>
      </c>
    </row>
    <row r="3095" spans="1:20" ht="14.45" customHeight="1" x14ac:dyDescent="0.2">
      <c r="A3095" s="9" t="s">
        <v>29</v>
      </c>
      <c r="B3095" s="9" t="s">
        <v>945</v>
      </c>
      <c r="C3095" s="9" t="s">
        <v>917</v>
      </c>
      <c r="D3095" s="9" t="s">
        <v>845</v>
      </c>
      <c r="E3095" s="9" t="str">
        <f>VLOOKUP(B3095,point_locs!B:J,5,FALSE)</f>
        <v>pre</v>
      </c>
      <c r="F3095" s="9">
        <v>8</v>
      </c>
      <c r="G3095" s="9">
        <v>5</v>
      </c>
      <c r="H3095" s="9">
        <v>2024</v>
      </c>
      <c r="I3095" s="9">
        <v>4</v>
      </c>
      <c r="J3095" s="9">
        <v>1202</v>
      </c>
      <c r="K3095" s="9" t="s">
        <v>20</v>
      </c>
      <c r="L3095" s="9">
        <v>92</v>
      </c>
      <c r="M3095" s="9">
        <v>3</v>
      </c>
      <c r="N3095" s="9">
        <v>0</v>
      </c>
      <c r="O3095" s="9" t="s">
        <v>10</v>
      </c>
      <c r="P3095" s="9">
        <v>5</v>
      </c>
      <c r="Q3095" s="9" t="s">
        <v>5</v>
      </c>
      <c r="R3095" s="9" t="s">
        <v>201</v>
      </c>
      <c r="S3095" s="2" t="s">
        <v>255</v>
      </c>
      <c r="T3095" s="2" t="s">
        <v>268</v>
      </c>
    </row>
    <row r="3096" spans="1:20" ht="14.45" customHeight="1" x14ac:dyDescent="0.2">
      <c r="A3096" s="9" t="s">
        <v>29</v>
      </c>
      <c r="B3096" s="9" t="s">
        <v>945</v>
      </c>
      <c r="C3096" s="9" t="s">
        <v>917</v>
      </c>
      <c r="D3096" s="9" t="s">
        <v>845</v>
      </c>
      <c r="E3096" s="9" t="str">
        <f>VLOOKUP(B3096,point_locs!B:J,5,FALSE)</f>
        <v>pre</v>
      </c>
      <c r="F3096" s="9">
        <v>8</v>
      </c>
      <c r="G3096" s="9">
        <v>5</v>
      </c>
      <c r="H3096" s="9">
        <v>2024</v>
      </c>
      <c r="I3096" s="9">
        <v>4</v>
      </c>
      <c r="J3096" s="9">
        <v>1202</v>
      </c>
      <c r="K3096" s="9" t="s">
        <v>20</v>
      </c>
      <c r="L3096" s="9">
        <v>92</v>
      </c>
      <c r="M3096" s="9">
        <v>3</v>
      </c>
      <c r="N3096" s="9">
        <v>0</v>
      </c>
      <c r="O3096" s="9" t="s">
        <v>10</v>
      </c>
      <c r="P3096" s="9">
        <v>5</v>
      </c>
      <c r="Q3096" s="9" t="s">
        <v>5</v>
      </c>
      <c r="R3096" s="9" t="s">
        <v>201</v>
      </c>
      <c r="S3096" s="2" t="s">
        <v>255</v>
      </c>
      <c r="T3096" s="2" t="s">
        <v>268</v>
      </c>
    </row>
    <row r="3097" spans="1:20" ht="14.45" customHeight="1" x14ac:dyDescent="0.2">
      <c r="A3097" s="9" t="s">
        <v>29</v>
      </c>
      <c r="B3097" s="9" t="s">
        <v>945</v>
      </c>
      <c r="C3097" s="9" t="s">
        <v>917</v>
      </c>
      <c r="D3097" s="9" t="s">
        <v>845</v>
      </c>
      <c r="E3097" s="9" t="str">
        <f>VLOOKUP(B3097,point_locs!B:J,5,FALSE)</f>
        <v>pre</v>
      </c>
      <c r="F3097" s="9">
        <v>8</v>
      </c>
      <c r="G3097" s="9">
        <v>5</v>
      </c>
      <c r="H3097" s="9">
        <v>2024</v>
      </c>
      <c r="I3097" s="9">
        <v>4</v>
      </c>
      <c r="J3097" s="9">
        <v>1202</v>
      </c>
      <c r="K3097" s="9" t="s">
        <v>20</v>
      </c>
      <c r="L3097" s="9">
        <v>92</v>
      </c>
      <c r="M3097" s="9">
        <v>3</v>
      </c>
      <c r="N3097" s="9">
        <v>0</v>
      </c>
      <c r="O3097" s="9" t="s">
        <v>10</v>
      </c>
      <c r="P3097" s="9">
        <v>0</v>
      </c>
      <c r="Q3097" s="9" t="s">
        <v>5</v>
      </c>
      <c r="R3097" s="9" t="s">
        <v>201</v>
      </c>
      <c r="S3097" s="2" t="s">
        <v>255</v>
      </c>
      <c r="T3097" s="2" t="s">
        <v>268</v>
      </c>
    </row>
    <row r="3098" spans="1:20" ht="14.45" customHeight="1" x14ac:dyDescent="0.2">
      <c r="A3098" s="9" t="s">
        <v>29</v>
      </c>
      <c r="B3098" s="9" t="s">
        <v>945</v>
      </c>
      <c r="C3098" s="9" t="s">
        <v>917</v>
      </c>
      <c r="D3098" s="9" t="s">
        <v>845</v>
      </c>
      <c r="E3098" s="9" t="str">
        <f>VLOOKUP(B3098,point_locs!B:J,5,FALSE)</f>
        <v>pre</v>
      </c>
      <c r="F3098" s="9">
        <v>8</v>
      </c>
      <c r="G3098" s="9">
        <v>5</v>
      </c>
      <c r="H3098" s="9">
        <v>2024</v>
      </c>
      <c r="I3098" s="9">
        <v>4</v>
      </c>
      <c r="J3098" s="9">
        <v>1202</v>
      </c>
      <c r="K3098" s="9" t="s">
        <v>20</v>
      </c>
      <c r="L3098" s="9">
        <v>92</v>
      </c>
      <c r="M3098" s="9">
        <v>3</v>
      </c>
      <c r="N3098" s="9">
        <v>0</v>
      </c>
      <c r="O3098" s="9" t="s">
        <v>10</v>
      </c>
      <c r="P3098" s="9">
        <v>0.5</v>
      </c>
      <c r="Q3098" s="9" t="s">
        <v>5</v>
      </c>
      <c r="R3098" s="9" t="s">
        <v>201</v>
      </c>
      <c r="S3098" s="2" t="s">
        <v>255</v>
      </c>
      <c r="T3098" s="2" t="s">
        <v>268</v>
      </c>
    </row>
    <row r="3099" spans="1:20" ht="14.45" customHeight="1" x14ac:dyDescent="0.2">
      <c r="A3099" s="9" t="s">
        <v>29</v>
      </c>
      <c r="B3099" s="9" t="s">
        <v>945</v>
      </c>
      <c r="C3099" s="9" t="s">
        <v>917</v>
      </c>
      <c r="D3099" s="9" t="s">
        <v>845</v>
      </c>
      <c r="E3099" s="9" t="str">
        <f>VLOOKUP(B3099,point_locs!B:J,5,FALSE)</f>
        <v>pre</v>
      </c>
      <c r="F3099" s="9">
        <v>8</v>
      </c>
      <c r="G3099" s="9">
        <v>5</v>
      </c>
      <c r="H3099" s="9">
        <v>2024</v>
      </c>
      <c r="I3099" s="9">
        <v>4</v>
      </c>
      <c r="J3099" s="9">
        <v>1202</v>
      </c>
      <c r="K3099" s="9" t="s">
        <v>20</v>
      </c>
      <c r="L3099" s="9">
        <v>92</v>
      </c>
      <c r="M3099" s="9">
        <v>3</v>
      </c>
      <c r="N3099" s="9">
        <v>0</v>
      </c>
      <c r="O3099" s="9" t="s">
        <v>10</v>
      </c>
      <c r="P3099" s="9">
        <v>0.5</v>
      </c>
      <c r="Q3099" s="9" t="s">
        <v>5</v>
      </c>
      <c r="R3099" s="9" t="s">
        <v>201</v>
      </c>
      <c r="S3099" s="2" t="s">
        <v>255</v>
      </c>
      <c r="T3099" s="2" t="s">
        <v>268</v>
      </c>
    </row>
    <row r="3100" spans="1:20" ht="14.45" customHeight="1" x14ac:dyDescent="0.2">
      <c r="A3100" s="9" t="s">
        <v>29</v>
      </c>
      <c r="B3100" s="9" t="s">
        <v>945</v>
      </c>
      <c r="C3100" s="9" t="s">
        <v>917</v>
      </c>
      <c r="D3100" s="9" t="s">
        <v>845</v>
      </c>
      <c r="E3100" s="9" t="str">
        <f>VLOOKUP(B3100,point_locs!B:J,5,FALSE)</f>
        <v>pre</v>
      </c>
      <c r="F3100" s="9">
        <v>8</v>
      </c>
      <c r="G3100" s="9">
        <v>5</v>
      </c>
      <c r="H3100" s="9">
        <v>2024</v>
      </c>
      <c r="I3100" s="9">
        <v>4</v>
      </c>
      <c r="J3100" s="9">
        <v>1202</v>
      </c>
      <c r="K3100" s="9" t="s">
        <v>20</v>
      </c>
      <c r="L3100" s="9">
        <v>92</v>
      </c>
      <c r="M3100" s="9">
        <v>3</v>
      </c>
      <c r="N3100" s="9">
        <v>0</v>
      </c>
      <c r="O3100" s="9" t="s">
        <v>10</v>
      </c>
      <c r="P3100" s="9">
        <v>6</v>
      </c>
      <c r="Q3100" s="9" t="s">
        <v>5</v>
      </c>
      <c r="R3100" s="9" t="s">
        <v>201</v>
      </c>
      <c r="S3100" s="2" t="s">
        <v>255</v>
      </c>
      <c r="T3100" s="2" t="s">
        <v>268</v>
      </c>
    </row>
    <row r="3101" spans="1:20" ht="14.45" customHeight="1" x14ac:dyDescent="0.2">
      <c r="A3101" s="9" t="s">
        <v>29</v>
      </c>
      <c r="B3101" s="9" t="s">
        <v>945</v>
      </c>
      <c r="C3101" s="9" t="s">
        <v>917</v>
      </c>
      <c r="D3101" s="9" t="s">
        <v>845</v>
      </c>
      <c r="E3101" s="9" t="str">
        <f>VLOOKUP(B3101,point_locs!B:J,5,FALSE)</f>
        <v>pre</v>
      </c>
      <c r="F3101" s="9">
        <v>8</v>
      </c>
      <c r="G3101" s="9">
        <v>5</v>
      </c>
      <c r="H3101" s="9">
        <v>2024</v>
      </c>
      <c r="I3101" s="9">
        <v>4</v>
      </c>
      <c r="J3101" s="9">
        <v>1202</v>
      </c>
      <c r="K3101" s="9" t="s">
        <v>20</v>
      </c>
      <c r="L3101" s="9">
        <v>92</v>
      </c>
      <c r="M3101" s="9">
        <v>3</v>
      </c>
      <c r="N3101" s="9">
        <v>0</v>
      </c>
      <c r="O3101" s="9" t="s">
        <v>10</v>
      </c>
      <c r="P3101" s="9">
        <v>1</v>
      </c>
      <c r="Q3101" s="9" t="s">
        <v>5</v>
      </c>
      <c r="R3101" s="9" t="s">
        <v>201</v>
      </c>
      <c r="S3101" s="2" t="s">
        <v>255</v>
      </c>
      <c r="T3101" s="2" t="s">
        <v>268</v>
      </c>
    </row>
    <row r="3102" spans="1:20" ht="14.45" customHeight="1" x14ac:dyDescent="0.2">
      <c r="A3102" s="9" t="s">
        <v>29</v>
      </c>
      <c r="B3102" s="9" t="s">
        <v>945</v>
      </c>
      <c r="C3102" s="9" t="s">
        <v>917</v>
      </c>
      <c r="D3102" s="9" t="s">
        <v>845</v>
      </c>
      <c r="E3102" s="9" t="str">
        <f>VLOOKUP(B3102,point_locs!B:J,5,FALSE)</f>
        <v>pre</v>
      </c>
      <c r="F3102" s="9">
        <v>8</v>
      </c>
      <c r="G3102" s="9">
        <v>5</v>
      </c>
      <c r="H3102" s="9">
        <v>2024</v>
      </c>
      <c r="I3102" s="9">
        <v>4</v>
      </c>
      <c r="J3102" s="9">
        <v>1202</v>
      </c>
      <c r="K3102" s="9" t="s">
        <v>20</v>
      </c>
      <c r="L3102" s="9">
        <v>92</v>
      </c>
      <c r="M3102" s="9">
        <v>3</v>
      </c>
      <c r="N3102" s="9">
        <v>0</v>
      </c>
      <c r="O3102" s="9" t="s">
        <v>10</v>
      </c>
      <c r="P3102" s="9">
        <v>5.5</v>
      </c>
      <c r="Q3102" s="9" t="s">
        <v>5</v>
      </c>
      <c r="R3102" s="9" t="s">
        <v>201</v>
      </c>
      <c r="S3102" s="2" t="s">
        <v>105</v>
      </c>
      <c r="T3102" s="2" t="s">
        <v>268</v>
      </c>
    </row>
    <row r="3103" spans="1:20" ht="14.45" customHeight="1" x14ac:dyDescent="0.2">
      <c r="A3103" s="9" t="s">
        <v>29</v>
      </c>
      <c r="B3103" s="9" t="s">
        <v>945</v>
      </c>
      <c r="C3103" s="9" t="s">
        <v>917</v>
      </c>
      <c r="D3103" s="9" t="s">
        <v>845</v>
      </c>
      <c r="E3103" s="9" t="str">
        <f>VLOOKUP(B3103,point_locs!B:J,5,FALSE)</f>
        <v>pre</v>
      </c>
      <c r="F3103" s="9">
        <v>8</v>
      </c>
      <c r="G3103" s="9">
        <v>5</v>
      </c>
      <c r="H3103" s="9">
        <v>2024</v>
      </c>
      <c r="I3103" s="9">
        <v>4</v>
      </c>
      <c r="J3103" s="9">
        <v>1202</v>
      </c>
      <c r="K3103" s="9" t="s">
        <v>20</v>
      </c>
      <c r="L3103" s="9">
        <v>92</v>
      </c>
      <c r="M3103" s="9">
        <v>3</v>
      </c>
      <c r="N3103" s="9">
        <v>0</v>
      </c>
      <c r="O3103" s="9" t="s">
        <v>10</v>
      </c>
      <c r="P3103" s="9">
        <v>0</v>
      </c>
      <c r="Q3103" s="9" t="s">
        <v>5</v>
      </c>
      <c r="R3103" s="9" t="s">
        <v>201</v>
      </c>
      <c r="S3103" s="2" t="s">
        <v>255</v>
      </c>
      <c r="T3103" s="2" t="s">
        <v>268</v>
      </c>
    </row>
    <row r="3104" spans="1:20" ht="14.45" customHeight="1" x14ac:dyDescent="0.2">
      <c r="A3104" s="2" t="s">
        <v>32</v>
      </c>
      <c r="B3104" s="9" t="s">
        <v>946</v>
      </c>
      <c r="C3104" s="9" t="s">
        <v>917</v>
      </c>
      <c r="D3104" s="9" t="s">
        <v>845</v>
      </c>
      <c r="E3104" s="9" t="str">
        <f>VLOOKUP(B3104,point_locs!B:J,5,FALSE)</f>
        <v>pre</v>
      </c>
      <c r="F3104" s="2">
        <v>8</v>
      </c>
      <c r="G3104" s="2">
        <v>5</v>
      </c>
      <c r="H3104" s="2">
        <v>2024</v>
      </c>
      <c r="I3104" s="2">
        <v>4</v>
      </c>
      <c r="J3104" s="2">
        <v>1250</v>
      </c>
      <c r="K3104" s="2" t="s">
        <v>20</v>
      </c>
      <c r="L3104" s="2">
        <v>94</v>
      </c>
      <c r="M3104" s="2">
        <v>1</v>
      </c>
      <c r="N3104" s="2">
        <v>50</v>
      </c>
      <c r="O3104" s="2" t="s">
        <v>10</v>
      </c>
      <c r="P3104" s="2">
        <v>1</v>
      </c>
      <c r="Q3104" s="2" t="s">
        <v>5</v>
      </c>
      <c r="R3104" s="9" t="s">
        <v>201</v>
      </c>
      <c r="S3104" s="2" t="s">
        <v>255</v>
      </c>
      <c r="T3104" s="2" t="s">
        <v>268</v>
      </c>
    </row>
    <row r="3105" spans="1:20" ht="14.45" customHeight="1" x14ac:dyDescent="0.2">
      <c r="A3105" s="2" t="s">
        <v>32</v>
      </c>
      <c r="B3105" s="9" t="s">
        <v>946</v>
      </c>
      <c r="C3105" s="9" t="s">
        <v>917</v>
      </c>
      <c r="D3105" s="9" t="s">
        <v>845</v>
      </c>
      <c r="E3105" s="9" t="str">
        <f>VLOOKUP(B3105,point_locs!B:J,5,FALSE)</f>
        <v>pre</v>
      </c>
      <c r="F3105" s="2">
        <v>8</v>
      </c>
      <c r="G3105" s="2">
        <v>5</v>
      </c>
      <c r="H3105" s="2">
        <v>2024</v>
      </c>
      <c r="I3105" s="2">
        <v>4</v>
      </c>
      <c r="J3105" s="2">
        <v>1250</v>
      </c>
      <c r="K3105" s="2" t="s">
        <v>20</v>
      </c>
      <c r="L3105" s="2">
        <v>94</v>
      </c>
      <c r="M3105" s="2">
        <v>1</v>
      </c>
      <c r="N3105" s="2">
        <v>50</v>
      </c>
      <c r="O3105" s="2" t="s">
        <v>10</v>
      </c>
      <c r="P3105" s="2">
        <v>1</v>
      </c>
      <c r="Q3105" s="2" t="s">
        <v>5</v>
      </c>
      <c r="R3105" s="9" t="s">
        <v>201</v>
      </c>
      <c r="S3105" s="2" t="s">
        <v>150</v>
      </c>
      <c r="T3105" s="2" t="s">
        <v>268</v>
      </c>
    </row>
    <row r="3106" spans="1:20" ht="14.45" customHeight="1" x14ac:dyDescent="0.2">
      <c r="A3106" s="2" t="s">
        <v>32</v>
      </c>
      <c r="B3106" s="9" t="s">
        <v>946</v>
      </c>
      <c r="C3106" s="9" t="s">
        <v>917</v>
      </c>
      <c r="D3106" s="9" t="s">
        <v>845</v>
      </c>
      <c r="E3106" s="9" t="str">
        <f>VLOOKUP(B3106,point_locs!B:J,5,FALSE)</f>
        <v>pre</v>
      </c>
      <c r="F3106" s="2">
        <v>8</v>
      </c>
      <c r="G3106" s="2">
        <v>5</v>
      </c>
      <c r="H3106" s="2">
        <v>2024</v>
      </c>
      <c r="I3106" s="2">
        <v>4</v>
      </c>
      <c r="J3106" s="2">
        <v>1250</v>
      </c>
      <c r="K3106" s="2" t="s">
        <v>20</v>
      </c>
      <c r="L3106" s="2">
        <v>94</v>
      </c>
      <c r="M3106" s="2">
        <v>1</v>
      </c>
      <c r="N3106" s="2">
        <v>50</v>
      </c>
      <c r="O3106" s="2" t="s">
        <v>10</v>
      </c>
      <c r="P3106" s="2">
        <v>0.25</v>
      </c>
      <c r="Q3106" s="2" t="s">
        <v>5</v>
      </c>
      <c r="R3106" s="9" t="s">
        <v>201</v>
      </c>
      <c r="S3106" s="2" t="s">
        <v>255</v>
      </c>
      <c r="T3106" s="2" t="s">
        <v>268</v>
      </c>
    </row>
    <row r="3107" spans="1:20" ht="14.45" customHeight="1" x14ac:dyDescent="0.2">
      <c r="A3107" s="2" t="s">
        <v>32</v>
      </c>
      <c r="B3107" s="9" t="s">
        <v>946</v>
      </c>
      <c r="C3107" s="9" t="s">
        <v>917</v>
      </c>
      <c r="D3107" s="9" t="s">
        <v>845</v>
      </c>
      <c r="E3107" s="9" t="str">
        <f>VLOOKUP(B3107,point_locs!B:J,5,FALSE)</f>
        <v>pre</v>
      </c>
      <c r="F3107" s="2">
        <v>8</v>
      </c>
      <c r="G3107" s="2">
        <v>5</v>
      </c>
      <c r="H3107" s="2">
        <v>2024</v>
      </c>
      <c r="I3107" s="2">
        <v>4</v>
      </c>
      <c r="J3107" s="2">
        <v>1250</v>
      </c>
      <c r="K3107" s="2" t="s">
        <v>20</v>
      </c>
      <c r="L3107" s="2">
        <v>94</v>
      </c>
      <c r="M3107" s="2">
        <v>1</v>
      </c>
      <c r="N3107" s="2">
        <v>50</v>
      </c>
      <c r="O3107" s="2" t="s">
        <v>10</v>
      </c>
      <c r="P3107" s="2">
        <v>0</v>
      </c>
      <c r="Q3107" s="2" t="s">
        <v>5</v>
      </c>
      <c r="R3107" s="9" t="s">
        <v>201</v>
      </c>
      <c r="S3107" s="2" t="s">
        <v>255</v>
      </c>
      <c r="T3107" s="2" t="s">
        <v>268</v>
      </c>
    </row>
    <row r="3108" spans="1:20" ht="14.45" customHeight="1" x14ac:dyDescent="0.2">
      <c r="A3108" s="2" t="s">
        <v>32</v>
      </c>
      <c r="B3108" s="9" t="s">
        <v>946</v>
      </c>
      <c r="C3108" s="9" t="s">
        <v>917</v>
      </c>
      <c r="D3108" s="9" t="s">
        <v>845</v>
      </c>
      <c r="E3108" s="9" t="str">
        <f>VLOOKUP(B3108,point_locs!B:J,5,FALSE)</f>
        <v>pre</v>
      </c>
      <c r="F3108" s="2">
        <v>8</v>
      </c>
      <c r="G3108" s="2">
        <v>5</v>
      </c>
      <c r="H3108" s="2">
        <v>2024</v>
      </c>
      <c r="I3108" s="2">
        <v>4</v>
      </c>
      <c r="J3108" s="2">
        <v>1250</v>
      </c>
      <c r="K3108" s="2" t="s">
        <v>20</v>
      </c>
      <c r="L3108" s="2">
        <v>94</v>
      </c>
      <c r="M3108" s="2">
        <v>1</v>
      </c>
      <c r="N3108" s="2">
        <v>50</v>
      </c>
      <c r="O3108" s="2" t="s">
        <v>10</v>
      </c>
      <c r="P3108" s="2">
        <v>1.25</v>
      </c>
      <c r="Q3108" s="2" t="s">
        <v>5</v>
      </c>
      <c r="R3108" s="9" t="s">
        <v>201</v>
      </c>
      <c r="S3108" s="2" t="s">
        <v>255</v>
      </c>
      <c r="T3108" s="2" t="s">
        <v>268</v>
      </c>
    </row>
    <row r="3109" spans="1:20" ht="14.45" customHeight="1" x14ac:dyDescent="0.2">
      <c r="A3109" s="2" t="s">
        <v>32</v>
      </c>
      <c r="B3109" s="9" t="s">
        <v>946</v>
      </c>
      <c r="C3109" s="9" t="s">
        <v>917</v>
      </c>
      <c r="D3109" s="9" t="s">
        <v>845</v>
      </c>
      <c r="E3109" s="9" t="str">
        <f>VLOOKUP(B3109,point_locs!B:J,5,FALSE)</f>
        <v>pre</v>
      </c>
      <c r="F3109" s="2">
        <v>8</v>
      </c>
      <c r="G3109" s="2">
        <v>5</v>
      </c>
      <c r="H3109" s="2">
        <v>2024</v>
      </c>
      <c r="I3109" s="2">
        <v>4</v>
      </c>
      <c r="J3109" s="2">
        <v>1250</v>
      </c>
      <c r="K3109" s="2" t="s">
        <v>20</v>
      </c>
      <c r="L3109" s="2">
        <v>94</v>
      </c>
      <c r="M3109" s="2">
        <v>1</v>
      </c>
      <c r="N3109" s="2">
        <v>50</v>
      </c>
      <c r="O3109" s="2" t="s">
        <v>10</v>
      </c>
      <c r="P3109" s="2">
        <v>1.25</v>
      </c>
      <c r="Q3109" s="2" t="s">
        <v>5</v>
      </c>
      <c r="R3109" s="9" t="s">
        <v>201</v>
      </c>
      <c r="S3109" s="2" t="s">
        <v>255</v>
      </c>
      <c r="T3109" s="2" t="s">
        <v>268</v>
      </c>
    </row>
    <row r="3110" spans="1:20" ht="14.45" customHeight="1" x14ac:dyDescent="0.2">
      <c r="A3110" s="2" t="s">
        <v>32</v>
      </c>
      <c r="B3110" s="9" t="s">
        <v>946</v>
      </c>
      <c r="C3110" s="9" t="s">
        <v>917</v>
      </c>
      <c r="D3110" s="9" t="s">
        <v>845</v>
      </c>
      <c r="E3110" s="9" t="str">
        <f>VLOOKUP(B3110,point_locs!B:J,5,FALSE)</f>
        <v>pre</v>
      </c>
      <c r="F3110" s="2">
        <v>8</v>
      </c>
      <c r="G3110" s="2">
        <v>5</v>
      </c>
      <c r="H3110" s="2">
        <v>2024</v>
      </c>
      <c r="I3110" s="2">
        <v>4</v>
      </c>
      <c r="J3110" s="2">
        <v>1250</v>
      </c>
      <c r="K3110" s="2" t="s">
        <v>20</v>
      </c>
      <c r="L3110" s="2">
        <v>94</v>
      </c>
      <c r="M3110" s="2">
        <v>1</v>
      </c>
      <c r="N3110" s="2">
        <v>50</v>
      </c>
      <c r="O3110" s="2" t="s">
        <v>10</v>
      </c>
      <c r="P3110" s="2">
        <v>1.5</v>
      </c>
      <c r="Q3110" s="2" t="s">
        <v>5</v>
      </c>
      <c r="R3110" s="9" t="s">
        <v>201</v>
      </c>
      <c r="S3110" s="2" t="s">
        <v>105</v>
      </c>
      <c r="T3110" s="2" t="s">
        <v>268</v>
      </c>
    </row>
    <row r="3111" spans="1:20" ht="14.45" customHeight="1" x14ac:dyDescent="0.2">
      <c r="A3111" s="2" t="s">
        <v>32</v>
      </c>
      <c r="B3111" s="9" t="s">
        <v>946</v>
      </c>
      <c r="C3111" s="9" t="s">
        <v>917</v>
      </c>
      <c r="D3111" s="9" t="s">
        <v>845</v>
      </c>
      <c r="E3111" s="9" t="str">
        <f>VLOOKUP(B3111,point_locs!B:J,5,FALSE)</f>
        <v>pre</v>
      </c>
      <c r="F3111" s="2">
        <v>8</v>
      </c>
      <c r="G3111" s="2">
        <v>5</v>
      </c>
      <c r="H3111" s="2">
        <v>2024</v>
      </c>
      <c r="I3111" s="2">
        <v>4</v>
      </c>
      <c r="J3111" s="2">
        <v>1250</v>
      </c>
      <c r="K3111" s="2" t="s">
        <v>20</v>
      </c>
      <c r="L3111" s="2">
        <v>94</v>
      </c>
      <c r="M3111" s="2">
        <v>1</v>
      </c>
      <c r="N3111" s="2">
        <v>50</v>
      </c>
      <c r="O3111" s="2" t="s">
        <v>10</v>
      </c>
      <c r="P3111" s="2">
        <v>1</v>
      </c>
      <c r="Q3111" s="2" t="s">
        <v>5</v>
      </c>
      <c r="R3111" s="9" t="s">
        <v>201</v>
      </c>
      <c r="S3111" s="2" t="s">
        <v>127</v>
      </c>
      <c r="T3111" s="2" t="s">
        <v>268</v>
      </c>
    </row>
    <row r="3112" spans="1:20" ht="14.45" customHeight="1" x14ac:dyDescent="0.2">
      <c r="A3112" s="2" t="s">
        <v>32</v>
      </c>
      <c r="B3112" s="9" t="s">
        <v>946</v>
      </c>
      <c r="C3112" s="9" t="s">
        <v>917</v>
      </c>
      <c r="D3112" s="9" t="s">
        <v>845</v>
      </c>
      <c r="E3112" s="9" t="str">
        <f>VLOOKUP(B3112,point_locs!B:J,5,FALSE)</f>
        <v>pre</v>
      </c>
      <c r="F3112" s="2">
        <v>8</v>
      </c>
      <c r="G3112" s="2">
        <v>5</v>
      </c>
      <c r="H3112" s="2">
        <v>2024</v>
      </c>
      <c r="I3112" s="2">
        <v>4</v>
      </c>
      <c r="J3112" s="2">
        <v>1250</v>
      </c>
      <c r="K3112" s="2" t="s">
        <v>20</v>
      </c>
      <c r="L3112" s="2">
        <v>94</v>
      </c>
      <c r="M3112" s="2">
        <v>1</v>
      </c>
      <c r="N3112" s="2">
        <v>50</v>
      </c>
      <c r="O3112" s="2" t="s">
        <v>10</v>
      </c>
      <c r="P3112" s="2">
        <v>1</v>
      </c>
      <c r="Q3112" s="2" t="s">
        <v>5</v>
      </c>
      <c r="R3112" s="9" t="s">
        <v>201</v>
      </c>
      <c r="S3112" s="2" t="s">
        <v>255</v>
      </c>
      <c r="T3112" s="2" t="s">
        <v>268</v>
      </c>
    </row>
    <row r="3113" spans="1:20" ht="14.45" customHeight="1" x14ac:dyDescent="0.2">
      <c r="A3113" s="2" t="s">
        <v>32</v>
      </c>
      <c r="B3113" s="9" t="s">
        <v>946</v>
      </c>
      <c r="C3113" s="9" t="s">
        <v>917</v>
      </c>
      <c r="D3113" s="9" t="s">
        <v>845</v>
      </c>
      <c r="E3113" s="9" t="str">
        <f>VLOOKUP(B3113,point_locs!B:J,5,FALSE)</f>
        <v>pre</v>
      </c>
      <c r="F3113" s="2">
        <v>8</v>
      </c>
      <c r="G3113" s="2">
        <v>5</v>
      </c>
      <c r="H3113" s="2">
        <v>2024</v>
      </c>
      <c r="I3113" s="2">
        <v>4</v>
      </c>
      <c r="J3113" s="2">
        <v>1250</v>
      </c>
      <c r="K3113" s="2" t="s">
        <v>20</v>
      </c>
      <c r="L3113" s="2">
        <v>94</v>
      </c>
      <c r="M3113" s="2">
        <v>1</v>
      </c>
      <c r="N3113" s="2">
        <v>50</v>
      </c>
      <c r="O3113" s="2" t="s">
        <v>10</v>
      </c>
      <c r="P3113" s="2">
        <v>5</v>
      </c>
      <c r="Q3113" s="2" t="s">
        <v>5</v>
      </c>
      <c r="R3113" s="9" t="s">
        <v>201</v>
      </c>
      <c r="S3113" s="2" t="s">
        <v>1166</v>
      </c>
      <c r="T3113" s="2" t="s">
        <v>268</v>
      </c>
    </row>
    <row r="3114" spans="1:20" ht="14.45" customHeight="1" x14ac:dyDescent="0.2">
      <c r="A3114" s="2" t="s">
        <v>32</v>
      </c>
      <c r="B3114" s="9" t="s">
        <v>946</v>
      </c>
      <c r="C3114" s="9" t="s">
        <v>917</v>
      </c>
      <c r="D3114" s="9" t="s">
        <v>845</v>
      </c>
      <c r="E3114" s="9" t="str">
        <f>VLOOKUP(B3114,point_locs!B:J,5,FALSE)</f>
        <v>pre</v>
      </c>
      <c r="F3114" s="2">
        <v>8</v>
      </c>
      <c r="G3114" s="2">
        <v>5</v>
      </c>
      <c r="H3114" s="2">
        <v>2024</v>
      </c>
      <c r="I3114" s="2">
        <v>4</v>
      </c>
      <c r="J3114" s="2">
        <v>1250</v>
      </c>
      <c r="K3114" s="2" t="s">
        <v>20</v>
      </c>
      <c r="L3114" s="2">
        <v>94</v>
      </c>
      <c r="M3114" s="2">
        <v>1</v>
      </c>
      <c r="N3114" s="2">
        <v>50</v>
      </c>
      <c r="O3114" s="2" t="s">
        <v>10</v>
      </c>
      <c r="P3114" s="2">
        <v>2</v>
      </c>
      <c r="Q3114" s="2" t="s">
        <v>5</v>
      </c>
      <c r="R3114" s="9" t="s">
        <v>201</v>
      </c>
      <c r="S3114" s="2" t="s">
        <v>255</v>
      </c>
      <c r="T3114" s="2" t="s">
        <v>268</v>
      </c>
    </row>
    <row r="3115" spans="1:20" ht="14.45" customHeight="1" x14ac:dyDescent="0.2">
      <c r="A3115" s="2" t="s">
        <v>32</v>
      </c>
      <c r="B3115" s="9" t="s">
        <v>946</v>
      </c>
      <c r="C3115" s="9" t="s">
        <v>917</v>
      </c>
      <c r="D3115" s="9" t="s">
        <v>845</v>
      </c>
      <c r="E3115" s="9" t="str">
        <f>VLOOKUP(B3115,point_locs!B:J,5,FALSE)</f>
        <v>pre</v>
      </c>
      <c r="F3115" s="2">
        <v>8</v>
      </c>
      <c r="G3115" s="2">
        <v>5</v>
      </c>
      <c r="H3115" s="2">
        <v>2024</v>
      </c>
      <c r="I3115" s="2">
        <v>4</v>
      </c>
      <c r="J3115" s="2">
        <v>1250</v>
      </c>
      <c r="K3115" s="2" t="s">
        <v>20</v>
      </c>
      <c r="L3115" s="2">
        <v>94</v>
      </c>
      <c r="M3115" s="2">
        <v>1</v>
      </c>
      <c r="N3115" s="2">
        <v>50</v>
      </c>
      <c r="O3115" s="2" t="s">
        <v>10</v>
      </c>
      <c r="P3115" s="2">
        <v>2.5</v>
      </c>
      <c r="Q3115" s="2" t="s">
        <v>5</v>
      </c>
      <c r="R3115" s="9" t="s">
        <v>201</v>
      </c>
      <c r="S3115" s="2" t="s">
        <v>150</v>
      </c>
      <c r="T3115" s="2" t="s">
        <v>268</v>
      </c>
    </row>
    <row r="3116" spans="1:20" ht="14.45" customHeight="1" x14ac:dyDescent="0.2">
      <c r="A3116" s="2" t="s">
        <v>32</v>
      </c>
      <c r="B3116" s="9" t="s">
        <v>946</v>
      </c>
      <c r="C3116" s="9" t="s">
        <v>917</v>
      </c>
      <c r="D3116" s="9" t="s">
        <v>845</v>
      </c>
      <c r="E3116" s="9" t="str">
        <f>VLOOKUP(B3116,point_locs!B:J,5,FALSE)</f>
        <v>pre</v>
      </c>
      <c r="F3116" s="2">
        <v>8</v>
      </c>
      <c r="G3116" s="2">
        <v>5</v>
      </c>
      <c r="H3116" s="2">
        <v>2024</v>
      </c>
      <c r="I3116" s="2">
        <v>4</v>
      </c>
      <c r="J3116" s="2">
        <v>1250</v>
      </c>
      <c r="K3116" s="2" t="s">
        <v>20</v>
      </c>
      <c r="L3116" s="2">
        <v>94</v>
      </c>
      <c r="M3116" s="2">
        <v>1</v>
      </c>
      <c r="N3116" s="2">
        <v>50</v>
      </c>
      <c r="O3116" s="2" t="s">
        <v>10</v>
      </c>
      <c r="P3116" s="2">
        <v>1</v>
      </c>
      <c r="Q3116" s="2" t="s">
        <v>5</v>
      </c>
      <c r="R3116" s="9" t="s">
        <v>201</v>
      </c>
      <c r="S3116" s="2" t="s">
        <v>255</v>
      </c>
      <c r="T3116" s="2" t="s">
        <v>268</v>
      </c>
    </row>
    <row r="3117" spans="1:20" ht="14.45" customHeight="1" x14ac:dyDescent="0.2">
      <c r="A3117" s="2" t="s">
        <v>32</v>
      </c>
      <c r="B3117" s="9" t="s">
        <v>946</v>
      </c>
      <c r="C3117" s="9" t="s">
        <v>917</v>
      </c>
      <c r="D3117" s="9" t="s">
        <v>845</v>
      </c>
      <c r="E3117" s="9" t="str">
        <f>VLOOKUP(B3117,point_locs!B:J,5,FALSE)</f>
        <v>pre</v>
      </c>
      <c r="F3117" s="2">
        <v>8</v>
      </c>
      <c r="G3117" s="2">
        <v>5</v>
      </c>
      <c r="H3117" s="2">
        <v>2024</v>
      </c>
      <c r="I3117" s="2">
        <v>4</v>
      </c>
      <c r="J3117" s="2">
        <v>1250</v>
      </c>
      <c r="K3117" s="2" t="s">
        <v>20</v>
      </c>
      <c r="L3117" s="2">
        <v>94</v>
      </c>
      <c r="M3117" s="2">
        <v>1</v>
      </c>
      <c r="N3117" s="2">
        <v>50</v>
      </c>
      <c r="O3117" s="2" t="s">
        <v>6</v>
      </c>
      <c r="P3117" s="2">
        <v>1.25</v>
      </c>
      <c r="Q3117" s="2" t="s">
        <v>9</v>
      </c>
      <c r="R3117" s="2" t="s">
        <v>1154</v>
      </c>
      <c r="T3117" s="2" t="s">
        <v>268</v>
      </c>
    </row>
    <row r="3118" spans="1:20" ht="14.45" customHeight="1" x14ac:dyDescent="0.2">
      <c r="A3118" s="2" t="s">
        <v>32</v>
      </c>
      <c r="B3118" s="9" t="s">
        <v>946</v>
      </c>
      <c r="C3118" s="9" t="s">
        <v>917</v>
      </c>
      <c r="D3118" s="9" t="s">
        <v>845</v>
      </c>
      <c r="E3118" s="9" t="str">
        <f>VLOOKUP(B3118,point_locs!B:J,5,FALSE)</f>
        <v>pre</v>
      </c>
      <c r="F3118" s="2">
        <v>8</v>
      </c>
      <c r="G3118" s="2">
        <v>5</v>
      </c>
      <c r="H3118" s="2">
        <v>2024</v>
      </c>
      <c r="I3118" s="2">
        <v>4</v>
      </c>
      <c r="J3118" s="2">
        <v>1250</v>
      </c>
      <c r="K3118" s="2" t="s">
        <v>20</v>
      </c>
      <c r="L3118" s="2">
        <v>94</v>
      </c>
      <c r="M3118" s="2">
        <v>1</v>
      </c>
      <c r="N3118" s="2">
        <v>50</v>
      </c>
      <c r="O3118" s="2" t="s">
        <v>10</v>
      </c>
      <c r="P3118" s="2">
        <v>2.5</v>
      </c>
      <c r="Q3118" s="2" t="s">
        <v>5</v>
      </c>
      <c r="R3118" s="9" t="s">
        <v>201</v>
      </c>
      <c r="S3118" s="2" t="s">
        <v>255</v>
      </c>
      <c r="T3118" s="2" t="s">
        <v>268</v>
      </c>
    </row>
    <row r="3119" spans="1:20" ht="14.45" customHeight="1" x14ac:dyDescent="0.2">
      <c r="A3119" s="2" t="s">
        <v>32</v>
      </c>
      <c r="B3119" s="9" t="s">
        <v>946</v>
      </c>
      <c r="C3119" s="9" t="s">
        <v>917</v>
      </c>
      <c r="D3119" s="9" t="s">
        <v>845</v>
      </c>
      <c r="E3119" s="9" t="str">
        <f>VLOOKUP(B3119,point_locs!B:J,5,FALSE)</f>
        <v>pre</v>
      </c>
      <c r="F3119" s="2">
        <v>8</v>
      </c>
      <c r="G3119" s="2">
        <v>5</v>
      </c>
      <c r="H3119" s="2">
        <v>2024</v>
      </c>
      <c r="I3119" s="2">
        <v>4</v>
      </c>
      <c r="J3119" s="2">
        <v>1250</v>
      </c>
      <c r="K3119" s="2" t="s">
        <v>20</v>
      </c>
      <c r="L3119" s="2">
        <v>94</v>
      </c>
      <c r="M3119" s="2">
        <v>1</v>
      </c>
      <c r="N3119" s="2">
        <v>50</v>
      </c>
      <c r="O3119" s="2" t="s">
        <v>10</v>
      </c>
      <c r="P3119" s="2">
        <v>0</v>
      </c>
      <c r="Q3119" s="2" t="s">
        <v>5</v>
      </c>
      <c r="R3119" s="9" t="s">
        <v>201</v>
      </c>
      <c r="S3119" s="2" t="s">
        <v>255</v>
      </c>
      <c r="T3119" s="2" t="s">
        <v>268</v>
      </c>
    </row>
    <row r="3120" spans="1:20" ht="14.45" customHeight="1" x14ac:dyDescent="0.2">
      <c r="A3120" s="2" t="s">
        <v>32</v>
      </c>
      <c r="B3120" s="9" t="s">
        <v>946</v>
      </c>
      <c r="C3120" s="9" t="s">
        <v>917</v>
      </c>
      <c r="D3120" s="9" t="s">
        <v>845</v>
      </c>
      <c r="E3120" s="9" t="str">
        <f>VLOOKUP(B3120,point_locs!B:J,5,FALSE)</f>
        <v>pre</v>
      </c>
      <c r="F3120" s="2">
        <v>8</v>
      </c>
      <c r="G3120" s="2">
        <v>5</v>
      </c>
      <c r="H3120" s="2">
        <v>2024</v>
      </c>
      <c r="I3120" s="2">
        <v>4</v>
      </c>
      <c r="J3120" s="2">
        <v>1250</v>
      </c>
      <c r="K3120" s="2" t="s">
        <v>20</v>
      </c>
      <c r="L3120" s="2">
        <v>94</v>
      </c>
      <c r="M3120" s="2">
        <v>1</v>
      </c>
      <c r="N3120" s="2">
        <v>50</v>
      </c>
      <c r="O3120" s="2" t="s">
        <v>10</v>
      </c>
      <c r="P3120" s="2">
        <v>2</v>
      </c>
      <c r="Q3120" s="2" t="s">
        <v>5</v>
      </c>
      <c r="R3120" s="9" t="s">
        <v>201</v>
      </c>
      <c r="S3120" s="2" t="s">
        <v>255</v>
      </c>
      <c r="T3120" s="2" t="s">
        <v>268</v>
      </c>
    </row>
    <row r="3121" spans="1:21" ht="14.45" customHeight="1" x14ac:dyDescent="0.2">
      <c r="A3121" s="2" t="s">
        <v>32</v>
      </c>
      <c r="B3121" s="9" t="s">
        <v>946</v>
      </c>
      <c r="C3121" s="9" t="s">
        <v>917</v>
      </c>
      <c r="D3121" s="9" t="s">
        <v>845</v>
      </c>
      <c r="E3121" s="9" t="str">
        <f>VLOOKUP(B3121,point_locs!B:J,5,FALSE)</f>
        <v>pre</v>
      </c>
      <c r="F3121" s="2">
        <v>8</v>
      </c>
      <c r="G3121" s="2">
        <v>5</v>
      </c>
      <c r="H3121" s="2">
        <v>2024</v>
      </c>
      <c r="I3121" s="2">
        <v>4</v>
      </c>
      <c r="J3121" s="2">
        <v>1250</v>
      </c>
      <c r="K3121" s="2" t="s">
        <v>20</v>
      </c>
      <c r="L3121" s="2">
        <v>94</v>
      </c>
      <c r="M3121" s="2">
        <v>1</v>
      </c>
      <c r="N3121" s="2">
        <v>50</v>
      </c>
      <c r="O3121" s="2" t="s">
        <v>10</v>
      </c>
      <c r="P3121" s="2">
        <v>0</v>
      </c>
      <c r="Q3121" s="2" t="s">
        <v>5</v>
      </c>
      <c r="R3121" s="9" t="s">
        <v>201</v>
      </c>
      <c r="S3121" s="2" t="s">
        <v>255</v>
      </c>
      <c r="T3121" s="2" t="s">
        <v>268</v>
      </c>
    </row>
    <row r="3122" spans="1:21" ht="14.45" customHeight="1" x14ac:dyDescent="0.2">
      <c r="A3122" s="2" t="s">
        <v>32</v>
      </c>
      <c r="B3122" s="9" t="s">
        <v>946</v>
      </c>
      <c r="C3122" s="9" t="s">
        <v>917</v>
      </c>
      <c r="D3122" s="9" t="s">
        <v>845</v>
      </c>
      <c r="E3122" s="9" t="str">
        <f>VLOOKUP(B3122,point_locs!B:J,5,FALSE)</f>
        <v>pre</v>
      </c>
      <c r="F3122" s="2">
        <v>8</v>
      </c>
      <c r="G3122" s="2">
        <v>5</v>
      </c>
      <c r="H3122" s="2">
        <v>2024</v>
      </c>
      <c r="I3122" s="2">
        <v>4</v>
      </c>
      <c r="J3122" s="2">
        <v>1250</v>
      </c>
      <c r="K3122" s="2" t="s">
        <v>20</v>
      </c>
      <c r="L3122" s="2">
        <v>94</v>
      </c>
      <c r="M3122" s="2">
        <v>1</v>
      </c>
      <c r="N3122" s="2">
        <v>50</v>
      </c>
      <c r="O3122" s="2" t="s">
        <v>10</v>
      </c>
      <c r="P3122" s="2">
        <v>1</v>
      </c>
      <c r="Q3122" s="2" t="s">
        <v>5</v>
      </c>
      <c r="R3122" s="9" t="s">
        <v>201</v>
      </c>
      <c r="S3122" s="2" t="s">
        <v>255</v>
      </c>
      <c r="T3122" s="2" t="s">
        <v>268</v>
      </c>
    </row>
    <row r="3123" spans="1:21" ht="14.45" customHeight="1" x14ac:dyDescent="0.2">
      <c r="A3123" s="2" t="s">
        <v>32</v>
      </c>
      <c r="B3123" s="9" t="s">
        <v>946</v>
      </c>
      <c r="C3123" s="9" t="s">
        <v>917</v>
      </c>
      <c r="D3123" s="9" t="s">
        <v>845</v>
      </c>
      <c r="E3123" s="9" t="str">
        <f>VLOOKUP(B3123,point_locs!B:J,5,FALSE)</f>
        <v>pre</v>
      </c>
      <c r="F3123" s="2">
        <v>8</v>
      </c>
      <c r="G3123" s="2">
        <v>5</v>
      </c>
      <c r="H3123" s="2">
        <v>2024</v>
      </c>
      <c r="I3123" s="2">
        <v>4</v>
      </c>
      <c r="J3123" s="2">
        <v>1250</v>
      </c>
      <c r="K3123" s="2" t="s">
        <v>20</v>
      </c>
      <c r="L3123" s="2">
        <v>94</v>
      </c>
      <c r="M3123" s="2">
        <v>1</v>
      </c>
      <c r="N3123" s="2">
        <v>50</v>
      </c>
      <c r="O3123" s="2" t="s">
        <v>10</v>
      </c>
      <c r="P3123" s="2">
        <v>3</v>
      </c>
      <c r="Q3123" s="2" t="s">
        <v>5</v>
      </c>
      <c r="R3123" s="9" t="s">
        <v>201</v>
      </c>
      <c r="S3123" s="2" t="s">
        <v>255</v>
      </c>
      <c r="T3123" s="2" t="s">
        <v>268</v>
      </c>
    </row>
    <row r="3124" spans="1:21" ht="14.45" customHeight="1" x14ac:dyDescent="0.2">
      <c r="A3124" s="2" t="s">
        <v>24</v>
      </c>
      <c r="B3124" s="9" t="s">
        <v>947</v>
      </c>
      <c r="C3124" s="9" t="s">
        <v>917</v>
      </c>
      <c r="D3124" s="9" t="s">
        <v>845</v>
      </c>
      <c r="E3124" s="9" t="str">
        <f>VLOOKUP(B3124,point_locs!B:J,5,FALSE)</f>
        <v>pre</v>
      </c>
      <c r="F3124" s="2">
        <v>8</v>
      </c>
      <c r="G3124" s="2">
        <v>5</v>
      </c>
      <c r="H3124" s="2">
        <v>2024</v>
      </c>
      <c r="I3124" s="2">
        <v>4</v>
      </c>
      <c r="J3124" s="2">
        <v>1030</v>
      </c>
      <c r="K3124" s="2" t="s">
        <v>20</v>
      </c>
      <c r="L3124" s="2">
        <v>87</v>
      </c>
      <c r="M3124" s="2">
        <v>3</v>
      </c>
      <c r="N3124" s="2">
        <v>0</v>
      </c>
      <c r="O3124" s="2" t="s">
        <v>10</v>
      </c>
      <c r="P3124" s="2">
        <v>1.25</v>
      </c>
      <c r="Q3124" s="2" t="s">
        <v>5</v>
      </c>
      <c r="R3124" s="9" t="s">
        <v>201</v>
      </c>
      <c r="S3124" s="2" t="s">
        <v>255</v>
      </c>
      <c r="T3124" s="2" t="s">
        <v>268</v>
      </c>
    </row>
    <row r="3125" spans="1:21" ht="14.45" customHeight="1" x14ac:dyDescent="0.2">
      <c r="A3125" s="2" t="s">
        <v>24</v>
      </c>
      <c r="B3125" s="9" t="s">
        <v>947</v>
      </c>
      <c r="C3125" s="9" t="s">
        <v>917</v>
      </c>
      <c r="D3125" s="9" t="s">
        <v>845</v>
      </c>
      <c r="E3125" s="9" t="str">
        <f>VLOOKUP(B3125,point_locs!B:J,5,FALSE)</f>
        <v>pre</v>
      </c>
      <c r="F3125" s="2">
        <v>8</v>
      </c>
      <c r="G3125" s="2">
        <v>5</v>
      </c>
      <c r="H3125" s="2">
        <v>2024</v>
      </c>
      <c r="I3125" s="2">
        <v>4</v>
      </c>
      <c r="J3125" s="2">
        <v>1030</v>
      </c>
      <c r="K3125" s="2" t="s">
        <v>20</v>
      </c>
      <c r="L3125" s="2">
        <v>87</v>
      </c>
      <c r="M3125" s="2">
        <v>3</v>
      </c>
      <c r="N3125" s="2">
        <v>0</v>
      </c>
      <c r="O3125" s="2" t="s">
        <v>10</v>
      </c>
      <c r="P3125" s="2">
        <v>1.25</v>
      </c>
      <c r="Q3125" s="2" t="s">
        <v>5</v>
      </c>
      <c r="R3125" s="9" t="s">
        <v>201</v>
      </c>
      <c r="S3125" s="2" t="s">
        <v>255</v>
      </c>
      <c r="T3125" s="2" t="s">
        <v>268</v>
      </c>
    </row>
    <row r="3126" spans="1:21" ht="14.45" customHeight="1" x14ac:dyDescent="0.2">
      <c r="A3126" s="2" t="s">
        <v>24</v>
      </c>
      <c r="B3126" s="9" t="s">
        <v>947</v>
      </c>
      <c r="C3126" s="9" t="s">
        <v>917</v>
      </c>
      <c r="D3126" s="9" t="s">
        <v>845</v>
      </c>
      <c r="E3126" s="9" t="str">
        <f>VLOOKUP(B3126,point_locs!B:J,5,FALSE)</f>
        <v>pre</v>
      </c>
      <c r="F3126" s="2">
        <v>8</v>
      </c>
      <c r="G3126" s="2">
        <v>5</v>
      </c>
      <c r="H3126" s="2">
        <v>2024</v>
      </c>
      <c r="I3126" s="2">
        <v>4</v>
      </c>
      <c r="J3126" s="2">
        <v>1030</v>
      </c>
      <c r="K3126" s="2" t="s">
        <v>20</v>
      </c>
      <c r="L3126" s="2">
        <v>87</v>
      </c>
      <c r="M3126" s="2">
        <v>3</v>
      </c>
      <c r="N3126" s="2">
        <v>0</v>
      </c>
      <c r="O3126" s="2" t="s">
        <v>10</v>
      </c>
      <c r="P3126" s="2">
        <v>1</v>
      </c>
      <c r="Q3126" s="2" t="s">
        <v>5</v>
      </c>
      <c r="R3126" s="9" t="s">
        <v>201</v>
      </c>
      <c r="S3126" s="2" t="s">
        <v>127</v>
      </c>
      <c r="T3126" s="2" t="s">
        <v>268</v>
      </c>
      <c r="U3126" s="2" t="s">
        <v>2153</v>
      </c>
    </row>
    <row r="3127" spans="1:21" ht="14.45" customHeight="1" x14ac:dyDescent="0.2">
      <c r="A3127" s="2" t="s">
        <v>24</v>
      </c>
      <c r="B3127" s="9" t="s">
        <v>947</v>
      </c>
      <c r="C3127" s="9" t="s">
        <v>917</v>
      </c>
      <c r="D3127" s="9" t="s">
        <v>845</v>
      </c>
      <c r="E3127" s="9" t="str">
        <f>VLOOKUP(B3127,point_locs!B:J,5,FALSE)</f>
        <v>pre</v>
      </c>
      <c r="F3127" s="2">
        <v>8</v>
      </c>
      <c r="G3127" s="2">
        <v>5</v>
      </c>
      <c r="H3127" s="2">
        <v>2024</v>
      </c>
      <c r="I3127" s="2">
        <v>4</v>
      </c>
      <c r="J3127" s="2">
        <v>1030</v>
      </c>
      <c r="K3127" s="2" t="s">
        <v>20</v>
      </c>
      <c r="L3127" s="2">
        <v>87</v>
      </c>
      <c r="M3127" s="2">
        <v>3</v>
      </c>
      <c r="N3127" s="2">
        <v>0</v>
      </c>
      <c r="O3127" s="2" t="s">
        <v>10</v>
      </c>
      <c r="P3127" s="2">
        <v>0.5</v>
      </c>
      <c r="Q3127" s="2" t="s">
        <v>5</v>
      </c>
      <c r="R3127" s="9" t="s">
        <v>201</v>
      </c>
      <c r="S3127" s="2" t="s">
        <v>255</v>
      </c>
      <c r="T3127" s="2" t="s">
        <v>268</v>
      </c>
    </row>
    <row r="3128" spans="1:21" ht="14.45" customHeight="1" x14ac:dyDescent="0.2">
      <c r="A3128" s="2" t="s">
        <v>24</v>
      </c>
      <c r="B3128" s="9" t="s">
        <v>947</v>
      </c>
      <c r="C3128" s="9" t="s">
        <v>917</v>
      </c>
      <c r="D3128" s="9" t="s">
        <v>845</v>
      </c>
      <c r="E3128" s="9" t="str">
        <f>VLOOKUP(B3128,point_locs!B:J,5,FALSE)</f>
        <v>pre</v>
      </c>
      <c r="F3128" s="2">
        <v>8</v>
      </c>
      <c r="G3128" s="2">
        <v>5</v>
      </c>
      <c r="H3128" s="2">
        <v>2024</v>
      </c>
      <c r="I3128" s="2">
        <v>4</v>
      </c>
      <c r="J3128" s="2">
        <v>1030</v>
      </c>
      <c r="K3128" s="2" t="s">
        <v>20</v>
      </c>
      <c r="L3128" s="2">
        <v>87</v>
      </c>
      <c r="M3128" s="2">
        <v>3</v>
      </c>
      <c r="N3128" s="2">
        <v>0</v>
      </c>
      <c r="O3128" s="2" t="s">
        <v>10</v>
      </c>
      <c r="P3128" s="2">
        <v>0.25</v>
      </c>
      <c r="Q3128" s="2" t="s">
        <v>5</v>
      </c>
      <c r="R3128" s="9" t="s">
        <v>201</v>
      </c>
      <c r="S3128" s="2" t="s">
        <v>127</v>
      </c>
      <c r="T3128" s="2" t="s">
        <v>268</v>
      </c>
    </row>
    <row r="3129" spans="1:21" ht="14.45" customHeight="1" x14ac:dyDescent="0.2">
      <c r="A3129" s="2" t="s">
        <v>24</v>
      </c>
      <c r="B3129" s="9" t="s">
        <v>947</v>
      </c>
      <c r="C3129" s="9" t="s">
        <v>917</v>
      </c>
      <c r="D3129" s="9" t="s">
        <v>845</v>
      </c>
      <c r="E3129" s="9" t="str">
        <f>VLOOKUP(B3129,point_locs!B:J,5,FALSE)</f>
        <v>pre</v>
      </c>
      <c r="F3129" s="2">
        <v>8</v>
      </c>
      <c r="G3129" s="2">
        <v>5</v>
      </c>
      <c r="H3129" s="2">
        <v>2024</v>
      </c>
      <c r="I3129" s="2">
        <v>4</v>
      </c>
      <c r="J3129" s="2">
        <v>1030</v>
      </c>
      <c r="K3129" s="2" t="s">
        <v>20</v>
      </c>
      <c r="L3129" s="2">
        <v>87</v>
      </c>
      <c r="M3129" s="2">
        <v>3</v>
      </c>
      <c r="N3129" s="2">
        <v>0</v>
      </c>
      <c r="O3129" s="2" t="s">
        <v>10</v>
      </c>
      <c r="P3129" s="2">
        <v>0</v>
      </c>
      <c r="Q3129" s="2" t="s">
        <v>5</v>
      </c>
      <c r="R3129" s="9" t="s">
        <v>201</v>
      </c>
      <c r="S3129" s="2" t="s">
        <v>255</v>
      </c>
      <c r="T3129" s="2" t="s">
        <v>268</v>
      </c>
    </row>
    <row r="3130" spans="1:21" ht="14.45" customHeight="1" x14ac:dyDescent="0.2">
      <c r="A3130" s="2" t="s">
        <v>24</v>
      </c>
      <c r="B3130" s="9" t="s">
        <v>947</v>
      </c>
      <c r="C3130" s="9" t="s">
        <v>917</v>
      </c>
      <c r="D3130" s="9" t="s">
        <v>845</v>
      </c>
      <c r="E3130" s="9" t="str">
        <f>VLOOKUP(B3130,point_locs!B:J,5,FALSE)</f>
        <v>pre</v>
      </c>
      <c r="F3130" s="2">
        <v>8</v>
      </c>
      <c r="G3130" s="2">
        <v>5</v>
      </c>
      <c r="H3130" s="2">
        <v>2024</v>
      </c>
      <c r="I3130" s="2">
        <v>4</v>
      </c>
      <c r="J3130" s="2">
        <v>1030</v>
      </c>
      <c r="K3130" s="2" t="s">
        <v>20</v>
      </c>
      <c r="L3130" s="2">
        <v>87</v>
      </c>
      <c r="M3130" s="2">
        <v>3</v>
      </c>
      <c r="N3130" s="2">
        <v>0</v>
      </c>
      <c r="O3130" s="2" t="s">
        <v>10</v>
      </c>
      <c r="P3130" s="2">
        <v>1</v>
      </c>
      <c r="Q3130" s="2" t="s">
        <v>5</v>
      </c>
      <c r="R3130" s="9" t="s">
        <v>201</v>
      </c>
      <c r="S3130" s="2" t="s">
        <v>255</v>
      </c>
      <c r="T3130" s="2" t="s">
        <v>268</v>
      </c>
    </row>
    <row r="3131" spans="1:21" ht="14.45" customHeight="1" x14ac:dyDescent="0.2">
      <c r="A3131" s="2" t="s">
        <v>24</v>
      </c>
      <c r="B3131" s="9" t="s">
        <v>947</v>
      </c>
      <c r="C3131" s="9" t="s">
        <v>917</v>
      </c>
      <c r="D3131" s="9" t="s">
        <v>845</v>
      </c>
      <c r="E3131" s="9" t="str">
        <f>VLOOKUP(B3131,point_locs!B:J,5,FALSE)</f>
        <v>pre</v>
      </c>
      <c r="F3131" s="2">
        <v>8</v>
      </c>
      <c r="G3131" s="2">
        <v>5</v>
      </c>
      <c r="H3131" s="2">
        <v>2024</v>
      </c>
      <c r="I3131" s="2">
        <v>4</v>
      </c>
      <c r="J3131" s="2">
        <v>1030</v>
      </c>
      <c r="K3131" s="2" t="s">
        <v>20</v>
      </c>
      <c r="L3131" s="2">
        <v>87</v>
      </c>
      <c r="M3131" s="2">
        <v>3</v>
      </c>
      <c r="N3131" s="2">
        <v>0</v>
      </c>
      <c r="O3131" s="2" t="s">
        <v>10</v>
      </c>
      <c r="P3131" s="2">
        <v>0.25</v>
      </c>
      <c r="Q3131" s="2" t="s">
        <v>5</v>
      </c>
      <c r="R3131" s="9" t="s">
        <v>201</v>
      </c>
      <c r="S3131" s="2" t="s">
        <v>255</v>
      </c>
      <c r="T3131" s="2" t="s">
        <v>268</v>
      </c>
    </row>
    <row r="3132" spans="1:21" ht="14.45" customHeight="1" x14ac:dyDescent="0.2">
      <c r="A3132" s="2" t="s">
        <v>24</v>
      </c>
      <c r="B3132" s="9" t="s">
        <v>947</v>
      </c>
      <c r="C3132" s="9" t="s">
        <v>917</v>
      </c>
      <c r="D3132" s="9" t="s">
        <v>845</v>
      </c>
      <c r="E3132" s="9" t="str">
        <f>VLOOKUP(B3132,point_locs!B:J,5,FALSE)</f>
        <v>pre</v>
      </c>
      <c r="F3132" s="2">
        <v>8</v>
      </c>
      <c r="G3132" s="2">
        <v>5</v>
      </c>
      <c r="H3132" s="2">
        <v>2024</v>
      </c>
      <c r="I3132" s="2">
        <v>4</v>
      </c>
      <c r="J3132" s="2">
        <v>1030</v>
      </c>
      <c r="K3132" s="2" t="s">
        <v>20</v>
      </c>
      <c r="L3132" s="2">
        <v>87</v>
      </c>
      <c r="M3132" s="2">
        <v>3</v>
      </c>
      <c r="N3132" s="2">
        <v>0</v>
      </c>
      <c r="O3132" s="2" t="s">
        <v>10</v>
      </c>
      <c r="P3132" s="2">
        <v>3.5</v>
      </c>
      <c r="Q3132" s="2" t="s">
        <v>5</v>
      </c>
      <c r="R3132" s="9" t="s">
        <v>201</v>
      </c>
      <c r="S3132" s="2" t="s">
        <v>127</v>
      </c>
      <c r="T3132" s="2" t="s">
        <v>268</v>
      </c>
    </row>
    <row r="3133" spans="1:21" ht="14.45" customHeight="1" x14ac:dyDescent="0.2">
      <c r="A3133" s="2" t="s">
        <v>24</v>
      </c>
      <c r="B3133" s="9" t="s">
        <v>947</v>
      </c>
      <c r="C3133" s="9" t="s">
        <v>917</v>
      </c>
      <c r="D3133" s="9" t="s">
        <v>845</v>
      </c>
      <c r="E3133" s="9" t="str">
        <f>VLOOKUP(B3133,point_locs!B:J,5,FALSE)</f>
        <v>pre</v>
      </c>
      <c r="F3133" s="2">
        <v>8</v>
      </c>
      <c r="G3133" s="2">
        <v>5</v>
      </c>
      <c r="H3133" s="2">
        <v>2024</v>
      </c>
      <c r="I3133" s="2">
        <v>4</v>
      </c>
      <c r="J3133" s="2">
        <v>1030</v>
      </c>
      <c r="K3133" s="2" t="s">
        <v>20</v>
      </c>
      <c r="L3133" s="2">
        <v>87</v>
      </c>
      <c r="M3133" s="2">
        <v>3</v>
      </c>
      <c r="N3133" s="2">
        <v>0</v>
      </c>
      <c r="O3133" s="2" t="s">
        <v>82</v>
      </c>
      <c r="P3133" s="2">
        <v>2</v>
      </c>
      <c r="Q3133" s="2" t="s">
        <v>5</v>
      </c>
      <c r="R3133" s="9" t="s">
        <v>201</v>
      </c>
      <c r="T3133" s="2" t="s">
        <v>268</v>
      </c>
    </row>
    <row r="3134" spans="1:21" ht="14.45" customHeight="1" x14ac:dyDescent="0.2">
      <c r="A3134" s="2" t="s">
        <v>24</v>
      </c>
      <c r="B3134" s="9" t="s">
        <v>947</v>
      </c>
      <c r="C3134" s="9" t="s">
        <v>917</v>
      </c>
      <c r="D3134" s="9" t="s">
        <v>845</v>
      </c>
      <c r="E3134" s="9" t="str">
        <f>VLOOKUP(B3134,point_locs!B:J,5,FALSE)</f>
        <v>pre</v>
      </c>
      <c r="F3134" s="2">
        <v>8</v>
      </c>
      <c r="G3134" s="2">
        <v>5</v>
      </c>
      <c r="H3134" s="2">
        <v>2024</v>
      </c>
      <c r="I3134" s="2">
        <v>4</v>
      </c>
      <c r="J3134" s="2">
        <v>1030</v>
      </c>
      <c r="K3134" s="2" t="s">
        <v>20</v>
      </c>
      <c r="L3134" s="2">
        <v>87</v>
      </c>
      <c r="M3134" s="2">
        <v>3</v>
      </c>
      <c r="N3134" s="2">
        <v>0</v>
      </c>
      <c r="O3134" s="2" t="s">
        <v>10</v>
      </c>
      <c r="P3134" s="2">
        <v>0</v>
      </c>
      <c r="Q3134" s="2" t="s">
        <v>8</v>
      </c>
      <c r="R3134" s="2" t="s">
        <v>1164</v>
      </c>
      <c r="S3134" s="2" t="s">
        <v>1156</v>
      </c>
      <c r="T3134" s="2" t="s">
        <v>268</v>
      </c>
    </row>
    <row r="3135" spans="1:21" ht="14.45" customHeight="1" x14ac:dyDescent="0.2">
      <c r="A3135" s="2" t="s">
        <v>24</v>
      </c>
      <c r="B3135" s="9" t="s">
        <v>947</v>
      </c>
      <c r="C3135" s="9" t="s">
        <v>917</v>
      </c>
      <c r="D3135" s="9" t="s">
        <v>845</v>
      </c>
      <c r="E3135" s="9" t="str">
        <f>VLOOKUP(B3135,point_locs!B:J,5,FALSE)</f>
        <v>pre</v>
      </c>
      <c r="F3135" s="2">
        <v>8</v>
      </c>
      <c r="G3135" s="2">
        <v>5</v>
      </c>
      <c r="H3135" s="2">
        <v>2024</v>
      </c>
      <c r="I3135" s="2">
        <v>4</v>
      </c>
      <c r="J3135" s="2">
        <v>1030</v>
      </c>
      <c r="K3135" s="2" t="s">
        <v>20</v>
      </c>
      <c r="L3135" s="2">
        <v>87</v>
      </c>
      <c r="M3135" s="2">
        <v>3</v>
      </c>
      <c r="N3135" s="2">
        <v>0</v>
      </c>
      <c r="O3135" s="2" t="s">
        <v>10</v>
      </c>
      <c r="P3135" s="2">
        <v>0.25</v>
      </c>
      <c r="Q3135" s="2" t="s">
        <v>5</v>
      </c>
      <c r="R3135" s="9" t="s">
        <v>201</v>
      </c>
      <c r="S3135" s="2" t="s">
        <v>255</v>
      </c>
      <c r="T3135" s="2" t="s">
        <v>268</v>
      </c>
    </row>
    <row r="3136" spans="1:21" ht="14.45" customHeight="1" x14ac:dyDescent="0.2">
      <c r="A3136" s="2" t="s">
        <v>24</v>
      </c>
      <c r="B3136" s="9" t="s">
        <v>947</v>
      </c>
      <c r="C3136" s="9" t="s">
        <v>917</v>
      </c>
      <c r="D3136" s="9" t="s">
        <v>845</v>
      </c>
      <c r="E3136" s="9" t="str">
        <f>VLOOKUP(B3136,point_locs!B:J,5,FALSE)</f>
        <v>pre</v>
      </c>
      <c r="F3136" s="2">
        <v>8</v>
      </c>
      <c r="G3136" s="2">
        <v>5</v>
      </c>
      <c r="H3136" s="2">
        <v>2024</v>
      </c>
      <c r="I3136" s="2">
        <v>4</v>
      </c>
      <c r="J3136" s="2">
        <v>1030</v>
      </c>
      <c r="K3136" s="2" t="s">
        <v>20</v>
      </c>
      <c r="L3136" s="2">
        <v>87</v>
      </c>
      <c r="M3136" s="2">
        <v>3</v>
      </c>
      <c r="N3136" s="2">
        <v>0</v>
      </c>
      <c r="O3136" s="2" t="s">
        <v>10</v>
      </c>
      <c r="P3136" s="2">
        <v>2.75</v>
      </c>
      <c r="Q3136" s="2" t="s">
        <v>8</v>
      </c>
      <c r="R3136" s="2" t="s">
        <v>1165</v>
      </c>
      <c r="S3136" s="2" t="s">
        <v>1156</v>
      </c>
      <c r="T3136" s="2" t="s">
        <v>268</v>
      </c>
    </row>
    <row r="3137" spans="1:20" ht="14.45" customHeight="1" x14ac:dyDescent="0.2">
      <c r="A3137" s="2" t="s">
        <v>24</v>
      </c>
      <c r="B3137" s="9" t="s">
        <v>947</v>
      </c>
      <c r="C3137" s="9" t="s">
        <v>917</v>
      </c>
      <c r="D3137" s="9" t="s">
        <v>845</v>
      </c>
      <c r="E3137" s="9" t="str">
        <f>VLOOKUP(B3137,point_locs!B:J,5,FALSE)</f>
        <v>pre</v>
      </c>
      <c r="F3137" s="2">
        <v>8</v>
      </c>
      <c r="G3137" s="2">
        <v>5</v>
      </c>
      <c r="H3137" s="2">
        <v>2024</v>
      </c>
      <c r="I3137" s="2">
        <v>4</v>
      </c>
      <c r="J3137" s="2">
        <v>1030</v>
      </c>
      <c r="K3137" s="2" t="s">
        <v>20</v>
      </c>
      <c r="L3137" s="2">
        <v>87</v>
      </c>
      <c r="M3137" s="2">
        <v>3</v>
      </c>
      <c r="N3137" s="2">
        <v>0</v>
      </c>
      <c r="O3137" s="2" t="s">
        <v>10</v>
      </c>
      <c r="P3137" s="2">
        <v>0.25</v>
      </c>
      <c r="Q3137" s="2" t="s">
        <v>9</v>
      </c>
      <c r="R3137" s="2" t="s">
        <v>1027</v>
      </c>
      <c r="S3137" s="2" t="s">
        <v>105</v>
      </c>
      <c r="T3137" s="2" t="s">
        <v>268</v>
      </c>
    </row>
    <row r="3138" spans="1:20" ht="14.45" customHeight="1" x14ac:dyDescent="0.2">
      <c r="A3138" s="2" t="s">
        <v>24</v>
      </c>
      <c r="B3138" s="9" t="s">
        <v>947</v>
      </c>
      <c r="C3138" s="9" t="s">
        <v>917</v>
      </c>
      <c r="D3138" s="9" t="s">
        <v>845</v>
      </c>
      <c r="E3138" s="9" t="str">
        <f>VLOOKUP(B3138,point_locs!B:J,5,FALSE)</f>
        <v>pre</v>
      </c>
      <c r="F3138" s="2">
        <v>8</v>
      </c>
      <c r="G3138" s="2">
        <v>5</v>
      </c>
      <c r="H3138" s="2">
        <v>2024</v>
      </c>
      <c r="I3138" s="2">
        <v>4</v>
      </c>
      <c r="J3138" s="2">
        <v>1030</v>
      </c>
      <c r="K3138" s="2" t="s">
        <v>20</v>
      </c>
      <c r="L3138" s="2">
        <v>87</v>
      </c>
      <c r="M3138" s="2">
        <v>3</v>
      </c>
      <c r="N3138" s="2">
        <v>0</v>
      </c>
      <c r="O3138" s="2" t="s">
        <v>10</v>
      </c>
      <c r="P3138" s="2">
        <v>0.25</v>
      </c>
      <c r="Q3138" s="2" t="s">
        <v>5</v>
      </c>
      <c r="R3138" s="9" t="s">
        <v>201</v>
      </c>
      <c r="S3138" s="2" t="s">
        <v>255</v>
      </c>
      <c r="T3138" s="2" t="s">
        <v>268</v>
      </c>
    </row>
    <row r="3139" spans="1:20" ht="14.45" customHeight="1" x14ac:dyDescent="0.2">
      <c r="A3139" s="2" t="s">
        <v>24</v>
      </c>
      <c r="B3139" s="9" t="s">
        <v>947</v>
      </c>
      <c r="C3139" s="9" t="s">
        <v>917</v>
      </c>
      <c r="D3139" s="9" t="s">
        <v>845</v>
      </c>
      <c r="E3139" s="9" t="str">
        <f>VLOOKUP(B3139,point_locs!B:J,5,FALSE)</f>
        <v>pre</v>
      </c>
      <c r="F3139" s="2">
        <v>8</v>
      </c>
      <c r="G3139" s="2">
        <v>5</v>
      </c>
      <c r="H3139" s="2">
        <v>2024</v>
      </c>
      <c r="I3139" s="2">
        <v>4</v>
      </c>
      <c r="J3139" s="2">
        <v>1030</v>
      </c>
      <c r="K3139" s="2" t="s">
        <v>20</v>
      </c>
      <c r="L3139" s="2">
        <v>87</v>
      </c>
      <c r="M3139" s="2">
        <v>3</v>
      </c>
      <c r="N3139" s="2">
        <v>0</v>
      </c>
      <c r="O3139" s="2" t="s">
        <v>10</v>
      </c>
      <c r="P3139" s="2">
        <v>2</v>
      </c>
      <c r="Q3139" s="2" t="s">
        <v>5</v>
      </c>
      <c r="R3139" s="9" t="s">
        <v>201</v>
      </c>
      <c r="S3139" s="2" t="s">
        <v>105</v>
      </c>
      <c r="T3139" s="2" t="s">
        <v>268</v>
      </c>
    </row>
    <row r="3140" spans="1:20" ht="14.45" customHeight="1" x14ac:dyDescent="0.2">
      <c r="A3140" s="2" t="s">
        <v>24</v>
      </c>
      <c r="B3140" s="9" t="s">
        <v>947</v>
      </c>
      <c r="C3140" s="9" t="s">
        <v>917</v>
      </c>
      <c r="D3140" s="9" t="s">
        <v>845</v>
      </c>
      <c r="E3140" s="9" t="str">
        <f>VLOOKUP(B3140,point_locs!B:J,5,FALSE)</f>
        <v>pre</v>
      </c>
      <c r="F3140" s="2">
        <v>8</v>
      </c>
      <c r="G3140" s="2">
        <v>5</v>
      </c>
      <c r="H3140" s="2">
        <v>2024</v>
      </c>
      <c r="I3140" s="2">
        <v>4</v>
      </c>
      <c r="J3140" s="2">
        <v>1030</v>
      </c>
      <c r="K3140" s="2" t="s">
        <v>20</v>
      </c>
      <c r="L3140" s="2">
        <v>87</v>
      </c>
      <c r="M3140" s="2">
        <v>3</v>
      </c>
      <c r="N3140" s="2">
        <v>0</v>
      </c>
      <c r="O3140" s="2" t="s">
        <v>10</v>
      </c>
      <c r="P3140" s="2">
        <v>1.5</v>
      </c>
      <c r="Q3140" s="2" t="s">
        <v>5</v>
      </c>
      <c r="R3140" s="9" t="s">
        <v>201</v>
      </c>
      <c r="S3140" s="2" t="s">
        <v>105</v>
      </c>
      <c r="T3140" s="2" t="s">
        <v>268</v>
      </c>
    </row>
    <row r="3141" spans="1:20" ht="14.45" customHeight="1" x14ac:dyDescent="0.2">
      <c r="A3141" s="2" t="s">
        <v>24</v>
      </c>
      <c r="B3141" s="9" t="s">
        <v>947</v>
      </c>
      <c r="C3141" s="9" t="s">
        <v>917</v>
      </c>
      <c r="D3141" s="9" t="s">
        <v>845</v>
      </c>
      <c r="E3141" s="9" t="str">
        <f>VLOOKUP(B3141,point_locs!B:J,5,FALSE)</f>
        <v>pre</v>
      </c>
      <c r="F3141" s="2">
        <v>8</v>
      </c>
      <c r="G3141" s="2">
        <v>5</v>
      </c>
      <c r="H3141" s="2">
        <v>2024</v>
      </c>
      <c r="I3141" s="2">
        <v>4</v>
      </c>
      <c r="J3141" s="2">
        <v>1030</v>
      </c>
      <c r="K3141" s="2" t="s">
        <v>20</v>
      </c>
      <c r="L3141" s="2">
        <v>87</v>
      </c>
      <c r="M3141" s="2">
        <v>3</v>
      </c>
      <c r="N3141" s="2">
        <v>0</v>
      </c>
      <c r="O3141" s="2" t="s">
        <v>10</v>
      </c>
      <c r="P3141" s="2">
        <v>5.5</v>
      </c>
      <c r="Q3141" s="2" t="s">
        <v>5</v>
      </c>
      <c r="R3141" s="9" t="s">
        <v>201</v>
      </c>
      <c r="S3141" s="2" t="s">
        <v>255</v>
      </c>
      <c r="T3141" s="2" t="s">
        <v>268</v>
      </c>
    </row>
    <row r="3142" spans="1:20" ht="14.45" customHeight="1" x14ac:dyDescent="0.2">
      <c r="A3142" s="2" t="s">
        <v>24</v>
      </c>
      <c r="B3142" s="9" t="s">
        <v>947</v>
      </c>
      <c r="C3142" s="9" t="s">
        <v>917</v>
      </c>
      <c r="D3142" s="9" t="s">
        <v>845</v>
      </c>
      <c r="E3142" s="9" t="str">
        <f>VLOOKUP(B3142,point_locs!B:J,5,FALSE)</f>
        <v>pre</v>
      </c>
      <c r="F3142" s="2">
        <v>8</v>
      </c>
      <c r="G3142" s="2">
        <v>5</v>
      </c>
      <c r="H3142" s="2">
        <v>2024</v>
      </c>
      <c r="I3142" s="2">
        <v>4</v>
      </c>
      <c r="J3142" s="2">
        <v>1030</v>
      </c>
      <c r="K3142" s="2" t="s">
        <v>20</v>
      </c>
      <c r="L3142" s="2">
        <v>87</v>
      </c>
      <c r="M3142" s="2">
        <v>3</v>
      </c>
      <c r="N3142" s="2">
        <v>0</v>
      </c>
      <c r="O3142" s="2" t="s">
        <v>10</v>
      </c>
      <c r="P3142" s="2">
        <v>1.75</v>
      </c>
      <c r="Q3142" s="2" t="s">
        <v>8</v>
      </c>
      <c r="R3142" s="2" t="s">
        <v>1027</v>
      </c>
      <c r="S3142" s="2" t="s">
        <v>105</v>
      </c>
      <c r="T3142" s="2" t="s">
        <v>268</v>
      </c>
    </row>
    <row r="3143" spans="1:20" ht="14.45" customHeight="1" x14ac:dyDescent="0.2">
      <c r="A3143" s="2" t="s">
        <v>24</v>
      </c>
      <c r="B3143" s="9" t="s">
        <v>947</v>
      </c>
      <c r="C3143" s="9" t="s">
        <v>917</v>
      </c>
      <c r="D3143" s="9" t="s">
        <v>845</v>
      </c>
      <c r="E3143" s="9" t="str">
        <f>VLOOKUP(B3143,point_locs!B:J,5,FALSE)</f>
        <v>pre</v>
      </c>
      <c r="F3143" s="2">
        <v>8</v>
      </c>
      <c r="G3143" s="2">
        <v>5</v>
      </c>
      <c r="H3143" s="2">
        <v>2024</v>
      </c>
      <c r="I3143" s="2">
        <v>4</v>
      </c>
      <c r="J3143" s="2">
        <v>1030</v>
      </c>
      <c r="K3143" s="2" t="s">
        <v>20</v>
      </c>
      <c r="L3143" s="2">
        <v>87</v>
      </c>
      <c r="M3143" s="2">
        <v>3</v>
      </c>
      <c r="N3143" s="2">
        <v>0</v>
      </c>
      <c r="O3143" s="2" t="s">
        <v>10</v>
      </c>
      <c r="P3143" s="2">
        <v>5</v>
      </c>
      <c r="Q3143" s="2" t="s">
        <v>5</v>
      </c>
      <c r="R3143" s="9" t="s">
        <v>201</v>
      </c>
      <c r="S3143" s="2" t="s">
        <v>39</v>
      </c>
      <c r="T3143" s="2" t="s">
        <v>268</v>
      </c>
    </row>
    <row r="3144" spans="1:20" ht="14.45" customHeight="1" x14ac:dyDescent="0.2">
      <c r="A3144" s="2" t="s">
        <v>24</v>
      </c>
      <c r="B3144" s="9" t="s">
        <v>947</v>
      </c>
      <c r="C3144" s="9" t="s">
        <v>917</v>
      </c>
      <c r="D3144" s="9" t="s">
        <v>845</v>
      </c>
      <c r="E3144" s="9" t="str">
        <f>VLOOKUP(B3144,point_locs!B:J,5,FALSE)</f>
        <v>pre</v>
      </c>
      <c r="F3144" s="2">
        <v>8</v>
      </c>
      <c r="G3144" s="2">
        <v>5</v>
      </c>
      <c r="H3144" s="2">
        <v>2024</v>
      </c>
      <c r="I3144" s="2">
        <v>4</v>
      </c>
      <c r="J3144" s="2">
        <v>1030</v>
      </c>
      <c r="K3144" s="2" t="s">
        <v>20</v>
      </c>
      <c r="L3144" s="2">
        <v>87</v>
      </c>
      <c r="M3144" s="2">
        <v>3</v>
      </c>
      <c r="N3144" s="2">
        <v>0</v>
      </c>
      <c r="O3144" s="2" t="s">
        <v>10</v>
      </c>
      <c r="P3144" s="2">
        <v>3.75</v>
      </c>
      <c r="Q3144" s="2" t="s">
        <v>5</v>
      </c>
      <c r="R3144" s="9" t="s">
        <v>201</v>
      </c>
      <c r="S3144" s="2" t="s">
        <v>127</v>
      </c>
      <c r="T3144" s="2" t="s">
        <v>268</v>
      </c>
    </row>
    <row r="3145" spans="1:20" ht="14.45" customHeight="1" x14ac:dyDescent="0.2">
      <c r="A3145" s="2" t="s">
        <v>24</v>
      </c>
      <c r="B3145" s="9" t="s">
        <v>947</v>
      </c>
      <c r="C3145" s="9" t="s">
        <v>917</v>
      </c>
      <c r="D3145" s="9" t="s">
        <v>845</v>
      </c>
      <c r="E3145" s="9" t="str">
        <f>VLOOKUP(B3145,point_locs!B:J,5,FALSE)</f>
        <v>pre</v>
      </c>
      <c r="F3145" s="2">
        <v>8</v>
      </c>
      <c r="G3145" s="2">
        <v>5</v>
      </c>
      <c r="H3145" s="2">
        <v>2024</v>
      </c>
      <c r="I3145" s="2">
        <v>4</v>
      </c>
      <c r="J3145" s="2">
        <v>1030</v>
      </c>
      <c r="K3145" s="2" t="s">
        <v>20</v>
      </c>
      <c r="L3145" s="2">
        <v>87</v>
      </c>
      <c r="M3145" s="2">
        <v>3</v>
      </c>
      <c r="N3145" s="2">
        <v>0</v>
      </c>
      <c r="O3145" s="2" t="s">
        <v>10</v>
      </c>
      <c r="P3145" s="2">
        <v>1</v>
      </c>
      <c r="Q3145" s="2" t="s">
        <v>5</v>
      </c>
      <c r="R3145" s="9" t="s">
        <v>201</v>
      </c>
      <c r="S3145" s="2" t="s">
        <v>127</v>
      </c>
      <c r="T3145" s="2" t="s">
        <v>268</v>
      </c>
    </row>
    <row r="3146" spans="1:20" ht="14.45" customHeight="1" x14ac:dyDescent="0.2">
      <c r="A3146" s="2" t="s">
        <v>24</v>
      </c>
      <c r="B3146" s="9" t="s">
        <v>947</v>
      </c>
      <c r="C3146" s="9" t="s">
        <v>917</v>
      </c>
      <c r="D3146" s="9" t="s">
        <v>845</v>
      </c>
      <c r="E3146" s="9" t="str">
        <f>VLOOKUP(B3146,point_locs!B:J,5,FALSE)</f>
        <v>pre</v>
      </c>
      <c r="F3146" s="2">
        <v>8</v>
      </c>
      <c r="G3146" s="2">
        <v>5</v>
      </c>
      <c r="H3146" s="2">
        <v>2024</v>
      </c>
      <c r="I3146" s="2">
        <v>4</v>
      </c>
      <c r="J3146" s="2">
        <v>1030</v>
      </c>
      <c r="K3146" s="2" t="s">
        <v>20</v>
      </c>
      <c r="L3146" s="2">
        <v>87</v>
      </c>
      <c r="M3146" s="2">
        <v>3</v>
      </c>
      <c r="N3146" s="2">
        <v>0</v>
      </c>
      <c r="O3146" s="2" t="s">
        <v>10</v>
      </c>
      <c r="P3146" s="2">
        <v>0.25</v>
      </c>
      <c r="Q3146" s="2" t="s">
        <v>8</v>
      </c>
      <c r="R3146" s="2" t="s">
        <v>1165</v>
      </c>
      <c r="S3146" s="2" t="s">
        <v>255</v>
      </c>
      <c r="T3146" s="2" t="s">
        <v>268</v>
      </c>
    </row>
    <row r="3147" spans="1:20" ht="14.45" customHeight="1" x14ac:dyDescent="0.2">
      <c r="A3147" s="2" t="s">
        <v>24</v>
      </c>
      <c r="B3147" s="9" t="s">
        <v>947</v>
      </c>
      <c r="C3147" s="9" t="s">
        <v>917</v>
      </c>
      <c r="D3147" s="9" t="s">
        <v>845</v>
      </c>
      <c r="E3147" s="9" t="str">
        <f>VLOOKUP(B3147,point_locs!B:J,5,FALSE)</f>
        <v>pre</v>
      </c>
      <c r="F3147" s="2">
        <v>8</v>
      </c>
      <c r="G3147" s="2">
        <v>5</v>
      </c>
      <c r="H3147" s="2">
        <v>2024</v>
      </c>
      <c r="I3147" s="2">
        <v>4</v>
      </c>
      <c r="J3147" s="2">
        <v>1030</v>
      </c>
      <c r="K3147" s="2" t="s">
        <v>20</v>
      </c>
      <c r="L3147" s="2">
        <v>87</v>
      </c>
      <c r="M3147" s="2">
        <v>3</v>
      </c>
      <c r="N3147" s="2">
        <v>0</v>
      </c>
      <c r="O3147" s="2" t="s">
        <v>10</v>
      </c>
      <c r="P3147" s="2">
        <v>1</v>
      </c>
      <c r="Q3147" s="2" t="s">
        <v>5</v>
      </c>
      <c r="R3147" s="9" t="s">
        <v>201</v>
      </c>
      <c r="S3147" s="2" t="s">
        <v>150</v>
      </c>
      <c r="T3147" s="2" t="s">
        <v>268</v>
      </c>
    </row>
    <row r="3148" spans="1:20" ht="14.45" customHeight="1" x14ac:dyDescent="0.2">
      <c r="A3148" s="2" t="s">
        <v>24</v>
      </c>
      <c r="B3148" s="9" t="s">
        <v>947</v>
      </c>
      <c r="C3148" s="9" t="s">
        <v>917</v>
      </c>
      <c r="D3148" s="9" t="s">
        <v>845</v>
      </c>
      <c r="E3148" s="9" t="str">
        <f>VLOOKUP(B3148,point_locs!B:J,5,FALSE)</f>
        <v>pre</v>
      </c>
      <c r="F3148" s="2">
        <v>8</v>
      </c>
      <c r="G3148" s="2">
        <v>5</v>
      </c>
      <c r="H3148" s="2">
        <v>2024</v>
      </c>
      <c r="I3148" s="2">
        <v>4</v>
      </c>
      <c r="J3148" s="2">
        <v>1030</v>
      </c>
      <c r="K3148" s="2" t="s">
        <v>20</v>
      </c>
      <c r="L3148" s="2">
        <v>87</v>
      </c>
      <c r="M3148" s="2">
        <v>3</v>
      </c>
      <c r="N3148" s="2">
        <v>0</v>
      </c>
      <c r="O3148" s="2" t="s">
        <v>10</v>
      </c>
      <c r="P3148" s="2">
        <v>0</v>
      </c>
      <c r="Q3148" s="2" t="s">
        <v>9</v>
      </c>
      <c r="R3148" s="2" t="s">
        <v>1027</v>
      </c>
      <c r="S3148" s="2" t="s">
        <v>105</v>
      </c>
      <c r="T3148" s="2" t="s">
        <v>268</v>
      </c>
    </row>
    <row r="3149" spans="1:20" ht="14.45" customHeight="1" x14ac:dyDescent="0.2">
      <c r="A3149" s="2" t="s">
        <v>24</v>
      </c>
      <c r="B3149" s="9" t="s">
        <v>947</v>
      </c>
      <c r="C3149" s="9" t="s">
        <v>917</v>
      </c>
      <c r="D3149" s="9" t="s">
        <v>845</v>
      </c>
      <c r="E3149" s="9" t="str">
        <f>VLOOKUP(B3149,point_locs!B:J,5,FALSE)</f>
        <v>pre</v>
      </c>
      <c r="F3149" s="2">
        <v>8</v>
      </c>
      <c r="G3149" s="2">
        <v>5</v>
      </c>
      <c r="H3149" s="2">
        <v>2024</v>
      </c>
      <c r="I3149" s="2">
        <v>4</v>
      </c>
      <c r="J3149" s="2">
        <v>1030</v>
      </c>
      <c r="K3149" s="2" t="s">
        <v>20</v>
      </c>
      <c r="L3149" s="2">
        <v>87</v>
      </c>
      <c r="M3149" s="2">
        <v>3</v>
      </c>
      <c r="N3149" s="2">
        <v>0</v>
      </c>
      <c r="O3149" s="2" t="s">
        <v>10</v>
      </c>
      <c r="P3149" s="2">
        <v>0.25</v>
      </c>
      <c r="Q3149" s="2" t="s">
        <v>5</v>
      </c>
      <c r="R3149" s="9" t="s">
        <v>201</v>
      </c>
      <c r="S3149" s="2" t="s">
        <v>255</v>
      </c>
      <c r="T3149" s="2" t="s">
        <v>268</v>
      </c>
    </row>
    <row r="3150" spans="1:20" ht="14.45" customHeight="1" x14ac:dyDescent="0.2">
      <c r="A3150" s="2" t="s">
        <v>24</v>
      </c>
      <c r="B3150" s="9" t="s">
        <v>947</v>
      </c>
      <c r="C3150" s="9" t="s">
        <v>917</v>
      </c>
      <c r="D3150" s="9" t="s">
        <v>845</v>
      </c>
      <c r="E3150" s="9" t="str">
        <f>VLOOKUP(B3150,point_locs!B:J,5,FALSE)</f>
        <v>pre</v>
      </c>
      <c r="F3150" s="2">
        <v>8</v>
      </c>
      <c r="G3150" s="2">
        <v>5</v>
      </c>
      <c r="H3150" s="2">
        <v>2024</v>
      </c>
      <c r="I3150" s="2">
        <v>4</v>
      </c>
      <c r="J3150" s="2">
        <v>1030</v>
      </c>
      <c r="K3150" s="2" t="s">
        <v>20</v>
      </c>
      <c r="L3150" s="2">
        <v>87</v>
      </c>
      <c r="M3150" s="2">
        <v>3</v>
      </c>
      <c r="N3150" s="2">
        <v>0</v>
      </c>
      <c r="O3150" s="2" t="s">
        <v>10</v>
      </c>
      <c r="P3150" s="2">
        <v>0.25</v>
      </c>
      <c r="Q3150" s="2" t="s">
        <v>5</v>
      </c>
      <c r="R3150" s="9" t="s">
        <v>201</v>
      </c>
      <c r="S3150" s="2" t="s">
        <v>255</v>
      </c>
      <c r="T3150" s="2" t="s">
        <v>268</v>
      </c>
    </row>
    <row r="3151" spans="1:20" ht="14.45" customHeight="1" x14ac:dyDescent="0.2">
      <c r="A3151" s="2" t="s">
        <v>24</v>
      </c>
      <c r="B3151" s="9" t="s">
        <v>947</v>
      </c>
      <c r="C3151" s="9" t="s">
        <v>917</v>
      </c>
      <c r="D3151" s="9" t="s">
        <v>845</v>
      </c>
      <c r="E3151" s="9" t="str">
        <f>VLOOKUP(B3151,point_locs!B:J,5,FALSE)</f>
        <v>pre</v>
      </c>
      <c r="F3151" s="2">
        <v>8</v>
      </c>
      <c r="G3151" s="2">
        <v>5</v>
      </c>
      <c r="H3151" s="2">
        <v>2024</v>
      </c>
      <c r="I3151" s="2">
        <v>4</v>
      </c>
      <c r="J3151" s="2">
        <v>1030</v>
      </c>
      <c r="K3151" s="2" t="s">
        <v>20</v>
      </c>
      <c r="L3151" s="2">
        <v>87</v>
      </c>
      <c r="M3151" s="2">
        <v>3</v>
      </c>
      <c r="N3151" s="2">
        <v>0</v>
      </c>
      <c r="O3151" s="2" t="s">
        <v>10</v>
      </c>
      <c r="P3151" s="2">
        <v>6</v>
      </c>
      <c r="Q3151" s="2" t="s">
        <v>5</v>
      </c>
      <c r="R3151" s="9" t="s">
        <v>201</v>
      </c>
      <c r="S3151" s="2" t="s">
        <v>150</v>
      </c>
      <c r="T3151" s="2" t="s">
        <v>268</v>
      </c>
    </row>
    <row r="3152" spans="1:20" ht="14.45" customHeight="1" x14ac:dyDescent="0.2">
      <c r="A3152" s="2" t="s">
        <v>24</v>
      </c>
      <c r="B3152" s="9" t="s">
        <v>947</v>
      </c>
      <c r="C3152" s="9" t="s">
        <v>917</v>
      </c>
      <c r="D3152" s="9" t="s">
        <v>845</v>
      </c>
      <c r="E3152" s="9" t="str">
        <f>VLOOKUP(B3152,point_locs!B:J,5,FALSE)</f>
        <v>pre</v>
      </c>
      <c r="F3152" s="2">
        <v>8</v>
      </c>
      <c r="G3152" s="2">
        <v>5</v>
      </c>
      <c r="H3152" s="2">
        <v>2024</v>
      </c>
      <c r="I3152" s="2">
        <v>4</v>
      </c>
      <c r="J3152" s="2">
        <v>1030</v>
      </c>
      <c r="K3152" s="2" t="s">
        <v>20</v>
      </c>
      <c r="L3152" s="2">
        <v>87</v>
      </c>
      <c r="M3152" s="2">
        <v>3</v>
      </c>
      <c r="N3152" s="2">
        <v>0</v>
      </c>
      <c r="O3152" s="2" t="s">
        <v>10</v>
      </c>
      <c r="P3152" s="2">
        <v>1</v>
      </c>
      <c r="Q3152" s="2" t="s">
        <v>5</v>
      </c>
      <c r="R3152" s="9" t="s">
        <v>201</v>
      </c>
      <c r="S3152" s="2" t="s">
        <v>255</v>
      </c>
      <c r="T3152" s="2" t="s">
        <v>268</v>
      </c>
    </row>
    <row r="3153" spans="1:20" ht="14.45" customHeight="1" x14ac:dyDescent="0.2">
      <c r="A3153" s="2" t="s">
        <v>24</v>
      </c>
      <c r="B3153" s="9" t="s">
        <v>947</v>
      </c>
      <c r="C3153" s="9" t="s">
        <v>917</v>
      </c>
      <c r="D3153" s="9" t="s">
        <v>845</v>
      </c>
      <c r="E3153" s="9" t="str">
        <f>VLOOKUP(B3153,point_locs!B:J,5,FALSE)</f>
        <v>pre</v>
      </c>
      <c r="F3153" s="2">
        <v>8</v>
      </c>
      <c r="G3153" s="2">
        <v>5</v>
      </c>
      <c r="H3153" s="2">
        <v>2024</v>
      </c>
      <c r="I3153" s="2">
        <v>4</v>
      </c>
      <c r="J3153" s="2">
        <v>1030</v>
      </c>
      <c r="K3153" s="2" t="s">
        <v>20</v>
      </c>
      <c r="L3153" s="2">
        <v>87</v>
      </c>
      <c r="M3153" s="2">
        <v>3</v>
      </c>
      <c r="N3153" s="2">
        <v>0</v>
      </c>
      <c r="O3153" s="2" t="s">
        <v>10</v>
      </c>
      <c r="P3153" s="2">
        <v>2.25</v>
      </c>
      <c r="Q3153" s="2" t="s">
        <v>5</v>
      </c>
      <c r="R3153" s="9" t="s">
        <v>201</v>
      </c>
      <c r="S3153" s="2" t="s">
        <v>255</v>
      </c>
      <c r="T3153" s="2" t="s">
        <v>268</v>
      </c>
    </row>
    <row r="3154" spans="1:20" ht="14.45" customHeight="1" x14ac:dyDescent="0.2">
      <c r="A3154" s="2" t="s">
        <v>24</v>
      </c>
      <c r="B3154" s="9" t="s">
        <v>947</v>
      </c>
      <c r="C3154" s="9" t="s">
        <v>917</v>
      </c>
      <c r="D3154" s="9" t="s">
        <v>845</v>
      </c>
      <c r="E3154" s="9" t="str">
        <f>VLOOKUP(B3154,point_locs!B:J,5,FALSE)</f>
        <v>pre</v>
      </c>
      <c r="F3154" s="2">
        <v>8</v>
      </c>
      <c r="G3154" s="2">
        <v>5</v>
      </c>
      <c r="H3154" s="2">
        <v>2024</v>
      </c>
      <c r="I3154" s="2">
        <v>4</v>
      </c>
      <c r="J3154" s="2">
        <v>1030</v>
      </c>
      <c r="K3154" s="2" t="s">
        <v>20</v>
      </c>
      <c r="L3154" s="2">
        <v>87</v>
      </c>
      <c r="M3154" s="2">
        <v>3</v>
      </c>
      <c r="N3154" s="2">
        <v>0</v>
      </c>
      <c r="O3154" s="2" t="s">
        <v>10</v>
      </c>
      <c r="P3154" s="2">
        <v>1</v>
      </c>
      <c r="Q3154" s="2" t="s">
        <v>9</v>
      </c>
      <c r="R3154" s="2" t="s">
        <v>1027</v>
      </c>
      <c r="S3154" s="2" t="s">
        <v>105</v>
      </c>
      <c r="T3154" s="2" t="s">
        <v>268</v>
      </c>
    </row>
    <row r="3155" spans="1:20" ht="14.45" customHeight="1" x14ac:dyDescent="0.2">
      <c r="A3155" s="2" t="s">
        <v>24</v>
      </c>
      <c r="B3155" s="9" t="s">
        <v>947</v>
      </c>
      <c r="C3155" s="9" t="s">
        <v>917</v>
      </c>
      <c r="D3155" s="9" t="s">
        <v>845</v>
      </c>
      <c r="E3155" s="9" t="str">
        <f>VLOOKUP(B3155,point_locs!B:J,5,FALSE)</f>
        <v>pre</v>
      </c>
      <c r="F3155" s="2">
        <v>8</v>
      </c>
      <c r="G3155" s="2">
        <v>5</v>
      </c>
      <c r="H3155" s="2">
        <v>2024</v>
      </c>
      <c r="I3155" s="2">
        <v>4</v>
      </c>
      <c r="J3155" s="2">
        <v>1030</v>
      </c>
      <c r="K3155" s="2" t="s">
        <v>20</v>
      </c>
      <c r="L3155" s="2">
        <v>87</v>
      </c>
      <c r="M3155" s="2">
        <v>3</v>
      </c>
      <c r="N3155" s="2">
        <v>0</v>
      </c>
      <c r="O3155" s="2" t="s">
        <v>10</v>
      </c>
      <c r="P3155" s="2">
        <v>0</v>
      </c>
      <c r="Q3155" s="2" t="s">
        <v>5</v>
      </c>
      <c r="R3155" s="9" t="s">
        <v>201</v>
      </c>
      <c r="S3155" s="2" t="s">
        <v>105</v>
      </c>
      <c r="T3155" s="2" t="s">
        <v>268</v>
      </c>
    </row>
    <row r="3156" spans="1:20" ht="14.45" customHeight="1" x14ac:dyDescent="0.2">
      <c r="A3156" s="2" t="s">
        <v>24</v>
      </c>
      <c r="B3156" s="9" t="s">
        <v>947</v>
      </c>
      <c r="C3156" s="9" t="s">
        <v>917</v>
      </c>
      <c r="D3156" s="9" t="s">
        <v>845</v>
      </c>
      <c r="E3156" s="9" t="str">
        <f>VLOOKUP(B3156,point_locs!B:J,5,FALSE)</f>
        <v>pre</v>
      </c>
      <c r="F3156" s="2">
        <v>8</v>
      </c>
      <c r="G3156" s="2">
        <v>5</v>
      </c>
      <c r="H3156" s="2">
        <v>2024</v>
      </c>
      <c r="I3156" s="2">
        <v>4</v>
      </c>
      <c r="J3156" s="2">
        <v>1030</v>
      </c>
      <c r="K3156" s="2" t="s">
        <v>20</v>
      </c>
      <c r="L3156" s="2">
        <v>87</v>
      </c>
      <c r="M3156" s="2">
        <v>3</v>
      </c>
      <c r="N3156" s="2">
        <v>0</v>
      </c>
      <c r="O3156" s="2" t="s">
        <v>10</v>
      </c>
      <c r="P3156" s="2">
        <v>2</v>
      </c>
      <c r="Q3156" s="2" t="s">
        <v>5</v>
      </c>
      <c r="R3156" s="9" t="s">
        <v>201</v>
      </c>
      <c r="S3156" s="2" t="s">
        <v>105</v>
      </c>
      <c r="T3156" s="2" t="s">
        <v>268</v>
      </c>
    </row>
    <row r="3157" spans="1:20" ht="14.45" customHeight="1" x14ac:dyDescent="0.2">
      <c r="A3157" s="2" t="s">
        <v>24</v>
      </c>
      <c r="B3157" s="9" t="s">
        <v>947</v>
      </c>
      <c r="C3157" s="9" t="s">
        <v>917</v>
      </c>
      <c r="D3157" s="9" t="s">
        <v>845</v>
      </c>
      <c r="E3157" s="9" t="str">
        <f>VLOOKUP(B3157,point_locs!B:J,5,FALSE)</f>
        <v>pre</v>
      </c>
      <c r="F3157" s="2">
        <v>8</v>
      </c>
      <c r="G3157" s="2">
        <v>5</v>
      </c>
      <c r="H3157" s="2">
        <v>2024</v>
      </c>
      <c r="I3157" s="2">
        <v>4</v>
      </c>
      <c r="J3157" s="2">
        <v>1030</v>
      </c>
      <c r="K3157" s="2" t="s">
        <v>20</v>
      </c>
      <c r="L3157" s="2">
        <v>87</v>
      </c>
      <c r="M3157" s="2">
        <v>3</v>
      </c>
      <c r="N3157" s="2">
        <v>0</v>
      </c>
      <c r="O3157" s="2" t="s">
        <v>10</v>
      </c>
      <c r="P3157" s="2">
        <v>0.25</v>
      </c>
      <c r="Q3157" s="2" t="s">
        <v>9</v>
      </c>
      <c r="R3157" s="2" t="s">
        <v>1027</v>
      </c>
      <c r="S3157" s="2" t="s">
        <v>105</v>
      </c>
      <c r="T3157" s="2" t="s">
        <v>268</v>
      </c>
    </row>
    <row r="3158" spans="1:20" ht="14.45" customHeight="1" x14ac:dyDescent="0.2">
      <c r="A3158" s="2" t="s">
        <v>24</v>
      </c>
      <c r="B3158" s="9" t="s">
        <v>947</v>
      </c>
      <c r="C3158" s="9" t="s">
        <v>917</v>
      </c>
      <c r="D3158" s="9" t="s">
        <v>845</v>
      </c>
      <c r="E3158" s="9" t="str">
        <f>VLOOKUP(B3158,point_locs!B:J,5,FALSE)</f>
        <v>pre</v>
      </c>
      <c r="F3158" s="2">
        <v>8</v>
      </c>
      <c r="G3158" s="2">
        <v>5</v>
      </c>
      <c r="H3158" s="2">
        <v>2024</v>
      </c>
      <c r="I3158" s="2">
        <v>4</v>
      </c>
      <c r="J3158" s="2">
        <v>1030</v>
      </c>
      <c r="K3158" s="2" t="s">
        <v>20</v>
      </c>
      <c r="L3158" s="2">
        <v>87</v>
      </c>
      <c r="M3158" s="2">
        <v>3</v>
      </c>
      <c r="N3158" s="2">
        <v>0</v>
      </c>
      <c r="O3158" s="2" t="s">
        <v>10</v>
      </c>
      <c r="P3158" s="2">
        <v>1</v>
      </c>
      <c r="Q3158" s="2" t="s">
        <v>5</v>
      </c>
      <c r="R3158" s="9" t="s">
        <v>201</v>
      </c>
      <c r="S3158" s="2" t="s">
        <v>255</v>
      </c>
      <c r="T3158" s="2" t="s">
        <v>268</v>
      </c>
    </row>
    <row r="3159" spans="1:20" ht="14.45" customHeight="1" x14ac:dyDescent="0.2">
      <c r="A3159" s="2" t="s">
        <v>24</v>
      </c>
      <c r="B3159" s="9" t="s">
        <v>947</v>
      </c>
      <c r="C3159" s="9" t="s">
        <v>917</v>
      </c>
      <c r="D3159" s="9" t="s">
        <v>845</v>
      </c>
      <c r="E3159" s="9" t="str">
        <f>VLOOKUP(B3159,point_locs!B:J,5,FALSE)</f>
        <v>pre</v>
      </c>
      <c r="F3159" s="2">
        <v>8</v>
      </c>
      <c r="G3159" s="2">
        <v>5</v>
      </c>
      <c r="H3159" s="2">
        <v>2024</v>
      </c>
      <c r="I3159" s="2">
        <v>4</v>
      </c>
      <c r="J3159" s="2">
        <v>1030</v>
      </c>
      <c r="K3159" s="2" t="s">
        <v>20</v>
      </c>
      <c r="L3159" s="2">
        <v>87</v>
      </c>
      <c r="M3159" s="2">
        <v>3</v>
      </c>
      <c r="N3159" s="2">
        <v>0</v>
      </c>
      <c r="O3159" s="2" t="s">
        <v>10</v>
      </c>
      <c r="P3159" s="2">
        <v>0.5</v>
      </c>
      <c r="Q3159" s="2" t="s">
        <v>5</v>
      </c>
      <c r="R3159" s="9" t="s">
        <v>201</v>
      </c>
      <c r="S3159" s="2" t="s">
        <v>255</v>
      </c>
      <c r="T3159" s="2" t="s">
        <v>268</v>
      </c>
    </row>
    <row r="3160" spans="1:20" ht="14.45" customHeight="1" x14ac:dyDescent="0.2">
      <c r="A3160" s="2" t="s">
        <v>22</v>
      </c>
      <c r="B3160" s="9" t="s">
        <v>949</v>
      </c>
      <c r="C3160" s="9" t="s">
        <v>917</v>
      </c>
      <c r="D3160" s="9" t="s">
        <v>845</v>
      </c>
      <c r="E3160" s="9" t="str">
        <f>VLOOKUP(B3160,point_locs!B:J,5,FALSE)</f>
        <v>pre</v>
      </c>
      <c r="F3160" s="2">
        <v>8</v>
      </c>
      <c r="G3160" s="2">
        <v>5</v>
      </c>
      <c r="H3160" s="2">
        <v>2024</v>
      </c>
      <c r="I3160" s="2">
        <v>4</v>
      </c>
      <c r="J3160" s="2">
        <v>1313</v>
      </c>
      <c r="K3160" s="2" t="s">
        <v>149</v>
      </c>
      <c r="L3160" s="2">
        <v>94</v>
      </c>
      <c r="M3160" s="2">
        <v>2</v>
      </c>
      <c r="N3160" s="2">
        <v>25</v>
      </c>
      <c r="O3160" s="2" t="s">
        <v>10</v>
      </c>
      <c r="P3160" s="2">
        <v>1.5</v>
      </c>
      <c r="Q3160" s="2" t="s">
        <v>5</v>
      </c>
      <c r="R3160" s="9" t="s">
        <v>201</v>
      </c>
      <c r="S3160" s="2" t="s">
        <v>150</v>
      </c>
      <c r="T3160" s="2" t="s">
        <v>268</v>
      </c>
    </row>
    <row r="3161" spans="1:20" ht="14.45" customHeight="1" x14ac:dyDescent="0.2">
      <c r="A3161" s="2" t="s">
        <v>22</v>
      </c>
      <c r="B3161" s="9" t="s">
        <v>949</v>
      </c>
      <c r="C3161" s="9" t="s">
        <v>917</v>
      </c>
      <c r="D3161" s="9" t="s">
        <v>845</v>
      </c>
      <c r="E3161" s="9" t="str">
        <f>VLOOKUP(B3161,point_locs!B:J,5,FALSE)</f>
        <v>pre</v>
      </c>
      <c r="F3161" s="2">
        <v>8</v>
      </c>
      <c r="G3161" s="2">
        <v>5</v>
      </c>
      <c r="H3161" s="2">
        <v>2024</v>
      </c>
      <c r="I3161" s="2">
        <v>4</v>
      </c>
      <c r="J3161" s="2">
        <v>1313</v>
      </c>
      <c r="K3161" s="2" t="s">
        <v>149</v>
      </c>
      <c r="L3161" s="2">
        <v>94</v>
      </c>
      <c r="M3161" s="2">
        <v>2</v>
      </c>
      <c r="N3161" s="2">
        <v>25</v>
      </c>
      <c r="O3161" s="2" t="s">
        <v>10</v>
      </c>
      <c r="P3161" s="2">
        <v>0.75</v>
      </c>
      <c r="Q3161" s="2" t="s">
        <v>5</v>
      </c>
      <c r="R3161" s="9" t="s">
        <v>201</v>
      </c>
      <c r="S3161" s="2" t="s">
        <v>150</v>
      </c>
      <c r="T3161" s="2" t="s">
        <v>268</v>
      </c>
    </row>
    <row r="3162" spans="1:20" ht="14.45" customHeight="1" x14ac:dyDescent="0.2">
      <c r="A3162" s="2" t="s">
        <v>22</v>
      </c>
      <c r="B3162" s="9" t="s">
        <v>949</v>
      </c>
      <c r="C3162" s="9" t="s">
        <v>917</v>
      </c>
      <c r="D3162" s="9" t="s">
        <v>845</v>
      </c>
      <c r="E3162" s="9" t="str">
        <f>VLOOKUP(B3162,point_locs!B:J,5,FALSE)</f>
        <v>pre</v>
      </c>
      <c r="F3162" s="2">
        <v>8</v>
      </c>
      <c r="G3162" s="2">
        <v>5</v>
      </c>
      <c r="H3162" s="2">
        <v>2024</v>
      </c>
      <c r="I3162" s="2">
        <v>4</v>
      </c>
      <c r="J3162" s="2">
        <v>1313</v>
      </c>
      <c r="K3162" s="2" t="s">
        <v>149</v>
      </c>
      <c r="L3162" s="2">
        <v>94</v>
      </c>
      <c r="M3162" s="2">
        <v>2</v>
      </c>
      <c r="N3162" s="2">
        <v>25</v>
      </c>
      <c r="O3162" s="2" t="s">
        <v>10</v>
      </c>
      <c r="P3162" s="2">
        <v>1</v>
      </c>
      <c r="Q3162" s="2" t="s">
        <v>5</v>
      </c>
      <c r="R3162" s="9" t="s">
        <v>201</v>
      </c>
      <c r="S3162" s="2" t="s">
        <v>255</v>
      </c>
      <c r="T3162" s="2" t="s">
        <v>268</v>
      </c>
    </row>
    <row r="3163" spans="1:20" ht="14.45" customHeight="1" x14ac:dyDescent="0.2">
      <c r="A3163" s="2" t="s">
        <v>22</v>
      </c>
      <c r="B3163" s="9" t="s">
        <v>949</v>
      </c>
      <c r="C3163" s="9" t="s">
        <v>917</v>
      </c>
      <c r="D3163" s="9" t="s">
        <v>845</v>
      </c>
      <c r="E3163" s="9" t="str">
        <f>VLOOKUP(B3163,point_locs!B:J,5,FALSE)</f>
        <v>pre</v>
      </c>
      <c r="F3163" s="2">
        <v>8</v>
      </c>
      <c r="G3163" s="2">
        <v>5</v>
      </c>
      <c r="H3163" s="2">
        <v>2024</v>
      </c>
      <c r="I3163" s="2">
        <v>4</v>
      </c>
      <c r="J3163" s="2">
        <v>1313</v>
      </c>
      <c r="K3163" s="2" t="s">
        <v>149</v>
      </c>
      <c r="L3163" s="2">
        <v>94</v>
      </c>
      <c r="M3163" s="2">
        <v>2</v>
      </c>
      <c r="N3163" s="2">
        <v>25</v>
      </c>
      <c r="O3163" s="2" t="s">
        <v>10</v>
      </c>
      <c r="P3163" s="2">
        <v>2.5</v>
      </c>
      <c r="Q3163" s="2" t="s">
        <v>5</v>
      </c>
      <c r="R3163" s="9" t="s">
        <v>201</v>
      </c>
      <c r="S3163" s="2" t="s">
        <v>242</v>
      </c>
      <c r="T3163" s="2" t="s">
        <v>268</v>
      </c>
    </row>
    <row r="3164" spans="1:20" ht="14.45" customHeight="1" x14ac:dyDescent="0.2">
      <c r="A3164" s="2" t="s">
        <v>22</v>
      </c>
      <c r="B3164" s="9" t="s">
        <v>949</v>
      </c>
      <c r="C3164" s="9" t="s">
        <v>917</v>
      </c>
      <c r="D3164" s="9" t="s">
        <v>845</v>
      </c>
      <c r="E3164" s="9" t="str">
        <f>VLOOKUP(B3164,point_locs!B:J,5,FALSE)</f>
        <v>pre</v>
      </c>
      <c r="F3164" s="2">
        <v>8</v>
      </c>
      <c r="G3164" s="2">
        <v>5</v>
      </c>
      <c r="H3164" s="2">
        <v>2024</v>
      </c>
      <c r="I3164" s="2">
        <v>4</v>
      </c>
      <c r="J3164" s="2">
        <v>1313</v>
      </c>
      <c r="K3164" s="2" t="s">
        <v>149</v>
      </c>
      <c r="L3164" s="2">
        <v>94</v>
      </c>
      <c r="M3164" s="2">
        <v>2</v>
      </c>
      <c r="N3164" s="2">
        <v>25</v>
      </c>
      <c r="O3164" s="2" t="s">
        <v>10</v>
      </c>
      <c r="P3164" s="2">
        <v>2.25</v>
      </c>
      <c r="Q3164" s="2" t="s">
        <v>5</v>
      </c>
      <c r="R3164" s="9" t="s">
        <v>201</v>
      </c>
      <c r="S3164" s="2" t="s">
        <v>150</v>
      </c>
      <c r="T3164" s="2" t="s">
        <v>268</v>
      </c>
    </row>
    <row r="3165" spans="1:20" ht="14.45" customHeight="1" x14ac:dyDescent="0.2">
      <c r="A3165" s="2" t="s">
        <v>22</v>
      </c>
      <c r="B3165" s="9" t="s">
        <v>949</v>
      </c>
      <c r="C3165" s="9" t="s">
        <v>917</v>
      </c>
      <c r="D3165" s="9" t="s">
        <v>845</v>
      </c>
      <c r="E3165" s="9" t="str">
        <f>VLOOKUP(B3165,point_locs!B:J,5,FALSE)</f>
        <v>pre</v>
      </c>
      <c r="F3165" s="2">
        <v>8</v>
      </c>
      <c r="G3165" s="2">
        <v>5</v>
      </c>
      <c r="H3165" s="2">
        <v>2024</v>
      </c>
      <c r="I3165" s="2">
        <v>4</v>
      </c>
      <c r="J3165" s="2">
        <v>1313</v>
      </c>
      <c r="K3165" s="2" t="s">
        <v>149</v>
      </c>
      <c r="L3165" s="2">
        <v>94</v>
      </c>
      <c r="M3165" s="2">
        <v>2</v>
      </c>
      <c r="N3165" s="2">
        <v>25</v>
      </c>
      <c r="O3165" s="2" t="s">
        <v>10</v>
      </c>
      <c r="P3165" s="2">
        <v>0.5</v>
      </c>
      <c r="Q3165" s="2" t="s">
        <v>5</v>
      </c>
      <c r="R3165" s="9" t="s">
        <v>201</v>
      </c>
      <c r="S3165" s="2" t="s">
        <v>150</v>
      </c>
      <c r="T3165" s="2" t="s">
        <v>268</v>
      </c>
    </row>
    <row r="3166" spans="1:20" ht="14.45" customHeight="1" x14ac:dyDescent="0.2">
      <c r="A3166" s="2" t="s">
        <v>22</v>
      </c>
      <c r="B3166" s="9" t="s">
        <v>949</v>
      </c>
      <c r="C3166" s="9" t="s">
        <v>917</v>
      </c>
      <c r="D3166" s="9" t="s">
        <v>845</v>
      </c>
      <c r="E3166" s="9" t="str">
        <f>VLOOKUP(B3166,point_locs!B:J,5,FALSE)</f>
        <v>pre</v>
      </c>
      <c r="F3166" s="2">
        <v>8</v>
      </c>
      <c r="G3166" s="2">
        <v>5</v>
      </c>
      <c r="H3166" s="2">
        <v>2024</v>
      </c>
      <c r="I3166" s="2">
        <v>4</v>
      </c>
      <c r="J3166" s="2">
        <v>1313</v>
      </c>
      <c r="K3166" s="2" t="s">
        <v>149</v>
      </c>
      <c r="L3166" s="2">
        <v>94</v>
      </c>
      <c r="M3166" s="2">
        <v>2</v>
      </c>
      <c r="N3166" s="2">
        <v>25</v>
      </c>
      <c r="O3166" s="2" t="s">
        <v>10</v>
      </c>
      <c r="P3166" s="2">
        <v>0.5</v>
      </c>
      <c r="Q3166" s="2" t="s">
        <v>5</v>
      </c>
      <c r="R3166" s="9" t="s">
        <v>201</v>
      </c>
      <c r="S3166" s="2" t="s">
        <v>150</v>
      </c>
      <c r="T3166" s="2" t="s">
        <v>268</v>
      </c>
    </row>
    <row r="3167" spans="1:20" ht="14.45" customHeight="1" x14ac:dyDescent="0.2">
      <c r="A3167" s="2" t="s">
        <v>22</v>
      </c>
      <c r="B3167" s="9" t="s">
        <v>949</v>
      </c>
      <c r="C3167" s="9" t="s">
        <v>917</v>
      </c>
      <c r="D3167" s="9" t="s">
        <v>845</v>
      </c>
      <c r="E3167" s="9" t="str">
        <f>VLOOKUP(B3167,point_locs!B:J,5,FALSE)</f>
        <v>pre</v>
      </c>
      <c r="F3167" s="2">
        <v>8</v>
      </c>
      <c r="G3167" s="2">
        <v>5</v>
      </c>
      <c r="H3167" s="2">
        <v>2024</v>
      </c>
      <c r="I3167" s="2">
        <v>4</v>
      </c>
      <c r="J3167" s="2">
        <v>1313</v>
      </c>
      <c r="K3167" s="2" t="s">
        <v>149</v>
      </c>
      <c r="L3167" s="2">
        <v>94</v>
      </c>
      <c r="M3167" s="2">
        <v>2</v>
      </c>
      <c r="N3167" s="2">
        <v>25</v>
      </c>
      <c r="O3167" s="2" t="s">
        <v>10</v>
      </c>
      <c r="P3167" s="2">
        <v>0.75</v>
      </c>
      <c r="Q3167" s="2" t="s">
        <v>5</v>
      </c>
      <c r="R3167" s="9" t="s">
        <v>201</v>
      </c>
      <c r="S3167" s="2" t="s">
        <v>255</v>
      </c>
      <c r="T3167" s="2" t="s">
        <v>268</v>
      </c>
    </row>
    <row r="3168" spans="1:20" ht="14.45" customHeight="1" x14ac:dyDescent="0.2">
      <c r="A3168" s="2" t="s">
        <v>22</v>
      </c>
      <c r="B3168" s="9" t="s">
        <v>949</v>
      </c>
      <c r="C3168" s="9" t="s">
        <v>917</v>
      </c>
      <c r="D3168" s="9" t="s">
        <v>845</v>
      </c>
      <c r="E3168" s="9" t="str">
        <f>VLOOKUP(B3168,point_locs!B:J,5,FALSE)</f>
        <v>pre</v>
      </c>
      <c r="F3168" s="2">
        <v>8</v>
      </c>
      <c r="G3168" s="2">
        <v>5</v>
      </c>
      <c r="H3168" s="2">
        <v>2024</v>
      </c>
      <c r="I3168" s="2">
        <v>4</v>
      </c>
      <c r="J3168" s="2">
        <v>1313</v>
      </c>
      <c r="K3168" s="2" t="s">
        <v>149</v>
      </c>
      <c r="L3168" s="2">
        <v>94</v>
      </c>
      <c r="M3168" s="2">
        <v>2</v>
      </c>
      <c r="N3168" s="2">
        <v>25</v>
      </c>
      <c r="O3168" s="2" t="s">
        <v>6</v>
      </c>
      <c r="P3168" s="2">
        <v>1</v>
      </c>
      <c r="Q3168" s="2" t="s">
        <v>9</v>
      </c>
      <c r="R3168" s="2" t="s">
        <v>1154</v>
      </c>
      <c r="T3168" s="2" t="s">
        <v>268</v>
      </c>
    </row>
    <row r="3169" spans="1:20" ht="14.45" customHeight="1" x14ac:dyDescent="0.2">
      <c r="A3169" s="2" t="s">
        <v>22</v>
      </c>
      <c r="B3169" s="9" t="s">
        <v>949</v>
      </c>
      <c r="C3169" s="9" t="s">
        <v>917</v>
      </c>
      <c r="D3169" s="9" t="s">
        <v>845</v>
      </c>
      <c r="E3169" s="9" t="str">
        <f>VLOOKUP(B3169,point_locs!B:J,5,FALSE)</f>
        <v>pre</v>
      </c>
      <c r="F3169" s="2">
        <v>8</v>
      </c>
      <c r="G3169" s="2">
        <v>5</v>
      </c>
      <c r="H3169" s="2">
        <v>2024</v>
      </c>
      <c r="I3169" s="2">
        <v>4</v>
      </c>
      <c r="J3169" s="2">
        <v>1313</v>
      </c>
      <c r="K3169" s="2" t="s">
        <v>149</v>
      </c>
      <c r="L3169" s="2">
        <v>94</v>
      </c>
      <c r="M3169" s="2">
        <v>2</v>
      </c>
      <c r="N3169" s="2">
        <v>25</v>
      </c>
      <c r="O3169" s="2" t="s">
        <v>6</v>
      </c>
      <c r="P3169" s="2">
        <v>2.25</v>
      </c>
      <c r="Q3169" s="2" t="s">
        <v>9</v>
      </c>
      <c r="R3169" s="2" t="s">
        <v>1154</v>
      </c>
      <c r="T3169" s="2" t="s">
        <v>268</v>
      </c>
    </row>
    <row r="3170" spans="1:20" ht="14.45" customHeight="1" x14ac:dyDescent="0.2">
      <c r="A3170" s="2" t="s">
        <v>26</v>
      </c>
      <c r="B3170" s="9" t="s">
        <v>952</v>
      </c>
      <c r="C3170" s="9" t="s">
        <v>917</v>
      </c>
      <c r="D3170" s="9" t="s">
        <v>845</v>
      </c>
      <c r="E3170" s="9" t="str">
        <f>VLOOKUP(B3170,point_locs!B:J,5,FALSE)</f>
        <v>pre</v>
      </c>
      <c r="F3170" s="2">
        <v>8</v>
      </c>
      <c r="G3170" s="2">
        <v>5</v>
      </c>
      <c r="H3170" s="2">
        <v>2024</v>
      </c>
      <c r="I3170" s="2">
        <v>4</v>
      </c>
      <c r="J3170" s="2">
        <v>1039</v>
      </c>
      <c r="K3170" s="2" t="s">
        <v>149</v>
      </c>
      <c r="L3170" s="2">
        <v>87</v>
      </c>
      <c r="M3170" s="2">
        <v>2</v>
      </c>
      <c r="N3170" s="2">
        <v>0</v>
      </c>
      <c r="O3170" s="2" t="s">
        <v>10</v>
      </c>
      <c r="P3170" s="2">
        <v>1.25</v>
      </c>
      <c r="Q3170" s="2" t="s">
        <v>5</v>
      </c>
      <c r="R3170" s="9" t="s">
        <v>201</v>
      </c>
      <c r="S3170" s="2" t="s">
        <v>105</v>
      </c>
      <c r="T3170" s="2" t="s">
        <v>268</v>
      </c>
    </row>
    <row r="3171" spans="1:20" ht="14.45" customHeight="1" x14ac:dyDescent="0.2">
      <c r="A3171" s="2" t="s">
        <v>26</v>
      </c>
      <c r="B3171" s="9" t="s">
        <v>952</v>
      </c>
      <c r="C3171" s="9" t="s">
        <v>917</v>
      </c>
      <c r="D3171" s="9" t="s">
        <v>845</v>
      </c>
      <c r="E3171" s="9" t="str">
        <f>VLOOKUP(B3171,point_locs!B:J,5,FALSE)</f>
        <v>pre</v>
      </c>
      <c r="F3171" s="2">
        <v>8</v>
      </c>
      <c r="G3171" s="2">
        <v>5</v>
      </c>
      <c r="H3171" s="2">
        <v>2024</v>
      </c>
      <c r="I3171" s="2">
        <v>4</v>
      </c>
      <c r="J3171" s="2">
        <v>1039</v>
      </c>
      <c r="K3171" s="2" t="s">
        <v>149</v>
      </c>
      <c r="L3171" s="2">
        <v>87</v>
      </c>
      <c r="M3171" s="2">
        <v>2</v>
      </c>
      <c r="N3171" s="2">
        <v>0</v>
      </c>
      <c r="O3171" s="2" t="s">
        <v>10</v>
      </c>
      <c r="P3171" s="2">
        <v>0.5</v>
      </c>
      <c r="Q3171" s="2" t="s">
        <v>5</v>
      </c>
      <c r="R3171" s="9" t="s">
        <v>201</v>
      </c>
      <c r="S3171" s="2" t="s">
        <v>150</v>
      </c>
      <c r="T3171" s="2" t="s">
        <v>268</v>
      </c>
    </row>
    <row r="3172" spans="1:20" ht="14.45" customHeight="1" x14ac:dyDescent="0.2">
      <c r="A3172" s="2" t="s">
        <v>26</v>
      </c>
      <c r="B3172" s="9" t="s">
        <v>952</v>
      </c>
      <c r="C3172" s="9" t="s">
        <v>917</v>
      </c>
      <c r="D3172" s="9" t="s">
        <v>845</v>
      </c>
      <c r="E3172" s="9" t="str">
        <f>VLOOKUP(B3172,point_locs!B:J,5,FALSE)</f>
        <v>pre</v>
      </c>
      <c r="F3172" s="2">
        <v>8</v>
      </c>
      <c r="G3172" s="2">
        <v>5</v>
      </c>
      <c r="H3172" s="2">
        <v>2024</v>
      </c>
      <c r="I3172" s="2">
        <v>4</v>
      </c>
      <c r="J3172" s="2">
        <v>1039</v>
      </c>
      <c r="K3172" s="2" t="s">
        <v>149</v>
      </c>
      <c r="L3172" s="2">
        <v>87</v>
      </c>
      <c r="M3172" s="2">
        <v>2</v>
      </c>
      <c r="N3172" s="2">
        <v>0</v>
      </c>
      <c r="O3172" s="2" t="s">
        <v>10</v>
      </c>
      <c r="P3172" s="2">
        <v>0.75</v>
      </c>
      <c r="Q3172" s="2" t="s">
        <v>5</v>
      </c>
      <c r="R3172" s="9" t="s">
        <v>201</v>
      </c>
      <c r="S3172" s="2" t="s">
        <v>105</v>
      </c>
      <c r="T3172" s="2" t="s">
        <v>268</v>
      </c>
    </row>
    <row r="3173" spans="1:20" ht="14.45" customHeight="1" x14ac:dyDescent="0.2">
      <c r="A3173" s="2" t="s">
        <v>26</v>
      </c>
      <c r="B3173" s="9" t="s">
        <v>952</v>
      </c>
      <c r="C3173" s="9" t="s">
        <v>917</v>
      </c>
      <c r="D3173" s="9" t="s">
        <v>845</v>
      </c>
      <c r="E3173" s="9" t="str">
        <f>VLOOKUP(B3173,point_locs!B:J,5,FALSE)</f>
        <v>pre</v>
      </c>
      <c r="F3173" s="2">
        <v>8</v>
      </c>
      <c r="G3173" s="2">
        <v>5</v>
      </c>
      <c r="H3173" s="2">
        <v>2024</v>
      </c>
      <c r="I3173" s="2">
        <v>4</v>
      </c>
      <c r="J3173" s="2">
        <v>1039</v>
      </c>
      <c r="K3173" s="2" t="s">
        <v>149</v>
      </c>
      <c r="L3173" s="2">
        <v>87</v>
      </c>
      <c r="M3173" s="2">
        <v>2</v>
      </c>
      <c r="N3173" s="2">
        <v>0</v>
      </c>
      <c r="O3173" s="2" t="s">
        <v>10</v>
      </c>
      <c r="P3173" s="2">
        <v>0.75</v>
      </c>
      <c r="Q3173" s="2" t="s">
        <v>5</v>
      </c>
      <c r="R3173" s="9" t="s">
        <v>201</v>
      </c>
      <c r="S3173" s="2" t="s">
        <v>255</v>
      </c>
      <c r="T3173" s="2" t="s">
        <v>268</v>
      </c>
    </row>
    <row r="3174" spans="1:20" ht="14.45" customHeight="1" x14ac:dyDescent="0.2">
      <c r="A3174" s="2" t="s">
        <v>26</v>
      </c>
      <c r="B3174" s="9" t="s">
        <v>952</v>
      </c>
      <c r="C3174" s="9" t="s">
        <v>917</v>
      </c>
      <c r="D3174" s="9" t="s">
        <v>845</v>
      </c>
      <c r="E3174" s="9" t="str">
        <f>VLOOKUP(B3174,point_locs!B:J,5,FALSE)</f>
        <v>pre</v>
      </c>
      <c r="F3174" s="2">
        <v>8</v>
      </c>
      <c r="G3174" s="2">
        <v>5</v>
      </c>
      <c r="H3174" s="2">
        <v>2024</v>
      </c>
      <c r="I3174" s="2">
        <v>4</v>
      </c>
      <c r="J3174" s="2">
        <v>1039</v>
      </c>
      <c r="K3174" s="2" t="s">
        <v>149</v>
      </c>
      <c r="L3174" s="2">
        <v>87</v>
      </c>
      <c r="M3174" s="2">
        <v>2</v>
      </c>
      <c r="N3174" s="2">
        <v>0</v>
      </c>
      <c r="O3174" s="2" t="s">
        <v>10</v>
      </c>
      <c r="P3174" s="2">
        <v>0.5</v>
      </c>
      <c r="Q3174" s="2" t="s">
        <v>5</v>
      </c>
      <c r="R3174" s="9" t="s">
        <v>201</v>
      </c>
      <c r="S3174" s="2" t="s">
        <v>255</v>
      </c>
      <c r="T3174" s="2" t="s">
        <v>268</v>
      </c>
    </row>
    <row r="3175" spans="1:20" ht="14.45" customHeight="1" x14ac:dyDescent="0.2">
      <c r="A3175" s="2" t="s">
        <v>26</v>
      </c>
      <c r="B3175" s="9" t="s">
        <v>952</v>
      </c>
      <c r="C3175" s="9" t="s">
        <v>917</v>
      </c>
      <c r="D3175" s="9" t="s">
        <v>845</v>
      </c>
      <c r="E3175" s="9" t="str">
        <f>VLOOKUP(B3175,point_locs!B:J,5,FALSE)</f>
        <v>pre</v>
      </c>
      <c r="F3175" s="2">
        <v>8</v>
      </c>
      <c r="G3175" s="2">
        <v>5</v>
      </c>
      <c r="H3175" s="2">
        <v>2024</v>
      </c>
      <c r="I3175" s="2">
        <v>4</v>
      </c>
      <c r="J3175" s="2">
        <v>1039</v>
      </c>
      <c r="K3175" s="2" t="s">
        <v>149</v>
      </c>
      <c r="L3175" s="2">
        <v>87</v>
      </c>
      <c r="M3175" s="2">
        <v>2</v>
      </c>
      <c r="N3175" s="2">
        <v>0</v>
      </c>
      <c r="O3175" s="2" t="s">
        <v>10</v>
      </c>
      <c r="P3175" s="2">
        <v>0.75</v>
      </c>
      <c r="Q3175" s="2" t="s">
        <v>5</v>
      </c>
      <c r="R3175" s="9" t="s">
        <v>201</v>
      </c>
      <c r="S3175" s="2" t="s">
        <v>255</v>
      </c>
      <c r="T3175" s="2" t="s">
        <v>268</v>
      </c>
    </row>
    <row r="3176" spans="1:20" ht="14.45" customHeight="1" x14ac:dyDescent="0.2">
      <c r="A3176" s="2" t="s">
        <v>26</v>
      </c>
      <c r="B3176" s="9" t="s">
        <v>952</v>
      </c>
      <c r="C3176" s="9" t="s">
        <v>917</v>
      </c>
      <c r="D3176" s="9" t="s">
        <v>845</v>
      </c>
      <c r="E3176" s="9" t="str">
        <f>VLOOKUP(B3176,point_locs!B:J,5,FALSE)</f>
        <v>pre</v>
      </c>
      <c r="F3176" s="2">
        <v>8</v>
      </c>
      <c r="G3176" s="2">
        <v>5</v>
      </c>
      <c r="H3176" s="2">
        <v>2024</v>
      </c>
      <c r="I3176" s="2">
        <v>4</v>
      </c>
      <c r="J3176" s="2">
        <v>1039</v>
      </c>
      <c r="K3176" s="2" t="s">
        <v>149</v>
      </c>
      <c r="L3176" s="2">
        <v>87</v>
      </c>
      <c r="M3176" s="2">
        <v>2</v>
      </c>
      <c r="N3176" s="2">
        <v>0</v>
      </c>
      <c r="O3176" s="2" t="s">
        <v>10</v>
      </c>
      <c r="P3176" s="2">
        <v>0.25</v>
      </c>
      <c r="Q3176" s="2" t="s">
        <v>5</v>
      </c>
      <c r="R3176" s="9" t="s">
        <v>201</v>
      </c>
      <c r="S3176" s="2" t="s">
        <v>150</v>
      </c>
      <c r="T3176" s="2" t="s">
        <v>268</v>
      </c>
    </row>
    <row r="3177" spans="1:20" ht="14.45" customHeight="1" x14ac:dyDescent="0.2">
      <c r="A3177" s="2" t="s">
        <v>26</v>
      </c>
      <c r="B3177" s="9" t="s">
        <v>952</v>
      </c>
      <c r="C3177" s="9" t="s">
        <v>917</v>
      </c>
      <c r="D3177" s="9" t="s">
        <v>845</v>
      </c>
      <c r="E3177" s="9" t="str">
        <f>VLOOKUP(B3177,point_locs!B:J,5,FALSE)</f>
        <v>pre</v>
      </c>
      <c r="F3177" s="2">
        <v>8</v>
      </c>
      <c r="G3177" s="2">
        <v>5</v>
      </c>
      <c r="H3177" s="2">
        <v>2024</v>
      </c>
      <c r="I3177" s="2">
        <v>4</v>
      </c>
      <c r="J3177" s="2">
        <v>1039</v>
      </c>
      <c r="K3177" s="2" t="s">
        <v>149</v>
      </c>
      <c r="L3177" s="2">
        <v>87</v>
      </c>
      <c r="M3177" s="2">
        <v>2</v>
      </c>
      <c r="N3177" s="2">
        <v>0</v>
      </c>
      <c r="O3177" s="2" t="s">
        <v>10</v>
      </c>
      <c r="P3177" s="2">
        <v>5</v>
      </c>
      <c r="Q3177" s="2" t="s">
        <v>5</v>
      </c>
      <c r="R3177" s="9" t="s">
        <v>201</v>
      </c>
      <c r="S3177" s="2" t="s">
        <v>255</v>
      </c>
      <c r="T3177" s="2" t="s">
        <v>268</v>
      </c>
    </row>
    <row r="3178" spans="1:20" ht="14.45" customHeight="1" x14ac:dyDescent="0.2">
      <c r="A3178" s="2" t="s">
        <v>26</v>
      </c>
      <c r="B3178" s="9" t="s">
        <v>952</v>
      </c>
      <c r="C3178" s="9" t="s">
        <v>917</v>
      </c>
      <c r="D3178" s="9" t="s">
        <v>845</v>
      </c>
      <c r="E3178" s="9" t="str">
        <f>VLOOKUP(B3178,point_locs!B:J,5,FALSE)</f>
        <v>pre</v>
      </c>
      <c r="F3178" s="2">
        <v>8</v>
      </c>
      <c r="G3178" s="2">
        <v>5</v>
      </c>
      <c r="H3178" s="2">
        <v>2024</v>
      </c>
      <c r="I3178" s="2">
        <v>4</v>
      </c>
      <c r="J3178" s="2">
        <v>1039</v>
      </c>
      <c r="K3178" s="2" t="s">
        <v>149</v>
      </c>
      <c r="L3178" s="2">
        <v>87</v>
      </c>
      <c r="M3178" s="2">
        <v>2</v>
      </c>
      <c r="N3178" s="2">
        <v>0</v>
      </c>
      <c r="O3178" s="2" t="s">
        <v>10</v>
      </c>
      <c r="P3178" s="2">
        <v>3.5</v>
      </c>
      <c r="Q3178" s="2" t="s">
        <v>5</v>
      </c>
      <c r="R3178" s="9" t="s">
        <v>201</v>
      </c>
      <c r="S3178" s="2" t="s">
        <v>150</v>
      </c>
      <c r="T3178" s="2" t="s">
        <v>268</v>
      </c>
    </row>
    <row r="3179" spans="1:20" ht="14.45" customHeight="1" x14ac:dyDescent="0.2">
      <c r="A3179" s="2" t="s">
        <v>26</v>
      </c>
      <c r="B3179" s="9" t="s">
        <v>952</v>
      </c>
      <c r="C3179" s="9" t="s">
        <v>917</v>
      </c>
      <c r="D3179" s="9" t="s">
        <v>845</v>
      </c>
      <c r="E3179" s="9" t="str">
        <f>VLOOKUP(B3179,point_locs!B:J,5,FALSE)</f>
        <v>pre</v>
      </c>
      <c r="F3179" s="2">
        <v>8</v>
      </c>
      <c r="G3179" s="2">
        <v>5</v>
      </c>
      <c r="H3179" s="2">
        <v>2024</v>
      </c>
      <c r="I3179" s="2">
        <v>4</v>
      </c>
      <c r="J3179" s="2">
        <v>1039</v>
      </c>
      <c r="K3179" s="2" t="s">
        <v>149</v>
      </c>
      <c r="L3179" s="2">
        <v>87</v>
      </c>
      <c r="M3179" s="2">
        <v>2</v>
      </c>
      <c r="N3179" s="2">
        <v>0</v>
      </c>
      <c r="O3179" s="2" t="s">
        <v>10</v>
      </c>
      <c r="P3179" s="2">
        <v>0.25</v>
      </c>
      <c r="Q3179" s="2" t="s">
        <v>5</v>
      </c>
      <c r="R3179" s="9" t="s">
        <v>201</v>
      </c>
      <c r="S3179" s="2" t="s">
        <v>255</v>
      </c>
      <c r="T3179" s="2" t="s">
        <v>268</v>
      </c>
    </row>
    <row r="3180" spans="1:20" ht="14.45" customHeight="1" x14ac:dyDescent="0.2">
      <c r="A3180" s="2" t="s">
        <v>26</v>
      </c>
      <c r="B3180" s="9" t="s">
        <v>952</v>
      </c>
      <c r="C3180" s="9" t="s">
        <v>917</v>
      </c>
      <c r="D3180" s="9" t="s">
        <v>845</v>
      </c>
      <c r="E3180" s="9" t="str">
        <f>VLOOKUP(B3180,point_locs!B:J,5,FALSE)</f>
        <v>pre</v>
      </c>
      <c r="F3180" s="2">
        <v>8</v>
      </c>
      <c r="G3180" s="2">
        <v>5</v>
      </c>
      <c r="H3180" s="2">
        <v>2024</v>
      </c>
      <c r="I3180" s="2">
        <v>4</v>
      </c>
      <c r="J3180" s="2">
        <v>1039</v>
      </c>
      <c r="K3180" s="2" t="s">
        <v>149</v>
      </c>
      <c r="L3180" s="2">
        <v>87</v>
      </c>
      <c r="M3180" s="2">
        <v>2</v>
      </c>
      <c r="N3180" s="2">
        <v>0</v>
      </c>
      <c r="O3180" s="2" t="s">
        <v>10</v>
      </c>
      <c r="P3180" s="2">
        <v>1.25</v>
      </c>
      <c r="Q3180" s="2" t="s">
        <v>5</v>
      </c>
      <c r="R3180" s="9" t="s">
        <v>201</v>
      </c>
      <c r="S3180" s="2" t="s">
        <v>255</v>
      </c>
      <c r="T3180" s="2" t="s">
        <v>268</v>
      </c>
    </row>
    <row r="3181" spans="1:20" ht="14.45" customHeight="1" x14ac:dyDescent="0.2">
      <c r="A3181" s="2" t="s">
        <v>26</v>
      </c>
      <c r="B3181" s="9" t="s">
        <v>952</v>
      </c>
      <c r="C3181" s="9" t="s">
        <v>917</v>
      </c>
      <c r="D3181" s="9" t="s">
        <v>845</v>
      </c>
      <c r="E3181" s="9" t="str">
        <f>VLOOKUP(B3181,point_locs!B:J,5,FALSE)</f>
        <v>pre</v>
      </c>
      <c r="F3181" s="2">
        <v>8</v>
      </c>
      <c r="G3181" s="2">
        <v>5</v>
      </c>
      <c r="H3181" s="2">
        <v>2024</v>
      </c>
      <c r="I3181" s="2">
        <v>4</v>
      </c>
      <c r="J3181" s="2">
        <v>1039</v>
      </c>
      <c r="K3181" s="2" t="s">
        <v>149</v>
      </c>
      <c r="L3181" s="2">
        <v>87</v>
      </c>
      <c r="M3181" s="2">
        <v>2</v>
      </c>
      <c r="N3181" s="2">
        <v>0</v>
      </c>
      <c r="O3181" s="2" t="s">
        <v>10</v>
      </c>
      <c r="P3181" s="2">
        <v>0.25</v>
      </c>
      <c r="Q3181" s="2" t="s">
        <v>5</v>
      </c>
      <c r="R3181" s="9" t="s">
        <v>201</v>
      </c>
      <c r="S3181" s="2" t="s">
        <v>255</v>
      </c>
      <c r="T3181" s="2" t="s">
        <v>268</v>
      </c>
    </row>
    <row r="3182" spans="1:20" ht="14.45" customHeight="1" x14ac:dyDescent="0.2">
      <c r="A3182" s="2" t="s">
        <v>27</v>
      </c>
      <c r="B3182" s="9" t="s">
        <v>953</v>
      </c>
      <c r="C3182" s="9" t="s">
        <v>917</v>
      </c>
      <c r="D3182" s="9" t="s">
        <v>845</v>
      </c>
      <c r="E3182" s="9" t="str">
        <f>VLOOKUP(B3182,point_locs!B:J,5,FALSE)</f>
        <v>pre</v>
      </c>
      <c r="F3182" s="2">
        <v>8</v>
      </c>
      <c r="G3182" s="2">
        <v>5</v>
      </c>
      <c r="H3182" s="2">
        <v>2024</v>
      </c>
      <c r="I3182" s="2">
        <v>4</v>
      </c>
      <c r="J3182" s="2">
        <v>1124</v>
      </c>
      <c r="K3182" s="2" t="s">
        <v>149</v>
      </c>
      <c r="L3182" s="2">
        <v>90</v>
      </c>
      <c r="M3182" s="2">
        <v>2</v>
      </c>
      <c r="N3182" s="2">
        <v>0</v>
      </c>
      <c r="O3182" s="2" t="s">
        <v>10</v>
      </c>
      <c r="P3182" s="2">
        <v>2.5</v>
      </c>
      <c r="Q3182" s="2" t="s">
        <v>5</v>
      </c>
      <c r="R3182" s="9" t="s">
        <v>201</v>
      </c>
      <c r="S3182" s="2" t="s">
        <v>255</v>
      </c>
      <c r="T3182" s="2" t="s">
        <v>268</v>
      </c>
    </row>
    <row r="3183" spans="1:20" ht="14.45" customHeight="1" x14ac:dyDescent="0.2">
      <c r="A3183" s="2" t="s">
        <v>27</v>
      </c>
      <c r="B3183" s="9" t="s">
        <v>953</v>
      </c>
      <c r="C3183" s="9" t="s">
        <v>917</v>
      </c>
      <c r="D3183" s="9" t="s">
        <v>845</v>
      </c>
      <c r="E3183" s="9" t="str">
        <f>VLOOKUP(B3183,point_locs!B:J,5,FALSE)</f>
        <v>pre</v>
      </c>
      <c r="F3183" s="2">
        <v>8</v>
      </c>
      <c r="G3183" s="2">
        <v>5</v>
      </c>
      <c r="H3183" s="2">
        <v>2024</v>
      </c>
      <c r="I3183" s="2">
        <v>4</v>
      </c>
      <c r="J3183" s="2">
        <v>1124</v>
      </c>
      <c r="K3183" s="2" t="s">
        <v>149</v>
      </c>
      <c r="L3183" s="2">
        <v>90</v>
      </c>
      <c r="M3183" s="2">
        <v>2</v>
      </c>
      <c r="N3183" s="2">
        <v>0</v>
      </c>
      <c r="O3183" s="2" t="s">
        <v>10</v>
      </c>
      <c r="P3183" s="2">
        <v>1.75</v>
      </c>
      <c r="Q3183" s="2" t="s">
        <v>5</v>
      </c>
      <c r="R3183" s="9" t="s">
        <v>201</v>
      </c>
      <c r="S3183" s="2" t="s">
        <v>255</v>
      </c>
      <c r="T3183" s="2" t="s">
        <v>268</v>
      </c>
    </row>
    <row r="3184" spans="1:20" ht="14.45" customHeight="1" x14ac:dyDescent="0.2">
      <c r="A3184" s="2" t="s">
        <v>27</v>
      </c>
      <c r="B3184" s="9" t="s">
        <v>953</v>
      </c>
      <c r="C3184" s="9" t="s">
        <v>917</v>
      </c>
      <c r="D3184" s="9" t="s">
        <v>845</v>
      </c>
      <c r="E3184" s="9" t="str">
        <f>VLOOKUP(B3184,point_locs!B:J,5,FALSE)</f>
        <v>pre</v>
      </c>
      <c r="F3184" s="2">
        <v>8</v>
      </c>
      <c r="G3184" s="2">
        <v>5</v>
      </c>
      <c r="H3184" s="2">
        <v>2024</v>
      </c>
      <c r="I3184" s="2">
        <v>4</v>
      </c>
      <c r="J3184" s="2">
        <v>1124</v>
      </c>
      <c r="K3184" s="2" t="s">
        <v>149</v>
      </c>
      <c r="L3184" s="2">
        <v>90</v>
      </c>
      <c r="M3184" s="2">
        <v>2</v>
      </c>
      <c r="N3184" s="2">
        <v>0</v>
      </c>
      <c r="O3184" s="2" t="s">
        <v>10</v>
      </c>
      <c r="P3184" s="2">
        <v>1.5</v>
      </c>
      <c r="Q3184" s="2" t="s">
        <v>5</v>
      </c>
      <c r="R3184" s="9" t="s">
        <v>201</v>
      </c>
      <c r="S3184" s="2" t="s">
        <v>150</v>
      </c>
      <c r="T3184" s="2" t="s">
        <v>268</v>
      </c>
    </row>
    <row r="3185" spans="1:20" ht="14.45" customHeight="1" x14ac:dyDescent="0.2">
      <c r="A3185" s="2" t="s">
        <v>27</v>
      </c>
      <c r="B3185" s="9" t="s">
        <v>953</v>
      </c>
      <c r="C3185" s="9" t="s">
        <v>917</v>
      </c>
      <c r="D3185" s="9" t="s">
        <v>845</v>
      </c>
      <c r="E3185" s="9" t="str">
        <f>VLOOKUP(B3185,point_locs!B:J,5,FALSE)</f>
        <v>pre</v>
      </c>
      <c r="F3185" s="2">
        <v>8</v>
      </c>
      <c r="G3185" s="2">
        <v>5</v>
      </c>
      <c r="H3185" s="2">
        <v>2024</v>
      </c>
      <c r="I3185" s="2">
        <v>4</v>
      </c>
      <c r="J3185" s="2">
        <v>1124</v>
      </c>
      <c r="K3185" s="2" t="s">
        <v>149</v>
      </c>
      <c r="L3185" s="2">
        <v>90</v>
      </c>
      <c r="M3185" s="2">
        <v>2</v>
      </c>
      <c r="N3185" s="2">
        <v>0</v>
      </c>
      <c r="O3185" s="2" t="s">
        <v>10</v>
      </c>
      <c r="P3185" s="2">
        <v>2.5</v>
      </c>
      <c r="Q3185" s="2" t="s">
        <v>5</v>
      </c>
      <c r="R3185" s="9" t="s">
        <v>201</v>
      </c>
      <c r="S3185" s="2" t="s">
        <v>105</v>
      </c>
      <c r="T3185" s="2" t="s">
        <v>268</v>
      </c>
    </row>
    <row r="3186" spans="1:20" ht="14.45" customHeight="1" x14ac:dyDescent="0.2">
      <c r="A3186" s="2" t="s">
        <v>27</v>
      </c>
      <c r="B3186" s="9" t="s">
        <v>953</v>
      </c>
      <c r="C3186" s="9" t="s">
        <v>917</v>
      </c>
      <c r="D3186" s="9" t="s">
        <v>845</v>
      </c>
      <c r="E3186" s="9" t="str">
        <f>VLOOKUP(B3186,point_locs!B:J,5,FALSE)</f>
        <v>pre</v>
      </c>
      <c r="F3186" s="2">
        <v>8</v>
      </c>
      <c r="G3186" s="2">
        <v>5</v>
      </c>
      <c r="H3186" s="2">
        <v>2024</v>
      </c>
      <c r="I3186" s="2">
        <v>4</v>
      </c>
      <c r="J3186" s="2">
        <v>1124</v>
      </c>
      <c r="K3186" s="2" t="s">
        <v>149</v>
      </c>
      <c r="L3186" s="2">
        <v>90</v>
      </c>
      <c r="M3186" s="2">
        <v>2</v>
      </c>
      <c r="N3186" s="2">
        <v>0</v>
      </c>
      <c r="O3186" s="2" t="s">
        <v>10</v>
      </c>
      <c r="P3186" s="2">
        <v>2.25</v>
      </c>
      <c r="Q3186" s="2" t="s">
        <v>5</v>
      </c>
      <c r="R3186" s="9" t="s">
        <v>201</v>
      </c>
      <c r="S3186" s="2" t="s">
        <v>255</v>
      </c>
      <c r="T3186" s="2" t="s">
        <v>268</v>
      </c>
    </row>
    <row r="3187" spans="1:20" ht="14.45" customHeight="1" x14ac:dyDescent="0.2">
      <c r="A3187" s="2" t="s">
        <v>27</v>
      </c>
      <c r="B3187" s="9" t="s">
        <v>953</v>
      </c>
      <c r="C3187" s="9" t="s">
        <v>917</v>
      </c>
      <c r="D3187" s="9" t="s">
        <v>845</v>
      </c>
      <c r="E3187" s="9" t="str">
        <f>VLOOKUP(B3187,point_locs!B:J,5,FALSE)</f>
        <v>pre</v>
      </c>
      <c r="F3187" s="2">
        <v>8</v>
      </c>
      <c r="G3187" s="2">
        <v>5</v>
      </c>
      <c r="H3187" s="2">
        <v>2024</v>
      </c>
      <c r="I3187" s="2">
        <v>4</v>
      </c>
      <c r="J3187" s="2">
        <v>1124</v>
      </c>
      <c r="K3187" s="2" t="s">
        <v>149</v>
      </c>
      <c r="L3187" s="2">
        <v>90</v>
      </c>
      <c r="M3187" s="2">
        <v>2</v>
      </c>
      <c r="N3187" s="2">
        <v>0</v>
      </c>
      <c r="O3187" s="2" t="s">
        <v>10</v>
      </c>
      <c r="P3187" s="2">
        <v>3</v>
      </c>
      <c r="Q3187" s="2" t="s">
        <v>5</v>
      </c>
      <c r="R3187" s="9" t="s">
        <v>201</v>
      </c>
      <c r="S3187" s="2" t="s">
        <v>191</v>
      </c>
      <c r="T3187" s="2" t="s">
        <v>268</v>
      </c>
    </row>
    <row r="3188" spans="1:20" ht="14.45" customHeight="1" x14ac:dyDescent="0.2">
      <c r="A3188" s="2" t="s">
        <v>27</v>
      </c>
      <c r="B3188" s="9" t="s">
        <v>953</v>
      </c>
      <c r="C3188" s="9" t="s">
        <v>917</v>
      </c>
      <c r="D3188" s="9" t="s">
        <v>845</v>
      </c>
      <c r="E3188" s="9" t="str">
        <f>VLOOKUP(B3188,point_locs!B:J,5,FALSE)</f>
        <v>pre</v>
      </c>
      <c r="F3188" s="2">
        <v>8</v>
      </c>
      <c r="G3188" s="2">
        <v>5</v>
      </c>
      <c r="H3188" s="2">
        <v>2024</v>
      </c>
      <c r="I3188" s="2">
        <v>4</v>
      </c>
      <c r="J3188" s="2">
        <v>1124</v>
      </c>
      <c r="K3188" s="2" t="s">
        <v>149</v>
      </c>
      <c r="L3188" s="2">
        <v>90</v>
      </c>
      <c r="M3188" s="2">
        <v>2</v>
      </c>
      <c r="N3188" s="2">
        <v>0</v>
      </c>
      <c r="O3188" s="2" t="s">
        <v>10</v>
      </c>
      <c r="P3188" s="2">
        <v>0.25</v>
      </c>
      <c r="Q3188" s="2" t="s">
        <v>5</v>
      </c>
      <c r="R3188" s="9" t="s">
        <v>201</v>
      </c>
      <c r="S3188" s="2" t="s">
        <v>255</v>
      </c>
      <c r="T3188" s="2" t="s">
        <v>268</v>
      </c>
    </row>
    <row r="3189" spans="1:20" ht="14.45" customHeight="1" x14ac:dyDescent="0.2">
      <c r="A3189" s="2" t="s">
        <v>27</v>
      </c>
      <c r="B3189" s="9" t="s">
        <v>953</v>
      </c>
      <c r="C3189" s="9" t="s">
        <v>917</v>
      </c>
      <c r="D3189" s="9" t="s">
        <v>845</v>
      </c>
      <c r="E3189" s="9" t="str">
        <f>VLOOKUP(B3189,point_locs!B:J,5,FALSE)</f>
        <v>pre</v>
      </c>
      <c r="F3189" s="2">
        <v>8</v>
      </c>
      <c r="G3189" s="2">
        <v>5</v>
      </c>
      <c r="H3189" s="2">
        <v>2024</v>
      </c>
      <c r="I3189" s="2">
        <v>4</v>
      </c>
      <c r="J3189" s="2">
        <v>1124</v>
      </c>
      <c r="K3189" s="2" t="s">
        <v>149</v>
      </c>
      <c r="L3189" s="2">
        <v>90</v>
      </c>
      <c r="M3189" s="2">
        <v>2</v>
      </c>
      <c r="N3189" s="2">
        <v>0</v>
      </c>
      <c r="O3189" s="2" t="s">
        <v>11</v>
      </c>
      <c r="P3189" s="2">
        <v>2.25</v>
      </c>
      <c r="Q3189" s="2" t="s">
        <v>9</v>
      </c>
      <c r="R3189" s="2" t="s">
        <v>1515</v>
      </c>
      <c r="T3189" s="2" t="s">
        <v>268</v>
      </c>
    </row>
    <row r="3190" spans="1:20" ht="14.45" customHeight="1" x14ac:dyDescent="0.2">
      <c r="A3190" s="2" t="s">
        <v>27</v>
      </c>
      <c r="B3190" s="9" t="s">
        <v>953</v>
      </c>
      <c r="C3190" s="9" t="s">
        <v>917</v>
      </c>
      <c r="D3190" s="9" t="s">
        <v>845</v>
      </c>
      <c r="E3190" s="9" t="str">
        <f>VLOOKUP(B3190,point_locs!B:J,5,FALSE)</f>
        <v>pre</v>
      </c>
      <c r="F3190" s="2">
        <v>8</v>
      </c>
      <c r="G3190" s="2">
        <v>5</v>
      </c>
      <c r="H3190" s="2">
        <v>2024</v>
      </c>
      <c r="I3190" s="2">
        <v>4</v>
      </c>
      <c r="J3190" s="2">
        <v>1124</v>
      </c>
      <c r="K3190" s="2" t="s">
        <v>149</v>
      </c>
      <c r="L3190" s="2">
        <v>90</v>
      </c>
      <c r="M3190" s="2">
        <v>2</v>
      </c>
      <c r="N3190" s="2">
        <v>0</v>
      </c>
      <c r="O3190" s="2" t="s">
        <v>10</v>
      </c>
      <c r="P3190" s="2">
        <v>0.5</v>
      </c>
      <c r="Q3190" s="2" t="s">
        <v>5</v>
      </c>
      <c r="R3190" s="9" t="s">
        <v>201</v>
      </c>
      <c r="S3190" s="2" t="s">
        <v>151</v>
      </c>
      <c r="T3190" s="2" t="s">
        <v>268</v>
      </c>
    </row>
    <row r="3191" spans="1:20" ht="14.45" customHeight="1" x14ac:dyDescent="0.2">
      <c r="A3191" s="2" t="s">
        <v>27</v>
      </c>
      <c r="B3191" s="9" t="s">
        <v>953</v>
      </c>
      <c r="C3191" s="9" t="s">
        <v>917</v>
      </c>
      <c r="D3191" s="9" t="s">
        <v>845</v>
      </c>
      <c r="E3191" s="9" t="str">
        <f>VLOOKUP(B3191,point_locs!B:J,5,FALSE)</f>
        <v>pre</v>
      </c>
      <c r="F3191" s="2">
        <v>8</v>
      </c>
      <c r="G3191" s="2">
        <v>5</v>
      </c>
      <c r="H3191" s="2">
        <v>2024</v>
      </c>
      <c r="I3191" s="2">
        <v>4</v>
      </c>
      <c r="J3191" s="2">
        <v>1124</v>
      </c>
      <c r="K3191" s="2" t="s">
        <v>149</v>
      </c>
      <c r="L3191" s="2">
        <v>90</v>
      </c>
      <c r="M3191" s="2">
        <v>2</v>
      </c>
      <c r="N3191" s="2">
        <v>0</v>
      </c>
      <c r="O3191" s="2" t="s">
        <v>10</v>
      </c>
      <c r="P3191" s="2">
        <v>2.75</v>
      </c>
      <c r="Q3191" s="2" t="s">
        <v>8</v>
      </c>
      <c r="R3191" s="2" t="s">
        <v>1155</v>
      </c>
      <c r="S3191" s="2" t="s">
        <v>105</v>
      </c>
      <c r="T3191" s="2" t="s">
        <v>268</v>
      </c>
    </row>
    <row r="3192" spans="1:20" ht="14.45" customHeight="1" x14ac:dyDescent="0.2">
      <c r="A3192" s="2" t="s">
        <v>27</v>
      </c>
      <c r="B3192" s="9" t="s">
        <v>953</v>
      </c>
      <c r="C3192" s="9" t="s">
        <v>917</v>
      </c>
      <c r="D3192" s="9" t="s">
        <v>845</v>
      </c>
      <c r="E3192" s="9" t="str">
        <f>VLOOKUP(B3192,point_locs!B:J,5,FALSE)</f>
        <v>pre</v>
      </c>
      <c r="F3192" s="2">
        <v>8</v>
      </c>
      <c r="G3192" s="2">
        <v>5</v>
      </c>
      <c r="H3192" s="2">
        <v>2024</v>
      </c>
      <c r="I3192" s="2">
        <v>4</v>
      </c>
      <c r="J3192" s="2">
        <v>1124</v>
      </c>
      <c r="K3192" s="2" t="s">
        <v>149</v>
      </c>
      <c r="L3192" s="2">
        <v>90</v>
      </c>
      <c r="M3192" s="2">
        <v>2</v>
      </c>
      <c r="N3192" s="2">
        <v>0</v>
      </c>
      <c r="O3192" s="2" t="s">
        <v>10</v>
      </c>
      <c r="P3192" s="2">
        <v>0.25</v>
      </c>
      <c r="Q3192" s="2" t="s">
        <v>5</v>
      </c>
      <c r="R3192" s="9" t="s">
        <v>201</v>
      </c>
      <c r="S3192" s="2" t="s">
        <v>255</v>
      </c>
      <c r="T3192" s="2" t="s">
        <v>268</v>
      </c>
    </row>
    <row r="3193" spans="1:20" ht="14.45" customHeight="1" x14ac:dyDescent="0.2">
      <c r="A3193" s="2" t="s">
        <v>27</v>
      </c>
      <c r="B3193" s="9" t="s">
        <v>953</v>
      </c>
      <c r="C3193" s="9" t="s">
        <v>917</v>
      </c>
      <c r="D3193" s="9" t="s">
        <v>845</v>
      </c>
      <c r="E3193" s="9" t="str">
        <f>VLOOKUP(B3193,point_locs!B:J,5,FALSE)</f>
        <v>pre</v>
      </c>
      <c r="F3193" s="2">
        <v>8</v>
      </c>
      <c r="G3193" s="2">
        <v>5</v>
      </c>
      <c r="H3193" s="2">
        <v>2024</v>
      </c>
      <c r="I3193" s="2">
        <v>4</v>
      </c>
      <c r="J3193" s="2">
        <v>1124</v>
      </c>
      <c r="K3193" s="2" t="s">
        <v>149</v>
      </c>
      <c r="L3193" s="2">
        <v>90</v>
      </c>
      <c r="M3193" s="2">
        <v>2</v>
      </c>
      <c r="N3193" s="2">
        <v>0</v>
      </c>
      <c r="O3193" s="2" t="s">
        <v>10</v>
      </c>
      <c r="P3193" s="2">
        <v>0.5</v>
      </c>
      <c r="Q3193" s="2" t="s">
        <v>5</v>
      </c>
      <c r="R3193" s="9" t="s">
        <v>201</v>
      </c>
      <c r="S3193" s="2" t="s">
        <v>150</v>
      </c>
      <c r="T3193" s="2" t="s">
        <v>268</v>
      </c>
    </row>
    <row r="3194" spans="1:20" ht="14.45" customHeight="1" x14ac:dyDescent="0.2">
      <c r="A3194" s="2" t="s">
        <v>27</v>
      </c>
      <c r="B3194" s="9" t="s">
        <v>953</v>
      </c>
      <c r="C3194" s="9" t="s">
        <v>917</v>
      </c>
      <c r="D3194" s="9" t="s">
        <v>845</v>
      </c>
      <c r="E3194" s="9" t="str">
        <f>VLOOKUP(B3194,point_locs!B:J,5,FALSE)</f>
        <v>pre</v>
      </c>
      <c r="F3194" s="2">
        <v>8</v>
      </c>
      <c r="G3194" s="2">
        <v>5</v>
      </c>
      <c r="H3194" s="2">
        <v>2024</v>
      </c>
      <c r="I3194" s="2">
        <v>4</v>
      </c>
      <c r="J3194" s="2">
        <v>1124</v>
      </c>
      <c r="K3194" s="2" t="s">
        <v>149</v>
      </c>
      <c r="L3194" s="2">
        <v>90</v>
      </c>
      <c r="M3194" s="2">
        <v>2</v>
      </c>
      <c r="N3194" s="2">
        <v>0</v>
      </c>
      <c r="O3194" s="2" t="s">
        <v>11</v>
      </c>
      <c r="P3194" s="2">
        <v>1</v>
      </c>
      <c r="Q3194" s="2" t="s">
        <v>9</v>
      </c>
      <c r="R3194" s="2" t="s">
        <v>1515</v>
      </c>
      <c r="T3194" s="2" t="s">
        <v>268</v>
      </c>
    </row>
    <row r="3195" spans="1:20" ht="14.45" customHeight="1" x14ac:dyDescent="0.2">
      <c r="A3195" s="2" t="s">
        <v>27</v>
      </c>
      <c r="B3195" s="9" t="s">
        <v>953</v>
      </c>
      <c r="C3195" s="9" t="s">
        <v>917</v>
      </c>
      <c r="D3195" s="9" t="s">
        <v>845</v>
      </c>
      <c r="E3195" s="9" t="str">
        <f>VLOOKUP(B3195,point_locs!B:J,5,FALSE)</f>
        <v>pre</v>
      </c>
      <c r="F3195" s="2">
        <v>8</v>
      </c>
      <c r="G3195" s="2">
        <v>5</v>
      </c>
      <c r="H3195" s="2">
        <v>2024</v>
      </c>
      <c r="I3195" s="2">
        <v>4</v>
      </c>
      <c r="J3195" s="2">
        <v>1124</v>
      </c>
      <c r="K3195" s="2" t="s">
        <v>149</v>
      </c>
      <c r="L3195" s="2">
        <v>90</v>
      </c>
      <c r="M3195" s="2">
        <v>2</v>
      </c>
      <c r="N3195" s="2">
        <v>0</v>
      </c>
      <c r="O3195" s="2" t="s">
        <v>10</v>
      </c>
      <c r="P3195" s="2">
        <v>4.75</v>
      </c>
      <c r="Q3195" s="2" t="s">
        <v>5</v>
      </c>
      <c r="R3195" s="9" t="s">
        <v>201</v>
      </c>
      <c r="S3195" s="2" t="s">
        <v>255</v>
      </c>
      <c r="T3195" s="2" t="s">
        <v>268</v>
      </c>
    </row>
    <row r="3196" spans="1:20" ht="14.45" customHeight="1" x14ac:dyDescent="0.2">
      <c r="A3196" s="2" t="s">
        <v>27</v>
      </c>
      <c r="B3196" s="9" t="s">
        <v>953</v>
      </c>
      <c r="C3196" s="9" t="s">
        <v>917</v>
      </c>
      <c r="D3196" s="9" t="s">
        <v>845</v>
      </c>
      <c r="E3196" s="9" t="str">
        <f>VLOOKUP(B3196,point_locs!B:J,5,FALSE)</f>
        <v>pre</v>
      </c>
      <c r="F3196" s="2">
        <v>8</v>
      </c>
      <c r="G3196" s="2">
        <v>5</v>
      </c>
      <c r="H3196" s="2">
        <v>2024</v>
      </c>
      <c r="I3196" s="2">
        <v>4</v>
      </c>
      <c r="J3196" s="2">
        <v>1124</v>
      </c>
      <c r="K3196" s="2" t="s">
        <v>149</v>
      </c>
      <c r="L3196" s="2">
        <v>90</v>
      </c>
      <c r="M3196" s="2">
        <v>2</v>
      </c>
      <c r="N3196" s="2">
        <v>0</v>
      </c>
      <c r="O3196" s="2" t="s">
        <v>10</v>
      </c>
      <c r="P3196" s="2">
        <v>6.25</v>
      </c>
      <c r="Q3196" s="2" t="s">
        <v>5</v>
      </c>
      <c r="R3196" s="9" t="s">
        <v>201</v>
      </c>
      <c r="S3196" s="2" t="s">
        <v>191</v>
      </c>
      <c r="T3196" s="2" t="s">
        <v>268</v>
      </c>
    </row>
    <row r="3197" spans="1:20" ht="14.45" customHeight="1" x14ac:dyDescent="0.2">
      <c r="A3197" s="2" t="s">
        <v>27</v>
      </c>
      <c r="B3197" s="9" t="s">
        <v>953</v>
      </c>
      <c r="C3197" s="9" t="s">
        <v>917</v>
      </c>
      <c r="D3197" s="9" t="s">
        <v>845</v>
      </c>
      <c r="E3197" s="9" t="str">
        <f>VLOOKUP(B3197,point_locs!B:J,5,FALSE)</f>
        <v>pre</v>
      </c>
      <c r="F3197" s="2">
        <v>8</v>
      </c>
      <c r="G3197" s="2">
        <v>5</v>
      </c>
      <c r="H3197" s="2">
        <v>2024</v>
      </c>
      <c r="I3197" s="2">
        <v>4</v>
      </c>
      <c r="J3197" s="2">
        <v>1124</v>
      </c>
      <c r="K3197" s="2" t="s">
        <v>149</v>
      </c>
      <c r="L3197" s="2">
        <v>90</v>
      </c>
      <c r="M3197" s="2">
        <v>2</v>
      </c>
      <c r="N3197" s="2">
        <v>0</v>
      </c>
      <c r="O3197" s="2" t="s">
        <v>10</v>
      </c>
      <c r="P3197" s="2">
        <v>1.5</v>
      </c>
      <c r="Q3197" s="2" t="s">
        <v>5</v>
      </c>
      <c r="R3197" s="9" t="s">
        <v>201</v>
      </c>
      <c r="S3197" s="2" t="s">
        <v>255</v>
      </c>
      <c r="T3197" s="2" t="s">
        <v>268</v>
      </c>
    </row>
    <row r="3198" spans="1:20" ht="14.45" customHeight="1" x14ac:dyDescent="0.2">
      <c r="A3198" s="2" t="s">
        <v>27</v>
      </c>
      <c r="B3198" s="9" t="s">
        <v>953</v>
      </c>
      <c r="C3198" s="9" t="s">
        <v>917</v>
      </c>
      <c r="D3198" s="9" t="s">
        <v>845</v>
      </c>
      <c r="E3198" s="9" t="str">
        <f>VLOOKUP(B3198,point_locs!B:J,5,FALSE)</f>
        <v>pre</v>
      </c>
      <c r="F3198" s="2">
        <v>8</v>
      </c>
      <c r="G3198" s="2">
        <v>5</v>
      </c>
      <c r="H3198" s="2">
        <v>2024</v>
      </c>
      <c r="I3198" s="2">
        <v>4</v>
      </c>
      <c r="J3198" s="2">
        <v>1124</v>
      </c>
      <c r="K3198" s="2" t="s">
        <v>149</v>
      </c>
      <c r="L3198" s="2">
        <v>90</v>
      </c>
      <c r="M3198" s="2">
        <v>2</v>
      </c>
      <c r="N3198" s="2">
        <v>0</v>
      </c>
      <c r="O3198" s="2" t="s">
        <v>10</v>
      </c>
      <c r="P3198" s="2">
        <v>0.25</v>
      </c>
      <c r="Q3198" s="2" t="s">
        <v>5</v>
      </c>
      <c r="R3198" s="9" t="s">
        <v>201</v>
      </c>
      <c r="S3198" s="2" t="s">
        <v>255</v>
      </c>
      <c r="T3198" s="2" t="s">
        <v>268</v>
      </c>
    </row>
    <row r="3199" spans="1:20" ht="14.45" customHeight="1" x14ac:dyDescent="0.2">
      <c r="A3199" s="2" t="s">
        <v>137</v>
      </c>
      <c r="B3199" s="9" t="s">
        <v>954</v>
      </c>
      <c r="C3199" s="9" t="s">
        <v>917</v>
      </c>
      <c r="D3199" s="9" t="s">
        <v>845</v>
      </c>
      <c r="E3199" s="9" t="str">
        <f>VLOOKUP(B3199,point_locs!B:J,5,FALSE)</f>
        <v>pre</v>
      </c>
      <c r="F3199" s="2">
        <v>8</v>
      </c>
      <c r="G3199" s="2">
        <v>5</v>
      </c>
      <c r="H3199" s="2">
        <v>2024</v>
      </c>
      <c r="I3199" s="2">
        <v>4</v>
      </c>
      <c r="J3199" s="2">
        <v>1229</v>
      </c>
      <c r="K3199" s="2" t="s">
        <v>149</v>
      </c>
      <c r="L3199" s="2">
        <v>93</v>
      </c>
      <c r="M3199" s="2">
        <v>2</v>
      </c>
      <c r="N3199" s="2">
        <v>25</v>
      </c>
      <c r="O3199" s="2" t="s">
        <v>10</v>
      </c>
      <c r="P3199" s="2">
        <v>0.75</v>
      </c>
      <c r="Q3199" s="2" t="s">
        <v>5</v>
      </c>
      <c r="R3199" s="9" t="s">
        <v>201</v>
      </c>
      <c r="S3199" s="2" t="s">
        <v>255</v>
      </c>
      <c r="T3199" s="2" t="s">
        <v>268</v>
      </c>
    </row>
    <row r="3200" spans="1:20" ht="14.45" customHeight="1" x14ac:dyDescent="0.2">
      <c r="A3200" s="2" t="s">
        <v>137</v>
      </c>
      <c r="B3200" s="9" t="s">
        <v>954</v>
      </c>
      <c r="C3200" s="9" t="s">
        <v>917</v>
      </c>
      <c r="D3200" s="9" t="s">
        <v>845</v>
      </c>
      <c r="E3200" s="9" t="str">
        <f>VLOOKUP(B3200,point_locs!B:J,5,FALSE)</f>
        <v>pre</v>
      </c>
      <c r="F3200" s="2">
        <v>8</v>
      </c>
      <c r="G3200" s="2">
        <v>5</v>
      </c>
      <c r="H3200" s="2">
        <v>2024</v>
      </c>
      <c r="I3200" s="2">
        <v>4</v>
      </c>
      <c r="J3200" s="2">
        <v>1229</v>
      </c>
      <c r="K3200" s="2" t="s">
        <v>149</v>
      </c>
      <c r="L3200" s="2">
        <v>93</v>
      </c>
      <c r="M3200" s="2">
        <v>2</v>
      </c>
      <c r="N3200" s="2">
        <v>25</v>
      </c>
      <c r="O3200" s="2" t="s">
        <v>10</v>
      </c>
      <c r="P3200" s="2">
        <v>2.5</v>
      </c>
      <c r="Q3200" s="2" t="s">
        <v>5</v>
      </c>
      <c r="R3200" s="9" t="s">
        <v>201</v>
      </c>
      <c r="S3200" s="2" t="s">
        <v>105</v>
      </c>
      <c r="T3200" s="2" t="s">
        <v>268</v>
      </c>
    </row>
    <row r="3201" spans="1:20" ht="14.45" customHeight="1" x14ac:dyDescent="0.2">
      <c r="A3201" s="2" t="s">
        <v>137</v>
      </c>
      <c r="B3201" s="9" t="s">
        <v>954</v>
      </c>
      <c r="C3201" s="9" t="s">
        <v>917</v>
      </c>
      <c r="D3201" s="9" t="s">
        <v>845</v>
      </c>
      <c r="E3201" s="9" t="str">
        <f>VLOOKUP(B3201,point_locs!B:J,5,FALSE)</f>
        <v>pre</v>
      </c>
      <c r="F3201" s="2">
        <v>8</v>
      </c>
      <c r="G3201" s="2">
        <v>5</v>
      </c>
      <c r="H3201" s="2">
        <v>2024</v>
      </c>
      <c r="I3201" s="2">
        <v>4</v>
      </c>
      <c r="J3201" s="2">
        <v>1229</v>
      </c>
      <c r="K3201" s="2" t="s">
        <v>149</v>
      </c>
      <c r="L3201" s="2">
        <v>93</v>
      </c>
      <c r="M3201" s="2">
        <v>2</v>
      </c>
      <c r="N3201" s="2">
        <v>25</v>
      </c>
      <c r="O3201" s="2" t="s">
        <v>10</v>
      </c>
      <c r="P3201" s="2">
        <v>3.5</v>
      </c>
      <c r="Q3201" s="2" t="s">
        <v>5</v>
      </c>
      <c r="R3201" s="9" t="s">
        <v>201</v>
      </c>
      <c r="S3201" s="2" t="s">
        <v>255</v>
      </c>
      <c r="T3201" s="2" t="s">
        <v>268</v>
      </c>
    </row>
    <row r="3202" spans="1:20" ht="14.45" customHeight="1" x14ac:dyDescent="0.2">
      <c r="A3202" s="2" t="s">
        <v>137</v>
      </c>
      <c r="B3202" s="9" t="s">
        <v>954</v>
      </c>
      <c r="C3202" s="9" t="s">
        <v>917</v>
      </c>
      <c r="D3202" s="9" t="s">
        <v>845</v>
      </c>
      <c r="E3202" s="9" t="str">
        <f>VLOOKUP(B3202,point_locs!B:J,5,FALSE)</f>
        <v>pre</v>
      </c>
      <c r="F3202" s="2">
        <v>8</v>
      </c>
      <c r="G3202" s="2">
        <v>5</v>
      </c>
      <c r="H3202" s="2">
        <v>2024</v>
      </c>
      <c r="I3202" s="2">
        <v>4</v>
      </c>
      <c r="J3202" s="2">
        <v>1229</v>
      </c>
      <c r="K3202" s="2" t="s">
        <v>149</v>
      </c>
      <c r="L3202" s="2">
        <v>93</v>
      </c>
      <c r="M3202" s="2">
        <v>2</v>
      </c>
      <c r="N3202" s="2">
        <v>25</v>
      </c>
      <c r="O3202" s="2" t="s">
        <v>10</v>
      </c>
      <c r="P3202" s="2">
        <v>3.75</v>
      </c>
      <c r="Q3202" s="2" t="s">
        <v>5</v>
      </c>
      <c r="R3202" s="9" t="s">
        <v>201</v>
      </c>
      <c r="S3202" s="2" t="s">
        <v>255</v>
      </c>
      <c r="T3202" s="2" t="s">
        <v>268</v>
      </c>
    </row>
    <row r="3203" spans="1:20" ht="14.45" customHeight="1" x14ac:dyDescent="0.2">
      <c r="A3203" s="2" t="s">
        <v>137</v>
      </c>
      <c r="B3203" s="9" t="s">
        <v>954</v>
      </c>
      <c r="C3203" s="9" t="s">
        <v>917</v>
      </c>
      <c r="D3203" s="9" t="s">
        <v>845</v>
      </c>
      <c r="E3203" s="9" t="str">
        <f>VLOOKUP(B3203,point_locs!B:J,5,FALSE)</f>
        <v>pre</v>
      </c>
      <c r="F3203" s="2">
        <v>8</v>
      </c>
      <c r="G3203" s="2">
        <v>5</v>
      </c>
      <c r="H3203" s="2">
        <v>2024</v>
      </c>
      <c r="I3203" s="2">
        <v>4</v>
      </c>
      <c r="J3203" s="2">
        <v>1229</v>
      </c>
      <c r="K3203" s="2" t="s">
        <v>149</v>
      </c>
      <c r="L3203" s="2">
        <v>93</v>
      </c>
      <c r="M3203" s="2">
        <v>2</v>
      </c>
      <c r="N3203" s="2">
        <v>25</v>
      </c>
      <c r="O3203" s="2" t="s">
        <v>10</v>
      </c>
      <c r="P3203" s="2">
        <v>22</v>
      </c>
      <c r="Q3203" s="2" t="s">
        <v>5</v>
      </c>
      <c r="R3203" s="9" t="s">
        <v>201</v>
      </c>
      <c r="S3203" s="2" t="s">
        <v>151</v>
      </c>
      <c r="T3203" s="2" t="s">
        <v>268</v>
      </c>
    </row>
    <row r="3204" spans="1:20" ht="14.45" customHeight="1" x14ac:dyDescent="0.2">
      <c r="A3204" s="2" t="s">
        <v>137</v>
      </c>
      <c r="B3204" s="9" t="s">
        <v>954</v>
      </c>
      <c r="C3204" s="9" t="s">
        <v>917</v>
      </c>
      <c r="D3204" s="9" t="s">
        <v>845</v>
      </c>
      <c r="E3204" s="9" t="str">
        <f>VLOOKUP(B3204,point_locs!B:J,5,FALSE)</f>
        <v>pre</v>
      </c>
      <c r="F3204" s="2">
        <v>8</v>
      </c>
      <c r="G3204" s="2">
        <v>5</v>
      </c>
      <c r="H3204" s="2">
        <v>2024</v>
      </c>
      <c r="I3204" s="2">
        <v>4</v>
      </c>
      <c r="J3204" s="2">
        <v>1229</v>
      </c>
      <c r="K3204" s="2" t="s">
        <v>149</v>
      </c>
      <c r="L3204" s="2">
        <v>93</v>
      </c>
      <c r="M3204" s="2">
        <v>2</v>
      </c>
      <c r="N3204" s="2">
        <v>25</v>
      </c>
      <c r="O3204" s="2" t="s">
        <v>10</v>
      </c>
      <c r="P3204" s="2">
        <v>22</v>
      </c>
      <c r="Q3204" s="2" t="s">
        <v>5</v>
      </c>
      <c r="R3204" s="9" t="s">
        <v>201</v>
      </c>
      <c r="S3204" s="2" t="s">
        <v>151</v>
      </c>
      <c r="T3204" s="2" t="s">
        <v>268</v>
      </c>
    </row>
    <row r="3205" spans="1:20" ht="14.45" customHeight="1" x14ac:dyDescent="0.2">
      <c r="A3205" s="2" t="s">
        <v>137</v>
      </c>
      <c r="B3205" s="9" t="s">
        <v>954</v>
      </c>
      <c r="C3205" s="9" t="s">
        <v>917</v>
      </c>
      <c r="D3205" s="9" t="s">
        <v>845</v>
      </c>
      <c r="E3205" s="9" t="str">
        <f>VLOOKUP(B3205,point_locs!B:J,5,FALSE)</f>
        <v>pre</v>
      </c>
      <c r="F3205" s="2">
        <v>8</v>
      </c>
      <c r="G3205" s="2">
        <v>5</v>
      </c>
      <c r="H3205" s="2">
        <v>2024</v>
      </c>
      <c r="I3205" s="2">
        <v>4</v>
      </c>
      <c r="J3205" s="2">
        <v>1229</v>
      </c>
      <c r="K3205" s="2" t="s">
        <v>149</v>
      </c>
      <c r="L3205" s="2">
        <v>93</v>
      </c>
      <c r="M3205" s="2">
        <v>2</v>
      </c>
      <c r="N3205" s="2">
        <v>25</v>
      </c>
      <c r="O3205" s="2" t="s">
        <v>10</v>
      </c>
      <c r="P3205" s="2">
        <v>1.5</v>
      </c>
      <c r="Q3205" s="2" t="s">
        <v>5</v>
      </c>
      <c r="R3205" s="9" t="s">
        <v>201</v>
      </c>
      <c r="S3205" s="2" t="s">
        <v>150</v>
      </c>
      <c r="T3205" s="2" t="s">
        <v>268</v>
      </c>
    </row>
    <row r="3206" spans="1:20" ht="14.45" customHeight="1" x14ac:dyDescent="0.2">
      <c r="A3206" s="2" t="s">
        <v>137</v>
      </c>
      <c r="B3206" s="9" t="s">
        <v>954</v>
      </c>
      <c r="C3206" s="9" t="s">
        <v>917</v>
      </c>
      <c r="D3206" s="9" t="s">
        <v>845</v>
      </c>
      <c r="E3206" s="9" t="str">
        <f>VLOOKUP(B3206,point_locs!B:J,5,FALSE)</f>
        <v>pre</v>
      </c>
      <c r="F3206" s="2">
        <v>8</v>
      </c>
      <c r="G3206" s="2">
        <v>5</v>
      </c>
      <c r="H3206" s="2">
        <v>2024</v>
      </c>
      <c r="I3206" s="2">
        <v>4</v>
      </c>
      <c r="J3206" s="2">
        <v>1229</v>
      </c>
      <c r="K3206" s="2" t="s">
        <v>149</v>
      </c>
      <c r="L3206" s="2">
        <v>93</v>
      </c>
      <c r="M3206" s="2">
        <v>2</v>
      </c>
      <c r="N3206" s="2">
        <v>25</v>
      </c>
      <c r="O3206" s="2" t="s">
        <v>6</v>
      </c>
      <c r="P3206" s="2">
        <v>2</v>
      </c>
      <c r="Q3206" s="2" t="s">
        <v>9</v>
      </c>
      <c r="R3206" s="2" t="s">
        <v>1154</v>
      </c>
      <c r="T3206" s="2" t="s">
        <v>268</v>
      </c>
    </row>
    <row r="3207" spans="1:20" ht="14.45" customHeight="1" x14ac:dyDescent="0.2">
      <c r="A3207" s="2" t="s">
        <v>137</v>
      </c>
      <c r="B3207" s="9" t="s">
        <v>954</v>
      </c>
      <c r="C3207" s="9" t="s">
        <v>917</v>
      </c>
      <c r="D3207" s="9" t="s">
        <v>845</v>
      </c>
      <c r="E3207" s="9" t="str">
        <f>VLOOKUP(B3207,point_locs!B:J,5,FALSE)</f>
        <v>pre</v>
      </c>
      <c r="F3207" s="2">
        <v>8</v>
      </c>
      <c r="G3207" s="2">
        <v>5</v>
      </c>
      <c r="H3207" s="2">
        <v>2024</v>
      </c>
      <c r="I3207" s="2">
        <v>4</v>
      </c>
      <c r="J3207" s="2">
        <v>1229</v>
      </c>
      <c r="K3207" s="2" t="s">
        <v>149</v>
      </c>
      <c r="L3207" s="2">
        <v>93</v>
      </c>
      <c r="M3207" s="2">
        <v>2</v>
      </c>
      <c r="N3207" s="2">
        <v>25</v>
      </c>
      <c r="O3207" s="2" t="s">
        <v>6</v>
      </c>
      <c r="P3207" s="2">
        <v>2.25</v>
      </c>
      <c r="Q3207" s="2" t="s">
        <v>9</v>
      </c>
      <c r="R3207" s="2" t="s">
        <v>1154</v>
      </c>
      <c r="T3207" s="2" t="s">
        <v>268</v>
      </c>
    </row>
    <row r="3208" spans="1:20" ht="14.45" customHeight="1" x14ac:dyDescent="0.2">
      <c r="A3208" s="2" t="s">
        <v>137</v>
      </c>
      <c r="B3208" s="9" t="s">
        <v>954</v>
      </c>
      <c r="C3208" s="9" t="s">
        <v>917</v>
      </c>
      <c r="D3208" s="9" t="s">
        <v>845</v>
      </c>
      <c r="E3208" s="9" t="str">
        <f>VLOOKUP(B3208,point_locs!B:J,5,FALSE)</f>
        <v>pre</v>
      </c>
      <c r="F3208" s="2">
        <v>8</v>
      </c>
      <c r="G3208" s="2">
        <v>5</v>
      </c>
      <c r="H3208" s="2">
        <v>2024</v>
      </c>
      <c r="I3208" s="2">
        <v>4</v>
      </c>
      <c r="J3208" s="2">
        <v>1229</v>
      </c>
      <c r="K3208" s="2" t="s">
        <v>149</v>
      </c>
      <c r="L3208" s="2">
        <v>93</v>
      </c>
      <c r="M3208" s="2">
        <v>2</v>
      </c>
      <c r="N3208" s="2">
        <v>25</v>
      </c>
      <c r="O3208" s="2" t="s">
        <v>10</v>
      </c>
      <c r="P3208" s="2">
        <v>2.5</v>
      </c>
      <c r="Q3208" s="2" t="s">
        <v>5</v>
      </c>
      <c r="R3208" s="9" t="s">
        <v>201</v>
      </c>
      <c r="S3208" s="2" t="s">
        <v>255</v>
      </c>
      <c r="T3208" s="2" t="s">
        <v>268</v>
      </c>
    </row>
    <row r="3209" spans="1:20" ht="14.45" customHeight="1" x14ac:dyDescent="0.2">
      <c r="A3209" s="2" t="s">
        <v>137</v>
      </c>
      <c r="B3209" s="9" t="s">
        <v>954</v>
      </c>
      <c r="C3209" s="9" t="s">
        <v>917</v>
      </c>
      <c r="D3209" s="9" t="s">
        <v>845</v>
      </c>
      <c r="E3209" s="9" t="str">
        <f>VLOOKUP(B3209,point_locs!B:J,5,FALSE)</f>
        <v>pre</v>
      </c>
      <c r="F3209" s="2">
        <v>8</v>
      </c>
      <c r="G3209" s="2">
        <v>5</v>
      </c>
      <c r="H3209" s="2">
        <v>2024</v>
      </c>
      <c r="I3209" s="2">
        <v>4</v>
      </c>
      <c r="J3209" s="2">
        <v>1229</v>
      </c>
      <c r="K3209" s="2" t="s">
        <v>149</v>
      </c>
      <c r="L3209" s="2">
        <v>93</v>
      </c>
      <c r="M3209" s="2">
        <v>2</v>
      </c>
      <c r="N3209" s="2">
        <v>25</v>
      </c>
      <c r="O3209" s="2" t="s">
        <v>6</v>
      </c>
      <c r="P3209" s="2">
        <v>1</v>
      </c>
      <c r="Q3209" s="2" t="s">
        <v>9</v>
      </c>
      <c r="R3209" s="2" t="s">
        <v>1154</v>
      </c>
      <c r="T3209" s="2" t="s">
        <v>268</v>
      </c>
    </row>
    <row r="3210" spans="1:20" ht="14.45" customHeight="1" x14ac:dyDescent="0.2">
      <c r="A3210" s="2" t="s">
        <v>137</v>
      </c>
      <c r="B3210" s="9" t="s">
        <v>954</v>
      </c>
      <c r="C3210" s="9" t="s">
        <v>917</v>
      </c>
      <c r="D3210" s="9" t="s">
        <v>845</v>
      </c>
      <c r="E3210" s="9" t="str">
        <f>VLOOKUP(B3210,point_locs!B:J,5,FALSE)</f>
        <v>pre</v>
      </c>
      <c r="F3210" s="2">
        <v>8</v>
      </c>
      <c r="G3210" s="2">
        <v>5</v>
      </c>
      <c r="H3210" s="2">
        <v>2024</v>
      </c>
      <c r="I3210" s="2">
        <v>4</v>
      </c>
      <c r="J3210" s="2">
        <v>1229</v>
      </c>
      <c r="K3210" s="2" t="s">
        <v>149</v>
      </c>
      <c r="L3210" s="2">
        <v>93</v>
      </c>
      <c r="M3210" s="2">
        <v>2</v>
      </c>
      <c r="N3210" s="2">
        <v>25</v>
      </c>
      <c r="O3210" s="2" t="s">
        <v>10</v>
      </c>
      <c r="P3210" s="2">
        <v>1.5</v>
      </c>
      <c r="Q3210" s="2" t="s">
        <v>5</v>
      </c>
      <c r="R3210" s="9" t="s">
        <v>201</v>
      </c>
      <c r="S3210" s="2" t="s">
        <v>255</v>
      </c>
      <c r="T3210" s="2" t="s">
        <v>268</v>
      </c>
    </row>
    <row r="3211" spans="1:20" ht="14.45" customHeight="1" x14ac:dyDescent="0.2">
      <c r="A3211" s="2" t="s">
        <v>137</v>
      </c>
      <c r="B3211" s="9" t="s">
        <v>954</v>
      </c>
      <c r="C3211" s="9" t="s">
        <v>917</v>
      </c>
      <c r="D3211" s="9" t="s">
        <v>845</v>
      </c>
      <c r="E3211" s="9" t="str">
        <f>VLOOKUP(B3211,point_locs!B:J,5,FALSE)</f>
        <v>pre</v>
      </c>
      <c r="F3211" s="2">
        <v>8</v>
      </c>
      <c r="G3211" s="2">
        <v>5</v>
      </c>
      <c r="H3211" s="2">
        <v>2024</v>
      </c>
      <c r="I3211" s="2">
        <v>4</v>
      </c>
      <c r="J3211" s="2">
        <v>1229</v>
      </c>
      <c r="K3211" s="2" t="s">
        <v>149</v>
      </c>
      <c r="L3211" s="2">
        <v>93</v>
      </c>
      <c r="M3211" s="2">
        <v>2</v>
      </c>
      <c r="N3211" s="2">
        <v>25</v>
      </c>
      <c r="O3211" s="2" t="s">
        <v>10</v>
      </c>
      <c r="P3211" s="2">
        <v>2.5</v>
      </c>
      <c r="Q3211" s="2" t="s">
        <v>5</v>
      </c>
      <c r="R3211" s="9" t="s">
        <v>201</v>
      </c>
      <c r="S3211" s="2" t="s">
        <v>105</v>
      </c>
      <c r="T3211" s="2" t="s">
        <v>268</v>
      </c>
    </row>
    <row r="3212" spans="1:20" ht="14.45" customHeight="1" x14ac:dyDescent="0.2">
      <c r="A3212" s="2" t="s">
        <v>137</v>
      </c>
      <c r="B3212" s="9" t="s">
        <v>954</v>
      </c>
      <c r="C3212" s="9" t="s">
        <v>917</v>
      </c>
      <c r="D3212" s="9" t="s">
        <v>845</v>
      </c>
      <c r="E3212" s="9" t="str">
        <f>VLOOKUP(B3212,point_locs!B:J,5,FALSE)</f>
        <v>pre</v>
      </c>
      <c r="F3212" s="2">
        <v>8</v>
      </c>
      <c r="G3212" s="2">
        <v>5</v>
      </c>
      <c r="H3212" s="2">
        <v>2024</v>
      </c>
      <c r="I3212" s="2">
        <v>4</v>
      </c>
      <c r="J3212" s="2">
        <v>1229</v>
      </c>
      <c r="K3212" s="2" t="s">
        <v>149</v>
      </c>
      <c r="L3212" s="2">
        <v>93</v>
      </c>
      <c r="M3212" s="2">
        <v>2</v>
      </c>
      <c r="N3212" s="2">
        <v>25</v>
      </c>
      <c r="O3212" s="2" t="s">
        <v>10</v>
      </c>
      <c r="P3212" s="2">
        <v>0.75</v>
      </c>
      <c r="Q3212" s="2" t="s">
        <v>5</v>
      </c>
      <c r="R3212" s="9" t="s">
        <v>201</v>
      </c>
      <c r="S3212" s="2" t="s">
        <v>255</v>
      </c>
      <c r="T3212" s="2" t="s">
        <v>268</v>
      </c>
    </row>
    <row r="3213" spans="1:20" ht="14.45" customHeight="1" x14ac:dyDescent="0.2">
      <c r="A3213" s="2" t="s">
        <v>137</v>
      </c>
      <c r="B3213" s="9" t="s">
        <v>954</v>
      </c>
      <c r="C3213" s="9" t="s">
        <v>917</v>
      </c>
      <c r="D3213" s="9" t="s">
        <v>845</v>
      </c>
      <c r="E3213" s="9" t="str">
        <f>VLOOKUP(B3213,point_locs!B:J,5,FALSE)</f>
        <v>pre</v>
      </c>
      <c r="F3213" s="2">
        <v>8</v>
      </c>
      <c r="G3213" s="2">
        <v>5</v>
      </c>
      <c r="H3213" s="2">
        <v>2024</v>
      </c>
      <c r="I3213" s="2">
        <v>4</v>
      </c>
      <c r="J3213" s="2">
        <v>1229</v>
      </c>
      <c r="K3213" s="2" t="s">
        <v>149</v>
      </c>
      <c r="L3213" s="2">
        <v>93</v>
      </c>
      <c r="M3213" s="2">
        <v>2</v>
      </c>
      <c r="N3213" s="2">
        <v>25</v>
      </c>
      <c r="O3213" s="2" t="s">
        <v>10</v>
      </c>
      <c r="P3213" s="2">
        <v>1</v>
      </c>
      <c r="Q3213" s="2" t="s">
        <v>5</v>
      </c>
      <c r="R3213" s="9" t="s">
        <v>201</v>
      </c>
      <c r="S3213" s="2" t="s">
        <v>255</v>
      </c>
      <c r="T3213" s="2" t="s">
        <v>268</v>
      </c>
    </row>
    <row r="3214" spans="1:20" ht="14.45" customHeight="1" x14ac:dyDescent="0.2">
      <c r="A3214" s="2" t="s">
        <v>137</v>
      </c>
      <c r="B3214" s="9" t="s">
        <v>954</v>
      </c>
      <c r="C3214" s="9" t="s">
        <v>917</v>
      </c>
      <c r="D3214" s="9" t="s">
        <v>845</v>
      </c>
      <c r="E3214" s="9" t="str">
        <f>VLOOKUP(B3214,point_locs!B:J,5,FALSE)</f>
        <v>pre</v>
      </c>
      <c r="F3214" s="2">
        <v>8</v>
      </c>
      <c r="G3214" s="2">
        <v>5</v>
      </c>
      <c r="H3214" s="2">
        <v>2024</v>
      </c>
      <c r="I3214" s="2">
        <v>4</v>
      </c>
      <c r="J3214" s="2">
        <v>1229</v>
      </c>
      <c r="K3214" s="2" t="s">
        <v>149</v>
      </c>
      <c r="L3214" s="2">
        <v>93</v>
      </c>
      <c r="M3214" s="2">
        <v>2</v>
      </c>
      <c r="N3214" s="2">
        <v>25</v>
      </c>
      <c r="O3214" s="2" t="s">
        <v>10</v>
      </c>
      <c r="P3214" s="2">
        <v>0.25</v>
      </c>
      <c r="Q3214" s="2" t="s">
        <v>5</v>
      </c>
      <c r="R3214" s="9" t="s">
        <v>201</v>
      </c>
      <c r="S3214" s="2" t="s">
        <v>255</v>
      </c>
      <c r="T3214" s="2" t="s">
        <v>268</v>
      </c>
    </row>
    <row r="3215" spans="1:20" ht="14.45" customHeight="1" x14ac:dyDescent="0.2">
      <c r="A3215" s="2" t="s">
        <v>137</v>
      </c>
      <c r="B3215" s="9" t="s">
        <v>954</v>
      </c>
      <c r="C3215" s="9" t="s">
        <v>917</v>
      </c>
      <c r="D3215" s="9" t="s">
        <v>845</v>
      </c>
      <c r="E3215" s="9" t="str">
        <f>VLOOKUP(B3215,point_locs!B:J,5,FALSE)</f>
        <v>pre</v>
      </c>
      <c r="F3215" s="2">
        <v>8</v>
      </c>
      <c r="G3215" s="2">
        <v>5</v>
      </c>
      <c r="H3215" s="2">
        <v>2024</v>
      </c>
      <c r="I3215" s="2">
        <v>4</v>
      </c>
      <c r="J3215" s="2">
        <v>1229</v>
      </c>
      <c r="K3215" s="2" t="s">
        <v>149</v>
      </c>
      <c r="L3215" s="2">
        <v>93</v>
      </c>
      <c r="M3215" s="2">
        <v>2</v>
      </c>
      <c r="N3215" s="2">
        <v>25</v>
      </c>
      <c r="O3215" s="2" t="s">
        <v>6</v>
      </c>
      <c r="P3215" s="2">
        <v>0.25</v>
      </c>
      <c r="Q3215" s="2" t="s">
        <v>9</v>
      </c>
      <c r="R3215" s="2" t="s">
        <v>1154</v>
      </c>
      <c r="T3215" s="2" t="s">
        <v>268</v>
      </c>
    </row>
    <row r="3216" spans="1:20" ht="14.45" customHeight="1" x14ac:dyDescent="0.2">
      <c r="A3216" s="2" t="s">
        <v>137</v>
      </c>
      <c r="B3216" s="9" t="s">
        <v>954</v>
      </c>
      <c r="C3216" s="9" t="s">
        <v>917</v>
      </c>
      <c r="D3216" s="9" t="s">
        <v>845</v>
      </c>
      <c r="E3216" s="9" t="str">
        <f>VLOOKUP(B3216,point_locs!B:J,5,FALSE)</f>
        <v>pre</v>
      </c>
      <c r="F3216" s="2">
        <v>8</v>
      </c>
      <c r="G3216" s="2">
        <v>5</v>
      </c>
      <c r="H3216" s="2">
        <v>2024</v>
      </c>
      <c r="I3216" s="2">
        <v>4</v>
      </c>
      <c r="J3216" s="2">
        <v>1229</v>
      </c>
      <c r="K3216" s="2" t="s">
        <v>149</v>
      </c>
      <c r="L3216" s="2">
        <v>93</v>
      </c>
      <c r="M3216" s="2">
        <v>2</v>
      </c>
      <c r="N3216" s="2">
        <v>25</v>
      </c>
      <c r="O3216" s="2" t="s">
        <v>6</v>
      </c>
      <c r="P3216" s="2">
        <v>0.25</v>
      </c>
      <c r="Q3216" s="2" t="s">
        <v>9</v>
      </c>
      <c r="R3216" s="2" t="s">
        <v>1154</v>
      </c>
      <c r="T3216" s="2" t="s">
        <v>268</v>
      </c>
    </row>
    <row r="3217" spans="1:20" ht="14.45" customHeight="1" x14ac:dyDescent="0.2">
      <c r="A3217" s="2" t="s">
        <v>137</v>
      </c>
      <c r="B3217" s="9" t="s">
        <v>954</v>
      </c>
      <c r="C3217" s="9" t="s">
        <v>917</v>
      </c>
      <c r="D3217" s="9" t="s">
        <v>845</v>
      </c>
      <c r="E3217" s="9" t="str">
        <f>VLOOKUP(B3217,point_locs!B:J,5,FALSE)</f>
        <v>pre</v>
      </c>
      <c r="F3217" s="2">
        <v>8</v>
      </c>
      <c r="G3217" s="2">
        <v>5</v>
      </c>
      <c r="H3217" s="2">
        <v>2024</v>
      </c>
      <c r="I3217" s="2">
        <v>4</v>
      </c>
      <c r="J3217" s="2">
        <v>1229</v>
      </c>
      <c r="K3217" s="2" t="s">
        <v>149</v>
      </c>
      <c r="L3217" s="2">
        <v>93</v>
      </c>
      <c r="M3217" s="2">
        <v>2</v>
      </c>
      <c r="N3217" s="2">
        <v>25</v>
      </c>
      <c r="O3217" s="2" t="s">
        <v>10</v>
      </c>
      <c r="P3217" s="2">
        <v>0.5</v>
      </c>
      <c r="Q3217" s="2" t="s">
        <v>5</v>
      </c>
      <c r="R3217" s="9" t="s">
        <v>201</v>
      </c>
      <c r="S3217" s="2" t="s">
        <v>150</v>
      </c>
      <c r="T3217" s="2" t="s">
        <v>268</v>
      </c>
    </row>
    <row r="3218" spans="1:20" ht="14.45" customHeight="1" x14ac:dyDescent="0.2">
      <c r="A3218" s="2" t="s">
        <v>137</v>
      </c>
      <c r="B3218" s="9" t="s">
        <v>954</v>
      </c>
      <c r="C3218" s="9" t="s">
        <v>917</v>
      </c>
      <c r="D3218" s="9" t="s">
        <v>845</v>
      </c>
      <c r="E3218" s="9" t="str">
        <f>VLOOKUP(B3218,point_locs!B:J,5,FALSE)</f>
        <v>pre</v>
      </c>
      <c r="F3218" s="2">
        <v>8</v>
      </c>
      <c r="G3218" s="2">
        <v>5</v>
      </c>
      <c r="H3218" s="2">
        <v>2024</v>
      </c>
      <c r="I3218" s="2">
        <v>4</v>
      </c>
      <c r="J3218" s="2">
        <v>1229</v>
      </c>
      <c r="K3218" s="2" t="s">
        <v>149</v>
      </c>
      <c r="L3218" s="2">
        <v>93</v>
      </c>
      <c r="M3218" s="2">
        <v>2</v>
      </c>
      <c r="N3218" s="2">
        <v>25</v>
      </c>
      <c r="O3218" s="2" t="s">
        <v>10</v>
      </c>
      <c r="P3218" s="2">
        <v>3.25</v>
      </c>
      <c r="Q3218" s="2" t="s">
        <v>5</v>
      </c>
      <c r="R3218" s="9" t="s">
        <v>201</v>
      </c>
      <c r="S3218" s="2" t="s">
        <v>255</v>
      </c>
      <c r="T3218" s="2" t="s">
        <v>268</v>
      </c>
    </row>
    <row r="3219" spans="1:20" ht="14.45" customHeight="1" x14ac:dyDescent="0.2">
      <c r="A3219" s="2" t="s">
        <v>137</v>
      </c>
      <c r="B3219" s="9" t="s">
        <v>954</v>
      </c>
      <c r="C3219" s="9" t="s">
        <v>917</v>
      </c>
      <c r="D3219" s="9" t="s">
        <v>845</v>
      </c>
      <c r="E3219" s="9" t="str">
        <f>VLOOKUP(B3219,point_locs!B:J,5,FALSE)</f>
        <v>pre</v>
      </c>
      <c r="F3219" s="2">
        <v>8</v>
      </c>
      <c r="G3219" s="2">
        <v>5</v>
      </c>
      <c r="H3219" s="2">
        <v>2024</v>
      </c>
      <c r="I3219" s="2">
        <v>4</v>
      </c>
      <c r="J3219" s="2">
        <v>1229</v>
      </c>
      <c r="K3219" s="2" t="s">
        <v>149</v>
      </c>
      <c r="L3219" s="2">
        <v>93</v>
      </c>
      <c r="M3219" s="2">
        <v>2</v>
      </c>
      <c r="N3219" s="2">
        <v>25</v>
      </c>
      <c r="O3219" s="2" t="s">
        <v>11</v>
      </c>
      <c r="P3219" s="2">
        <v>0.5</v>
      </c>
      <c r="Q3219" s="2" t="s">
        <v>9</v>
      </c>
      <c r="R3219" s="2" t="s">
        <v>1515</v>
      </c>
      <c r="T3219" s="2" t="s">
        <v>268</v>
      </c>
    </row>
    <row r="3220" spans="1:20" ht="14.45" customHeight="1" x14ac:dyDescent="0.2">
      <c r="A3220" s="9" t="s">
        <v>12</v>
      </c>
      <c r="B3220" s="9" t="s">
        <v>943</v>
      </c>
      <c r="C3220" s="9" t="s">
        <v>917</v>
      </c>
      <c r="D3220" s="9" t="s">
        <v>844</v>
      </c>
      <c r="E3220" s="9" t="str">
        <f>VLOOKUP(B3220,point_locs!B:J,5,FALSE)</f>
        <v>pre/post? Maybe void</v>
      </c>
      <c r="F3220" s="9">
        <v>8</v>
      </c>
      <c r="G3220" s="9">
        <v>6</v>
      </c>
      <c r="H3220" s="9">
        <v>2024</v>
      </c>
      <c r="I3220" s="9">
        <v>3</v>
      </c>
      <c r="J3220" s="9">
        <v>1522</v>
      </c>
      <c r="K3220" s="9" t="s">
        <v>20</v>
      </c>
      <c r="L3220" s="9">
        <v>71</v>
      </c>
      <c r="M3220" s="9">
        <v>3</v>
      </c>
      <c r="N3220" s="9">
        <v>100</v>
      </c>
      <c r="O3220" s="9" t="s">
        <v>10</v>
      </c>
      <c r="P3220" s="9">
        <v>6</v>
      </c>
      <c r="Q3220" s="9" t="s">
        <v>5</v>
      </c>
      <c r="R3220" s="9" t="s">
        <v>201</v>
      </c>
      <c r="S3220" s="2" t="s">
        <v>39</v>
      </c>
      <c r="T3220" s="2" t="s">
        <v>268</v>
      </c>
    </row>
    <row r="3221" spans="1:20" ht="14.45" customHeight="1" x14ac:dyDescent="0.2">
      <c r="A3221" s="9" t="s">
        <v>12</v>
      </c>
      <c r="B3221" s="9" t="s">
        <v>943</v>
      </c>
      <c r="C3221" s="9" t="s">
        <v>917</v>
      </c>
      <c r="D3221" s="9" t="s">
        <v>844</v>
      </c>
      <c r="E3221" s="9" t="str">
        <f>VLOOKUP(B3221,point_locs!B:J,5,FALSE)</f>
        <v>pre/post? Maybe void</v>
      </c>
      <c r="F3221" s="9">
        <v>8</v>
      </c>
      <c r="G3221" s="9">
        <v>6</v>
      </c>
      <c r="H3221" s="9">
        <v>2024</v>
      </c>
      <c r="I3221" s="9">
        <v>3</v>
      </c>
      <c r="J3221" s="9">
        <v>1522</v>
      </c>
      <c r="K3221" s="9" t="s">
        <v>20</v>
      </c>
      <c r="L3221" s="9">
        <v>71</v>
      </c>
      <c r="M3221" s="9">
        <v>3</v>
      </c>
      <c r="N3221" s="9">
        <v>100</v>
      </c>
      <c r="O3221" s="9" t="s">
        <v>10</v>
      </c>
      <c r="P3221" s="9">
        <v>1</v>
      </c>
      <c r="Q3221" s="9" t="s">
        <v>5</v>
      </c>
      <c r="R3221" s="9" t="s">
        <v>201</v>
      </c>
      <c r="S3221" s="2" t="s">
        <v>39</v>
      </c>
      <c r="T3221" s="2" t="s">
        <v>268</v>
      </c>
    </row>
    <row r="3222" spans="1:20" ht="14.45" customHeight="1" x14ac:dyDescent="0.2">
      <c r="A3222" s="9" t="s">
        <v>12</v>
      </c>
      <c r="B3222" s="9" t="s">
        <v>943</v>
      </c>
      <c r="C3222" s="9" t="s">
        <v>917</v>
      </c>
      <c r="D3222" s="9" t="s">
        <v>844</v>
      </c>
      <c r="E3222" s="9" t="str">
        <f>VLOOKUP(B3222,point_locs!B:J,5,FALSE)</f>
        <v>pre/post? Maybe void</v>
      </c>
      <c r="F3222" s="9">
        <v>8</v>
      </c>
      <c r="G3222" s="9">
        <v>6</v>
      </c>
      <c r="H3222" s="9">
        <v>2024</v>
      </c>
      <c r="I3222" s="9">
        <v>3</v>
      </c>
      <c r="J3222" s="9">
        <v>1522</v>
      </c>
      <c r="K3222" s="9" t="s">
        <v>20</v>
      </c>
      <c r="L3222" s="9">
        <v>71</v>
      </c>
      <c r="M3222" s="9">
        <v>3</v>
      </c>
      <c r="N3222" s="9">
        <v>100</v>
      </c>
      <c r="O3222" s="9" t="s">
        <v>10</v>
      </c>
      <c r="P3222" s="9">
        <v>1.75</v>
      </c>
      <c r="Q3222" s="9" t="s">
        <v>5</v>
      </c>
      <c r="R3222" s="9" t="s">
        <v>201</v>
      </c>
      <c r="S3222" s="2" t="s">
        <v>39</v>
      </c>
      <c r="T3222" s="2" t="s">
        <v>268</v>
      </c>
    </row>
    <row r="3223" spans="1:20" ht="14.45" customHeight="1" x14ac:dyDescent="0.2">
      <c r="A3223" s="9" t="s">
        <v>12</v>
      </c>
      <c r="B3223" s="9" t="s">
        <v>943</v>
      </c>
      <c r="C3223" s="9" t="s">
        <v>917</v>
      </c>
      <c r="D3223" s="9" t="s">
        <v>844</v>
      </c>
      <c r="E3223" s="9" t="str">
        <f>VLOOKUP(B3223,point_locs!B:J,5,FALSE)</f>
        <v>pre/post? Maybe void</v>
      </c>
      <c r="F3223" s="9">
        <v>8</v>
      </c>
      <c r="G3223" s="9">
        <v>6</v>
      </c>
      <c r="H3223" s="9">
        <v>2024</v>
      </c>
      <c r="I3223" s="9">
        <v>3</v>
      </c>
      <c r="J3223" s="9">
        <v>1522</v>
      </c>
      <c r="K3223" s="9" t="s">
        <v>20</v>
      </c>
      <c r="L3223" s="9">
        <v>71</v>
      </c>
      <c r="M3223" s="9">
        <v>3</v>
      </c>
      <c r="N3223" s="9">
        <v>100</v>
      </c>
      <c r="O3223" s="9" t="s">
        <v>10</v>
      </c>
      <c r="P3223" s="9">
        <v>1.75</v>
      </c>
      <c r="Q3223" s="9" t="s">
        <v>5</v>
      </c>
      <c r="R3223" s="9" t="s">
        <v>201</v>
      </c>
      <c r="S3223" s="2" t="s">
        <v>39</v>
      </c>
      <c r="T3223" s="2" t="s">
        <v>268</v>
      </c>
    </row>
    <row r="3224" spans="1:20" ht="14.45" customHeight="1" x14ac:dyDescent="0.2">
      <c r="A3224" s="9" t="s">
        <v>12</v>
      </c>
      <c r="B3224" s="9" t="s">
        <v>943</v>
      </c>
      <c r="C3224" s="9" t="s">
        <v>917</v>
      </c>
      <c r="D3224" s="9" t="s">
        <v>844</v>
      </c>
      <c r="E3224" s="9" t="str">
        <f>VLOOKUP(B3224,point_locs!B:J,5,FALSE)</f>
        <v>pre/post? Maybe void</v>
      </c>
      <c r="F3224" s="9">
        <v>8</v>
      </c>
      <c r="G3224" s="9">
        <v>6</v>
      </c>
      <c r="H3224" s="9">
        <v>2024</v>
      </c>
      <c r="I3224" s="9">
        <v>3</v>
      </c>
      <c r="J3224" s="9">
        <v>1522</v>
      </c>
      <c r="K3224" s="9" t="s">
        <v>20</v>
      </c>
      <c r="L3224" s="9">
        <v>71</v>
      </c>
      <c r="M3224" s="9">
        <v>3</v>
      </c>
      <c r="N3224" s="9">
        <v>100</v>
      </c>
      <c r="O3224" s="9" t="s">
        <v>10</v>
      </c>
      <c r="P3224" s="9">
        <v>1</v>
      </c>
      <c r="Q3224" s="9" t="s">
        <v>9</v>
      </c>
      <c r="R3224" s="9" t="s">
        <v>501</v>
      </c>
      <c r="S3224" s="2" t="s">
        <v>39</v>
      </c>
      <c r="T3224" s="2" t="s">
        <v>268</v>
      </c>
    </row>
    <row r="3225" spans="1:20" ht="14.45" customHeight="1" x14ac:dyDescent="0.2">
      <c r="A3225" s="9" t="s">
        <v>12</v>
      </c>
      <c r="B3225" s="9" t="s">
        <v>943</v>
      </c>
      <c r="C3225" s="9" t="s">
        <v>917</v>
      </c>
      <c r="D3225" s="9" t="s">
        <v>844</v>
      </c>
      <c r="E3225" s="9" t="str">
        <f>VLOOKUP(B3225,point_locs!B:J,5,FALSE)</f>
        <v>pre/post? Maybe void</v>
      </c>
      <c r="F3225" s="9">
        <v>8</v>
      </c>
      <c r="G3225" s="9">
        <v>6</v>
      </c>
      <c r="H3225" s="9">
        <v>2024</v>
      </c>
      <c r="I3225" s="9">
        <v>3</v>
      </c>
      <c r="J3225" s="9">
        <v>1522</v>
      </c>
      <c r="K3225" s="9" t="s">
        <v>20</v>
      </c>
      <c r="L3225" s="9">
        <v>71</v>
      </c>
      <c r="M3225" s="9">
        <v>3</v>
      </c>
      <c r="N3225" s="9">
        <v>100</v>
      </c>
      <c r="O3225" s="9" t="s">
        <v>6</v>
      </c>
      <c r="P3225" s="9">
        <v>2</v>
      </c>
      <c r="Q3225" s="9" t="s">
        <v>9</v>
      </c>
      <c r="R3225" s="9" t="s">
        <v>501</v>
      </c>
      <c r="T3225" s="2" t="s">
        <v>268</v>
      </c>
    </row>
    <row r="3226" spans="1:20" ht="14.45" customHeight="1" x14ac:dyDescent="0.2">
      <c r="A3226" s="9" t="s">
        <v>12</v>
      </c>
      <c r="B3226" s="9" t="s">
        <v>943</v>
      </c>
      <c r="C3226" s="9" t="s">
        <v>917</v>
      </c>
      <c r="D3226" s="9" t="s">
        <v>844</v>
      </c>
      <c r="E3226" s="9" t="str">
        <f>VLOOKUP(B3226,point_locs!B:J,5,FALSE)</f>
        <v>pre/post? Maybe void</v>
      </c>
      <c r="F3226" s="9">
        <v>8</v>
      </c>
      <c r="G3226" s="9">
        <v>6</v>
      </c>
      <c r="H3226" s="9">
        <v>2024</v>
      </c>
      <c r="I3226" s="9">
        <v>3</v>
      </c>
      <c r="J3226" s="9">
        <v>1522</v>
      </c>
      <c r="K3226" s="9" t="s">
        <v>20</v>
      </c>
      <c r="L3226" s="9">
        <v>71</v>
      </c>
      <c r="M3226" s="9">
        <v>3</v>
      </c>
      <c r="N3226" s="9">
        <v>100</v>
      </c>
      <c r="O3226" s="9" t="s">
        <v>10</v>
      </c>
      <c r="P3226" s="9">
        <v>2</v>
      </c>
      <c r="Q3226" s="9" t="s">
        <v>8</v>
      </c>
      <c r="R3226" s="9" t="s">
        <v>294</v>
      </c>
      <c r="S3226" s="2" t="s">
        <v>39</v>
      </c>
      <c r="T3226" s="2" t="s">
        <v>268</v>
      </c>
    </row>
    <row r="3227" spans="1:20" ht="14.45" customHeight="1" x14ac:dyDescent="0.2">
      <c r="A3227" s="9" t="s">
        <v>12</v>
      </c>
      <c r="B3227" s="9" t="s">
        <v>943</v>
      </c>
      <c r="C3227" s="9" t="s">
        <v>917</v>
      </c>
      <c r="D3227" s="9" t="s">
        <v>844</v>
      </c>
      <c r="E3227" s="9" t="str">
        <f>VLOOKUP(B3227,point_locs!B:J,5,FALSE)</f>
        <v>pre/post? Maybe void</v>
      </c>
      <c r="F3227" s="9">
        <v>8</v>
      </c>
      <c r="G3227" s="9">
        <v>6</v>
      </c>
      <c r="H3227" s="9">
        <v>2024</v>
      </c>
      <c r="I3227" s="9">
        <v>3</v>
      </c>
      <c r="J3227" s="9">
        <v>1522</v>
      </c>
      <c r="K3227" s="9" t="s">
        <v>20</v>
      </c>
      <c r="L3227" s="9">
        <v>71</v>
      </c>
      <c r="M3227" s="9">
        <v>3</v>
      </c>
      <c r="N3227" s="9">
        <v>100</v>
      </c>
      <c r="O3227" s="9" t="s">
        <v>10</v>
      </c>
      <c r="P3227" s="9">
        <v>22</v>
      </c>
      <c r="Q3227" s="9" t="s">
        <v>5</v>
      </c>
      <c r="R3227" s="9" t="s">
        <v>201</v>
      </c>
      <c r="S3227" s="2" t="s">
        <v>124</v>
      </c>
      <c r="T3227" s="2" t="s">
        <v>268</v>
      </c>
    </row>
    <row r="3228" spans="1:20" ht="14.45" customHeight="1" x14ac:dyDescent="0.2">
      <c r="A3228" s="9" t="s">
        <v>12</v>
      </c>
      <c r="B3228" s="9" t="s">
        <v>943</v>
      </c>
      <c r="C3228" s="9" t="s">
        <v>917</v>
      </c>
      <c r="D3228" s="9" t="s">
        <v>844</v>
      </c>
      <c r="E3228" s="9" t="str">
        <f>VLOOKUP(B3228,point_locs!B:J,5,FALSE)</f>
        <v>pre/post? Maybe void</v>
      </c>
      <c r="F3228" s="9">
        <v>8</v>
      </c>
      <c r="G3228" s="9">
        <v>6</v>
      </c>
      <c r="H3228" s="9">
        <v>2024</v>
      </c>
      <c r="I3228" s="9">
        <v>3</v>
      </c>
      <c r="J3228" s="9">
        <v>1522</v>
      </c>
      <c r="K3228" s="9" t="s">
        <v>20</v>
      </c>
      <c r="L3228" s="9">
        <v>71</v>
      </c>
      <c r="M3228" s="9">
        <v>3</v>
      </c>
      <c r="N3228" s="9">
        <v>100</v>
      </c>
      <c r="O3228" s="9" t="s">
        <v>10</v>
      </c>
      <c r="P3228" s="9">
        <v>7.5</v>
      </c>
      <c r="Q3228" s="9" t="s">
        <v>5</v>
      </c>
      <c r="R3228" s="9" t="s">
        <v>201</v>
      </c>
      <c r="S3228" s="2" t="s">
        <v>124</v>
      </c>
      <c r="T3228" s="2" t="s">
        <v>268</v>
      </c>
    </row>
    <row r="3229" spans="1:20" ht="14.45" customHeight="1" x14ac:dyDescent="0.2">
      <c r="A3229" s="2" t="s">
        <v>19</v>
      </c>
      <c r="B3229" s="9" t="s">
        <v>948</v>
      </c>
      <c r="C3229" s="9" t="s">
        <v>917</v>
      </c>
      <c r="D3229" s="9" t="s">
        <v>845</v>
      </c>
      <c r="E3229" s="9" t="str">
        <f>VLOOKUP(B3229,point_locs!B:J,5,FALSE)</f>
        <v>pre</v>
      </c>
      <c r="F3229" s="2">
        <v>8</v>
      </c>
      <c r="G3229" s="2">
        <v>6</v>
      </c>
      <c r="H3229" s="2">
        <v>2024</v>
      </c>
      <c r="I3229" s="2">
        <v>4</v>
      </c>
      <c r="J3229" s="2">
        <v>1217</v>
      </c>
      <c r="K3229" s="2" t="s">
        <v>149</v>
      </c>
      <c r="L3229" s="2">
        <v>85</v>
      </c>
      <c r="M3229" s="2">
        <v>2</v>
      </c>
      <c r="N3229" s="2">
        <v>75</v>
      </c>
      <c r="O3229" s="2" t="s">
        <v>10</v>
      </c>
      <c r="P3229" s="2">
        <v>3.25</v>
      </c>
      <c r="Q3229" s="2" t="s">
        <v>5</v>
      </c>
      <c r="R3229" s="9" t="s">
        <v>201</v>
      </c>
      <c r="S3229" s="2" t="s">
        <v>255</v>
      </c>
      <c r="T3229" s="2" t="s">
        <v>268</v>
      </c>
    </row>
    <row r="3230" spans="1:20" ht="14.45" customHeight="1" x14ac:dyDescent="0.2">
      <c r="A3230" s="2" t="s">
        <v>19</v>
      </c>
      <c r="B3230" s="9" t="s">
        <v>948</v>
      </c>
      <c r="C3230" s="9" t="s">
        <v>917</v>
      </c>
      <c r="D3230" s="9" t="s">
        <v>845</v>
      </c>
      <c r="E3230" s="9" t="str">
        <f>VLOOKUP(B3230,point_locs!B:J,5,FALSE)</f>
        <v>pre</v>
      </c>
      <c r="F3230" s="2">
        <v>8</v>
      </c>
      <c r="G3230" s="2">
        <v>6</v>
      </c>
      <c r="H3230" s="2">
        <v>2024</v>
      </c>
      <c r="I3230" s="2">
        <v>4</v>
      </c>
      <c r="J3230" s="2">
        <v>1217</v>
      </c>
      <c r="K3230" s="2" t="s">
        <v>149</v>
      </c>
      <c r="L3230" s="2">
        <v>85</v>
      </c>
      <c r="M3230" s="2">
        <v>2</v>
      </c>
      <c r="N3230" s="2">
        <v>75</v>
      </c>
      <c r="O3230" s="2" t="s">
        <v>10</v>
      </c>
      <c r="P3230" s="2">
        <v>2.5</v>
      </c>
      <c r="Q3230" s="2" t="s">
        <v>5</v>
      </c>
      <c r="R3230" s="9" t="s">
        <v>201</v>
      </c>
      <c r="S3230" s="2" t="s">
        <v>255</v>
      </c>
      <c r="T3230" s="2" t="s">
        <v>268</v>
      </c>
    </row>
    <row r="3231" spans="1:20" ht="14.45" customHeight="1" x14ac:dyDescent="0.2">
      <c r="A3231" s="2" t="s">
        <v>19</v>
      </c>
      <c r="B3231" s="9" t="s">
        <v>948</v>
      </c>
      <c r="C3231" s="9" t="s">
        <v>917</v>
      </c>
      <c r="D3231" s="9" t="s">
        <v>845</v>
      </c>
      <c r="E3231" s="9" t="str">
        <f>VLOOKUP(B3231,point_locs!B:J,5,FALSE)</f>
        <v>pre</v>
      </c>
      <c r="F3231" s="2">
        <v>8</v>
      </c>
      <c r="G3231" s="2">
        <v>6</v>
      </c>
      <c r="H3231" s="2">
        <v>2024</v>
      </c>
      <c r="I3231" s="2">
        <v>4</v>
      </c>
      <c r="J3231" s="2">
        <v>1217</v>
      </c>
      <c r="K3231" s="2" t="s">
        <v>149</v>
      </c>
      <c r="L3231" s="2">
        <v>85</v>
      </c>
      <c r="M3231" s="2">
        <v>2</v>
      </c>
      <c r="N3231" s="2">
        <v>75</v>
      </c>
      <c r="O3231" s="2" t="s">
        <v>10</v>
      </c>
      <c r="P3231" s="2">
        <v>4</v>
      </c>
      <c r="Q3231" s="2" t="s">
        <v>9</v>
      </c>
      <c r="R3231" s="2" t="s">
        <v>1032</v>
      </c>
      <c r="S3231" s="2" t="s">
        <v>255</v>
      </c>
      <c r="T3231" s="2" t="s">
        <v>268</v>
      </c>
    </row>
    <row r="3232" spans="1:20" ht="14.45" customHeight="1" x14ac:dyDescent="0.2">
      <c r="A3232" s="2" t="s">
        <v>19</v>
      </c>
      <c r="B3232" s="9" t="s">
        <v>948</v>
      </c>
      <c r="C3232" s="9" t="s">
        <v>917</v>
      </c>
      <c r="D3232" s="9" t="s">
        <v>845</v>
      </c>
      <c r="E3232" s="9" t="str">
        <f>VLOOKUP(B3232,point_locs!B:J,5,FALSE)</f>
        <v>pre</v>
      </c>
      <c r="F3232" s="2">
        <v>8</v>
      </c>
      <c r="G3232" s="2">
        <v>6</v>
      </c>
      <c r="H3232" s="2">
        <v>2024</v>
      </c>
      <c r="I3232" s="2">
        <v>4</v>
      </c>
      <c r="J3232" s="2">
        <v>1217</v>
      </c>
      <c r="K3232" s="2" t="s">
        <v>149</v>
      </c>
      <c r="L3232" s="2">
        <v>85</v>
      </c>
      <c r="M3232" s="2">
        <v>2</v>
      </c>
      <c r="N3232" s="2">
        <v>75</v>
      </c>
      <c r="O3232" s="2" t="s">
        <v>10</v>
      </c>
      <c r="P3232" s="2">
        <v>5.5</v>
      </c>
      <c r="Q3232" s="2" t="s">
        <v>5</v>
      </c>
      <c r="R3232" s="9" t="s">
        <v>201</v>
      </c>
      <c r="S3232" s="2" t="s">
        <v>1167</v>
      </c>
      <c r="T3232" s="2" t="s">
        <v>268</v>
      </c>
    </row>
    <row r="3233" spans="1:21" ht="14.45" customHeight="1" x14ac:dyDescent="0.2">
      <c r="A3233" s="2" t="s">
        <v>19</v>
      </c>
      <c r="B3233" s="9" t="s">
        <v>948</v>
      </c>
      <c r="C3233" s="9" t="s">
        <v>917</v>
      </c>
      <c r="D3233" s="9" t="s">
        <v>845</v>
      </c>
      <c r="E3233" s="9" t="str">
        <f>VLOOKUP(B3233,point_locs!B:J,5,FALSE)</f>
        <v>pre</v>
      </c>
      <c r="F3233" s="2">
        <v>8</v>
      </c>
      <c r="G3233" s="2">
        <v>6</v>
      </c>
      <c r="H3233" s="2">
        <v>2024</v>
      </c>
      <c r="I3233" s="2">
        <v>4</v>
      </c>
      <c r="J3233" s="2">
        <v>1217</v>
      </c>
      <c r="K3233" s="2" t="s">
        <v>149</v>
      </c>
      <c r="L3233" s="2">
        <v>85</v>
      </c>
      <c r="M3233" s="2">
        <v>2</v>
      </c>
      <c r="N3233" s="2">
        <v>75</v>
      </c>
      <c r="O3233" s="2" t="s">
        <v>10</v>
      </c>
      <c r="P3233" s="2">
        <v>5.5</v>
      </c>
      <c r="Q3233" s="2" t="s">
        <v>5</v>
      </c>
      <c r="R3233" s="9" t="s">
        <v>201</v>
      </c>
      <c r="S3233" s="2" t="s">
        <v>1167</v>
      </c>
      <c r="T3233" s="2" t="s">
        <v>268</v>
      </c>
    </row>
    <row r="3234" spans="1:21" ht="14.45" customHeight="1" x14ac:dyDescent="0.2">
      <c r="A3234" s="2" t="s">
        <v>19</v>
      </c>
      <c r="B3234" s="9" t="s">
        <v>948</v>
      </c>
      <c r="C3234" s="9" t="s">
        <v>917</v>
      </c>
      <c r="D3234" s="9" t="s">
        <v>845</v>
      </c>
      <c r="E3234" s="9" t="str">
        <f>VLOOKUP(B3234,point_locs!B:J,5,FALSE)</f>
        <v>pre</v>
      </c>
      <c r="F3234" s="2">
        <v>8</v>
      </c>
      <c r="G3234" s="2">
        <v>6</v>
      </c>
      <c r="H3234" s="2">
        <v>2024</v>
      </c>
      <c r="I3234" s="2">
        <v>4</v>
      </c>
      <c r="J3234" s="2">
        <v>1217</v>
      </c>
      <c r="K3234" s="2" t="s">
        <v>149</v>
      </c>
      <c r="L3234" s="2">
        <v>85</v>
      </c>
      <c r="M3234" s="2">
        <v>2</v>
      </c>
      <c r="N3234" s="2">
        <v>75</v>
      </c>
      <c r="O3234" s="2" t="s">
        <v>10</v>
      </c>
      <c r="P3234" s="2">
        <v>1.5</v>
      </c>
      <c r="Q3234" s="2" t="s">
        <v>5</v>
      </c>
      <c r="R3234" s="9" t="s">
        <v>201</v>
      </c>
      <c r="S3234" s="2" t="s">
        <v>150</v>
      </c>
      <c r="T3234" s="2" t="s">
        <v>268</v>
      </c>
    </row>
    <row r="3235" spans="1:21" ht="14.45" customHeight="1" x14ac:dyDescent="0.2">
      <c r="A3235" s="2" t="s">
        <v>19</v>
      </c>
      <c r="B3235" s="9" t="s">
        <v>948</v>
      </c>
      <c r="C3235" s="9" t="s">
        <v>917</v>
      </c>
      <c r="D3235" s="9" t="s">
        <v>845</v>
      </c>
      <c r="E3235" s="9" t="str">
        <f>VLOOKUP(B3235,point_locs!B:J,5,FALSE)</f>
        <v>pre</v>
      </c>
      <c r="F3235" s="2">
        <v>8</v>
      </c>
      <c r="G3235" s="2">
        <v>6</v>
      </c>
      <c r="H3235" s="2">
        <v>2024</v>
      </c>
      <c r="I3235" s="2">
        <v>4</v>
      </c>
      <c r="J3235" s="2">
        <v>1217</v>
      </c>
      <c r="K3235" s="2" t="s">
        <v>149</v>
      </c>
      <c r="L3235" s="2">
        <v>85</v>
      </c>
      <c r="M3235" s="2">
        <v>2</v>
      </c>
      <c r="N3235" s="2">
        <v>75</v>
      </c>
      <c r="O3235" s="2" t="s">
        <v>10</v>
      </c>
      <c r="P3235" s="2">
        <v>1.5</v>
      </c>
      <c r="Q3235" s="2" t="s">
        <v>5</v>
      </c>
      <c r="R3235" s="9" t="s">
        <v>201</v>
      </c>
      <c r="S3235" s="2" t="s">
        <v>150</v>
      </c>
      <c r="T3235" s="2" t="s">
        <v>268</v>
      </c>
    </row>
    <row r="3236" spans="1:21" ht="14.45" customHeight="1" x14ac:dyDescent="0.2">
      <c r="A3236" s="2" t="s">
        <v>19</v>
      </c>
      <c r="B3236" s="9" t="s">
        <v>948</v>
      </c>
      <c r="C3236" s="9" t="s">
        <v>917</v>
      </c>
      <c r="D3236" s="9" t="s">
        <v>845</v>
      </c>
      <c r="E3236" s="9" t="str">
        <f>VLOOKUP(B3236,point_locs!B:J,5,FALSE)</f>
        <v>pre</v>
      </c>
      <c r="F3236" s="2">
        <v>8</v>
      </c>
      <c r="G3236" s="2">
        <v>6</v>
      </c>
      <c r="H3236" s="2">
        <v>2024</v>
      </c>
      <c r="I3236" s="2">
        <v>4</v>
      </c>
      <c r="J3236" s="2">
        <v>1217</v>
      </c>
      <c r="K3236" s="2" t="s">
        <v>149</v>
      </c>
      <c r="L3236" s="2">
        <v>85</v>
      </c>
      <c r="M3236" s="2">
        <v>2</v>
      </c>
      <c r="N3236" s="2">
        <v>75</v>
      </c>
      <c r="O3236" s="2" t="s">
        <v>10</v>
      </c>
      <c r="P3236" s="2">
        <v>4.75</v>
      </c>
      <c r="Q3236" s="2" t="s">
        <v>5</v>
      </c>
      <c r="R3236" s="9" t="s">
        <v>201</v>
      </c>
      <c r="S3236" s="2" t="s">
        <v>150</v>
      </c>
      <c r="T3236" s="2" t="s">
        <v>268</v>
      </c>
    </row>
    <row r="3237" spans="1:21" ht="14.45" customHeight="1" x14ac:dyDescent="0.2">
      <c r="A3237" s="2" t="s">
        <v>19</v>
      </c>
      <c r="B3237" s="9" t="s">
        <v>948</v>
      </c>
      <c r="C3237" s="9" t="s">
        <v>917</v>
      </c>
      <c r="D3237" s="9" t="s">
        <v>845</v>
      </c>
      <c r="E3237" s="9" t="str">
        <f>VLOOKUP(B3237,point_locs!B:J,5,FALSE)</f>
        <v>pre</v>
      </c>
      <c r="F3237" s="2">
        <v>8</v>
      </c>
      <c r="G3237" s="2">
        <v>6</v>
      </c>
      <c r="H3237" s="2">
        <v>2024</v>
      </c>
      <c r="I3237" s="2">
        <v>4</v>
      </c>
      <c r="J3237" s="2">
        <v>1217</v>
      </c>
      <c r="K3237" s="2" t="s">
        <v>149</v>
      </c>
      <c r="L3237" s="2">
        <v>85</v>
      </c>
      <c r="M3237" s="2">
        <v>2</v>
      </c>
      <c r="N3237" s="2">
        <v>75</v>
      </c>
      <c r="O3237" s="2" t="s">
        <v>10</v>
      </c>
      <c r="P3237" s="2">
        <v>3.25</v>
      </c>
      <c r="Q3237" s="2" t="s">
        <v>5</v>
      </c>
      <c r="R3237" s="9" t="s">
        <v>201</v>
      </c>
      <c r="S3237" s="2" t="s">
        <v>255</v>
      </c>
      <c r="T3237" s="2" t="s">
        <v>268</v>
      </c>
    </row>
    <row r="3238" spans="1:21" ht="14.45" customHeight="1" x14ac:dyDescent="0.2">
      <c r="A3238" s="2" t="s">
        <v>19</v>
      </c>
      <c r="B3238" s="9" t="s">
        <v>948</v>
      </c>
      <c r="C3238" s="9" t="s">
        <v>917</v>
      </c>
      <c r="D3238" s="9" t="s">
        <v>845</v>
      </c>
      <c r="E3238" s="9" t="str">
        <f>VLOOKUP(B3238,point_locs!B:J,5,FALSE)</f>
        <v>pre</v>
      </c>
      <c r="F3238" s="2">
        <v>8</v>
      </c>
      <c r="G3238" s="2">
        <v>6</v>
      </c>
      <c r="H3238" s="2">
        <v>2024</v>
      </c>
      <c r="I3238" s="2">
        <v>4</v>
      </c>
      <c r="J3238" s="2">
        <v>1217</v>
      </c>
      <c r="K3238" s="2" t="s">
        <v>149</v>
      </c>
      <c r="L3238" s="2">
        <v>85</v>
      </c>
      <c r="M3238" s="2">
        <v>2</v>
      </c>
      <c r="N3238" s="2">
        <v>75</v>
      </c>
      <c r="O3238" s="2" t="s">
        <v>10</v>
      </c>
      <c r="P3238" s="2">
        <v>3.5</v>
      </c>
      <c r="Q3238" s="2" t="s">
        <v>5</v>
      </c>
      <c r="R3238" s="9" t="s">
        <v>201</v>
      </c>
      <c r="S3238" s="2" t="s">
        <v>255</v>
      </c>
      <c r="T3238" s="2" t="s">
        <v>268</v>
      </c>
    </row>
    <row r="3239" spans="1:21" ht="14.45" customHeight="1" x14ac:dyDescent="0.2">
      <c r="A3239" s="2" t="s">
        <v>19</v>
      </c>
      <c r="B3239" s="9" t="s">
        <v>948</v>
      </c>
      <c r="C3239" s="9" t="s">
        <v>917</v>
      </c>
      <c r="D3239" s="9" t="s">
        <v>845</v>
      </c>
      <c r="E3239" s="9" t="str">
        <f>VLOOKUP(B3239,point_locs!B:J,5,FALSE)</f>
        <v>pre</v>
      </c>
      <c r="F3239" s="2">
        <v>8</v>
      </c>
      <c r="G3239" s="2">
        <v>6</v>
      </c>
      <c r="H3239" s="2">
        <v>2024</v>
      </c>
      <c r="I3239" s="2">
        <v>4</v>
      </c>
      <c r="J3239" s="2">
        <v>1217</v>
      </c>
      <c r="K3239" s="2" t="s">
        <v>149</v>
      </c>
      <c r="L3239" s="2">
        <v>85</v>
      </c>
      <c r="M3239" s="2">
        <v>2</v>
      </c>
      <c r="N3239" s="2">
        <v>75</v>
      </c>
      <c r="O3239" s="2" t="s">
        <v>10</v>
      </c>
      <c r="P3239" s="2">
        <v>4.25</v>
      </c>
      <c r="Q3239" s="2" t="s">
        <v>9</v>
      </c>
      <c r="R3239" s="2" t="s">
        <v>468</v>
      </c>
      <c r="S3239" s="2" t="s">
        <v>150</v>
      </c>
      <c r="T3239" s="2" t="s">
        <v>268</v>
      </c>
    </row>
    <row r="3240" spans="1:21" ht="14.45" customHeight="1" x14ac:dyDescent="0.2">
      <c r="A3240" s="2" t="s">
        <v>25</v>
      </c>
      <c r="B3240" s="9" t="s">
        <v>950</v>
      </c>
      <c r="C3240" s="9" t="s">
        <v>917</v>
      </c>
      <c r="D3240" s="9" t="s">
        <v>845</v>
      </c>
      <c r="E3240" s="9" t="str">
        <f>VLOOKUP(B3240,point_locs!B:J,5,FALSE)</f>
        <v>pre</v>
      </c>
      <c r="F3240" s="2">
        <v>8</v>
      </c>
      <c r="G3240" s="2">
        <v>6</v>
      </c>
      <c r="H3240" s="2">
        <v>2024</v>
      </c>
      <c r="I3240" s="2">
        <v>4</v>
      </c>
      <c r="J3240" s="2">
        <v>1141</v>
      </c>
      <c r="K3240" s="2" t="s">
        <v>149</v>
      </c>
      <c r="L3240" s="2">
        <v>85</v>
      </c>
      <c r="M3240" s="2">
        <v>3</v>
      </c>
      <c r="N3240" s="2">
        <v>50</v>
      </c>
      <c r="O3240" s="2" t="s">
        <v>10</v>
      </c>
      <c r="P3240" s="2">
        <v>2.5</v>
      </c>
      <c r="Q3240" s="2" t="s">
        <v>5</v>
      </c>
      <c r="R3240" s="9" t="s">
        <v>201</v>
      </c>
      <c r="S3240" s="2" t="s">
        <v>151</v>
      </c>
      <c r="T3240" s="2" t="s">
        <v>246</v>
      </c>
      <c r="U3240" s="2" t="s">
        <v>1168</v>
      </c>
    </row>
    <row r="3241" spans="1:21" ht="14.45" customHeight="1" x14ac:dyDescent="0.2">
      <c r="A3241" s="2" t="s">
        <v>25</v>
      </c>
      <c r="B3241" s="9" t="s">
        <v>950</v>
      </c>
      <c r="C3241" s="9" t="s">
        <v>917</v>
      </c>
      <c r="D3241" s="9" t="s">
        <v>845</v>
      </c>
      <c r="E3241" s="9" t="str">
        <f>VLOOKUP(B3241,point_locs!B:J,5,FALSE)</f>
        <v>pre</v>
      </c>
      <c r="F3241" s="2">
        <v>8</v>
      </c>
      <c r="G3241" s="2">
        <v>6</v>
      </c>
      <c r="H3241" s="2">
        <v>2024</v>
      </c>
      <c r="I3241" s="2">
        <v>4</v>
      </c>
      <c r="J3241" s="2">
        <v>1141</v>
      </c>
      <c r="K3241" s="2" t="s">
        <v>149</v>
      </c>
      <c r="L3241" s="2">
        <v>85</v>
      </c>
      <c r="M3241" s="2">
        <v>3</v>
      </c>
      <c r="N3241" s="2">
        <v>50</v>
      </c>
      <c r="O3241" s="2" t="s">
        <v>82</v>
      </c>
      <c r="P3241" s="2">
        <v>1.5</v>
      </c>
      <c r="Q3241" s="2" t="s">
        <v>5</v>
      </c>
      <c r="R3241" s="9" t="s">
        <v>201</v>
      </c>
      <c r="T3241" s="2" t="s">
        <v>246</v>
      </c>
    </row>
    <row r="3242" spans="1:21" ht="14.45" customHeight="1" x14ac:dyDescent="0.2">
      <c r="A3242" s="2" t="s">
        <v>25</v>
      </c>
      <c r="B3242" s="9" t="s">
        <v>950</v>
      </c>
      <c r="C3242" s="9" t="s">
        <v>917</v>
      </c>
      <c r="D3242" s="9" t="s">
        <v>845</v>
      </c>
      <c r="E3242" s="9" t="str">
        <f>VLOOKUP(B3242,point_locs!B:J,5,FALSE)</f>
        <v>pre</v>
      </c>
      <c r="F3242" s="2">
        <v>8</v>
      </c>
      <c r="G3242" s="2">
        <v>6</v>
      </c>
      <c r="H3242" s="2">
        <v>2024</v>
      </c>
      <c r="I3242" s="2">
        <v>4</v>
      </c>
      <c r="J3242" s="2">
        <v>1141</v>
      </c>
      <c r="K3242" s="2" t="s">
        <v>149</v>
      </c>
      <c r="L3242" s="2">
        <v>85</v>
      </c>
      <c r="M3242" s="2">
        <v>3</v>
      </c>
      <c r="N3242" s="2">
        <v>50</v>
      </c>
      <c r="O3242" s="2" t="s">
        <v>82</v>
      </c>
      <c r="P3242" s="2">
        <v>1.5</v>
      </c>
      <c r="Q3242" s="2" t="s">
        <v>5</v>
      </c>
      <c r="R3242" s="9" t="s">
        <v>201</v>
      </c>
      <c r="T3242" s="2" t="s">
        <v>246</v>
      </c>
    </row>
    <row r="3243" spans="1:21" ht="14.45" customHeight="1" x14ac:dyDescent="0.2">
      <c r="A3243" s="2" t="s">
        <v>25</v>
      </c>
      <c r="B3243" s="9" t="s">
        <v>950</v>
      </c>
      <c r="C3243" s="9" t="s">
        <v>917</v>
      </c>
      <c r="D3243" s="9" t="s">
        <v>845</v>
      </c>
      <c r="E3243" s="9" t="str">
        <f>VLOOKUP(B3243,point_locs!B:J,5,FALSE)</f>
        <v>pre</v>
      </c>
      <c r="F3243" s="2">
        <v>8</v>
      </c>
      <c r="G3243" s="2">
        <v>6</v>
      </c>
      <c r="H3243" s="2">
        <v>2024</v>
      </c>
      <c r="I3243" s="2">
        <v>4</v>
      </c>
      <c r="J3243" s="2">
        <v>1141</v>
      </c>
      <c r="K3243" s="2" t="s">
        <v>149</v>
      </c>
      <c r="L3243" s="2">
        <v>85</v>
      </c>
      <c r="M3243" s="2">
        <v>3</v>
      </c>
      <c r="N3243" s="2">
        <v>50</v>
      </c>
      <c r="O3243" s="2" t="s">
        <v>10</v>
      </c>
      <c r="P3243" s="2">
        <v>1.25</v>
      </c>
      <c r="Q3243" s="2" t="s">
        <v>5</v>
      </c>
      <c r="R3243" s="9" t="s">
        <v>201</v>
      </c>
      <c r="S3243" s="2" t="s">
        <v>150</v>
      </c>
      <c r="T3243" s="2" t="s">
        <v>246</v>
      </c>
    </row>
    <row r="3244" spans="1:21" ht="14.45" customHeight="1" x14ac:dyDescent="0.2">
      <c r="A3244" s="2" t="s">
        <v>25</v>
      </c>
      <c r="B3244" s="9" t="s">
        <v>950</v>
      </c>
      <c r="C3244" s="9" t="s">
        <v>917</v>
      </c>
      <c r="D3244" s="9" t="s">
        <v>845</v>
      </c>
      <c r="E3244" s="9" t="str">
        <f>VLOOKUP(B3244,point_locs!B:J,5,FALSE)</f>
        <v>pre</v>
      </c>
      <c r="F3244" s="2">
        <v>8</v>
      </c>
      <c r="G3244" s="2">
        <v>6</v>
      </c>
      <c r="H3244" s="2">
        <v>2024</v>
      </c>
      <c r="I3244" s="2">
        <v>4</v>
      </c>
      <c r="J3244" s="2">
        <v>1141</v>
      </c>
      <c r="K3244" s="2" t="s">
        <v>149</v>
      </c>
      <c r="L3244" s="2">
        <v>85</v>
      </c>
      <c r="M3244" s="2">
        <v>3</v>
      </c>
      <c r="N3244" s="2">
        <v>50</v>
      </c>
      <c r="O3244" s="2" t="s">
        <v>10</v>
      </c>
      <c r="P3244" s="2">
        <v>0.75</v>
      </c>
      <c r="Q3244" s="2" t="s">
        <v>5</v>
      </c>
      <c r="R3244" s="9" t="s">
        <v>201</v>
      </c>
      <c r="S3244" s="2" t="s">
        <v>255</v>
      </c>
      <c r="T3244" s="2" t="s">
        <v>246</v>
      </c>
    </row>
    <row r="3245" spans="1:21" ht="14.45" customHeight="1" x14ac:dyDescent="0.2">
      <c r="A3245" s="2" t="s">
        <v>25</v>
      </c>
      <c r="B3245" s="9" t="s">
        <v>950</v>
      </c>
      <c r="C3245" s="9" t="s">
        <v>917</v>
      </c>
      <c r="D3245" s="9" t="s">
        <v>845</v>
      </c>
      <c r="E3245" s="9" t="str">
        <f>VLOOKUP(B3245,point_locs!B:J,5,FALSE)</f>
        <v>pre</v>
      </c>
      <c r="F3245" s="2">
        <v>8</v>
      </c>
      <c r="G3245" s="2">
        <v>6</v>
      </c>
      <c r="H3245" s="2">
        <v>2024</v>
      </c>
      <c r="I3245" s="2">
        <v>4</v>
      </c>
      <c r="J3245" s="2">
        <v>1141</v>
      </c>
      <c r="K3245" s="2" t="s">
        <v>149</v>
      </c>
      <c r="L3245" s="2">
        <v>85</v>
      </c>
      <c r="M3245" s="2">
        <v>3</v>
      </c>
      <c r="N3245" s="2">
        <v>50</v>
      </c>
      <c r="O3245" s="2" t="s">
        <v>10</v>
      </c>
      <c r="P3245" s="2">
        <v>0.25</v>
      </c>
      <c r="Q3245" s="2" t="s">
        <v>5</v>
      </c>
      <c r="R3245" s="9" t="s">
        <v>201</v>
      </c>
      <c r="S3245" s="2" t="s">
        <v>255</v>
      </c>
      <c r="T3245" s="2" t="s">
        <v>246</v>
      </c>
    </row>
    <row r="3246" spans="1:21" ht="14.45" customHeight="1" x14ac:dyDescent="0.2">
      <c r="A3246" s="2" t="s">
        <v>25</v>
      </c>
      <c r="B3246" s="9" t="s">
        <v>950</v>
      </c>
      <c r="C3246" s="9" t="s">
        <v>917</v>
      </c>
      <c r="D3246" s="9" t="s">
        <v>845</v>
      </c>
      <c r="E3246" s="9" t="str">
        <f>VLOOKUP(B3246,point_locs!B:J,5,FALSE)</f>
        <v>pre</v>
      </c>
      <c r="F3246" s="2">
        <v>8</v>
      </c>
      <c r="G3246" s="2">
        <v>6</v>
      </c>
      <c r="H3246" s="2">
        <v>2024</v>
      </c>
      <c r="I3246" s="2">
        <v>4</v>
      </c>
      <c r="J3246" s="2">
        <v>1141</v>
      </c>
      <c r="K3246" s="2" t="s">
        <v>149</v>
      </c>
      <c r="L3246" s="2">
        <v>85</v>
      </c>
      <c r="M3246" s="2">
        <v>3</v>
      </c>
      <c r="N3246" s="2">
        <v>50</v>
      </c>
      <c r="O3246" s="2" t="s">
        <v>10</v>
      </c>
      <c r="P3246" s="2">
        <v>0.25</v>
      </c>
      <c r="Q3246" s="2" t="s">
        <v>5</v>
      </c>
      <c r="R3246" s="9" t="s">
        <v>201</v>
      </c>
      <c r="S3246" s="2" t="s">
        <v>150</v>
      </c>
      <c r="T3246" s="2" t="s">
        <v>246</v>
      </c>
    </row>
    <row r="3247" spans="1:21" ht="14.45" customHeight="1" x14ac:dyDescent="0.2">
      <c r="A3247" s="2" t="s">
        <v>25</v>
      </c>
      <c r="B3247" s="9" t="s">
        <v>950</v>
      </c>
      <c r="C3247" s="9" t="s">
        <v>917</v>
      </c>
      <c r="D3247" s="9" t="s">
        <v>845</v>
      </c>
      <c r="E3247" s="9" t="str">
        <f>VLOOKUP(B3247,point_locs!B:J,5,FALSE)</f>
        <v>pre</v>
      </c>
      <c r="F3247" s="2">
        <v>8</v>
      </c>
      <c r="G3247" s="2">
        <v>6</v>
      </c>
      <c r="H3247" s="2">
        <v>2024</v>
      </c>
      <c r="I3247" s="2">
        <v>4</v>
      </c>
      <c r="J3247" s="2">
        <v>1141</v>
      </c>
      <c r="K3247" s="2" t="s">
        <v>149</v>
      </c>
      <c r="L3247" s="2">
        <v>85</v>
      </c>
      <c r="M3247" s="2">
        <v>3</v>
      </c>
      <c r="N3247" s="2">
        <v>50</v>
      </c>
      <c r="O3247" s="2" t="s">
        <v>10</v>
      </c>
      <c r="P3247" s="2">
        <v>0.25</v>
      </c>
      <c r="Q3247" s="2" t="s">
        <v>5</v>
      </c>
      <c r="R3247" s="9" t="s">
        <v>201</v>
      </c>
      <c r="S3247" s="2" t="s">
        <v>150</v>
      </c>
      <c r="T3247" s="2" t="s">
        <v>246</v>
      </c>
    </row>
    <row r="3248" spans="1:21" ht="14.45" customHeight="1" x14ac:dyDescent="0.2">
      <c r="A3248" s="2" t="s">
        <v>25</v>
      </c>
      <c r="B3248" s="9" t="s">
        <v>950</v>
      </c>
      <c r="C3248" s="9" t="s">
        <v>917</v>
      </c>
      <c r="D3248" s="9" t="s">
        <v>845</v>
      </c>
      <c r="E3248" s="9" t="str">
        <f>VLOOKUP(B3248,point_locs!B:J,5,FALSE)</f>
        <v>pre</v>
      </c>
      <c r="F3248" s="2">
        <v>8</v>
      </c>
      <c r="G3248" s="2">
        <v>6</v>
      </c>
      <c r="H3248" s="2">
        <v>2024</v>
      </c>
      <c r="I3248" s="2">
        <v>4</v>
      </c>
      <c r="J3248" s="2">
        <v>1141</v>
      </c>
      <c r="K3248" s="2" t="s">
        <v>149</v>
      </c>
      <c r="L3248" s="2">
        <v>85</v>
      </c>
      <c r="M3248" s="2">
        <v>3</v>
      </c>
      <c r="N3248" s="2">
        <v>50</v>
      </c>
      <c r="O3248" s="2" t="s">
        <v>10</v>
      </c>
      <c r="P3248" s="2">
        <v>4.75</v>
      </c>
      <c r="Q3248" s="2" t="s">
        <v>5</v>
      </c>
      <c r="R3248" s="9" t="s">
        <v>201</v>
      </c>
      <c r="S3248" s="2" t="s">
        <v>151</v>
      </c>
      <c r="T3248" s="2" t="s">
        <v>246</v>
      </c>
    </row>
    <row r="3249" spans="1:20" ht="14.45" customHeight="1" x14ac:dyDescent="0.2">
      <c r="A3249" s="2" t="s">
        <v>25</v>
      </c>
      <c r="B3249" s="9" t="s">
        <v>950</v>
      </c>
      <c r="C3249" s="9" t="s">
        <v>917</v>
      </c>
      <c r="D3249" s="9" t="s">
        <v>845</v>
      </c>
      <c r="E3249" s="9" t="str">
        <f>VLOOKUP(B3249,point_locs!B:J,5,FALSE)</f>
        <v>pre</v>
      </c>
      <c r="F3249" s="2">
        <v>8</v>
      </c>
      <c r="G3249" s="2">
        <v>6</v>
      </c>
      <c r="H3249" s="2">
        <v>2024</v>
      </c>
      <c r="I3249" s="2">
        <v>4</v>
      </c>
      <c r="J3249" s="2">
        <v>1141</v>
      </c>
      <c r="K3249" s="2" t="s">
        <v>149</v>
      </c>
      <c r="L3249" s="2">
        <v>85</v>
      </c>
      <c r="M3249" s="2">
        <v>3</v>
      </c>
      <c r="N3249" s="2">
        <v>50</v>
      </c>
      <c r="O3249" s="2" t="s">
        <v>10</v>
      </c>
      <c r="P3249" s="2">
        <v>0.5</v>
      </c>
      <c r="Q3249" s="2" t="s">
        <v>5</v>
      </c>
      <c r="R3249" s="9" t="s">
        <v>201</v>
      </c>
      <c r="S3249" s="2" t="s">
        <v>105</v>
      </c>
      <c r="T3249" s="2" t="s">
        <v>246</v>
      </c>
    </row>
    <row r="3250" spans="1:20" ht="14.45" customHeight="1" x14ac:dyDescent="0.2">
      <c r="A3250" s="2" t="s">
        <v>25</v>
      </c>
      <c r="B3250" s="9" t="s">
        <v>950</v>
      </c>
      <c r="C3250" s="9" t="s">
        <v>917</v>
      </c>
      <c r="D3250" s="9" t="s">
        <v>845</v>
      </c>
      <c r="E3250" s="9" t="str">
        <f>VLOOKUP(B3250,point_locs!B:J,5,FALSE)</f>
        <v>pre</v>
      </c>
      <c r="F3250" s="2">
        <v>8</v>
      </c>
      <c r="G3250" s="2">
        <v>6</v>
      </c>
      <c r="H3250" s="2">
        <v>2024</v>
      </c>
      <c r="I3250" s="2">
        <v>4</v>
      </c>
      <c r="J3250" s="2">
        <v>1141</v>
      </c>
      <c r="K3250" s="2" t="s">
        <v>149</v>
      </c>
      <c r="L3250" s="2">
        <v>85</v>
      </c>
      <c r="M3250" s="2">
        <v>3</v>
      </c>
      <c r="N3250" s="2">
        <v>50</v>
      </c>
      <c r="O3250" s="2" t="s">
        <v>10</v>
      </c>
      <c r="P3250" s="2">
        <v>1.25</v>
      </c>
      <c r="Q3250" s="2" t="s">
        <v>9</v>
      </c>
      <c r="R3250" s="2" t="s">
        <v>1027</v>
      </c>
      <c r="S3250" s="2" t="s">
        <v>105</v>
      </c>
      <c r="T3250" s="2" t="s">
        <v>246</v>
      </c>
    </row>
    <row r="3251" spans="1:20" ht="14.45" customHeight="1" x14ac:dyDescent="0.2">
      <c r="A3251" s="2" t="s">
        <v>25</v>
      </c>
      <c r="B3251" s="9" t="s">
        <v>950</v>
      </c>
      <c r="C3251" s="9" t="s">
        <v>917</v>
      </c>
      <c r="D3251" s="9" t="s">
        <v>845</v>
      </c>
      <c r="E3251" s="9" t="str">
        <f>VLOOKUP(B3251,point_locs!B:J,5,FALSE)</f>
        <v>pre</v>
      </c>
      <c r="F3251" s="2">
        <v>8</v>
      </c>
      <c r="G3251" s="2">
        <v>6</v>
      </c>
      <c r="H3251" s="2">
        <v>2024</v>
      </c>
      <c r="I3251" s="2">
        <v>4</v>
      </c>
      <c r="J3251" s="2">
        <v>1141</v>
      </c>
      <c r="K3251" s="2" t="s">
        <v>149</v>
      </c>
      <c r="L3251" s="2">
        <v>85</v>
      </c>
      <c r="M3251" s="2">
        <v>3</v>
      </c>
      <c r="N3251" s="2">
        <v>50</v>
      </c>
      <c r="O3251" s="2" t="s">
        <v>10</v>
      </c>
      <c r="P3251" s="2">
        <v>0.25</v>
      </c>
      <c r="Q3251" s="2" t="s">
        <v>9</v>
      </c>
      <c r="R3251" s="2" t="s">
        <v>1027</v>
      </c>
      <c r="S3251" s="2" t="s">
        <v>105</v>
      </c>
      <c r="T3251" s="2" t="s">
        <v>246</v>
      </c>
    </row>
    <row r="3252" spans="1:20" ht="14.45" customHeight="1" x14ac:dyDescent="0.2">
      <c r="A3252" s="2" t="s">
        <v>25</v>
      </c>
      <c r="B3252" s="9" t="s">
        <v>950</v>
      </c>
      <c r="C3252" s="9" t="s">
        <v>917</v>
      </c>
      <c r="D3252" s="9" t="s">
        <v>845</v>
      </c>
      <c r="E3252" s="9" t="str">
        <f>VLOOKUP(B3252,point_locs!B:J,5,FALSE)</f>
        <v>pre</v>
      </c>
      <c r="F3252" s="2">
        <v>8</v>
      </c>
      <c r="G3252" s="2">
        <v>6</v>
      </c>
      <c r="H3252" s="2">
        <v>2024</v>
      </c>
      <c r="I3252" s="2">
        <v>4</v>
      </c>
      <c r="J3252" s="2">
        <v>1141</v>
      </c>
      <c r="K3252" s="2" t="s">
        <v>149</v>
      </c>
      <c r="L3252" s="2">
        <v>85</v>
      </c>
      <c r="M3252" s="2">
        <v>3</v>
      </c>
      <c r="N3252" s="2">
        <v>50</v>
      </c>
      <c r="O3252" s="2" t="s">
        <v>10</v>
      </c>
      <c r="P3252" s="2">
        <v>0.5</v>
      </c>
      <c r="Q3252" s="2" t="s">
        <v>5</v>
      </c>
      <c r="R3252" s="9" t="s">
        <v>201</v>
      </c>
      <c r="S3252" s="2" t="s">
        <v>151</v>
      </c>
      <c r="T3252" s="2" t="s">
        <v>246</v>
      </c>
    </row>
    <row r="3253" spans="1:20" ht="14.45" customHeight="1" x14ac:dyDescent="0.2">
      <c r="A3253" s="2" t="s">
        <v>25</v>
      </c>
      <c r="B3253" s="9" t="s">
        <v>950</v>
      </c>
      <c r="C3253" s="9" t="s">
        <v>917</v>
      </c>
      <c r="D3253" s="9" t="s">
        <v>845</v>
      </c>
      <c r="E3253" s="9" t="str">
        <f>VLOOKUP(B3253,point_locs!B:J,5,FALSE)</f>
        <v>pre</v>
      </c>
      <c r="F3253" s="2">
        <v>8</v>
      </c>
      <c r="G3253" s="2">
        <v>6</v>
      </c>
      <c r="H3253" s="2">
        <v>2024</v>
      </c>
      <c r="I3253" s="2">
        <v>4</v>
      </c>
      <c r="J3253" s="2">
        <v>1141</v>
      </c>
      <c r="K3253" s="2" t="s">
        <v>149</v>
      </c>
      <c r="L3253" s="2">
        <v>85</v>
      </c>
      <c r="M3253" s="2">
        <v>3</v>
      </c>
      <c r="N3253" s="2">
        <v>50</v>
      </c>
      <c r="O3253" s="2" t="s">
        <v>10</v>
      </c>
      <c r="P3253" s="2">
        <v>0.75</v>
      </c>
      <c r="Q3253" s="2" t="s">
        <v>5</v>
      </c>
      <c r="R3253" s="9" t="s">
        <v>201</v>
      </c>
      <c r="S3253" s="2" t="s">
        <v>150</v>
      </c>
      <c r="T3253" s="2" t="s">
        <v>246</v>
      </c>
    </row>
    <row r="3254" spans="1:20" ht="14.45" customHeight="1" x14ac:dyDescent="0.2">
      <c r="A3254" s="2" t="s">
        <v>25</v>
      </c>
      <c r="B3254" s="9" t="s">
        <v>950</v>
      </c>
      <c r="C3254" s="9" t="s">
        <v>917</v>
      </c>
      <c r="D3254" s="9" t="s">
        <v>845</v>
      </c>
      <c r="E3254" s="9" t="str">
        <f>VLOOKUP(B3254,point_locs!B:J,5,FALSE)</f>
        <v>pre</v>
      </c>
      <c r="F3254" s="2">
        <v>8</v>
      </c>
      <c r="G3254" s="2">
        <v>6</v>
      </c>
      <c r="H3254" s="2">
        <v>2024</v>
      </c>
      <c r="I3254" s="2">
        <v>4</v>
      </c>
      <c r="J3254" s="2">
        <v>1141</v>
      </c>
      <c r="K3254" s="2" t="s">
        <v>149</v>
      </c>
      <c r="L3254" s="2">
        <v>85</v>
      </c>
      <c r="M3254" s="2">
        <v>3</v>
      </c>
      <c r="N3254" s="2">
        <v>50</v>
      </c>
      <c r="O3254" s="2" t="s">
        <v>10</v>
      </c>
      <c r="P3254" s="2">
        <v>2.25</v>
      </c>
      <c r="Q3254" s="2" t="s">
        <v>5</v>
      </c>
      <c r="R3254" s="9" t="s">
        <v>201</v>
      </c>
      <c r="S3254" s="2" t="s">
        <v>255</v>
      </c>
      <c r="T3254" s="2" t="s">
        <v>246</v>
      </c>
    </row>
    <row r="3255" spans="1:20" ht="14.45" customHeight="1" x14ac:dyDescent="0.2">
      <c r="A3255" s="2" t="s">
        <v>25</v>
      </c>
      <c r="B3255" s="9" t="s">
        <v>950</v>
      </c>
      <c r="C3255" s="9" t="s">
        <v>917</v>
      </c>
      <c r="D3255" s="9" t="s">
        <v>845</v>
      </c>
      <c r="E3255" s="9" t="str">
        <f>VLOOKUP(B3255,point_locs!B:J,5,FALSE)</f>
        <v>pre</v>
      </c>
      <c r="F3255" s="2">
        <v>8</v>
      </c>
      <c r="G3255" s="2">
        <v>6</v>
      </c>
      <c r="H3255" s="2">
        <v>2024</v>
      </c>
      <c r="I3255" s="2">
        <v>4</v>
      </c>
      <c r="J3255" s="2">
        <v>1141</v>
      </c>
      <c r="K3255" s="2" t="s">
        <v>149</v>
      </c>
      <c r="L3255" s="2">
        <v>85</v>
      </c>
      <c r="M3255" s="2">
        <v>3</v>
      </c>
      <c r="N3255" s="2">
        <v>50</v>
      </c>
      <c r="O3255" s="2" t="s">
        <v>10</v>
      </c>
      <c r="P3255" s="2">
        <v>1.75</v>
      </c>
      <c r="Q3255" s="2" t="s">
        <v>5</v>
      </c>
      <c r="R3255" s="9" t="s">
        <v>201</v>
      </c>
      <c r="S3255" s="2" t="s">
        <v>151</v>
      </c>
      <c r="T3255" s="2" t="s">
        <v>246</v>
      </c>
    </row>
    <row r="3256" spans="1:20" ht="14.45" customHeight="1" x14ac:dyDescent="0.2">
      <c r="A3256" s="2" t="s">
        <v>25</v>
      </c>
      <c r="B3256" s="9" t="s">
        <v>950</v>
      </c>
      <c r="C3256" s="9" t="s">
        <v>917</v>
      </c>
      <c r="D3256" s="9" t="s">
        <v>845</v>
      </c>
      <c r="E3256" s="9" t="str">
        <f>VLOOKUP(B3256,point_locs!B:J,5,FALSE)</f>
        <v>pre</v>
      </c>
      <c r="F3256" s="2">
        <v>8</v>
      </c>
      <c r="G3256" s="2">
        <v>6</v>
      </c>
      <c r="H3256" s="2">
        <v>2024</v>
      </c>
      <c r="I3256" s="2">
        <v>4</v>
      </c>
      <c r="J3256" s="2">
        <v>1141</v>
      </c>
      <c r="K3256" s="2" t="s">
        <v>149</v>
      </c>
      <c r="L3256" s="2">
        <v>85</v>
      </c>
      <c r="M3256" s="2">
        <v>3</v>
      </c>
      <c r="N3256" s="2">
        <v>50</v>
      </c>
      <c r="O3256" s="2" t="s">
        <v>10</v>
      </c>
      <c r="P3256" s="2">
        <v>1</v>
      </c>
      <c r="Q3256" s="2" t="s">
        <v>5</v>
      </c>
      <c r="R3256" s="9" t="s">
        <v>201</v>
      </c>
      <c r="S3256" s="2" t="s">
        <v>150</v>
      </c>
      <c r="T3256" s="2" t="s">
        <v>246</v>
      </c>
    </row>
    <row r="3257" spans="1:20" ht="14.45" customHeight="1" x14ac:dyDescent="0.2">
      <c r="A3257" s="2" t="s">
        <v>28</v>
      </c>
      <c r="B3257" s="9" t="s">
        <v>951</v>
      </c>
      <c r="C3257" s="9" t="s">
        <v>917</v>
      </c>
      <c r="D3257" s="9" t="s">
        <v>845</v>
      </c>
      <c r="E3257" s="9" t="str">
        <f>VLOOKUP(B3257,point_locs!B:J,5,FALSE)</f>
        <v>pre</v>
      </c>
      <c r="F3257" s="2">
        <v>8</v>
      </c>
      <c r="G3257" s="2">
        <v>6</v>
      </c>
      <c r="H3257" s="2">
        <v>2024</v>
      </c>
      <c r="I3257" s="2">
        <v>4</v>
      </c>
      <c r="J3257" s="2">
        <v>1120</v>
      </c>
      <c r="K3257" s="2" t="s">
        <v>149</v>
      </c>
      <c r="L3257" s="2">
        <v>76</v>
      </c>
      <c r="M3257" s="2">
        <v>3</v>
      </c>
      <c r="N3257" s="2">
        <v>25</v>
      </c>
      <c r="O3257" s="2" t="s">
        <v>82</v>
      </c>
      <c r="P3257" s="2">
        <v>0.25</v>
      </c>
      <c r="Q3257" s="2" t="s">
        <v>5</v>
      </c>
      <c r="R3257" s="9" t="s">
        <v>201</v>
      </c>
      <c r="T3257" s="2" t="s">
        <v>246</v>
      </c>
    </row>
    <row r="3258" spans="1:20" ht="14.45" customHeight="1" x14ac:dyDescent="0.2">
      <c r="A3258" s="2" t="s">
        <v>28</v>
      </c>
      <c r="B3258" s="9" t="s">
        <v>951</v>
      </c>
      <c r="C3258" s="9" t="s">
        <v>917</v>
      </c>
      <c r="D3258" s="9" t="s">
        <v>845</v>
      </c>
      <c r="E3258" s="9" t="str">
        <f>VLOOKUP(B3258,point_locs!B:J,5,FALSE)</f>
        <v>pre</v>
      </c>
      <c r="F3258" s="2">
        <v>8</v>
      </c>
      <c r="G3258" s="2">
        <v>6</v>
      </c>
      <c r="H3258" s="2">
        <v>2024</v>
      </c>
      <c r="I3258" s="2">
        <v>4</v>
      </c>
      <c r="J3258" s="2">
        <v>1120</v>
      </c>
      <c r="K3258" s="2" t="s">
        <v>149</v>
      </c>
      <c r="L3258" s="2">
        <v>76</v>
      </c>
      <c r="M3258" s="2">
        <v>3</v>
      </c>
      <c r="N3258" s="2">
        <v>25</v>
      </c>
      <c r="O3258" s="2" t="s">
        <v>10</v>
      </c>
      <c r="P3258" s="2">
        <v>13.5</v>
      </c>
      <c r="Q3258" s="2" t="s">
        <v>5</v>
      </c>
      <c r="R3258" s="9" t="s">
        <v>201</v>
      </c>
      <c r="S3258" s="2" t="s">
        <v>151</v>
      </c>
      <c r="T3258" s="2" t="s">
        <v>246</v>
      </c>
    </row>
    <row r="3259" spans="1:20" ht="14.45" customHeight="1" x14ac:dyDescent="0.2">
      <c r="A3259" s="2" t="s">
        <v>28</v>
      </c>
      <c r="B3259" s="9" t="s">
        <v>951</v>
      </c>
      <c r="C3259" s="9" t="s">
        <v>917</v>
      </c>
      <c r="D3259" s="9" t="s">
        <v>845</v>
      </c>
      <c r="E3259" s="9" t="str">
        <f>VLOOKUP(B3259,point_locs!B:J,5,FALSE)</f>
        <v>pre</v>
      </c>
      <c r="F3259" s="2">
        <v>8</v>
      </c>
      <c r="G3259" s="2">
        <v>6</v>
      </c>
      <c r="H3259" s="2">
        <v>2024</v>
      </c>
      <c r="I3259" s="2">
        <v>4</v>
      </c>
      <c r="J3259" s="2">
        <v>1120</v>
      </c>
      <c r="K3259" s="2" t="s">
        <v>149</v>
      </c>
      <c r="L3259" s="2">
        <v>76</v>
      </c>
      <c r="M3259" s="2">
        <v>3</v>
      </c>
      <c r="N3259" s="2">
        <v>25</v>
      </c>
      <c r="O3259" s="2" t="s">
        <v>10</v>
      </c>
      <c r="P3259" s="2">
        <v>0.25</v>
      </c>
      <c r="Q3259" s="2" t="s">
        <v>5</v>
      </c>
      <c r="R3259" s="9" t="s">
        <v>201</v>
      </c>
      <c r="S3259" s="2" t="s">
        <v>255</v>
      </c>
      <c r="T3259" s="2" t="s">
        <v>246</v>
      </c>
    </row>
    <row r="3260" spans="1:20" ht="14.45" customHeight="1" x14ac:dyDescent="0.2">
      <c r="A3260" s="2" t="s">
        <v>28</v>
      </c>
      <c r="B3260" s="9" t="s">
        <v>951</v>
      </c>
      <c r="C3260" s="9" t="s">
        <v>917</v>
      </c>
      <c r="D3260" s="9" t="s">
        <v>845</v>
      </c>
      <c r="E3260" s="9" t="str">
        <f>VLOOKUP(B3260,point_locs!B:J,5,FALSE)</f>
        <v>pre</v>
      </c>
      <c r="F3260" s="2">
        <v>8</v>
      </c>
      <c r="G3260" s="2">
        <v>6</v>
      </c>
      <c r="H3260" s="2">
        <v>2024</v>
      </c>
      <c r="I3260" s="2">
        <v>4</v>
      </c>
      <c r="J3260" s="2">
        <v>1120</v>
      </c>
      <c r="K3260" s="2" t="s">
        <v>149</v>
      </c>
      <c r="L3260" s="2">
        <v>76</v>
      </c>
      <c r="M3260" s="2">
        <v>3</v>
      </c>
      <c r="N3260" s="2">
        <v>25</v>
      </c>
      <c r="O3260" s="2" t="s">
        <v>10</v>
      </c>
      <c r="P3260" s="2">
        <v>0.5</v>
      </c>
      <c r="Q3260" s="2" t="s">
        <v>5</v>
      </c>
      <c r="R3260" s="9" t="s">
        <v>201</v>
      </c>
      <c r="S3260" s="2" t="s">
        <v>150</v>
      </c>
      <c r="T3260" s="2" t="s">
        <v>246</v>
      </c>
    </row>
    <row r="3261" spans="1:20" ht="14.45" customHeight="1" x14ac:dyDescent="0.2">
      <c r="A3261" s="2" t="s">
        <v>28</v>
      </c>
      <c r="B3261" s="9" t="s">
        <v>951</v>
      </c>
      <c r="C3261" s="9" t="s">
        <v>917</v>
      </c>
      <c r="D3261" s="9" t="s">
        <v>845</v>
      </c>
      <c r="E3261" s="9" t="str">
        <f>VLOOKUP(B3261,point_locs!B:J,5,FALSE)</f>
        <v>pre</v>
      </c>
      <c r="F3261" s="2">
        <v>8</v>
      </c>
      <c r="G3261" s="2">
        <v>6</v>
      </c>
      <c r="H3261" s="2">
        <v>2024</v>
      </c>
      <c r="I3261" s="2">
        <v>4</v>
      </c>
      <c r="J3261" s="2">
        <v>1120</v>
      </c>
      <c r="K3261" s="2" t="s">
        <v>149</v>
      </c>
      <c r="L3261" s="2">
        <v>76</v>
      </c>
      <c r="M3261" s="2">
        <v>3</v>
      </c>
      <c r="N3261" s="2">
        <v>25</v>
      </c>
      <c r="O3261" s="2" t="s">
        <v>10</v>
      </c>
      <c r="P3261" s="2">
        <v>1.25</v>
      </c>
      <c r="Q3261" s="2" t="s">
        <v>5</v>
      </c>
      <c r="R3261" s="9" t="s">
        <v>201</v>
      </c>
      <c r="S3261" s="2" t="s">
        <v>255</v>
      </c>
      <c r="T3261" s="2" t="s">
        <v>246</v>
      </c>
    </row>
    <row r="3262" spans="1:20" ht="14.45" customHeight="1" x14ac:dyDescent="0.2">
      <c r="A3262" s="2" t="s">
        <v>28</v>
      </c>
      <c r="B3262" s="9" t="s">
        <v>951</v>
      </c>
      <c r="C3262" s="9" t="s">
        <v>917</v>
      </c>
      <c r="D3262" s="9" t="s">
        <v>845</v>
      </c>
      <c r="E3262" s="9" t="str">
        <f>VLOOKUP(B3262,point_locs!B:J,5,FALSE)</f>
        <v>pre</v>
      </c>
      <c r="F3262" s="2">
        <v>8</v>
      </c>
      <c r="G3262" s="2">
        <v>6</v>
      </c>
      <c r="H3262" s="2">
        <v>2024</v>
      </c>
      <c r="I3262" s="2">
        <v>4</v>
      </c>
      <c r="J3262" s="2">
        <v>1120</v>
      </c>
      <c r="K3262" s="2" t="s">
        <v>149</v>
      </c>
      <c r="L3262" s="2">
        <v>76</v>
      </c>
      <c r="M3262" s="2">
        <v>3</v>
      </c>
      <c r="N3262" s="2">
        <v>25</v>
      </c>
      <c r="O3262" s="2" t="s">
        <v>10</v>
      </c>
      <c r="P3262" s="2">
        <v>1.75</v>
      </c>
      <c r="Q3262" s="2" t="s">
        <v>5</v>
      </c>
      <c r="R3262" s="9" t="s">
        <v>201</v>
      </c>
      <c r="S3262" s="2" t="s">
        <v>255</v>
      </c>
      <c r="T3262" s="2" t="s">
        <v>246</v>
      </c>
    </row>
    <row r="3263" spans="1:20" ht="14.45" customHeight="1" x14ac:dyDescent="0.2">
      <c r="A3263" s="2" t="s">
        <v>28</v>
      </c>
      <c r="B3263" s="9" t="s">
        <v>951</v>
      </c>
      <c r="C3263" s="9" t="s">
        <v>917</v>
      </c>
      <c r="D3263" s="9" t="s">
        <v>845</v>
      </c>
      <c r="E3263" s="9" t="str">
        <f>VLOOKUP(B3263,point_locs!B:J,5,FALSE)</f>
        <v>pre</v>
      </c>
      <c r="F3263" s="2">
        <v>8</v>
      </c>
      <c r="G3263" s="2">
        <v>6</v>
      </c>
      <c r="H3263" s="2">
        <v>2024</v>
      </c>
      <c r="I3263" s="2">
        <v>4</v>
      </c>
      <c r="J3263" s="2">
        <v>1120</v>
      </c>
      <c r="K3263" s="2" t="s">
        <v>149</v>
      </c>
      <c r="L3263" s="2">
        <v>76</v>
      </c>
      <c r="M3263" s="2">
        <v>3</v>
      </c>
      <c r="N3263" s="2">
        <v>25</v>
      </c>
      <c r="O3263" s="2" t="s">
        <v>10</v>
      </c>
      <c r="P3263" s="2">
        <v>0.25</v>
      </c>
      <c r="Q3263" s="2" t="s">
        <v>9</v>
      </c>
      <c r="R3263" s="2" t="s">
        <v>1027</v>
      </c>
      <c r="S3263" s="2" t="s">
        <v>105</v>
      </c>
      <c r="T3263" s="2" t="s">
        <v>246</v>
      </c>
    </row>
    <row r="3264" spans="1:20" ht="14.45" customHeight="1" x14ac:dyDescent="0.2">
      <c r="A3264" s="2" t="s">
        <v>28</v>
      </c>
      <c r="B3264" s="9" t="s">
        <v>951</v>
      </c>
      <c r="C3264" s="9" t="s">
        <v>917</v>
      </c>
      <c r="D3264" s="9" t="s">
        <v>845</v>
      </c>
      <c r="E3264" s="9" t="str">
        <f>VLOOKUP(B3264,point_locs!B:J,5,FALSE)</f>
        <v>pre</v>
      </c>
      <c r="F3264" s="2">
        <v>8</v>
      </c>
      <c r="G3264" s="2">
        <v>6</v>
      </c>
      <c r="H3264" s="2">
        <v>2024</v>
      </c>
      <c r="I3264" s="2">
        <v>4</v>
      </c>
      <c r="J3264" s="2">
        <v>1120</v>
      </c>
      <c r="K3264" s="2" t="s">
        <v>149</v>
      </c>
      <c r="L3264" s="2">
        <v>76</v>
      </c>
      <c r="M3264" s="2">
        <v>3</v>
      </c>
      <c r="N3264" s="2">
        <v>25</v>
      </c>
      <c r="O3264" s="2" t="s">
        <v>10</v>
      </c>
      <c r="P3264" s="2">
        <v>0.25</v>
      </c>
      <c r="Q3264" s="2" t="s">
        <v>5</v>
      </c>
      <c r="R3264" s="9" t="s">
        <v>201</v>
      </c>
      <c r="S3264" s="2" t="s">
        <v>255</v>
      </c>
      <c r="T3264" s="2" t="s">
        <v>246</v>
      </c>
    </row>
    <row r="3265" spans="1:20" ht="14.45" customHeight="1" x14ac:dyDescent="0.2">
      <c r="A3265" s="2" t="s">
        <v>28</v>
      </c>
      <c r="B3265" s="9" t="s">
        <v>951</v>
      </c>
      <c r="C3265" s="9" t="s">
        <v>917</v>
      </c>
      <c r="D3265" s="9" t="s">
        <v>845</v>
      </c>
      <c r="E3265" s="9" t="str">
        <f>VLOOKUP(B3265,point_locs!B:J,5,FALSE)</f>
        <v>pre</v>
      </c>
      <c r="F3265" s="2">
        <v>8</v>
      </c>
      <c r="G3265" s="2">
        <v>6</v>
      </c>
      <c r="H3265" s="2">
        <v>2024</v>
      </c>
      <c r="I3265" s="2">
        <v>4</v>
      </c>
      <c r="J3265" s="2">
        <v>1120</v>
      </c>
      <c r="K3265" s="2" t="s">
        <v>149</v>
      </c>
      <c r="L3265" s="2">
        <v>76</v>
      </c>
      <c r="M3265" s="2">
        <v>3</v>
      </c>
      <c r="N3265" s="2">
        <v>25</v>
      </c>
      <c r="O3265" s="2" t="s">
        <v>82</v>
      </c>
      <c r="P3265" s="2">
        <v>0.25</v>
      </c>
      <c r="Q3265" s="2" t="s">
        <v>5</v>
      </c>
      <c r="R3265" s="9" t="s">
        <v>201</v>
      </c>
      <c r="T3265" s="2" t="s">
        <v>246</v>
      </c>
    </row>
    <row r="3266" spans="1:20" ht="14.45" customHeight="1" x14ac:dyDescent="0.2">
      <c r="A3266" s="2" t="s">
        <v>28</v>
      </c>
      <c r="B3266" s="9" t="s">
        <v>951</v>
      </c>
      <c r="C3266" s="9" t="s">
        <v>917</v>
      </c>
      <c r="D3266" s="9" t="s">
        <v>845</v>
      </c>
      <c r="E3266" s="9" t="str">
        <f>VLOOKUP(B3266,point_locs!B:J,5,FALSE)</f>
        <v>pre</v>
      </c>
      <c r="F3266" s="2">
        <v>8</v>
      </c>
      <c r="G3266" s="2">
        <v>6</v>
      </c>
      <c r="H3266" s="2">
        <v>2024</v>
      </c>
      <c r="I3266" s="2">
        <v>4</v>
      </c>
      <c r="J3266" s="2">
        <v>1120</v>
      </c>
      <c r="K3266" s="2" t="s">
        <v>149</v>
      </c>
      <c r="L3266" s="2">
        <v>76</v>
      </c>
      <c r="M3266" s="2">
        <v>3</v>
      </c>
      <c r="N3266" s="2">
        <v>25</v>
      </c>
      <c r="O3266" s="2" t="s">
        <v>10</v>
      </c>
      <c r="P3266" s="2">
        <v>11.25</v>
      </c>
      <c r="Q3266" s="2" t="s">
        <v>5</v>
      </c>
      <c r="R3266" s="9" t="s">
        <v>201</v>
      </c>
      <c r="S3266" s="2" t="s">
        <v>150</v>
      </c>
      <c r="T3266" s="2" t="s">
        <v>246</v>
      </c>
    </row>
    <row r="3267" spans="1:20" ht="14.45" customHeight="1" x14ac:dyDescent="0.2">
      <c r="A3267" s="2" t="s">
        <v>28</v>
      </c>
      <c r="B3267" s="9" t="s">
        <v>951</v>
      </c>
      <c r="C3267" s="9" t="s">
        <v>917</v>
      </c>
      <c r="D3267" s="9" t="s">
        <v>845</v>
      </c>
      <c r="E3267" s="9" t="str">
        <f>VLOOKUP(B3267,point_locs!B:J,5,FALSE)</f>
        <v>pre</v>
      </c>
      <c r="F3267" s="2">
        <v>8</v>
      </c>
      <c r="G3267" s="2">
        <v>6</v>
      </c>
      <c r="H3267" s="2">
        <v>2024</v>
      </c>
      <c r="I3267" s="2">
        <v>4</v>
      </c>
      <c r="J3267" s="2">
        <v>1120</v>
      </c>
      <c r="K3267" s="2" t="s">
        <v>149</v>
      </c>
      <c r="L3267" s="2">
        <v>76</v>
      </c>
      <c r="M3267" s="2">
        <v>3</v>
      </c>
      <c r="N3267" s="2">
        <v>25</v>
      </c>
      <c r="O3267" s="2" t="s">
        <v>10</v>
      </c>
      <c r="P3267" s="2">
        <v>11.25</v>
      </c>
      <c r="Q3267" s="2" t="s">
        <v>5</v>
      </c>
      <c r="R3267" s="9" t="s">
        <v>201</v>
      </c>
      <c r="S3267" s="2" t="s">
        <v>150</v>
      </c>
      <c r="T3267" s="2" t="s">
        <v>246</v>
      </c>
    </row>
    <row r="3268" spans="1:20" ht="14.45" customHeight="1" x14ac:dyDescent="0.2">
      <c r="A3268" s="2" t="s">
        <v>28</v>
      </c>
      <c r="B3268" s="9" t="s">
        <v>951</v>
      </c>
      <c r="C3268" s="9" t="s">
        <v>917</v>
      </c>
      <c r="D3268" s="9" t="s">
        <v>845</v>
      </c>
      <c r="E3268" s="9" t="str">
        <f>VLOOKUP(B3268,point_locs!B:J,5,FALSE)</f>
        <v>pre</v>
      </c>
      <c r="F3268" s="2">
        <v>8</v>
      </c>
      <c r="G3268" s="2">
        <v>6</v>
      </c>
      <c r="H3268" s="2">
        <v>2024</v>
      </c>
      <c r="I3268" s="2">
        <v>4</v>
      </c>
      <c r="J3268" s="2">
        <v>1120</v>
      </c>
      <c r="K3268" s="2" t="s">
        <v>149</v>
      </c>
      <c r="L3268" s="2">
        <v>76</v>
      </c>
      <c r="M3268" s="2">
        <v>3</v>
      </c>
      <c r="N3268" s="2">
        <v>25</v>
      </c>
      <c r="O3268" s="2" t="s">
        <v>6</v>
      </c>
      <c r="P3268" s="2">
        <v>0.25</v>
      </c>
      <c r="Q3268" s="2" t="s">
        <v>9</v>
      </c>
      <c r="R3268" s="2" t="s">
        <v>1154</v>
      </c>
      <c r="T3268" s="2" t="s">
        <v>246</v>
      </c>
    </row>
    <row r="3269" spans="1:20" ht="14.45" customHeight="1" x14ac:dyDescent="0.2">
      <c r="A3269" s="2" t="s">
        <v>28</v>
      </c>
      <c r="B3269" s="9" t="s">
        <v>951</v>
      </c>
      <c r="C3269" s="9" t="s">
        <v>917</v>
      </c>
      <c r="D3269" s="9" t="s">
        <v>845</v>
      </c>
      <c r="E3269" s="9" t="str">
        <f>VLOOKUP(B3269,point_locs!B:J,5,FALSE)</f>
        <v>pre</v>
      </c>
      <c r="F3269" s="2">
        <v>8</v>
      </c>
      <c r="G3269" s="2">
        <v>6</v>
      </c>
      <c r="H3269" s="2">
        <v>2024</v>
      </c>
      <c r="I3269" s="2">
        <v>4</v>
      </c>
      <c r="J3269" s="2">
        <v>1120</v>
      </c>
      <c r="K3269" s="2" t="s">
        <v>149</v>
      </c>
      <c r="L3269" s="2">
        <v>76</v>
      </c>
      <c r="M3269" s="2">
        <v>3</v>
      </c>
      <c r="N3269" s="2">
        <v>25</v>
      </c>
      <c r="O3269" s="2" t="s">
        <v>6</v>
      </c>
      <c r="P3269" s="2">
        <v>0.25</v>
      </c>
      <c r="Q3269" s="2" t="s">
        <v>9</v>
      </c>
      <c r="R3269" s="2" t="s">
        <v>1154</v>
      </c>
      <c r="T3269" s="2" t="s">
        <v>246</v>
      </c>
    </row>
    <row r="3270" spans="1:20" ht="14.45" customHeight="1" x14ac:dyDescent="0.2">
      <c r="A3270" s="2" t="s">
        <v>138</v>
      </c>
      <c r="B3270" s="9" t="s">
        <v>957</v>
      </c>
      <c r="C3270" s="9" t="s">
        <v>917</v>
      </c>
      <c r="D3270" s="9" t="s">
        <v>844</v>
      </c>
      <c r="E3270" s="9" t="str">
        <f>VLOOKUP(B3270,point_locs!B:J,5,FALSE)</f>
        <v>early post (just planted in spring)</v>
      </c>
      <c r="F3270" s="2">
        <v>8</v>
      </c>
      <c r="G3270" s="2">
        <v>6</v>
      </c>
      <c r="H3270" s="2">
        <v>2024</v>
      </c>
      <c r="I3270" s="2">
        <v>4</v>
      </c>
      <c r="J3270" s="2">
        <v>954</v>
      </c>
      <c r="K3270" s="2" t="s">
        <v>14</v>
      </c>
      <c r="L3270" s="2">
        <v>79</v>
      </c>
      <c r="M3270" s="2">
        <v>1</v>
      </c>
      <c r="N3270" s="2">
        <v>75</v>
      </c>
      <c r="O3270" s="9" t="s">
        <v>1184</v>
      </c>
      <c r="P3270" s="2" t="s">
        <v>1378</v>
      </c>
      <c r="Q3270" s="2" t="s">
        <v>1378</v>
      </c>
      <c r="R3270" s="9" t="s">
        <v>201</v>
      </c>
      <c r="T3270" s="2" t="s">
        <v>246</v>
      </c>
    </row>
    <row r="3271" spans="1:20" ht="14.45" customHeight="1" x14ac:dyDescent="0.2">
      <c r="A3271" s="2" t="s">
        <v>49</v>
      </c>
      <c r="B3271" s="9" t="s">
        <v>959</v>
      </c>
      <c r="C3271" s="9" t="s">
        <v>917</v>
      </c>
      <c r="D3271" s="9" t="s">
        <v>844</v>
      </c>
      <c r="E3271" s="9" t="str">
        <f>VLOOKUP(B3271,point_locs!B:J,5,FALSE)</f>
        <v>early post (just planted in spring)</v>
      </c>
      <c r="F3271" s="2">
        <v>8</v>
      </c>
      <c r="G3271" s="2">
        <v>6</v>
      </c>
      <c r="H3271" s="2">
        <v>2024</v>
      </c>
      <c r="I3271" s="2">
        <v>4</v>
      </c>
      <c r="J3271" s="2">
        <v>1028</v>
      </c>
      <c r="K3271" s="2" t="s">
        <v>14</v>
      </c>
      <c r="L3271" s="2">
        <v>78</v>
      </c>
      <c r="M3271" s="2">
        <v>3</v>
      </c>
      <c r="N3271" s="2">
        <v>100</v>
      </c>
      <c r="O3271" s="2" t="s">
        <v>82</v>
      </c>
      <c r="P3271" s="2">
        <v>12.5</v>
      </c>
      <c r="Q3271" s="2" t="s">
        <v>5</v>
      </c>
      <c r="R3271" s="9" t="s">
        <v>201</v>
      </c>
      <c r="T3271" s="2" t="s">
        <v>246</v>
      </c>
    </row>
    <row r="3272" spans="1:20" ht="14.45" customHeight="1" x14ac:dyDescent="0.2">
      <c r="A3272" s="2" t="s">
        <v>49</v>
      </c>
      <c r="B3272" s="9" t="s">
        <v>959</v>
      </c>
      <c r="C3272" s="9" t="s">
        <v>917</v>
      </c>
      <c r="D3272" s="9" t="s">
        <v>844</v>
      </c>
      <c r="E3272" s="9" t="str">
        <f>VLOOKUP(B3272,point_locs!B:J,5,FALSE)</f>
        <v>early post (just planted in spring)</v>
      </c>
      <c r="F3272" s="2">
        <v>8</v>
      </c>
      <c r="G3272" s="2">
        <v>6</v>
      </c>
      <c r="H3272" s="2">
        <v>2024</v>
      </c>
      <c r="I3272" s="2">
        <v>4</v>
      </c>
      <c r="J3272" s="2">
        <v>1028</v>
      </c>
      <c r="K3272" s="2" t="s">
        <v>14</v>
      </c>
      <c r="L3272" s="2">
        <v>78</v>
      </c>
      <c r="M3272" s="2">
        <v>3</v>
      </c>
      <c r="N3272" s="2">
        <v>100</v>
      </c>
      <c r="O3272" s="2" t="s">
        <v>11</v>
      </c>
      <c r="P3272" s="2">
        <v>0.75</v>
      </c>
      <c r="Q3272" s="2" t="s">
        <v>9</v>
      </c>
      <c r="R3272" s="2" t="s">
        <v>1515</v>
      </c>
      <c r="T3272" s="2" t="s">
        <v>246</v>
      </c>
    </row>
    <row r="3273" spans="1:20" ht="14.45" customHeight="1" x14ac:dyDescent="0.2">
      <c r="A3273" s="2" t="s">
        <v>49</v>
      </c>
      <c r="B3273" s="9" t="s">
        <v>959</v>
      </c>
      <c r="C3273" s="9" t="s">
        <v>917</v>
      </c>
      <c r="D3273" s="9" t="s">
        <v>844</v>
      </c>
      <c r="E3273" s="9" t="str">
        <f>VLOOKUP(B3273,point_locs!B:J,5,FALSE)</f>
        <v>early post (just planted in spring)</v>
      </c>
      <c r="F3273" s="2">
        <v>8</v>
      </c>
      <c r="G3273" s="2">
        <v>6</v>
      </c>
      <c r="H3273" s="2">
        <v>2024</v>
      </c>
      <c r="I3273" s="2">
        <v>4</v>
      </c>
      <c r="J3273" s="2">
        <v>1028</v>
      </c>
      <c r="K3273" s="2" t="s">
        <v>14</v>
      </c>
      <c r="L3273" s="2">
        <v>78</v>
      </c>
      <c r="M3273" s="2">
        <v>3</v>
      </c>
      <c r="N3273" s="2">
        <v>100</v>
      </c>
      <c r="O3273" s="2" t="s">
        <v>82</v>
      </c>
      <c r="P3273" s="2">
        <v>0.5</v>
      </c>
      <c r="Q3273" s="2" t="s">
        <v>5</v>
      </c>
      <c r="R3273" s="9" t="s">
        <v>201</v>
      </c>
      <c r="T3273" s="2" t="s">
        <v>246</v>
      </c>
    </row>
    <row r="3274" spans="1:20" ht="14.45" customHeight="1" x14ac:dyDescent="0.2">
      <c r="A3274" s="2" t="s">
        <v>49</v>
      </c>
      <c r="B3274" s="9" t="s">
        <v>959</v>
      </c>
      <c r="C3274" s="9" t="s">
        <v>917</v>
      </c>
      <c r="D3274" s="9" t="s">
        <v>844</v>
      </c>
      <c r="E3274" s="9" t="str">
        <f>VLOOKUP(B3274,point_locs!B:J,5,FALSE)</f>
        <v>early post (just planted in spring)</v>
      </c>
      <c r="F3274" s="2">
        <v>8</v>
      </c>
      <c r="G3274" s="2">
        <v>6</v>
      </c>
      <c r="H3274" s="2">
        <v>2024</v>
      </c>
      <c r="I3274" s="2">
        <v>4</v>
      </c>
      <c r="J3274" s="2">
        <v>1028</v>
      </c>
      <c r="K3274" s="2" t="s">
        <v>14</v>
      </c>
      <c r="L3274" s="2">
        <v>78</v>
      </c>
      <c r="M3274" s="2">
        <v>3</v>
      </c>
      <c r="N3274" s="2">
        <v>100</v>
      </c>
      <c r="O3274" s="2" t="s">
        <v>11</v>
      </c>
      <c r="P3274" s="2">
        <v>1</v>
      </c>
      <c r="Q3274" s="2" t="s">
        <v>9</v>
      </c>
      <c r="R3274" s="2" t="s">
        <v>1515</v>
      </c>
      <c r="T3274" s="2" t="s">
        <v>246</v>
      </c>
    </row>
    <row r="3275" spans="1:20" ht="14.45" customHeight="1" x14ac:dyDescent="0.2">
      <c r="A3275" s="2" t="s">
        <v>49</v>
      </c>
      <c r="B3275" s="9" t="s">
        <v>959</v>
      </c>
      <c r="C3275" s="9" t="s">
        <v>917</v>
      </c>
      <c r="D3275" s="9" t="s">
        <v>844</v>
      </c>
      <c r="E3275" s="9" t="str">
        <f>VLOOKUP(B3275,point_locs!B:J,5,FALSE)</f>
        <v>early post (just planted in spring)</v>
      </c>
      <c r="F3275" s="2">
        <v>8</v>
      </c>
      <c r="G3275" s="2">
        <v>6</v>
      </c>
      <c r="H3275" s="2">
        <v>2024</v>
      </c>
      <c r="I3275" s="2">
        <v>4</v>
      </c>
      <c r="J3275" s="2">
        <v>1028</v>
      </c>
      <c r="K3275" s="2" t="s">
        <v>14</v>
      </c>
      <c r="L3275" s="2">
        <v>78</v>
      </c>
      <c r="M3275" s="2">
        <v>3</v>
      </c>
      <c r="N3275" s="2">
        <v>100</v>
      </c>
      <c r="O3275" s="2" t="s">
        <v>11</v>
      </c>
      <c r="P3275" s="2">
        <v>1.25</v>
      </c>
      <c r="Q3275" s="2" t="s">
        <v>9</v>
      </c>
      <c r="R3275" s="2" t="s">
        <v>1515</v>
      </c>
      <c r="T3275" s="2" t="s">
        <v>246</v>
      </c>
    </row>
    <row r="3276" spans="1:20" ht="14.45" customHeight="1" x14ac:dyDescent="0.2">
      <c r="A3276" s="2" t="s">
        <v>49</v>
      </c>
      <c r="B3276" s="9" t="s">
        <v>959</v>
      </c>
      <c r="C3276" s="9" t="s">
        <v>917</v>
      </c>
      <c r="D3276" s="9" t="s">
        <v>844</v>
      </c>
      <c r="E3276" s="9" t="str">
        <f>VLOOKUP(B3276,point_locs!B:J,5,FALSE)</f>
        <v>early post (just planted in spring)</v>
      </c>
      <c r="F3276" s="2">
        <v>8</v>
      </c>
      <c r="G3276" s="2">
        <v>6</v>
      </c>
      <c r="H3276" s="2">
        <v>2024</v>
      </c>
      <c r="I3276" s="2">
        <v>4</v>
      </c>
      <c r="J3276" s="2">
        <v>1028</v>
      </c>
      <c r="K3276" s="2" t="s">
        <v>14</v>
      </c>
      <c r="L3276" s="2">
        <v>78</v>
      </c>
      <c r="M3276" s="2">
        <v>3</v>
      </c>
      <c r="N3276" s="2">
        <v>100</v>
      </c>
      <c r="O3276" s="2" t="s">
        <v>11</v>
      </c>
      <c r="P3276" s="2">
        <v>0.5</v>
      </c>
      <c r="Q3276" s="2" t="s">
        <v>9</v>
      </c>
      <c r="R3276" s="2" t="s">
        <v>1515</v>
      </c>
      <c r="T3276" s="2" t="s">
        <v>246</v>
      </c>
    </row>
    <row r="3277" spans="1:20" ht="14.45" customHeight="1" x14ac:dyDescent="0.2">
      <c r="A3277" s="2" t="s">
        <v>49</v>
      </c>
      <c r="B3277" s="9" t="s">
        <v>959</v>
      </c>
      <c r="C3277" s="9" t="s">
        <v>917</v>
      </c>
      <c r="D3277" s="9" t="s">
        <v>844</v>
      </c>
      <c r="E3277" s="9" t="str">
        <f>VLOOKUP(B3277,point_locs!B:J,5,FALSE)</f>
        <v>early post (just planted in spring)</v>
      </c>
      <c r="F3277" s="2">
        <v>8</v>
      </c>
      <c r="G3277" s="2">
        <v>6</v>
      </c>
      <c r="H3277" s="2">
        <v>2024</v>
      </c>
      <c r="I3277" s="2">
        <v>4</v>
      </c>
      <c r="J3277" s="2">
        <v>1028</v>
      </c>
      <c r="K3277" s="2" t="s">
        <v>14</v>
      </c>
      <c r="L3277" s="2">
        <v>78</v>
      </c>
      <c r="M3277" s="2">
        <v>3</v>
      </c>
      <c r="N3277" s="2">
        <v>100</v>
      </c>
      <c r="O3277" s="2" t="s">
        <v>11</v>
      </c>
      <c r="P3277" s="2">
        <v>1</v>
      </c>
      <c r="Q3277" s="2" t="s">
        <v>9</v>
      </c>
      <c r="R3277" s="2" t="s">
        <v>1515</v>
      </c>
      <c r="T3277" s="2" t="s">
        <v>246</v>
      </c>
    </row>
    <row r="3278" spans="1:20" ht="14.45" customHeight="1" x14ac:dyDescent="0.2">
      <c r="A3278" s="2" t="s">
        <v>55</v>
      </c>
      <c r="B3278" s="9" t="s">
        <v>967</v>
      </c>
      <c r="C3278" s="9" t="s">
        <v>917</v>
      </c>
      <c r="D3278" s="9" t="s">
        <v>845</v>
      </c>
      <c r="E3278" s="9" t="str">
        <f>VLOOKUP(B3278,point_locs!B:J,5,FALSE)</f>
        <v>na - neither</v>
      </c>
      <c r="F3278" s="2">
        <v>8</v>
      </c>
      <c r="G3278" s="2">
        <v>6</v>
      </c>
      <c r="H3278" s="2">
        <v>2024</v>
      </c>
      <c r="I3278" s="2">
        <v>3</v>
      </c>
      <c r="J3278" s="2">
        <v>1403</v>
      </c>
      <c r="K3278" s="2" t="s">
        <v>20</v>
      </c>
      <c r="L3278" s="2">
        <v>72</v>
      </c>
      <c r="M3278" s="2">
        <v>1</v>
      </c>
      <c r="N3278" s="2">
        <v>100</v>
      </c>
      <c r="O3278" s="2" t="s">
        <v>82</v>
      </c>
      <c r="P3278" s="2">
        <v>2.5</v>
      </c>
      <c r="Q3278" s="2" t="s">
        <v>8</v>
      </c>
      <c r="R3278" s="2" t="s">
        <v>294</v>
      </c>
      <c r="T3278" s="2" t="s">
        <v>268</v>
      </c>
    </row>
    <row r="3279" spans="1:20" ht="14.45" customHeight="1" x14ac:dyDescent="0.2">
      <c r="A3279" s="2" t="s">
        <v>55</v>
      </c>
      <c r="B3279" s="9" t="s">
        <v>967</v>
      </c>
      <c r="C3279" s="9" t="s">
        <v>917</v>
      </c>
      <c r="D3279" s="9" t="s">
        <v>845</v>
      </c>
      <c r="E3279" s="9" t="str">
        <f>VLOOKUP(B3279,point_locs!B:J,5,FALSE)</f>
        <v>na - neither</v>
      </c>
      <c r="F3279" s="2">
        <v>8</v>
      </c>
      <c r="G3279" s="2">
        <v>6</v>
      </c>
      <c r="H3279" s="2">
        <v>2024</v>
      </c>
      <c r="I3279" s="2">
        <v>3</v>
      </c>
      <c r="J3279" s="2">
        <v>1403</v>
      </c>
      <c r="K3279" s="2" t="s">
        <v>20</v>
      </c>
      <c r="L3279" s="2">
        <v>72</v>
      </c>
      <c r="M3279" s="2">
        <v>1</v>
      </c>
      <c r="N3279" s="2">
        <v>100</v>
      </c>
      <c r="O3279" s="2" t="s">
        <v>10</v>
      </c>
      <c r="P3279" s="2">
        <v>1.5</v>
      </c>
      <c r="Q3279" s="2" t="s">
        <v>5</v>
      </c>
      <c r="R3279" s="9" t="s">
        <v>201</v>
      </c>
      <c r="S3279" s="2" t="s">
        <v>127</v>
      </c>
      <c r="T3279" s="2" t="s">
        <v>268</v>
      </c>
    </row>
    <row r="3280" spans="1:20" ht="14.45" customHeight="1" x14ac:dyDescent="0.2">
      <c r="A3280" s="2" t="s">
        <v>55</v>
      </c>
      <c r="B3280" s="9" t="s">
        <v>967</v>
      </c>
      <c r="C3280" s="9" t="s">
        <v>917</v>
      </c>
      <c r="D3280" s="9" t="s">
        <v>845</v>
      </c>
      <c r="E3280" s="9" t="str">
        <f>VLOOKUP(B3280,point_locs!B:J,5,FALSE)</f>
        <v>na - neither</v>
      </c>
      <c r="F3280" s="2">
        <v>8</v>
      </c>
      <c r="G3280" s="2">
        <v>6</v>
      </c>
      <c r="H3280" s="2">
        <v>2024</v>
      </c>
      <c r="I3280" s="2">
        <v>3</v>
      </c>
      <c r="J3280" s="2">
        <v>1403</v>
      </c>
      <c r="K3280" s="2" t="s">
        <v>20</v>
      </c>
      <c r="L3280" s="2">
        <v>72</v>
      </c>
      <c r="M3280" s="2">
        <v>1</v>
      </c>
      <c r="N3280" s="2">
        <v>100</v>
      </c>
      <c r="O3280" s="2" t="s">
        <v>10</v>
      </c>
      <c r="P3280" s="2">
        <v>0.75</v>
      </c>
      <c r="Q3280" s="2" t="s">
        <v>5</v>
      </c>
      <c r="R3280" s="9" t="s">
        <v>201</v>
      </c>
      <c r="S3280" s="2" t="s">
        <v>223</v>
      </c>
      <c r="T3280" s="2" t="s">
        <v>268</v>
      </c>
    </row>
    <row r="3281" spans="1:21" ht="14.45" customHeight="1" x14ac:dyDescent="0.2">
      <c r="A3281" s="2" t="s">
        <v>55</v>
      </c>
      <c r="B3281" s="9" t="s">
        <v>967</v>
      </c>
      <c r="C3281" s="9" t="s">
        <v>917</v>
      </c>
      <c r="D3281" s="9" t="s">
        <v>845</v>
      </c>
      <c r="E3281" s="9" t="str">
        <f>VLOOKUP(B3281,point_locs!B:J,5,FALSE)</f>
        <v>na - neither</v>
      </c>
      <c r="F3281" s="2">
        <v>8</v>
      </c>
      <c r="G3281" s="2">
        <v>6</v>
      </c>
      <c r="H3281" s="2">
        <v>2024</v>
      </c>
      <c r="I3281" s="2">
        <v>3</v>
      </c>
      <c r="J3281" s="2">
        <v>1403</v>
      </c>
      <c r="K3281" s="2" t="s">
        <v>20</v>
      </c>
      <c r="L3281" s="2">
        <v>72</v>
      </c>
      <c r="M3281" s="2">
        <v>1</v>
      </c>
      <c r="N3281" s="2">
        <v>100</v>
      </c>
      <c r="O3281" s="2" t="s">
        <v>10</v>
      </c>
      <c r="P3281" s="2">
        <v>4.5</v>
      </c>
      <c r="Q3281" s="2" t="s">
        <v>5</v>
      </c>
      <c r="R3281" s="9" t="s">
        <v>201</v>
      </c>
      <c r="S3281" s="2" t="s">
        <v>148</v>
      </c>
      <c r="T3281" s="2" t="s">
        <v>268</v>
      </c>
    </row>
    <row r="3282" spans="1:21" ht="14.45" customHeight="1" x14ac:dyDescent="0.2">
      <c r="A3282" s="2" t="s">
        <v>60</v>
      </c>
      <c r="B3282" s="9" t="s">
        <v>968</v>
      </c>
      <c r="C3282" s="9" t="s">
        <v>917</v>
      </c>
      <c r="D3282" s="9" t="s">
        <v>845</v>
      </c>
      <c r="E3282" s="9" t="str">
        <f>VLOOKUP(B3282,point_locs!B:J,5,FALSE)</f>
        <v>post</v>
      </c>
      <c r="F3282" s="2">
        <v>8</v>
      </c>
      <c r="G3282" s="2">
        <v>6</v>
      </c>
      <c r="H3282" s="2">
        <v>2024</v>
      </c>
      <c r="I3282" s="2">
        <v>3</v>
      </c>
      <c r="J3282" s="2">
        <v>1242</v>
      </c>
      <c r="K3282" s="2" t="s">
        <v>20</v>
      </c>
      <c r="L3282" s="2">
        <v>70</v>
      </c>
      <c r="M3282" s="2">
        <v>3</v>
      </c>
      <c r="N3282" s="2">
        <v>100</v>
      </c>
      <c r="O3282" s="2" t="s">
        <v>10</v>
      </c>
      <c r="P3282" s="2">
        <v>1</v>
      </c>
      <c r="Q3282" s="2" t="s">
        <v>5</v>
      </c>
      <c r="R3282" s="9" t="s">
        <v>201</v>
      </c>
      <c r="S3282" s="2" t="s">
        <v>255</v>
      </c>
      <c r="T3282" s="2" t="s">
        <v>268</v>
      </c>
    </row>
    <row r="3283" spans="1:21" ht="14.45" customHeight="1" x14ac:dyDescent="0.2">
      <c r="A3283" s="2" t="s">
        <v>34</v>
      </c>
      <c r="B3283" s="9" t="s">
        <v>969</v>
      </c>
      <c r="C3283" s="9" t="s">
        <v>917</v>
      </c>
      <c r="D3283" s="9" t="s">
        <v>845</v>
      </c>
      <c r="E3283" s="9" t="str">
        <f>VLOOKUP(B3283,point_locs!B:J,5,FALSE)</f>
        <v>post</v>
      </c>
      <c r="F3283" s="2">
        <v>8</v>
      </c>
      <c r="G3283" s="2">
        <v>6</v>
      </c>
      <c r="H3283" s="2">
        <v>2024</v>
      </c>
      <c r="I3283" s="2">
        <v>3</v>
      </c>
      <c r="J3283" s="2">
        <v>1324</v>
      </c>
      <c r="K3283" s="2" t="s">
        <v>20</v>
      </c>
      <c r="L3283" s="2">
        <v>71</v>
      </c>
      <c r="M3283" s="2">
        <v>2</v>
      </c>
      <c r="N3283" s="2">
        <v>100</v>
      </c>
      <c r="O3283" s="9" t="s">
        <v>1184</v>
      </c>
      <c r="P3283" s="2" t="s">
        <v>1378</v>
      </c>
      <c r="Q3283" s="2" t="s">
        <v>1378</v>
      </c>
      <c r="R3283" s="9" t="s">
        <v>201</v>
      </c>
      <c r="T3283" s="2" t="s">
        <v>268</v>
      </c>
    </row>
    <row r="3284" spans="1:21" ht="14.45" customHeight="1" x14ac:dyDescent="0.2">
      <c r="A3284" s="2" t="s">
        <v>919</v>
      </c>
      <c r="B3284" s="9" t="s">
        <v>970</v>
      </c>
      <c r="C3284" s="9" t="s">
        <v>917</v>
      </c>
      <c r="D3284" s="9" t="s">
        <v>845</v>
      </c>
      <c r="E3284" s="9" t="str">
        <f>VLOOKUP(B3284,point_locs!B:J,5,FALSE)</f>
        <v>post</v>
      </c>
      <c r="F3284" s="2">
        <v>8</v>
      </c>
      <c r="G3284" s="2">
        <v>6</v>
      </c>
      <c r="H3284" s="2">
        <v>2024</v>
      </c>
      <c r="I3284" s="2">
        <v>3</v>
      </c>
      <c r="J3284" s="2">
        <v>1301</v>
      </c>
      <c r="K3284" s="2" t="s">
        <v>20</v>
      </c>
      <c r="L3284" s="2">
        <v>70</v>
      </c>
      <c r="M3284" s="2">
        <v>3</v>
      </c>
      <c r="N3284" s="2">
        <v>100</v>
      </c>
      <c r="O3284" s="2" t="s">
        <v>11</v>
      </c>
      <c r="P3284" s="2">
        <v>3</v>
      </c>
      <c r="Q3284" s="2" t="s">
        <v>5</v>
      </c>
      <c r="R3284" s="9" t="s">
        <v>201</v>
      </c>
      <c r="T3284" s="2" t="s">
        <v>268</v>
      </c>
    </row>
    <row r="3285" spans="1:21" ht="14.45" customHeight="1" x14ac:dyDescent="0.2">
      <c r="A3285" s="2" t="s">
        <v>919</v>
      </c>
      <c r="B3285" s="9" t="s">
        <v>970</v>
      </c>
      <c r="C3285" s="9" t="s">
        <v>917</v>
      </c>
      <c r="D3285" s="9" t="s">
        <v>845</v>
      </c>
      <c r="E3285" s="9" t="str">
        <f>VLOOKUP(B3285,point_locs!B:J,5,FALSE)</f>
        <v>post</v>
      </c>
      <c r="F3285" s="2">
        <v>8</v>
      </c>
      <c r="G3285" s="2">
        <v>6</v>
      </c>
      <c r="H3285" s="2">
        <v>2024</v>
      </c>
      <c r="I3285" s="2">
        <v>3</v>
      </c>
      <c r="J3285" s="2">
        <v>1301</v>
      </c>
      <c r="K3285" s="2" t="s">
        <v>20</v>
      </c>
      <c r="L3285" s="2">
        <v>70</v>
      </c>
      <c r="M3285" s="2">
        <v>3</v>
      </c>
      <c r="N3285" s="2">
        <v>100</v>
      </c>
      <c r="O3285" s="2" t="s">
        <v>11</v>
      </c>
      <c r="P3285" s="2">
        <v>3.25</v>
      </c>
      <c r="Q3285" s="2" t="s">
        <v>5</v>
      </c>
      <c r="R3285" s="9" t="s">
        <v>201</v>
      </c>
      <c r="T3285" s="2" t="s">
        <v>268</v>
      </c>
    </row>
    <row r="3286" spans="1:21" ht="14.45" customHeight="1" x14ac:dyDescent="0.2">
      <c r="A3286" s="2" t="s">
        <v>919</v>
      </c>
      <c r="B3286" s="9" t="s">
        <v>970</v>
      </c>
      <c r="C3286" s="9" t="s">
        <v>917</v>
      </c>
      <c r="D3286" s="9" t="s">
        <v>845</v>
      </c>
      <c r="E3286" s="9" t="str">
        <f>VLOOKUP(B3286,point_locs!B:J,5,FALSE)</f>
        <v>post</v>
      </c>
      <c r="F3286" s="2">
        <v>8</v>
      </c>
      <c r="G3286" s="2">
        <v>6</v>
      </c>
      <c r="H3286" s="2">
        <v>2024</v>
      </c>
      <c r="I3286" s="2">
        <v>3</v>
      </c>
      <c r="J3286" s="2">
        <v>1301</v>
      </c>
      <c r="K3286" s="2" t="s">
        <v>20</v>
      </c>
      <c r="L3286" s="2">
        <v>70</v>
      </c>
      <c r="M3286" s="2">
        <v>3</v>
      </c>
      <c r="N3286" s="2">
        <v>100</v>
      </c>
      <c r="O3286" s="2" t="s">
        <v>11</v>
      </c>
      <c r="P3286" s="2">
        <v>3.25</v>
      </c>
      <c r="Q3286" s="2" t="s">
        <v>5</v>
      </c>
      <c r="R3286" s="9" t="s">
        <v>201</v>
      </c>
      <c r="T3286" s="2" t="s">
        <v>268</v>
      </c>
    </row>
    <row r="3287" spans="1:21" ht="14.45" customHeight="1" x14ac:dyDescent="0.2">
      <c r="A3287" s="2" t="s">
        <v>919</v>
      </c>
      <c r="B3287" s="9" t="s">
        <v>970</v>
      </c>
      <c r="C3287" s="9" t="s">
        <v>917</v>
      </c>
      <c r="D3287" s="9" t="s">
        <v>845</v>
      </c>
      <c r="E3287" s="9" t="str">
        <f>VLOOKUP(B3287,point_locs!B:J,5,FALSE)</f>
        <v>post</v>
      </c>
      <c r="F3287" s="2">
        <v>8</v>
      </c>
      <c r="G3287" s="2">
        <v>6</v>
      </c>
      <c r="H3287" s="2">
        <v>2024</v>
      </c>
      <c r="I3287" s="2">
        <v>3</v>
      </c>
      <c r="J3287" s="2">
        <v>1301</v>
      </c>
      <c r="K3287" s="2" t="s">
        <v>20</v>
      </c>
      <c r="L3287" s="2">
        <v>70</v>
      </c>
      <c r="M3287" s="2">
        <v>3</v>
      </c>
      <c r="N3287" s="2">
        <v>100</v>
      </c>
      <c r="O3287" s="2" t="s">
        <v>11</v>
      </c>
      <c r="P3287" s="2">
        <v>6.5</v>
      </c>
      <c r="Q3287" s="2" t="s">
        <v>8</v>
      </c>
      <c r="R3287" s="2" t="s">
        <v>36</v>
      </c>
      <c r="T3287" s="2" t="s">
        <v>268</v>
      </c>
    </row>
    <row r="3288" spans="1:21" ht="14.45" customHeight="1" x14ac:dyDescent="0.2">
      <c r="A3288" s="2" t="s">
        <v>920</v>
      </c>
      <c r="B3288" s="9" t="s">
        <v>971</v>
      </c>
      <c r="C3288" s="9" t="s">
        <v>917</v>
      </c>
      <c r="D3288" s="9" t="s">
        <v>845</v>
      </c>
      <c r="E3288" s="9" t="str">
        <f>VLOOKUP(B3288,point_locs!B:J,5,FALSE)</f>
        <v>na - neither</v>
      </c>
      <c r="F3288" s="2">
        <v>8</v>
      </c>
      <c r="G3288" s="2">
        <v>6</v>
      </c>
      <c r="H3288" s="2">
        <v>2024</v>
      </c>
      <c r="I3288" s="2">
        <v>3</v>
      </c>
      <c r="J3288" s="2">
        <v>1439</v>
      </c>
      <c r="K3288" s="2" t="s">
        <v>20</v>
      </c>
      <c r="L3288" s="2">
        <v>72</v>
      </c>
      <c r="M3288" s="2">
        <v>3</v>
      </c>
      <c r="N3288" s="2">
        <v>100</v>
      </c>
      <c r="O3288" s="2" t="s">
        <v>10</v>
      </c>
      <c r="P3288" s="2">
        <v>17</v>
      </c>
      <c r="Q3288" s="2" t="s">
        <v>5</v>
      </c>
      <c r="R3288" s="9" t="s">
        <v>201</v>
      </c>
      <c r="S3288" s="2" t="s">
        <v>124</v>
      </c>
      <c r="T3288" s="2" t="s">
        <v>268</v>
      </c>
      <c r="U3288" s="2" t="s">
        <v>1139</v>
      </c>
    </row>
    <row r="3289" spans="1:21" ht="14.45" customHeight="1" x14ac:dyDescent="0.2">
      <c r="A3289" s="2" t="s">
        <v>920</v>
      </c>
      <c r="B3289" s="9" t="s">
        <v>971</v>
      </c>
      <c r="C3289" s="9" t="s">
        <v>917</v>
      </c>
      <c r="D3289" s="9" t="s">
        <v>845</v>
      </c>
      <c r="E3289" s="9" t="str">
        <f>VLOOKUP(B3289,point_locs!B:J,5,FALSE)</f>
        <v>na - neither</v>
      </c>
      <c r="F3289" s="2">
        <v>8</v>
      </c>
      <c r="G3289" s="2">
        <v>6</v>
      </c>
      <c r="H3289" s="2">
        <v>2024</v>
      </c>
      <c r="I3289" s="2">
        <v>3</v>
      </c>
      <c r="J3289" s="2">
        <v>1439</v>
      </c>
      <c r="K3289" s="2" t="s">
        <v>20</v>
      </c>
      <c r="L3289" s="2">
        <v>72</v>
      </c>
      <c r="M3289" s="2">
        <v>3</v>
      </c>
      <c r="N3289" s="2">
        <v>100</v>
      </c>
      <c r="O3289" s="2" t="s">
        <v>82</v>
      </c>
      <c r="P3289" s="2">
        <v>0.25</v>
      </c>
      <c r="Q3289" s="2" t="s">
        <v>5</v>
      </c>
      <c r="R3289" s="9" t="s">
        <v>201</v>
      </c>
      <c r="T3289" s="2" t="s">
        <v>268</v>
      </c>
    </row>
    <row r="3290" spans="1:21" ht="14.45" customHeight="1" x14ac:dyDescent="0.2">
      <c r="A3290" s="2" t="s">
        <v>920</v>
      </c>
      <c r="B3290" s="9" t="s">
        <v>971</v>
      </c>
      <c r="C3290" s="9" t="s">
        <v>917</v>
      </c>
      <c r="D3290" s="9" t="s">
        <v>845</v>
      </c>
      <c r="E3290" s="9" t="str">
        <f>VLOOKUP(B3290,point_locs!B:J,5,FALSE)</f>
        <v>na - neither</v>
      </c>
      <c r="F3290" s="2">
        <v>8</v>
      </c>
      <c r="G3290" s="2">
        <v>6</v>
      </c>
      <c r="H3290" s="2">
        <v>2024</v>
      </c>
      <c r="I3290" s="2">
        <v>3</v>
      </c>
      <c r="J3290" s="2">
        <v>1439</v>
      </c>
      <c r="K3290" s="2" t="s">
        <v>20</v>
      </c>
      <c r="L3290" s="2">
        <v>72</v>
      </c>
      <c r="M3290" s="2">
        <v>3</v>
      </c>
      <c r="N3290" s="2">
        <v>100</v>
      </c>
      <c r="O3290" s="2" t="s">
        <v>10</v>
      </c>
      <c r="P3290" s="2">
        <v>0.25</v>
      </c>
      <c r="Q3290" s="2" t="s">
        <v>5</v>
      </c>
      <c r="R3290" s="9" t="s">
        <v>201</v>
      </c>
      <c r="S3290" s="2" t="s">
        <v>39</v>
      </c>
      <c r="T3290" s="2" t="s">
        <v>268</v>
      </c>
    </row>
    <row r="3291" spans="1:21" s="38" customFormat="1" ht="15.75" customHeight="1" x14ac:dyDescent="0.2">
      <c r="A3291" s="38" t="s">
        <v>88</v>
      </c>
      <c r="B3291" s="38" t="str">
        <f t="shared" ref="B3291:B3545" si="0">CONCATENATE("ks_",A3291)</f>
        <v>ks_priv016</v>
      </c>
      <c r="C3291" s="38" t="s">
        <v>1371</v>
      </c>
      <c r="D3291" s="38" t="s">
        <v>1181</v>
      </c>
      <c r="E3291" s="38" t="s">
        <v>13</v>
      </c>
      <c r="F3291" s="38">
        <v>5</v>
      </c>
      <c r="G3291" s="38">
        <v>15</v>
      </c>
      <c r="H3291" s="38">
        <v>2025</v>
      </c>
      <c r="I3291" s="38">
        <v>1</v>
      </c>
      <c r="J3291" s="51">
        <v>1041</v>
      </c>
      <c r="K3291" s="38" t="s">
        <v>1372</v>
      </c>
      <c r="L3291" s="38">
        <v>69</v>
      </c>
      <c r="M3291" s="38">
        <v>4</v>
      </c>
      <c r="N3291" s="38">
        <v>75</v>
      </c>
      <c r="O3291" s="38" t="s">
        <v>7</v>
      </c>
      <c r="P3291" s="38">
        <v>0.1</v>
      </c>
      <c r="Q3291" s="38" t="s">
        <v>5</v>
      </c>
      <c r="R3291" s="38" t="s">
        <v>201</v>
      </c>
      <c r="T3291" s="38" t="s">
        <v>116</v>
      </c>
      <c r="U3291" s="38" t="s">
        <v>1373</v>
      </c>
    </row>
    <row r="3292" spans="1:21" s="38" customFormat="1" ht="15.75" customHeight="1" x14ac:dyDescent="0.2">
      <c r="A3292" s="38" t="s">
        <v>88</v>
      </c>
      <c r="B3292" s="38" t="str">
        <f t="shared" si="0"/>
        <v>ks_priv016</v>
      </c>
      <c r="C3292" s="38" t="s">
        <v>1371</v>
      </c>
      <c r="D3292" s="38" t="s">
        <v>1181</v>
      </c>
      <c r="E3292" s="38" t="s">
        <v>13</v>
      </c>
      <c r="F3292" s="38">
        <v>5</v>
      </c>
      <c r="G3292" s="38">
        <v>15</v>
      </c>
      <c r="H3292" s="38">
        <v>2025</v>
      </c>
      <c r="I3292" s="38">
        <v>1</v>
      </c>
      <c r="J3292" s="51">
        <v>1041</v>
      </c>
      <c r="K3292" s="38" t="s">
        <v>1372</v>
      </c>
      <c r="L3292" s="38">
        <v>69</v>
      </c>
      <c r="M3292" s="38">
        <v>4</v>
      </c>
      <c r="N3292" s="38">
        <v>75</v>
      </c>
      <c r="O3292" s="38" t="s">
        <v>82</v>
      </c>
      <c r="P3292" s="38">
        <v>2.5</v>
      </c>
      <c r="Q3292" s="38" t="s">
        <v>5</v>
      </c>
      <c r="R3292" s="38" t="s">
        <v>201</v>
      </c>
      <c r="T3292" s="38" t="s">
        <v>116</v>
      </c>
      <c r="U3292" s="38" t="s">
        <v>1374</v>
      </c>
    </row>
    <row r="3293" spans="1:21" s="38" customFormat="1" ht="15.75" customHeight="1" x14ac:dyDescent="0.2">
      <c r="A3293" s="38" t="s">
        <v>92</v>
      </c>
      <c r="B3293" s="38" t="str">
        <f t="shared" si="0"/>
        <v>ks_priv013</v>
      </c>
      <c r="C3293" s="38" t="s">
        <v>1371</v>
      </c>
      <c r="D3293" s="38" t="s">
        <v>1181</v>
      </c>
      <c r="E3293" s="38" t="s">
        <v>13</v>
      </c>
      <c r="F3293" s="38">
        <v>5</v>
      </c>
      <c r="G3293" s="38">
        <v>16</v>
      </c>
      <c r="H3293" s="38">
        <v>2025</v>
      </c>
      <c r="I3293" s="38">
        <v>1</v>
      </c>
      <c r="J3293" s="51">
        <v>1000</v>
      </c>
      <c r="K3293" s="38" t="s">
        <v>1372</v>
      </c>
      <c r="L3293" s="38">
        <v>69</v>
      </c>
      <c r="M3293" s="38">
        <v>4</v>
      </c>
      <c r="N3293" s="38">
        <v>0</v>
      </c>
      <c r="O3293" s="38" t="s">
        <v>10</v>
      </c>
      <c r="P3293" s="38">
        <v>24</v>
      </c>
      <c r="Q3293" s="38" t="s">
        <v>5</v>
      </c>
      <c r="R3293" s="38" t="s">
        <v>201</v>
      </c>
      <c r="S3293" s="38" t="s">
        <v>1375</v>
      </c>
      <c r="T3293" s="38" t="s">
        <v>116</v>
      </c>
      <c r="U3293" s="38" t="s">
        <v>1376</v>
      </c>
    </row>
    <row r="3294" spans="1:21" s="38" customFormat="1" ht="15.75" customHeight="1" x14ac:dyDescent="0.2">
      <c r="A3294" s="38" t="s">
        <v>126</v>
      </c>
      <c r="B3294" s="38" t="str">
        <f t="shared" si="0"/>
        <v>ks_priv062</v>
      </c>
      <c r="C3294" s="38" t="s">
        <v>1371</v>
      </c>
      <c r="D3294" s="38" t="s">
        <v>1182</v>
      </c>
      <c r="E3294" s="38" t="s">
        <v>35</v>
      </c>
      <c r="F3294" s="38">
        <v>5</v>
      </c>
      <c r="G3294" s="38">
        <v>16</v>
      </c>
      <c r="H3294" s="38">
        <v>2025</v>
      </c>
      <c r="I3294" s="38">
        <v>1</v>
      </c>
      <c r="J3294" s="51">
        <v>1237</v>
      </c>
      <c r="K3294" s="38" t="s">
        <v>1372</v>
      </c>
      <c r="L3294" s="38">
        <v>76</v>
      </c>
      <c r="M3294" s="38">
        <v>3</v>
      </c>
      <c r="N3294" s="38">
        <v>0</v>
      </c>
      <c r="O3294" s="38" t="s">
        <v>6</v>
      </c>
      <c r="P3294" s="38">
        <v>2.5</v>
      </c>
      <c r="Q3294" s="38" t="s">
        <v>5</v>
      </c>
      <c r="R3294" s="38" t="s">
        <v>201</v>
      </c>
      <c r="T3294" s="38" t="s">
        <v>246</v>
      </c>
      <c r="U3294" s="38" t="s">
        <v>1374</v>
      </c>
    </row>
    <row r="3295" spans="1:21" s="38" customFormat="1" ht="15.75" customHeight="1" x14ac:dyDescent="0.2">
      <c r="A3295" s="38" t="s">
        <v>126</v>
      </c>
      <c r="B3295" s="38" t="str">
        <f t="shared" si="0"/>
        <v>ks_priv062</v>
      </c>
      <c r="C3295" s="38" t="s">
        <v>1371</v>
      </c>
      <c r="D3295" s="38" t="s">
        <v>1182</v>
      </c>
      <c r="E3295" s="38" t="s">
        <v>35</v>
      </c>
      <c r="F3295" s="38">
        <v>5</v>
      </c>
      <c r="G3295" s="38">
        <v>16</v>
      </c>
      <c r="H3295" s="38">
        <v>2025</v>
      </c>
      <c r="I3295" s="38">
        <v>1</v>
      </c>
      <c r="J3295" s="51">
        <v>1237</v>
      </c>
      <c r="K3295" s="38" t="s">
        <v>1372</v>
      </c>
      <c r="L3295" s="38">
        <v>76</v>
      </c>
      <c r="M3295" s="38">
        <v>3</v>
      </c>
      <c r="N3295" s="38">
        <v>0</v>
      </c>
      <c r="O3295" s="38" t="s">
        <v>10</v>
      </c>
      <c r="P3295" s="38">
        <v>28</v>
      </c>
      <c r="Q3295" s="38" t="s">
        <v>5</v>
      </c>
      <c r="R3295" s="38" t="s">
        <v>201</v>
      </c>
      <c r="S3295" s="38" t="s">
        <v>1375</v>
      </c>
      <c r="T3295" s="38" t="s">
        <v>246</v>
      </c>
    </row>
    <row r="3296" spans="1:21" s="38" customFormat="1" ht="15.75" customHeight="1" x14ac:dyDescent="0.2">
      <c r="A3296" s="38" t="s">
        <v>126</v>
      </c>
      <c r="B3296" s="38" t="str">
        <f t="shared" si="0"/>
        <v>ks_priv062</v>
      </c>
      <c r="C3296" s="38" t="s">
        <v>1371</v>
      </c>
      <c r="D3296" s="38" t="s">
        <v>1182</v>
      </c>
      <c r="E3296" s="38" t="s">
        <v>35</v>
      </c>
      <c r="F3296" s="38">
        <v>5</v>
      </c>
      <c r="G3296" s="38">
        <v>16</v>
      </c>
      <c r="H3296" s="38">
        <v>2025</v>
      </c>
      <c r="I3296" s="38">
        <v>1</v>
      </c>
      <c r="J3296" s="51">
        <v>1237</v>
      </c>
      <c r="K3296" s="38" t="s">
        <v>1372</v>
      </c>
      <c r="L3296" s="38">
        <v>76</v>
      </c>
      <c r="M3296" s="38">
        <v>3</v>
      </c>
      <c r="N3296" s="38">
        <v>0</v>
      </c>
      <c r="O3296" s="38" t="s">
        <v>11</v>
      </c>
      <c r="P3296" s="38">
        <v>0.1</v>
      </c>
      <c r="Q3296" s="38" t="s">
        <v>5</v>
      </c>
      <c r="R3296" s="38" t="s">
        <v>201</v>
      </c>
      <c r="T3296" s="38" t="s">
        <v>246</v>
      </c>
    </row>
    <row r="3297" spans="1:21" s="38" customFormat="1" ht="15.75" customHeight="1" x14ac:dyDescent="0.2">
      <c r="A3297" s="38" t="s">
        <v>126</v>
      </c>
      <c r="B3297" s="38" t="str">
        <f t="shared" si="0"/>
        <v>ks_priv062</v>
      </c>
      <c r="C3297" s="38" t="s">
        <v>1371</v>
      </c>
      <c r="D3297" s="38" t="s">
        <v>1182</v>
      </c>
      <c r="E3297" s="38" t="s">
        <v>35</v>
      </c>
      <c r="F3297" s="38">
        <v>5</v>
      </c>
      <c r="G3297" s="38">
        <v>16</v>
      </c>
      <c r="H3297" s="38">
        <v>2025</v>
      </c>
      <c r="I3297" s="38">
        <v>1</v>
      </c>
      <c r="J3297" s="51">
        <v>1237</v>
      </c>
      <c r="K3297" s="38" t="s">
        <v>1372</v>
      </c>
      <c r="L3297" s="38">
        <v>76</v>
      </c>
      <c r="M3297" s="38">
        <v>3</v>
      </c>
      <c r="N3297" s="38">
        <v>0</v>
      </c>
      <c r="O3297" s="38" t="s">
        <v>10</v>
      </c>
      <c r="P3297" s="38">
        <v>12</v>
      </c>
      <c r="Q3297" s="38" t="s">
        <v>5</v>
      </c>
      <c r="R3297" s="38" t="s">
        <v>201</v>
      </c>
      <c r="S3297" s="38" t="s">
        <v>1375</v>
      </c>
      <c r="T3297" s="38" t="s">
        <v>246</v>
      </c>
    </row>
    <row r="3298" spans="1:21" s="38" customFormat="1" ht="15.75" customHeight="1" x14ac:dyDescent="0.2">
      <c r="A3298" s="38" t="s">
        <v>90</v>
      </c>
      <c r="B3298" s="38" t="str">
        <f t="shared" si="0"/>
        <v>ks_priv014</v>
      </c>
      <c r="C3298" s="38" t="s">
        <v>1371</v>
      </c>
      <c r="D3298" s="38" t="s">
        <v>1181</v>
      </c>
      <c r="E3298" s="38" t="s">
        <v>13</v>
      </c>
      <c r="F3298" s="38">
        <v>5</v>
      </c>
      <c r="G3298" s="38">
        <v>15</v>
      </c>
      <c r="H3298" s="38">
        <v>2025</v>
      </c>
      <c r="I3298" s="38">
        <v>1</v>
      </c>
      <c r="J3298" s="51">
        <v>1430</v>
      </c>
      <c r="K3298" s="38" t="s">
        <v>1377</v>
      </c>
      <c r="L3298" s="38">
        <v>78</v>
      </c>
      <c r="M3298" s="38">
        <v>4</v>
      </c>
      <c r="N3298" s="38">
        <v>0</v>
      </c>
      <c r="O3298" s="38" t="s">
        <v>10</v>
      </c>
      <c r="P3298" s="38">
        <v>2.5</v>
      </c>
      <c r="Q3298" s="38" t="s">
        <v>5</v>
      </c>
      <c r="R3298" s="38" t="s">
        <v>201</v>
      </c>
      <c r="S3298" s="38" t="s">
        <v>1375</v>
      </c>
      <c r="T3298" s="38" t="s">
        <v>116</v>
      </c>
    </row>
    <row r="3299" spans="1:21" s="38" customFormat="1" ht="15.75" customHeight="1" x14ac:dyDescent="0.2">
      <c r="A3299" s="38" t="s">
        <v>84</v>
      </c>
      <c r="B3299" s="38" t="str">
        <f t="shared" si="0"/>
        <v>ks_priv015</v>
      </c>
      <c r="C3299" s="38" t="s">
        <v>1371</v>
      </c>
      <c r="D3299" s="38" t="s">
        <v>1181</v>
      </c>
      <c r="E3299" s="38" t="s">
        <v>13</v>
      </c>
      <c r="F3299" s="38">
        <v>5</v>
      </c>
      <c r="G3299" s="38">
        <v>15</v>
      </c>
      <c r="H3299" s="38">
        <v>2025</v>
      </c>
      <c r="I3299" s="38">
        <v>1</v>
      </c>
      <c r="J3299" s="51">
        <v>1008</v>
      </c>
      <c r="K3299" s="38" t="s">
        <v>1377</v>
      </c>
      <c r="L3299" s="38">
        <v>66</v>
      </c>
      <c r="M3299" s="38">
        <v>2</v>
      </c>
      <c r="N3299" s="38">
        <v>0</v>
      </c>
      <c r="O3299" s="38" t="s">
        <v>1184</v>
      </c>
      <c r="P3299" s="38" t="s">
        <v>1378</v>
      </c>
      <c r="Q3299" s="38" t="s">
        <v>1378</v>
      </c>
      <c r="R3299" s="38" t="s">
        <v>201</v>
      </c>
      <c r="T3299" s="38" t="s">
        <v>116</v>
      </c>
      <c r="U3299" s="38" t="s">
        <v>1379</v>
      </c>
    </row>
    <row r="3300" spans="1:21" s="38" customFormat="1" ht="15.75" customHeight="1" x14ac:dyDescent="0.2">
      <c r="A3300" s="38" t="s">
        <v>81</v>
      </c>
      <c r="B3300" s="38" t="str">
        <f t="shared" si="0"/>
        <v>ks_priv017</v>
      </c>
      <c r="C3300" s="38" t="s">
        <v>1371</v>
      </c>
      <c r="D3300" s="38" t="s">
        <v>1181</v>
      </c>
      <c r="E3300" s="38" t="s">
        <v>35</v>
      </c>
      <c r="F3300" s="38">
        <v>5</v>
      </c>
      <c r="G3300" s="38">
        <v>16</v>
      </c>
      <c r="H3300" s="38">
        <v>2025</v>
      </c>
      <c r="I3300" s="38">
        <v>1</v>
      </c>
      <c r="J3300" s="51">
        <v>1103</v>
      </c>
      <c r="K3300" s="38" t="s">
        <v>1377</v>
      </c>
      <c r="L3300" s="38">
        <v>71</v>
      </c>
      <c r="M3300" s="38">
        <v>4</v>
      </c>
      <c r="N3300" s="38">
        <v>0</v>
      </c>
      <c r="O3300" s="38" t="s">
        <v>11</v>
      </c>
      <c r="P3300" s="38">
        <v>1.5</v>
      </c>
      <c r="Q3300" s="38" t="s">
        <v>5</v>
      </c>
      <c r="R3300" s="38" t="s">
        <v>201</v>
      </c>
      <c r="T3300" s="38" t="s">
        <v>116</v>
      </c>
      <c r="U3300" s="38" t="s">
        <v>1374</v>
      </c>
    </row>
    <row r="3301" spans="1:21" s="38" customFormat="1" ht="15.75" customHeight="1" x14ac:dyDescent="0.2">
      <c r="A3301" s="38" t="s">
        <v>81</v>
      </c>
      <c r="B3301" s="38" t="str">
        <f t="shared" si="0"/>
        <v>ks_priv017</v>
      </c>
      <c r="C3301" s="38" t="s">
        <v>1371</v>
      </c>
      <c r="D3301" s="38" t="s">
        <v>1181</v>
      </c>
      <c r="E3301" s="38" t="s">
        <v>35</v>
      </c>
      <c r="F3301" s="38">
        <v>5</v>
      </c>
      <c r="G3301" s="38">
        <v>16</v>
      </c>
      <c r="H3301" s="38">
        <v>2025</v>
      </c>
      <c r="I3301" s="38">
        <v>1</v>
      </c>
      <c r="J3301" s="51">
        <v>1103</v>
      </c>
      <c r="K3301" s="38" t="s">
        <v>1377</v>
      </c>
      <c r="L3301" s="38">
        <v>71</v>
      </c>
      <c r="M3301" s="38">
        <v>4</v>
      </c>
      <c r="N3301" s="38">
        <v>0</v>
      </c>
      <c r="O3301" s="38" t="s">
        <v>11</v>
      </c>
      <c r="P3301" s="38">
        <v>0.5</v>
      </c>
      <c r="Q3301" s="38" t="s">
        <v>5</v>
      </c>
      <c r="R3301" s="38" t="s">
        <v>201</v>
      </c>
      <c r="T3301" s="38" t="s">
        <v>116</v>
      </c>
      <c r="U3301" s="38" t="s">
        <v>1374</v>
      </c>
    </row>
    <row r="3302" spans="1:21" s="38" customFormat="1" ht="15.75" customHeight="1" x14ac:dyDescent="0.2">
      <c r="A3302" s="38" t="s">
        <v>81</v>
      </c>
      <c r="B3302" s="38" t="str">
        <f t="shared" si="0"/>
        <v>ks_priv017</v>
      </c>
      <c r="C3302" s="38" t="s">
        <v>1371</v>
      </c>
      <c r="D3302" s="38" t="s">
        <v>1181</v>
      </c>
      <c r="E3302" s="38" t="s">
        <v>35</v>
      </c>
      <c r="F3302" s="38">
        <v>5</v>
      </c>
      <c r="G3302" s="38">
        <v>16</v>
      </c>
      <c r="H3302" s="38">
        <v>2025</v>
      </c>
      <c r="I3302" s="38">
        <v>1</v>
      </c>
      <c r="J3302" s="51">
        <v>1103</v>
      </c>
      <c r="K3302" s="38" t="s">
        <v>1377</v>
      </c>
      <c r="L3302" s="38">
        <v>71</v>
      </c>
      <c r="M3302" s="38">
        <v>4</v>
      </c>
      <c r="N3302" s="38">
        <v>0</v>
      </c>
      <c r="O3302" s="38" t="s">
        <v>10</v>
      </c>
      <c r="P3302" s="38">
        <v>5</v>
      </c>
      <c r="Q3302" s="38" t="s">
        <v>5</v>
      </c>
      <c r="R3302" s="38" t="s">
        <v>201</v>
      </c>
      <c r="S3302" s="38" t="s">
        <v>1375</v>
      </c>
      <c r="T3302" s="38" t="s">
        <v>116</v>
      </c>
    </row>
    <row r="3303" spans="1:21" s="38" customFormat="1" ht="15.75" customHeight="1" x14ac:dyDescent="0.2">
      <c r="A3303" s="38" t="s">
        <v>81</v>
      </c>
      <c r="B3303" s="38" t="str">
        <f t="shared" si="0"/>
        <v>ks_priv017</v>
      </c>
      <c r="C3303" s="38" t="s">
        <v>1371</v>
      </c>
      <c r="D3303" s="38" t="s">
        <v>1181</v>
      </c>
      <c r="E3303" s="38" t="s">
        <v>35</v>
      </c>
      <c r="F3303" s="38">
        <v>5</v>
      </c>
      <c r="G3303" s="38">
        <v>16</v>
      </c>
      <c r="H3303" s="38">
        <v>2025</v>
      </c>
      <c r="I3303" s="38">
        <v>1</v>
      </c>
      <c r="J3303" s="51">
        <v>1103</v>
      </c>
      <c r="K3303" s="38" t="s">
        <v>1377</v>
      </c>
      <c r="L3303" s="38">
        <v>71</v>
      </c>
      <c r="M3303" s="38">
        <v>4</v>
      </c>
      <c r="N3303" s="38">
        <v>0</v>
      </c>
      <c r="O3303" s="38" t="s">
        <v>11</v>
      </c>
      <c r="P3303" s="38">
        <v>6</v>
      </c>
      <c r="Q3303" s="38" t="s">
        <v>5</v>
      </c>
      <c r="R3303" s="38" t="s">
        <v>201</v>
      </c>
      <c r="T3303" s="38" t="s">
        <v>116</v>
      </c>
      <c r="U3303" s="38" t="s">
        <v>53</v>
      </c>
    </row>
    <row r="3304" spans="1:21" s="38" customFormat="1" ht="15.75" customHeight="1" x14ac:dyDescent="0.2">
      <c r="A3304" s="38" t="s">
        <v>81</v>
      </c>
      <c r="B3304" s="38" t="str">
        <f t="shared" si="0"/>
        <v>ks_priv017</v>
      </c>
      <c r="C3304" s="38" t="s">
        <v>1371</v>
      </c>
      <c r="D3304" s="38" t="s">
        <v>1181</v>
      </c>
      <c r="E3304" s="38" t="s">
        <v>35</v>
      </c>
      <c r="F3304" s="38">
        <v>5</v>
      </c>
      <c r="G3304" s="38">
        <v>16</v>
      </c>
      <c r="H3304" s="38">
        <v>2025</v>
      </c>
      <c r="I3304" s="38">
        <v>1</v>
      </c>
      <c r="J3304" s="51">
        <v>1103</v>
      </c>
      <c r="K3304" s="38" t="s">
        <v>1377</v>
      </c>
      <c r="L3304" s="38">
        <v>71</v>
      </c>
      <c r="M3304" s="38">
        <v>4</v>
      </c>
      <c r="N3304" s="38">
        <v>0</v>
      </c>
      <c r="O3304" s="38" t="s">
        <v>10</v>
      </c>
      <c r="P3304" s="38">
        <v>20</v>
      </c>
      <c r="Q3304" s="38" t="s">
        <v>5</v>
      </c>
      <c r="R3304" s="38" t="s">
        <v>201</v>
      </c>
      <c r="S3304" s="38" t="s">
        <v>1375</v>
      </c>
      <c r="T3304" s="38" t="s">
        <v>116</v>
      </c>
    </row>
    <row r="3305" spans="1:21" s="38" customFormat="1" ht="15.75" customHeight="1" x14ac:dyDescent="0.2">
      <c r="A3305" s="38" t="s">
        <v>81</v>
      </c>
      <c r="B3305" s="38" t="str">
        <f t="shared" si="0"/>
        <v>ks_priv017</v>
      </c>
      <c r="C3305" s="38" t="s">
        <v>1371</v>
      </c>
      <c r="D3305" s="38" t="s">
        <v>1181</v>
      </c>
      <c r="E3305" s="38" t="s">
        <v>35</v>
      </c>
      <c r="F3305" s="38">
        <v>5</v>
      </c>
      <c r="G3305" s="38">
        <v>16</v>
      </c>
      <c r="H3305" s="38">
        <v>2025</v>
      </c>
      <c r="I3305" s="38">
        <v>1</v>
      </c>
      <c r="J3305" s="51">
        <v>1103</v>
      </c>
      <c r="K3305" s="38" t="s">
        <v>1377</v>
      </c>
      <c r="L3305" s="38">
        <v>71</v>
      </c>
      <c r="M3305" s="38">
        <v>4</v>
      </c>
      <c r="N3305" s="38">
        <v>0</v>
      </c>
      <c r="O3305" s="38" t="s">
        <v>11</v>
      </c>
      <c r="P3305" s="38">
        <v>7</v>
      </c>
      <c r="Q3305" s="38" t="s">
        <v>5</v>
      </c>
      <c r="R3305" s="38" t="s">
        <v>201</v>
      </c>
      <c r="T3305" s="38" t="s">
        <v>116</v>
      </c>
      <c r="U3305" s="38" t="s">
        <v>1374</v>
      </c>
    </row>
    <row r="3306" spans="1:21" s="38" customFormat="1" ht="15.75" customHeight="1" x14ac:dyDescent="0.2">
      <c r="A3306" s="38" t="s">
        <v>121</v>
      </c>
      <c r="B3306" s="38" t="str">
        <f t="shared" si="0"/>
        <v>ks_priv061</v>
      </c>
      <c r="C3306" s="38" t="s">
        <v>1371</v>
      </c>
      <c r="D3306" s="38" t="s">
        <v>1182</v>
      </c>
      <c r="E3306" s="38" t="s">
        <v>35</v>
      </c>
      <c r="F3306" s="38">
        <v>5</v>
      </c>
      <c r="G3306" s="38">
        <v>17</v>
      </c>
      <c r="H3306" s="38">
        <v>2025</v>
      </c>
      <c r="I3306" s="38">
        <v>1</v>
      </c>
      <c r="J3306" s="51">
        <v>1000</v>
      </c>
      <c r="K3306" s="38" t="s">
        <v>1377</v>
      </c>
      <c r="L3306" s="38">
        <v>65</v>
      </c>
      <c r="M3306" s="38">
        <v>3</v>
      </c>
      <c r="N3306" s="38">
        <v>100</v>
      </c>
      <c r="O3306" s="38" t="s">
        <v>1184</v>
      </c>
      <c r="P3306" s="38" t="s">
        <v>1378</v>
      </c>
      <c r="Q3306" s="38" t="s">
        <v>1378</v>
      </c>
      <c r="R3306" s="38" t="s">
        <v>201</v>
      </c>
      <c r="S3306" s="38" t="s">
        <v>1378</v>
      </c>
      <c r="T3306" s="38" t="s">
        <v>246</v>
      </c>
      <c r="U3306" s="38" t="s">
        <v>1379</v>
      </c>
    </row>
    <row r="3307" spans="1:21" s="38" customFormat="1" ht="15.75" customHeight="1" x14ac:dyDescent="0.2">
      <c r="A3307" s="38" t="s">
        <v>107</v>
      </c>
      <c r="B3307" s="38" t="str">
        <f t="shared" si="0"/>
        <v>ks_priv004</v>
      </c>
      <c r="C3307" s="38" t="s">
        <v>1371</v>
      </c>
      <c r="D3307" s="38" t="s">
        <v>1181</v>
      </c>
      <c r="E3307" s="38" t="s">
        <v>35</v>
      </c>
      <c r="F3307" s="38">
        <v>5</v>
      </c>
      <c r="G3307" s="38">
        <v>19</v>
      </c>
      <c r="H3307" s="38">
        <v>2025</v>
      </c>
      <c r="I3307" s="38">
        <v>1</v>
      </c>
      <c r="J3307" s="51">
        <v>1050</v>
      </c>
      <c r="K3307" s="38" t="s">
        <v>1372</v>
      </c>
      <c r="L3307" s="38">
        <v>71</v>
      </c>
      <c r="M3307" s="38">
        <v>3</v>
      </c>
      <c r="N3307" s="38">
        <v>0</v>
      </c>
      <c r="O3307" s="38" t="s">
        <v>11</v>
      </c>
      <c r="P3307" s="38">
        <v>1.2</v>
      </c>
      <c r="Q3307" s="38" t="s">
        <v>5</v>
      </c>
      <c r="R3307" s="38" t="s">
        <v>201</v>
      </c>
      <c r="T3307" s="38" t="s">
        <v>116</v>
      </c>
      <c r="U3307" s="38" t="s">
        <v>1380</v>
      </c>
    </row>
    <row r="3308" spans="1:21" s="38" customFormat="1" ht="15.75" customHeight="1" x14ac:dyDescent="0.2">
      <c r="A3308" s="38" t="s">
        <v>107</v>
      </c>
      <c r="B3308" s="38" t="str">
        <f t="shared" si="0"/>
        <v>ks_priv004</v>
      </c>
      <c r="C3308" s="38" t="s">
        <v>1371</v>
      </c>
      <c r="D3308" s="38" t="s">
        <v>1181</v>
      </c>
      <c r="E3308" s="38" t="s">
        <v>35</v>
      </c>
      <c r="F3308" s="38">
        <v>5</v>
      </c>
      <c r="G3308" s="38">
        <v>19</v>
      </c>
      <c r="H3308" s="38">
        <v>2025</v>
      </c>
      <c r="I3308" s="38">
        <v>1</v>
      </c>
      <c r="J3308" s="51">
        <v>1050</v>
      </c>
      <c r="K3308" s="38" t="s">
        <v>1372</v>
      </c>
      <c r="L3308" s="38">
        <v>71</v>
      </c>
      <c r="M3308" s="38">
        <v>3</v>
      </c>
      <c r="N3308" s="38">
        <v>0</v>
      </c>
      <c r="O3308" s="38" t="s">
        <v>10</v>
      </c>
      <c r="P3308" s="38">
        <v>0.5</v>
      </c>
      <c r="Q3308" s="38" t="s">
        <v>5</v>
      </c>
      <c r="R3308" s="38" t="s">
        <v>201</v>
      </c>
      <c r="S3308" s="38" t="s">
        <v>1375</v>
      </c>
      <c r="T3308" s="38" t="s">
        <v>116</v>
      </c>
    </row>
    <row r="3309" spans="1:21" s="38" customFormat="1" ht="15.75" customHeight="1" x14ac:dyDescent="0.2">
      <c r="A3309" s="38" t="s">
        <v>107</v>
      </c>
      <c r="B3309" s="38" t="str">
        <f t="shared" si="0"/>
        <v>ks_priv004</v>
      </c>
      <c r="C3309" s="38" t="s">
        <v>1371</v>
      </c>
      <c r="D3309" s="38" t="s">
        <v>1181</v>
      </c>
      <c r="E3309" s="38" t="s">
        <v>35</v>
      </c>
      <c r="F3309" s="38">
        <v>5</v>
      </c>
      <c r="G3309" s="38">
        <v>19</v>
      </c>
      <c r="H3309" s="38">
        <v>2025</v>
      </c>
      <c r="I3309" s="38">
        <v>1</v>
      </c>
      <c r="J3309" s="51">
        <v>1050</v>
      </c>
      <c r="K3309" s="38" t="s">
        <v>1372</v>
      </c>
      <c r="L3309" s="38">
        <v>71</v>
      </c>
      <c r="M3309" s="38">
        <v>3</v>
      </c>
      <c r="N3309" s="38">
        <v>0</v>
      </c>
      <c r="O3309" s="38" t="s">
        <v>11</v>
      </c>
      <c r="P3309" s="38">
        <v>3.5</v>
      </c>
      <c r="Q3309" s="38" t="s">
        <v>5</v>
      </c>
      <c r="R3309" s="38" t="s">
        <v>201</v>
      </c>
      <c r="T3309" s="38" t="s">
        <v>116</v>
      </c>
      <c r="U3309" s="38" t="s">
        <v>1374</v>
      </c>
    </row>
    <row r="3310" spans="1:21" s="38" customFormat="1" ht="15.75" customHeight="1" x14ac:dyDescent="0.2">
      <c r="A3310" s="38" t="s">
        <v>107</v>
      </c>
      <c r="B3310" s="38" t="str">
        <f t="shared" si="0"/>
        <v>ks_priv004</v>
      </c>
      <c r="C3310" s="38" t="s">
        <v>1371</v>
      </c>
      <c r="D3310" s="38" t="s">
        <v>1181</v>
      </c>
      <c r="E3310" s="38" t="s">
        <v>35</v>
      </c>
      <c r="F3310" s="38">
        <v>5</v>
      </c>
      <c r="G3310" s="38">
        <v>19</v>
      </c>
      <c r="H3310" s="38">
        <v>2025</v>
      </c>
      <c r="I3310" s="38">
        <v>1</v>
      </c>
      <c r="J3310" s="51">
        <v>1050</v>
      </c>
      <c r="K3310" s="38" t="s">
        <v>1372</v>
      </c>
      <c r="L3310" s="38">
        <v>71</v>
      </c>
      <c r="M3310" s="38">
        <v>3</v>
      </c>
      <c r="N3310" s="38">
        <v>0</v>
      </c>
      <c r="O3310" s="38" t="s">
        <v>21</v>
      </c>
      <c r="P3310" s="38">
        <v>0.5</v>
      </c>
      <c r="Q3310" s="38" t="s">
        <v>5</v>
      </c>
      <c r="R3310" s="38" t="s">
        <v>201</v>
      </c>
      <c r="T3310" s="38" t="s">
        <v>116</v>
      </c>
    </row>
    <row r="3311" spans="1:21" s="38" customFormat="1" ht="15.75" customHeight="1" x14ac:dyDescent="0.2">
      <c r="A3311" s="38" t="s">
        <v>107</v>
      </c>
      <c r="B3311" s="38" t="str">
        <f t="shared" si="0"/>
        <v>ks_priv004</v>
      </c>
      <c r="C3311" s="38" t="s">
        <v>1371</v>
      </c>
      <c r="D3311" s="38" t="s">
        <v>1181</v>
      </c>
      <c r="E3311" s="38" t="s">
        <v>35</v>
      </c>
      <c r="F3311" s="38">
        <v>5</v>
      </c>
      <c r="G3311" s="38">
        <v>19</v>
      </c>
      <c r="H3311" s="38">
        <v>2025</v>
      </c>
      <c r="I3311" s="38">
        <v>1</v>
      </c>
      <c r="J3311" s="51">
        <v>1050</v>
      </c>
      <c r="K3311" s="38" t="s">
        <v>1372</v>
      </c>
      <c r="L3311" s="38">
        <v>71</v>
      </c>
      <c r="M3311" s="38">
        <v>3</v>
      </c>
      <c r="N3311" s="38">
        <v>0</v>
      </c>
      <c r="O3311" s="38" t="s">
        <v>10</v>
      </c>
      <c r="P3311" s="38">
        <v>1</v>
      </c>
      <c r="Q3311" s="38" t="s">
        <v>5</v>
      </c>
      <c r="R3311" s="38" t="s">
        <v>201</v>
      </c>
      <c r="S3311" s="38" t="s">
        <v>124</v>
      </c>
      <c r="T3311" s="38" t="s">
        <v>116</v>
      </c>
      <c r="U3311" s="38" t="s">
        <v>1381</v>
      </c>
    </row>
    <row r="3312" spans="1:21" s="38" customFormat="1" ht="15.75" customHeight="1" x14ac:dyDescent="0.2">
      <c r="A3312" s="38" t="s">
        <v>118</v>
      </c>
      <c r="B3312" s="38" t="str">
        <f t="shared" si="0"/>
        <v>ks_priv002</v>
      </c>
      <c r="C3312" s="38" t="s">
        <v>1371</v>
      </c>
      <c r="D3312" s="38" t="s">
        <v>1181</v>
      </c>
      <c r="E3312" s="38" t="s">
        <v>35</v>
      </c>
      <c r="F3312" s="38">
        <v>5</v>
      </c>
      <c r="G3312" s="38">
        <v>19</v>
      </c>
      <c r="H3312" s="38">
        <v>2025</v>
      </c>
      <c r="I3312" s="38">
        <v>1</v>
      </c>
      <c r="J3312" s="51">
        <v>1154</v>
      </c>
      <c r="K3312" s="38" t="s">
        <v>1372</v>
      </c>
      <c r="L3312" s="38">
        <v>74</v>
      </c>
      <c r="M3312" s="38">
        <v>3</v>
      </c>
      <c r="N3312" s="38">
        <v>0</v>
      </c>
      <c r="O3312" s="38" t="s">
        <v>11</v>
      </c>
      <c r="P3312" s="38">
        <v>30</v>
      </c>
      <c r="Q3312" s="38" t="s">
        <v>5</v>
      </c>
      <c r="R3312" s="38" t="s">
        <v>201</v>
      </c>
      <c r="T3312" s="38" t="s">
        <v>116</v>
      </c>
      <c r="U3312" s="38" t="s">
        <v>1373</v>
      </c>
    </row>
    <row r="3313" spans="1:21" s="38" customFormat="1" ht="15.75" customHeight="1" x14ac:dyDescent="0.2">
      <c r="A3313" s="38" t="s">
        <v>118</v>
      </c>
      <c r="B3313" s="38" t="str">
        <f t="shared" si="0"/>
        <v>ks_priv002</v>
      </c>
      <c r="C3313" s="38" t="s">
        <v>1371</v>
      </c>
      <c r="D3313" s="38" t="s">
        <v>1181</v>
      </c>
      <c r="E3313" s="38" t="s">
        <v>35</v>
      </c>
      <c r="F3313" s="38">
        <v>5</v>
      </c>
      <c r="G3313" s="38">
        <v>19</v>
      </c>
      <c r="H3313" s="38">
        <v>2025</v>
      </c>
      <c r="I3313" s="38">
        <v>1</v>
      </c>
      <c r="J3313" s="51">
        <v>1154</v>
      </c>
      <c r="K3313" s="38" t="s">
        <v>1372</v>
      </c>
      <c r="L3313" s="38">
        <v>74</v>
      </c>
      <c r="M3313" s="38">
        <v>3</v>
      </c>
      <c r="N3313" s="38">
        <v>0</v>
      </c>
      <c r="O3313" s="38" t="s">
        <v>10</v>
      </c>
      <c r="P3313" s="38">
        <v>1</v>
      </c>
      <c r="Q3313" s="38" t="s">
        <v>5</v>
      </c>
      <c r="R3313" s="38" t="s">
        <v>201</v>
      </c>
      <c r="S3313" s="38" t="s">
        <v>1375</v>
      </c>
      <c r="T3313" s="38" t="s">
        <v>116</v>
      </c>
    </row>
    <row r="3314" spans="1:21" s="38" customFormat="1" ht="15.75" customHeight="1" x14ac:dyDescent="0.2">
      <c r="A3314" s="38" t="s">
        <v>118</v>
      </c>
      <c r="B3314" s="38" t="str">
        <f t="shared" si="0"/>
        <v>ks_priv002</v>
      </c>
      <c r="C3314" s="38" t="s">
        <v>1371</v>
      </c>
      <c r="D3314" s="38" t="s">
        <v>1181</v>
      </c>
      <c r="E3314" s="38" t="s">
        <v>35</v>
      </c>
      <c r="F3314" s="38">
        <v>5</v>
      </c>
      <c r="G3314" s="38">
        <v>19</v>
      </c>
      <c r="H3314" s="38">
        <v>2025</v>
      </c>
      <c r="I3314" s="38">
        <v>1</v>
      </c>
      <c r="J3314" s="51">
        <v>1154</v>
      </c>
      <c r="K3314" s="38" t="s">
        <v>1372</v>
      </c>
      <c r="L3314" s="38">
        <v>74</v>
      </c>
      <c r="M3314" s="38">
        <v>3</v>
      </c>
      <c r="N3314" s="38">
        <v>0</v>
      </c>
      <c r="O3314" s="38" t="s">
        <v>11</v>
      </c>
      <c r="P3314" s="38">
        <v>3.5</v>
      </c>
      <c r="Q3314" s="38" t="s">
        <v>5</v>
      </c>
      <c r="R3314" s="38" t="s">
        <v>201</v>
      </c>
      <c r="T3314" s="38" t="s">
        <v>116</v>
      </c>
      <c r="U3314" s="38" t="s">
        <v>1382</v>
      </c>
    </row>
    <row r="3315" spans="1:21" s="38" customFormat="1" ht="15.75" customHeight="1" x14ac:dyDescent="0.2">
      <c r="A3315" s="38" t="s">
        <v>118</v>
      </c>
      <c r="B3315" s="38" t="str">
        <f t="shared" si="0"/>
        <v>ks_priv002</v>
      </c>
      <c r="C3315" s="38" t="s">
        <v>1371</v>
      </c>
      <c r="D3315" s="38" t="s">
        <v>1181</v>
      </c>
      <c r="E3315" s="38" t="s">
        <v>35</v>
      </c>
      <c r="F3315" s="38">
        <v>5</v>
      </c>
      <c r="G3315" s="38">
        <v>19</v>
      </c>
      <c r="H3315" s="38">
        <v>2025</v>
      </c>
      <c r="I3315" s="38">
        <v>1</v>
      </c>
      <c r="J3315" s="51">
        <v>1154</v>
      </c>
      <c r="K3315" s="38" t="s">
        <v>1372</v>
      </c>
      <c r="L3315" s="38">
        <v>74</v>
      </c>
      <c r="M3315" s="38">
        <v>3</v>
      </c>
      <c r="N3315" s="38">
        <v>0</v>
      </c>
      <c r="O3315" s="38" t="s">
        <v>10</v>
      </c>
      <c r="P3315" s="38">
        <v>9.5</v>
      </c>
      <c r="Q3315" s="38" t="s">
        <v>5</v>
      </c>
      <c r="R3315" s="38" t="s">
        <v>201</v>
      </c>
      <c r="S3315" s="38" t="s">
        <v>1375</v>
      </c>
      <c r="T3315" s="38" t="s">
        <v>116</v>
      </c>
    </row>
    <row r="3316" spans="1:21" s="38" customFormat="1" ht="15.75" customHeight="1" x14ac:dyDescent="0.2">
      <c r="A3316" s="38" t="s">
        <v>118</v>
      </c>
      <c r="B3316" s="38" t="str">
        <f t="shared" si="0"/>
        <v>ks_priv002</v>
      </c>
      <c r="C3316" s="38" t="s">
        <v>1371</v>
      </c>
      <c r="D3316" s="38" t="s">
        <v>1181</v>
      </c>
      <c r="E3316" s="38" t="s">
        <v>35</v>
      </c>
      <c r="F3316" s="38">
        <v>5</v>
      </c>
      <c r="G3316" s="38">
        <v>19</v>
      </c>
      <c r="H3316" s="38">
        <v>2025</v>
      </c>
      <c r="I3316" s="38">
        <v>1</v>
      </c>
      <c r="J3316" s="51">
        <v>1154</v>
      </c>
      <c r="K3316" s="38" t="s">
        <v>1372</v>
      </c>
      <c r="L3316" s="38">
        <v>74</v>
      </c>
      <c r="M3316" s="38">
        <v>3</v>
      </c>
      <c r="N3316" s="38">
        <v>0</v>
      </c>
      <c r="O3316" s="38" t="s">
        <v>21</v>
      </c>
      <c r="P3316" s="38">
        <v>5</v>
      </c>
      <c r="Q3316" s="38" t="s">
        <v>5</v>
      </c>
      <c r="R3316" s="38" t="s">
        <v>201</v>
      </c>
      <c r="T3316" s="38" t="s">
        <v>116</v>
      </c>
    </row>
    <row r="3317" spans="1:21" s="38" customFormat="1" ht="15.75" customHeight="1" x14ac:dyDescent="0.2">
      <c r="A3317" s="38" t="s">
        <v>118</v>
      </c>
      <c r="B3317" s="38" t="str">
        <f t="shared" si="0"/>
        <v>ks_priv002</v>
      </c>
      <c r="C3317" s="38" t="s">
        <v>1371</v>
      </c>
      <c r="D3317" s="38" t="s">
        <v>1181</v>
      </c>
      <c r="E3317" s="38" t="s">
        <v>35</v>
      </c>
      <c r="F3317" s="38">
        <v>5</v>
      </c>
      <c r="G3317" s="38">
        <v>19</v>
      </c>
      <c r="H3317" s="38">
        <v>2025</v>
      </c>
      <c r="I3317" s="38">
        <v>1</v>
      </c>
      <c r="J3317" s="51">
        <v>1154</v>
      </c>
      <c r="K3317" s="38" t="s">
        <v>1372</v>
      </c>
      <c r="L3317" s="38">
        <v>74</v>
      </c>
      <c r="M3317" s="38">
        <v>3</v>
      </c>
      <c r="N3317" s="38">
        <v>0</v>
      </c>
      <c r="O3317" s="38" t="s">
        <v>10</v>
      </c>
      <c r="P3317" s="38">
        <v>20</v>
      </c>
      <c r="Q3317" s="38" t="s">
        <v>5</v>
      </c>
      <c r="R3317" s="38" t="s">
        <v>201</v>
      </c>
      <c r="S3317" s="38" t="s">
        <v>124</v>
      </c>
      <c r="T3317" s="38" t="s">
        <v>116</v>
      </c>
      <c r="U3317" s="38" t="s">
        <v>1381</v>
      </c>
    </row>
    <row r="3318" spans="1:21" s="38" customFormat="1" ht="15.75" customHeight="1" x14ac:dyDescent="0.2">
      <c r="A3318" s="38" t="s">
        <v>118</v>
      </c>
      <c r="B3318" s="38" t="str">
        <f t="shared" si="0"/>
        <v>ks_priv002</v>
      </c>
      <c r="C3318" s="38" t="s">
        <v>1371</v>
      </c>
      <c r="D3318" s="38" t="s">
        <v>1181</v>
      </c>
      <c r="E3318" s="38" t="s">
        <v>35</v>
      </c>
      <c r="F3318" s="38">
        <v>5</v>
      </c>
      <c r="G3318" s="38">
        <v>19</v>
      </c>
      <c r="H3318" s="38">
        <v>2025</v>
      </c>
      <c r="I3318" s="38">
        <v>1</v>
      </c>
      <c r="J3318" s="51">
        <v>1154</v>
      </c>
      <c r="K3318" s="38" t="s">
        <v>1372</v>
      </c>
      <c r="L3318" s="38">
        <v>74</v>
      </c>
      <c r="M3318" s="38">
        <v>3</v>
      </c>
      <c r="N3318" s="38">
        <v>0</v>
      </c>
      <c r="O3318" s="38" t="s">
        <v>21</v>
      </c>
      <c r="P3318" s="38">
        <v>5.5</v>
      </c>
      <c r="Q3318" s="38" t="s">
        <v>5</v>
      </c>
      <c r="R3318" s="38" t="s">
        <v>201</v>
      </c>
      <c r="T3318" s="38" t="s">
        <v>116</v>
      </c>
    </row>
    <row r="3319" spans="1:21" s="38" customFormat="1" ht="15.75" customHeight="1" x14ac:dyDescent="0.2">
      <c r="A3319" s="38" t="s">
        <v>118</v>
      </c>
      <c r="B3319" s="38" t="str">
        <f t="shared" si="0"/>
        <v>ks_priv002</v>
      </c>
      <c r="C3319" s="38" t="s">
        <v>1371</v>
      </c>
      <c r="D3319" s="38" t="s">
        <v>1181</v>
      </c>
      <c r="E3319" s="38" t="s">
        <v>35</v>
      </c>
      <c r="F3319" s="38">
        <v>5</v>
      </c>
      <c r="G3319" s="38">
        <v>19</v>
      </c>
      <c r="H3319" s="38">
        <v>2025</v>
      </c>
      <c r="I3319" s="38">
        <v>1</v>
      </c>
      <c r="J3319" s="51">
        <v>1154</v>
      </c>
      <c r="K3319" s="38" t="s">
        <v>1372</v>
      </c>
      <c r="L3319" s="38">
        <v>74</v>
      </c>
      <c r="M3319" s="38">
        <v>3</v>
      </c>
      <c r="N3319" s="38">
        <v>0</v>
      </c>
      <c r="O3319" s="38" t="s">
        <v>1383</v>
      </c>
      <c r="P3319" s="38">
        <v>4</v>
      </c>
      <c r="Q3319" s="38" t="s">
        <v>5</v>
      </c>
      <c r="R3319" s="38" t="s">
        <v>201</v>
      </c>
      <c r="T3319" s="38" t="s">
        <v>116</v>
      </c>
      <c r="U3319" s="38" t="s">
        <v>1384</v>
      </c>
    </row>
    <row r="3320" spans="1:21" s="38" customFormat="1" ht="15.75" customHeight="1" x14ac:dyDescent="0.2">
      <c r="A3320" s="38" t="s">
        <v>16</v>
      </c>
      <c r="B3320" s="38" t="str">
        <f t="shared" si="0"/>
        <v>ks_priv020</v>
      </c>
      <c r="C3320" s="38" t="s">
        <v>1371</v>
      </c>
      <c r="D3320" s="38" t="s">
        <v>1181</v>
      </c>
      <c r="E3320" s="38" t="s">
        <v>13</v>
      </c>
      <c r="F3320" s="38">
        <v>5</v>
      </c>
      <c r="G3320" s="38">
        <v>21</v>
      </c>
      <c r="H3320" s="38">
        <v>2025</v>
      </c>
      <c r="I3320" s="38">
        <v>1</v>
      </c>
      <c r="J3320" s="51">
        <v>1009</v>
      </c>
      <c r="K3320" s="38" t="s">
        <v>1372</v>
      </c>
      <c r="L3320" s="38">
        <v>60</v>
      </c>
      <c r="M3320" s="38">
        <v>1</v>
      </c>
      <c r="N3320" s="38">
        <v>0</v>
      </c>
      <c r="O3320" s="38" t="s">
        <v>10</v>
      </c>
      <c r="P3320" s="38">
        <v>20</v>
      </c>
      <c r="Q3320" s="38" t="s">
        <v>5</v>
      </c>
      <c r="R3320" s="38" t="s">
        <v>201</v>
      </c>
      <c r="S3320" s="38" t="s">
        <v>124</v>
      </c>
      <c r="T3320" s="38" t="s">
        <v>246</v>
      </c>
    </row>
    <row r="3321" spans="1:21" s="38" customFormat="1" ht="15.75" customHeight="1" x14ac:dyDescent="0.2">
      <c r="A3321" s="38" t="s">
        <v>16</v>
      </c>
      <c r="B3321" s="38" t="str">
        <f t="shared" si="0"/>
        <v>ks_priv020</v>
      </c>
      <c r="C3321" s="38" t="s">
        <v>1371</v>
      </c>
      <c r="D3321" s="38" t="s">
        <v>1181</v>
      </c>
      <c r="E3321" s="38" t="s">
        <v>13</v>
      </c>
      <c r="F3321" s="38">
        <v>5</v>
      </c>
      <c r="G3321" s="38">
        <v>21</v>
      </c>
      <c r="H3321" s="38">
        <v>2025</v>
      </c>
      <c r="I3321" s="38">
        <v>1</v>
      </c>
      <c r="J3321" s="51">
        <v>1009</v>
      </c>
      <c r="K3321" s="38" t="s">
        <v>1372</v>
      </c>
      <c r="L3321" s="38">
        <v>60</v>
      </c>
      <c r="M3321" s="38">
        <v>1</v>
      </c>
      <c r="N3321" s="38">
        <v>0</v>
      </c>
      <c r="O3321" s="38" t="s">
        <v>11</v>
      </c>
      <c r="P3321" s="38">
        <v>2.5</v>
      </c>
      <c r="Q3321" s="38" t="s">
        <v>5</v>
      </c>
      <c r="R3321" s="38" t="s">
        <v>201</v>
      </c>
      <c r="T3321" s="38" t="s">
        <v>246</v>
      </c>
    </row>
    <row r="3322" spans="1:21" s="38" customFormat="1" ht="15.75" customHeight="1" x14ac:dyDescent="0.2">
      <c r="A3322" s="38" t="s">
        <v>16</v>
      </c>
      <c r="B3322" s="38" t="str">
        <f t="shared" si="0"/>
        <v>ks_priv020</v>
      </c>
      <c r="C3322" s="38" t="s">
        <v>1371</v>
      </c>
      <c r="D3322" s="38" t="s">
        <v>1181</v>
      </c>
      <c r="E3322" s="38" t="s">
        <v>13</v>
      </c>
      <c r="F3322" s="38">
        <v>5</v>
      </c>
      <c r="G3322" s="38">
        <v>21</v>
      </c>
      <c r="H3322" s="38">
        <v>2025</v>
      </c>
      <c r="I3322" s="38">
        <v>1</v>
      </c>
      <c r="J3322" s="51">
        <v>1009</v>
      </c>
      <c r="K3322" s="38" t="s">
        <v>1372</v>
      </c>
      <c r="L3322" s="38">
        <v>60</v>
      </c>
      <c r="M3322" s="38">
        <v>1</v>
      </c>
      <c r="N3322" s="38">
        <v>0</v>
      </c>
      <c r="O3322" s="38" t="s">
        <v>10</v>
      </c>
      <c r="P3322" s="38">
        <v>2</v>
      </c>
      <c r="Q3322" s="38" t="s">
        <v>5</v>
      </c>
      <c r="R3322" s="38" t="s">
        <v>201</v>
      </c>
      <c r="S3322" s="38" t="s">
        <v>255</v>
      </c>
      <c r="T3322" s="38" t="s">
        <v>246</v>
      </c>
    </row>
    <row r="3323" spans="1:21" s="38" customFormat="1" ht="15.75" customHeight="1" x14ac:dyDescent="0.2">
      <c r="A3323" s="38" t="s">
        <v>16</v>
      </c>
      <c r="B3323" s="38" t="str">
        <f t="shared" si="0"/>
        <v>ks_priv020</v>
      </c>
      <c r="C3323" s="38" t="s">
        <v>1371</v>
      </c>
      <c r="D3323" s="38" t="s">
        <v>1181</v>
      </c>
      <c r="E3323" s="38" t="s">
        <v>13</v>
      </c>
      <c r="F3323" s="38">
        <v>5</v>
      </c>
      <c r="G3323" s="38">
        <v>21</v>
      </c>
      <c r="H3323" s="38">
        <v>2025</v>
      </c>
      <c r="I3323" s="38">
        <v>1</v>
      </c>
      <c r="J3323" s="51">
        <v>1009</v>
      </c>
      <c r="K3323" s="38" t="s">
        <v>1372</v>
      </c>
      <c r="L3323" s="38">
        <v>60</v>
      </c>
      <c r="M3323" s="38">
        <v>1</v>
      </c>
      <c r="N3323" s="38">
        <v>0</v>
      </c>
      <c r="O3323" s="38" t="s">
        <v>10</v>
      </c>
      <c r="P3323" s="38">
        <v>2.1</v>
      </c>
      <c r="Q3323" s="38" t="s">
        <v>8</v>
      </c>
      <c r="R3323" s="38" t="s">
        <v>1210</v>
      </c>
      <c r="S3323" s="38" t="s">
        <v>124</v>
      </c>
      <c r="T3323" s="38" t="s">
        <v>246</v>
      </c>
      <c r="U3323" s="38" t="s">
        <v>1381</v>
      </c>
    </row>
    <row r="3324" spans="1:21" s="38" customFormat="1" ht="15.75" customHeight="1" x14ac:dyDescent="0.2">
      <c r="A3324" s="38" t="s">
        <v>16</v>
      </c>
      <c r="B3324" s="38" t="str">
        <f t="shared" si="0"/>
        <v>ks_priv020</v>
      </c>
      <c r="C3324" s="38" t="s">
        <v>1371</v>
      </c>
      <c r="D3324" s="38" t="s">
        <v>1181</v>
      </c>
      <c r="E3324" s="38" t="s">
        <v>13</v>
      </c>
      <c r="F3324" s="38">
        <v>5</v>
      </c>
      <c r="G3324" s="38">
        <v>21</v>
      </c>
      <c r="H3324" s="38">
        <v>2025</v>
      </c>
      <c r="I3324" s="38">
        <v>1</v>
      </c>
      <c r="J3324" s="51">
        <v>1009</v>
      </c>
      <c r="K3324" s="38" t="s">
        <v>1372</v>
      </c>
      <c r="L3324" s="38">
        <v>60</v>
      </c>
      <c r="M3324" s="38">
        <v>1</v>
      </c>
      <c r="N3324" s="38">
        <v>0</v>
      </c>
      <c r="O3324" s="38" t="s">
        <v>10</v>
      </c>
      <c r="P3324" s="38">
        <v>0.1</v>
      </c>
      <c r="Q3324" s="38" t="s">
        <v>9</v>
      </c>
      <c r="R3324" s="38" t="s">
        <v>1385</v>
      </c>
      <c r="S3324" s="38" t="s">
        <v>124</v>
      </c>
      <c r="T3324" s="38" t="s">
        <v>246</v>
      </c>
      <c r="U3324" s="38" t="s">
        <v>1386</v>
      </c>
    </row>
    <row r="3325" spans="1:21" s="38" customFormat="1" ht="15.75" customHeight="1" x14ac:dyDescent="0.2">
      <c r="A3325" s="38" t="s">
        <v>16</v>
      </c>
      <c r="B3325" s="38" t="str">
        <f t="shared" si="0"/>
        <v>ks_priv020</v>
      </c>
      <c r="C3325" s="38" t="s">
        <v>1371</v>
      </c>
      <c r="D3325" s="38" t="s">
        <v>1181</v>
      </c>
      <c r="E3325" s="38" t="s">
        <v>13</v>
      </c>
      <c r="F3325" s="38">
        <v>5</v>
      </c>
      <c r="G3325" s="38">
        <v>21</v>
      </c>
      <c r="H3325" s="38">
        <v>2025</v>
      </c>
      <c r="I3325" s="38">
        <v>1</v>
      </c>
      <c r="J3325" s="51">
        <v>1009</v>
      </c>
      <c r="K3325" s="38" t="s">
        <v>1372</v>
      </c>
      <c r="L3325" s="38">
        <v>60</v>
      </c>
      <c r="M3325" s="38">
        <v>1</v>
      </c>
      <c r="N3325" s="38">
        <v>0</v>
      </c>
      <c r="O3325" s="38" t="s">
        <v>10</v>
      </c>
      <c r="P3325" s="38">
        <v>32</v>
      </c>
      <c r="Q3325" s="38" t="s">
        <v>5</v>
      </c>
      <c r="R3325" s="38" t="s">
        <v>201</v>
      </c>
      <c r="S3325" s="38" t="s">
        <v>1375</v>
      </c>
      <c r="T3325" s="38" t="s">
        <v>246</v>
      </c>
    </row>
    <row r="3326" spans="1:21" s="38" customFormat="1" ht="15" x14ac:dyDescent="0.2">
      <c r="A3326" s="38" t="s">
        <v>17</v>
      </c>
      <c r="B3326" s="38" t="str">
        <f t="shared" si="0"/>
        <v>ks_priv019</v>
      </c>
      <c r="C3326" s="38" t="s">
        <v>1371</v>
      </c>
      <c r="D3326" s="38" t="s">
        <v>1181</v>
      </c>
      <c r="E3326" s="38" t="s">
        <v>13</v>
      </c>
      <c r="F3326" s="38">
        <v>5</v>
      </c>
      <c r="G3326" s="38">
        <v>21</v>
      </c>
      <c r="H3326" s="38">
        <v>2025</v>
      </c>
      <c r="I3326" s="38">
        <v>1</v>
      </c>
      <c r="J3326" s="51">
        <v>1036</v>
      </c>
      <c r="K3326" s="38" t="s">
        <v>1372</v>
      </c>
      <c r="L3326" s="38">
        <v>62</v>
      </c>
      <c r="M3326" s="38">
        <v>2</v>
      </c>
      <c r="N3326" s="38">
        <v>0</v>
      </c>
      <c r="O3326" s="38" t="s">
        <v>21</v>
      </c>
      <c r="P3326" s="38">
        <v>0.3</v>
      </c>
      <c r="Q3326" s="38" t="s">
        <v>5</v>
      </c>
      <c r="R3326" s="38" t="s">
        <v>201</v>
      </c>
      <c r="T3326" s="38" t="s">
        <v>116</v>
      </c>
    </row>
    <row r="3327" spans="1:21" s="38" customFormat="1" ht="15" x14ac:dyDescent="0.2">
      <c r="A3327" s="38" t="s">
        <v>17</v>
      </c>
      <c r="B3327" s="38" t="str">
        <f t="shared" si="0"/>
        <v>ks_priv019</v>
      </c>
      <c r="C3327" s="38" t="s">
        <v>1371</v>
      </c>
      <c r="D3327" s="38" t="s">
        <v>1181</v>
      </c>
      <c r="E3327" s="38" t="s">
        <v>13</v>
      </c>
      <c r="F3327" s="38">
        <v>5</v>
      </c>
      <c r="G3327" s="38">
        <v>21</v>
      </c>
      <c r="H3327" s="38">
        <v>2025</v>
      </c>
      <c r="I3327" s="38">
        <v>1</v>
      </c>
      <c r="J3327" s="51">
        <v>1036</v>
      </c>
      <c r="K3327" s="38" t="s">
        <v>1372</v>
      </c>
      <c r="L3327" s="38">
        <v>62</v>
      </c>
      <c r="M3327" s="38">
        <v>2</v>
      </c>
      <c r="N3327" s="38">
        <v>0</v>
      </c>
      <c r="O3327" s="38" t="s">
        <v>10</v>
      </c>
      <c r="P3327" s="38">
        <v>15</v>
      </c>
      <c r="Q3327" s="38" t="s">
        <v>5</v>
      </c>
      <c r="R3327" s="38" t="s">
        <v>201</v>
      </c>
      <c r="T3327" s="38" t="s">
        <v>116</v>
      </c>
    </row>
    <row r="3328" spans="1:21" s="38" customFormat="1" ht="15" x14ac:dyDescent="0.2">
      <c r="A3328" s="38" t="s">
        <v>17</v>
      </c>
      <c r="B3328" s="38" t="str">
        <f t="shared" si="0"/>
        <v>ks_priv019</v>
      </c>
      <c r="C3328" s="38" t="s">
        <v>1371</v>
      </c>
      <c r="D3328" s="38" t="s">
        <v>1181</v>
      </c>
      <c r="E3328" s="38" t="s">
        <v>13</v>
      </c>
      <c r="F3328" s="38">
        <v>5</v>
      </c>
      <c r="G3328" s="38">
        <v>21</v>
      </c>
      <c r="H3328" s="38">
        <v>2025</v>
      </c>
      <c r="I3328" s="38">
        <v>1</v>
      </c>
      <c r="J3328" s="51">
        <v>1036</v>
      </c>
      <c r="K3328" s="38" t="s">
        <v>1372</v>
      </c>
      <c r="L3328" s="38">
        <v>62</v>
      </c>
      <c r="M3328" s="38">
        <v>2</v>
      </c>
      <c r="N3328" s="38">
        <v>0</v>
      </c>
      <c r="O3328" s="38" t="s">
        <v>10</v>
      </c>
      <c r="P3328" s="38">
        <v>18</v>
      </c>
      <c r="Q3328" s="38" t="s">
        <v>8</v>
      </c>
      <c r="R3328" s="38" t="s">
        <v>1387</v>
      </c>
      <c r="S3328" s="38" t="s">
        <v>124</v>
      </c>
      <c r="T3328" s="38" t="s">
        <v>116</v>
      </c>
      <c r="U3328" s="38" t="s">
        <v>1375</v>
      </c>
    </row>
    <row r="3329" spans="1:21" s="38" customFormat="1" ht="15" x14ac:dyDescent="0.2">
      <c r="A3329" s="38" t="s">
        <v>17</v>
      </c>
      <c r="B3329" s="38" t="str">
        <f t="shared" si="0"/>
        <v>ks_priv019</v>
      </c>
      <c r="C3329" s="38" t="s">
        <v>1371</v>
      </c>
      <c r="D3329" s="38" t="s">
        <v>1181</v>
      </c>
      <c r="E3329" s="38" t="s">
        <v>13</v>
      </c>
      <c r="F3329" s="38">
        <v>5</v>
      </c>
      <c r="G3329" s="38">
        <v>21</v>
      </c>
      <c r="H3329" s="38">
        <v>2025</v>
      </c>
      <c r="I3329" s="38">
        <v>1</v>
      </c>
      <c r="J3329" s="51">
        <v>1036</v>
      </c>
      <c r="K3329" s="38" t="s">
        <v>1372</v>
      </c>
      <c r="L3329" s="38">
        <v>62</v>
      </c>
      <c r="M3329" s="38">
        <v>2</v>
      </c>
      <c r="N3329" s="38">
        <v>0</v>
      </c>
      <c r="O3329" s="38" t="s">
        <v>11</v>
      </c>
      <c r="P3329" s="38">
        <v>1</v>
      </c>
      <c r="Q3329" s="38" t="s">
        <v>5</v>
      </c>
      <c r="R3329" s="38" t="s">
        <v>201</v>
      </c>
      <c r="T3329" s="38" t="s">
        <v>116</v>
      </c>
    </row>
    <row r="3330" spans="1:21" s="38" customFormat="1" ht="15" x14ac:dyDescent="0.2">
      <c r="A3330" s="38" t="s">
        <v>17</v>
      </c>
      <c r="B3330" s="38" t="str">
        <f t="shared" si="0"/>
        <v>ks_priv019</v>
      </c>
      <c r="C3330" s="38" t="s">
        <v>1371</v>
      </c>
      <c r="D3330" s="38" t="s">
        <v>1181</v>
      </c>
      <c r="E3330" s="38" t="s">
        <v>13</v>
      </c>
      <c r="F3330" s="38">
        <v>5</v>
      </c>
      <c r="G3330" s="38">
        <v>21</v>
      </c>
      <c r="H3330" s="38">
        <v>2025</v>
      </c>
      <c r="I3330" s="38">
        <v>1</v>
      </c>
      <c r="J3330" s="51">
        <v>1036</v>
      </c>
      <c r="K3330" s="38" t="s">
        <v>1372</v>
      </c>
      <c r="L3330" s="38">
        <v>62</v>
      </c>
      <c r="M3330" s="38">
        <v>2</v>
      </c>
      <c r="N3330" s="38">
        <v>0</v>
      </c>
      <c r="O3330" s="38" t="s">
        <v>10</v>
      </c>
      <c r="P3330" s="38">
        <v>4.5</v>
      </c>
      <c r="Q3330" s="38" t="s">
        <v>5</v>
      </c>
      <c r="R3330" s="38" t="s">
        <v>201</v>
      </c>
      <c r="S3330" s="38" t="s">
        <v>124</v>
      </c>
      <c r="T3330" s="38" t="s">
        <v>116</v>
      </c>
      <c r="U3330" s="38" t="s">
        <v>1381</v>
      </c>
    </row>
    <row r="3331" spans="1:21" s="38" customFormat="1" ht="15" x14ac:dyDescent="0.2">
      <c r="A3331" s="38" t="s">
        <v>17</v>
      </c>
      <c r="B3331" s="38" t="str">
        <f t="shared" si="0"/>
        <v>ks_priv019</v>
      </c>
      <c r="C3331" s="38" t="s">
        <v>1371</v>
      </c>
      <c r="D3331" s="38" t="s">
        <v>1181</v>
      </c>
      <c r="E3331" s="38" t="s">
        <v>13</v>
      </c>
      <c r="F3331" s="38">
        <v>5</v>
      </c>
      <c r="G3331" s="38">
        <v>21</v>
      </c>
      <c r="H3331" s="38">
        <v>2025</v>
      </c>
      <c r="I3331" s="38">
        <v>1</v>
      </c>
      <c r="J3331" s="51">
        <v>1036</v>
      </c>
      <c r="K3331" s="38" t="s">
        <v>1372</v>
      </c>
      <c r="L3331" s="38">
        <v>62</v>
      </c>
      <c r="M3331" s="38">
        <v>2</v>
      </c>
      <c r="N3331" s="38">
        <v>0</v>
      </c>
      <c r="O3331" s="38" t="s">
        <v>10</v>
      </c>
      <c r="P3331" s="38">
        <v>7</v>
      </c>
      <c r="Q3331" s="38" t="s">
        <v>5</v>
      </c>
      <c r="R3331" s="38" t="s">
        <v>201</v>
      </c>
      <c r="S3331" s="38" t="s">
        <v>124</v>
      </c>
      <c r="T3331" s="38" t="s">
        <v>116</v>
      </c>
      <c r="U3331" s="38" t="s">
        <v>1388</v>
      </c>
    </row>
    <row r="3332" spans="1:21" s="38" customFormat="1" ht="15" x14ac:dyDescent="0.2">
      <c r="A3332" s="38" t="s">
        <v>17</v>
      </c>
      <c r="B3332" s="38" t="str">
        <f t="shared" si="0"/>
        <v>ks_priv019</v>
      </c>
      <c r="C3332" s="38" t="s">
        <v>1371</v>
      </c>
      <c r="D3332" s="38" t="s">
        <v>1181</v>
      </c>
      <c r="E3332" s="38" t="s">
        <v>13</v>
      </c>
      <c r="F3332" s="38">
        <v>5</v>
      </c>
      <c r="G3332" s="38">
        <v>21</v>
      </c>
      <c r="H3332" s="38">
        <v>2025</v>
      </c>
      <c r="I3332" s="38">
        <v>1</v>
      </c>
      <c r="J3332" s="51">
        <v>1036</v>
      </c>
      <c r="K3332" s="38" t="s">
        <v>1372</v>
      </c>
      <c r="L3332" s="38">
        <v>62</v>
      </c>
      <c r="M3332" s="38">
        <v>2</v>
      </c>
      <c r="N3332" s="38">
        <v>0</v>
      </c>
      <c r="O3332" s="38" t="s">
        <v>10</v>
      </c>
      <c r="P3332" s="38">
        <v>30</v>
      </c>
      <c r="Q3332" s="38" t="s">
        <v>5</v>
      </c>
      <c r="R3332" s="38" t="s">
        <v>201</v>
      </c>
      <c r="S3332" s="38" t="s">
        <v>1375</v>
      </c>
      <c r="T3332" s="38" t="s">
        <v>116</v>
      </c>
    </row>
    <row r="3333" spans="1:21" s="38" customFormat="1" ht="15" x14ac:dyDescent="0.2">
      <c r="A3333" s="38" t="s">
        <v>32</v>
      </c>
      <c r="B3333" s="38" t="str">
        <f t="shared" si="0"/>
        <v>ks_priv025</v>
      </c>
      <c r="C3333" s="38" t="s">
        <v>1371</v>
      </c>
      <c r="D3333" s="38" t="s">
        <v>1181</v>
      </c>
      <c r="E3333" s="38" t="s">
        <v>13</v>
      </c>
      <c r="F3333" s="38">
        <v>5</v>
      </c>
      <c r="G3333" s="38">
        <v>21</v>
      </c>
      <c r="H3333" s="38">
        <v>2025</v>
      </c>
      <c r="I3333" s="38">
        <v>1</v>
      </c>
      <c r="J3333" s="51">
        <v>1234</v>
      </c>
      <c r="K3333" s="38" t="s">
        <v>1372</v>
      </c>
      <c r="L3333" s="38">
        <v>69</v>
      </c>
      <c r="M3333" s="38">
        <v>2</v>
      </c>
      <c r="N3333" s="38">
        <v>25</v>
      </c>
      <c r="O3333" s="38" t="s">
        <v>11</v>
      </c>
      <c r="P3333" s="38">
        <v>4.5</v>
      </c>
      <c r="Q3333" s="38" t="s">
        <v>5</v>
      </c>
      <c r="R3333" s="38" t="s">
        <v>201</v>
      </c>
      <c r="T3333" s="38" t="s">
        <v>116</v>
      </c>
      <c r="U3333" s="38" t="s">
        <v>1389</v>
      </c>
    </row>
    <row r="3334" spans="1:21" s="38" customFormat="1" ht="15" x14ac:dyDescent="0.2">
      <c r="A3334" s="38" t="s">
        <v>32</v>
      </c>
      <c r="B3334" s="38" t="str">
        <f t="shared" si="0"/>
        <v>ks_priv025</v>
      </c>
      <c r="C3334" s="38" t="s">
        <v>1371</v>
      </c>
      <c r="D3334" s="38" t="s">
        <v>1181</v>
      </c>
      <c r="E3334" s="38" t="s">
        <v>13</v>
      </c>
      <c r="F3334" s="38">
        <v>5</v>
      </c>
      <c r="G3334" s="38">
        <v>21</v>
      </c>
      <c r="H3334" s="38">
        <v>2025</v>
      </c>
      <c r="I3334" s="38">
        <v>1</v>
      </c>
      <c r="J3334" s="51">
        <v>1234</v>
      </c>
      <c r="K3334" s="38" t="s">
        <v>1372</v>
      </c>
      <c r="L3334" s="38">
        <v>69</v>
      </c>
      <c r="M3334" s="38">
        <v>2</v>
      </c>
      <c r="N3334" s="38">
        <v>25</v>
      </c>
      <c r="O3334" s="38" t="s">
        <v>10</v>
      </c>
      <c r="P3334" s="38">
        <v>4</v>
      </c>
      <c r="Q3334" s="38" t="s">
        <v>5</v>
      </c>
      <c r="R3334" s="38" t="s">
        <v>201</v>
      </c>
      <c r="S3334" s="38" t="s">
        <v>1390</v>
      </c>
      <c r="T3334" s="38" t="s">
        <v>116</v>
      </c>
      <c r="U3334" s="38" t="s">
        <v>1389</v>
      </c>
    </row>
    <row r="3335" spans="1:21" s="38" customFormat="1" ht="15" x14ac:dyDescent="0.2">
      <c r="A3335" s="38" t="s">
        <v>32</v>
      </c>
      <c r="B3335" s="38" t="str">
        <f t="shared" si="0"/>
        <v>ks_priv025</v>
      </c>
      <c r="C3335" s="38" t="s">
        <v>1371</v>
      </c>
      <c r="D3335" s="38" t="s">
        <v>1181</v>
      </c>
      <c r="E3335" s="38" t="s">
        <v>13</v>
      </c>
      <c r="F3335" s="38">
        <v>5</v>
      </c>
      <c r="G3335" s="38">
        <v>21</v>
      </c>
      <c r="H3335" s="38">
        <v>2025</v>
      </c>
      <c r="I3335" s="38">
        <v>1</v>
      </c>
      <c r="J3335" s="51">
        <v>1234</v>
      </c>
      <c r="K3335" s="38" t="s">
        <v>1372</v>
      </c>
      <c r="L3335" s="38">
        <v>69</v>
      </c>
      <c r="M3335" s="38">
        <v>2</v>
      </c>
      <c r="N3335" s="38">
        <v>25</v>
      </c>
      <c r="O3335" s="38" t="s">
        <v>10</v>
      </c>
      <c r="P3335" s="38">
        <v>1.5</v>
      </c>
      <c r="Q3335" s="38" t="s">
        <v>5</v>
      </c>
      <c r="R3335" s="38" t="s">
        <v>201</v>
      </c>
      <c r="S3335" s="38" t="s">
        <v>255</v>
      </c>
      <c r="T3335" s="38" t="s">
        <v>116</v>
      </c>
      <c r="U3335" s="38" t="s">
        <v>1389</v>
      </c>
    </row>
    <row r="3336" spans="1:21" s="38" customFormat="1" ht="15" x14ac:dyDescent="0.2">
      <c r="A3336" s="38" t="s">
        <v>32</v>
      </c>
      <c r="B3336" s="38" t="str">
        <f t="shared" si="0"/>
        <v>ks_priv025</v>
      </c>
      <c r="C3336" s="38" t="s">
        <v>1371</v>
      </c>
      <c r="D3336" s="38" t="s">
        <v>1181</v>
      </c>
      <c r="E3336" s="38" t="s">
        <v>13</v>
      </c>
      <c r="F3336" s="38">
        <v>5</v>
      </c>
      <c r="G3336" s="38">
        <v>21</v>
      </c>
      <c r="H3336" s="38">
        <v>2025</v>
      </c>
      <c r="I3336" s="38">
        <v>1</v>
      </c>
      <c r="J3336" s="51">
        <v>1234</v>
      </c>
      <c r="K3336" s="38" t="s">
        <v>1372</v>
      </c>
      <c r="L3336" s="38">
        <v>69</v>
      </c>
      <c r="M3336" s="38">
        <v>2</v>
      </c>
      <c r="N3336" s="38">
        <v>25</v>
      </c>
      <c r="O3336" s="38" t="s">
        <v>10</v>
      </c>
      <c r="P3336" s="38">
        <v>11</v>
      </c>
      <c r="Q3336" s="38" t="s">
        <v>5</v>
      </c>
      <c r="R3336" s="38" t="s">
        <v>201</v>
      </c>
      <c r="S3336" s="38" t="s">
        <v>124</v>
      </c>
      <c r="T3336" s="38" t="s">
        <v>116</v>
      </c>
      <c r="U3336" s="38" t="s">
        <v>1389</v>
      </c>
    </row>
    <row r="3337" spans="1:21" s="38" customFormat="1" ht="15" x14ac:dyDescent="0.2">
      <c r="A3337" s="38" t="s">
        <v>32</v>
      </c>
      <c r="B3337" s="38" t="str">
        <f t="shared" si="0"/>
        <v>ks_priv025</v>
      </c>
      <c r="C3337" s="38" t="s">
        <v>1371</v>
      </c>
      <c r="D3337" s="38" t="s">
        <v>1181</v>
      </c>
      <c r="E3337" s="38" t="s">
        <v>13</v>
      </c>
      <c r="F3337" s="38">
        <v>5</v>
      </c>
      <c r="G3337" s="38">
        <v>21</v>
      </c>
      <c r="H3337" s="38">
        <v>2025</v>
      </c>
      <c r="I3337" s="38">
        <v>1</v>
      </c>
      <c r="J3337" s="51">
        <v>1234</v>
      </c>
      <c r="K3337" s="38" t="s">
        <v>1372</v>
      </c>
      <c r="L3337" s="38">
        <v>69</v>
      </c>
      <c r="M3337" s="38">
        <v>2</v>
      </c>
      <c r="N3337" s="38">
        <v>25</v>
      </c>
      <c r="O3337" s="38" t="s">
        <v>11</v>
      </c>
      <c r="P3337" s="38">
        <v>5</v>
      </c>
      <c r="Q3337" s="38" t="s">
        <v>5</v>
      </c>
      <c r="R3337" s="38" t="s">
        <v>201</v>
      </c>
      <c r="T3337" s="38" t="s">
        <v>116</v>
      </c>
      <c r="U3337" s="38" t="s">
        <v>1391</v>
      </c>
    </row>
    <row r="3338" spans="1:21" s="38" customFormat="1" ht="15" x14ac:dyDescent="0.2">
      <c r="A3338" s="38" t="s">
        <v>32</v>
      </c>
      <c r="B3338" s="38" t="str">
        <f t="shared" si="0"/>
        <v>ks_priv025</v>
      </c>
      <c r="C3338" s="38" t="s">
        <v>1371</v>
      </c>
      <c r="D3338" s="38" t="s">
        <v>1181</v>
      </c>
      <c r="E3338" s="38" t="s">
        <v>13</v>
      </c>
      <c r="F3338" s="38">
        <v>5</v>
      </c>
      <c r="G3338" s="38">
        <v>21</v>
      </c>
      <c r="H3338" s="38">
        <v>2025</v>
      </c>
      <c r="I3338" s="38">
        <v>1</v>
      </c>
      <c r="J3338" s="51">
        <v>1234</v>
      </c>
      <c r="K3338" s="38" t="s">
        <v>1372</v>
      </c>
      <c r="L3338" s="38">
        <v>69</v>
      </c>
      <c r="M3338" s="38">
        <v>2</v>
      </c>
      <c r="N3338" s="38">
        <v>25</v>
      </c>
      <c r="O3338" s="38" t="s">
        <v>7</v>
      </c>
      <c r="P3338" s="38">
        <v>0.3</v>
      </c>
      <c r="Q3338" s="38" t="s">
        <v>5</v>
      </c>
      <c r="R3338" s="38" t="s">
        <v>201</v>
      </c>
      <c r="T3338" s="38" t="s">
        <v>116</v>
      </c>
      <c r="U3338" s="38" t="s">
        <v>1392</v>
      </c>
    </row>
    <row r="3339" spans="1:21" s="38" customFormat="1" ht="15" x14ac:dyDescent="0.2">
      <c r="A3339" s="38" t="s">
        <v>32</v>
      </c>
      <c r="B3339" s="38" t="str">
        <f t="shared" si="0"/>
        <v>ks_priv025</v>
      </c>
      <c r="C3339" s="38" t="s">
        <v>1371</v>
      </c>
      <c r="D3339" s="38" t="s">
        <v>1181</v>
      </c>
      <c r="E3339" s="38" t="s">
        <v>13</v>
      </c>
      <c r="F3339" s="38">
        <v>5</v>
      </c>
      <c r="G3339" s="38">
        <v>21</v>
      </c>
      <c r="H3339" s="38">
        <v>2025</v>
      </c>
      <c r="I3339" s="38">
        <v>1</v>
      </c>
      <c r="J3339" s="51">
        <v>1234</v>
      </c>
      <c r="K3339" s="38" t="s">
        <v>1372</v>
      </c>
      <c r="L3339" s="38">
        <v>69</v>
      </c>
      <c r="M3339" s="38">
        <v>2</v>
      </c>
      <c r="N3339" s="38">
        <v>25</v>
      </c>
      <c r="O3339" s="38" t="s">
        <v>10</v>
      </c>
      <c r="P3339" s="38">
        <v>1</v>
      </c>
      <c r="Q3339" s="38" t="s">
        <v>5</v>
      </c>
      <c r="R3339" s="38" t="s">
        <v>201</v>
      </c>
      <c r="S3339" s="38" t="s">
        <v>1375</v>
      </c>
      <c r="T3339" s="38" t="s">
        <v>116</v>
      </c>
      <c r="U3339" s="38" t="s">
        <v>1389</v>
      </c>
    </row>
    <row r="3340" spans="1:21" s="38" customFormat="1" ht="15" x14ac:dyDescent="0.2">
      <c r="A3340" s="38" t="s">
        <v>32</v>
      </c>
      <c r="B3340" s="38" t="str">
        <f t="shared" si="0"/>
        <v>ks_priv025</v>
      </c>
      <c r="C3340" s="38" t="s">
        <v>1371</v>
      </c>
      <c r="D3340" s="38" t="s">
        <v>1181</v>
      </c>
      <c r="E3340" s="38" t="s">
        <v>13</v>
      </c>
      <c r="F3340" s="38">
        <v>5</v>
      </c>
      <c r="G3340" s="38">
        <v>21</v>
      </c>
      <c r="H3340" s="38">
        <v>2025</v>
      </c>
      <c r="I3340" s="38">
        <v>1</v>
      </c>
      <c r="J3340" s="51">
        <v>1234</v>
      </c>
      <c r="K3340" s="38" t="s">
        <v>1372</v>
      </c>
      <c r="L3340" s="38">
        <v>69</v>
      </c>
      <c r="M3340" s="38">
        <v>2</v>
      </c>
      <c r="N3340" s="38">
        <v>25</v>
      </c>
      <c r="O3340" s="38" t="s">
        <v>10</v>
      </c>
      <c r="P3340" s="38">
        <v>13</v>
      </c>
      <c r="Q3340" s="38" t="s">
        <v>8</v>
      </c>
      <c r="R3340" s="38" t="s">
        <v>62</v>
      </c>
      <c r="S3340" s="38" t="s">
        <v>124</v>
      </c>
      <c r="T3340" s="38" t="s">
        <v>116</v>
      </c>
      <c r="U3340" s="38" t="s">
        <v>1389</v>
      </c>
    </row>
    <row r="3341" spans="1:21" s="38" customFormat="1" ht="15" x14ac:dyDescent="0.2">
      <c r="A3341" s="38" t="s">
        <v>32</v>
      </c>
      <c r="B3341" s="38" t="str">
        <f t="shared" si="0"/>
        <v>ks_priv025</v>
      </c>
      <c r="C3341" s="38" t="s">
        <v>1371</v>
      </c>
      <c r="D3341" s="38" t="s">
        <v>1181</v>
      </c>
      <c r="E3341" s="38" t="s">
        <v>13</v>
      </c>
      <c r="F3341" s="38">
        <v>5</v>
      </c>
      <c r="G3341" s="38">
        <v>21</v>
      </c>
      <c r="H3341" s="38">
        <v>2025</v>
      </c>
      <c r="I3341" s="38">
        <v>1</v>
      </c>
      <c r="J3341" s="51">
        <v>1234</v>
      </c>
      <c r="K3341" s="38" t="s">
        <v>1372</v>
      </c>
      <c r="L3341" s="38">
        <v>69</v>
      </c>
      <c r="M3341" s="38">
        <v>2</v>
      </c>
      <c r="N3341" s="38">
        <v>25</v>
      </c>
      <c r="O3341" s="38" t="s">
        <v>10</v>
      </c>
      <c r="P3341" s="38">
        <v>0.1</v>
      </c>
      <c r="Q3341" s="38" t="s">
        <v>5</v>
      </c>
      <c r="R3341" s="38" t="s">
        <v>201</v>
      </c>
      <c r="S3341" s="38" t="s">
        <v>157</v>
      </c>
      <c r="T3341" s="38" t="s">
        <v>116</v>
      </c>
      <c r="U3341" s="38" t="s">
        <v>1389</v>
      </c>
    </row>
    <row r="3342" spans="1:21" s="38" customFormat="1" ht="15" x14ac:dyDescent="0.2">
      <c r="A3342" s="38" t="s">
        <v>32</v>
      </c>
      <c r="B3342" s="38" t="str">
        <f t="shared" si="0"/>
        <v>ks_priv025</v>
      </c>
      <c r="C3342" s="38" t="s">
        <v>1371</v>
      </c>
      <c r="D3342" s="38" t="s">
        <v>1181</v>
      </c>
      <c r="E3342" s="38" t="s">
        <v>13</v>
      </c>
      <c r="F3342" s="38">
        <v>5</v>
      </c>
      <c r="G3342" s="38">
        <v>21</v>
      </c>
      <c r="H3342" s="38">
        <v>2025</v>
      </c>
      <c r="I3342" s="38">
        <v>1</v>
      </c>
      <c r="J3342" s="51">
        <v>1234</v>
      </c>
      <c r="K3342" s="38" t="s">
        <v>1372</v>
      </c>
      <c r="L3342" s="38">
        <v>69</v>
      </c>
      <c r="M3342" s="38">
        <v>2</v>
      </c>
      <c r="N3342" s="38">
        <v>25</v>
      </c>
      <c r="O3342" s="38" t="s">
        <v>10</v>
      </c>
      <c r="P3342" s="38">
        <v>0.2</v>
      </c>
      <c r="Q3342" s="38" t="s">
        <v>8</v>
      </c>
      <c r="R3342" s="38" t="s">
        <v>36</v>
      </c>
      <c r="S3342" s="38" t="s">
        <v>157</v>
      </c>
      <c r="T3342" s="38" t="s">
        <v>116</v>
      </c>
      <c r="U3342" s="38" t="s">
        <v>1389</v>
      </c>
    </row>
    <row r="3343" spans="1:21" s="38" customFormat="1" ht="15" x14ac:dyDescent="0.2">
      <c r="A3343" s="38" t="s">
        <v>32</v>
      </c>
      <c r="B3343" s="38" t="str">
        <f t="shared" si="0"/>
        <v>ks_priv025</v>
      </c>
      <c r="C3343" s="38" t="s">
        <v>1371</v>
      </c>
      <c r="D3343" s="38" t="s">
        <v>1181</v>
      </c>
      <c r="E3343" s="38" t="s">
        <v>13</v>
      </c>
      <c r="F3343" s="38">
        <v>5</v>
      </c>
      <c r="G3343" s="38">
        <v>21</v>
      </c>
      <c r="H3343" s="38">
        <v>2025</v>
      </c>
      <c r="I3343" s="38">
        <v>1</v>
      </c>
      <c r="J3343" s="51">
        <v>1234</v>
      </c>
      <c r="K3343" s="38" t="s">
        <v>1372</v>
      </c>
      <c r="L3343" s="38">
        <v>69</v>
      </c>
      <c r="M3343" s="38">
        <v>2</v>
      </c>
      <c r="N3343" s="38">
        <v>25</v>
      </c>
      <c r="O3343" s="38" t="s">
        <v>10</v>
      </c>
      <c r="P3343" s="38">
        <v>4</v>
      </c>
      <c r="Q3343" s="38" t="s">
        <v>5</v>
      </c>
      <c r="R3343" s="38" t="s">
        <v>201</v>
      </c>
      <c r="S3343" s="38" t="s">
        <v>1375</v>
      </c>
      <c r="T3343" s="38" t="s">
        <v>116</v>
      </c>
      <c r="U3343" s="38" t="s">
        <v>1389</v>
      </c>
    </row>
    <row r="3344" spans="1:21" s="38" customFormat="1" ht="15" x14ac:dyDescent="0.2">
      <c r="A3344" s="38" t="s">
        <v>31</v>
      </c>
      <c r="B3344" s="38" t="str">
        <f t="shared" si="0"/>
        <v>ks_priv023</v>
      </c>
      <c r="C3344" s="38" t="s">
        <v>1371</v>
      </c>
      <c r="D3344" s="38" t="s">
        <v>1181</v>
      </c>
      <c r="E3344" s="38" t="s">
        <v>13</v>
      </c>
      <c r="F3344" s="38">
        <v>5</v>
      </c>
      <c r="G3344" s="38">
        <v>21</v>
      </c>
      <c r="H3344" s="38">
        <v>2025</v>
      </c>
      <c r="I3344" s="38">
        <v>1</v>
      </c>
      <c r="J3344" s="51">
        <v>1311</v>
      </c>
      <c r="K3344" s="38" t="s">
        <v>1372</v>
      </c>
      <c r="L3344" s="38">
        <v>70</v>
      </c>
      <c r="M3344" s="38">
        <v>1</v>
      </c>
      <c r="N3344" s="38">
        <v>25</v>
      </c>
      <c r="O3344" s="38" t="s">
        <v>10</v>
      </c>
      <c r="P3344" s="38">
        <v>10</v>
      </c>
      <c r="Q3344" s="38" t="s">
        <v>5</v>
      </c>
      <c r="R3344" s="38" t="s">
        <v>201</v>
      </c>
      <c r="S3344" s="38" t="s">
        <v>1375</v>
      </c>
      <c r="T3344" s="38" t="s">
        <v>246</v>
      </c>
    </row>
    <row r="3345" spans="1:21" s="38" customFormat="1" ht="15" x14ac:dyDescent="0.2">
      <c r="A3345" s="38" t="s">
        <v>31</v>
      </c>
      <c r="B3345" s="38" t="str">
        <f t="shared" si="0"/>
        <v>ks_priv023</v>
      </c>
      <c r="C3345" s="38" t="s">
        <v>1371</v>
      </c>
      <c r="D3345" s="38" t="s">
        <v>1181</v>
      </c>
      <c r="E3345" s="38" t="s">
        <v>13</v>
      </c>
      <c r="F3345" s="38">
        <v>5</v>
      </c>
      <c r="G3345" s="38">
        <v>21</v>
      </c>
      <c r="H3345" s="38">
        <v>2025</v>
      </c>
      <c r="I3345" s="38">
        <v>1</v>
      </c>
      <c r="J3345" s="51">
        <v>1311</v>
      </c>
      <c r="K3345" s="38" t="s">
        <v>1372</v>
      </c>
      <c r="L3345" s="38">
        <v>70</v>
      </c>
      <c r="M3345" s="38">
        <v>1</v>
      </c>
      <c r="N3345" s="38">
        <v>25</v>
      </c>
      <c r="O3345" s="38" t="s">
        <v>11</v>
      </c>
      <c r="P3345" s="38">
        <v>0.1</v>
      </c>
      <c r="Q3345" s="38" t="s">
        <v>5</v>
      </c>
      <c r="R3345" s="38" t="s">
        <v>201</v>
      </c>
      <c r="T3345" s="38" t="s">
        <v>246</v>
      </c>
    </row>
    <row r="3346" spans="1:21" s="38" customFormat="1" ht="15" x14ac:dyDescent="0.2">
      <c r="A3346" s="38" t="s">
        <v>31</v>
      </c>
      <c r="B3346" s="38" t="str">
        <f t="shared" si="0"/>
        <v>ks_priv023</v>
      </c>
      <c r="C3346" s="38" t="s">
        <v>1371</v>
      </c>
      <c r="D3346" s="38" t="s">
        <v>1181</v>
      </c>
      <c r="E3346" s="38" t="s">
        <v>13</v>
      </c>
      <c r="F3346" s="38">
        <v>5</v>
      </c>
      <c r="G3346" s="38">
        <v>21</v>
      </c>
      <c r="H3346" s="38">
        <v>2025</v>
      </c>
      <c r="I3346" s="38">
        <v>1</v>
      </c>
      <c r="J3346" s="51">
        <v>1311</v>
      </c>
      <c r="K3346" s="38" t="s">
        <v>1372</v>
      </c>
      <c r="L3346" s="38">
        <v>70</v>
      </c>
      <c r="M3346" s="38">
        <v>1</v>
      </c>
      <c r="N3346" s="38">
        <v>25</v>
      </c>
      <c r="O3346" s="38" t="s">
        <v>21</v>
      </c>
      <c r="P3346" s="38">
        <v>0.2</v>
      </c>
      <c r="Q3346" s="38" t="s">
        <v>5</v>
      </c>
      <c r="R3346" s="38" t="s">
        <v>201</v>
      </c>
      <c r="T3346" s="38" t="s">
        <v>246</v>
      </c>
    </row>
    <row r="3347" spans="1:21" s="38" customFormat="1" ht="15" x14ac:dyDescent="0.2">
      <c r="A3347" s="38" t="s">
        <v>31</v>
      </c>
      <c r="B3347" s="38" t="str">
        <f t="shared" si="0"/>
        <v>ks_priv023</v>
      </c>
      <c r="C3347" s="38" t="s">
        <v>1371</v>
      </c>
      <c r="D3347" s="38" t="s">
        <v>1181</v>
      </c>
      <c r="E3347" s="38" t="s">
        <v>13</v>
      </c>
      <c r="F3347" s="38">
        <v>5</v>
      </c>
      <c r="G3347" s="38">
        <v>21</v>
      </c>
      <c r="H3347" s="38">
        <v>2025</v>
      </c>
      <c r="I3347" s="38">
        <v>1</v>
      </c>
      <c r="J3347" s="51">
        <v>1311</v>
      </c>
      <c r="K3347" s="38" t="s">
        <v>1372</v>
      </c>
      <c r="L3347" s="38">
        <v>70</v>
      </c>
      <c r="M3347" s="38">
        <v>1</v>
      </c>
      <c r="N3347" s="38">
        <v>25</v>
      </c>
      <c r="O3347" s="38" t="s">
        <v>10</v>
      </c>
      <c r="P3347" s="38">
        <v>3.3</v>
      </c>
      <c r="Q3347" s="38" t="s">
        <v>5</v>
      </c>
      <c r="R3347" s="38" t="s">
        <v>201</v>
      </c>
      <c r="S3347" s="38" t="s">
        <v>124</v>
      </c>
      <c r="T3347" s="38" t="s">
        <v>246</v>
      </c>
      <c r="U3347" s="38" t="s">
        <v>1381</v>
      </c>
    </row>
    <row r="3348" spans="1:21" s="38" customFormat="1" ht="15" x14ac:dyDescent="0.2">
      <c r="A3348" s="38" t="s">
        <v>31</v>
      </c>
      <c r="B3348" s="38" t="str">
        <f t="shared" si="0"/>
        <v>ks_priv023</v>
      </c>
      <c r="C3348" s="38" t="s">
        <v>1371</v>
      </c>
      <c r="D3348" s="38" t="s">
        <v>1181</v>
      </c>
      <c r="E3348" s="38" t="s">
        <v>13</v>
      </c>
      <c r="F3348" s="38">
        <v>5</v>
      </c>
      <c r="G3348" s="38">
        <v>21</v>
      </c>
      <c r="H3348" s="38">
        <v>2025</v>
      </c>
      <c r="I3348" s="38">
        <v>1</v>
      </c>
      <c r="J3348" s="51">
        <v>1311</v>
      </c>
      <c r="K3348" s="38" t="s">
        <v>1372</v>
      </c>
      <c r="L3348" s="38">
        <v>70</v>
      </c>
      <c r="M3348" s="38">
        <v>1</v>
      </c>
      <c r="N3348" s="38">
        <v>25</v>
      </c>
      <c r="O3348" s="38" t="s">
        <v>11</v>
      </c>
      <c r="P3348" s="38">
        <v>8</v>
      </c>
      <c r="Q3348" s="38" t="s">
        <v>5</v>
      </c>
      <c r="R3348" s="38" t="s">
        <v>201</v>
      </c>
      <c r="T3348" s="38" t="s">
        <v>246</v>
      </c>
      <c r="U3348" s="38" t="s">
        <v>1373</v>
      </c>
    </row>
    <row r="3349" spans="1:21" s="38" customFormat="1" ht="15" x14ac:dyDescent="0.2">
      <c r="A3349" s="38" t="s">
        <v>31</v>
      </c>
      <c r="B3349" s="38" t="str">
        <f t="shared" si="0"/>
        <v>ks_priv023</v>
      </c>
      <c r="C3349" s="38" t="s">
        <v>1371</v>
      </c>
      <c r="D3349" s="38" t="s">
        <v>1181</v>
      </c>
      <c r="E3349" s="38" t="s">
        <v>13</v>
      </c>
      <c r="F3349" s="38">
        <v>5</v>
      </c>
      <c r="G3349" s="38">
        <v>21</v>
      </c>
      <c r="H3349" s="38">
        <v>2025</v>
      </c>
      <c r="I3349" s="38">
        <v>1</v>
      </c>
      <c r="J3349" s="51">
        <v>1311</v>
      </c>
      <c r="K3349" s="38" t="s">
        <v>1372</v>
      </c>
      <c r="L3349" s="38">
        <v>70</v>
      </c>
      <c r="M3349" s="38">
        <v>1</v>
      </c>
      <c r="N3349" s="38">
        <v>25</v>
      </c>
      <c r="O3349" s="38" t="s">
        <v>10</v>
      </c>
      <c r="P3349" s="38">
        <v>6.5</v>
      </c>
      <c r="Q3349" s="38" t="s">
        <v>5</v>
      </c>
      <c r="R3349" s="38" t="s">
        <v>201</v>
      </c>
      <c r="S3349" s="38" t="s">
        <v>124</v>
      </c>
      <c r="T3349" s="38" t="s">
        <v>246</v>
      </c>
      <c r="U3349" s="38" t="s">
        <v>1394</v>
      </c>
    </row>
    <row r="3350" spans="1:21" s="38" customFormat="1" ht="15" x14ac:dyDescent="0.2">
      <c r="A3350" s="38" t="s">
        <v>31</v>
      </c>
      <c r="B3350" s="38" t="str">
        <f t="shared" si="0"/>
        <v>ks_priv023</v>
      </c>
      <c r="C3350" s="38" t="s">
        <v>1371</v>
      </c>
      <c r="D3350" s="38" t="s">
        <v>1181</v>
      </c>
      <c r="E3350" s="38" t="s">
        <v>13</v>
      </c>
      <c r="F3350" s="38">
        <v>5</v>
      </c>
      <c r="G3350" s="38">
        <v>21</v>
      </c>
      <c r="H3350" s="38">
        <v>2025</v>
      </c>
      <c r="I3350" s="38">
        <v>1</v>
      </c>
      <c r="J3350" s="51">
        <v>1311</v>
      </c>
      <c r="K3350" s="38" t="s">
        <v>1372</v>
      </c>
      <c r="L3350" s="38">
        <v>70</v>
      </c>
      <c r="M3350" s="38">
        <v>1</v>
      </c>
      <c r="N3350" s="38">
        <v>25</v>
      </c>
      <c r="O3350" s="38" t="s">
        <v>10</v>
      </c>
      <c r="P3350" s="38">
        <v>3</v>
      </c>
      <c r="Q3350" s="38" t="s">
        <v>5</v>
      </c>
      <c r="R3350" s="38" t="s">
        <v>201</v>
      </c>
      <c r="S3350" s="38" t="s">
        <v>157</v>
      </c>
      <c r="T3350" s="38" t="s">
        <v>246</v>
      </c>
    </row>
    <row r="3351" spans="1:21" s="38" customFormat="1" ht="15" x14ac:dyDescent="0.2">
      <c r="A3351" s="38" t="s">
        <v>26</v>
      </c>
      <c r="B3351" s="38" t="str">
        <f t="shared" si="0"/>
        <v>ks_priv031</v>
      </c>
      <c r="C3351" s="38" t="s">
        <v>1371</v>
      </c>
      <c r="D3351" s="38" t="s">
        <v>1181</v>
      </c>
      <c r="E3351" s="38" t="s">
        <v>13</v>
      </c>
      <c r="F3351" s="38">
        <v>5</v>
      </c>
      <c r="G3351" s="38">
        <v>21</v>
      </c>
      <c r="H3351" s="38">
        <v>2025</v>
      </c>
      <c r="I3351" s="38">
        <v>1</v>
      </c>
      <c r="J3351" s="51">
        <v>1416</v>
      </c>
      <c r="K3351" s="38" t="s">
        <v>1372</v>
      </c>
      <c r="L3351" s="38">
        <v>71</v>
      </c>
      <c r="M3351" s="38">
        <v>3</v>
      </c>
      <c r="N3351" s="38">
        <v>75</v>
      </c>
      <c r="O3351" s="38" t="s">
        <v>11</v>
      </c>
      <c r="P3351" s="38">
        <v>1.5</v>
      </c>
      <c r="Q3351" s="38" t="s">
        <v>5</v>
      </c>
      <c r="R3351" s="38" t="s">
        <v>201</v>
      </c>
      <c r="T3351" s="38" t="s">
        <v>246</v>
      </c>
      <c r="U3351" s="38" t="s">
        <v>1382</v>
      </c>
    </row>
    <row r="3352" spans="1:21" s="38" customFormat="1" ht="15" x14ac:dyDescent="0.2">
      <c r="A3352" s="38" t="s">
        <v>26</v>
      </c>
      <c r="B3352" s="38" t="str">
        <f t="shared" si="0"/>
        <v>ks_priv031</v>
      </c>
      <c r="C3352" s="38" t="s">
        <v>1371</v>
      </c>
      <c r="D3352" s="38" t="s">
        <v>1181</v>
      </c>
      <c r="E3352" s="38" t="s">
        <v>13</v>
      </c>
      <c r="F3352" s="38">
        <v>5</v>
      </c>
      <c r="G3352" s="38">
        <v>21</v>
      </c>
      <c r="H3352" s="38">
        <v>2025</v>
      </c>
      <c r="I3352" s="38">
        <v>1</v>
      </c>
      <c r="J3352" s="51">
        <v>1416</v>
      </c>
      <c r="K3352" s="38" t="s">
        <v>1372</v>
      </c>
      <c r="L3352" s="38">
        <v>71</v>
      </c>
      <c r="M3352" s="38">
        <v>3</v>
      </c>
      <c r="N3352" s="38">
        <v>75</v>
      </c>
      <c r="O3352" s="38" t="s">
        <v>11</v>
      </c>
      <c r="P3352" s="38">
        <v>0.5</v>
      </c>
      <c r="Q3352" s="38" t="s">
        <v>5</v>
      </c>
      <c r="R3352" s="38" t="s">
        <v>201</v>
      </c>
      <c r="T3352" s="38" t="s">
        <v>246</v>
      </c>
      <c r="U3352" s="38" t="s">
        <v>1395</v>
      </c>
    </row>
    <row r="3353" spans="1:21" s="38" customFormat="1" ht="15" x14ac:dyDescent="0.2">
      <c r="A3353" s="38" t="s">
        <v>26</v>
      </c>
      <c r="B3353" s="38" t="str">
        <f t="shared" si="0"/>
        <v>ks_priv031</v>
      </c>
      <c r="C3353" s="38" t="s">
        <v>1371</v>
      </c>
      <c r="D3353" s="38" t="s">
        <v>1181</v>
      </c>
      <c r="E3353" s="38" t="s">
        <v>13</v>
      </c>
      <c r="F3353" s="38">
        <v>5</v>
      </c>
      <c r="G3353" s="38">
        <v>21</v>
      </c>
      <c r="H3353" s="38">
        <v>2025</v>
      </c>
      <c r="I3353" s="38">
        <v>1</v>
      </c>
      <c r="J3353" s="51">
        <v>1416</v>
      </c>
      <c r="K3353" s="38" t="s">
        <v>1372</v>
      </c>
      <c r="L3353" s="38">
        <v>71</v>
      </c>
      <c r="M3353" s="38">
        <v>3</v>
      </c>
      <c r="N3353" s="38">
        <v>75</v>
      </c>
      <c r="O3353" s="38" t="s">
        <v>10</v>
      </c>
      <c r="P3353" s="38">
        <v>2.5</v>
      </c>
      <c r="Q3353" s="38" t="s">
        <v>5</v>
      </c>
      <c r="R3353" s="38" t="s">
        <v>201</v>
      </c>
      <c r="S3353" s="38" t="s">
        <v>124</v>
      </c>
      <c r="T3353" s="38" t="s">
        <v>246</v>
      </c>
    </row>
    <row r="3354" spans="1:21" s="38" customFormat="1" ht="15" x14ac:dyDescent="0.2">
      <c r="A3354" s="38" t="s">
        <v>26</v>
      </c>
      <c r="B3354" s="38" t="str">
        <f t="shared" si="0"/>
        <v>ks_priv031</v>
      </c>
      <c r="C3354" s="38" t="s">
        <v>1371</v>
      </c>
      <c r="D3354" s="38" t="s">
        <v>1181</v>
      </c>
      <c r="E3354" s="38" t="s">
        <v>13</v>
      </c>
      <c r="F3354" s="38">
        <v>5</v>
      </c>
      <c r="G3354" s="38">
        <v>21</v>
      </c>
      <c r="H3354" s="38">
        <v>2025</v>
      </c>
      <c r="I3354" s="38">
        <v>1</v>
      </c>
      <c r="J3354" s="51">
        <v>1416</v>
      </c>
      <c r="K3354" s="38" t="s">
        <v>1372</v>
      </c>
      <c r="L3354" s="38">
        <v>71</v>
      </c>
      <c r="M3354" s="38">
        <v>3</v>
      </c>
      <c r="N3354" s="38">
        <v>75</v>
      </c>
      <c r="O3354" s="38" t="s">
        <v>10</v>
      </c>
      <c r="P3354" s="38">
        <v>0.5</v>
      </c>
      <c r="Q3354" s="38" t="s">
        <v>5</v>
      </c>
      <c r="R3354" s="38" t="s">
        <v>201</v>
      </c>
      <c r="S3354" s="38" t="s">
        <v>157</v>
      </c>
      <c r="T3354" s="38" t="s">
        <v>246</v>
      </c>
    </row>
    <row r="3355" spans="1:21" s="38" customFormat="1" ht="15" x14ac:dyDescent="0.2">
      <c r="A3355" s="38" t="s">
        <v>26</v>
      </c>
      <c r="B3355" s="38" t="str">
        <f t="shared" si="0"/>
        <v>ks_priv031</v>
      </c>
      <c r="C3355" s="38" t="s">
        <v>1371</v>
      </c>
      <c r="D3355" s="38" t="s">
        <v>1181</v>
      </c>
      <c r="E3355" s="38" t="s">
        <v>13</v>
      </c>
      <c r="F3355" s="38">
        <v>5</v>
      </c>
      <c r="G3355" s="38">
        <v>21</v>
      </c>
      <c r="H3355" s="38">
        <v>2025</v>
      </c>
      <c r="I3355" s="38">
        <v>1</v>
      </c>
      <c r="J3355" s="51">
        <v>1416</v>
      </c>
      <c r="K3355" s="38" t="s">
        <v>1372</v>
      </c>
      <c r="L3355" s="38">
        <v>71</v>
      </c>
      <c r="M3355" s="38">
        <v>3</v>
      </c>
      <c r="N3355" s="38">
        <v>75</v>
      </c>
      <c r="O3355" s="38" t="s">
        <v>7</v>
      </c>
      <c r="P3355" s="38">
        <v>0.1</v>
      </c>
      <c r="Q3355" s="38" t="s">
        <v>5</v>
      </c>
      <c r="R3355" s="38" t="s">
        <v>201</v>
      </c>
      <c r="T3355" s="38" t="s">
        <v>246</v>
      </c>
      <c r="U3355" s="38" t="s">
        <v>1374</v>
      </c>
    </row>
    <row r="3356" spans="1:21" s="38" customFormat="1" ht="15" x14ac:dyDescent="0.2">
      <c r="A3356" s="38" t="s">
        <v>19</v>
      </c>
      <c r="B3356" s="38" t="str">
        <f t="shared" si="0"/>
        <v>ks_priv027</v>
      </c>
      <c r="C3356" s="38" t="s">
        <v>1371</v>
      </c>
      <c r="D3356" s="38" t="s">
        <v>1181</v>
      </c>
      <c r="E3356" s="38" t="s">
        <v>13</v>
      </c>
      <c r="F3356" s="38">
        <v>5</v>
      </c>
      <c r="G3356" s="38">
        <v>22</v>
      </c>
      <c r="H3356" s="38">
        <v>2025</v>
      </c>
      <c r="I3356" s="38">
        <v>1</v>
      </c>
      <c r="J3356" s="51">
        <v>1034</v>
      </c>
      <c r="K3356" s="38" t="s">
        <v>1372</v>
      </c>
      <c r="L3356" s="38">
        <v>65</v>
      </c>
      <c r="M3356" s="38">
        <v>0</v>
      </c>
      <c r="N3356" s="38">
        <v>0</v>
      </c>
      <c r="O3356" s="38" t="s">
        <v>1184</v>
      </c>
      <c r="P3356" s="38" t="s">
        <v>1378</v>
      </c>
      <c r="Q3356" s="38" t="s">
        <v>1378</v>
      </c>
      <c r="R3356" s="38" t="s">
        <v>201</v>
      </c>
      <c r="T3356" s="38" t="s">
        <v>116</v>
      </c>
      <c r="U3356" s="38" t="s">
        <v>1379</v>
      </c>
    </row>
    <row r="3357" spans="1:21" s="38" customFormat="1" ht="15" x14ac:dyDescent="0.2">
      <c r="A3357" s="38" t="s">
        <v>22</v>
      </c>
      <c r="B3357" s="38" t="str">
        <f t="shared" si="0"/>
        <v>ks_priv028</v>
      </c>
      <c r="C3357" s="38" t="s">
        <v>1371</v>
      </c>
      <c r="D3357" s="38" t="s">
        <v>1181</v>
      </c>
      <c r="E3357" s="38" t="s">
        <v>13</v>
      </c>
      <c r="F3357" s="38">
        <v>5</v>
      </c>
      <c r="G3357" s="38">
        <v>22</v>
      </c>
      <c r="H3357" s="38">
        <v>2025</v>
      </c>
      <c r="I3357" s="38">
        <v>1</v>
      </c>
      <c r="J3357" s="51">
        <v>1147</v>
      </c>
      <c r="K3357" s="38" t="s">
        <v>1372</v>
      </c>
      <c r="L3357" s="38">
        <v>65</v>
      </c>
      <c r="M3357" s="38">
        <v>2</v>
      </c>
      <c r="N3357" s="38">
        <v>25</v>
      </c>
      <c r="O3357" s="38" t="s">
        <v>10</v>
      </c>
      <c r="P3357" s="38">
        <v>15</v>
      </c>
      <c r="Q3357" s="38" t="s">
        <v>5</v>
      </c>
      <c r="R3357" s="38" t="s">
        <v>201</v>
      </c>
      <c r="S3357" s="38" t="s">
        <v>1375</v>
      </c>
      <c r="T3357" s="38" t="s">
        <v>246</v>
      </c>
    </row>
    <row r="3358" spans="1:21" s="38" customFormat="1" ht="15" x14ac:dyDescent="0.2">
      <c r="A3358" s="38" t="s">
        <v>22</v>
      </c>
      <c r="B3358" s="38" t="str">
        <f t="shared" si="0"/>
        <v>ks_priv028</v>
      </c>
      <c r="C3358" s="38" t="s">
        <v>1371</v>
      </c>
      <c r="D3358" s="38" t="s">
        <v>1181</v>
      </c>
      <c r="E3358" s="38" t="s">
        <v>13</v>
      </c>
      <c r="F3358" s="38">
        <v>5</v>
      </c>
      <c r="G3358" s="38">
        <v>22</v>
      </c>
      <c r="H3358" s="38">
        <v>2025</v>
      </c>
      <c r="I3358" s="38">
        <v>1</v>
      </c>
      <c r="J3358" s="51">
        <v>1147</v>
      </c>
      <c r="K3358" s="38" t="s">
        <v>1372</v>
      </c>
      <c r="L3358" s="38">
        <v>65</v>
      </c>
      <c r="M3358" s="38">
        <v>2</v>
      </c>
      <c r="N3358" s="38">
        <v>25</v>
      </c>
      <c r="O3358" s="38" t="s">
        <v>82</v>
      </c>
      <c r="P3358" s="38">
        <v>1.2</v>
      </c>
      <c r="Q3358" s="38" t="s">
        <v>5</v>
      </c>
      <c r="R3358" s="38" t="s">
        <v>201</v>
      </c>
      <c r="T3358" s="38" t="s">
        <v>246</v>
      </c>
      <c r="U3358" s="38" t="s">
        <v>1382</v>
      </c>
    </row>
    <row r="3359" spans="1:21" s="38" customFormat="1" ht="15" x14ac:dyDescent="0.2">
      <c r="A3359" s="38" t="s">
        <v>22</v>
      </c>
      <c r="B3359" s="38" t="str">
        <f t="shared" si="0"/>
        <v>ks_priv028</v>
      </c>
      <c r="C3359" s="38" t="s">
        <v>1371</v>
      </c>
      <c r="D3359" s="38" t="s">
        <v>1181</v>
      </c>
      <c r="E3359" s="38" t="s">
        <v>13</v>
      </c>
      <c r="F3359" s="38">
        <v>5</v>
      </c>
      <c r="G3359" s="38">
        <v>22</v>
      </c>
      <c r="H3359" s="38">
        <v>2025</v>
      </c>
      <c r="I3359" s="38">
        <v>1</v>
      </c>
      <c r="J3359" s="51">
        <v>1147</v>
      </c>
      <c r="K3359" s="38" t="s">
        <v>1372</v>
      </c>
      <c r="L3359" s="38">
        <v>65</v>
      </c>
      <c r="M3359" s="38">
        <v>2</v>
      </c>
      <c r="N3359" s="38">
        <v>25</v>
      </c>
      <c r="O3359" s="38" t="s">
        <v>7</v>
      </c>
      <c r="P3359" s="38">
        <v>1.5</v>
      </c>
      <c r="Q3359" s="38" t="s">
        <v>5</v>
      </c>
      <c r="R3359" s="38" t="s">
        <v>201</v>
      </c>
      <c r="T3359" s="38" t="s">
        <v>246</v>
      </c>
    </row>
    <row r="3360" spans="1:21" s="38" customFormat="1" ht="15" x14ac:dyDescent="0.2">
      <c r="A3360" s="38" t="s">
        <v>22</v>
      </c>
      <c r="B3360" s="38" t="str">
        <f t="shared" si="0"/>
        <v>ks_priv028</v>
      </c>
      <c r="C3360" s="38" t="s">
        <v>1371</v>
      </c>
      <c r="D3360" s="38" t="s">
        <v>1181</v>
      </c>
      <c r="E3360" s="38" t="s">
        <v>13</v>
      </c>
      <c r="F3360" s="38">
        <v>5</v>
      </c>
      <c r="G3360" s="38">
        <v>22</v>
      </c>
      <c r="H3360" s="38">
        <v>2025</v>
      </c>
      <c r="I3360" s="38">
        <v>1</v>
      </c>
      <c r="J3360" s="51">
        <v>1147</v>
      </c>
      <c r="K3360" s="38" t="s">
        <v>1372</v>
      </c>
      <c r="L3360" s="38">
        <v>65</v>
      </c>
      <c r="M3360" s="38">
        <v>2</v>
      </c>
      <c r="N3360" s="38">
        <v>25</v>
      </c>
      <c r="O3360" s="38" t="s">
        <v>10</v>
      </c>
      <c r="P3360" s="38">
        <v>0.5</v>
      </c>
      <c r="Q3360" s="38" t="s">
        <v>5</v>
      </c>
      <c r="R3360" s="38" t="s">
        <v>201</v>
      </c>
      <c r="S3360" s="38" t="s">
        <v>124</v>
      </c>
      <c r="T3360" s="38" t="s">
        <v>246</v>
      </c>
      <c r="U3360" s="38" t="s">
        <v>1396</v>
      </c>
    </row>
    <row r="3361" spans="1:21" s="38" customFormat="1" ht="15" x14ac:dyDescent="0.2">
      <c r="A3361" s="38" t="s">
        <v>25</v>
      </c>
      <c r="B3361" s="38" t="str">
        <f t="shared" si="0"/>
        <v>ks_priv029</v>
      </c>
      <c r="C3361" s="38" t="s">
        <v>1371</v>
      </c>
      <c r="D3361" s="38" t="s">
        <v>1181</v>
      </c>
      <c r="E3361" s="38" t="s">
        <v>13</v>
      </c>
      <c r="F3361" s="38">
        <v>5</v>
      </c>
      <c r="G3361" s="38">
        <v>22</v>
      </c>
      <c r="H3361" s="38">
        <v>2025</v>
      </c>
      <c r="I3361" s="38">
        <v>1</v>
      </c>
      <c r="J3361" s="51">
        <v>1233</v>
      </c>
      <c r="K3361" s="38" t="s">
        <v>1372</v>
      </c>
      <c r="L3361" s="38">
        <v>67</v>
      </c>
      <c r="M3361" s="38">
        <v>3</v>
      </c>
      <c r="N3361" s="38">
        <v>25</v>
      </c>
      <c r="O3361" s="38" t="s">
        <v>11</v>
      </c>
      <c r="P3361" s="38">
        <v>4.5</v>
      </c>
      <c r="Q3361" s="38" t="s">
        <v>5</v>
      </c>
      <c r="R3361" s="38" t="s">
        <v>201</v>
      </c>
      <c r="T3361" s="38" t="s">
        <v>246</v>
      </c>
      <c r="U3361" s="38" t="s">
        <v>1395</v>
      </c>
    </row>
    <row r="3362" spans="1:21" s="38" customFormat="1" ht="15" x14ac:dyDescent="0.2">
      <c r="A3362" s="38" t="s">
        <v>25</v>
      </c>
      <c r="B3362" s="38" t="str">
        <f t="shared" si="0"/>
        <v>ks_priv029</v>
      </c>
      <c r="C3362" s="38" t="s">
        <v>1371</v>
      </c>
      <c r="D3362" s="38" t="s">
        <v>1181</v>
      </c>
      <c r="E3362" s="38" t="s">
        <v>13</v>
      </c>
      <c r="F3362" s="38">
        <v>5</v>
      </c>
      <c r="G3362" s="38">
        <v>22</v>
      </c>
      <c r="H3362" s="38">
        <v>2025</v>
      </c>
      <c r="I3362" s="38">
        <v>1</v>
      </c>
      <c r="J3362" s="51">
        <v>1233</v>
      </c>
      <c r="K3362" s="38" t="s">
        <v>1372</v>
      </c>
      <c r="L3362" s="38">
        <v>67</v>
      </c>
      <c r="M3362" s="38">
        <v>3</v>
      </c>
      <c r="N3362" s="38">
        <v>25</v>
      </c>
      <c r="O3362" s="38" t="s">
        <v>10</v>
      </c>
      <c r="P3362" s="38">
        <v>25</v>
      </c>
      <c r="Q3362" s="38" t="s">
        <v>5</v>
      </c>
      <c r="R3362" s="38" t="s">
        <v>201</v>
      </c>
      <c r="S3362" s="38" t="s">
        <v>1375</v>
      </c>
      <c r="T3362" s="38" t="s">
        <v>246</v>
      </c>
    </row>
    <row r="3363" spans="1:21" s="38" customFormat="1" ht="15" x14ac:dyDescent="0.2">
      <c r="A3363" s="38" t="s">
        <v>25</v>
      </c>
      <c r="B3363" s="38" t="str">
        <f t="shared" si="0"/>
        <v>ks_priv029</v>
      </c>
      <c r="C3363" s="38" t="s">
        <v>1371</v>
      </c>
      <c r="D3363" s="38" t="s">
        <v>1181</v>
      </c>
      <c r="E3363" s="38" t="s">
        <v>13</v>
      </c>
      <c r="F3363" s="38">
        <v>5</v>
      </c>
      <c r="G3363" s="38">
        <v>22</v>
      </c>
      <c r="H3363" s="38">
        <v>2025</v>
      </c>
      <c r="I3363" s="38">
        <v>1</v>
      </c>
      <c r="J3363" s="51">
        <v>1233</v>
      </c>
      <c r="K3363" s="38" t="s">
        <v>1372</v>
      </c>
      <c r="L3363" s="38">
        <v>67</v>
      </c>
      <c r="M3363" s="38">
        <v>3</v>
      </c>
      <c r="N3363" s="38">
        <v>25</v>
      </c>
      <c r="O3363" s="38" t="s">
        <v>11</v>
      </c>
      <c r="P3363" s="38">
        <v>7</v>
      </c>
      <c r="Q3363" s="38" t="s">
        <v>5</v>
      </c>
      <c r="R3363" s="38" t="s">
        <v>201</v>
      </c>
      <c r="T3363" s="38" t="s">
        <v>246</v>
      </c>
      <c r="U3363" s="38" t="s">
        <v>1382</v>
      </c>
    </row>
    <row r="3364" spans="1:21" s="38" customFormat="1" ht="15" x14ac:dyDescent="0.2">
      <c r="A3364" s="38" t="s">
        <v>25</v>
      </c>
      <c r="B3364" s="38" t="str">
        <f t="shared" si="0"/>
        <v>ks_priv029</v>
      </c>
      <c r="C3364" s="38" t="s">
        <v>1371</v>
      </c>
      <c r="D3364" s="38" t="s">
        <v>1181</v>
      </c>
      <c r="E3364" s="38" t="s">
        <v>13</v>
      </c>
      <c r="F3364" s="38">
        <v>5</v>
      </c>
      <c r="G3364" s="38">
        <v>22</v>
      </c>
      <c r="H3364" s="38">
        <v>2025</v>
      </c>
      <c r="I3364" s="38">
        <v>1</v>
      </c>
      <c r="J3364" s="51">
        <v>1233</v>
      </c>
      <c r="K3364" s="38" t="s">
        <v>1372</v>
      </c>
      <c r="L3364" s="38">
        <v>67</v>
      </c>
      <c r="M3364" s="38">
        <v>3</v>
      </c>
      <c r="N3364" s="38">
        <v>25</v>
      </c>
      <c r="O3364" s="38" t="s">
        <v>10</v>
      </c>
      <c r="P3364" s="38">
        <v>0.5</v>
      </c>
      <c r="Q3364" s="38" t="s">
        <v>5</v>
      </c>
      <c r="R3364" s="38" t="s">
        <v>201</v>
      </c>
      <c r="S3364" s="38" t="s">
        <v>1375</v>
      </c>
      <c r="T3364" s="38" t="s">
        <v>246</v>
      </c>
    </row>
    <row r="3365" spans="1:21" s="38" customFormat="1" ht="15" x14ac:dyDescent="0.2">
      <c r="A3365" s="38" t="s">
        <v>47</v>
      </c>
      <c r="B3365" s="38" t="str">
        <f t="shared" si="0"/>
        <v>ks_priv037</v>
      </c>
      <c r="C3365" s="38" t="s">
        <v>1371</v>
      </c>
      <c r="D3365" s="38" t="s">
        <v>1183</v>
      </c>
      <c r="E3365" s="38" t="s">
        <v>13</v>
      </c>
      <c r="F3365" s="38">
        <v>5</v>
      </c>
      <c r="G3365" s="38">
        <v>23</v>
      </c>
      <c r="H3365" s="38">
        <v>2025</v>
      </c>
      <c r="I3365" s="38">
        <v>1</v>
      </c>
      <c r="J3365" s="51">
        <v>1021</v>
      </c>
      <c r="K3365" s="38" t="s">
        <v>1372</v>
      </c>
      <c r="L3365" s="38">
        <v>60</v>
      </c>
      <c r="M3365" s="38">
        <v>1</v>
      </c>
      <c r="N3365" s="38">
        <v>75</v>
      </c>
      <c r="O3365" s="38" t="s">
        <v>4</v>
      </c>
      <c r="P3365" s="38">
        <v>0.1</v>
      </c>
      <c r="Q3365" s="38" t="s">
        <v>8</v>
      </c>
      <c r="R3365" s="38" t="s">
        <v>36</v>
      </c>
      <c r="T3365" s="38" t="s">
        <v>246</v>
      </c>
    </row>
    <row r="3366" spans="1:21" s="38" customFormat="1" ht="15" x14ac:dyDescent="0.2">
      <c r="A3366" s="38" t="s">
        <v>47</v>
      </c>
      <c r="B3366" s="38" t="str">
        <f t="shared" si="0"/>
        <v>ks_priv037</v>
      </c>
      <c r="C3366" s="38" t="s">
        <v>1371</v>
      </c>
      <c r="D3366" s="38" t="s">
        <v>1183</v>
      </c>
      <c r="E3366" s="38" t="s">
        <v>13</v>
      </c>
      <c r="F3366" s="38">
        <v>5</v>
      </c>
      <c r="G3366" s="38">
        <v>23</v>
      </c>
      <c r="H3366" s="38">
        <v>2025</v>
      </c>
      <c r="I3366" s="38">
        <v>1</v>
      </c>
      <c r="J3366" s="51">
        <v>1021</v>
      </c>
      <c r="K3366" s="38" t="s">
        <v>1372</v>
      </c>
      <c r="L3366" s="38">
        <v>60</v>
      </c>
      <c r="M3366" s="38">
        <v>1</v>
      </c>
      <c r="N3366" s="38">
        <v>75</v>
      </c>
      <c r="O3366" s="38" t="s">
        <v>11</v>
      </c>
      <c r="P3366" s="38">
        <v>8</v>
      </c>
      <c r="Q3366" s="38" t="s">
        <v>9</v>
      </c>
      <c r="R3366" s="38" t="s">
        <v>1387</v>
      </c>
      <c r="T3366" s="38" t="s">
        <v>246</v>
      </c>
    </row>
    <row r="3367" spans="1:21" s="38" customFormat="1" ht="15" x14ac:dyDescent="0.2">
      <c r="A3367" s="38" t="s">
        <v>47</v>
      </c>
      <c r="B3367" s="38" t="str">
        <f t="shared" si="0"/>
        <v>ks_priv037</v>
      </c>
      <c r="C3367" s="38" t="s">
        <v>1371</v>
      </c>
      <c r="D3367" s="38" t="s">
        <v>1183</v>
      </c>
      <c r="E3367" s="38" t="s">
        <v>13</v>
      </c>
      <c r="F3367" s="38">
        <v>5</v>
      </c>
      <c r="G3367" s="38">
        <v>23</v>
      </c>
      <c r="H3367" s="38">
        <v>2025</v>
      </c>
      <c r="I3367" s="38">
        <v>1</v>
      </c>
      <c r="J3367" s="51">
        <v>1021</v>
      </c>
      <c r="K3367" s="38" t="s">
        <v>1372</v>
      </c>
      <c r="L3367" s="38">
        <v>60</v>
      </c>
      <c r="M3367" s="38">
        <v>1</v>
      </c>
      <c r="N3367" s="38">
        <v>75</v>
      </c>
      <c r="O3367" s="38" t="s">
        <v>4</v>
      </c>
      <c r="P3367" s="38">
        <v>0.1</v>
      </c>
      <c r="Q3367" s="38" t="s">
        <v>5</v>
      </c>
      <c r="R3367" s="38" t="s">
        <v>201</v>
      </c>
      <c r="T3367" s="38" t="s">
        <v>246</v>
      </c>
      <c r="U3367" s="38" t="s">
        <v>1397</v>
      </c>
    </row>
    <row r="3368" spans="1:21" s="38" customFormat="1" ht="15" x14ac:dyDescent="0.2">
      <c r="A3368" s="38" t="s">
        <v>47</v>
      </c>
      <c r="B3368" s="38" t="str">
        <f t="shared" si="0"/>
        <v>ks_priv037</v>
      </c>
      <c r="C3368" s="38" t="s">
        <v>1371</v>
      </c>
      <c r="D3368" s="38" t="s">
        <v>1183</v>
      </c>
      <c r="E3368" s="38" t="s">
        <v>13</v>
      </c>
      <c r="F3368" s="38">
        <v>5</v>
      </c>
      <c r="G3368" s="38">
        <v>23</v>
      </c>
      <c r="H3368" s="38">
        <v>2025</v>
      </c>
      <c r="I3368" s="38">
        <v>1</v>
      </c>
      <c r="J3368" s="51">
        <v>1021</v>
      </c>
      <c r="K3368" s="38" t="s">
        <v>1372</v>
      </c>
      <c r="L3368" s="38">
        <v>60</v>
      </c>
      <c r="M3368" s="38">
        <v>1</v>
      </c>
      <c r="N3368" s="38">
        <v>75</v>
      </c>
      <c r="O3368" s="38" t="s">
        <v>10</v>
      </c>
      <c r="P3368" s="38">
        <v>18</v>
      </c>
      <c r="Q3368" s="38" t="s">
        <v>5</v>
      </c>
      <c r="R3368" s="38" t="s">
        <v>201</v>
      </c>
      <c r="S3368" s="38" t="s">
        <v>124</v>
      </c>
      <c r="T3368" s="38" t="s">
        <v>246</v>
      </c>
      <c r="U3368" s="38" t="s">
        <v>1381</v>
      </c>
    </row>
    <row r="3369" spans="1:21" s="38" customFormat="1" ht="15" x14ac:dyDescent="0.2">
      <c r="A3369" s="38" t="s">
        <v>49</v>
      </c>
      <c r="B3369" s="38" t="str">
        <f t="shared" si="0"/>
        <v>ks_priv038</v>
      </c>
      <c r="C3369" s="38" t="s">
        <v>1371</v>
      </c>
      <c r="D3369" s="38" t="s">
        <v>1183</v>
      </c>
      <c r="E3369" s="38" t="s">
        <v>13</v>
      </c>
      <c r="F3369" s="38">
        <v>5</v>
      </c>
      <c r="G3369" s="38">
        <v>23</v>
      </c>
      <c r="H3369" s="38">
        <v>2025</v>
      </c>
      <c r="I3369" s="38">
        <v>1</v>
      </c>
      <c r="J3369" s="51">
        <v>1144</v>
      </c>
      <c r="K3369" s="38" t="s">
        <v>1372</v>
      </c>
      <c r="L3369" s="38">
        <v>64</v>
      </c>
      <c r="M3369" s="38">
        <v>2</v>
      </c>
      <c r="N3369" s="38">
        <v>50</v>
      </c>
      <c r="O3369" s="38" t="s">
        <v>4</v>
      </c>
      <c r="P3369" s="38">
        <v>0.1</v>
      </c>
      <c r="Q3369" s="38" t="s">
        <v>5</v>
      </c>
      <c r="R3369" s="38" t="s">
        <v>201</v>
      </c>
      <c r="T3369" s="38" t="s">
        <v>116</v>
      </c>
      <c r="U3369" s="38" t="s">
        <v>1397</v>
      </c>
    </row>
    <row r="3370" spans="1:21" s="38" customFormat="1" ht="15" x14ac:dyDescent="0.2">
      <c r="A3370" s="38" t="s">
        <v>49</v>
      </c>
      <c r="B3370" s="38" t="str">
        <f t="shared" si="0"/>
        <v>ks_priv038</v>
      </c>
      <c r="C3370" s="38" t="s">
        <v>1371</v>
      </c>
      <c r="D3370" s="38" t="s">
        <v>1183</v>
      </c>
      <c r="E3370" s="38" t="s">
        <v>13</v>
      </c>
      <c r="F3370" s="38">
        <v>5</v>
      </c>
      <c r="G3370" s="38">
        <v>23</v>
      </c>
      <c r="H3370" s="38">
        <v>2025</v>
      </c>
      <c r="I3370" s="38">
        <v>1</v>
      </c>
      <c r="J3370" s="51">
        <v>1144</v>
      </c>
      <c r="K3370" s="38" t="s">
        <v>1372</v>
      </c>
      <c r="L3370" s="38">
        <v>64</v>
      </c>
      <c r="M3370" s="38">
        <v>2</v>
      </c>
      <c r="N3370" s="38">
        <v>50</v>
      </c>
      <c r="O3370" s="38" t="s">
        <v>11</v>
      </c>
      <c r="P3370" s="38">
        <v>13</v>
      </c>
      <c r="Q3370" s="38" t="s">
        <v>5</v>
      </c>
      <c r="R3370" s="38" t="s">
        <v>201</v>
      </c>
      <c r="T3370" s="38" t="s">
        <v>116</v>
      </c>
      <c r="U3370" s="38" t="s">
        <v>1382</v>
      </c>
    </row>
    <row r="3371" spans="1:21" s="38" customFormat="1" ht="15" x14ac:dyDescent="0.2">
      <c r="A3371" s="38" t="s">
        <v>49</v>
      </c>
      <c r="B3371" s="38" t="str">
        <f t="shared" si="0"/>
        <v>ks_priv038</v>
      </c>
      <c r="C3371" s="38" t="s">
        <v>1371</v>
      </c>
      <c r="D3371" s="38" t="s">
        <v>1183</v>
      </c>
      <c r="E3371" s="38" t="s">
        <v>13</v>
      </c>
      <c r="F3371" s="38">
        <v>5</v>
      </c>
      <c r="G3371" s="38">
        <v>23</v>
      </c>
      <c r="H3371" s="38">
        <v>2025</v>
      </c>
      <c r="I3371" s="38">
        <v>1</v>
      </c>
      <c r="J3371" s="51">
        <v>1144</v>
      </c>
      <c r="K3371" s="38" t="s">
        <v>1372</v>
      </c>
      <c r="L3371" s="38">
        <v>64</v>
      </c>
      <c r="M3371" s="38">
        <v>2</v>
      </c>
      <c r="N3371" s="38">
        <v>50</v>
      </c>
      <c r="O3371" s="38" t="s">
        <v>11</v>
      </c>
      <c r="P3371" s="38">
        <v>6.5</v>
      </c>
      <c r="Q3371" s="38" t="s">
        <v>5</v>
      </c>
      <c r="R3371" s="38" t="s">
        <v>201</v>
      </c>
      <c r="T3371" s="38" t="s">
        <v>116</v>
      </c>
      <c r="U3371" s="38" t="s">
        <v>1395</v>
      </c>
    </row>
    <row r="3372" spans="1:21" s="38" customFormat="1" ht="15" x14ac:dyDescent="0.2">
      <c r="A3372" s="38" t="s">
        <v>49</v>
      </c>
      <c r="B3372" s="38" t="str">
        <f t="shared" si="0"/>
        <v>ks_priv038</v>
      </c>
      <c r="C3372" s="38" t="s">
        <v>1371</v>
      </c>
      <c r="D3372" s="38" t="s">
        <v>1183</v>
      </c>
      <c r="E3372" s="38" t="s">
        <v>13</v>
      </c>
      <c r="F3372" s="38">
        <v>5</v>
      </c>
      <c r="G3372" s="38">
        <v>23</v>
      </c>
      <c r="H3372" s="38">
        <v>2025</v>
      </c>
      <c r="I3372" s="38">
        <v>1</v>
      </c>
      <c r="J3372" s="51">
        <v>1144</v>
      </c>
      <c r="K3372" s="38" t="s">
        <v>1372</v>
      </c>
      <c r="L3372" s="38">
        <v>64</v>
      </c>
      <c r="M3372" s="38">
        <v>2</v>
      </c>
      <c r="N3372" s="38">
        <v>50</v>
      </c>
      <c r="O3372" s="38" t="s">
        <v>10</v>
      </c>
      <c r="P3372" s="38">
        <v>0.5</v>
      </c>
      <c r="Q3372" s="38" t="s">
        <v>5</v>
      </c>
      <c r="R3372" s="38" t="s">
        <v>201</v>
      </c>
      <c r="S3372" s="38" t="s">
        <v>255</v>
      </c>
      <c r="T3372" s="38" t="s">
        <v>116</v>
      </c>
    </row>
    <row r="3373" spans="1:21" s="38" customFormat="1" ht="15" x14ac:dyDescent="0.2">
      <c r="A3373" s="38" t="s">
        <v>52</v>
      </c>
      <c r="B3373" s="38" t="str">
        <f t="shared" si="0"/>
        <v>ks_priv041</v>
      </c>
      <c r="C3373" s="38" t="s">
        <v>1371</v>
      </c>
      <c r="D3373" s="38" t="s">
        <v>1183</v>
      </c>
      <c r="E3373" s="38" t="s">
        <v>13</v>
      </c>
      <c r="F3373" s="38">
        <v>5</v>
      </c>
      <c r="G3373" s="38">
        <v>23</v>
      </c>
      <c r="H3373" s="38">
        <v>2025</v>
      </c>
      <c r="I3373" s="38">
        <v>1</v>
      </c>
      <c r="J3373" s="51">
        <v>1356</v>
      </c>
      <c r="K3373" s="38" t="s">
        <v>1372</v>
      </c>
      <c r="L3373" s="38">
        <v>68</v>
      </c>
      <c r="M3373" s="38">
        <v>3</v>
      </c>
      <c r="N3373" s="38">
        <v>50</v>
      </c>
      <c r="O3373" s="38" t="s">
        <v>11</v>
      </c>
      <c r="P3373" s="38">
        <v>5</v>
      </c>
      <c r="Q3373" s="38" t="s">
        <v>5</v>
      </c>
      <c r="R3373" s="38" t="s">
        <v>201</v>
      </c>
      <c r="T3373" s="38" t="s">
        <v>246</v>
      </c>
    </row>
    <row r="3374" spans="1:21" s="38" customFormat="1" ht="15" x14ac:dyDescent="0.2">
      <c r="A3374" s="38" t="s">
        <v>52</v>
      </c>
      <c r="B3374" s="38" t="str">
        <f t="shared" si="0"/>
        <v>ks_priv041</v>
      </c>
      <c r="C3374" s="38" t="s">
        <v>1371</v>
      </c>
      <c r="D3374" s="38" t="s">
        <v>1183</v>
      </c>
      <c r="E3374" s="38" t="s">
        <v>13</v>
      </c>
      <c r="F3374" s="38">
        <v>5</v>
      </c>
      <c r="G3374" s="38">
        <v>23</v>
      </c>
      <c r="H3374" s="38">
        <v>2025</v>
      </c>
      <c r="I3374" s="38">
        <v>1</v>
      </c>
      <c r="J3374" s="51">
        <v>1356</v>
      </c>
      <c r="K3374" s="38" t="s">
        <v>1372</v>
      </c>
      <c r="L3374" s="38">
        <v>68</v>
      </c>
      <c r="M3374" s="38">
        <v>3</v>
      </c>
      <c r="N3374" s="38">
        <v>50</v>
      </c>
      <c r="O3374" s="38" t="s">
        <v>10</v>
      </c>
      <c r="P3374" s="38">
        <v>8</v>
      </c>
      <c r="Q3374" s="38" t="s">
        <v>5</v>
      </c>
      <c r="R3374" s="38" t="s">
        <v>201</v>
      </c>
      <c r="S3374" s="38" t="s">
        <v>124</v>
      </c>
      <c r="T3374" s="38" t="s">
        <v>246</v>
      </c>
      <c r="U3374" s="38" t="s">
        <v>1381</v>
      </c>
    </row>
    <row r="3375" spans="1:21" s="38" customFormat="1" ht="15" x14ac:dyDescent="0.2">
      <c r="A3375" s="38" t="s">
        <v>52</v>
      </c>
      <c r="B3375" s="38" t="str">
        <f t="shared" si="0"/>
        <v>ks_priv041</v>
      </c>
      <c r="C3375" s="38" t="s">
        <v>1371</v>
      </c>
      <c r="D3375" s="38" t="s">
        <v>1183</v>
      </c>
      <c r="E3375" s="38" t="s">
        <v>13</v>
      </c>
      <c r="F3375" s="38">
        <v>5</v>
      </c>
      <c r="G3375" s="38">
        <v>23</v>
      </c>
      <c r="H3375" s="38">
        <v>2025</v>
      </c>
      <c r="I3375" s="38">
        <v>1</v>
      </c>
      <c r="J3375" s="51">
        <v>1356</v>
      </c>
      <c r="K3375" s="38" t="s">
        <v>1372</v>
      </c>
      <c r="L3375" s="38">
        <v>68</v>
      </c>
      <c r="M3375" s="38">
        <v>3</v>
      </c>
      <c r="N3375" s="38">
        <v>50</v>
      </c>
      <c r="O3375" s="38" t="s">
        <v>10</v>
      </c>
      <c r="P3375" s="38">
        <v>12.5</v>
      </c>
      <c r="Q3375" s="38" t="s">
        <v>5</v>
      </c>
      <c r="R3375" s="38" t="s">
        <v>201</v>
      </c>
      <c r="S3375" s="38" t="s">
        <v>1375</v>
      </c>
      <c r="T3375" s="38" t="s">
        <v>246</v>
      </c>
    </row>
    <row r="3376" spans="1:21" s="38" customFormat="1" ht="15" x14ac:dyDescent="0.2">
      <c r="A3376" s="38" t="s">
        <v>119</v>
      </c>
      <c r="B3376" s="38" t="str">
        <f t="shared" si="0"/>
        <v>ks_priv003</v>
      </c>
      <c r="C3376" s="38" t="s">
        <v>1371</v>
      </c>
      <c r="D3376" s="38" t="s">
        <v>1181</v>
      </c>
      <c r="E3376" s="38" t="s">
        <v>35</v>
      </c>
      <c r="F3376" s="38">
        <v>5</v>
      </c>
      <c r="G3376" s="38">
        <v>19</v>
      </c>
      <c r="H3376" s="38">
        <v>2025</v>
      </c>
      <c r="I3376" s="38">
        <v>1</v>
      </c>
      <c r="J3376" s="51">
        <v>1124</v>
      </c>
      <c r="K3376" s="38" t="s">
        <v>1377</v>
      </c>
      <c r="L3376" s="38">
        <v>73</v>
      </c>
      <c r="M3376" s="38">
        <v>3</v>
      </c>
      <c r="N3376" s="38">
        <v>0</v>
      </c>
      <c r="O3376" s="38" t="s">
        <v>10</v>
      </c>
      <c r="P3376" s="38">
        <v>0.2</v>
      </c>
      <c r="Q3376" s="38" t="s">
        <v>5</v>
      </c>
      <c r="R3376" s="38" t="s">
        <v>201</v>
      </c>
      <c r="S3376" s="38" t="s">
        <v>124</v>
      </c>
      <c r="T3376" s="38" t="s">
        <v>116</v>
      </c>
      <c r="U3376" s="38" t="s">
        <v>1398</v>
      </c>
    </row>
    <row r="3377" spans="1:21" s="38" customFormat="1" ht="15" x14ac:dyDescent="0.2">
      <c r="A3377" s="38" t="s">
        <v>119</v>
      </c>
      <c r="B3377" s="38" t="str">
        <f t="shared" si="0"/>
        <v>ks_priv003</v>
      </c>
      <c r="C3377" s="38" t="s">
        <v>1371</v>
      </c>
      <c r="D3377" s="38" t="s">
        <v>1181</v>
      </c>
      <c r="E3377" s="38" t="s">
        <v>35</v>
      </c>
      <c r="F3377" s="38">
        <v>5</v>
      </c>
      <c r="G3377" s="38">
        <v>19</v>
      </c>
      <c r="H3377" s="38">
        <v>2025</v>
      </c>
      <c r="I3377" s="38">
        <v>1</v>
      </c>
      <c r="J3377" s="51">
        <v>1124</v>
      </c>
      <c r="K3377" s="38" t="s">
        <v>1377</v>
      </c>
      <c r="L3377" s="38">
        <v>73</v>
      </c>
      <c r="M3377" s="38">
        <v>3</v>
      </c>
      <c r="N3377" s="38">
        <v>0</v>
      </c>
      <c r="O3377" s="38" t="s">
        <v>10</v>
      </c>
      <c r="P3377" s="38">
        <v>7</v>
      </c>
      <c r="Q3377" s="38" t="s">
        <v>5</v>
      </c>
      <c r="R3377" s="38" t="s">
        <v>201</v>
      </c>
      <c r="S3377" s="38" t="s">
        <v>1375</v>
      </c>
      <c r="T3377" s="38" t="s">
        <v>116</v>
      </c>
    </row>
    <row r="3378" spans="1:21" s="38" customFormat="1" ht="15" x14ac:dyDescent="0.2">
      <c r="A3378" s="38" t="s">
        <v>119</v>
      </c>
      <c r="B3378" s="38" t="str">
        <f t="shared" si="0"/>
        <v>ks_priv003</v>
      </c>
      <c r="C3378" s="38" t="s">
        <v>1371</v>
      </c>
      <c r="D3378" s="38" t="s">
        <v>1181</v>
      </c>
      <c r="E3378" s="38" t="s">
        <v>35</v>
      </c>
      <c r="F3378" s="38">
        <v>5</v>
      </c>
      <c r="G3378" s="38">
        <v>19</v>
      </c>
      <c r="H3378" s="38">
        <v>2025</v>
      </c>
      <c r="I3378" s="38">
        <v>1</v>
      </c>
      <c r="J3378" s="51">
        <v>1124</v>
      </c>
      <c r="K3378" s="38" t="s">
        <v>1377</v>
      </c>
      <c r="L3378" s="38">
        <v>73</v>
      </c>
      <c r="M3378" s="38">
        <v>3</v>
      </c>
      <c r="N3378" s="38">
        <v>0</v>
      </c>
      <c r="O3378" s="38" t="s">
        <v>10</v>
      </c>
      <c r="P3378" s="38">
        <v>1.5</v>
      </c>
      <c r="Q3378" s="38" t="s">
        <v>5</v>
      </c>
      <c r="R3378" s="38" t="s">
        <v>201</v>
      </c>
      <c r="S3378" s="38" t="s">
        <v>1375</v>
      </c>
      <c r="T3378" s="38" t="s">
        <v>116</v>
      </c>
    </row>
    <row r="3379" spans="1:21" s="38" customFormat="1" ht="15" x14ac:dyDescent="0.2">
      <c r="A3379" s="38" t="s">
        <v>119</v>
      </c>
      <c r="B3379" s="38" t="str">
        <f t="shared" si="0"/>
        <v>ks_priv003</v>
      </c>
      <c r="C3379" s="38" t="s">
        <v>1371</v>
      </c>
      <c r="D3379" s="38" t="s">
        <v>1181</v>
      </c>
      <c r="E3379" s="38" t="s">
        <v>35</v>
      </c>
      <c r="F3379" s="38">
        <v>5</v>
      </c>
      <c r="G3379" s="38">
        <v>19</v>
      </c>
      <c r="H3379" s="38">
        <v>2025</v>
      </c>
      <c r="I3379" s="38">
        <v>1</v>
      </c>
      <c r="J3379" s="51">
        <v>1124</v>
      </c>
      <c r="K3379" s="38" t="s">
        <v>1377</v>
      </c>
      <c r="L3379" s="38">
        <v>73</v>
      </c>
      <c r="M3379" s="38">
        <v>3</v>
      </c>
      <c r="N3379" s="38">
        <v>0</v>
      </c>
      <c r="O3379" s="38" t="s">
        <v>10</v>
      </c>
      <c r="P3379" s="38">
        <v>0.7</v>
      </c>
      <c r="Q3379" s="38" t="s">
        <v>5</v>
      </c>
      <c r="R3379" s="38" t="s">
        <v>201</v>
      </c>
      <c r="S3379" s="38" t="s">
        <v>1375</v>
      </c>
      <c r="T3379" s="38" t="s">
        <v>116</v>
      </c>
    </row>
    <row r="3380" spans="1:21" s="38" customFormat="1" ht="15" x14ac:dyDescent="0.2">
      <c r="A3380" s="38" t="s">
        <v>115</v>
      </c>
      <c r="B3380" s="38" t="str">
        <f t="shared" si="0"/>
        <v>ks_priv001</v>
      </c>
      <c r="C3380" s="38" t="s">
        <v>1371</v>
      </c>
      <c r="D3380" s="38" t="s">
        <v>1181</v>
      </c>
      <c r="E3380" s="38" t="s">
        <v>35</v>
      </c>
      <c r="F3380" s="38">
        <v>5</v>
      </c>
      <c r="G3380" s="38">
        <v>19</v>
      </c>
      <c r="H3380" s="38">
        <v>2025</v>
      </c>
      <c r="I3380" s="38">
        <v>1</v>
      </c>
      <c r="J3380" s="51">
        <v>1017</v>
      </c>
      <c r="K3380" s="38" t="s">
        <v>1377</v>
      </c>
      <c r="L3380" s="38">
        <v>70</v>
      </c>
      <c r="M3380" s="38">
        <v>3</v>
      </c>
      <c r="N3380" s="38">
        <v>0</v>
      </c>
      <c r="O3380" s="38" t="s">
        <v>10</v>
      </c>
      <c r="P3380" s="38">
        <v>1</v>
      </c>
      <c r="Q3380" s="38" t="s">
        <v>5</v>
      </c>
      <c r="R3380" s="38" t="s">
        <v>201</v>
      </c>
      <c r="S3380" s="38" t="s">
        <v>157</v>
      </c>
      <c r="T3380" s="38" t="s">
        <v>116</v>
      </c>
    </row>
    <row r="3381" spans="1:21" s="38" customFormat="1" ht="15" x14ac:dyDescent="0.2">
      <c r="A3381" s="38" t="s">
        <v>115</v>
      </c>
      <c r="B3381" s="38" t="str">
        <f t="shared" si="0"/>
        <v>ks_priv001</v>
      </c>
      <c r="C3381" s="38" t="s">
        <v>1371</v>
      </c>
      <c r="D3381" s="38" t="s">
        <v>1181</v>
      </c>
      <c r="E3381" s="38" t="s">
        <v>35</v>
      </c>
      <c r="F3381" s="38">
        <v>5</v>
      </c>
      <c r="G3381" s="38">
        <v>19</v>
      </c>
      <c r="H3381" s="38">
        <v>2025</v>
      </c>
      <c r="I3381" s="38">
        <v>1</v>
      </c>
      <c r="J3381" s="51">
        <v>1017</v>
      </c>
      <c r="K3381" s="38" t="s">
        <v>1377</v>
      </c>
      <c r="L3381" s="38">
        <v>70</v>
      </c>
      <c r="M3381" s="38">
        <v>3</v>
      </c>
      <c r="N3381" s="38">
        <v>0</v>
      </c>
      <c r="O3381" s="38" t="s">
        <v>10</v>
      </c>
      <c r="P3381" s="38">
        <v>1</v>
      </c>
      <c r="Q3381" s="38" t="s">
        <v>5</v>
      </c>
      <c r="R3381" s="38" t="s">
        <v>201</v>
      </c>
      <c r="S3381" s="38" t="s">
        <v>157</v>
      </c>
      <c r="T3381" s="38" t="s">
        <v>116</v>
      </c>
    </row>
    <row r="3382" spans="1:21" s="38" customFormat="1" ht="15" x14ac:dyDescent="0.2">
      <c r="A3382" s="38" t="s">
        <v>115</v>
      </c>
      <c r="B3382" s="38" t="str">
        <f t="shared" si="0"/>
        <v>ks_priv001</v>
      </c>
      <c r="C3382" s="38" t="s">
        <v>1371</v>
      </c>
      <c r="D3382" s="38" t="s">
        <v>1181</v>
      </c>
      <c r="E3382" s="38" t="s">
        <v>35</v>
      </c>
      <c r="F3382" s="38">
        <v>5</v>
      </c>
      <c r="G3382" s="38">
        <v>19</v>
      </c>
      <c r="H3382" s="38">
        <v>2025</v>
      </c>
      <c r="I3382" s="38">
        <v>1</v>
      </c>
      <c r="J3382" s="51">
        <v>1017</v>
      </c>
      <c r="K3382" s="38" t="s">
        <v>1377</v>
      </c>
      <c r="L3382" s="38">
        <v>70</v>
      </c>
      <c r="M3382" s="38">
        <v>3</v>
      </c>
      <c r="N3382" s="38">
        <v>0</v>
      </c>
      <c r="O3382" s="38" t="s">
        <v>10</v>
      </c>
      <c r="P3382" s="38">
        <v>1.5</v>
      </c>
      <c r="Q3382" s="38" t="s">
        <v>5</v>
      </c>
      <c r="R3382" s="38" t="s">
        <v>201</v>
      </c>
      <c r="S3382" s="38" t="s">
        <v>157</v>
      </c>
      <c r="T3382" s="38" t="s">
        <v>116</v>
      </c>
    </row>
    <row r="3383" spans="1:21" s="38" customFormat="1" ht="15" x14ac:dyDescent="0.2">
      <c r="A3383" s="38" t="s">
        <v>115</v>
      </c>
      <c r="B3383" s="38" t="str">
        <f t="shared" si="0"/>
        <v>ks_priv001</v>
      </c>
      <c r="C3383" s="38" t="s">
        <v>1371</v>
      </c>
      <c r="D3383" s="38" t="s">
        <v>1181</v>
      </c>
      <c r="E3383" s="38" t="s">
        <v>35</v>
      </c>
      <c r="F3383" s="38">
        <v>5</v>
      </c>
      <c r="G3383" s="38">
        <v>19</v>
      </c>
      <c r="H3383" s="38">
        <v>2025</v>
      </c>
      <c r="I3383" s="38">
        <v>1</v>
      </c>
      <c r="J3383" s="51">
        <v>1017</v>
      </c>
      <c r="K3383" s="38" t="s">
        <v>1377</v>
      </c>
      <c r="L3383" s="38">
        <v>70</v>
      </c>
      <c r="M3383" s="38">
        <v>3</v>
      </c>
      <c r="N3383" s="38">
        <v>0</v>
      </c>
      <c r="O3383" s="38" t="s">
        <v>10</v>
      </c>
      <c r="P3383" s="38">
        <v>0</v>
      </c>
      <c r="Q3383" s="38" t="s">
        <v>9</v>
      </c>
      <c r="R3383" s="38" t="s">
        <v>1387</v>
      </c>
      <c r="S3383" s="38" t="s">
        <v>157</v>
      </c>
      <c r="T3383" s="38" t="s">
        <v>116</v>
      </c>
    </row>
    <row r="3384" spans="1:21" s="38" customFormat="1" ht="15" x14ac:dyDescent="0.2">
      <c r="A3384" s="38" t="s">
        <v>115</v>
      </c>
      <c r="B3384" s="38" t="str">
        <f t="shared" si="0"/>
        <v>ks_priv001</v>
      </c>
      <c r="C3384" s="38" t="s">
        <v>1371</v>
      </c>
      <c r="D3384" s="38" t="s">
        <v>1181</v>
      </c>
      <c r="E3384" s="38" t="s">
        <v>35</v>
      </c>
      <c r="F3384" s="38">
        <v>5</v>
      </c>
      <c r="G3384" s="38">
        <v>19</v>
      </c>
      <c r="H3384" s="38">
        <v>2025</v>
      </c>
      <c r="I3384" s="38">
        <v>1</v>
      </c>
      <c r="J3384" s="51">
        <v>1017</v>
      </c>
      <c r="K3384" s="38" t="s">
        <v>1377</v>
      </c>
      <c r="L3384" s="38">
        <v>70</v>
      </c>
      <c r="M3384" s="38">
        <v>3</v>
      </c>
      <c r="N3384" s="38">
        <v>0</v>
      </c>
      <c r="O3384" s="38" t="s">
        <v>10</v>
      </c>
      <c r="P3384" s="38">
        <v>0</v>
      </c>
      <c r="Q3384" s="38" t="s">
        <v>9</v>
      </c>
      <c r="R3384" s="38" t="s">
        <v>1387</v>
      </c>
      <c r="S3384" s="38" t="s">
        <v>157</v>
      </c>
      <c r="T3384" s="38" t="s">
        <v>116</v>
      </c>
    </row>
    <row r="3385" spans="1:21" s="38" customFormat="1" ht="15" x14ac:dyDescent="0.2">
      <c r="A3385" s="38" t="s">
        <v>115</v>
      </c>
      <c r="B3385" s="38" t="str">
        <f t="shared" si="0"/>
        <v>ks_priv001</v>
      </c>
      <c r="C3385" s="38" t="s">
        <v>1371</v>
      </c>
      <c r="D3385" s="38" t="s">
        <v>1181</v>
      </c>
      <c r="E3385" s="38" t="s">
        <v>35</v>
      </c>
      <c r="F3385" s="38">
        <v>5</v>
      </c>
      <c r="G3385" s="38">
        <v>19</v>
      </c>
      <c r="H3385" s="38">
        <v>2025</v>
      </c>
      <c r="I3385" s="38">
        <v>1</v>
      </c>
      <c r="J3385" s="51">
        <v>1017</v>
      </c>
      <c r="K3385" s="38" t="s">
        <v>1377</v>
      </c>
      <c r="L3385" s="38">
        <v>70</v>
      </c>
      <c r="M3385" s="38">
        <v>3</v>
      </c>
      <c r="N3385" s="38">
        <v>0</v>
      </c>
      <c r="O3385" s="38" t="s">
        <v>10</v>
      </c>
      <c r="P3385" s="38">
        <v>4</v>
      </c>
      <c r="Q3385" s="38" t="s">
        <v>8</v>
      </c>
      <c r="R3385" s="38" t="s">
        <v>36</v>
      </c>
      <c r="S3385" s="38" t="s">
        <v>157</v>
      </c>
      <c r="T3385" s="38" t="s">
        <v>116</v>
      </c>
    </row>
    <row r="3386" spans="1:21" s="38" customFormat="1" ht="15" x14ac:dyDescent="0.2">
      <c r="A3386" s="38" t="s">
        <v>115</v>
      </c>
      <c r="B3386" s="38" t="str">
        <f t="shared" si="0"/>
        <v>ks_priv001</v>
      </c>
      <c r="C3386" s="38" t="s">
        <v>1371</v>
      </c>
      <c r="D3386" s="38" t="s">
        <v>1181</v>
      </c>
      <c r="E3386" s="38" t="s">
        <v>35</v>
      </c>
      <c r="F3386" s="38">
        <v>5</v>
      </c>
      <c r="G3386" s="38">
        <v>19</v>
      </c>
      <c r="H3386" s="38">
        <v>2025</v>
      </c>
      <c r="I3386" s="38">
        <v>1</v>
      </c>
      <c r="J3386" s="51">
        <v>1017</v>
      </c>
      <c r="K3386" s="38" t="s">
        <v>1377</v>
      </c>
      <c r="L3386" s="38">
        <v>70</v>
      </c>
      <c r="M3386" s="38">
        <v>3</v>
      </c>
      <c r="N3386" s="38">
        <v>0</v>
      </c>
      <c r="O3386" s="38" t="s">
        <v>10</v>
      </c>
      <c r="P3386" s="38">
        <v>0.3</v>
      </c>
      <c r="Q3386" s="38" t="s">
        <v>5</v>
      </c>
      <c r="R3386" s="38" t="s">
        <v>201</v>
      </c>
      <c r="S3386" s="38" t="s">
        <v>157</v>
      </c>
      <c r="T3386" s="38" t="s">
        <v>116</v>
      </c>
    </row>
    <row r="3387" spans="1:21" s="38" customFormat="1" ht="15" x14ac:dyDescent="0.2">
      <c r="A3387" s="38" t="s">
        <v>115</v>
      </c>
      <c r="B3387" s="38" t="str">
        <f t="shared" si="0"/>
        <v>ks_priv001</v>
      </c>
      <c r="C3387" s="38" t="s">
        <v>1371</v>
      </c>
      <c r="D3387" s="38" t="s">
        <v>1181</v>
      </c>
      <c r="E3387" s="38" t="s">
        <v>35</v>
      </c>
      <c r="F3387" s="38">
        <v>5</v>
      </c>
      <c r="G3387" s="38">
        <v>19</v>
      </c>
      <c r="H3387" s="38">
        <v>2025</v>
      </c>
      <c r="I3387" s="38">
        <v>1</v>
      </c>
      <c r="J3387" s="51">
        <v>1017</v>
      </c>
      <c r="K3387" s="38" t="s">
        <v>1377</v>
      </c>
      <c r="L3387" s="38">
        <v>70</v>
      </c>
      <c r="M3387" s="38">
        <v>3</v>
      </c>
      <c r="N3387" s="38">
        <v>0</v>
      </c>
      <c r="O3387" s="38" t="s">
        <v>10</v>
      </c>
      <c r="P3387" s="38">
        <v>2</v>
      </c>
      <c r="Q3387" s="38" t="s">
        <v>5</v>
      </c>
      <c r="R3387" s="38" t="s">
        <v>201</v>
      </c>
      <c r="S3387" s="38" t="s">
        <v>124</v>
      </c>
      <c r="T3387" s="38" t="s">
        <v>116</v>
      </c>
      <c r="U3387" s="38" t="s">
        <v>1399</v>
      </c>
    </row>
    <row r="3388" spans="1:21" s="38" customFormat="1" ht="15" x14ac:dyDescent="0.2">
      <c r="A3388" s="38" t="s">
        <v>12</v>
      </c>
      <c r="B3388" s="38" t="str">
        <f t="shared" si="0"/>
        <v>ks_priv022</v>
      </c>
      <c r="C3388" s="38" t="s">
        <v>1371</v>
      </c>
      <c r="D3388" s="38" t="s">
        <v>1181</v>
      </c>
      <c r="E3388" s="38" t="s">
        <v>13</v>
      </c>
      <c r="F3388" s="38">
        <v>5</v>
      </c>
      <c r="G3388" s="38">
        <v>21</v>
      </c>
      <c r="H3388" s="38">
        <v>2025</v>
      </c>
      <c r="I3388" s="38">
        <v>1</v>
      </c>
      <c r="J3388" s="51">
        <v>1036</v>
      </c>
      <c r="K3388" s="38" t="s">
        <v>1377</v>
      </c>
      <c r="L3388" s="38">
        <v>61</v>
      </c>
      <c r="M3388" s="38">
        <v>2</v>
      </c>
      <c r="N3388" s="38">
        <v>0</v>
      </c>
      <c r="O3388" s="38" t="s">
        <v>82</v>
      </c>
      <c r="P3388" s="38">
        <v>10</v>
      </c>
      <c r="Q3388" s="38" t="s">
        <v>5</v>
      </c>
      <c r="R3388" s="38" t="s">
        <v>201</v>
      </c>
      <c r="T3388" s="38" t="s">
        <v>246</v>
      </c>
      <c r="U3388" s="38" t="s">
        <v>1400</v>
      </c>
    </row>
    <row r="3389" spans="1:21" s="38" customFormat="1" ht="15" x14ac:dyDescent="0.2">
      <c r="A3389" s="38" t="s">
        <v>12</v>
      </c>
      <c r="B3389" s="38" t="str">
        <f t="shared" si="0"/>
        <v>ks_priv022</v>
      </c>
      <c r="C3389" s="38" t="s">
        <v>1371</v>
      </c>
      <c r="D3389" s="38" t="s">
        <v>1181</v>
      </c>
      <c r="E3389" s="38" t="s">
        <v>13</v>
      </c>
      <c r="F3389" s="38">
        <v>5</v>
      </c>
      <c r="G3389" s="38">
        <v>21</v>
      </c>
      <c r="H3389" s="38">
        <v>2025</v>
      </c>
      <c r="I3389" s="38">
        <v>1</v>
      </c>
      <c r="J3389" s="51">
        <v>1036</v>
      </c>
      <c r="K3389" s="38" t="s">
        <v>1377</v>
      </c>
      <c r="L3389" s="38">
        <v>61</v>
      </c>
      <c r="M3389" s="38">
        <v>2</v>
      </c>
      <c r="N3389" s="38">
        <v>0</v>
      </c>
      <c r="O3389" s="38" t="s">
        <v>10</v>
      </c>
      <c r="P3389" s="38">
        <v>2</v>
      </c>
      <c r="Q3389" s="38" t="s">
        <v>5</v>
      </c>
      <c r="R3389" s="38" t="s">
        <v>201</v>
      </c>
      <c r="S3389" s="38" t="s">
        <v>1375</v>
      </c>
      <c r="T3389" s="38" t="s">
        <v>246</v>
      </c>
      <c r="U3389" s="38" t="s">
        <v>1401</v>
      </c>
    </row>
    <row r="3390" spans="1:21" s="38" customFormat="1" ht="15" x14ac:dyDescent="0.2">
      <c r="A3390" s="38" t="s">
        <v>12</v>
      </c>
      <c r="B3390" s="38" t="str">
        <f t="shared" si="0"/>
        <v>ks_priv022</v>
      </c>
      <c r="C3390" s="38" t="s">
        <v>1371</v>
      </c>
      <c r="D3390" s="38" t="s">
        <v>1181</v>
      </c>
      <c r="E3390" s="38" t="s">
        <v>13</v>
      </c>
      <c r="F3390" s="38">
        <v>5</v>
      </c>
      <c r="G3390" s="38">
        <v>21</v>
      </c>
      <c r="H3390" s="38">
        <v>2025</v>
      </c>
      <c r="I3390" s="38">
        <v>1</v>
      </c>
      <c r="J3390" s="51">
        <v>1036</v>
      </c>
      <c r="K3390" s="38" t="s">
        <v>1377</v>
      </c>
      <c r="L3390" s="38">
        <v>61</v>
      </c>
      <c r="M3390" s="38">
        <v>2</v>
      </c>
      <c r="N3390" s="38">
        <v>0</v>
      </c>
      <c r="O3390" s="38" t="s">
        <v>11</v>
      </c>
      <c r="P3390" s="38">
        <v>0</v>
      </c>
      <c r="Q3390" s="38" t="s">
        <v>9</v>
      </c>
      <c r="R3390" s="38" t="s">
        <v>1402</v>
      </c>
      <c r="T3390" s="38" t="s">
        <v>246</v>
      </c>
      <c r="U3390" s="38" t="s">
        <v>1401</v>
      </c>
    </row>
    <row r="3391" spans="1:21" s="38" customFormat="1" ht="15" x14ac:dyDescent="0.2">
      <c r="A3391" s="38" t="s">
        <v>12</v>
      </c>
      <c r="B3391" s="38" t="str">
        <f t="shared" si="0"/>
        <v>ks_priv022</v>
      </c>
      <c r="C3391" s="38" t="s">
        <v>1371</v>
      </c>
      <c r="D3391" s="38" t="s">
        <v>1181</v>
      </c>
      <c r="E3391" s="38" t="s">
        <v>13</v>
      </c>
      <c r="F3391" s="38">
        <v>5</v>
      </c>
      <c r="G3391" s="38">
        <v>21</v>
      </c>
      <c r="H3391" s="38">
        <v>2025</v>
      </c>
      <c r="I3391" s="38">
        <v>1</v>
      </c>
      <c r="J3391" s="51">
        <v>1036</v>
      </c>
      <c r="K3391" s="38" t="s">
        <v>1377</v>
      </c>
      <c r="L3391" s="38">
        <v>61</v>
      </c>
      <c r="M3391" s="38">
        <v>2</v>
      </c>
      <c r="N3391" s="38">
        <v>0</v>
      </c>
      <c r="O3391" s="38" t="s">
        <v>10</v>
      </c>
      <c r="P3391" s="38">
        <v>0</v>
      </c>
      <c r="Q3391" s="38" t="s">
        <v>8</v>
      </c>
      <c r="R3391" s="38" t="s">
        <v>36</v>
      </c>
      <c r="S3391" s="38" t="s">
        <v>124</v>
      </c>
      <c r="T3391" s="38" t="s">
        <v>246</v>
      </c>
      <c r="U3391" s="38" t="s">
        <v>1403</v>
      </c>
    </row>
    <row r="3392" spans="1:21" s="38" customFormat="1" ht="15" x14ac:dyDescent="0.2">
      <c r="A3392" s="38" t="s">
        <v>12</v>
      </c>
      <c r="B3392" s="38" t="str">
        <f t="shared" si="0"/>
        <v>ks_priv022</v>
      </c>
      <c r="C3392" s="38" t="s">
        <v>1371</v>
      </c>
      <c r="D3392" s="38" t="s">
        <v>1181</v>
      </c>
      <c r="E3392" s="38" t="s">
        <v>13</v>
      </c>
      <c r="F3392" s="38">
        <v>5</v>
      </c>
      <c r="G3392" s="38">
        <v>21</v>
      </c>
      <c r="H3392" s="38">
        <v>2025</v>
      </c>
      <c r="I3392" s="38">
        <v>1</v>
      </c>
      <c r="J3392" s="51">
        <v>1036</v>
      </c>
      <c r="K3392" s="38" t="s">
        <v>1377</v>
      </c>
      <c r="L3392" s="38">
        <v>61</v>
      </c>
      <c r="M3392" s="38">
        <v>2</v>
      </c>
      <c r="N3392" s="38">
        <v>0</v>
      </c>
      <c r="O3392" s="38" t="s">
        <v>11</v>
      </c>
      <c r="P3392" s="38">
        <v>5</v>
      </c>
      <c r="Q3392" s="38" t="s">
        <v>5</v>
      </c>
      <c r="R3392" s="38" t="s">
        <v>201</v>
      </c>
      <c r="T3392" s="38" t="s">
        <v>246</v>
      </c>
      <c r="U3392" s="38" t="s">
        <v>1401</v>
      </c>
    </row>
    <row r="3393" spans="1:21" s="38" customFormat="1" ht="15" x14ac:dyDescent="0.2">
      <c r="A3393" s="38" t="s">
        <v>15</v>
      </c>
      <c r="B3393" s="38" t="str">
        <f t="shared" si="0"/>
        <v>ks_priv021</v>
      </c>
      <c r="C3393" s="38" t="s">
        <v>1371</v>
      </c>
      <c r="D3393" s="38" t="s">
        <v>1181</v>
      </c>
      <c r="E3393" s="38" t="s">
        <v>13</v>
      </c>
      <c r="F3393" s="38">
        <v>5</v>
      </c>
      <c r="G3393" s="38">
        <v>21</v>
      </c>
      <c r="H3393" s="38">
        <v>2025</v>
      </c>
      <c r="I3393" s="38">
        <v>1</v>
      </c>
      <c r="J3393" s="51">
        <v>1015</v>
      </c>
      <c r="K3393" s="38" t="s">
        <v>1377</v>
      </c>
      <c r="L3393" s="38">
        <v>61</v>
      </c>
      <c r="M3393" s="38">
        <v>2</v>
      </c>
      <c r="N3393" s="38">
        <v>0</v>
      </c>
      <c r="O3393" s="38" t="s">
        <v>11</v>
      </c>
      <c r="P3393" s="38">
        <v>8</v>
      </c>
      <c r="Q3393" s="38" t="s">
        <v>8</v>
      </c>
      <c r="R3393" s="38" t="s">
        <v>1402</v>
      </c>
      <c r="T3393" s="38" t="s">
        <v>246</v>
      </c>
    </row>
    <row r="3394" spans="1:21" s="38" customFormat="1" ht="15" x14ac:dyDescent="0.2">
      <c r="A3394" s="38" t="s">
        <v>15</v>
      </c>
      <c r="B3394" s="38" t="str">
        <f t="shared" si="0"/>
        <v>ks_priv021</v>
      </c>
      <c r="C3394" s="38" t="s">
        <v>1371</v>
      </c>
      <c r="D3394" s="38" t="s">
        <v>1181</v>
      </c>
      <c r="E3394" s="38" t="s">
        <v>13</v>
      </c>
      <c r="F3394" s="38">
        <v>5</v>
      </c>
      <c r="G3394" s="38">
        <v>21</v>
      </c>
      <c r="H3394" s="38">
        <v>2025</v>
      </c>
      <c r="I3394" s="38">
        <v>1</v>
      </c>
      <c r="J3394" s="51">
        <v>1015</v>
      </c>
      <c r="K3394" s="38" t="s">
        <v>1377</v>
      </c>
      <c r="L3394" s="38">
        <v>61</v>
      </c>
      <c r="M3394" s="38">
        <v>2</v>
      </c>
      <c r="N3394" s="38">
        <v>0</v>
      </c>
      <c r="O3394" s="38" t="s">
        <v>11</v>
      </c>
      <c r="P3394" s="38">
        <v>6</v>
      </c>
      <c r="Q3394" s="38" t="s">
        <v>5</v>
      </c>
      <c r="R3394" s="38" t="s">
        <v>201</v>
      </c>
      <c r="T3394" s="38" t="s">
        <v>246</v>
      </c>
      <c r="U3394" s="38" t="s">
        <v>1374</v>
      </c>
    </row>
    <row r="3395" spans="1:21" s="38" customFormat="1" ht="15" x14ac:dyDescent="0.2">
      <c r="A3395" s="38" t="s">
        <v>15</v>
      </c>
      <c r="B3395" s="38" t="str">
        <f t="shared" si="0"/>
        <v>ks_priv021</v>
      </c>
      <c r="C3395" s="38" t="s">
        <v>1371</v>
      </c>
      <c r="D3395" s="38" t="s">
        <v>1181</v>
      </c>
      <c r="E3395" s="38" t="s">
        <v>13</v>
      </c>
      <c r="F3395" s="38">
        <v>5</v>
      </c>
      <c r="G3395" s="38">
        <v>21</v>
      </c>
      <c r="H3395" s="38">
        <v>2025</v>
      </c>
      <c r="I3395" s="38">
        <v>1</v>
      </c>
      <c r="J3395" s="51">
        <v>1015</v>
      </c>
      <c r="K3395" s="38" t="s">
        <v>1377</v>
      </c>
      <c r="L3395" s="38">
        <v>61</v>
      </c>
      <c r="M3395" s="38">
        <v>2</v>
      </c>
      <c r="N3395" s="38">
        <v>0</v>
      </c>
      <c r="O3395" s="38" t="s">
        <v>11</v>
      </c>
      <c r="P3395" s="38">
        <v>9</v>
      </c>
      <c r="Q3395" s="38" t="s">
        <v>5</v>
      </c>
      <c r="R3395" s="38" t="s">
        <v>201</v>
      </c>
      <c r="T3395" s="38" t="s">
        <v>246</v>
      </c>
      <c r="U3395" s="38" t="s">
        <v>53</v>
      </c>
    </row>
    <row r="3396" spans="1:21" s="38" customFormat="1" ht="15" x14ac:dyDescent="0.2">
      <c r="A3396" s="38" t="s">
        <v>27</v>
      </c>
      <c r="B3396" s="38" t="str">
        <f t="shared" si="0"/>
        <v>ks_priv032</v>
      </c>
      <c r="C3396" s="38" t="s">
        <v>1371</v>
      </c>
      <c r="D3396" s="38" t="s">
        <v>1181</v>
      </c>
      <c r="E3396" s="38" t="s">
        <v>13</v>
      </c>
      <c r="F3396" s="38">
        <v>5</v>
      </c>
      <c r="G3396" s="38">
        <v>21</v>
      </c>
      <c r="H3396" s="38">
        <v>2025</v>
      </c>
      <c r="I3396" s="38">
        <v>1</v>
      </c>
      <c r="J3396" s="51">
        <v>1440</v>
      </c>
      <c r="K3396" s="38" t="s">
        <v>1377</v>
      </c>
      <c r="L3396" s="38">
        <v>72</v>
      </c>
      <c r="M3396" s="38">
        <v>2</v>
      </c>
      <c r="N3396" s="38">
        <v>50</v>
      </c>
      <c r="O3396" s="38" t="s">
        <v>82</v>
      </c>
      <c r="P3396" s="38">
        <v>10</v>
      </c>
      <c r="Q3396" s="38" t="s">
        <v>5</v>
      </c>
      <c r="R3396" s="38" t="s">
        <v>201</v>
      </c>
      <c r="T3396" s="38" t="s">
        <v>246</v>
      </c>
      <c r="U3396" s="38" t="s">
        <v>53</v>
      </c>
    </row>
    <row r="3397" spans="1:21" s="38" customFormat="1" ht="15" x14ac:dyDescent="0.2">
      <c r="A3397" s="38" t="s">
        <v>27</v>
      </c>
      <c r="B3397" s="38" t="str">
        <f t="shared" si="0"/>
        <v>ks_priv032</v>
      </c>
      <c r="C3397" s="38" t="s">
        <v>1371</v>
      </c>
      <c r="D3397" s="38" t="s">
        <v>1181</v>
      </c>
      <c r="E3397" s="38" t="s">
        <v>13</v>
      </c>
      <c r="F3397" s="38">
        <v>5</v>
      </c>
      <c r="G3397" s="38">
        <v>21</v>
      </c>
      <c r="H3397" s="38">
        <v>2025</v>
      </c>
      <c r="I3397" s="38">
        <v>1</v>
      </c>
      <c r="J3397" s="51">
        <v>1440</v>
      </c>
      <c r="K3397" s="38" t="s">
        <v>1377</v>
      </c>
      <c r="L3397" s="38">
        <v>72</v>
      </c>
      <c r="M3397" s="38">
        <v>2</v>
      </c>
      <c r="N3397" s="38">
        <v>50</v>
      </c>
      <c r="O3397" s="38" t="s">
        <v>82</v>
      </c>
      <c r="P3397" s="38">
        <v>2</v>
      </c>
      <c r="Q3397" s="38" t="s">
        <v>9</v>
      </c>
      <c r="R3397" s="38" t="s">
        <v>1387</v>
      </c>
      <c r="T3397" s="38" t="s">
        <v>246</v>
      </c>
    </row>
    <row r="3398" spans="1:21" s="38" customFormat="1" ht="15" x14ac:dyDescent="0.2">
      <c r="A3398" s="38" t="s">
        <v>27</v>
      </c>
      <c r="B3398" s="38" t="str">
        <f t="shared" si="0"/>
        <v>ks_priv032</v>
      </c>
      <c r="C3398" s="38" t="s">
        <v>1371</v>
      </c>
      <c r="D3398" s="38" t="s">
        <v>1181</v>
      </c>
      <c r="E3398" s="38" t="s">
        <v>13</v>
      </c>
      <c r="F3398" s="38">
        <v>5</v>
      </c>
      <c r="G3398" s="38">
        <v>21</v>
      </c>
      <c r="H3398" s="38">
        <v>2025</v>
      </c>
      <c r="I3398" s="38">
        <v>1</v>
      </c>
      <c r="J3398" s="51">
        <v>1440</v>
      </c>
      <c r="K3398" s="38" t="s">
        <v>1377</v>
      </c>
      <c r="L3398" s="38">
        <v>72</v>
      </c>
      <c r="M3398" s="38">
        <v>2</v>
      </c>
      <c r="N3398" s="38">
        <v>50</v>
      </c>
      <c r="O3398" s="38" t="s">
        <v>82</v>
      </c>
      <c r="P3398" s="38">
        <v>0</v>
      </c>
      <c r="Q3398" s="38" t="s">
        <v>5</v>
      </c>
      <c r="R3398" s="38" t="s">
        <v>201</v>
      </c>
      <c r="T3398" s="38" t="s">
        <v>246</v>
      </c>
      <c r="U3398" s="38" t="s">
        <v>1382</v>
      </c>
    </row>
    <row r="3399" spans="1:21" s="38" customFormat="1" ht="15" x14ac:dyDescent="0.2">
      <c r="A3399" s="38" t="s">
        <v>29</v>
      </c>
      <c r="B3399" s="38" t="str">
        <f t="shared" si="0"/>
        <v>ks_priv024</v>
      </c>
      <c r="C3399" s="38" t="s">
        <v>1371</v>
      </c>
      <c r="D3399" s="38" t="s">
        <v>1181</v>
      </c>
      <c r="E3399" s="38" t="s">
        <v>13</v>
      </c>
      <c r="F3399" s="38">
        <v>5</v>
      </c>
      <c r="G3399" s="38">
        <v>21</v>
      </c>
      <c r="H3399" s="38">
        <v>2025</v>
      </c>
      <c r="I3399" s="38">
        <v>1</v>
      </c>
      <c r="J3399" s="51">
        <v>1248</v>
      </c>
      <c r="K3399" s="38" t="s">
        <v>1377</v>
      </c>
      <c r="L3399" s="38">
        <v>70</v>
      </c>
      <c r="M3399" s="38">
        <v>2</v>
      </c>
      <c r="N3399" s="38">
        <v>25</v>
      </c>
      <c r="O3399" s="38" t="s">
        <v>10</v>
      </c>
      <c r="P3399" s="38">
        <v>2.5</v>
      </c>
      <c r="Q3399" s="38" t="s">
        <v>5</v>
      </c>
      <c r="R3399" s="38" t="s">
        <v>201</v>
      </c>
      <c r="T3399" s="38" t="s">
        <v>116</v>
      </c>
      <c r="U3399" s="38" t="s">
        <v>124</v>
      </c>
    </row>
    <row r="3400" spans="1:21" s="38" customFormat="1" ht="15" x14ac:dyDescent="0.2">
      <c r="A3400" s="38" t="s">
        <v>29</v>
      </c>
      <c r="B3400" s="38" t="str">
        <f t="shared" si="0"/>
        <v>ks_priv024</v>
      </c>
      <c r="C3400" s="38" t="s">
        <v>1371</v>
      </c>
      <c r="D3400" s="38" t="s">
        <v>1181</v>
      </c>
      <c r="E3400" s="38" t="s">
        <v>13</v>
      </c>
      <c r="F3400" s="38">
        <v>5</v>
      </c>
      <c r="G3400" s="38">
        <v>21</v>
      </c>
      <c r="H3400" s="38">
        <v>2025</v>
      </c>
      <c r="I3400" s="38">
        <v>1</v>
      </c>
      <c r="J3400" s="51">
        <v>1248</v>
      </c>
      <c r="K3400" s="38" t="s">
        <v>1377</v>
      </c>
      <c r="L3400" s="38">
        <v>70</v>
      </c>
      <c r="M3400" s="38">
        <v>2</v>
      </c>
      <c r="N3400" s="38">
        <v>25</v>
      </c>
      <c r="O3400" s="38" t="s">
        <v>10</v>
      </c>
      <c r="P3400" s="38">
        <v>0.2</v>
      </c>
      <c r="Q3400" s="38" t="s">
        <v>5</v>
      </c>
      <c r="R3400" s="38" t="s">
        <v>201</v>
      </c>
      <c r="T3400" s="38" t="s">
        <v>116</v>
      </c>
      <c r="U3400" s="38" t="s">
        <v>1375</v>
      </c>
    </row>
    <row r="3401" spans="1:21" s="38" customFormat="1" ht="15" x14ac:dyDescent="0.2">
      <c r="A3401" s="38" t="s">
        <v>29</v>
      </c>
      <c r="B3401" s="38" t="str">
        <f t="shared" si="0"/>
        <v>ks_priv024</v>
      </c>
      <c r="C3401" s="38" t="s">
        <v>1371</v>
      </c>
      <c r="D3401" s="38" t="s">
        <v>1181</v>
      </c>
      <c r="E3401" s="38" t="s">
        <v>13</v>
      </c>
      <c r="F3401" s="38">
        <v>5</v>
      </c>
      <c r="G3401" s="38">
        <v>21</v>
      </c>
      <c r="H3401" s="38">
        <v>2025</v>
      </c>
      <c r="I3401" s="38">
        <v>1</v>
      </c>
      <c r="J3401" s="51">
        <v>1248</v>
      </c>
      <c r="K3401" s="38" t="s">
        <v>1377</v>
      </c>
      <c r="L3401" s="38">
        <v>70</v>
      </c>
      <c r="M3401" s="38">
        <v>2</v>
      </c>
      <c r="N3401" s="38">
        <v>25</v>
      </c>
      <c r="O3401" s="38" t="s">
        <v>6</v>
      </c>
      <c r="P3401" s="38">
        <v>0.5</v>
      </c>
      <c r="Q3401" s="38" t="s">
        <v>9</v>
      </c>
      <c r="R3401" s="38" t="s">
        <v>62</v>
      </c>
      <c r="T3401" s="38" t="s">
        <v>116</v>
      </c>
    </row>
    <row r="3402" spans="1:21" s="38" customFormat="1" ht="15" x14ac:dyDescent="0.2">
      <c r="A3402" s="38" t="s">
        <v>29</v>
      </c>
      <c r="B3402" s="38" t="str">
        <f t="shared" si="0"/>
        <v>ks_priv024</v>
      </c>
      <c r="C3402" s="38" t="s">
        <v>1371</v>
      </c>
      <c r="D3402" s="38" t="s">
        <v>1181</v>
      </c>
      <c r="E3402" s="38" t="s">
        <v>13</v>
      </c>
      <c r="F3402" s="38">
        <v>5</v>
      </c>
      <c r="G3402" s="38">
        <v>21</v>
      </c>
      <c r="H3402" s="38">
        <v>2025</v>
      </c>
      <c r="I3402" s="38">
        <v>1</v>
      </c>
      <c r="J3402" s="51">
        <v>1248</v>
      </c>
      <c r="K3402" s="38" t="s">
        <v>1377</v>
      </c>
      <c r="L3402" s="38">
        <v>70</v>
      </c>
      <c r="M3402" s="38">
        <v>2</v>
      </c>
      <c r="N3402" s="38">
        <v>25</v>
      </c>
      <c r="O3402" s="38" t="s">
        <v>10</v>
      </c>
      <c r="P3402" s="38">
        <v>1</v>
      </c>
      <c r="Q3402" s="38" t="s">
        <v>5</v>
      </c>
      <c r="R3402" s="38" t="s">
        <v>201</v>
      </c>
      <c r="T3402" s="38" t="s">
        <v>116</v>
      </c>
      <c r="U3402" s="38" t="s">
        <v>124</v>
      </c>
    </row>
    <row r="3403" spans="1:21" s="38" customFormat="1" ht="15" x14ac:dyDescent="0.2">
      <c r="A3403" s="38" t="s">
        <v>29</v>
      </c>
      <c r="B3403" s="38" t="str">
        <f t="shared" si="0"/>
        <v>ks_priv024</v>
      </c>
      <c r="C3403" s="38" t="s">
        <v>1371</v>
      </c>
      <c r="D3403" s="38" t="s">
        <v>1181</v>
      </c>
      <c r="E3403" s="38" t="s">
        <v>13</v>
      </c>
      <c r="F3403" s="38">
        <v>5</v>
      </c>
      <c r="G3403" s="38">
        <v>21</v>
      </c>
      <c r="H3403" s="38">
        <v>2025</v>
      </c>
      <c r="I3403" s="38">
        <v>1</v>
      </c>
      <c r="J3403" s="51">
        <v>1248</v>
      </c>
      <c r="K3403" s="38" t="s">
        <v>1377</v>
      </c>
      <c r="L3403" s="38">
        <v>70</v>
      </c>
      <c r="M3403" s="38">
        <v>2</v>
      </c>
      <c r="N3403" s="38">
        <v>25</v>
      </c>
      <c r="O3403" s="38" t="s">
        <v>82</v>
      </c>
      <c r="P3403" s="38">
        <v>10</v>
      </c>
      <c r="Q3403" s="38" t="s">
        <v>5</v>
      </c>
      <c r="R3403" s="38" t="s">
        <v>201</v>
      </c>
      <c r="T3403" s="38" t="s">
        <v>116</v>
      </c>
      <c r="U3403" s="38" t="s">
        <v>53</v>
      </c>
    </row>
    <row r="3404" spans="1:21" s="38" customFormat="1" ht="15" x14ac:dyDescent="0.2">
      <c r="A3404" s="38" t="s">
        <v>29</v>
      </c>
      <c r="B3404" s="38" t="str">
        <f t="shared" si="0"/>
        <v>ks_priv024</v>
      </c>
      <c r="C3404" s="38" t="s">
        <v>1371</v>
      </c>
      <c r="D3404" s="38" t="s">
        <v>1181</v>
      </c>
      <c r="E3404" s="38" t="s">
        <v>13</v>
      </c>
      <c r="F3404" s="38">
        <v>5</v>
      </c>
      <c r="G3404" s="38">
        <v>21</v>
      </c>
      <c r="H3404" s="38">
        <v>2025</v>
      </c>
      <c r="I3404" s="38">
        <v>1</v>
      </c>
      <c r="J3404" s="51">
        <v>1248</v>
      </c>
      <c r="K3404" s="38" t="s">
        <v>1377</v>
      </c>
      <c r="L3404" s="38">
        <v>70</v>
      </c>
      <c r="M3404" s="38">
        <v>2</v>
      </c>
      <c r="N3404" s="38">
        <v>25</v>
      </c>
      <c r="O3404" s="38" t="s">
        <v>10</v>
      </c>
      <c r="P3404" s="38">
        <v>3</v>
      </c>
      <c r="Q3404" s="38" t="s">
        <v>5</v>
      </c>
      <c r="R3404" s="38" t="s">
        <v>201</v>
      </c>
      <c r="T3404" s="38" t="s">
        <v>116</v>
      </c>
      <c r="U3404" s="38" t="s">
        <v>1375</v>
      </c>
    </row>
    <row r="3405" spans="1:21" s="38" customFormat="1" ht="15" x14ac:dyDescent="0.2">
      <c r="A3405" s="38" t="s">
        <v>29</v>
      </c>
      <c r="B3405" s="38" t="str">
        <f t="shared" si="0"/>
        <v>ks_priv024</v>
      </c>
      <c r="C3405" s="38" t="s">
        <v>1371</v>
      </c>
      <c r="D3405" s="38" t="s">
        <v>1181</v>
      </c>
      <c r="E3405" s="38" t="s">
        <v>13</v>
      </c>
      <c r="F3405" s="38">
        <v>5</v>
      </c>
      <c r="G3405" s="38">
        <v>21</v>
      </c>
      <c r="H3405" s="38">
        <v>2025</v>
      </c>
      <c r="I3405" s="38">
        <v>1</v>
      </c>
      <c r="J3405" s="51">
        <v>1248</v>
      </c>
      <c r="K3405" s="38" t="s">
        <v>1377</v>
      </c>
      <c r="L3405" s="38">
        <v>70</v>
      </c>
      <c r="M3405" s="38">
        <v>2</v>
      </c>
      <c r="N3405" s="38">
        <v>25</v>
      </c>
      <c r="O3405" s="38" t="s">
        <v>10</v>
      </c>
      <c r="P3405" s="38">
        <v>7</v>
      </c>
      <c r="Q3405" s="38" t="s">
        <v>5</v>
      </c>
      <c r="R3405" s="38" t="s">
        <v>201</v>
      </c>
      <c r="T3405" s="38" t="s">
        <v>116</v>
      </c>
      <c r="U3405" s="38" t="s">
        <v>1375</v>
      </c>
    </row>
    <row r="3406" spans="1:21" s="38" customFormat="1" ht="15" x14ac:dyDescent="0.2">
      <c r="A3406" s="38" t="s">
        <v>29</v>
      </c>
      <c r="B3406" s="38" t="str">
        <f t="shared" si="0"/>
        <v>ks_priv024</v>
      </c>
      <c r="C3406" s="38" t="s">
        <v>1371</v>
      </c>
      <c r="D3406" s="38" t="s">
        <v>1181</v>
      </c>
      <c r="E3406" s="38" t="s">
        <v>13</v>
      </c>
      <c r="F3406" s="38">
        <v>5</v>
      </c>
      <c r="G3406" s="38">
        <v>21</v>
      </c>
      <c r="H3406" s="38">
        <v>2025</v>
      </c>
      <c r="I3406" s="38">
        <v>1</v>
      </c>
      <c r="J3406" s="51">
        <v>1248</v>
      </c>
      <c r="K3406" s="38" t="s">
        <v>1377</v>
      </c>
      <c r="L3406" s="38">
        <v>70</v>
      </c>
      <c r="M3406" s="38">
        <v>2</v>
      </c>
      <c r="N3406" s="38">
        <v>25</v>
      </c>
      <c r="O3406" s="38" t="s">
        <v>10</v>
      </c>
      <c r="P3406" s="38">
        <v>0.5</v>
      </c>
      <c r="Q3406" s="38" t="s">
        <v>9</v>
      </c>
      <c r="R3406" s="38" t="s">
        <v>1404</v>
      </c>
      <c r="T3406" s="38" t="s">
        <v>116</v>
      </c>
      <c r="U3406" s="38" t="s">
        <v>1375</v>
      </c>
    </row>
    <row r="3407" spans="1:21" s="38" customFormat="1" ht="15" x14ac:dyDescent="0.2">
      <c r="A3407" s="38" t="s">
        <v>29</v>
      </c>
      <c r="B3407" s="38" t="str">
        <f t="shared" si="0"/>
        <v>ks_priv024</v>
      </c>
      <c r="C3407" s="38" t="s">
        <v>1371</v>
      </c>
      <c r="D3407" s="38" t="s">
        <v>1181</v>
      </c>
      <c r="E3407" s="38" t="s">
        <v>13</v>
      </c>
      <c r="F3407" s="38">
        <v>5</v>
      </c>
      <c r="G3407" s="38">
        <v>21</v>
      </c>
      <c r="H3407" s="38">
        <v>2025</v>
      </c>
      <c r="I3407" s="38">
        <v>1</v>
      </c>
      <c r="J3407" s="51">
        <v>1248</v>
      </c>
      <c r="K3407" s="38" t="s">
        <v>1377</v>
      </c>
      <c r="L3407" s="38">
        <v>70</v>
      </c>
      <c r="M3407" s="38">
        <v>2</v>
      </c>
      <c r="N3407" s="38">
        <v>25</v>
      </c>
      <c r="O3407" s="38" t="s">
        <v>82</v>
      </c>
      <c r="P3407" s="38">
        <v>0.1</v>
      </c>
      <c r="Q3407" s="38" t="s">
        <v>5</v>
      </c>
      <c r="R3407" s="38" t="s">
        <v>201</v>
      </c>
      <c r="T3407" s="38" t="s">
        <v>116</v>
      </c>
      <c r="U3407" s="38" t="s">
        <v>1373</v>
      </c>
    </row>
    <row r="3408" spans="1:21" s="38" customFormat="1" ht="15" x14ac:dyDescent="0.2">
      <c r="A3408" s="38" t="s">
        <v>28</v>
      </c>
      <c r="B3408" s="38" t="str">
        <f t="shared" si="0"/>
        <v>ks_priv030</v>
      </c>
      <c r="C3408" s="38" t="s">
        <v>1371</v>
      </c>
      <c r="D3408" s="38" t="s">
        <v>1181</v>
      </c>
      <c r="E3408" s="38" t="s">
        <v>13</v>
      </c>
      <c r="F3408" s="38">
        <v>5</v>
      </c>
      <c r="G3408" s="38">
        <v>22</v>
      </c>
      <c r="H3408" s="38">
        <v>2025</v>
      </c>
      <c r="I3408" s="38">
        <v>1</v>
      </c>
      <c r="J3408" s="51">
        <v>1303</v>
      </c>
      <c r="K3408" s="38" t="s">
        <v>1377</v>
      </c>
      <c r="L3408" s="38">
        <v>68</v>
      </c>
      <c r="M3408" s="38">
        <v>2</v>
      </c>
      <c r="N3408" s="38">
        <v>50</v>
      </c>
      <c r="O3408" s="38" t="s">
        <v>10</v>
      </c>
      <c r="P3408" s="38">
        <v>0</v>
      </c>
      <c r="Q3408" s="38" t="s">
        <v>5</v>
      </c>
      <c r="R3408" s="38" t="s">
        <v>201</v>
      </c>
      <c r="T3408" s="38" t="s">
        <v>246</v>
      </c>
      <c r="U3408" s="38" t="s">
        <v>1117</v>
      </c>
    </row>
    <row r="3409" spans="1:21" s="38" customFormat="1" ht="15" x14ac:dyDescent="0.2">
      <c r="A3409" s="38" t="s">
        <v>24</v>
      </c>
      <c r="B3409" s="38" t="str">
        <f t="shared" si="0"/>
        <v>ks_priv026</v>
      </c>
      <c r="C3409" s="38" t="s">
        <v>1371</v>
      </c>
      <c r="D3409" s="38" t="s">
        <v>1181</v>
      </c>
      <c r="E3409" s="38" t="s">
        <v>13</v>
      </c>
      <c r="F3409" s="38">
        <v>5</v>
      </c>
      <c r="G3409" s="38">
        <v>22</v>
      </c>
      <c r="H3409" s="38">
        <v>2025</v>
      </c>
      <c r="I3409" s="38">
        <v>1</v>
      </c>
      <c r="J3409" s="51">
        <v>1112</v>
      </c>
      <c r="K3409" s="38" t="s">
        <v>1377</v>
      </c>
      <c r="L3409" s="38">
        <v>64</v>
      </c>
      <c r="M3409" s="38">
        <v>2</v>
      </c>
      <c r="N3409" s="38">
        <v>0</v>
      </c>
      <c r="O3409" s="38" t="s">
        <v>82</v>
      </c>
      <c r="P3409" s="38">
        <v>4</v>
      </c>
      <c r="Q3409" s="38" t="s">
        <v>5</v>
      </c>
      <c r="R3409" s="38" t="s">
        <v>201</v>
      </c>
      <c r="T3409" s="38" t="s">
        <v>246</v>
      </c>
      <c r="U3409" s="38" t="s">
        <v>53</v>
      </c>
    </row>
    <row r="3410" spans="1:21" s="38" customFormat="1" ht="15" x14ac:dyDescent="0.2">
      <c r="A3410" s="38" t="s">
        <v>24</v>
      </c>
      <c r="B3410" s="38" t="str">
        <f t="shared" si="0"/>
        <v>ks_priv026</v>
      </c>
      <c r="C3410" s="38" t="s">
        <v>1371</v>
      </c>
      <c r="D3410" s="38" t="s">
        <v>1181</v>
      </c>
      <c r="E3410" s="38" t="s">
        <v>13</v>
      </c>
      <c r="F3410" s="38">
        <v>5</v>
      </c>
      <c r="G3410" s="38">
        <v>22</v>
      </c>
      <c r="H3410" s="38">
        <v>2025</v>
      </c>
      <c r="I3410" s="38">
        <v>1</v>
      </c>
      <c r="J3410" s="51">
        <v>1112</v>
      </c>
      <c r="K3410" s="38" t="s">
        <v>1377</v>
      </c>
      <c r="L3410" s="38">
        <v>64</v>
      </c>
      <c r="M3410" s="38">
        <v>2</v>
      </c>
      <c r="N3410" s="38">
        <v>0</v>
      </c>
      <c r="O3410" s="38" t="s">
        <v>10</v>
      </c>
      <c r="P3410" s="38">
        <v>2</v>
      </c>
      <c r="Q3410" s="38" t="s">
        <v>5</v>
      </c>
      <c r="R3410" s="38" t="s">
        <v>201</v>
      </c>
      <c r="S3410" s="38" t="s">
        <v>124</v>
      </c>
      <c r="T3410" s="38" t="s">
        <v>246</v>
      </c>
      <c r="U3410" s="38" t="s">
        <v>1405</v>
      </c>
    </row>
    <row r="3411" spans="1:21" s="38" customFormat="1" ht="15" x14ac:dyDescent="0.2">
      <c r="A3411" s="38" t="s">
        <v>44</v>
      </c>
      <c r="B3411" s="38" t="str">
        <f t="shared" si="0"/>
        <v>ks_priv039</v>
      </c>
      <c r="C3411" s="38" t="s">
        <v>1371</v>
      </c>
      <c r="D3411" s="38" t="s">
        <v>1183</v>
      </c>
      <c r="E3411" s="38" t="s">
        <v>13</v>
      </c>
      <c r="F3411" s="38">
        <v>5</v>
      </c>
      <c r="G3411" s="38">
        <v>23</v>
      </c>
      <c r="H3411" s="38">
        <v>2025</v>
      </c>
      <c r="I3411" s="38">
        <v>1</v>
      </c>
      <c r="J3411" s="51">
        <v>1110</v>
      </c>
      <c r="K3411" s="38" t="s">
        <v>1377</v>
      </c>
      <c r="L3411" s="38">
        <v>62</v>
      </c>
      <c r="M3411" s="38">
        <v>2</v>
      </c>
      <c r="N3411" s="38">
        <v>50</v>
      </c>
      <c r="O3411" s="38" t="s">
        <v>1383</v>
      </c>
      <c r="P3411" s="38">
        <v>30</v>
      </c>
      <c r="Q3411" s="38" t="s">
        <v>5</v>
      </c>
      <c r="R3411" s="38" t="s">
        <v>201</v>
      </c>
      <c r="S3411" s="38" t="s">
        <v>124</v>
      </c>
      <c r="T3411" s="38" t="s">
        <v>246</v>
      </c>
      <c r="U3411" s="38" t="s">
        <v>1406</v>
      </c>
    </row>
    <row r="3412" spans="1:21" s="38" customFormat="1" ht="15" x14ac:dyDescent="0.2">
      <c r="A3412" s="38" t="s">
        <v>51</v>
      </c>
      <c r="B3412" s="38" t="str">
        <f t="shared" si="0"/>
        <v>ks_priv040</v>
      </c>
      <c r="C3412" s="38" t="s">
        <v>1371</v>
      </c>
      <c r="D3412" s="38" t="s">
        <v>1183</v>
      </c>
      <c r="E3412" s="38" t="s">
        <v>13</v>
      </c>
      <c r="F3412" s="38">
        <v>5</v>
      </c>
      <c r="G3412" s="38">
        <v>23</v>
      </c>
      <c r="H3412" s="38">
        <v>2025</v>
      </c>
      <c r="I3412" s="38">
        <v>1</v>
      </c>
      <c r="J3412" s="51">
        <v>1251</v>
      </c>
      <c r="K3412" s="38" t="s">
        <v>1377</v>
      </c>
      <c r="L3412" s="38">
        <v>62</v>
      </c>
      <c r="M3412" s="38">
        <v>3</v>
      </c>
      <c r="N3412" s="38">
        <v>100</v>
      </c>
      <c r="O3412" s="38" t="s">
        <v>10</v>
      </c>
      <c r="P3412" s="38">
        <v>20</v>
      </c>
      <c r="Q3412" s="38" t="s">
        <v>5</v>
      </c>
      <c r="R3412" s="38" t="s">
        <v>201</v>
      </c>
      <c r="S3412" s="38" t="s">
        <v>124</v>
      </c>
      <c r="T3412" s="38" t="s">
        <v>116</v>
      </c>
      <c r="U3412" s="38" t="s">
        <v>1407</v>
      </c>
    </row>
    <row r="3413" spans="1:21" s="38" customFormat="1" ht="15" x14ac:dyDescent="0.2">
      <c r="A3413" s="38" t="s">
        <v>51</v>
      </c>
      <c r="B3413" s="38" t="str">
        <f t="shared" si="0"/>
        <v>ks_priv040</v>
      </c>
      <c r="C3413" s="38" t="s">
        <v>1371</v>
      </c>
      <c r="D3413" s="38" t="s">
        <v>1183</v>
      </c>
      <c r="E3413" s="38" t="s">
        <v>13</v>
      </c>
      <c r="F3413" s="38">
        <v>5</v>
      </c>
      <c r="G3413" s="38">
        <v>23</v>
      </c>
      <c r="H3413" s="38">
        <v>2025</v>
      </c>
      <c r="I3413" s="38">
        <v>1</v>
      </c>
      <c r="J3413" s="51">
        <v>1251</v>
      </c>
      <c r="K3413" s="38" t="s">
        <v>1377</v>
      </c>
      <c r="L3413" s="38">
        <v>62</v>
      </c>
      <c r="M3413" s="38">
        <v>3</v>
      </c>
      <c r="N3413" s="38">
        <v>100</v>
      </c>
      <c r="O3413" s="38" t="s">
        <v>10</v>
      </c>
      <c r="P3413" s="38">
        <v>1</v>
      </c>
      <c r="Q3413" s="38" t="s">
        <v>5</v>
      </c>
      <c r="R3413" s="38" t="s">
        <v>201</v>
      </c>
      <c r="S3413" s="38" t="s">
        <v>255</v>
      </c>
      <c r="T3413" s="38" t="s">
        <v>116</v>
      </c>
    </row>
    <row r="3414" spans="1:21" s="38" customFormat="1" ht="15" x14ac:dyDescent="0.2">
      <c r="A3414" s="38" t="s">
        <v>63</v>
      </c>
      <c r="B3414" s="38" t="str">
        <f t="shared" si="0"/>
        <v>ks_priv044</v>
      </c>
      <c r="C3414" s="38" t="s">
        <v>1371</v>
      </c>
      <c r="D3414" s="38" t="s">
        <v>1183</v>
      </c>
      <c r="E3414" s="38" t="s">
        <v>13</v>
      </c>
      <c r="F3414" s="38">
        <v>5</v>
      </c>
      <c r="G3414" s="38">
        <v>29</v>
      </c>
      <c r="H3414" s="38">
        <v>2025</v>
      </c>
      <c r="I3414" s="38">
        <v>1</v>
      </c>
      <c r="J3414" s="51">
        <v>1325</v>
      </c>
      <c r="K3414" s="38" t="s">
        <v>1377</v>
      </c>
      <c r="L3414" s="38">
        <v>67</v>
      </c>
      <c r="M3414" s="38">
        <v>1</v>
      </c>
      <c r="N3414" s="38">
        <v>75</v>
      </c>
      <c r="O3414" s="38" t="s">
        <v>11</v>
      </c>
      <c r="P3414" s="38">
        <v>0.2</v>
      </c>
      <c r="Q3414" s="38" t="s">
        <v>5</v>
      </c>
      <c r="R3414" s="38" t="s">
        <v>201</v>
      </c>
      <c r="T3414" s="38" t="s">
        <v>116</v>
      </c>
      <c r="U3414" s="38" t="s">
        <v>53</v>
      </c>
    </row>
    <row r="3415" spans="1:21" s="38" customFormat="1" ht="15" x14ac:dyDescent="0.2">
      <c r="A3415" s="38" t="s">
        <v>63</v>
      </c>
      <c r="B3415" s="38" t="str">
        <f t="shared" si="0"/>
        <v>ks_priv044</v>
      </c>
      <c r="C3415" s="38" t="s">
        <v>1371</v>
      </c>
      <c r="D3415" s="38" t="s">
        <v>1183</v>
      </c>
      <c r="E3415" s="38" t="s">
        <v>13</v>
      </c>
      <c r="F3415" s="38">
        <v>5</v>
      </c>
      <c r="G3415" s="38">
        <v>29</v>
      </c>
      <c r="H3415" s="38">
        <v>2025</v>
      </c>
      <c r="I3415" s="38">
        <v>1</v>
      </c>
      <c r="J3415" s="51">
        <v>1325</v>
      </c>
      <c r="K3415" s="38" t="s">
        <v>1377</v>
      </c>
      <c r="L3415" s="38">
        <v>67</v>
      </c>
      <c r="M3415" s="38">
        <v>1</v>
      </c>
      <c r="N3415" s="38">
        <v>75</v>
      </c>
      <c r="O3415" s="38" t="s">
        <v>10</v>
      </c>
      <c r="P3415" s="38">
        <v>4</v>
      </c>
      <c r="Q3415" s="38" t="s">
        <v>8</v>
      </c>
      <c r="R3415" s="38" t="s">
        <v>1408</v>
      </c>
      <c r="T3415" s="38" t="s">
        <v>116</v>
      </c>
      <c r="U3415" s="38" t="s">
        <v>1117</v>
      </c>
    </row>
    <row r="3416" spans="1:21" s="38" customFormat="1" ht="15" x14ac:dyDescent="0.2">
      <c r="A3416" s="38" t="s">
        <v>63</v>
      </c>
      <c r="B3416" s="38" t="str">
        <f t="shared" si="0"/>
        <v>ks_priv044</v>
      </c>
      <c r="C3416" s="38" t="s">
        <v>1371</v>
      </c>
      <c r="D3416" s="38" t="s">
        <v>1183</v>
      </c>
      <c r="E3416" s="38" t="s">
        <v>13</v>
      </c>
      <c r="F3416" s="38">
        <v>5</v>
      </c>
      <c r="G3416" s="38">
        <v>29</v>
      </c>
      <c r="H3416" s="38">
        <v>2025</v>
      </c>
      <c r="I3416" s="38">
        <v>1</v>
      </c>
      <c r="J3416" s="51">
        <v>1325</v>
      </c>
      <c r="K3416" s="38" t="s">
        <v>1377</v>
      </c>
      <c r="L3416" s="38">
        <v>67</v>
      </c>
      <c r="M3416" s="38">
        <v>1</v>
      </c>
      <c r="N3416" s="38">
        <v>75</v>
      </c>
      <c r="O3416" s="38" t="s">
        <v>10</v>
      </c>
      <c r="P3416" s="38">
        <v>2</v>
      </c>
      <c r="Q3416" s="38" t="s">
        <v>5</v>
      </c>
      <c r="R3416" s="38" t="s">
        <v>201</v>
      </c>
      <c r="T3416" s="38" t="s">
        <v>116</v>
      </c>
      <c r="U3416" s="38" t="s">
        <v>1375</v>
      </c>
    </row>
    <row r="3417" spans="1:21" s="38" customFormat="1" ht="15" x14ac:dyDescent="0.2">
      <c r="A3417" s="38" t="s">
        <v>63</v>
      </c>
      <c r="B3417" s="38" t="str">
        <f t="shared" si="0"/>
        <v>ks_priv044</v>
      </c>
      <c r="C3417" s="38" t="s">
        <v>1371</v>
      </c>
      <c r="D3417" s="38" t="s">
        <v>1183</v>
      </c>
      <c r="E3417" s="38" t="s">
        <v>13</v>
      </c>
      <c r="F3417" s="38">
        <v>5</v>
      </c>
      <c r="G3417" s="38">
        <v>29</v>
      </c>
      <c r="H3417" s="38">
        <v>2025</v>
      </c>
      <c r="I3417" s="38">
        <v>1</v>
      </c>
      <c r="J3417" s="51">
        <v>1325</v>
      </c>
      <c r="K3417" s="38" t="s">
        <v>1377</v>
      </c>
      <c r="L3417" s="38">
        <v>67</v>
      </c>
      <c r="M3417" s="38">
        <v>1</v>
      </c>
      <c r="N3417" s="38">
        <v>75</v>
      </c>
      <c r="O3417" s="38" t="s">
        <v>10</v>
      </c>
      <c r="P3417" s="38">
        <v>8</v>
      </c>
      <c r="Q3417" s="38" t="s">
        <v>5</v>
      </c>
      <c r="R3417" s="38" t="s">
        <v>201</v>
      </c>
      <c r="T3417" s="38" t="s">
        <v>116</v>
      </c>
      <c r="U3417" s="38" t="s">
        <v>1375</v>
      </c>
    </row>
    <row r="3418" spans="1:21" s="38" customFormat="1" ht="15" x14ac:dyDescent="0.2">
      <c r="A3418" s="38" t="s">
        <v>63</v>
      </c>
      <c r="B3418" s="38" t="str">
        <f t="shared" si="0"/>
        <v>ks_priv044</v>
      </c>
      <c r="C3418" s="38" t="s">
        <v>1371</v>
      </c>
      <c r="D3418" s="38" t="s">
        <v>1183</v>
      </c>
      <c r="E3418" s="38" t="s">
        <v>13</v>
      </c>
      <c r="F3418" s="38">
        <v>5</v>
      </c>
      <c r="G3418" s="38">
        <v>29</v>
      </c>
      <c r="H3418" s="38">
        <v>2025</v>
      </c>
      <c r="I3418" s="38">
        <v>1</v>
      </c>
      <c r="J3418" s="51">
        <v>1325</v>
      </c>
      <c r="K3418" s="38" t="s">
        <v>1377</v>
      </c>
      <c r="L3418" s="38">
        <v>67</v>
      </c>
      <c r="M3418" s="38">
        <v>1</v>
      </c>
      <c r="N3418" s="38">
        <v>75</v>
      </c>
      <c r="O3418" s="38" t="s">
        <v>10</v>
      </c>
      <c r="P3418" s="38">
        <v>6</v>
      </c>
      <c r="Q3418" s="38" t="s">
        <v>5</v>
      </c>
      <c r="R3418" s="38" t="s">
        <v>201</v>
      </c>
      <c r="T3418" s="38" t="s">
        <v>116</v>
      </c>
      <c r="U3418" s="38" t="s">
        <v>1375</v>
      </c>
    </row>
    <row r="3419" spans="1:21" s="38" customFormat="1" ht="15" x14ac:dyDescent="0.2">
      <c r="A3419" s="38" t="s">
        <v>63</v>
      </c>
      <c r="B3419" s="38" t="str">
        <f t="shared" si="0"/>
        <v>ks_priv044</v>
      </c>
      <c r="C3419" s="38" t="s">
        <v>1371</v>
      </c>
      <c r="D3419" s="38" t="s">
        <v>1183</v>
      </c>
      <c r="E3419" s="38" t="s">
        <v>13</v>
      </c>
      <c r="F3419" s="38">
        <v>5</v>
      </c>
      <c r="G3419" s="38">
        <v>29</v>
      </c>
      <c r="H3419" s="38">
        <v>2025</v>
      </c>
      <c r="I3419" s="38">
        <v>1</v>
      </c>
      <c r="J3419" s="51">
        <v>1325</v>
      </c>
      <c r="K3419" s="38" t="s">
        <v>1377</v>
      </c>
      <c r="L3419" s="38">
        <v>67</v>
      </c>
      <c r="M3419" s="38">
        <v>1</v>
      </c>
      <c r="N3419" s="38">
        <v>75</v>
      </c>
      <c r="O3419" s="38" t="s">
        <v>6</v>
      </c>
      <c r="P3419" s="38">
        <v>5</v>
      </c>
      <c r="Q3419" s="38" t="s">
        <v>8</v>
      </c>
      <c r="R3419" s="38" t="s">
        <v>1387</v>
      </c>
      <c r="T3419" s="38" t="s">
        <v>116</v>
      </c>
      <c r="U3419" s="38" t="s">
        <v>1378</v>
      </c>
    </row>
    <row r="3420" spans="1:21" s="38" customFormat="1" ht="15" x14ac:dyDescent="0.2">
      <c r="A3420" s="38" t="s">
        <v>67</v>
      </c>
      <c r="B3420" s="38" t="str">
        <f t="shared" si="0"/>
        <v>ks_priv045</v>
      </c>
      <c r="C3420" s="38" t="s">
        <v>1371</v>
      </c>
      <c r="D3420" s="38" t="s">
        <v>1183</v>
      </c>
      <c r="E3420" s="38" t="s">
        <v>13</v>
      </c>
      <c r="F3420" s="38">
        <v>5</v>
      </c>
      <c r="G3420" s="38">
        <v>29</v>
      </c>
      <c r="H3420" s="38">
        <v>2025</v>
      </c>
      <c r="I3420" s="38">
        <v>1</v>
      </c>
      <c r="J3420" s="51">
        <v>1542</v>
      </c>
      <c r="K3420" s="38" t="s">
        <v>1377</v>
      </c>
      <c r="L3420" s="38">
        <v>69</v>
      </c>
      <c r="M3420" s="38">
        <v>1</v>
      </c>
      <c r="N3420" s="38">
        <v>25</v>
      </c>
      <c r="O3420" s="38" t="s">
        <v>10</v>
      </c>
      <c r="P3420" s="38">
        <v>4</v>
      </c>
      <c r="Q3420" s="38" t="s">
        <v>5</v>
      </c>
      <c r="R3420" s="38" t="s">
        <v>201</v>
      </c>
      <c r="T3420" s="38" t="s">
        <v>246</v>
      </c>
      <c r="U3420" s="38" t="s">
        <v>1117</v>
      </c>
    </row>
    <row r="3421" spans="1:21" s="38" customFormat="1" ht="15" x14ac:dyDescent="0.2">
      <c r="A3421" s="38" t="s">
        <v>67</v>
      </c>
      <c r="B3421" s="38" t="str">
        <f t="shared" si="0"/>
        <v>ks_priv045</v>
      </c>
      <c r="C3421" s="38" t="s">
        <v>1371</v>
      </c>
      <c r="D3421" s="38" t="s">
        <v>1183</v>
      </c>
      <c r="E3421" s="38" t="s">
        <v>13</v>
      </c>
      <c r="F3421" s="38">
        <v>5</v>
      </c>
      <c r="G3421" s="38">
        <v>29</v>
      </c>
      <c r="H3421" s="38">
        <v>2025</v>
      </c>
      <c r="I3421" s="38">
        <v>1</v>
      </c>
      <c r="J3421" s="51">
        <v>1542</v>
      </c>
      <c r="K3421" s="38" t="s">
        <v>1377</v>
      </c>
      <c r="L3421" s="38">
        <v>69</v>
      </c>
      <c r="M3421" s="38">
        <v>1</v>
      </c>
      <c r="N3421" s="38">
        <v>25</v>
      </c>
      <c r="O3421" s="38" t="s">
        <v>10</v>
      </c>
      <c r="P3421" s="38">
        <v>8</v>
      </c>
      <c r="Q3421" s="38" t="s">
        <v>9</v>
      </c>
      <c r="R3421" s="38" t="s">
        <v>1532</v>
      </c>
      <c r="T3421" s="38" t="s">
        <v>246</v>
      </c>
      <c r="U3421" s="38" t="s">
        <v>1375</v>
      </c>
    </row>
    <row r="3422" spans="1:21" s="38" customFormat="1" ht="15" x14ac:dyDescent="0.2">
      <c r="A3422" s="38" t="s">
        <v>67</v>
      </c>
      <c r="B3422" s="38" t="str">
        <f t="shared" si="0"/>
        <v>ks_priv045</v>
      </c>
      <c r="C3422" s="38" t="s">
        <v>1371</v>
      </c>
      <c r="D3422" s="38" t="s">
        <v>1183</v>
      </c>
      <c r="E3422" s="38" t="s">
        <v>13</v>
      </c>
      <c r="F3422" s="38">
        <v>5</v>
      </c>
      <c r="G3422" s="38">
        <v>29</v>
      </c>
      <c r="H3422" s="38">
        <v>2025</v>
      </c>
      <c r="I3422" s="38">
        <v>1</v>
      </c>
      <c r="J3422" s="51">
        <v>1542</v>
      </c>
      <c r="K3422" s="38" t="s">
        <v>1377</v>
      </c>
      <c r="L3422" s="38">
        <v>69</v>
      </c>
      <c r="M3422" s="38">
        <v>1</v>
      </c>
      <c r="N3422" s="38">
        <v>25</v>
      </c>
      <c r="O3422" s="38" t="s">
        <v>10</v>
      </c>
      <c r="P3422" s="38">
        <v>7</v>
      </c>
      <c r="Q3422" s="38" t="s">
        <v>8</v>
      </c>
      <c r="R3422" s="38" t="s">
        <v>36</v>
      </c>
      <c r="T3422" s="38" t="s">
        <v>246</v>
      </c>
      <c r="U3422" s="38" t="s">
        <v>1117</v>
      </c>
    </row>
    <row r="3423" spans="1:21" s="38" customFormat="1" ht="15" x14ac:dyDescent="0.2">
      <c r="A3423" s="38" t="s">
        <v>67</v>
      </c>
      <c r="B3423" s="38" t="str">
        <f t="shared" si="0"/>
        <v>ks_priv045</v>
      </c>
      <c r="C3423" s="38" t="s">
        <v>1371</v>
      </c>
      <c r="D3423" s="38" t="s">
        <v>1183</v>
      </c>
      <c r="E3423" s="38" t="s">
        <v>13</v>
      </c>
      <c r="F3423" s="38">
        <v>5</v>
      </c>
      <c r="G3423" s="38">
        <v>29</v>
      </c>
      <c r="H3423" s="38">
        <v>2025</v>
      </c>
      <c r="I3423" s="38">
        <v>1</v>
      </c>
      <c r="J3423" s="51">
        <v>1542</v>
      </c>
      <c r="K3423" s="38" t="s">
        <v>1377</v>
      </c>
      <c r="L3423" s="38">
        <v>69</v>
      </c>
      <c r="M3423" s="38">
        <v>1</v>
      </c>
      <c r="N3423" s="38">
        <v>25</v>
      </c>
      <c r="O3423" s="38" t="s">
        <v>10</v>
      </c>
      <c r="P3423" s="38">
        <v>7.5</v>
      </c>
      <c r="Q3423" s="38" t="s">
        <v>5</v>
      </c>
      <c r="R3423" s="38" t="s">
        <v>201</v>
      </c>
      <c r="T3423" s="38" t="s">
        <v>246</v>
      </c>
      <c r="U3423" s="38" t="s">
        <v>1375</v>
      </c>
    </row>
    <row r="3424" spans="1:21" s="38" customFormat="1" ht="15" x14ac:dyDescent="0.2">
      <c r="A3424" s="38" t="s">
        <v>67</v>
      </c>
      <c r="B3424" s="38" t="str">
        <f t="shared" si="0"/>
        <v>ks_priv045</v>
      </c>
      <c r="C3424" s="38" t="s">
        <v>1371</v>
      </c>
      <c r="D3424" s="38" t="s">
        <v>1183</v>
      </c>
      <c r="E3424" s="38" t="s">
        <v>13</v>
      </c>
      <c r="F3424" s="38">
        <v>5</v>
      </c>
      <c r="G3424" s="38">
        <v>29</v>
      </c>
      <c r="H3424" s="38">
        <v>2025</v>
      </c>
      <c r="I3424" s="38">
        <v>1</v>
      </c>
      <c r="J3424" s="51">
        <v>1542</v>
      </c>
      <c r="K3424" s="38" t="s">
        <v>1377</v>
      </c>
      <c r="L3424" s="38">
        <v>69</v>
      </c>
      <c r="M3424" s="38">
        <v>1</v>
      </c>
      <c r="N3424" s="38">
        <v>25</v>
      </c>
      <c r="O3424" s="38" t="s">
        <v>10</v>
      </c>
      <c r="P3424" s="38">
        <v>10</v>
      </c>
      <c r="Q3424" s="38" t="s">
        <v>5</v>
      </c>
      <c r="R3424" s="38" t="s">
        <v>201</v>
      </c>
      <c r="T3424" s="38" t="s">
        <v>246</v>
      </c>
      <c r="U3424" s="38" t="s">
        <v>157</v>
      </c>
    </row>
    <row r="3425" spans="1:21" s="38" customFormat="1" ht="15" x14ac:dyDescent="0.2">
      <c r="A3425" s="38" t="s">
        <v>34</v>
      </c>
      <c r="B3425" s="38" t="str">
        <f t="shared" si="0"/>
        <v>ks_priv048</v>
      </c>
      <c r="C3425" s="38" t="s">
        <v>1371</v>
      </c>
      <c r="D3425" s="38" t="s">
        <v>1182</v>
      </c>
      <c r="E3425" s="38" t="s">
        <v>35</v>
      </c>
      <c r="F3425" s="38">
        <v>5</v>
      </c>
      <c r="G3425" s="38">
        <v>30</v>
      </c>
      <c r="H3425" s="38">
        <v>2025</v>
      </c>
      <c r="I3425" s="38">
        <v>1</v>
      </c>
      <c r="J3425" s="51">
        <v>1158</v>
      </c>
      <c r="K3425" s="38" t="s">
        <v>1377</v>
      </c>
      <c r="L3425" s="38">
        <v>71</v>
      </c>
      <c r="M3425" s="38">
        <v>2</v>
      </c>
      <c r="N3425" s="38">
        <v>0</v>
      </c>
      <c r="O3425" s="38" t="s">
        <v>10</v>
      </c>
      <c r="P3425" s="38">
        <v>8</v>
      </c>
      <c r="Q3425" s="38" t="s">
        <v>5</v>
      </c>
      <c r="R3425" s="38" t="s">
        <v>201</v>
      </c>
      <c r="T3425" s="38" t="s">
        <v>246</v>
      </c>
      <c r="U3425" s="38" t="s">
        <v>157</v>
      </c>
    </row>
    <row r="3426" spans="1:21" s="38" customFormat="1" ht="15" x14ac:dyDescent="0.2">
      <c r="A3426" s="38" t="s">
        <v>34</v>
      </c>
      <c r="B3426" s="38" t="str">
        <f t="shared" si="0"/>
        <v>ks_priv048</v>
      </c>
      <c r="C3426" s="38" t="s">
        <v>1371</v>
      </c>
      <c r="D3426" s="38" t="s">
        <v>1182</v>
      </c>
      <c r="E3426" s="38" t="s">
        <v>35</v>
      </c>
      <c r="F3426" s="38">
        <v>5</v>
      </c>
      <c r="G3426" s="38">
        <v>30</v>
      </c>
      <c r="H3426" s="38">
        <v>2025</v>
      </c>
      <c r="I3426" s="38">
        <v>1</v>
      </c>
      <c r="J3426" s="51">
        <v>1158</v>
      </c>
      <c r="K3426" s="38" t="s">
        <v>1377</v>
      </c>
      <c r="L3426" s="38">
        <v>71</v>
      </c>
      <c r="M3426" s="38">
        <v>2</v>
      </c>
      <c r="N3426" s="38">
        <v>0</v>
      </c>
      <c r="O3426" s="38" t="s">
        <v>82</v>
      </c>
      <c r="P3426" s="38">
        <v>2</v>
      </c>
      <c r="Q3426" s="38" t="s">
        <v>5</v>
      </c>
      <c r="R3426" s="38" t="s">
        <v>201</v>
      </c>
      <c r="T3426" s="38" t="s">
        <v>246</v>
      </c>
      <c r="U3426" s="38" t="s">
        <v>53</v>
      </c>
    </row>
    <row r="3427" spans="1:21" s="38" customFormat="1" ht="15" x14ac:dyDescent="0.2">
      <c r="A3427" s="38" t="s">
        <v>34</v>
      </c>
      <c r="B3427" s="38" t="str">
        <f t="shared" si="0"/>
        <v>ks_priv048</v>
      </c>
      <c r="C3427" s="38" t="s">
        <v>1371</v>
      </c>
      <c r="D3427" s="38" t="s">
        <v>1182</v>
      </c>
      <c r="E3427" s="38" t="s">
        <v>35</v>
      </c>
      <c r="F3427" s="38">
        <v>5</v>
      </c>
      <c r="G3427" s="38">
        <v>30</v>
      </c>
      <c r="H3427" s="38">
        <v>2025</v>
      </c>
      <c r="I3427" s="38">
        <v>1</v>
      </c>
      <c r="J3427" s="51">
        <v>1158</v>
      </c>
      <c r="K3427" s="38" t="s">
        <v>1377</v>
      </c>
      <c r="L3427" s="38">
        <v>71</v>
      </c>
      <c r="M3427" s="38">
        <v>2</v>
      </c>
      <c r="N3427" s="38">
        <v>0</v>
      </c>
      <c r="O3427" s="38" t="s">
        <v>10</v>
      </c>
      <c r="P3427" s="38">
        <v>5</v>
      </c>
      <c r="Q3427" s="38" t="s">
        <v>5</v>
      </c>
      <c r="R3427" s="38" t="s">
        <v>201</v>
      </c>
      <c r="T3427" s="38" t="s">
        <v>246</v>
      </c>
      <c r="U3427" s="38" t="s">
        <v>157</v>
      </c>
    </row>
    <row r="3428" spans="1:21" s="38" customFormat="1" ht="15" x14ac:dyDescent="0.2">
      <c r="A3428" s="38" t="s">
        <v>34</v>
      </c>
      <c r="B3428" s="38" t="str">
        <f t="shared" si="0"/>
        <v>ks_priv048</v>
      </c>
      <c r="C3428" s="38" t="s">
        <v>1371</v>
      </c>
      <c r="D3428" s="38" t="s">
        <v>1182</v>
      </c>
      <c r="E3428" s="38" t="s">
        <v>35</v>
      </c>
      <c r="F3428" s="38">
        <v>5</v>
      </c>
      <c r="G3428" s="38">
        <v>30</v>
      </c>
      <c r="H3428" s="38">
        <v>2025</v>
      </c>
      <c r="I3428" s="38">
        <v>1</v>
      </c>
      <c r="J3428" s="51">
        <v>1158</v>
      </c>
      <c r="K3428" s="38" t="s">
        <v>1377</v>
      </c>
      <c r="L3428" s="38">
        <v>71</v>
      </c>
      <c r="M3428" s="38">
        <v>2</v>
      </c>
      <c r="N3428" s="38">
        <v>0</v>
      </c>
      <c r="O3428" s="38" t="s">
        <v>10</v>
      </c>
      <c r="P3428" s="38">
        <v>1</v>
      </c>
      <c r="Q3428" s="38" t="s">
        <v>5</v>
      </c>
      <c r="R3428" s="38" t="s">
        <v>201</v>
      </c>
      <c r="T3428" s="38" t="s">
        <v>246</v>
      </c>
      <c r="U3428" s="38" t="s">
        <v>157</v>
      </c>
    </row>
    <row r="3429" spans="1:21" s="38" customFormat="1" ht="15" x14ac:dyDescent="0.2">
      <c r="A3429" s="38" t="s">
        <v>34</v>
      </c>
      <c r="B3429" s="38" t="str">
        <f t="shared" si="0"/>
        <v>ks_priv048</v>
      </c>
      <c r="C3429" s="38" t="s">
        <v>1371</v>
      </c>
      <c r="D3429" s="38" t="s">
        <v>1182</v>
      </c>
      <c r="E3429" s="38" t="s">
        <v>35</v>
      </c>
      <c r="F3429" s="38">
        <v>5</v>
      </c>
      <c r="G3429" s="38">
        <v>30</v>
      </c>
      <c r="H3429" s="38">
        <v>2025</v>
      </c>
      <c r="I3429" s="38">
        <v>1</v>
      </c>
      <c r="J3429" s="51">
        <v>1158</v>
      </c>
      <c r="K3429" s="38" t="s">
        <v>1377</v>
      </c>
      <c r="L3429" s="38">
        <v>71</v>
      </c>
      <c r="M3429" s="38">
        <v>2</v>
      </c>
      <c r="N3429" s="38">
        <v>0</v>
      </c>
      <c r="O3429" s="38" t="s">
        <v>10</v>
      </c>
      <c r="P3429" s="38">
        <v>6</v>
      </c>
      <c r="Q3429" s="38" t="s">
        <v>5</v>
      </c>
      <c r="R3429" s="38" t="s">
        <v>201</v>
      </c>
      <c r="T3429" s="38" t="s">
        <v>246</v>
      </c>
      <c r="U3429" s="38" t="s">
        <v>157</v>
      </c>
    </row>
    <row r="3430" spans="1:21" s="38" customFormat="1" ht="15" x14ac:dyDescent="0.2">
      <c r="A3430" s="38" t="s">
        <v>34</v>
      </c>
      <c r="B3430" s="38" t="str">
        <f t="shared" si="0"/>
        <v>ks_priv048</v>
      </c>
      <c r="C3430" s="38" t="s">
        <v>1371</v>
      </c>
      <c r="D3430" s="38" t="s">
        <v>1182</v>
      </c>
      <c r="E3430" s="38" t="s">
        <v>35</v>
      </c>
      <c r="F3430" s="38">
        <v>5</v>
      </c>
      <c r="G3430" s="38">
        <v>30</v>
      </c>
      <c r="H3430" s="38">
        <v>2025</v>
      </c>
      <c r="I3430" s="38">
        <v>1</v>
      </c>
      <c r="J3430" s="51">
        <v>1158</v>
      </c>
      <c r="K3430" s="38" t="s">
        <v>1377</v>
      </c>
      <c r="L3430" s="38">
        <v>71</v>
      </c>
      <c r="M3430" s="38">
        <v>2</v>
      </c>
      <c r="N3430" s="38">
        <v>0</v>
      </c>
      <c r="O3430" s="38" t="s">
        <v>10</v>
      </c>
      <c r="P3430" s="38">
        <v>0.5</v>
      </c>
      <c r="Q3430" s="38" t="s">
        <v>5</v>
      </c>
      <c r="R3430" s="38" t="s">
        <v>201</v>
      </c>
      <c r="T3430" s="38" t="s">
        <v>246</v>
      </c>
      <c r="U3430" s="38" t="s">
        <v>1375</v>
      </c>
    </row>
    <row r="3431" spans="1:21" s="38" customFormat="1" ht="15" x14ac:dyDescent="0.2">
      <c r="A3431" s="38" t="s">
        <v>34</v>
      </c>
      <c r="B3431" s="38" t="str">
        <f t="shared" si="0"/>
        <v>ks_priv048</v>
      </c>
      <c r="C3431" s="38" t="s">
        <v>1371</v>
      </c>
      <c r="D3431" s="38" t="s">
        <v>1182</v>
      </c>
      <c r="E3431" s="38" t="s">
        <v>35</v>
      </c>
      <c r="F3431" s="38">
        <v>5</v>
      </c>
      <c r="G3431" s="38">
        <v>30</v>
      </c>
      <c r="H3431" s="38">
        <v>2025</v>
      </c>
      <c r="I3431" s="38">
        <v>1</v>
      </c>
      <c r="J3431" s="51">
        <v>1158</v>
      </c>
      <c r="K3431" s="38" t="s">
        <v>1377</v>
      </c>
      <c r="L3431" s="38">
        <v>71</v>
      </c>
      <c r="M3431" s="38">
        <v>2</v>
      </c>
      <c r="N3431" s="38">
        <v>0</v>
      </c>
      <c r="O3431" s="38" t="s">
        <v>10</v>
      </c>
      <c r="P3431" s="38">
        <v>0.2</v>
      </c>
      <c r="Q3431" s="38" t="s">
        <v>5</v>
      </c>
      <c r="R3431" s="38" t="s">
        <v>201</v>
      </c>
      <c r="T3431" s="38" t="s">
        <v>246</v>
      </c>
      <c r="U3431" s="38" t="s">
        <v>157</v>
      </c>
    </row>
    <row r="3432" spans="1:21" s="38" customFormat="1" ht="15" x14ac:dyDescent="0.2">
      <c r="A3432" s="38" t="s">
        <v>34</v>
      </c>
      <c r="B3432" s="38" t="str">
        <f t="shared" si="0"/>
        <v>ks_priv048</v>
      </c>
      <c r="C3432" s="38" t="s">
        <v>1371</v>
      </c>
      <c r="D3432" s="38" t="s">
        <v>1182</v>
      </c>
      <c r="E3432" s="38" t="s">
        <v>35</v>
      </c>
      <c r="F3432" s="38">
        <v>5</v>
      </c>
      <c r="G3432" s="38">
        <v>30</v>
      </c>
      <c r="H3432" s="38">
        <v>2025</v>
      </c>
      <c r="I3432" s="38">
        <v>1</v>
      </c>
      <c r="J3432" s="51">
        <v>1158</v>
      </c>
      <c r="K3432" s="38" t="s">
        <v>1377</v>
      </c>
      <c r="L3432" s="38">
        <v>71</v>
      </c>
      <c r="M3432" s="38">
        <v>2</v>
      </c>
      <c r="N3432" s="38">
        <v>0</v>
      </c>
      <c r="O3432" s="38" t="s">
        <v>10</v>
      </c>
      <c r="P3432" s="38">
        <v>0.4</v>
      </c>
      <c r="Q3432" s="38" t="s">
        <v>5</v>
      </c>
      <c r="R3432" s="38" t="s">
        <v>201</v>
      </c>
      <c r="T3432" s="38" t="s">
        <v>246</v>
      </c>
      <c r="U3432" s="38" t="s">
        <v>157</v>
      </c>
    </row>
    <row r="3433" spans="1:21" s="38" customFormat="1" ht="15" x14ac:dyDescent="0.2">
      <c r="A3433" s="38" t="s">
        <v>55</v>
      </c>
      <c r="B3433" s="38" t="str">
        <f t="shared" si="0"/>
        <v>ks_priv046</v>
      </c>
      <c r="C3433" s="38" t="s">
        <v>1371</v>
      </c>
      <c r="D3433" s="38" t="s">
        <v>1183</v>
      </c>
      <c r="E3433" s="38" t="s">
        <v>13</v>
      </c>
      <c r="F3433" s="38">
        <v>5</v>
      </c>
      <c r="G3433" s="38">
        <v>30</v>
      </c>
      <c r="H3433" s="38">
        <v>2025</v>
      </c>
      <c r="I3433" s="38">
        <v>1</v>
      </c>
      <c r="J3433" s="51">
        <v>1420</v>
      </c>
      <c r="K3433" s="38" t="s">
        <v>1377</v>
      </c>
      <c r="L3433" s="38">
        <v>74</v>
      </c>
      <c r="M3433" s="38">
        <v>1</v>
      </c>
      <c r="N3433" s="38">
        <v>0</v>
      </c>
      <c r="O3433" s="38" t="s">
        <v>1184</v>
      </c>
      <c r="P3433" s="38" t="s">
        <v>1378</v>
      </c>
      <c r="Q3433" s="38" t="s">
        <v>1378</v>
      </c>
      <c r="R3433" s="38" t="s">
        <v>201</v>
      </c>
      <c r="T3433" s="38" t="s">
        <v>246</v>
      </c>
      <c r="U3433" s="38" t="s">
        <v>1379</v>
      </c>
    </row>
    <row r="3434" spans="1:21" s="38" customFormat="1" ht="15" x14ac:dyDescent="0.2">
      <c r="A3434" s="38" t="s">
        <v>60</v>
      </c>
      <c r="B3434" s="38" t="str">
        <f t="shared" si="0"/>
        <v>ks_priv047</v>
      </c>
      <c r="C3434" s="38" t="s">
        <v>1371</v>
      </c>
      <c r="D3434" s="38" t="s">
        <v>1183</v>
      </c>
      <c r="E3434" s="38" t="s">
        <v>13</v>
      </c>
      <c r="F3434" s="38">
        <v>5</v>
      </c>
      <c r="G3434" s="38">
        <v>29</v>
      </c>
      <c r="H3434" s="38">
        <v>2025</v>
      </c>
      <c r="I3434" s="38">
        <v>1</v>
      </c>
      <c r="J3434" s="51">
        <v>1414</v>
      </c>
      <c r="K3434" s="38" t="s">
        <v>1372</v>
      </c>
      <c r="L3434" s="38">
        <v>68</v>
      </c>
      <c r="M3434" s="38">
        <v>2</v>
      </c>
      <c r="N3434" s="38">
        <v>75</v>
      </c>
      <c r="O3434" s="38" t="s">
        <v>10</v>
      </c>
      <c r="P3434" s="38">
        <v>16</v>
      </c>
      <c r="Q3434" s="38" t="s">
        <v>5</v>
      </c>
      <c r="R3434" s="38" t="s">
        <v>201</v>
      </c>
      <c r="T3434" s="38" t="s">
        <v>246</v>
      </c>
      <c r="U3434" s="38" t="s">
        <v>1375</v>
      </c>
    </row>
    <row r="3435" spans="1:21" s="38" customFormat="1" ht="15" x14ac:dyDescent="0.2">
      <c r="A3435" s="38" t="s">
        <v>60</v>
      </c>
      <c r="B3435" s="38" t="str">
        <f t="shared" si="0"/>
        <v>ks_priv047</v>
      </c>
      <c r="C3435" s="38" t="s">
        <v>1371</v>
      </c>
      <c r="D3435" s="38" t="s">
        <v>1183</v>
      </c>
      <c r="E3435" s="38" t="s">
        <v>13</v>
      </c>
      <c r="F3435" s="38">
        <v>5</v>
      </c>
      <c r="G3435" s="38">
        <v>29</v>
      </c>
      <c r="H3435" s="38">
        <v>2025</v>
      </c>
      <c r="I3435" s="38">
        <v>1</v>
      </c>
      <c r="J3435" s="51">
        <v>1414</v>
      </c>
      <c r="K3435" s="38" t="s">
        <v>1372</v>
      </c>
      <c r="L3435" s="38">
        <v>68</v>
      </c>
      <c r="M3435" s="38">
        <v>2</v>
      </c>
      <c r="N3435" s="38">
        <v>75</v>
      </c>
      <c r="O3435" s="38" t="s">
        <v>11</v>
      </c>
      <c r="P3435" s="38">
        <v>8</v>
      </c>
      <c r="Q3435" s="38" t="s">
        <v>5</v>
      </c>
      <c r="R3435" s="38" t="s">
        <v>201</v>
      </c>
      <c r="T3435" s="38" t="s">
        <v>246</v>
      </c>
    </row>
    <row r="3436" spans="1:21" s="38" customFormat="1" ht="15" x14ac:dyDescent="0.2">
      <c r="A3436" s="38" t="s">
        <v>60</v>
      </c>
      <c r="B3436" s="38" t="str">
        <f t="shared" si="0"/>
        <v>ks_priv047</v>
      </c>
      <c r="C3436" s="38" t="s">
        <v>1371</v>
      </c>
      <c r="D3436" s="38" t="s">
        <v>1183</v>
      </c>
      <c r="E3436" s="38" t="s">
        <v>13</v>
      </c>
      <c r="F3436" s="38">
        <v>5</v>
      </c>
      <c r="G3436" s="38">
        <v>29</v>
      </c>
      <c r="H3436" s="38">
        <v>2025</v>
      </c>
      <c r="I3436" s="38">
        <v>1</v>
      </c>
      <c r="J3436" s="51">
        <v>1414</v>
      </c>
      <c r="K3436" s="38" t="s">
        <v>1372</v>
      </c>
      <c r="L3436" s="38">
        <v>68</v>
      </c>
      <c r="M3436" s="38">
        <v>2</v>
      </c>
      <c r="N3436" s="38">
        <v>75</v>
      </c>
      <c r="O3436" s="38" t="s">
        <v>10</v>
      </c>
      <c r="P3436" s="38">
        <v>6</v>
      </c>
      <c r="Q3436" s="38" t="s">
        <v>5</v>
      </c>
      <c r="R3436" s="38" t="s">
        <v>201</v>
      </c>
      <c r="T3436" s="38" t="s">
        <v>246</v>
      </c>
      <c r="U3436" s="38" t="s">
        <v>1117</v>
      </c>
    </row>
    <row r="3437" spans="1:21" s="38" customFormat="1" ht="15" x14ac:dyDescent="0.2">
      <c r="A3437" s="38" t="s">
        <v>69</v>
      </c>
      <c r="B3437" s="38" t="str">
        <f t="shared" si="0"/>
        <v>ks_priv043</v>
      </c>
      <c r="C3437" s="38" t="s">
        <v>1371</v>
      </c>
      <c r="D3437" s="38" t="s">
        <v>1183</v>
      </c>
      <c r="E3437" s="38" t="s">
        <v>13</v>
      </c>
      <c r="F3437" s="38">
        <v>5</v>
      </c>
      <c r="G3437" s="38">
        <v>29</v>
      </c>
      <c r="H3437" s="38">
        <v>2025</v>
      </c>
      <c r="I3437" s="38">
        <v>1</v>
      </c>
      <c r="J3437" s="51">
        <v>1546</v>
      </c>
      <c r="K3437" s="38" t="s">
        <v>1372</v>
      </c>
      <c r="L3437" s="38">
        <v>69</v>
      </c>
      <c r="M3437" s="38">
        <v>1</v>
      </c>
      <c r="N3437" s="38">
        <v>75</v>
      </c>
      <c r="O3437" s="38" t="s">
        <v>4</v>
      </c>
      <c r="P3437" s="38">
        <v>0.1</v>
      </c>
      <c r="Q3437" s="38" t="s">
        <v>5</v>
      </c>
      <c r="R3437" s="38" t="s">
        <v>201</v>
      </c>
      <c r="T3437" s="38" t="s">
        <v>116</v>
      </c>
    </row>
    <row r="3438" spans="1:21" s="38" customFormat="1" ht="15" x14ac:dyDescent="0.2">
      <c r="A3438" s="38" t="s">
        <v>69</v>
      </c>
      <c r="B3438" s="38" t="str">
        <f t="shared" si="0"/>
        <v>ks_priv043</v>
      </c>
      <c r="C3438" s="38" t="s">
        <v>1371</v>
      </c>
      <c r="D3438" s="38" t="s">
        <v>1183</v>
      </c>
      <c r="E3438" s="38" t="s">
        <v>13</v>
      </c>
      <c r="F3438" s="38">
        <v>5</v>
      </c>
      <c r="G3438" s="38">
        <v>29</v>
      </c>
      <c r="H3438" s="38">
        <v>2025</v>
      </c>
      <c r="I3438" s="38">
        <v>1</v>
      </c>
      <c r="J3438" s="51">
        <v>1546</v>
      </c>
      <c r="K3438" s="38" t="s">
        <v>1372</v>
      </c>
      <c r="L3438" s="38">
        <v>69</v>
      </c>
      <c r="M3438" s="38">
        <v>1</v>
      </c>
      <c r="N3438" s="38">
        <v>75</v>
      </c>
      <c r="O3438" s="38" t="s">
        <v>10</v>
      </c>
      <c r="P3438" s="38">
        <v>0.2</v>
      </c>
      <c r="Q3438" s="38" t="s">
        <v>5</v>
      </c>
      <c r="R3438" s="38" t="s">
        <v>201</v>
      </c>
      <c r="T3438" s="38" t="s">
        <v>116</v>
      </c>
      <c r="U3438" s="38" t="s">
        <v>1117</v>
      </c>
    </row>
    <row r="3439" spans="1:21" s="38" customFormat="1" ht="15" x14ac:dyDescent="0.2">
      <c r="A3439" s="38" t="s">
        <v>69</v>
      </c>
      <c r="B3439" s="38" t="str">
        <f t="shared" si="0"/>
        <v>ks_priv043</v>
      </c>
      <c r="C3439" s="38" t="s">
        <v>1371</v>
      </c>
      <c r="D3439" s="38" t="s">
        <v>1183</v>
      </c>
      <c r="E3439" s="38" t="s">
        <v>13</v>
      </c>
      <c r="F3439" s="38">
        <v>5</v>
      </c>
      <c r="G3439" s="38">
        <v>29</v>
      </c>
      <c r="H3439" s="38">
        <v>2025</v>
      </c>
      <c r="I3439" s="38">
        <v>1</v>
      </c>
      <c r="J3439" s="51">
        <v>1546</v>
      </c>
      <c r="K3439" s="38" t="s">
        <v>1372</v>
      </c>
      <c r="L3439" s="38">
        <v>69</v>
      </c>
      <c r="M3439" s="38">
        <v>1</v>
      </c>
      <c r="N3439" s="38">
        <v>75</v>
      </c>
      <c r="O3439" s="38" t="s">
        <v>10</v>
      </c>
      <c r="P3439" s="38">
        <v>28</v>
      </c>
      <c r="Q3439" s="38" t="s">
        <v>5</v>
      </c>
      <c r="R3439" s="38" t="s">
        <v>201</v>
      </c>
      <c r="T3439" s="38" t="s">
        <v>116</v>
      </c>
      <c r="U3439" s="38" t="s">
        <v>1375</v>
      </c>
    </row>
    <row r="3440" spans="1:21" s="38" customFormat="1" ht="15" x14ac:dyDescent="0.2">
      <c r="A3440" s="38" t="s">
        <v>40</v>
      </c>
      <c r="B3440" s="38" t="str">
        <f t="shared" si="0"/>
        <v>ks_priv053</v>
      </c>
      <c r="C3440" s="38" t="s">
        <v>1371</v>
      </c>
      <c r="D3440" s="38" t="s">
        <v>1182</v>
      </c>
      <c r="E3440" s="38" t="s">
        <v>35</v>
      </c>
      <c r="F3440" s="38">
        <v>5</v>
      </c>
      <c r="G3440" s="38">
        <v>30</v>
      </c>
      <c r="H3440" s="38">
        <v>2025</v>
      </c>
      <c r="I3440" s="38">
        <v>1</v>
      </c>
      <c r="J3440" s="51">
        <v>1030</v>
      </c>
      <c r="K3440" s="38" t="s">
        <v>1372</v>
      </c>
      <c r="L3440" s="38">
        <v>67</v>
      </c>
      <c r="M3440" s="38">
        <v>1</v>
      </c>
      <c r="N3440" s="38">
        <v>25</v>
      </c>
      <c r="O3440" s="38" t="s">
        <v>10</v>
      </c>
      <c r="P3440" s="38">
        <v>12</v>
      </c>
      <c r="Q3440" s="38" t="s">
        <v>5</v>
      </c>
      <c r="R3440" s="38" t="s">
        <v>201</v>
      </c>
      <c r="T3440" s="38" t="s">
        <v>246</v>
      </c>
      <c r="U3440" s="38" t="s">
        <v>157</v>
      </c>
    </row>
    <row r="3441" spans="1:21" s="38" customFormat="1" ht="15" x14ac:dyDescent="0.2">
      <c r="A3441" s="38" t="s">
        <v>40</v>
      </c>
      <c r="B3441" s="38" t="str">
        <f t="shared" si="0"/>
        <v>ks_priv053</v>
      </c>
      <c r="C3441" s="38" t="s">
        <v>1371</v>
      </c>
      <c r="D3441" s="38" t="s">
        <v>1182</v>
      </c>
      <c r="E3441" s="38" t="s">
        <v>35</v>
      </c>
      <c r="F3441" s="38">
        <v>5</v>
      </c>
      <c r="G3441" s="38">
        <v>30</v>
      </c>
      <c r="H3441" s="38">
        <v>2025</v>
      </c>
      <c r="I3441" s="38">
        <v>1</v>
      </c>
      <c r="J3441" s="51">
        <v>1030</v>
      </c>
      <c r="K3441" s="38" t="s">
        <v>1372</v>
      </c>
      <c r="L3441" s="38">
        <v>67</v>
      </c>
      <c r="M3441" s="38">
        <v>1</v>
      </c>
      <c r="N3441" s="38">
        <v>25</v>
      </c>
      <c r="O3441" s="38" t="s">
        <v>82</v>
      </c>
      <c r="P3441" s="38">
        <v>0.1</v>
      </c>
      <c r="Q3441" s="38" t="s">
        <v>5</v>
      </c>
      <c r="R3441" s="38" t="s">
        <v>201</v>
      </c>
      <c r="T3441" s="38" t="s">
        <v>246</v>
      </c>
    </row>
    <row r="3442" spans="1:21" s="38" customFormat="1" ht="15" x14ac:dyDescent="0.2">
      <c r="A3442" s="38" t="s">
        <v>40</v>
      </c>
      <c r="B3442" s="38" t="str">
        <f t="shared" si="0"/>
        <v>ks_priv053</v>
      </c>
      <c r="C3442" s="38" t="s">
        <v>1371</v>
      </c>
      <c r="D3442" s="38" t="s">
        <v>1182</v>
      </c>
      <c r="E3442" s="38" t="s">
        <v>35</v>
      </c>
      <c r="F3442" s="38">
        <v>5</v>
      </c>
      <c r="G3442" s="38">
        <v>30</v>
      </c>
      <c r="H3442" s="38">
        <v>2025</v>
      </c>
      <c r="I3442" s="38">
        <v>1</v>
      </c>
      <c r="J3442" s="51">
        <v>1030</v>
      </c>
      <c r="K3442" s="38" t="s">
        <v>1372</v>
      </c>
      <c r="L3442" s="38">
        <v>67</v>
      </c>
      <c r="M3442" s="38">
        <v>1</v>
      </c>
      <c r="N3442" s="38">
        <v>25</v>
      </c>
      <c r="O3442" s="38" t="s">
        <v>10</v>
      </c>
      <c r="P3442" s="38">
        <v>2</v>
      </c>
      <c r="Q3442" s="38" t="s">
        <v>5</v>
      </c>
      <c r="R3442" s="38" t="s">
        <v>201</v>
      </c>
      <c r="T3442" s="38" t="s">
        <v>246</v>
      </c>
      <c r="U3442" s="38" t="s">
        <v>1375</v>
      </c>
    </row>
    <row r="3443" spans="1:21" s="38" customFormat="1" ht="15" x14ac:dyDescent="0.2">
      <c r="A3443" s="38" t="s">
        <v>40</v>
      </c>
      <c r="B3443" s="38" t="str">
        <f t="shared" si="0"/>
        <v>ks_priv053</v>
      </c>
      <c r="C3443" s="38" t="s">
        <v>1371</v>
      </c>
      <c r="D3443" s="38" t="s">
        <v>1182</v>
      </c>
      <c r="E3443" s="38" t="s">
        <v>35</v>
      </c>
      <c r="F3443" s="38">
        <v>5</v>
      </c>
      <c r="G3443" s="38">
        <v>30</v>
      </c>
      <c r="H3443" s="38">
        <v>2025</v>
      </c>
      <c r="I3443" s="38">
        <v>1</v>
      </c>
      <c r="J3443" s="51">
        <v>1030</v>
      </c>
      <c r="K3443" s="38" t="s">
        <v>1372</v>
      </c>
      <c r="L3443" s="38">
        <v>67</v>
      </c>
      <c r="M3443" s="38">
        <v>1</v>
      </c>
      <c r="N3443" s="38">
        <v>25</v>
      </c>
      <c r="O3443" s="38" t="s">
        <v>10</v>
      </c>
      <c r="P3443" s="38">
        <v>28</v>
      </c>
      <c r="Q3443" s="38" t="s">
        <v>5</v>
      </c>
      <c r="R3443" s="38" t="s">
        <v>201</v>
      </c>
      <c r="T3443" s="38" t="s">
        <v>246</v>
      </c>
      <c r="U3443" s="38" t="s">
        <v>157</v>
      </c>
    </row>
    <row r="3444" spans="1:21" s="38" customFormat="1" ht="15" x14ac:dyDescent="0.2">
      <c r="A3444" s="38" t="s">
        <v>40</v>
      </c>
      <c r="B3444" s="38" t="str">
        <f t="shared" si="0"/>
        <v>ks_priv053</v>
      </c>
      <c r="C3444" s="38" t="s">
        <v>1371</v>
      </c>
      <c r="D3444" s="38" t="s">
        <v>1182</v>
      </c>
      <c r="E3444" s="38" t="s">
        <v>35</v>
      </c>
      <c r="F3444" s="38">
        <v>5</v>
      </c>
      <c r="G3444" s="38">
        <v>30</v>
      </c>
      <c r="H3444" s="38">
        <v>2025</v>
      </c>
      <c r="I3444" s="38">
        <v>1</v>
      </c>
      <c r="J3444" s="51">
        <v>1030</v>
      </c>
      <c r="K3444" s="38" t="s">
        <v>1372</v>
      </c>
      <c r="L3444" s="38">
        <v>67</v>
      </c>
      <c r="M3444" s="38">
        <v>1</v>
      </c>
      <c r="N3444" s="38">
        <v>25</v>
      </c>
      <c r="O3444" s="38" t="s">
        <v>21</v>
      </c>
      <c r="P3444" s="38">
        <v>0.5</v>
      </c>
      <c r="Q3444" s="38" t="s">
        <v>5</v>
      </c>
      <c r="R3444" s="38" t="s">
        <v>201</v>
      </c>
      <c r="T3444" s="38" t="s">
        <v>246</v>
      </c>
    </row>
    <row r="3445" spans="1:21" s="38" customFormat="1" ht="15" x14ac:dyDescent="0.2">
      <c r="A3445" s="38" t="s">
        <v>40</v>
      </c>
      <c r="B3445" s="38" t="str">
        <f t="shared" si="0"/>
        <v>ks_priv053</v>
      </c>
      <c r="C3445" s="38" t="s">
        <v>1371</v>
      </c>
      <c r="D3445" s="38" t="s">
        <v>1182</v>
      </c>
      <c r="E3445" s="38" t="s">
        <v>35</v>
      </c>
      <c r="F3445" s="38">
        <v>5</v>
      </c>
      <c r="G3445" s="38">
        <v>30</v>
      </c>
      <c r="H3445" s="38">
        <v>2025</v>
      </c>
      <c r="I3445" s="38">
        <v>1</v>
      </c>
      <c r="J3445" s="51">
        <v>1030</v>
      </c>
      <c r="K3445" s="38" t="s">
        <v>1372</v>
      </c>
      <c r="L3445" s="38">
        <v>67</v>
      </c>
      <c r="M3445" s="38">
        <v>1</v>
      </c>
      <c r="N3445" s="38">
        <v>25</v>
      </c>
      <c r="O3445" s="38" t="s">
        <v>10</v>
      </c>
      <c r="P3445" s="38">
        <v>5</v>
      </c>
      <c r="Q3445" s="38" t="s">
        <v>5</v>
      </c>
      <c r="R3445" s="38" t="s">
        <v>201</v>
      </c>
      <c r="T3445" s="38" t="s">
        <v>246</v>
      </c>
      <c r="U3445" s="38" t="s">
        <v>1117</v>
      </c>
    </row>
    <row r="3446" spans="1:21" s="38" customFormat="1" ht="15" x14ac:dyDescent="0.2">
      <c r="A3446" s="38" t="s">
        <v>65</v>
      </c>
      <c r="B3446" s="38" t="str">
        <f t="shared" si="0"/>
        <v>ks_priv042</v>
      </c>
      <c r="C3446" s="38" t="s">
        <v>1371</v>
      </c>
      <c r="D3446" s="38" t="s">
        <v>1183</v>
      </c>
      <c r="E3446" s="38" t="s">
        <v>13</v>
      </c>
      <c r="F3446" s="38">
        <v>5</v>
      </c>
      <c r="G3446" s="38">
        <v>30</v>
      </c>
      <c r="H3446" s="38">
        <v>2025</v>
      </c>
      <c r="I3446" s="38">
        <v>1</v>
      </c>
      <c r="J3446" s="51">
        <v>1322</v>
      </c>
      <c r="K3446" s="38" t="s">
        <v>1372</v>
      </c>
      <c r="L3446" s="38">
        <v>73</v>
      </c>
      <c r="M3446" s="38">
        <v>1</v>
      </c>
      <c r="N3446" s="38">
        <v>0</v>
      </c>
      <c r="O3446" s="38" t="s">
        <v>11</v>
      </c>
      <c r="P3446" s="38">
        <v>6</v>
      </c>
      <c r="Q3446" s="38" t="s">
        <v>5</v>
      </c>
      <c r="R3446" s="38" t="s">
        <v>201</v>
      </c>
      <c r="T3446" s="38" t="s">
        <v>116</v>
      </c>
    </row>
    <row r="3447" spans="1:21" s="38" customFormat="1" ht="15" x14ac:dyDescent="0.2">
      <c r="A3447" s="38" t="s">
        <v>65</v>
      </c>
      <c r="B3447" s="38" t="str">
        <f t="shared" si="0"/>
        <v>ks_priv042</v>
      </c>
      <c r="C3447" s="38" t="s">
        <v>1371</v>
      </c>
      <c r="D3447" s="38" t="s">
        <v>1183</v>
      </c>
      <c r="E3447" s="38" t="s">
        <v>13</v>
      </c>
      <c r="F3447" s="38">
        <v>5</v>
      </c>
      <c r="G3447" s="38">
        <v>30</v>
      </c>
      <c r="H3447" s="38">
        <v>2025</v>
      </c>
      <c r="I3447" s="38">
        <v>1</v>
      </c>
      <c r="J3447" s="51">
        <v>1322</v>
      </c>
      <c r="K3447" s="38" t="s">
        <v>1372</v>
      </c>
      <c r="L3447" s="38">
        <v>73</v>
      </c>
      <c r="M3447" s="38">
        <v>1</v>
      </c>
      <c r="N3447" s="38">
        <v>0</v>
      </c>
      <c r="O3447" s="38" t="s">
        <v>11</v>
      </c>
      <c r="P3447" s="38">
        <v>8</v>
      </c>
      <c r="Q3447" s="38" t="s">
        <v>5</v>
      </c>
      <c r="R3447" s="38" t="s">
        <v>201</v>
      </c>
      <c r="T3447" s="38" t="s">
        <v>116</v>
      </c>
    </row>
    <row r="3448" spans="1:21" s="38" customFormat="1" ht="15" x14ac:dyDescent="0.2">
      <c r="A3448" s="38" t="s">
        <v>65</v>
      </c>
      <c r="B3448" s="38" t="str">
        <f t="shared" si="0"/>
        <v>ks_priv042</v>
      </c>
      <c r="C3448" s="38" t="s">
        <v>1371</v>
      </c>
      <c r="D3448" s="38" t="s">
        <v>1183</v>
      </c>
      <c r="E3448" s="38" t="s">
        <v>13</v>
      </c>
      <c r="F3448" s="38">
        <v>5</v>
      </c>
      <c r="G3448" s="38">
        <v>30</v>
      </c>
      <c r="H3448" s="38">
        <v>2025</v>
      </c>
      <c r="I3448" s="38">
        <v>1</v>
      </c>
      <c r="J3448" s="51">
        <v>1322</v>
      </c>
      <c r="K3448" s="38" t="s">
        <v>1372</v>
      </c>
      <c r="L3448" s="38">
        <v>73</v>
      </c>
      <c r="M3448" s="38">
        <v>1</v>
      </c>
      <c r="N3448" s="38">
        <v>0</v>
      </c>
      <c r="O3448" s="38" t="s">
        <v>10</v>
      </c>
      <c r="P3448" s="38">
        <v>13</v>
      </c>
      <c r="Q3448" s="38" t="s">
        <v>5</v>
      </c>
      <c r="R3448" s="38" t="s">
        <v>201</v>
      </c>
      <c r="T3448" s="38" t="s">
        <v>116</v>
      </c>
      <c r="U3448" s="38" t="s">
        <v>1117</v>
      </c>
    </row>
    <row r="3449" spans="1:21" s="38" customFormat="1" ht="15" x14ac:dyDescent="0.2">
      <c r="A3449" s="38" t="s">
        <v>65</v>
      </c>
      <c r="B3449" s="38" t="str">
        <f t="shared" si="0"/>
        <v>ks_priv042</v>
      </c>
      <c r="C3449" s="38" t="s">
        <v>1371</v>
      </c>
      <c r="D3449" s="38" t="s">
        <v>1183</v>
      </c>
      <c r="E3449" s="38" t="s">
        <v>13</v>
      </c>
      <c r="F3449" s="38">
        <v>5</v>
      </c>
      <c r="G3449" s="38">
        <v>30</v>
      </c>
      <c r="H3449" s="38">
        <v>2025</v>
      </c>
      <c r="I3449" s="38">
        <v>1</v>
      </c>
      <c r="J3449" s="51">
        <v>1322</v>
      </c>
      <c r="K3449" s="38" t="s">
        <v>1372</v>
      </c>
      <c r="L3449" s="38">
        <v>73</v>
      </c>
      <c r="M3449" s="38">
        <v>1</v>
      </c>
      <c r="N3449" s="38">
        <v>0</v>
      </c>
      <c r="O3449" s="38" t="s">
        <v>10</v>
      </c>
      <c r="P3449" s="38">
        <v>13.5</v>
      </c>
      <c r="Q3449" s="38" t="s">
        <v>5</v>
      </c>
      <c r="R3449" s="38" t="s">
        <v>201</v>
      </c>
      <c r="T3449" s="38" t="s">
        <v>116</v>
      </c>
      <c r="U3449" s="38" t="s">
        <v>1117</v>
      </c>
    </row>
    <row r="3450" spans="1:21" s="38" customFormat="1" ht="15" x14ac:dyDescent="0.2">
      <c r="A3450" s="38" t="s">
        <v>65</v>
      </c>
      <c r="B3450" s="38" t="str">
        <f t="shared" si="0"/>
        <v>ks_priv042</v>
      </c>
      <c r="C3450" s="38" t="s">
        <v>1371</v>
      </c>
      <c r="D3450" s="38" t="s">
        <v>1183</v>
      </c>
      <c r="E3450" s="38" t="s">
        <v>13</v>
      </c>
      <c r="F3450" s="38">
        <v>5</v>
      </c>
      <c r="G3450" s="38">
        <v>30</v>
      </c>
      <c r="H3450" s="38">
        <v>2025</v>
      </c>
      <c r="I3450" s="38">
        <v>1</v>
      </c>
      <c r="J3450" s="51">
        <v>1322</v>
      </c>
      <c r="K3450" s="38" t="s">
        <v>1372</v>
      </c>
      <c r="L3450" s="38">
        <v>73</v>
      </c>
      <c r="M3450" s="38">
        <v>1</v>
      </c>
      <c r="N3450" s="38">
        <v>0</v>
      </c>
      <c r="O3450" s="38" t="s">
        <v>10</v>
      </c>
      <c r="P3450" s="38">
        <v>3.5</v>
      </c>
      <c r="Q3450" s="38" t="s">
        <v>5</v>
      </c>
      <c r="R3450" s="38" t="s">
        <v>201</v>
      </c>
      <c r="T3450" s="38" t="s">
        <v>116</v>
      </c>
      <c r="U3450" s="38" t="s">
        <v>1117</v>
      </c>
    </row>
    <row r="3451" spans="1:21" s="38" customFormat="1" ht="15" x14ac:dyDescent="0.2">
      <c r="A3451" s="38" t="s">
        <v>65</v>
      </c>
      <c r="B3451" s="38" t="str">
        <f t="shared" si="0"/>
        <v>ks_priv042</v>
      </c>
      <c r="C3451" s="38" t="s">
        <v>1371</v>
      </c>
      <c r="D3451" s="38" t="s">
        <v>1183</v>
      </c>
      <c r="E3451" s="38" t="s">
        <v>13</v>
      </c>
      <c r="F3451" s="38">
        <v>5</v>
      </c>
      <c r="G3451" s="38">
        <v>30</v>
      </c>
      <c r="H3451" s="38">
        <v>2025</v>
      </c>
      <c r="I3451" s="38">
        <v>1</v>
      </c>
      <c r="J3451" s="51">
        <v>1322</v>
      </c>
      <c r="K3451" s="38" t="s">
        <v>1372</v>
      </c>
      <c r="L3451" s="38">
        <v>73</v>
      </c>
      <c r="M3451" s="38">
        <v>1</v>
      </c>
      <c r="N3451" s="38">
        <v>0</v>
      </c>
      <c r="O3451" s="38" t="s">
        <v>10</v>
      </c>
      <c r="P3451" s="38">
        <v>30</v>
      </c>
      <c r="Q3451" s="38" t="s">
        <v>5</v>
      </c>
      <c r="R3451" s="38" t="s">
        <v>201</v>
      </c>
      <c r="T3451" s="38" t="s">
        <v>116</v>
      </c>
      <c r="U3451" s="38" t="s">
        <v>157</v>
      </c>
    </row>
    <row r="3452" spans="1:21" s="38" customFormat="1" ht="15" x14ac:dyDescent="0.2">
      <c r="A3452" s="38" t="s">
        <v>65</v>
      </c>
      <c r="B3452" s="38" t="str">
        <f t="shared" si="0"/>
        <v>ks_priv042</v>
      </c>
      <c r="C3452" s="38" t="s">
        <v>1371</v>
      </c>
      <c r="D3452" s="38" t="s">
        <v>1183</v>
      </c>
      <c r="E3452" s="38" t="s">
        <v>13</v>
      </c>
      <c r="F3452" s="38">
        <v>5</v>
      </c>
      <c r="G3452" s="38">
        <v>30</v>
      </c>
      <c r="H3452" s="38">
        <v>2025</v>
      </c>
      <c r="I3452" s="38">
        <v>1</v>
      </c>
      <c r="J3452" s="51">
        <v>1322</v>
      </c>
      <c r="K3452" s="38" t="s">
        <v>1372</v>
      </c>
      <c r="L3452" s="38">
        <v>73</v>
      </c>
      <c r="M3452" s="38">
        <v>1</v>
      </c>
      <c r="N3452" s="38">
        <v>0</v>
      </c>
      <c r="O3452" s="38" t="s">
        <v>10</v>
      </c>
      <c r="P3452" s="38">
        <v>5</v>
      </c>
      <c r="Q3452" s="38" t="s">
        <v>5</v>
      </c>
      <c r="R3452" s="38" t="s">
        <v>201</v>
      </c>
      <c r="T3452" s="38" t="s">
        <v>116</v>
      </c>
      <c r="U3452" s="38" t="s">
        <v>157</v>
      </c>
    </row>
    <row r="3453" spans="1:21" s="38" customFormat="1" ht="15" x14ac:dyDescent="0.2">
      <c r="A3453" s="38" t="s">
        <v>65</v>
      </c>
      <c r="B3453" s="38" t="str">
        <f t="shared" si="0"/>
        <v>ks_priv042</v>
      </c>
      <c r="C3453" s="38" t="s">
        <v>1371</v>
      </c>
      <c r="D3453" s="38" t="s">
        <v>1183</v>
      </c>
      <c r="E3453" s="38" t="s">
        <v>13</v>
      </c>
      <c r="F3453" s="38">
        <v>5</v>
      </c>
      <c r="G3453" s="38">
        <v>30</v>
      </c>
      <c r="H3453" s="38">
        <v>2025</v>
      </c>
      <c r="I3453" s="38">
        <v>1</v>
      </c>
      <c r="J3453" s="51">
        <v>1322</v>
      </c>
      <c r="K3453" s="38" t="s">
        <v>1372</v>
      </c>
      <c r="L3453" s="38">
        <v>73</v>
      </c>
      <c r="M3453" s="38">
        <v>1</v>
      </c>
      <c r="N3453" s="38">
        <v>0</v>
      </c>
      <c r="O3453" s="38" t="s">
        <v>10</v>
      </c>
      <c r="P3453" s="38">
        <v>4</v>
      </c>
      <c r="Q3453" s="38" t="s">
        <v>5</v>
      </c>
      <c r="R3453" s="38" t="s">
        <v>201</v>
      </c>
      <c r="T3453" s="38" t="s">
        <v>116</v>
      </c>
      <c r="U3453" s="38" t="s">
        <v>1375</v>
      </c>
    </row>
    <row r="3454" spans="1:21" s="38" customFormat="1" ht="15" x14ac:dyDescent="0.2">
      <c r="A3454" s="38" t="s">
        <v>166</v>
      </c>
      <c r="B3454" s="38" t="str">
        <f t="shared" si="0"/>
        <v>ks_priv056</v>
      </c>
      <c r="C3454" s="38" t="s">
        <v>1371</v>
      </c>
      <c r="D3454" s="38" t="s">
        <v>1182</v>
      </c>
      <c r="E3454" s="38" t="s">
        <v>13</v>
      </c>
      <c r="F3454" s="38">
        <v>5</v>
      </c>
      <c r="G3454" s="38">
        <v>31</v>
      </c>
      <c r="H3454" s="38">
        <v>2025</v>
      </c>
      <c r="I3454" s="38">
        <v>1</v>
      </c>
      <c r="J3454" s="51">
        <v>1335</v>
      </c>
      <c r="K3454" s="38" t="s">
        <v>1372</v>
      </c>
      <c r="L3454" s="38">
        <v>81</v>
      </c>
      <c r="M3454" s="38">
        <v>3</v>
      </c>
      <c r="N3454" s="38">
        <v>25</v>
      </c>
      <c r="O3454" s="38" t="s">
        <v>10</v>
      </c>
      <c r="P3454" s="38">
        <v>30</v>
      </c>
      <c r="Q3454" s="38" t="s">
        <v>5</v>
      </c>
      <c r="R3454" s="38" t="s">
        <v>201</v>
      </c>
      <c r="T3454" s="38" t="s">
        <v>116</v>
      </c>
      <c r="U3454" s="38" t="s">
        <v>124</v>
      </c>
    </row>
    <row r="3455" spans="1:21" s="38" customFormat="1" ht="15" x14ac:dyDescent="0.2">
      <c r="A3455" s="38" t="s">
        <v>166</v>
      </c>
      <c r="B3455" s="38" t="str">
        <f t="shared" si="0"/>
        <v>ks_priv056</v>
      </c>
      <c r="C3455" s="38" t="s">
        <v>1371</v>
      </c>
      <c r="D3455" s="38" t="s">
        <v>1182</v>
      </c>
      <c r="E3455" s="38" t="s">
        <v>13</v>
      </c>
      <c r="F3455" s="38">
        <v>5</v>
      </c>
      <c r="G3455" s="38">
        <v>31</v>
      </c>
      <c r="H3455" s="38">
        <v>2025</v>
      </c>
      <c r="I3455" s="38">
        <v>1</v>
      </c>
      <c r="J3455" s="51">
        <v>1335</v>
      </c>
      <c r="K3455" s="38" t="s">
        <v>1372</v>
      </c>
      <c r="L3455" s="38">
        <v>81</v>
      </c>
      <c r="M3455" s="38">
        <v>3</v>
      </c>
      <c r="N3455" s="38">
        <v>25</v>
      </c>
      <c r="O3455" s="38" t="s">
        <v>10</v>
      </c>
      <c r="P3455" s="38">
        <v>50</v>
      </c>
      <c r="Q3455" s="38" t="s">
        <v>5</v>
      </c>
      <c r="R3455" s="38" t="s">
        <v>201</v>
      </c>
      <c r="T3455" s="38" t="s">
        <v>116</v>
      </c>
      <c r="U3455" s="38" t="s">
        <v>124</v>
      </c>
    </row>
    <row r="3456" spans="1:21" s="38" customFormat="1" ht="15" x14ac:dyDescent="0.2">
      <c r="A3456" s="38" t="s">
        <v>166</v>
      </c>
      <c r="B3456" s="38" t="str">
        <f t="shared" si="0"/>
        <v>ks_priv056</v>
      </c>
      <c r="C3456" s="38" t="s">
        <v>1371</v>
      </c>
      <c r="D3456" s="38" t="s">
        <v>1182</v>
      </c>
      <c r="E3456" s="38" t="s">
        <v>13</v>
      </c>
      <c r="F3456" s="38">
        <v>5</v>
      </c>
      <c r="G3456" s="38">
        <v>31</v>
      </c>
      <c r="H3456" s="38">
        <v>2025</v>
      </c>
      <c r="I3456" s="38">
        <v>1</v>
      </c>
      <c r="J3456" s="51">
        <v>1335</v>
      </c>
      <c r="K3456" s="38" t="s">
        <v>1372</v>
      </c>
      <c r="L3456" s="38">
        <v>81</v>
      </c>
      <c r="M3456" s="38">
        <v>3</v>
      </c>
      <c r="N3456" s="38">
        <v>25</v>
      </c>
      <c r="O3456" s="38" t="s">
        <v>10</v>
      </c>
      <c r="P3456" s="38">
        <v>1</v>
      </c>
      <c r="Q3456" s="38" t="s">
        <v>5</v>
      </c>
      <c r="R3456" s="38" t="s">
        <v>201</v>
      </c>
      <c r="T3456" s="38" t="s">
        <v>116</v>
      </c>
      <c r="U3456" s="38" t="s">
        <v>127</v>
      </c>
    </row>
    <row r="3457" spans="1:21" s="38" customFormat="1" ht="15" x14ac:dyDescent="0.2">
      <c r="A3457" s="38" t="s">
        <v>166</v>
      </c>
      <c r="B3457" s="38" t="str">
        <f t="shared" si="0"/>
        <v>ks_priv056</v>
      </c>
      <c r="C3457" s="38" t="s">
        <v>1371</v>
      </c>
      <c r="D3457" s="38" t="s">
        <v>1182</v>
      </c>
      <c r="E3457" s="38" t="s">
        <v>13</v>
      </c>
      <c r="F3457" s="38">
        <v>5</v>
      </c>
      <c r="G3457" s="38">
        <v>31</v>
      </c>
      <c r="H3457" s="38">
        <v>2025</v>
      </c>
      <c r="I3457" s="38">
        <v>1</v>
      </c>
      <c r="J3457" s="51">
        <v>1335</v>
      </c>
      <c r="K3457" s="38" t="s">
        <v>1372</v>
      </c>
      <c r="L3457" s="38">
        <v>81</v>
      </c>
      <c r="M3457" s="38">
        <v>3</v>
      </c>
      <c r="N3457" s="38">
        <v>25</v>
      </c>
      <c r="O3457" s="38" t="s">
        <v>10</v>
      </c>
      <c r="P3457" s="38">
        <v>4.5</v>
      </c>
      <c r="Q3457" s="38" t="s">
        <v>5</v>
      </c>
      <c r="R3457" s="38" t="s">
        <v>201</v>
      </c>
      <c r="T3457" s="38" t="s">
        <v>116</v>
      </c>
      <c r="U3457" s="38" t="s">
        <v>1410</v>
      </c>
    </row>
    <row r="3458" spans="1:21" s="38" customFormat="1" ht="15" x14ac:dyDescent="0.2">
      <c r="A3458" s="38" t="s">
        <v>79</v>
      </c>
      <c r="B3458" s="38" t="str">
        <f t="shared" si="0"/>
        <v>ks_priv059</v>
      </c>
      <c r="C3458" s="38" t="s">
        <v>1371</v>
      </c>
      <c r="D3458" s="38" t="s">
        <v>1182</v>
      </c>
      <c r="E3458" s="38" t="s">
        <v>13</v>
      </c>
      <c r="F3458" s="38">
        <v>6</v>
      </c>
      <c r="G3458" s="38">
        <v>1</v>
      </c>
      <c r="H3458" s="38">
        <v>2025</v>
      </c>
      <c r="I3458" s="38">
        <v>1</v>
      </c>
      <c r="J3458" s="51">
        <v>1131</v>
      </c>
      <c r="K3458" s="38" t="s">
        <v>1372</v>
      </c>
      <c r="L3458" s="38">
        <v>78</v>
      </c>
      <c r="M3458" s="38">
        <v>1</v>
      </c>
      <c r="N3458" s="38">
        <v>0</v>
      </c>
      <c r="O3458" s="38" t="s">
        <v>10</v>
      </c>
      <c r="P3458" s="38">
        <v>40</v>
      </c>
      <c r="Q3458" s="38" t="s">
        <v>5</v>
      </c>
      <c r="R3458" s="38" t="s">
        <v>201</v>
      </c>
      <c r="T3458" s="38" t="s">
        <v>246</v>
      </c>
      <c r="U3458" s="38" t="s">
        <v>124</v>
      </c>
    </row>
    <row r="3459" spans="1:21" s="38" customFormat="1" ht="15" x14ac:dyDescent="0.2">
      <c r="A3459" s="38" t="s">
        <v>79</v>
      </c>
      <c r="B3459" s="38" t="str">
        <f t="shared" si="0"/>
        <v>ks_priv059</v>
      </c>
      <c r="C3459" s="38" t="s">
        <v>1371</v>
      </c>
      <c r="D3459" s="38" t="s">
        <v>1182</v>
      </c>
      <c r="E3459" s="38" t="s">
        <v>13</v>
      </c>
      <c r="F3459" s="38">
        <v>6</v>
      </c>
      <c r="G3459" s="38">
        <v>1</v>
      </c>
      <c r="H3459" s="38">
        <v>2025</v>
      </c>
      <c r="I3459" s="38">
        <v>1</v>
      </c>
      <c r="J3459" s="51">
        <v>1131</v>
      </c>
      <c r="K3459" s="38" t="s">
        <v>1372</v>
      </c>
      <c r="L3459" s="38">
        <v>78</v>
      </c>
      <c r="M3459" s="38">
        <v>1</v>
      </c>
      <c r="N3459" s="38">
        <v>0</v>
      </c>
      <c r="O3459" s="38" t="s">
        <v>11</v>
      </c>
      <c r="P3459" s="38">
        <v>0.2</v>
      </c>
      <c r="Q3459" s="38" t="s">
        <v>5</v>
      </c>
      <c r="R3459" s="38" t="s">
        <v>201</v>
      </c>
      <c r="T3459" s="38" t="s">
        <v>246</v>
      </c>
    </row>
    <row r="3460" spans="1:21" s="38" customFormat="1" ht="15" x14ac:dyDescent="0.2">
      <c r="A3460" s="38" t="s">
        <v>79</v>
      </c>
      <c r="B3460" s="38" t="str">
        <f t="shared" si="0"/>
        <v>ks_priv059</v>
      </c>
      <c r="C3460" s="38" t="s">
        <v>1371</v>
      </c>
      <c r="D3460" s="38" t="s">
        <v>1182</v>
      </c>
      <c r="E3460" s="38" t="s">
        <v>13</v>
      </c>
      <c r="F3460" s="38">
        <v>6</v>
      </c>
      <c r="G3460" s="38">
        <v>1</v>
      </c>
      <c r="H3460" s="38">
        <v>2025</v>
      </c>
      <c r="I3460" s="38">
        <v>1</v>
      </c>
      <c r="J3460" s="51">
        <v>1131</v>
      </c>
      <c r="K3460" s="38" t="s">
        <v>1372</v>
      </c>
      <c r="L3460" s="38">
        <v>78</v>
      </c>
      <c r="M3460" s="38">
        <v>1</v>
      </c>
      <c r="N3460" s="38">
        <v>0</v>
      </c>
      <c r="O3460" s="38" t="s">
        <v>10</v>
      </c>
      <c r="P3460" s="38">
        <v>50</v>
      </c>
      <c r="Q3460" s="38" t="s">
        <v>5</v>
      </c>
      <c r="R3460" s="38" t="s">
        <v>201</v>
      </c>
      <c r="T3460" s="38" t="s">
        <v>246</v>
      </c>
      <c r="U3460" s="38" t="s">
        <v>124</v>
      </c>
    </row>
    <row r="3461" spans="1:21" s="38" customFormat="1" ht="15" x14ac:dyDescent="0.2">
      <c r="A3461" s="38" t="s">
        <v>79</v>
      </c>
      <c r="B3461" s="38" t="str">
        <f t="shared" si="0"/>
        <v>ks_priv059</v>
      </c>
      <c r="C3461" s="38" t="s">
        <v>1371</v>
      </c>
      <c r="D3461" s="38" t="s">
        <v>1182</v>
      </c>
      <c r="E3461" s="38" t="s">
        <v>13</v>
      </c>
      <c r="F3461" s="38">
        <v>6</v>
      </c>
      <c r="G3461" s="38">
        <v>1</v>
      </c>
      <c r="H3461" s="38">
        <v>2025</v>
      </c>
      <c r="I3461" s="38">
        <v>1</v>
      </c>
      <c r="J3461" s="51">
        <v>1131</v>
      </c>
      <c r="K3461" s="38" t="s">
        <v>1372</v>
      </c>
      <c r="L3461" s="38">
        <v>78</v>
      </c>
      <c r="M3461" s="38">
        <v>1</v>
      </c>
      <c r="N3461" s="38">
        <v>0</v>
      </c>
      <c r="O3461" s="38" t="s">
        <v>10</v>
      </c>
      <c r="P3461" s="38">
        <v>1.5</v>
      </c>
      <c r="Q3461" s="38" t="s">
        <v>5</v>
      </c>
      <c r="R3461" s="38" t="s">
        <v>201</v>
      </c>
      <c r="T3461" s="38" t="s">
        <v>246</v>
      </c>
      <c r="U3461" s="38" t="s">
        <v>124</v>
      </c>
    </row>
    <row r="3462" spans="1:21" s="38" customFormat="1" ht="15" x14ac:dyDescent="0.2">
      <c r="A3462" s="38" t="s">
        <v>79</v>
      </c>
      <c r="B3462" s="38" t="str">
        <f t="shared" si="0"/>
        <v>ks_priv059</v>
      </c>
      <c r="C3462" s="38" t="s">
        <v>1371</v>
      </c>
      <c r="D3462" s="38" t="s">
        <v>1182</v>
      </c>
      <c r="E3462" s="38" t="s">
        <v>13</v>
      </c>
      <c r="F3462" s="38">
        <v>6</v>
      </c>
      <c r="G3462" s="38">
        <v>1</v>
      </c>
      <c r="H3462" s="38">
        <v>2025</v>
      </c>
      <c r="I3462" s="38">
        <v>1</v>
      </c>
      <c r="J3462" s="51">
        <v>1131</v>
      </c>
      <c r="K3462" s="38" t="s">
        <v>1372</v>
      </c>
      <c r="L3462" s="38">
        <v>78</v>
      </c>
      <c r="M3462" s="38">
        <v>1</v>
      </c>
      <c r="N3462" s="38">
        <v>0</v>
      </c>
      <c r="O3462" s="38" t="s">
        <v>10</v>
      </c>
      <c r="P3462" s="38">
        <v>7.5</v>
      </c>
      <c r="Q3462" s="38" t="s">
        <v>5</v>
      </c>
      <c r="R3462" s="38" t="s">
        <v>201</v>
      </c>
      <c r="T3462" s="38" t="s">
        <v>246</v>
      </c>
      <c r="U3462" s="38" t="s">
        <v>127</v>
      </c>
    </row>
    <row r="3463" spans="1:21" s="38" customFormat="1" ht="15" x14ac:dyDescent="0.2">
      <c r="A3463" s="38" t="s">
        <v>79</v>
      </c>
      <c r="B3463" s="38" t="str">
        <f t="shared" si="0"/>
        <v>ks_priv059</v>
      </c>
      <c r="C3463" s="38" t="s">
        <v>1371</v>
      </c>
      <c r="D3463" s="38" t="s">
        <v>1182</v>
      </c>
      <c r="E3463" s="38" t="s">
        <v>13</v>
      </c>
      <c r="F3463" s="38">
        <v>6</v>
      </c>
      <c r="G3463" s="38">
        <v>1</v>
      </c>
      <c r="H3463" s="38">
        <v>2025</v>
      </c>
      <c r="I3463" s="38">
        <v>1</v>
      </c>
      <c r="J3463" s="51">
        <v>1131</v>
      </c>
      <c r="K3463" s="38" t="s">
        <v>1372</v>
      </c>
      <c r="L3463" s="38">
        <v>78</v>
      </c>
      <c r="M3463" s="38">
        <v>1</v>
      </c>
      <c r="N3463" s="38">
        <v>0</v>
      </c>
      <c r="O3463" s="38" t="s">
        <v>10</v>
      </c>
      <c r="P3463" s="38">
        <v>18</v>
      </c>
      <c r="Q3463" s="38" t="s">
        <v>5</v>
      </c>
      <c r="R3463" s="38" t="s">
        <v>201</v>
      </c>
      <c r="T3463" s="38" t="s">
        <v>246</v>
      </c>
      <c r="U3463" s="38" t="s">
        <v>54</v>
      </c>
    </row>
    <row r="3464" spans="1:21" s="38" customFormat="1" ht="15" x14ac:dyDescent="0.2">
      <c r="A3464" s="38" t="s">
        <v>79</v>
      </c>
      <c r="B3464" s="38" t="str">
        <f t="shared" si="0"/>
        <v>ks_priv059</v>
      </c>
      <c r="C3464" s="38" t="s">
        <v>1371</v>
      </c>
      <c r="D3464" s="38" t="s">
        <v>1182</v>
      </c>
      <c r="E3464" s="38" t="s">
        <v>13</v>
      </c>
      <c r="F3464" s="38">
        <v>6</v>
      </c>
      <c r="G3464" s="38">
        <v>1</v>
      </c>
      <c r="H3464" s="38">
        <v>2025</v>
      </c>
      <c r="I3464" s="38">
        <v>1</v>
      </c>
      <c r="J3464" s="51">
        <v>1131</v>
      </c>
      <c r="K3464" s="38" t="s">
        <v>1372</v>
      </c>
      <c r="L3464" s="38">
        <v>78</v>
      </c>
      <c r="M3464" s="38">
        <v>1</v>
      </c>
      <c r="N3464" s="38">
        <v>0</v>
      </c>
      <c r="O3464" s="38" t="s">
        <v>82</v>
      </c>
      <c r="P3464" s="38">
        <v>4</v>
      </c>
      <c r="Q3464" s="38" t="s">
        <v>5</v>
      </c>
      <c r="R3464" s="38" t="s">
        <v>201</v>
      </c>
      <c r="T3464" s="38" t="s">
        <v>246</v>
      </c>
    </row>
    <row r="3465" spans="1:21" s="38" customFormat="1" ht="15" x14ac:dyDescent="0.2">
      <c r="A3465" s="38" t="s">
        <v>79</v>
      </c>
      <c r="B3465" s="38" t="str">
        <f t="shared" si="0"/>
        <v>ks_priv059</v>
      </c>
      <c r="C3465" s="38" t="s">
        <v>1371</v>
      </c>
      <c r="D3465" s="38" t="s">
        <v>1182</v>
      </c>
      <c r="E3465" s="38" t="s">
        <v>13</v>
      </c>
      <c r="F3465" s="38">
        <v>6</v>
      </c>
      <c r="G3465" s="38">
        <v>1</v>
      </c>
      <c r="H3465" s="38">
        <v>2025</v>
      </c>
      <c r="I3465" s="38">
        <v>1</v>
      </c>
      <c r="J3465" s="51">
        <v>1131</v>
      </c>
      <c r="K3465" s="38" t="s">
        <v>1372</v>
      </c>
      <c r="L3465" s="38">
        <v>78</v>
      </c>
      <c r="M3465" s="38">
        <v>1</v>
      </c>
      <c r="N3465" s="38">
        <v>0</v>
      </c>
      <c r="O3465" s="38" t="s">
        <v>4</v>
      </c>
      <c r="P3465" s="38">
        <v>0.1</v>
      </c>
      <c r="Q3465" s="38" t="s">
        <v>5</v>
      </c>
      <c r="R3465" s="38" t="s">
        <v>201</v>
      </c>
      <c r="T3465" s="38" t="s">
        <v>246</v>
      </c>
    </row>
    <row r="3466" spans="1:21" s="38" customFormat="1" ht="15" x14ac:dyDescent="0.2">
      <c r="A3466" s="38" t="s">
        <v>79</v>
      </c>
      <c r="B3466" s="38" t="str">
        <f t="shared" si="0"/>
        <v>ks_priv059</v>
      </c>
      <c r="C3466" s="38" t="s">
        <v>1371</v>
      </c>
      <c r="D3466" s="38" t="s">
        <v>1182</v>
      </c>
      <c r="E3466" s="38" t="s">
        <v>13</v>
      </c>
      <c r="F3466" s="38">
        <v>6</v>
      </c>
      <c r="G3466" s="38">
        <v>1</v>
      </c>
      <c r="H3466" s="38">
        <v>2025</v>
      </c>
      <c r="I3466" s="38">
        <v>1</v>
      </c>
      <c r="J3466" s="51">
        <v>1131</v>
      </c>
      <c r="K3466" s="38" t="s">
        <v>1372</v>
      </c>
      <c r="L3466" s="38">
        <v>78</v>
      </c>
      <c r="M3466" s="38">
        <v>1</v>
      </c>
      <c r="N3466" s="38">
        <v>0</v>
      </c>
      <c r="O3466" s="38" t="s">
        <v>82</v>
      </c>
      <c r="P3466" s="38">
        <v>2.5</v>
      </c>
      <c r="Q3466" s="38" t="s">
        <v>5</v>
      </c>
      <c r="R3466" s="38" t="s">
        <v>201</v>
      </c>
      <c r="T3466" s="38" t="s">
        <v>246</v>
      </c>
    </row>
    <row r="3467" spans="1:21" s="38" customFormat="1" ht="15" x14ac:dyDescent="0.2">
      <c r="A3467" s="38" t="s">
        <v>79</v>
      </c>
      <c r="B3467" s="38" t="str">
        <f t="shared" si="0"/>
        <v>ks_priv059</v>
      </c>
      <c r="C3467" s="38" t="s">
        <v>1371</v>
      </c>
      <c r="D3467" s="38" t="s">
        <v>1182</v>
      </c>
      <c r="E3467" s="38" t="s">
        <v>13</v>
      </c>
      <c r="F3467" s="38">
        <v>6</v>
      </c>
      <c r="G3467" s="38">
        <v>1</v>
      </c>
      <c r="H3467" s="38">
        <v>2025</v>
      </c>
      <c r="I3467" s="38">
        <v>1</v>
      </c>
      <c r="J3467" s="51">
        <v>1131</v>
      </c>
      <c r="K3467" s="38" t="s">
        <v>1372</v>
      </c>
      <c r="L3467" s="38">
        <v>78</v>
      </c>
      <c r="M3467" s="38">
        <v>1</v>
      </c>
      <c r="N3467" s="38">
        <v>0</v>
      </c>
      <c r="O3467" s="38" t="s">
        <v>82</v>
      </c>
      <c r="P3467" s="38">
        <v>6</v>
      </c>
      <c r="Q3467" s="38" t="s">
        <v>5</v>
      </c>
      <c r="R3467" s="38" t="s">
        <v>201</v>
      </c>
      <c r="T3467" s="38" t="s">
        <v>246</v>
      </c>
    </row>
    <row r="3468" spans="1:21" s="38" customFormat="1" ht="15" x14ac:dyDescent="0.2">
      <c r="A3468" s="38" t="s">
        <v>74</v>
      </c>
      <c r="B3468" s="38" t="str">
        <f t="shared" si="0"/>
        <v>ks_priv060</v>
      </c>
      <c r="C3468" s="38" t="s">
        <v>1371</v>
      </c>
      <c r="D3468" s="38" t="s">
        <v>1182</v>
      </c>
      <c r="E3468" s="38" t="s">
        <v>13</v>
      </c>
      <c r="F3468" s="38">
        <v>6</v>
      </c>
      <c r="G3468" s="38">
        <v>1</v>
      </c>
      <c r="H3468" s="38">
        <v>2025</v>
      </c>
      <c r="I3468" s="38">
        <v>1</v>
      </c>
      <c r="J3468" s="51">
        <v>1213</v>
      </c>
      <c r="K3468" s="38" t="s">
        <v>1372</v>
      </c>
      <c r="L3468" s="38">
        <v>80</v>
      </c>
      <c r="M3468" s="38">
        <v>0</v>
      </c>
      <c r="N3468" s="38">
        <v>0</v>
      </c>
      <c r="O3468" s="38" t="s">
        <v>10</v>
      </c>
      <c r="P3468" s="38">
        <v>16</v>
      </c>
      <c r="Q3468" s="38" t="s">
        <v>5</v>
      </c>
      <c r="R3468" s="38" t="s">
        <v>201</v>
      </c>
      <c r="T3468" s="38" t="s">
        <v>246</v>
      </c>
      <c r="U3468" s="38" t="s">
        <v>127</v>
      </c>
    </row>
    <row r="3469" spans="1:21" s="38" customFormat="1" ht="15" x14ac:dyDescent="0.2">
      <c r="A3469" s="38" t="s">
        <v>74</v>
      </c>
      <c r="B3469" s="38" t="str">
        <f t="shared" si="0"/>
        <v>ks_priv060</v>
      </c>
      <c r="C3469" s="38" t="s">
        <v>1371</v>
      </c>
      <c r="D3469" s="38" t="s">
        <v>1182</v>
      </c>
      <c r="E3469" s="38" t="s">
        <v>13</v>
      </c>
      <c r="F3469" s="38">
        <v>6</v>
      </c>
      <c r="G3469" s="38">
        <v>1</v>
      </c>
      <c r="H3469" s="38">
        <v>2025</v>
      </c>
      <c r="I3469" s="38">
        <v>1</v>
      </c>
      <c r="J3469" s="51">
        <v>1213</v>
      </c>
      <c r="K3469" s="38" t="s">
        <v>1372</v>
      </c>
      <c r="L3469" s="38">
        <v>80</v>
      </c>
      <c r="M3469" s="38">
        <v>0</v>
      </c>
      <c r="N3469" s="38">
        <v>0</v>
      </c>
      <c r="O3469" s="38" t="s">
        <v>10</v>
      </c>
      <c r="P3469" s="38">
        <v>1.5</v>
      </c>
      <c r="Q3469" s="38" t="s">
        <v>5</v>
      </c>
      <c r="R3469" s="38" t="s">
        <v>201</v>
      </c>
      <c r="T3469" s="38" t="s">
        <v>246</v>
      </c>
      <c r="U3469" s="38" t="s">
        <v>124</v>
      </c>
    </row>
    <row r="3470" spans="1:21" s="38" customFormat="1" ht="15" x14ac:dyDescent="0.2">
      <c r="A3470" s="38" t="s">
        <v>74</v>
      </c>
      <c r="B3470" s="38" t="str">
        <f t="shared" si="0"/>
        <v>ks_priv060</v>
      </c>
      <c r="C3470" s="38" t="s">
        <v>1371</v>
      </c>
      <c r="D3470" s="38" t="s">
        <v>1182</v>
      </c>
      <c r="E3470" s="38" t="s">
        <v>13</v>
      </c>
      <c r="F3470" s="38">
        <v>6</v>
      </c>
      <c r="G3470" s="38">
        <v>1</v>
      </c>
      <c r="H3470" s="38">
        <v>2025</v>
      </c>
      <c r="I3470" s="38">
        <v>1</v>
      </c>
      <c r="J3470" s="51">
        <v>1213</v>
      </c>
      <c r="K3470" s="38" t="s">
        <v>1372</v>
      </c>
      <c r="L3470" s="38">
        <v>80</v>
      </c>
      <c r="M3470" s="38">
        <v>0</v>
      </c>
      <c r="N3470" s="38">
        <v>0</v>
      </c>
      <c r="O3470" s="38" t="s">
        <v>10</v>
      </c>
      <c r="P3470" s="38">
        <v>15</v>
      </c>
      <c r="Q3470" s="38" t="s">
        <v>5</v>
      </c>
      <c r="R3470" s="38" t="s">
        <v>201</v>
      </c>
      <c r="T3470" s="38" t="s">
        <v>246</v>
      </c>
      <c r="U3470" s="38" t="s">
        <v>100</v>
      </c>
    </row>
    <row r="3471" spans="1:21" s="38" customFormat="1" ht="15" x14ac:dyDescent="0.2">
      <c r="A3471" s="38" t="s">
        <v>74</v>
      </c>
      <c r="B3471" s="38" t="str">
        <f t="shared" si="0"/>
        <v>ks_priv060</v>
      </c>
      <c r="C3471" s="38" t="s">
        <v>1371</v>
      </c>
      <c r="D3471" s="38" t="s">
        <v>1182</v>
      </c>
      <c r="E3471" s="38" t="s">
        <v>13</v>
      </c>
      <c r="F3471" s="38">
        <v>6</v>
      </c>
      <c r="G3471" s="38">
        <v>1</v>
      </c>
      <c r="H3471" s="38">
        <v>2025</v>
      </c>
      <c r="I3471" s="38">
        <v>1</v>
      </c>
      <c r="J3471" s="51">
        <v>1213</v>
      </c>
      <c r="K3471" s="38" t="s">
        <v>1372</v>
      </c>
      <c r="L3471" s="38">
        <v>80</v>
      </c>
      <c r="M3471" s="38">
        <v>0</v>
      </c>
      <c r="N3471" s="38">
        <v>0</v>
      </c>
      <c r="O3471" s="38" t="s">
        <v>10</v>
      </c>
      <c r="P3471" s="38">
        <v>8</v>
      </c>
      <c r="Q3471" s="38" t="s">
        <v>5</v>
      </c>
      <c r="R3471" s="38" t="s">
        <v>201</v>
      </c>
      <c r="T3471" s="38" t="s">
        <v>246</v>
      </c>
      <c r="U3471" s="38" t="s">
        <v>39</v>
      </c>
    </row>
    <row r="3472" spans="1:21" s="38" customFormat="1" ht="15" x14ac:dyDescent="0.2">
      <c r="A3472" s="38" t="s">
        <v>74</v>
      </c>
      <c r="B3472" s="38" t="str">
        <f t="shared" si="0"/>
        <v>ks_priv060</v>
      </c>
      <c r="C3472" s="38" t="s">
        <v>1371</v>
      </c>
      <c r="D3472" s="38" t="s">
        <v>1182</v>
      </c>
      <c r="E3472" s="38" t="s">
        <v>13</v>
      </c>
      <c r="F3472" s="38">
        <v>6</v>
      </c>
      <c r="G3472" s="38">
        <v>1</v>
      </c>
      <c r="H3472" s="38">
        <v>2025</v>
      </c>
      <c r="I3472" s="38">
        <v>1</v>
      </c>
      <c r="J3472" s="51">
        <v>1213</v>
      </c>
      <c r="K3472" s="38" t="s">
        <v>1372</v>
      </c>
      <c r="L3472" s="38">
        <v>80</v>
      </c>
      <c r="M3472" s="38">
        <v>0</v>
      </c>
      <c r="N3472" s="38">
        <v>0</v>
      </c>
      <c r="O3472" s="38" t="s">
        <v>82</v>
      </c>
      <c r="P3472" s="38">
        <v>2</v>
      </c>
      <c r="Q3472" s="38" t="s">
        <v>5</v>
      </c>
      <c r="R3472" s="38" t="s">
        <v>201</v>
      </c>
      <c r="T3472" s="38" t="s">
        <v>246</v>
      </c>
    </row>
    <row r="3473" spans="1:21" s="38" customFormat="1" ht="15" x14ac:dyDescent="0.2">
      <c r="A3473" s="38" t="s">
        <v>74</v>
      </c>
      <c r="B3473" s="38" t="str">
        <f t="shared" si="0"/>
        <v>ks_priv060</v>
      </c>
      <c r="C3473" s="38" t="s">
        <v>1371</v>
      </c>
      <c r="D3473" s="38" t="s">
        <v>1182</v>
      </c>
      <c r="E3473" s="38" t="s">
        <v>13</v>
      </c>
      <c r="F3473" s="38">
        <v>6</v>
      </c>
      <c r="G3473" s="38">
        <v>1</v>
      </c>
      <c r="H3473" s="38">
        <v>2025</v>
      </c>
      <c r="I3473" s="38">
        <v>1</v>
      </c>
      <c r="J3473" s="51">
        <v>1213</v>
      </c>
      <c r="K3473" s="38" t="s">
        <v>1372</v>
      </c>
      <c r="L3473" s="38">
        <v>80</v>
      </c>
      <c r="M3473" s="38">
        <v>0</v>
      </c>
      <c r="N3473" s="38">
        <v>0</v>
      </c>
      <c r="O3473" s="38" t="s">
        <v>10</v>
      </c>
      <c r="P3473" s="38">
        <v>1.5</v>
      </c>
      <c r="Q3473" s="38" t="s">
        <v>8</v>
      </c>
      <c r="R3473" s="38" t="s">
        <v>1387</v>
      </c>
      <c r="T3473" s="38" t="s">
        <v>246</v>
      </c>
      <c r="U3473" s="38" t="s">
        <v>124</v>
      </c>
    </row>
    <row r="3474" spans="1:21" s="38" customFormat="1" ht="15" x14ac:dyDescent="0.2">
      <c r="A3474" s="38" t="s">
        <v>74</v>
      </c>
      <c r="B3474" s="38" t="str">
        <f t="shared" si="0"/>
        <v>ks_priv060</v>
      </c>
      <c r="C3474" s="38" t="s">
        <v>1371</v>
      </c>
      <c r="D3474" s="38" t="s">
        <v>1182</v>
      </c>
      <c r="E3474" s="38" t="s">
        <v>13</v>
      </c>
      <c r="F3474" s="38">
        <v>6</v>
      </c>
      <c r="G3474" s="38">
        <v>1</v>
      </c>
      <c r="H3474" s="38">
        <v>2025</v>
      </c>
      <c r="I3474" s="38">
        <v>1</v>
      </c>
      <c r="J3474" s="51">
        <v>1213</v>
      </c>
      <c r="K3474" s="38" t="s">
        <v>1372</v>
      </c>
      <c r="L3474" s="38">
        <v>80</v>
      </c>
      <c r="M3474" s="38">
        <v>0</v>
      </c>
      <c r="N3474" s="38">
        <v>0</v>
      </c>
      <c r="O3474" s="38" t="s">
        <v>10</v>
      </c>
      <c r="P3474" s="38">
        <v>3</v>
      </c>
      <c r="Q3474" s="38" t="s">
        <v>5</v>
      </c>
      <c r="R3474" s="38" t="s">
        <v>201</v>
      </c>
      <c r="T3474" s="38" t="s">
        <v>246</v>
      </c>
      <c r="U3474" s="38" t="s">
        <v>127</v>
      </c>
    </row>
    <row r="3475" spans="1:21" s="38" customFormat="1" ht="15" x14ac:dyDescent="0.2">
      <c r="A3475" s="38" t="s">
        <v>74</v>
      </c>
      <c r="B3475" s="38" t="str">
        <f t="shared" si="0"/>
        <v>ks_priv060</v>
      </c>
      <c r="C3475" s="38" t="s">
        <v>1371</v>
      </c>
      <c r="D3475" s="38" t="s">
        <v>1182</v>
      </c>
      <c r="E3475" s="38" t="s">
        <v>13</v>
      </c>
      <c r="F3475" s="38">
        <v>6</v>
      </c>
      <c r="G3475" s="38">
        <v>1</v>
      </c>
      <c r="H3475" s="38">
        <v>2025</v>
      </c>
      <c r="I3475" s="38">
        <v>1</v>
      </c>
      <c r="J3475" s="51">
        <v>1213</v>
      </c>
      <c r="K3475" s="38" t="s">
        <v>1372</v>
      </c>
      <c r="L3475" s="38">
        <v>80</v>
      </c>
      <c r="M3475" s="38">
        <v>0</v>
      </c>
      <c r="N3475" s="38">
        <v>0</v>
      </c>
      <c r="O3475" s="38" t="s">
        <v>10</v>
      </c>
      <c r="P3475" s="38">
        <v>38</v>
      </c>
      <c r="Q3475" s="38" t="s">
        <v>5</v>
      </c>
      <c r="R3475" s="38" t="s">
        <v>201</v>
      </c>
      <c r="T3475" s="38" t="s">
        <v>246</v>
      </c>
      <c r="U3475" s="38" t="s">
        <v>124</v>
      </c>
    </row>
    <row r="3476" spans="1:21" s="38" customFormat="1" ht="15" x14ac:dyDescent="0.2">
      <c r="A3476" s="38" t="s">
        <v>138</v>
      </c>
      <c r="B3476" s="38" t="str">
        <f t="shared" si="0"/>
        <v>ks_priv036</v>
      </c>
      <c r="C3476" s="38" t="s">
        <v>1371</v>
      </c>
      <c r="D3476" s="38" t="s">
        <v>1183</v>
      </c>
      <c r="E3476" s="38" t="s">
        <v>13</v>
      </c>
      <c r="F3476" s="38">
        <v>6</v>
      </c>
      <c r="G3476" s="38">
        <v>2</v>
      </c>
      <c r="H3476" s="38">
        <v>2025</v>
      </c>
      <c r="I3476" s="38">
        <v>1</v>
      </c>
      <c r="J3476" s="51">
        <v>1055</v>
      </c>
      <c r="K3476" s="38" t="s">
        <v>1372</v>
      </c>
      <c r="L3476" s="38">
        <v>79</v>
      </c>
      <c r="M3476" s="38">
        <v>2</v>
      </c>
      <c r="N3476" s="38">
        <v>25</v>
      </c>
      <c r="O3476" s="38" t="s">
        <v>21</v>
      </c>
      <c r="P3476" s="38">
        <v>1</v>
      </c>
      <c r="Q3476" s="38" t="s">
        <v>5</v>
      </c>
      <c r="R3476" s="38" t="s">
        <v>201</v>
      </c>
      <c r="T3476" s="38" t="s">
        <v>246</v>
      </c>
    </row>
    <row r="3477" spans="1:21" s="38" customFormat="1" ht="15" x14ac:dyDescent="0.2">
      <c r="A3477" s="38" t="s">
        <v>138</v>
      </c>
      <c r="B3477" s="38" t="str">
        <f t="shared" si="0"/>
        <v>ks_priv036</v>
      </c>
      <c r="C3477" s="38" t="s">
        <v>1371</v>
      </c>
      <c r="D3477" s="38" t="s">
        <v>1183</v>
      </c>
      <c r="E3477" s="38" t="s">
        <v>13</v>
      </c>
      <c r="F3477" s="38">
        <v>6</v>
      </c>
      <c r="G3477" s="38">
        <v>2</v>
      </c>
      <c r="H3477" s="38">
        <v>2025</v>
      </c>
      <c r="I3477" s="38">
        <v>1</v>
      </c>
      <c r="J3477" s="51">
        <v>1055</v>
      </c>
      <c r="K3477" s="38" t="s">
        <v>1372</v>
      </c>
      <c r="L3477" s="38">
        <v>79</v>
      </c>
      <c r="M3477" s="38">
        <v>2</v>
      </c>
      <c r="N3477" s="38">
        <v>25</v>
      </c>
      <c r="O3477" s="38" t="s">
        <v>21</v>
      </c>
      <c r="P3477" s="38">
        <v>0.1</v>
      </c>
      <c r="Q3477" s="38" t="s">
        <v>5</v>
      </c>
      <c r="R3477" s="38" t="s">
        <v>201</v>
      </c>
      <c r="T3477" s="38" t="s">
        <v>246</v>
      </c>
    </row>
    <row r="3478" spans="1:21" s="38" customFormat="1" ht="15" x14ac:dyDescent="0.2">
      <c r="A3478" s="38" t="s">
        <v>138</v>
      </c>
      <c r="B3478" s="38" t="str">
        <f t="shared" si="0"/>
        <v>ks_priv036</v>
      </c>
      <c r="C3478" s="38" t="s">
        <v>1371</v>
      </c>
      <c r="D3478" s="38" t="s">
        <v>1183</v>
      </c>
      <c r="E3478" s="38" t="s">
        <v>13</v>
      </c>
      <c r="F3478" s="38">
        <v>6</v>
      </c>
      <c r="G3478" s="38">
        <v>2</v>
      </c>
      <c r="H3478" s="38">
        <v>2025</v>
      </c>
      <c r="I3478" s="38">
        <v>1</v>
      </c>
      <c r="J3478" s="51">
        <v>1055</v>
      </c>
      <c r="K3478" s="38" t="s">
        <v>1372</v>
      </c>
      <c r="L3478" s="38">
        <v>79</v>
      </c>
      <c r="M3478" s="38">
        <v>2</v>
      </c>
      <c r="N3478" s="38">
        <v>25</v>
      </c>
      <c r="O3478" s="38" t="s">
        <v>4</v>
      </c>
      <c r="P3478" s="38">
        <v>0.3</v>
      </c>
      <c r="Q3478" s="38" t="s">
        <v>8</v>
      </c>
      <c r="R3478" s="38" t="s">
        <v>1411</v>
      </c>
      <c r="T3478" s="38" t="s">
        <v>246</v>
      </c>
    </row>
    <row r="3479" spans="1:21" s="38" customFormat="1" ht="15" x14ac:dyDescent="0.2">
      <c r="A3479" s="38" t="s">
        <v>138</v>
      </c>
      <c r="B3479" s="38" t="str">
        <f t="shared" si="0"/>
        <v>ks_priv036</v>
      </c>
      <c r="C3479" s="38" t="s">
        <v>1371</v>
      </c>
      <c r="D3479" s="38" t="s">
        <v>1183</v>
      </c>
      <c r="E3479" s="38" t="s">
        <v>13</v>
      </c>
      <c r="F3479" s="38">
        <v>6</v>
      </c>
      <c r="G3479" s="38">
        <v>2</v>
      </c>
      <c r="H3479" s="38">
        <v>2025</v>
      </c>
      <c r="I3479" s="38">
        <v>1</v>
      </c>
      <c r="J3479" s="51">
        <v>1055</v>
      </c>
      <c r="K3479" s="38" t="s">
        <v>1372</v>
      </c>
      <c r="L3479" s="38">
        <v>79</v>
      </c>
      <c r="M3479" s="38">
        <v>2</v>
      </c>
      <c r="N3479" s="38">
        <v>25</v>
      </c>
      <c r="O3479" s="38" t="s">
        <v>10</v>
      </c>
      <c r="P3479" s="38">
        <v>8.5</v>
      </c>
      <c r="Q3479" s="38" t="s">
        <v>5</v>
      </c>
      <c r="R3479" s="38" t="s">
        <v>201</v>
      </c>
      <c r="T3479" s="38" t="s">
        <v>246</v>
      </c>
      <c r="U3479" s="38" t="s">
        <v>39</v>
      </c>
    </row>
    <row r="3480" spans="1:21" s="38" customFormat="1" ht="15" x14ac:dyDescent="0.2">
      <c r="A3480" s="38" t="s">
        <v>138</v>
      </c>
      <c r="B3480" s="38" t="str">
        <f t="shared" si="0"/>
        <v>ks_priv036</v>
      </c>
      <c r="C3480" s="38" t="s">
        <v>1371</v>
      </c>
      <c r="D3480" s="38" t="s">
        <v>1183</v>
      </c>
      <c r="E3480" s="38" t="s">
        <v>13</v>
      </c>
      <c r="F3480" s="38">
        <v>6</v>
      </c>
      <c r="G3480" s="38">
        <v>2</v>
      </c>
      <c r="H3480" s="38">
        <v>2025</v>
      </c>
      <c r="I3480" s="38">
        <v>1</v>
      </c>
      <c r="J3480" s="51">
        <v>1055</v>
      </c>
      <c r="K3480" s="38" t="s">
        <v>1372</v>
      </c>
      <c r="L3480" s="38">
        <v>79</v>
      </c>
      <c r="M3480" s="38">
        <v>2</v>
      </c>
      <c r="N3480" s="38">
        <v>25</v>
      </c>
      <c r="O3480" s="38" t="s">
        <v>11</v>
      </c>
      <c r="P3480" s="38">
        <v>1.2</v>
      </c>
      <c r="Q3480" s="38" t="s">
        <v>5</v>
      </c>
      <c r="R3480" s="38" t="s">
        <v>201</v>
      </c>
      <c r="T3480" s="38" t="s">
        <v>246</v>
      </c>
    </row>
    <row r="3481" spans="1:21" s="38" customFormat="1" ht="15" x14ac:dyDescent="0.2">
      <c r="A3481" s="38" t="s">
        <v>138</v>
      </c>
      <c r="B3481" s="38" t="str">
        <f t="shared" si="0"/>
        <v>ks_priv036</v>
      </c>
      <c r="C3481" s="38" t="s">
        <v>1371</v>
      </c>
      <c r="D3481" s="38" t="s">
        <v>1183</v>
      </c>
      <c r="E3481" s="38" t="s">
        <v>13</v>
      </c>
      <c r="F3481" s="38">
        <v>6</v>
      </c>
      <c r="G3481" s="38">
        <v>2</v>
      </c>
      <c r="H3481" s="38">
        <v>2025</v>
      </c>
      <c r="I3481" s="38">
        <v>1</v>
      </c>
      <c r="J3481" s="51">
        <v>1055</v>
      </c>
      <c r="K3481" s="38" t="s">
        <v>1372</v>
      </c>
      <c r="L3481" s="38">
        <v>79</v>
      </c>
      <c r="M3481" s="38">
        <v>2</v>
      </c>
      <c r="N3481" s="38">
        <v>25</v>
      </c>
      <c r="O3481" s="38" t="s">
        <v>10</v>
      </c>
      <c r="P3481" s="38">
        <v>13</v>
      </c>
      <c r="Q3481" s="38" t="s">
        <v>5</v>
      </c>
      <c r="R3481" s="38" t="s">
        <v>201</v>
      </c>
      <c r="T3481" s="38" t="s">
        <v>246</v>
      </c>
      <c r="U3481" s="38" t="s">
        <v>124</v>
      </c>
    </row>
    <row r="3482" spans="1:21" s="38" customFormat="1" ht="15" x14ac:dyDescent="0.2">
      <c r="A3482" s="38" t="s">
        <v>138</v>
      </c>
      <c r="B3482" s="38" t="str">
        <f t="shared" si="0"/>
        <v>ks_priv036</v>
      </c>
      <c r="C3482" s="38" t="s">
        <v>1371</v>
      </c>
      <c r="D3482" s="38" t="s">
        <v>1183</v>
      </c>
      <c r="E3482" s="38" t="s">
        <v>13</v>
      </c>
      <c r="F3482" s="38">
        <v>6</v>
      </c>
      <c r="G3482" s="38">
        <v>2</v>
      </c>
      <c r="H3482" s="38">
        <v>2025</v>
      </c>
      <c r="I3482" s="38">
        <v>1</v>
      </c>
      <c r="J3482" s="51">
        <v>1055</v>
      </c>
      <c r="K3482" s="38" t="s">
        <v>1372</v>
      </c>
      <c r="L3482" s="38">
        <v>79</v>
      </c>
      <c r="M3482" s="38">
        <v>2</v>
      </c>
      <c r="N3482" s="38">
        <v>25</v>
      </c>
      <c r="O3482" s="38" t="s">
        <v>10</v>
      </c>
      <c r="P3482" s="38">
        <v>1</v>
      </c>
      <c r="Q3482" s="38" t="s">
        <v>5</v>
      </c>
      <c r="R3482" s="38" t="s">
        <v>201</v>
      </c>
      <c r="T3482" s="38" t="s">
        <v>246</v>
      </c>
      <c r="U3482" s="38" t="s">
        <v>124</v>
      </c>
    </row>
    <row r="3483" spans="1:21" s="38" customFormat="1" ht="15" x14ac:dyDescent="0.2">
      <c r="A3483" s="38" t="s">
        <v>138</v>
      </c>
      <c r="B3483" s="38" t="str">
        <f t="shared" si="0"/>
        <v>ks_priv036</v>
      </c>
      <c r="C3483" s="38" t="s">
        <v>1371</v>
      </c>
      <c r="D3483" s="38" t="s">
        <v>1183</v>
      </c>
      <c r="E3483" s="38" t="s">
        <v>13</v>
      </c>
      <c r="F3483" s="38">
        <v>6</v>
      </c>
      <c r="G3483" s="38">
        <v>2</v>
      </c>
      <c r="H3483" s="38">
        <v>2025</v>
      </c>
      <c r="I3483" s="38">
        <v>1</v>
      </c>
      <c r="J3483" s="51">
        <v>1055</v>
      </c>
      <c r="K3483" s="38" t="s">
        <v>1372</v>
      </c>
      <c r="L3483" s="38">
        <v>79</v>
      </c>
      <c r="M3483" s="38">
        <v>2</v>
      </c>
      <c r="N3483" s="38">
        <v>25</v>
      </c>
      <c r="O3483" s="38" t="s">
        <v>11</v>
      </c>
      <c r="P3483" s="38">
        <v>0.8</v>
      </c>
      <c r="Q3483" s="38" t="s">
        <v>5</v>
      </c>
      <c r="R3483" s="38" t="s">
        <v>201</v>
      </c>
      <c r="T3483" s="38" t="s">
        <v>246</v>
      </c>
    </row>
    <row r="3484" spans="1:21" s="38" customFormat="1" ht="15" x14ac:dyDescent="0.2">
      <c r="A3484" s="38" t="s">
        <v>138</v>
      </c>
      <c r="B3484" s="38" t="str">
        <f t="shared" si="0"/>
        <v>ks_priv036</v>
      </c>
      <c r="C3484" s="38" t="s">
        <v>1371</v>
      </c>
      <c r="D3484" s="38" t="s">
        <v>1183</v>
      </c>
      <c r="E3484" s="38" t="s">
        <v>13</v>
      </c>
      <c r="F3484" s="38">
        <v>6</v>
      </c>
      <c r="G3484" s="38">
        <v>2</v>
      </c>
      <c r="H3484" s="38">
        <v>2025</v>
      </c>
      <c r="I3484" s="38">
        <v>1</v>
      </c>
      <c r="J3484" s="51">
        <v>1055</v>
      </c>
      <c r="K3484" s="38" t="s">
        <v>1372</v>
      </c>
      <c r="L3484" s="38">
        <v>79</v>
      </c>
      <c r="M3484" s="38">
        <v>2</v>
      </c>
      <c r="N3484" s="38">
        <v>25</v>
      </c>
      <c r="O3484" s="38" t="s">
        <v>11</v>
      </c>
      <c r="P3484" s="38">
        <v>0.1</v>
      </c>
      <c r="Q3484" s="38" t="s">
        <v>5</v>
      </c>
      <c r="R3484" s="38" t="s">
        <v>201</v>
      </c>
      <c r="T3484" s="38" t="s">
        <v>246</v>
      </c>
    </row>
    <row r="3485" spans="1:21" s="38" customFormat="1" ht="15" x14ac:dyDescent="0.2">
      <c r="A3485" s="38" t="s">
        <v>138</v>
      </c>
      <c r="B3485" s="38" t="str">
        <f t="shared" si="0"/>
        <v>ks_priv036</v>
      </c>
      <c r="C3485" s="38" t="s">
        <v>1371</v>
      </c>
      <c r="D3485" s="38" t="s">
        <v>1183</v>
      </c>
      <c r="E3485" s="38" t="s">
        <v>13</v>
      </c>
      <c r="F3485" s="38">
        <v>6</v>
      </c>
      <c r="G3485" s="38">
        <v>2</v>
      </c>
      <c r="H3485" s="38">
        <v>2025</v>
      </c>
      <c r="I3485" s="38">
        <v>1</v>
      </c>
      <c r="J3485" s="51">
        <v>1055</v>
      </c>
      <c r="K3485" s="38" t="s">
        <v>1372</v>
      </c>
      <c r="L3485" s="38">
        <v>79</v>
      </c>
      <c r="M3485" s="38">
        <v>2</v>
      </c>
      <c r="N3485" s="38">
        <v>25</v>
      </c>
      <c r="O3485" s="38" t="s">
        <v>11</v>
      </c>
      <c r="P3485" s="38">
        <v>2</v>
      </c>
      <c r="Q3485" s="38" t="s">
        <v>5</v>
      </c>
      <c r="R3485" s="38" t="s">
        <v>201</v>
      </c>
      <c r="T3485" s="38" t="s">
        <v>246</v>
      </c>
    </row>
    <row r="3486" spans="1:21" s="38" customFormat="1" ht="15" x14ac:dyDescent="0.2">
      <c r="A3486" s="38" t="s">
        <v>143</v>
      </c>
      <c r="B3486" s="38" t="str">
        <f t="shared" si="0"/>
        <v>ks_priv035</v>
      </c>
      <c r="C3486" s="38" t="s">
        <v>1371</v>
      </c>
      <c r="D3486" s="38" t="s">
        <v>1183</v>
      </c>
      <c r="E3486" s="38" t="s">
        <v>13</v>
      </c>
      <c r="F3486" s="38">
        <v>6</v>
      </c>
      <c r="G3486" s="38">
        <v>2</v>
      </c>
      <c r="H3486" s="38">
        <v>2025</v>
      </c>
      <c r="I3486" s="38">
        <v>1</v>
      </c>
      <c r="J3486" s="51">
        <v>1023</v>
      </c>
      <c r="K3486" s="38" t="s">
        <v>1377</v>
      </c>
      <c r="L3486" s="38">
        <v>77</v>
      </c>
      <c r="M3486" s="38">
        <v>3</v>
      </c>
      <c r="N3486" s="38">
        <v>0</v>
      </c>
      <c r="O3486" s="38" t="s">
        <v>1184</v>
      </c>
      <c r="P3486" s="38" t="s">
        <v>1378</v>
      </c>
      <c r="Q3486" s="38" t="s">
        <v>1378</v>
      </c>
      <c r="R3486" s="38" t="s">
        <v>201</v>
      </c>
      <c r="T3486" s="38" t="s">
        <v>246</v>
      </c>
      <c r="U3486" s="38" t="s">
        <v>1379</v>
      </c>
    </row>
    <row r="3487" spans="1:21" s="38" customFormat="1" ht="15" x14ac:dyDescent="0.2">
      <c r="A3487" s="38" t="s">
        <v>140</v>
      </c>
      <c r="B3487" s="38" t="str">
        <f t="shared" si="0"/>
        <v>ks_priv034</v>
      </c>
      <c r="C3487" s="38" t="s">
        <v>1371</v>
      </c>
      <c r="D3487" s="38" t="s">
        <v>1183</v>
      </c>
      <c r="E3487" s="38" t="s">
        <v>13</v>
      </c>
      <c r="F3487" s="38">
        <v>6</v>
      </c>
      <c r="G3487" s="38">
        <v>2</v>
      </c>
      <c r="H3487" s="38">
        <v>2025</v>
      </c>
      <c r="I3487" s="38">
        <v>1</v>
      </c>
      <c r="J3487" s="51">
        <v>1053</v>
      </c>
      <c r="K3487" s="38" t="s">
        <v>1377</v>
      </c>
      <c r="L3487" s="38">
        <v>79</v>
      </c>
      <c r="M3487" s="38">
        <v>3</v>
      </c>
      <c r="N3487" s="38">
        <v>0</v>
      </c>
      <c r="O3487" s="38" t="s">
        <v>10</v>
      </c>
      <c r="P3487" s="38">
        <v>12</v>
      </c>
      <c r="Q3487" s="38" t="s">
        <v>5</v>
      </c>
      <c r="R3487" s="38" t="s">
        <v>201</v>
      </c>
      <c r="T3487" s="38" t="s">
        <v>116</v>
      </c>
      <c r="U3487" s="38" t="s">
        <v>100</v>
      </c>
    </row>
    <row r="3488" spans="1:21" s="38" customFormat="1" ht="15" x14ac:dyDescent="0.2">
      <c r="A3488" s="38" t="s">
        <v>140</v>
      </c>
      <c r="B3488" s="38" t="str">
        <f t="shared" si="0"/>
        <v>ks_priv034</v>
      </c>
      <c r="C3488" s="38" t="s">
        <v>1371</v>
      </c>
      <c r="D3488" s="38" t="s">
        <v>1183</v>
      </c>
      <c r="E3488" s="38" t="s">
        <v>13</v>
      </c>
      <c r="F3488" s="38">
        <v>6</v>
      </c>
      <c r="G3488" s="38">
        <v>2</v>
      </c>
      <c r="H3488" s="38">
        <v>2025</v>
      </c>
      <c r="I3488" s="38">
        <v>1</v>
      </c>
      <c r="J3488" s="51">
        <v>1053</v>
      </c>
      <c r="K3488" s="38" t="s">
        <v>1377</v>
      </c>
      <c r="L3488" s="38">
        <v>79</v>
      </c>
      <c r="M3488" s="38">
        <v>3</v>
      </c>
      <c r="N3488" s="38">
        <v>0</v>
      </c>
      <c r="O3488" s="38" t="s">
        <v>4</v>
      </c>
      <c r="P3488" s="38">
        <v>0</v>
      </c>
      <c r="Q3488" s="38" t="s">
        <v>8</v>
      </c>
      <c r="R3488" s="38" t="s">
        <v>201</v>
      </c>
      <c r="T3488" s="38" t="s">
        <v>116</v>
      </c>
    </row>
    <row r="3489" spans="1:21" s="38" customFormat="1" ht="15" x14ac:dyDescent="0.2">
      <c r="A3489" s="38" t="s">
        <v>140</v>
      </c>
      <c r="B3489" s="38" t="str">
        <f t="shared" si="0"/>
        <v>ks_priv034</v>
      </c>
      <c r="C3489" s="38" t="s">
        <v>1371</v>
      </c>
      <c r="D3489" s="38" t="s">
        <v>1183</v>
      </c>
      <c r="E3489" s="38" t="s">
        <v>13</v>
      </c>
      <c r="F3489" s="38">
        <v>6</v>
      </c>
      <c r="G3489" s="38">
        <v>2</v>
      </c>
      <c r="H3489" s="38">
        <v>2025</v>
      </c>
      <c r="I3489" s="38">
        <v>1</v>
      </c>
      <c r="J3489" s="51">
        <v>1053</v>
      </c>
      <c r="K3489" s="38" t="s">
        <v>1377</v>
      </c>
      <c r="L3489" s="38">
        <v>79</v>
      </c>
      <c r="M3489" s="38">
        <v>3</v>
      </c>
      <c r="N3489" s="38">
        <v>0</v>
      </c>
      <c r="O3489" s="38" t="s">
        <v>10</v>
      </c>
      <c r="P3489" s="38">
        <v>4</v>
      </c>
      <c r="Q3489" s="38" t="s">
        <v>9</v>
      </c>
      <c r="R3489" s="38" t="s">
        <v>201</v>
      </c>
      <c r="T3489" s="38" t="s">
        <v>116</v>
      </c>
      <c r="U3489" s="38" t="s">
        <v>1412</v>
      </c>
    </row>
    <row r="3490" spans="1:21" s="38" customFormat="1" ht="15" x14ac:dyDescent="0.2">
      <c r="A3490" s="38" t="s">
        <v>140</v>
      </c>
      <c r="B3490" s="38" t="str">
        <f t="shared" si="0"/>
        <v>ks_priv034</v>
      </c>
      <c r="C3490" s="38" t="s">
        <v>1371</v>
      </c>
      <c r="D3490" s="38" t="s">
        <v>1183</v>
      </c>
      <c r="E3490" s="38" t="s">
        <v>13</v>
      </c>
      <c r="F3490" s="38">
        <v>6</v>
      </c>
      <c r="G3490" s="38">
        <v>2</v>
      </c>
      <c r="H3490" s="38">
        <v>2025</v>
      </c>
      <c r="I3490" s="38">
        <v>1</v>
      </c>
      <c r="J3490" s="51">
        <v>1053</v>
      </c>
      <c r="K3490" s="38" t="s">
        <v>1377</v>
      </c>
      <c r="L3490" s="38">
        <v>79</v>
      </c>
      <c r="M3490" s="38">
        <v>3</v>
      </c>
      <c r="N3490" s="38">
        <v>0</v>
      </c>
      <c r="O3490" s="38" t="s">
        <v>82</v>
      </c>
      <c r="P3490" s="38">
        <v>2</v>
      </c>
      <c r="Q3490" s="38" t="s">
        <v>5</v>
      </c>
      <c r="R3490" s="38" t="s">
        <v>201</v>
      </c>
      <c r="T3490" s="38" t="s">
        <v>116</v>
      </c>
      <c r="U3490" s="38" t="s">
        <v>53</v>
      </c>
    </row>
    <row r="3491" spans="1:21" s="38" customFormat="1" ht="15" x14ac:dyDescent="0.2">
      <c r="A3491" s="38" t="s">
        <v>164</v>
      </c>
      <c r="B3491" s="38" t="str">
        <f t="shared" si="0"/>
        <v>ks_priv055</v>
      </c>
      <c r="C3491" s="38" t="s">
        <v>1371</v>
      </c>
      <c r="D3491" s="38" t="s">
        <v>1182</v>
      </c>
      <c r="E3491" s="38" t="s">
        <v>13</v>
      </c>
      <c r="F3491" s="38">
        <v>5</v>
      </c>
      <c r="G3491" s="38">
        <v>31</v>
      </c>
      <c r="H3491" s="38">
        <v>2025</v>
      </c>
      <c r="I3491" s="38">
        <v>1</v>
      </c>
      <c r="J3491" s="51">
        <v>1142</v>
      </c>
      <c r="K3491" s="38" t="s">
        <v>1377</v>
      </c>
      <c r="L3491" s="38">
        <v>77</v>
      </c>
      <c r="M3491" s="38">
        <v>2</v>
      </c>
      <c r="N3491" s="38">
        <v>0</v>
      </c>
      <c r="O3491" s="38" t="s">
        <v>10</v>
      </c>
      <c r="P3491" s="38">
        <v>9</v>
      </c>
      <c r="Q3491" s="38" t="s">
        <v>5</v>
      </c>
      <c r="R3491" s="38" t="s">
        <v>201</v>
      </c>
      <c r="T3491" s="38" t="s">
        <v>246</v>
      </c>
      <c r="U3491" s="38" t="s">
        <v>127</v>
      </c>
    </row>
    <row r="3492" spans="1:21" s="38" customFormat="1" ht="15" x14ac:dyDescent="0.2">
      <c r="A3492" s="38" t="s">
        <v>164</v>
      </c>
      <c r="B3492" s="38" t="str">
        <f t="shared" si="0"/>
        <v>ks_priv055</v>
      </c>
      <c r="C3492" s="38" t="s">
        <v>1371</v>
      </c>
      <c r="D3492" s="38" t="s">
        <v>1182</v>
      </c>
      <c r="E3492" s="38" t="s">
        <v>13</v>
      </c>
      <c r="F3492" s="38">
        <v>5</v>
      </c>
      <c r="G3492" s="38">
        <v>31</v>
      </c>
      <c r="H3492" s="38">
        <v>2025</v>
      </c>
      <c r="I3492" s="38">
        <v>1</v>
      </c>
      <c r="J3492" s="51">
        <v>1142</v>
      </c>
      <c r="K3492" s="38" t="s">
        <v>1377</v>
      </c>
      <c r="L3492" s="38">
        <v>77</v>
      </c>
      <c r="M3492" s="38">
        <v>2</v>
      </c>
      <c r="N3492" s="38">
        <v>0</v>
      </c>
      <c r="O3492" s="38" t="s">
        <v>11</v>
      </c>
      <c r="P3492" s="38">
        <v>6</v>
      </c>
      <c r="Q3492" s="38" t="s">
        <v>5</v>
      </c>
      <c r="R3492" s="38" t="s">
        <v>201</v>
      </c>
      <c r="T3492" s="38" t="s">
        <v>246</v>
      </c>
      <c r="U3492" s="38" t="s">
        <v>53</v>
      </c>
    </row>
    <row r="3493" spans="1:21" s="38" customFormat="1" ht="15" x14ac:dyDescent="0.2">
      <c r="A3493" s="38" t="s">
        <v>164</v>
      </c>
      <c r="B3493" s="38" t="str">
        <f t="shared" si="0"/>
        <v>ks_priv055</v>
      </c>
      <c r="C3493" s="38" t="s">
        <v>1371</v>
      </c>
      <c r="D3493" s="38" t="s">
        <v>1182</v>
      </c>
      <c r="E3493" s="38" t="s">
        <v>13</v>
      </c>
      <c r="F3493" s="38">
        <v>5</v>
      </c>
      <c r="G3493" s="38">
        <v>31</v>
      </c>
      <c r="H3493" s="38">
        <v>2025</v>
      </c>
      <c r="I3493" s="38">
        <v>1</v>
      </c>
      <c r="J3493" s="51">
        <v>1142</v>
      </c>
      <c r="K3493" s="38" t="s">
        <v>1377</v>
      </c>
      <c r="L3493" s="38">
        <v>77</v>
      </c>
      <c r="M3493" s="38">
        <v>2</v>
      </c>
      <c r="N3493" s="38">
        <v>0</v>
      </c>
      <c r="O3493" s="38" t="s">
        <v>11</v>
      </c>
      <c r="P3493" s="38">
        <v>0.2</v>
      </c>
      <c r="Q3493" s="38" t="s">
        <v>5</v>
      </c>
      <c r="R3493" s="38" t="s">
        <v>201</v>
      </c>
      <c r="T3493" s="38" t="s">
        <v>246</v>
      </c>
      <c r="U3493" s="38" t="s">
        <v>1413</v>
      </c>
    </row>
    <row r="3494" spans="1:21" s="38" customFormat="1" ht="15" x14ac:dyDescent="0.2">
      <c r="A3494" s="38" t="s">
        <v>164</v>
      </c>
      <c r="B3494" s="38" t="str">
        <f t="shared" si="0"/>
        <v>ks_priv055</v>
      </c>
      <c r="C3494" s="38" t="s">
        <v>1371</v>
      </c>
      <c r="D3494" s="38" t="s">
        <v>1182</v>
      </c>
      <c r="E3494" s="38" t="s">
        <v>13</v>
      </c>
      <c r="F3494" s="38">
        <v>5</v>
      </c>
      <c r="G3494" s="38">
        <v>31</v>
      </c>
      <c r="H3494" s="38">
        <v>2025</v>
      </c>
      <c r="I3494" s="38">
        <v>1</v>
      </c>
      <c r="J3494" s="51">
        <v>1142</v>
      </c>
      <c r="K3494" s="38" t="s">
        <v>1377</v>
      </c>
      <c r="L3494" s="38">
        <v>77</v>
      </c>
      <c r="M3494" s="38">
        <v>2</v>
      </c>
      <c r="N3494" s="38">
        <v>0</v>
      </c>
      <c r="O3494" s="38" t="s">
        <v>11</v>
      </c>
      <c r="P3494" s="38">
        <v>10</v>
      </c>
      <c r="Q3494" s="38" t="s">
        <v>5</v>
      </c>
      <c r="R3494" s="38" t="s">
        <v>201</v>
      </c>
      <c r="T3494" s="38" t="s">
        <v>246</v>
      </c>
      <c r="U3494" s="38" t="s">
        <v>1374</v>
      </c>
    </row>
    <row r="3495" spans="1:21" s="38" customFormat="1" ht="15" x14ac:dyDescent="0.2">
      <c r="A3495" s="38" t="s">
        <v>164</v>
      </c>
      <c r="B3495" s="38" t="str">
        <f t="shared" si="0"/>
        <v>ks_priv055</v>
      </c>
      <c r="C3495" s="38" t="s">
        <v>1371</v>
      </c>
      <c r="D3495" s="38" t="s">
        <v>1182</v>
      </c>
      <c r="E3495" s="38" t="s">
        <v>13</v>
      </c>
      <c r="F3495" s="38">
        <v>5</v>
      </c>
      <c r="G3495" s="38">
        <v>31</v>
      </c>
      <c r="H3495" s="38">
        <v>2025</v>
      </c>
      <c r="I3495" s="38">
        <v>1</v>
      </c>
      <c r="J3495" s="51">
        <v>1142</v>
      </c>
      <c r="K3495" s="38" t="s">
        <v>1377</v>
      </c>
      <c r="L3495" s="38">
        <v>77</v>
      </c>
      <c r="M3495" s="38">
        <v>2</v>
      </c>
      <c r="N3495" s="38">
        <v>0</v>
      </c>
      <c r="O3495" s="38" t="s">
        <v>10</v>
      </c>
      <c r="P3495" s="38">
        <v>3</v>
      </c>
      <c r="Q3495" s="38" t="s">
        <v>5</v>
      </c>
      <c r="R3495" s="38" t="s">
        <v>201</v>
      </c>
      <c r="S3495" s="38" t="s">
        <v>39</v>
      </c>
      <c r="T3495" s="38" t="s">
        <v>246</v>
      </c>
      <c r="U3495" s="38" t="s">
        <v>1414</v>
      </c>
    </row>
    <row r="3496" spans="1:21" s="38" customFormat="1" ht="15" x14ac:dyDescent="0.2">
      <c r="A3496" s="38" t="s">
        <v>164</v>
      </c>
      <c r="B3496" s="38" t="str">
        <f t="shared" si="0"/>
        <v>ks_priv055</v>
      </c>
      <c r="C3496" s="38" t="s">
        <v>1371</v>
      </c>
      <c r="D3496" s="38" t="s">
        <v>1182</v>
      </c>
      <c r="E3496" s="38" t="s">
        <v>13</v>
      </c>
      <c r="F3496" s="38">
        <v>5</v>
      </c>
      <c r="G3496" s="38">
        <v>31</v>
      </c>
      <c r="H3496" s="38">
        <v>2025</v>
      </c>
      <c r="I3496" s="38">
        <v>1</v>
      </c>
      <c r="J3496" s="51">
        <v>1142</v>
      </c>
      <c r="K3496" s="38" t="s">
        <v>1377</v>
      </c>
      <c r="L3496" s="38">
        <v>77</v>
      </c>
      <c r="M3496" s="38">
        <v>2</v>
      </c>
      <c r="N3496" s="38">
        <v>0</v>
      </c>
      <c r="O3496" s="38" t="s">
        <v>10</v>
      </c>
      <c r="P3496" s="38">
        <v>2</v>
      </c>
      <c r="Q3496" s="38" t="s">
        <v>5</v>
      </c>
      <c r="R3496" s="38" t="s">
        <v>201</v>
      </c>
      <c r="S3496" s="38" t="s">
        <v>124</v>
      </c>
      <c r="T3496" s="38" t="s">
        <v>246</v>
      </c>
      <c r="U3496" s="38" t="s">
        <v>1415</v>
      </c>
    </row>
    <row r="3497" spans="1:21" s="38" customFormat="1" ht="15" x14ac:dyDescent="0.2">
      <c r="A3497" s="38" t="s">
        <v>164</v>
      </c>
      <c r="B3497" s="38" t="str">
        <f t="shared" si="0"/>
        <v>ks_priv055</v>
      </c>
      <c r="C3497" s="38" t="s">
        <v>1371</v>
      </c>
      <c r="D3497" s="38" t="s">
        <v>1182</v>
      </c>
      <c r="E3497" s="38" t="s">
        <v>13</v>
      </c>
      <c r="F3497" s="38">
        <v>5</v>
      </c>
      <c r="G3497" s="38">
        <v>31</v>
      </c>
      <c r="H3497" s="38">
        <v>2025</v>
      </c>
      <c r="I3497" s="38">
        <v>1</v>
      </c>
      <c r="J3497" s="51">
        <v>1142</v>
      </c>
      <c r="K3497" s="38" t="s">
        <v>1377</v>
      </c>
      <c r="L3497" s="38">
        <v>77</v>
      </c>
      <c r="M3497" s="38">
        <v>2</v>
      </c>
      <c r="N3497" s="38">
        <v>0</v>
      </c>
      <c r="O3497" s="38" t="s">
        <v>10</v>
      </c>
      <c r="P3497" s="38">
        <v>7</v>
      </c>
      <c r="Q3497" s="38" t="s">
        <v>5</v>
      </c>
      <c r="R3497" s="38" t="s">
        <v>201</v>
      </c>
      <c r="S3497" s="38" t="s">
        <v>124</v>
      </c>
      <c r="T3497" s="38" t="s">
        <v>246</v>
      </c>
      <c r="U3497" s="38" t="s">
        <v>1415</v>
      </c>
    </row>
    <row r="3498" spans="1:21" s="38" customFormat="1" ht="15" x14ac:dyDescent="0.2">
      <c r="A3498" s="38" t="s">
        <v>164</v>
      </c>
      <c r="B3498" s="38" t="str">
        <f t="shared" si="0"/>
        <v>ks_priv055</v>
      </c>
      <c r="C3498" s="38" t="s">
        <v>1371</v>
      </c>
      <c r="D3498" s="38" t="s">
        <v>1182</v>
      </c>
      <c r="E3498" s="38" t="s">
        <v>13</v>
      </c>
      <c r="F3498" s="38">
        <v>5</v>
      </c>
      <c r="G3498" s="38">
        <v>31</v>
      </c>
      <c r="H3498" s="38">
        <v>2025</v>
      </c>
      <c r="I3498" s="38">
        <v>1</v>
      </c>
      <c r="J3498" s="51">
        <v>1142</v>
      </c>
      <c r="K3498" s="38" t="s">
        <v>1377</v>
      </c>
      <c r="L3498" s="38">
        <v>77</v>
      </c>
      <c r="M3498" s="38">
        <v>2</v>
      </c>
      <c r="N3498" s="38">
        <v>0</v>
      </c>
      <c r="O3498" s="38" t="s">
        <v>10</v>
      </c>
      <c r="P3498" s="38">
        <v>3</v>
      </c>
      <c r="Q3498" s="38" t="s">
        <v>5</v>
      </c>
      <c r="R3498" s="38" t="s">
        <v>201</v>
      </c>
      <c r="S3498" s="38" t="s">
        <v>191</v>
      </c>
      <c r="T3498" s="38" t="s">
        <v>246</v>
      </c>
      <c r="U3498" s="38" t="s">
        <v>1416</v>
      </c>
    </row>
    <row r="3499" spans="1:21" s="38" customFormat="1" ht="15" x14ac:dyDescent="0.2">
      <c r="A3499" s="38" t="s">
        <v>164</v>
      </c>
      <c r="B3499" s="38" t="str">
        <f t="shared" si="0"/>
        <v>ks_priv055</v>
      </c>
      <c r="C3499" s="38" t="s">
        <v>1371</v>
      </c>
      <c r="D3499" s="38" t="s">
        <v>1182</v>
      </c>
      <c r="E3499" s="38" t="s">
        <v>13</v>
      </c>
      <c r="F3499" s="38">
        <v>5</v>
      </c>
      <c r="G3499" s="38">
        <v>31</v>
      </c>
      <c r="H3499" s="38">
        <v>2025</v>
      </c>
      <c r="I3499" s="38">
        <v>1</v>
      </c>
      <c r="J3499" s="51">
        <v>1142</v>
      </c>
      <c r="K3499" s="38" t="s">
        <v>1377</v>
      </c>
      <c r="L3499" s="38">
        <v>77</v>
      </c>
      <c r="M3499" s="38">
        <v>2</v>
      </c>
      <c r="N3499" s="38">
        <v>0</v>
      </c>
      <c r="O3499" s="38" t="s">
        <v>10</v>
      </c>
      <c r="P3499" s="38">
        <v>15</v>
      </c>
      <c r="Q3499" s="38" t="s">
        <v>5</v>
      </c>
      <c r="R3499" s="38" t="s">
        <v>201</v>
      </c>
      <c r="S3499" s="38" t="s">
        <v>39</v>
      </c>
      <c r="T3499" s="38" t="s">
        <v>246</v>
      </c>
    </row>
    <row r="3500" spans="1:21" s="38" customFormat="1" ht="15" x14ac:dyDescent="0.2">
      <c r="A3500" s="38" t="s">
        <v>164</v>
      </c>
      <c r="B3500" s="38" t="str">
        <f t="shared" si="0"/>
        <v>ks_priv055</v>
      </c>
      <c r="C3500" s="38" t="s">
        <v>1371</v>
      </c>
      <c r="D3500" s="38" t="s">
        <v>1182</v>
      </c>
      <c r="E3500" s="38" t="s">
        <v>13</v>
      </c>
      <c r="F3500" s="38">
        <v>5</v>
      </c>
      <c r="G3500" s="38">
        <v>31</v>
      </c>
      <c r="H3500" s="38">
        <v>2025</v>
      </c>
      <c r="I3500" s="38">
        <v>1</v>
      </c>
      <c r="J3500" s="51">
        <v>1142</v>
      </c>
      <c r="K3500" s="38" t="s">
        <v>1377</v>
      </c>
      <c r="L3500" s="38">
        <v>77</v>
      </c>
      <c r="M3500" s="38">
        <v>2</v>
      </c>
      <c r="N3500" s="38">
        <v>0</v>
      </c>
      <c r="O3500" s="38" t="s">
        <v>10</v>
      </c>
      <c r="P3500" s="38">
        <v>9</v>
      </c>
      <c r="Q3500" s="38" t="s">
        <v>5</v>
      </c>
      <c r="R3500" s="38" t="s">
        <v>201</v>
      </c>
      <c r="S3500" s="38" t="s">
        <v>39</v>
      </c>
      <c r="T3500" s="38" t="s">
        <v>246</v>
      </c>
    </row>
    <row r="3501" spans="1:21" s="38" customFormat="1" ht="15" x14ac:dyDescent="0.2">
      <c r="A3501" s="38" t="s">
        <v>77</v>
      </c>
      <c r="B3501" s="38" t="str">
        <f t="shared" si="0"/>
        <v>ks_priv058</v>
      </c>
      <c r="C3501" s="38" t="s">
        <v>1371</v>
      </c>
      <c r="D3501" s="38" t="s">
        <v>1182</v>
      </c>
      <c r="E3501" s="38" t="s">
        <v>13</v>
      </c>
      <c r="F3501" s="38">
        <v>6</v>
      </c>
      <c r="G3501" s="38">
        <v>1</v>
      </c>
      <c r="H3501" s="38">
        <v>2025</v>
      </c>
      <c r="I3501" s="38">
        <v>1</v>
      </c>
      <c r="J3501" s="51">
        <v>1129</v>
      </c>
      <c r="K3501" s="38" t="s">
        <v>1377</v>
      </c>
      <c r="L3501" s="38">
        <v>78</v>
      </c>
      <c r="M3501" s="38">
        <v>2</v>
      </c>
      <c r="N3501" s="38">
        <v>0</v>
      </c>
      <c r="O3501" s="38" t="s">
        <v>82</v>
      </c>
      <c r="P3501" s="38">
        <v>9</v>
      </c>
      <c r="Q3501" s="38" t="s">
        <v>5</v>
      </c>
      <c r="R3501" s="38" t="s">
        <v>201</v>
      </c>
      <c r="T3501" s="38" t="s">
        <v>246</v>
      </c>
      <c r="U3501" s="38" t="s">
        <v>1417</v>
      </c>
    </row>
    <row r="3502" spans="1:21" s="38" customFormat="1" ht="15" x14ac:dyDescent="0.2">
      <c r="A3502" s="38" t="s">
        <v>77</v>
      </c>
      <c r="B3502" s="38" t="str">
        <f t="shared" si="0"/>
        <v>ks_priv058</v>
      </c>
      <c r="C3502" s="38" t="s">
        <v>1371</v>
      </c>
      <c r="D3502" s="38" t="s">
        <v>1182</v>
      </c>
      <c r="E3502" s="38" t="s">
        <v>13</v>
      </c>
      <c r="F3502" s="38">
        <v>6</v>
      </c>
      <c r="G3502" s="38">
        <v>1</v>
      </c>
      <c r="H3502" s="38">
        <v>2025</v>
      </c>
      <c r="I3502" s="38">
        <v>1</v>
      </c>
      <c r="J3502" s="51">
        <v>1129</v>
      </c>
      <c r="K3502" s="38" t="s">
        <v>1377</v>
      </c>
      <c r="L3502" s="38">
        <v>78</v>
      </c>
      <c r="M3502" s="38">
        <v>2</v>
      </c>
      <c r="N3502" s="38">
        <v>0</v>
      </c>
      <c r="O3502" s="38" t="s">
        <v>4</v>
      </c>
      <c r="P3502" s="38">
        <v>0</v>
      </c>
      <c r="Q3502" s="38" t="s">
        <v>8</v>
      </c>
      <c r="R3502" s="38" t="s">
        <v>303</v>
      </c>
      <c r="T3502" s="38" t="s">
        <v>246</v>
      </c>
    </row>
    <row r="3503" spans="1:21" s="38" customFormat="1" ht="15" x14ac:dyDescent="0.2">
      <c r="A3503" s="38" t="s">
        <v>77</v>
      </c>
      <c r="B3503" s="38" t="str">
        <f t="shared" si="0"/>
        <v>ks_priv058</v>
      </c>
      <c r="C3503" s="38" t="s">
        <v>1371</v>
      </c>
      <c r="D3503" s="38" t="s">
        <v>1182</v>
      </c>
      <c r="E3503" s="38" t="s">
        <v>13</v>
      </c>
      <c r="F3503" s="38">
        <v>6</v>
      </c>
      <c r="G3503" s="38">
        <v>1</v>
      </c>
      <c r="H3503" s="38">
        <v>2025</v>
      </c>
      <c r="I3503" s="38">
        <v>1</v>
      </c>
      <c r="J3503" s="51">
        <v>1129</v>
      </c>
      <c r="K3503" s="38" t="s">
        <v>1377</v>
      </c>
      <c r="L3503" s="38">
        <v>78</v>
      </c>
      <c r="M3503" s="38">
        <v>2</v>
      </c>
      <c r="N3503" s="38">
        <v>0</v>
      </c>
      <c r="O3503" s="38" t="s">
        <v>4</v>
      </c>
      <c r="P3503" s="38">
        <v>0</v>
      </c>
      <c r="Q3503" s="38" t="s">
        <v>8</v>
      </c>
      <c r="R3503" s="38" t="s">
        <v>303</v>
      </c>
      <c r="T3503" s="38" t="s">
        <v>246</v>
      </c>
    </row>
    <row r="3504" spans="1:21" s="38" customFormat="1" ht="15" x14ac:dyDescent="0.2">
      <c r="A3504" s="38" t="s">
        <v>137</v>
      </c>
      <c r="B3504" s="38" t="str">
        <f t="shared" si="0"/>
        <v>ks_priv033</v>
      </c>
      <c r="C3504" s="38" t="s">
        <v>1371</v>
      </c>
      <c r="D3504" s="38" t="s">
        <v>1183</v>
      </c>
      <c r="E3504" s="38" t="s">
        <v>13</v>
      </c>
      <c r="F3504" s="38">
        <v>6</v>
      </c>
      <c r="G3504" s="38">
        <v>2</v>
      </c>
      <c r="H3504" s="38">
        <v>2025</v>
      </c>
      <c r="I3504" s="38">
        <v>1</v>
      </c>
      <c r="J3504" s="51">
        <v>1122</v>
      </c>
      <c r="K3504" s="38" t="s">
        <v>1377</v>
      </c>
      <c r="L3504" s="38">
        <v>80</v>
      </c>
      <c r="M3504" s="38">
        <v>3</v>
      </c>
      <c r="N3504" s="38">
        <v>0</v>
      </c>
      <c r="O3504" s="38" t="s">
        <v>10</v>
      </c>
      <c r="P3504" s="38">
        <v>5</v>
      </c>
      <c r="Q3504" s="38" t="s">
        <v>5</v>
      </c>
      <c r="R3504" s="38" t="s">
        <v>201</v>
      </c>
      <c r="S3504" s="38" t="s">
        <v>124</v>
      </c>
      <c r="T3504" s="38" t="s">
        <v>246</v>
      </c>
      <c r="U3504" s="38" t="s">
        <v>1418</v>
      </c>
    </row>
    <row r="3505" spans="1:21" s="38" customFormat="1" ht="15" x14ac:dyDescent="0.2">
      <c r="A3505" s="38" t="s">
        <v>137</v>
      </c>
      <c r="B3505" s="38" t="str">
        <f t="shared" si="0"/>
        <v>ks_priv033</v>
      </c>
      <c r="C3505" s="38" t="s">
        <v>1371</v>
      </c>
      <c r="D3505" s="38" t="s">
        <v>1183</v>
      </c>
      <c r="E3505" s="38" t="s">
        <v>13</v>
      </c>
      <c r="F3505" s="38">
        <v>6</v>
      </c>
      <c r="G3505" s="38">
        <v>2</v>
      </c>
      <c r="H3505" s="38">
        <v>2025</v>
      </c>
      <c r="I3505" s="38">
        <v>1</v>
      </c>
      <c r="J3505" s="51">
        <v>1122</v>
      </c>
      <c r="K3505" s="38" t="s">
        <v>1377</v>
      </c>
      <c r="L3505" s="38">
        <v>80</v>
      </c>
      <c r="M3505" s="38">
        <v>3</v>
      </c>
      <c r="N3505" s="38">
        <v>0</v>
      </c>
      <c r="O3505" s="38" t="s">
        <v>10</v>
      </c>
      <c r="P3505" s="38">
        <v>0.5</v>
      </c>
      <c r="Q3505" s="38" t="s">
        <v>5</v>
      </c>
      <c r="R3505" s="38" t="s">
        <v>201</v>
      </c>
      <c r="S3505" s="38" t="s">
        <v>1412</v>
      </c>
      <c r="T3505" s="38" t="s">
        <v>246</v>
      </c>
    </row>
    <row r="3506" spans="1:21" s="38" customFormat="1" ht="15" x14ac:dyDescent="0.2">
      <c r="A3506" s="38" t="s">
        <v>81</v>
      </c>
      <c r="B3506" s="38" t="str">
        <f t="shared" si="0"/>
        <v>ks_priv017</v>
      </c>
      <c r="C3506" s="38" t="s">
        <v>1371</v>
      </c>
      <c r="D3506" s="38" t="s">
        <v>1181</v>
      </c>
      <c r="E3506" s="38" t="s">
        <v>35</v>
      </c>
      <c r="F3506" s="38">
        <v>6</v>
      </c>
      <c r="G3506" s="38">
        <v>4</v>
      </c>
      <c r="H3506" s="38">
        <v>2025</v>
      </c>
      <c r="I3506" s="38">
        <v>2</v>
      </c>
      <c r="J3506" s="51">
        <v>1001</v>
      </c>
      <c r="K3506" s="38" t="s">
        <v>1377</v>
      </c>
      <c r="L3506" s="38">
        <v>62</v>
      </c>
      <c r="M3506" s="38">
        <v>3</v>
      </c>
      <c r="N3506" s="38">
        <v>50</v>
      </c>
      <c r="O3506" s="38" t="s">
        <v>10</v>
      </c>
      <c r="P3506" s="38">
        <v>7</v>
      </c>
      <c r="Q3506" s="38" t="s">
        <v>8</v>
      </c>
      <c r="R3506" s="38" t="s">
        <v>36</v>
      </c>
      <c r="S3506" s="38" t="s">
        <v>127</v>
      </c>
      <c r="T3506" s="38" t="s">
        <v>116</v>
      </c>
      <c r="U3506" s="38" t="s">
        <v>1419</v>
      </c>
    </row>
    <row r="3507" spans="1:21" s="38" customFormat="1" ht="15" x14ac:dyDescent="0.2">
      <c r="A3507" s="38" t="s">
        <v>81</v>
      </c>
      <c r="B3507" s="38" t="str">
        <f t="shared" si="0"/>
        <v>ks_priv017</v>
      </c>
      <c r="C3507" s="38" t="s">
        <v>1371</v>
      </c>
      <c r="D3507" s="38" t="s">
        <v>1181</v>
      </c>
      <c r="E3507" s="38" t="s">
        <v>35</v>
      </c>
      <c r="F3507" s="38">
        <v>6</v>
      </c>
      <c r="G3507" s="38">
        <v>4</v>
      </c>
      <c r="H3507" s="38">
        <v>2025</v>
      </c>
      <c r="I3507" s="38">
        <v>2</v>
      </c>
      <c r="J3507" s="51">
        <v>1001</v>
      </c>
      <c r="K3507" s="38" t="s">
        <v>1377</v>
      </c>
      <c r="L3507" s="38">
        <v>62</v>
      </c>
      <c r="M3507" s="38">
        <v>3</v>
      </c>
      <c r="N3507" s="38">
        <v>50</v>
      </c>
      <c r="O3507" s="38" t="s">
        <v>10</v>
      </c>
      <c r="P3507" s="38">
        <v>10</v>
      </c>
      <c r="Q3507" s="38" t="s">
        <v>5</v>
      </c>
      <c r="R3507" s="38" t="s">
        <v>201</v>
      </c>
      <c r="S3507" s="38" t="s">
        <v>1420</v>
      </c>
      <c r="T3507" s="38" t="s">
        <v>116</v>
      </c>
    </row>
    <row r="3508" spans="1:21" s="38" customFormat="1" ht="15" x14ac:dyDescent="0.2">
      <c r="A3508" s="38" t="s">
        <v>81</v>
      </c>
      <c r="B3508" s="38" t="str">
        <f t="shared" si="0"/>
        <v>ks_priv017</v>
      </c>
      <c r="C3508" s="38" t="s">
        <v>1371</v>
      </c>
      <c r="D3508" s="38" t="s">
        <v>1181</v>
      </c>
      <c r="E3508" s="38" t="s">
        <v>35</v>
      </c>
      <c r="F3508" s="38">
        <v>6</v>
      </c>
      <c r="G3508" s="38">
        <v>4</v>
      </c>
      <c r="H3508" s="38">
        <v>2025</v>
      </c>
      <c r="I3508" s="38">
        <v>2</v>
      </c>
      <c r="J3508" s="51">
        <v>1001</v>
      </c>
      <c r="K3508" s="38" t="s">
        <v>1377</v>
      </c>
      <c r="L3508" s="38">
        <v>62</v>
      </c>
      <c r="M3508" s="38">
        <v>3</v>
      </c>
      <c r="N3508" s="38">
        <v>50</v>
      </c>
      <c r="O3508" s="38" t="s">
        <v>11</v>
      </c>
      <c r="P3508" s="38">
        <v>2</v>
      </c>
      <c r="Q3508" s="38" t="s">
        <v>5</v>
      </c>
      <c r="R3508" s="38" t="s">
        <v>201</v>
      </c>
      <c r="T3508" s="38" t="s">
        <v>116</v>
      </c>
      <c r="U3508" s="38" t="s">
        <v>1374</v>
      </c>
    </row>
    <row r="3509" spans="1:21" s="38" customFormat="1" ht="15" x14ac:dyDescent="0.2">
      <c r="A3509" s="38" t="s">
        <v>81</v>
      </c>
      <c r="B3509" s="38" t="str">
        <f t="shared" si="0"/>
        <v>ks_priv017</v>
      </c>
      <c r="C3509" s="38" t="s">
        <v>1371</v>
      </c>
      <c r="D3509" s="38" t="s">
        <v>1181</v>
      </c>
      <c r="E3509" s="38" t="s">
        <v>35</v>
      </c>
      <c r="F3509" s="38">
        <v>6</v>
      </c>
      <c r="G3509" s="38">
        <v>4</v>
      </c>
      <c r="H3509" s="38">
        <v>2025</v>
      </c>
      <c r="I3509" s="38">
        <v>2</v>
      </c>
      <c r="J3509" s="51">
        <v>1001</v>
      </c>
      <c r="K3509" s="38" t="s">
        <v>1377</v>
      </c>
      <c r="L3509" s="38">
        <v>62</v>
      </c>
      <c r="M3509" s="38">
        <v>3</v>
      </c>
      <c r="N3509" s="38">
        <v>50</v>
      </c>
      <c r="O3509" s="38" t="s">
        <v>10</v>
      </c>
      <c r="P3509" s="38">
        <v>6</v>
      </c>
      <c r="Q3509" s="38" t="s">
        <v>5</v>
      </c>
      <c r="R3509" s="38" t="s">
        <v>201</v>
      </c>
      <c r="T3509" s="38" t="s">
        <v>116</v>
      </c>
      <c r="U3509" s="38" t="s">
        <v>127</v>
      </c>
    </row>
    <row r="3510" spans="1:21" s="38" customFormat="1" ht="15" x14ac:dyDescent="0.2">
      <c r="A3510" s="38" t="s">
        <v>84</v>
      </c>
      <c r="B3510" s="38" t="str">
        <f t="shared" si="0"/>
        <v>ks_priv015</v>
      </c>
      <c r="C3510" s="38" t="s">
        <v>1371</v>
      </c>
      <c r="D3510" s="38" t="s">
        <v>1181</v>
      </c>
      <c r="E3510" s="38" t="s">
        <v>13</v>
      </c>
      <c r="F3510" s="38">
        <v>6</v>
      </c>
      <c r="G3510" s="38">
        <v>4</v>
      </c>
      <c r="H3510" s="38">
        <v>2025</v>
      </c>
      <c r="I3510" s="38">
        <v>2</v>
      </c>
      <c r="J3510" s="51">
        <v>1203</v>
      </c>
      <c r="K3510" s="38" t="s">
        <v>1377</v>
      </c>
      <c r="L3510" s="38">
        <v>67</v>
      </c>
      <c r="M3510" s="38">
        <v>3</v>
      </c>
      <c r="N3510" s="38">
        <v>75</v>
      </c>
      <c r="O3510" s="38" t="s">
        <v>1184</v>
      </c>
      <c r="P3510" s="38" t="s">
        <v>1378</v>
      </c>
      <c r="Q3510" s="38" t="s">
        <v>1378</v>
      </c>
      <c r="R3510" s="38" t="s">
        <v>201</v>
      </c>
      <c r="T3510" s="38" t="s">
        <v>246</v>
      </c>
      <c r="U3510" s="38" t="s">
        <v>1379</v>
      </c>
    </row>
    <row r="3511" spans="1:21" s="38" customFormat="1" ht="15" x14ac:dyDescent="0.2">
      <c r="A3511" s="38" t="s">
        <v>88</v>
      </c>
      <c r="B3511" s="38" t="str">
        <f t="shared" si="0"/>
        <v>ks_priv016</v>
      </c>
      <c r="C3511" s="38" t="s">
        <v>1371</v>
      </c>
      <c r="D3511" s="38" t="s">
        <v>1181</v>
      </c>
      <c r="E3511" s="38" t="s">
        <v>13</v>
      </c>
      <c r="F3511" s="38">
        <v>6</v>
      </c>
      <c r="G3511" s="38">
        <v>4</v>
      </c>
      <c r="H3511" s="38">
        <v>2025</v>
      </c>
      <c r="I3511" s="38">
        <v>2</v>
      </c>
      <c r="J3511" s="51">
        <v>1238</v>
      </c>
      <c r="K3511" s="38" t="s">
        <v>1377</v>
      </c>
      <c r="L3511" s="38">
        <v>68</v>
      </c>
      <c r="M3511" s="38">
        <v>4</v>
      </c>
      <c r="N3511" s="38">
        <v>50</v>
      </c>
      <c r="O3511" s="38" t="s">
        <v>10</v>
      </c>
      <c r="P3511" s="38">
        <v>6</v>
      </c>
      <c r="Q3511" s="38" t="s">
        <v>5</v>
      </c>
      <c r="R3511" s="38" t="s">
        <v>201</v>
      </c>
      <c r="T3511" s="38" t="s">
        <v>116</v>
      </c>
      <c r="U3511" s="38" t="s">
        <v>1117</v>
      </c>
    </row>
    <row r="3512" spans="1:21" s="38" customFormat="1" ht="15" x14ac:dyDescent="0.2">
      <c r="A3512" s="38" t="s">
        <v>88</v>
      </c>
      <c r="B3512" s="38" t="str">
        <f t="shared" si="0"/>
        <v>ks_priv016</v>
      </c>
      <c r="C3512" s="38" t="s">
        <v>1371</v>
      </c>
      <c r="D3512" s="38" t="s">
        <v>1181</v>
      </c>
      <c r="E3512" s="38" t="s">
        <v>13</v>
      </c>
      <c r="F3512" s="38">
        <v>6</v>
      </c>
      <c r="G3512" s="38">
        <v>4</v>
      </c>
      <c r="H3512" s="38">
        <v>2025</v>
      </c>
      <c r="I3512" s="38">
        <v>2</v>
      </c>
      <c r="J3512" s="51">
        <v>1238</v>
      </c>
      <c r="K3512" s="38" t="s">
        <v>1377</v>
      </c>
      <c r="L3512" s="38">
        <v>68</v>
      </c>
      <c r="M3512" s="38">
        <v>4</v>
      </c>
      <c r="N3512" s="38">
        <v>50</v>
      </c>
      <c r="O3512" s="38" t="s">
        <v>11</v>
      </c>
      <c r="P3512" s="38">
        <v>8</v>
      </c>
      <c r="Q3512" s="38" t="s">
        <v>5</v>
      </c>
      <c r="R3512" s="38" t="s">
        <v>201</v>
      </c>
      <c r="T3512" s="38" t="s">
        <v>116</v>
      </c>
      <c r="U3512" s="38" t="s">
        <v>1374</v>
      </c>
    </row>
    <row r="3513" spans="1:21" s="38" customFormat="1" ht="15" x14ac:dyDescent="0.2">
      <c r="A3513" s="38" t="s">
        <v>88</v>
      </c>
      <c r="B3513" s="38" t="str">
        <f t="shared" si="0"/>
        <v>ks_priv016</v>
      </c>
      <c r="C3513" s="38" t="s">
        <v>1371</v>
      </c>
      <c r="D3513" s="38" t="s">
        <v>1181</v>
      </c>
      <c r="E3513" s="38" t="s">
        <v>13</v>
      </c>
      <c r="F3513" s="38">
        <v>6</v>
      </c>
      <c r="G3513" s="38">
        <v>4</v>
      </c>
      <c r="H3513" s="38">
        <v>2025</v>
      </c>
      <c r="I3513" s="38">
        <v>2</v>
      </c>
      <c r="J3513" s="51">
        <v>1238</v>
      </c>
      <c r="K3513" s="38" t="s">
        <v>1377</v>
      </c>
      <c r="L3513" s="38">
        <v>68</v>
      </c>
      <c r="M3513" s="38">
        <v>4</v>
      </c>
      <c r="N3513" s="38">
        <v>50</v>
      </c>
      <c r="O3513" s="38" t="s">
        <v>11</v>
      </c>
      <c r="P3513" s="38">
        <v>0</v>
      </c>
      <c r="Q3513" s="38" t="s">
        <v>5</v>
      </c>
      <c r="R3513" s="38" t="s">
        <v>201</v>
      </c>
      <c r="T3513" s="38" t="s">
        <v>116</v>
      </c>
      <c r="U3513" s="38" t="s">
        <v>1421</v>
      </c>
    </row>
    <row r="3514" spans="1:21" s="38" customFormat="1" ht="15" x14ac:dyDescent="0.2">
      <c r="A3514" s="38" t="s">
        <v>88</v>
      </c>
      <c r="B3514" s="38" t="str">
        <f t="shared" si="0"/>
        <v>ks_priv016</v>
      </c>
      <c r="C3514" s="38" t="s">
        <v>1371</v>
      </c>
      <c r="D3514" s="38" t="s">
        <v>1181</v>
      </c>
      <c r="E3514" s="38" t="s">
        <v>13</v>
      </c>
      <c r="F3514" s="38">
        <v>6</v>
      </c>
      <c r="G3514" s="38">
        <v>4</v>
      </c>
      <c r="H3514" s="38">
        <v>2025</v>
      </c>
      <c r="I3514" s="38">
        <v>2</v>
      </c>
      <c r="J3514" s="51">
        <v>1238</v>
      </c>
      <c r="K3514" s="38" t="s">
        <v>1377</v>
      </c>
      <c r="L3514" s="38">
        <v>68</v>
      </c>
      <c r="M3514" s="38">
        <v>4</v>
      </c>
      <c r="N3514" s="38">
        <v>50</v>
      </c>
      <c r="O3514" s="38" t="s">
        <v>10</v>
      </c>
      <c r="P3514" s="38">
        <v>3</v>
      </c>
      <c r="Q3514" s="38" t="s">
        <v>8</v>
      </c>
      <c r="R3514" s="38" t="s">
        <v>36</v>
      </c>
      <c r="S3514" s="38" t="s">
        <v>124</v>
      </c>
      <c r="T3514" s="38" t="s">
        <v>116</v>
      </c>
      <c r="U3514" s="38" t="s">
        <v>1422</v>
      </c>
    </row>
    <row r="3515" spans="1:21" s="38" customFormat="1" ht="15" x14ac:dyDescent="0.2">
      <c r="A3515" s="38" t="s">
        <v>88</v>
      </c>
      <c r="B3515" s="38" t="str">
        <f t="shared" si="0"/>
        <v>ks_priv016</v>
      </c>
      <c r="C3515" s="38" t="s">
        <v>1371</v>
      </c>
      <c r="D3515" s="38" t="s">
        <v>1181</v>
      </c>
      <c r="E3515" s="38" t="s">
        <v>13</v>
      </c>
      <c r="F3515" s="38">
        <v>6</v>
      </c>
      <c r="G3515" s="38">
        <v>4</v>
      </c>
      <c r="H3515" s="38">
        <v>2025</v>
      </c>
      <c r="I3515" s="38">
        <v>2</v>
      </c>
      <c r="J3515" s="51">
        <v>1238</v>
      </c>
      <c r="K3515" s="38" t="s">
        <v>1377</v>
      </c>
      <c r="L3515" s="38">
        <v>68</v>
      </c>
      <c r="M3515" s="38">
        <v>4</v>
      </c>
      <c r="N3515" s="38">
        <v>50</v>
      </c>
      <c r="O3515" s="38" t="s">
        <v>10</v>
      </c>
      <c r="P3515" s="38">
        <v>3</v>
      </c>
      <c r="Q3515" s="38" t="s">
        <v>9</v>
      </c>
      <c r="R3515" s="38" t="s">
        <v>1404</v>
      </c>
      <c r="S3515" s="38" t="s">
        <v>195</v>
      </c>
      <c r="T3515" s="38" t="s">
        <v>116</v>
      </c>
      <c r="U3515" s="38" t="s">
        <v>1423</v>
      </c>
    </row>
    <row r="3516" spans="1:21" s="38" customFormat="1" ht="15" x14ac:dyDescent="0.2">
      <c r="A3516" s="38" t="s">
        <v>88</v>
      </c>
      <c r="B3516" s="38" t="str">
        <f t="shared" si="0"/>
        <v>ks_priv016</v>
      </c>
      <c r="C3516" s="38" t="s">
        <v>1371</v>
      </c>
      <c r="D3516" s="38" t="s">
        <v>1181</v>
      </c>
      <c r="E3516" s="38" t="s">
        <v>13</v>
      </c>
      <c r="F3516" s="38">
        <v>6</v>
      </c>
      <c r="G3516" s="38">
        <v>4</v>
      </c>
      <c r="H3516" s="38">
        <v>2025</v>
      </c>
      <c r="I3516" s="38">
        <v>2</v>
      </c>
      <c r="J3516" s="51">
        <v>1238</v>
      </c>
      <c r="K3516" s="38" t="s">
        <v>1377</v>
      </c>
      <c r="L3516" s="38">
        <v>68</v>
      </c>
      <c r="M3516" s="38">
        <v>4</v>
      </c>
      <c r="N3516" s="38">
        <v>50</v>
      </c>
      <c r="O3516" s="38" t="s">
        <v>10</v>
      </c>
      <c r="P3516" s="38">
        <v>2</v>
      </c>
      <c r="Q3516" s="38" t="s">
        <v>9</v>
      </c>
      <c r="R3516" s="38" t="s">
        <v>1404</v>
      </c>
      <c r="S3516" s="38" t="s">
        <v>127</v>
      </c>
      <c r="T3516" s="38" t="s">
        <v>116</v>
      </c>
    </row>
    <row r="3517" spans="1:21" s="38" customFormat="1" ht="15" x14ac:dyDescent="0.2">
      <c r="A3517" s="38" t="s">
        <v>88</v>
      </c>
      <c r="B3517" s="38" t="str">
        <f t="shared" si="0"/>
        <v>ks_priv016</v>
      </c>
      <c r="C3517" s="38" t="s">
        <v>1371</v>
      </c>
      <c r="D3517" s="38" t="s">
        <v>1181</v>
      </c>
      <c r="E3517" s="38" t="s">
        <v>13</v>
      </c>
      <c r="F3517" s="38">
        <v>6</v>
      </c>
      <c r="G3517" s="38">
        <v>4</v>
      </c>
      <c r="H3517" s="38">
        <v>2025</v>
      </c>
      <c r="I3517" s="38">
        <v>2</v>
      </c>
      <c r="J3517" s="51">
        <v>1238</v>
      </c>
      <c r="K3517" s="38" t="s">
        <v>1377</v>
      </c>
      <c r="L3517" s="38">
        <v>68</v>
      </c>
      <c r="M3517" s="38">
        <v>4</v>
      </c>
      <c r="N3517" s="38">
        <v>50</v>
      </c>
      <c r="O3517" s="38" t="s">
        <v>11</v>
      </c>
      <c r="P3517" s="38">
        <v>7</v>
      </c>
      <c r="Q3517" s="38" t="s">
        <v>5</v>
      </c>
      <c r="R3517" s="38" t="s">
        <v>201</v>
      </c>
      <c r="T3517" s="38" t="s">
        <v>116</v>
      </c>
      <c r="U3517" s="38" t="s">
        <v>1374</v>
      </c>
    </row>
    <row r="3518" spans="1:21" s="38" customFormat="1" ht="15" x14ac:dyDescent="0.2">
      <c r="A3518" s="38" t="s">
        <v>119</v>
      </c>
      <c r="B3518" s="38" t="str">
        <f t="shared" si="0"/>
        <v>ks_priv003</v>
      </c>
      <c r="C3518" s="38" t="s">
        <v>1371</v>
      </c>
      <c r="D3518" s="38" t="s">
        <v>1181</v>
      </c>
      <c r="E3518" s="38" t="s">
        <v>35</v>
      </c>
      <c r="F3518" s="38">
        <v>6</v>
      </c>
      <c r="G3518" s="38">
        <v>5</v>
      </c>
      <c r="H3518" s="38">
        <v>2025</v>
      </c>
      <c r="I3518" s="38">
        <v>2</v>
      </c>
      <c r="J3518" s="51">
        <v>1035</v>
      </c>
      <c r="K3518" s="38" t="s">
        <v>1377</v>
      </c>
      <c r="L3518" s="38">
        <v>64</v>
      </c>
      <c r="M3518" s="38">
        <v>1</v>
      </c>
      <c r="N3518" s="38">
        <v>100</v>
      </c>
      <c r="O3518" s="38" t="s">
        <v>1184</v>
      </c>
      <c r="P3518" s="38" t="s">
        <v>1378</v>
      </c>
      <c r="Q3518" s="38" t="s">
        <v>1378</v>
      </c>
      <c r="R3518" s="38" t="s">
        <v>201</v>
      </c>
      <c r="T3518" s="38" t="s">
        <v>116</v>
      </c>
      <c r="U3518" s="38" t="s">
        <v>1379</v>
      </c>
    </row>
    <row r="3519" spans="1:21" s="38" customFormat="1" ht="15" x14ac:dyDescent="0.2">
      <c r="A3519" s="38" t="s">
        <v>115</v>
      </c>
      <c r="B3519" s="38" t="str">
        <f t="shared" si="0"/>
        <v>ks_priv001</v>
      </c>
      <c r="C3519" s="38" t="s">
        <v>1371</v>
      </c>
      <c r="D3519" s="38" t="s">
        <v>1181</v>
      </c>
      <c r="E3519" s="38" t="s">
        <v>35</v>
      </c>
      <c r="F3519" s="38">
        <v>6</v>
      </c>
      <c r="G3519" s="38">
        <v>5</v>
      </c>
      <c r="H3519" s="38">
        <v>2025</v>
      </c>
      <c r="I3519" s="38">
        <v>2</v>
      </c>
      <c r="J3519" s="51">
        <v>1119</v>
      </c>
      <c r="K3519" s="38" t="s">
        <v>1377</v>
      </c>
      <c r="L3519" s="38">
        <v>66</v>
      </c>
      <c r="M3519" s="38">
        <v>2</v>
      </c>
      <c r="N3519" s="38">
        <v>100</v>
      </c>
      <c r="O3519" s="38" t="s">
        <v>10</v>
      </c>
      <c r="P3519" s="38">
        <v>25</v>
      </c>
      <c r="Q3519" s="38" t="s">
        <v>5</v>
      </c>
      <c r="R3519" s="38" t="s">
        <v>201</v>
      </c>
      <c r="T3519" s="38" t="s">
        <v>116</v>
      </c>
      <c r="U3519" s="38" t="s">
        <v>127</v>
      </c>
    </row>
    <row r="3520" spans="1:21" s="38" customFormat="1" ht="15" x14ac:dyDescent="0.2">
      <c r="A3520" s="38" t="s">
        <v>115</v>
      </c>
      <c r="B3520" s="38" t="str">
        <f t="shared" si="0"/>
        <v>ks_priv001</v>
      </c>
      <c r="C3520" s="38" t="s">
        <v>1371</v>
      </c>
      <c r="D3520" s="38" t="s">
        <v>1181</v>
      </c>
      <c r="E3520" s="38" t="s">
        <v>35</v>
      </c>
      <c r="F3520" s="38">
        <v>6</v>
      </c>
      <c r="G3520" s="38">
        <v>5</v>
      </c>
      <c r="H3520" s="38">
        <v>2025</v>
      </c>
      <c r="I3520" s="38">
        <v>2</v>
      </c>
      <c r="J3520" s="51">
        <v>1119</v>
      </c>
      <c r="K3520" s="38" t="s">
        <v>1377</v>
      </c>
      <c r="L3520" s="38">
        <v>66</v>
      </c>
      <c r="M3520" s="38">
        <v>2</v>
      </c>
      <c r="N3520" s="38">
        <v>100</v>
      </c>
      <c r="O3520" s="38" t="s">
        <v>10</v>
      </c>
      <c r="P3520" s="38">
        <v>3</v>
      </c>
      <c r="Q3520" s="38" t="s">
        <v>5</v>
      </c>
      <c r="R3520" s="38" t="s">
        <v>201</v>
      </c>
      <c r="T3520" s="38" t="s">
        <v>116</v>
      </c>
      <c r="U3520" s="38" t="s">
        <v>39</v>
      </c>
    </row>
    <row r="3521" spans="1:21" s="38" customFormat="1" ht="15" x14ac:dyDescent="0.2">
      <c r="A3521" s="38" t="s">
        <v>115</v>
      </c>
      <c r="B3521" s="38" t="str">
        <f t="shared" si="0"/>
        <v>ks_priv001</v>
      </c>
      <c r="C3521" s="38" t="s">
        <v>1371</v>
      </c>
      <c r="D3521" s="38" t="s">
        <v>1181</v>
      </c>
      <c r="E3521" s="38" t="s">
        <v>35</v>
      </c>
      <c r="F3521" s="38">
        <v>6</v>
      </c>
      <c r="G3521" s="38">
        <v>5</v>
      </c>
      <c r="H3521" s="38">
        <v>2025</v>
      </c>
      <c r="I3521" s="38">
        <v>2</v>
      </c>
      <c r="J3521" s="51">
        <v>1119</v>
      </c>
      <c r="K3521" s="38" t="s">
        <v>1377</v>
      </c>
      <c r="L3521" s="38">
        <v>66</v>
      </c>
      <c r="M3521" s="38">
        <v>2</v>
      </c>
      <c r="N3521" s="38">
        <v>100</v>
      </c>
      <c r="O3521" s="38" t="s">
        <v>1383</v>
      </c>
      <c r="P3521" s="38">
        <v>1</v>
      </c>
      <c r="Q3521" s="38" t="s">
        <v>5</v>
      </c>
      <c r="R3521" s="38" t="s">
        <v>201</v>
      </c>
      <c r="T3521" s="38" t="s">
        <v>116</v>
      </c>
      <c r="U3521" s="38" t="s">
        <v>1424</v>
      </c>
    </row>
    <row r="3522" spans="1:21" s="38" customFormat="1" ht="15" x14ac:dyDescent="0.2">
      <c r="A3522" s="38" t="s">
        <v>92</v>
      </c>
      <c r="B3522" s="38" t="str">
        <f t="shared" si="0"/>
        <v>ks_priv013</v>
      </c>
      <c r="C3522" s="38" t="s">
        <v>1371</v>
      </c>
      <c r="D3522" s="38" t="s">
        <v>1181</v>
      </c>
      <c r="E3522" s="38" t="s">
        <v>13</v>
      </c>
      <c r="F3522" s="38">
        <v>6</v>
      </c>
      <c r="G3522" s="38">
        <v>4</v>
      </c>
      <c r="H3522" s="38">
        <v>2025</v>
      </c>
      <c r="I3522" s="38">
        <v>2</v>
      </c>
      <c r="J3522" s="51">
        <v>1120</v>
      </c>
      <c r="K3522" s="38" t="s">
        <v>1372</v>
      </c>
      <c r="L3522" s="38">
        <v>65</v>
      </c>
      <c r="M3522" s="38">
        <v>3</v>
      </c>
      <c r="N3522" s="38">
        <v>25</v>
      </c>
      <c r="O3522" s="38" t="s">
        <v>10</v>
      </c>
      <c r="P3522" s="38">
        <v>13</v>
      </c>
      <c r="Q3522" s="38" t="s">
        <v>5</v>
      </c>
      <c r="R3522" s="38" t="s">
        <v>201</v>
      </c>
      <c r="T3522" s="38" t="s">
        <v>246</v>
      </c>
      <c r="U3522" s="38" t="s">
        <v>127</v>
      </c>
    </row>
    <row r="3523" spans="1:21" s="38" customFormat="1" ht="15" x14ac:dyDescent="0.2">
      <c r="A3523" s="38" t="s">
        <v>92</v>
      </c>
      <c r="B3523" s="38" t="str">
        <f t="shared" si="0"/>
        <v>ks_priv013</v>
      </c>
      <c r="C3523" s="38" t="s">
        <v>1371</v>
      </c>
      <c r="D3523" s="38" t="s">
        <v>1181</v>
      </c>
      <c r="E3523" s="38" t="s">
        <v>13</v>
      </c>
      <c r="F3523" s="38">
        <v>6</v>
      </c>
      <c r="G3523" s="38">
        <v>4</v>
      </c>
      <c r="H3523" s="38">
        <v>2025</v>
      </c>
      <c r="I3523" s="38">
        <v>2</v>
      </c>
      <c r="J3523" s="51">
        <v>1120</v>
      </c>
      <c r="K3523" s="38" t="s">
        <v>1372</v>
      </c>
      <c r="L3523" s="38">
        <v>65</v>
      </c>
      <c r="M3523" s="38">
        <v>3</v>
      </c>
      <c r="N3523" s="38">
        <v>25</v>
      </c>
      <c r="O3523" s="38" t="s">
        <v>10</v>
      </c>
      <c r="P3523" s="38">
        <v>6</v>
      </c>
      <c r="Q3523" s="38" t="s">
        <v>5</v>
      </c>
      <c r="R3523" s="38" t="s">
        <v>201</v>
      </c>
      <c r="T3523" s="38" t="s">
        <v>246</v>
      </c>
      <c r="U3523" s="38" t="s">
        <v>124</v>
      </c>
    </row>
    <row r="3524" spans="1:21" s="38" customFormat="1" ht="15" x14ac:dyDescent="0.2">
      <c r="A3524" s="38" t="s">
        <v>92</v>
      </c>
      <c r="B3524" s="38" t="str">
        <f t="shared" si="0"/>
        <v>ks_priv013</v>
      </c>
      <c r="C3524" s="38" t="s">
        <v>1371</v>
      </c>
      <c r="D3524" s="38" t="s">
        <v>1181</v>
      </c>
      <c r="E3524" s="38" t="s">
        <v>13</v>
      </c>
      <c r="F3524" s="38">
        <v>6</v>
      </c>
      <c r="G3524" s="38">
        <v>4</v>
      </c>
      <c r="H3524" s="38">
        <v>2025</v>
      </c>
      <c r="I3524" s="38">
        <v>2</v>
      </c>
      <c r="J3524" s="51">
        <v>1120</v>
      </c>
      <c r="K3524" s="38" t="s">
        <v>1372</v>
      </c>
      <c r="L3524" s="38">
        <v>65</v>
      </c>
      <c r="M3524" s="38">
        <v>3</v>
      </c>
      <c r="N3524" s="38">
        <v>25</v>
      </c>
      <c r="O3524" s="38" t="s">
        <v>10</v>
      </c>
      <c r="P3524" s="38">
        <v>16</v>
      </c>
      <c r="Q3524" s="38" t="s">
        <v>5</v>
      </c>
      <c r="R3524" s="38" t="s">
        <v>201</v>
      </c>
      <c r="T3524" s="38" t="s">
        <v>246</v>
      </c>
      <c r="U3524" s="38" t="s">
        <v>127</v>
      </c>
    </row>
    <row r="3525" spans="1:21" s="38" customFormat="1" ht="15" x14ac:dyDescent="0.2">
      <c r="A3525" s="38" t="s">
        <v>92</v>
      </c>
      <c r="B3525" s="38" t="str">
        <f t="shared" si="0"/>
        <v>ks_priv013</v>
      </c>
      <c r="C3525" s="38" t="s">
        <v>1371</v>
      </c>
      <c r="D3525" s="38" t="s">
        <v>1181</v>
      </c>
      <c r="E3525" s="38" t="s">
        <v>13</v>
      </c>
      <c r="F3525" s="38">
        <v>6</v>
      </c>
      <c r="G3525" s="38">
        <v>4</v>
      </c>
      <c r="H3525" s="38">
        <v>2025</v>
      </c>
      <c r="I3525" s="38">
        <v>2</v>
      </c>
      <c r="J3525" s="51">
        <v>1120</v>
      </c>
      <c r="K3525" s="38" t="s">
        <v>1372</v>
      </c>
      <c r="L3525" s="38">
        <v>65</v>
      </c>
      <c r="M3525" s="38">
        <v>3</v>
      </c>
      <c r="N3525" s="38">
        <v>25</v>
      </c>
      <c r="O3525" s="38" t="s">
        <v>82</v>
      </c>
      <c r="P3525" s="38">
        <v>1</v>
      </c>
      <c r="Q3525" s="38" t="s">
        <v>5</v>
      </c>
      <c r="R3525" s="38" t="s">
        <v>201</v>
      </c>
      <c r="T3525" s="38" t="s">
        <v>246</v>
      </c>
    </row>
    <row r="3526" spans="1:21" s="38" customFormat="1" ht="15" x14ac:dyDescent="0.2">
      <c r="A3526" s="38" t="s">
        <v>92</v>
      </c>
      <c r="B3526" s="38" t="str">
        <f t="shared" si="0"/>
        <v>ks_priv013</v>
      </c>
      <c r="C3526" s="38" t="s">
        <v>1371</v>
      </c>
      <c r="D3526" s="38" t="s">
        <v>1181</v>
      </c>
      <c r="E3526" s="38" t="s">
        <v>13</v>
      </c>
      <c r="F3526" s="38">
        <v>6</v>
      </c>
      <c r="G3526" s="38">
        <v>4</v>
      </c>
      <c r="H3526" s="38">
        <v>2025</v>
      </c>
      <c r="I3526" s="38">
        <v>2</v>
      </c>
      <c r="J3526" s="51">
        <v>1120</v>
      </c>
      <c r="K3526" s="38" t="s">
        <v>1372</v>
      </c>
      <c r="L3526" s="38">
        <v>65</v>
      </c>
      <c r="M3526" s="38">
        <v>3</v>
      </c>
      <c r="N3526" s="38">
        <v>25</v>
      </c>
      <c r="O3526" s="38" t="s">
        <v>21</v>
      </c>
      <c r="P3526" s="38">
        <v>0.4</v>
      </c>
      <c r="Q3526" s="38" t="s">
        <v>5</v>
      </c>
      <c r="R3526" s="38" t="s">
        <v>201</v>
      </c>
      <c r="T3526" s="38" t="s">
        <v>246</v>
      </c>
    </row>
    <row r="3527" spans="1:21" s="38" customFormat="1" ht="15" x14ac:dyDescent="0.2">
      <c r="A3527" s="38" t="s">
        <v>92</v>
      </c>
      <c r="B3527" s="38" t="str">
        <f t="shared" si="0"/>
        <v>ks_priv013</v>
      </c>
      <c r="C3527" s="38" t="s">
        <v>1371</v>
      </c>
      <c r="D3527" s="38" t="s">
        <v>1181</v>
      </c>
      <c r="E3527" s="38" t="s">
        <v>13</v>
      </c>
      <c r="F3527" s="38">
        <v>6</v>
      </c>
      <c r="G3527" s="38">
        <v>4</v>
      </c>
      <c r="H3527" s="38">
        <v>2025</v>
      </c>
      <c r="I3527" s="38">
        <v>2</v>
      </c>
      <c r="J3527" s="51">
        <v>1120</v>
      </c>
      <c r="K3527" s="38" t="s">
        <v>1372</v>
      </c>
      <c r="L3527" s="38">
        <v>65</v>
      </c>
      <c r="M3527" s="38">
        <v>3</v>
      </c>
      <c r="N3527" s="38">
        <v>25</v>
      </c>
      <c r="O3527" s="38" t="s">
        <v>10</v>
      </c>
      <c r="P3527" s="38">
        <v>4.5</v>
      </c>
      <c r="Q3527" s="38" t="s">
        <v>5</v>
      </c>
      <c r="R3527" s="38" t="s">
        <v>201</v>
      </c>
      <c r="T3527" s="38" t="s">
        <v>246</v>
      </c>
      <c r="U3527" s="38" t="s">
        <v>124</v>
      </c>
    </row>
    <row r="3528" spans="1:21" s="38" customFormat="1" ht="15" x14ac:dyDescent="0.2">
      <c r="A3528" s="38" t="s">
        <v>92</v>
      </c>
      <c r="B3528" s="38" t="str">
        <f t="shared" si="0"/>
        <v>ks_priv013</v>
      </c>
      <c r="C3528" s="38" t="s">
        <v>1371</v>
      </c>
      <c r="D3528" s="38" t="s">
        <v>1181</v>
      </c>
      <c r="E3528" s="38" t="s">
        <v>13</v>
      </c>
      <c r="F3528" s="38">
        <v>6</v>
      </c>
      <c r="G3528" s="38">
        <v>4</v>
      </c>
      <c r="H3528" s="38">
        <v>2025</v>
      </c>
      <c r="I3528" s="38">
        <v>2</v>
      </c>
      <c r="J3528" s="51">
        <v>1120</v>
      </c>
      <c r="K3528" s="38" t="s">
        <v>1372</v>
      </c>
      <c r="L3528" s="38">
        <v>65</v>
      </c>
      <c r="M3528" s="38">
        <v>3</v>
      </c>
      <c r="N3528" s="38">
        <v>25</v>
      </c>
      <c r="O3528" s="38" t="s">
        <v>82</v>
      </c>
      <c r="P3528" s="38">
        <v>14</v>
      </c>
      <c r="Q3528" s="38" t="s">
        <v>5</v>
      </c>
      <c r="R3528" s="38" t="s">
        <v>201</v>
      </c>
      <c r="T3528" s="38" t="s">
        <v>246</v>
      </c>
    </row>
    <row r="3529" spans="1:21" s="38" customFormat="1" ht="15" x14ac:dyDescent="0.2">
      <c r="A3529" s="38" t="s">
        <v>90</v>
      </c>
      <c r="B3529" s="38" t="str">
        <f t="shared" si="0"/>
        <v>ks_priv014</v>
      </c>
      <c r="C3529" s="38" t="s">
        <v>1371</v>
      </c>
      <c r="D3529" s="38" t="s">
        <v>1181</v>
      </c>
      <c r="E3529" s="38" t="s">
        <v>13</v>
      </c>
      <c r="F3529" s="38">
        <v>6</v>
      </c>
      <c r="G3529" s="38">
        <v>4</v>
      </c>
      <c r="H3529" s="38">
        <v>2025</v>
      </c>
      <c r="I3529" s="38">
        <v>2</v>
      </c>
      <c r="J3529" s="51">
        <v>1145</v>
      </c>
      <c r="K3529" s="38" t="s">
        <v>1372</v>
      </c>
      <c r="L3529" s="38">
        <v>66</v>
      </c>
      <c r="M3529" s="38">
        <v>3</v>
      </c>
      <c r="N3529" s="38">
        <v>25</v>
      </c>
      <c r="O3529" s="38" t="s">
        <v>10</v>
      </c>
      <c r="P3529" s="38">
        <v>8</v>
      </c>
      <c r="Q3529" s="38" t="s">
        <v>5</v>
      </c>
      <c r="R3529" s="38" t="s">
        <v>201</v>
      </c>
      <c r="T3529" s="38" t="s">
        <v>116</v>
      </c>
      <c r="U3529" s="38" t="s">
        <v>127</v>
      </c>
    </row>
    <row r="3530" spans="1:21" s="38" customFormat="1" ht="15" x14ac:dyDescent="0.2">
      <c r="A3530" s="38" t="s">
        <v>90</v>
      </c>
      <c r="B3530" s="38" t="str">
        <f t="shared" si="0"/>
        <v>ks_priv014</v>
      </c>
      <c r="C3530" s="38" t="s">
        <v>1371</v>
      </c>
      <c r="D3530" s="38" t="s">
        <v>1181</v>
      </c>
      <c r="E3530" s="38" t="s">
        <v>13</v>
      </c>
      <c r="F3530" s="38">
        <v>6</v>
      </c>
      <c r="G3530" s="38">
        <v>4</v>
      </c>
      <c r="H3530" s="38">
        <v>2025</v>
      </c>
      <c r="I3530" s="38">
        <v>2</v>
      </c>
      <c r="J3530" s="51">
        <v>1145</v>
      </c>
      <c r="K3530" s="38" t="s">
        <v>1372</v>
      </c>
      <c r="L3530" s="38">
        <v>66</v>
      </c>
      <c r="M3530" s="38">
        <v>3</v>
      </c>
      <c r="N3530" s="38">
        <v>25</v>
      </c>
      <c r="O3530" s="38" t="s">
        <v>10</v>
      </c>
      <c r="P3530" s="38">
        <v>2</v>
      </c>
      <c r="Q3530" s="38" t="s">
        <v>5</v>
      </c>
      <c r="R3530" s="38" t="s">
        <v>201</v>
      </c>
      <c r="T3530" s="38" t="s">
        <v>116</v>
      </c>
      <c r="U3530" s="38" t="s">
        <v>100</v>
      </c>
    </row>
    <row r="3531" spans="1:21" s="38" customFormat="1" ht="15" x14ac:dyDescent="0.2">
      <c r="A3531" s="38" t="s">
        <v>90</v>
      </c>
      <c r="B3531" s="38" t="str">
        <f t="shared" si="0"/>
        <v>ks_priv014</v>
      </c>
      <c r="C3531" s="38" t="s">
        <v>1371</v>
      </c>
      <c r="D3531" s="38" t="s">
        <v>1181</v>
      </c>
      <c r="E3531" s="38" t="s">
        <v>13</v>
      </c>
      <c r="F3531" s="38">
        <v>6</v>
      </c>
      <c r="G3531" s="38">
        <v>4</v>
      </c>
      <c r="H3531" s="38">
        <v>2025</v>
      </c>
      <c r="I3531" s="38">
        <v>2</v>
      </c>
      <c r="J3531" s="51">
        <v>1145</v>
      </c>
      <c r="K3531" s="38" t="s">
        <v>1372</v>
      </c>
      <c r="L3531" s="38">
        <v>66</v>
      </c>
      <c r="M3531" s="38">
        <v>3</v>
      </c>
      <c r="N3531" s="38">
        <v>25</v>
      </c>
      <c r="O3531" s="38" t="s">
        <v>82</v>
      </c>
      <c r="P3531" s="38">
        <v>10</v>
      </c>
      <c r="Q3531" s="38" t="s">
        <v>5</v>
      </c>
      <c r="R3531" s="38" t="s">
        <v>201</v>
      </c>
      <c r="T3531" s="38" t="s">
        <v>116</v>
      </c>
    </row>
    <row r="3532" spans="1:21" s="38" customFormat="1" ht="15" x14ac:dyDescent="0.2">
      <c r="A3532" s="38" t="s">
        <v>90</v>
      </c>
      <c r="B3532" s="38" t="str">
        <f t="shared" si="0"/>
        <v>ks_priv014</v>
      </c>
      <c r="C3532" s="38" t="s">
        <v>1371</v>
      </c>
      <c r="D3532" s="38" t="s">
        <v>1181</v>
      </c>
      <c r="E3532" s="38" t="s">
        <v>13</v>
      </c>
      <c r="F3532" s="38">
        <v>6</v>
      </c>
      <c r="G3532" s="38">
        <v>4</v>
      </c>
      <c r="H3532" s="38">
        <v>2025</v>
      </c>
      <c r="I3532" s="38">
        <v>2</v>
      </c>
      <c r="J3532" s="51">
        <v>1145</v>
      </c>
      <c r="K3532" s="38" t="s">
        <v>1372</v>
      </c>
      <c r="L3532" s="38">
        <v>66</v>
      </c>
      <c r="M3532" s="38">
        <v>3</v>
      </c>
      <c r="N3532" s="38">
        <v>25</v>
      </c>
      <c r="O3532" s="38" t="s">
        <v>10</v>
      </c>
      <c r="P3532" s="38">
        <v>4.5</v>
      </c>
      <c r="Q3532" s="38" t="s">
        <v>5</v>
      </c>
      <c r="R3532" s="38" t="s">
        <v>201</v>
      </c>
      <c r="T3532" s="38" t="s">
        <v>116</v>
      </c>
      <c r="U3532" s="38" t="s">
        <v>39</v>
      </c>
    </row>
    <row r="3533" spans="1:21" s="38" customFormat="1" ht="15" x14ac:dyDescent="0.2">
      <c r="A3533" s="38" t="s">
        <v>90</v>
      </c>
      <c r="B3533" s="38" t="str">
        <f t="shared" si="0"/>
        <v>ks_priv014</v>
      </c>
      <c r="C3533" s="38" t="s">
        <v>1371</v>
      </c>
      <c r="D3533" s="38" t="s">
        <v>1181</v>
      </c>
      <c r="E3533" s="38" t="s">
        <v>13</v>
      </c>
      <c r="F3533" s="38">
        <v>6</v>
      </c>
      <c r="G3533" s="38">
        <v>4</v>
      </c>
      <c r="H3533" s="38">
        <v>2025</v>
      </c>
      <c r="I3533" s="38">
        <v>2</v>
      </c>
      <c r="J3533" s="51">
        <v>1145</v>
      </c>
      <c r="K3533" s="38" t="s">
        <v>1372</v>
      </c>
      <c r="L3533" s="38">
        <v>66</v>
      </c>
      <c r="M3533" s="38">
        <v>3</v>
      </c>
      <c r="N3533" s="38">
        <v>25</v>
      </c>
      <c r="O3533" s="38" t="s">
        <v>10</v>
      </c>
      <c r="P3533" s="38">
        <v>20</v>
      </c>
      <c r="Q3533" s="38" t="s">
        <v>5</v>
      </c>
      <c r="R3533" s="38" t="s">
        <v>201</v>
      </c>
      <c r="T3533" s="38" t="s">
        <v>116</v>
      </c>
      <c r="U3533" s="38" t="s">
        <v>39</v>
      </c>
    </row>
    <row r="3534" spans="1:21" s="38" customFormat="1" ht="15" x14ac:dyDescent="0.2">
      <c r="A3534" s="38" t="s">
        <v>90</v>
      </c>
      <c r="B3534" s="38" t="str">
        <f t="shared" si="0"/>
        <v>ks_priv014</v>
      </c>
      <c r="C3534" s="38" t="s">
        <v>1371</v>
      </c>
      <c r="D3534" s="38" t="s">
        <v>1181</v>
      </c>
      <c r="E3534" s="38" t="s">
        <v>13</v>
      </c>
      <c r="F3534" s="38">
        <v>6</v>
      </c>
      <c r="G3534" s="38">
        <v>4</v>
      </c>
      <c r="H3534" s="38">
        <v>2025</v>
      </c>
      <c r="I3534" s="38">
        <v>2</v>
      </c>
      <c r="J3534" s="51">
        <v>1145</v>
      </c>
      <c r="K3534" s="38" t="s">
        <v>1372</v>
      </c>
      <c r="L3534" s="38">
        <v>66</v>
      </c>
      <c r="M3534" s="38">
        <v>3</v>
      </c>
      <c r="N3534" s="38">
        <v>25</v>
      </c>
      <c r="O3534" s="38" t="s">
        <v>10</v>
      </c>
      <c r="P3534" s="38">
        <v>6.5</v>
      </c>
      <c r="Q3534" s="38" t="s">
        <v>5</v>
      </c>
      <c r="R3534" s="38" t="s">
        <v>201</v>
      </c>
      <c r="T3534" s="38" t="s">
        <v>116</v>
      </c>
      <c r="U3534" s="38" t="s">
        <v>124</v>
      </c>
    </row>
    <row r="3535" spans="1:21" s="38" customFormat="1" ht="15" x14ac:dyDescent="0.2">
      <c r="A3535" s="38" t="s">
        <v>90</v>
      </c>
      <c r="B3535" s="38" t="str">
        <f t="shared" si="0"/>
        <v>ks_priv014</v>
      </c>
      <c r="C3535" s="38" t="s">
        <v>1371</v>
      </c>
      <c r="D3535" s="38" t="s">
        <v>1181</v>
      </c>
      <c r="E3535" s="38" t="s">
        <v>13</v>
      </c>
      <c r="F3535" s="38">
        <v>6</v>
      </c>
      <c r="G3535" s="38">
        <v>4</v>
      </c>
      <c r="H3535" s="38">
        <v>2025</v>
      </c>
      <c r="I3535" s="38">
        <v>2</v>
      </c>
      <c r="J3535" s="51">
        <v>1145</v>
      </c>
      <c r="K3535" s="38" t="s">
        <v>1372</v>
      </c>
      <c r="L3535" s="38">
        <v>66</v>
      </c>
      <c r="M3535" s="38">
        <v>3</v>
      </c>
      <c r="N3535" s="38">
        <v>25</v>
      </c>
      <c r="O3535" s="38" t="s">
        <v>82</v>
      </c>
      <c r="P3535" s="38">
        <v>9.5</v>
      </c>
      <c r="Q3535" s="38" t="s">
        <v>5</v>
      </c>
      <c r="R3535" s="38" t="s">
        <v>201</v>
      </c>
      <c r="T3535" s="38" t="s">
        <v>116</v>
      </c>
    </row>
    <row r="3536" spans="1:21" s="38" customFormat="1" ht="15" x14ac:dyDescent="0.2">
      <c r="A3536" s="38" t="s">
        <v>90</v>
      </c>
      <c r="B3536" s="38" t="str">
        <f t="shared" si="0"/>
        <v>ks_priv014</v>
      </c>
      <c r="C3536" s="38" t="s">
        <v>1371</v>
      </c>
      <c r="D3536" s="38" t="s">
        <v>1181</v>
      </c>
      <c r="E3536" s="38" t="s">
        <v>13</v>
      </c>
      <c r="F3536" s="38">
        <v>6</v>
      </c>
      <c r="G3536" s="38">
        <v>4</v>
      </c>
      <c r="H3536" s="38">
        <v>2025</v>
      </c>
      <c r="I3536" s="38">
        <v>2</v>
      </c>
      <c r="J3536" s="51">
        <v>1145</v>
      </c>
      <c r="K3536" s="38" t="s">
        <v>1372</v>
      </c>
      <c r="L3536" s="38">
        <v>66</v>
      </c>
      <c r="M3536" s="38">
        <v>3</v>
      </c>
      <c r="N3536" s="38">
        <v>25</v>
      </c>
      <c r="O3536" s="38" t="s">
        <v>11</v>
      </c>
      <c r="P3536" s="38">
        <v>12</v>
      </c>
      <c r="Q3536" s="38" t="s">
        <v>5</v>
      </c>
      <c r="R3536" s="38" t="s">
        <v>201</v>
      </c>
      <c r="T3536" s="38" t="s">
        <v>116</v>
      </c>
    </row>
    <row r="3537" spans="1:21" s="38" customFormat="1" ht="15" x14ac:dyDescent="0.2">
      <c r="A3537" s="38" t="s">
        <v>90</v>
      </c>
      <c r="B3537" s="38" t="str">
        <f t="shared" si="0"/>
        <v>ks_priv014</v>
      </c>
      <c r="C3537" s="38" t="s">
        <v>1371</v>
      </c>
      <c r="D3537" s="38" t="s">
        <v>1181</v>
      </c>
      <c r="E3537" s="38" t="s">
        <v>13</v>
      </c>
      <c r="F3537" s="38">
        <v>6</v>
      </c>
      <c r="G3537" s="38">
        <v>4</v>
      </c>
      <c r="H3537" s="38">
        <v>2025</v>
      </c>
      <c r="I3537" s="38">
        <v>2</v>
      </c>
      <c r="J3537" s="51">
        <v>1145</v>
      </c>
      <c r="K3537" s="38" t="s">
        <v>1372</v>
      </c>
      <c r="L3537" s="38">
        <v>66</v>
      </c>
      <c r="M3537" s="38">
        <v>3</v>
      </c>
      <c r="N3537" s="38">
        <v>25</v>
      </c>
      <c r="O3537" s="38" t="s">
        <v>82</v>
      </c>
      <c r="P3537" s="38">
        <v>10</v>
      </c>
      <c r="Q3537" s="38" t="s">
        <v>5</v>
      </c>
      <c r="R3537" s="38" t="s">
        <v>201</v>
      </c>
      <c r="T3537" s="38" t="s">
        <v>116</v>
      </c>
    </row>
    <row r="3538" spans="1:21" s="38" customFormat="1" ht="15" x14ac:dyDescent="0.2">
      <c r="A3538" s="38" t="s">
        <v>118</v>
      </c>
      <c r="B3538" s="38" t="str">
        <f t="shared" si="0"/>
        <v>ks_priv002</v>
      </c>
      <c r="C3538" s="38" t="s">
        <v>1371</v>
      </c>
      <c r="D3538" s="38" t="s">
        <v>1181</v>
      </c>
      <c r="E3538" s="38" t="s">
        <v>35</v>
      </c>
      <c r="F3538" s="38">
        <v>6</v>
      </c>
      <c r="G3538" s="38">
        <v>5</v>
      </c>
      <c r="H3538" s="38">
        <v>2025</v>
      </c>
      <c r="I3538" s="38">
        <v>2</v>
      </c>
      <c r="J3538" s="51">
        <v>1005</v>
      </c>
      <c r="K3538" s="38" t="s">
        <v>1372</v>
      </c>
      <c r="L3538" s="38">
        <v>62</v>
      </c>
      <c r="M3538" s="38">
        <v>1</v>
      </c>
      <c r="N3538" s="38">
        <v>100</v>
      </c>
      <c r="O3538" s="38" t="s">
        <v>1184</v>
      </c>
      <c r="P3538" s="38" t="s">
        <v>1378</v>
      </c>
      <c r="Q3538" s="38" t="s">
        <v>1378</v>
      </c>
      <c r="R3538" s="38" t="s">
        <v>201</v>
      </c>
      <c r="T3538" s="38" t="s">
        <v>246</v>
      </c>
      <c r="U3538" s="38" t="s">
        <v>1379</v>
      </c>
    </row>
    <row r="3539" spans="1:21" s="38" customFormat="1" ht="15" x14ac:dyDescent="0.2">
      <c r="A3539" s="38" t="s">
        <v>107</v>
      </c>
      <c r="B3539" s="38" t="str">
        <f t="shared" si="0"/>
        <v>ks_priv004</v>
      </c>
      <c r="C3539" s="38" t="s">
        <v>1371</v>
      </c>
      <c r="D3539" s="38" t="s">
        <v>1181</v>
      </c>
      <c r="E3539" s="38" t="s">
        <v>35</v>
      </c>
      <c r="F3539" s="38">
        <v>6</v>
      </c>
      <c r="G3539" s="38">
        <v>5</v>
      </c>
      <c r="H3539" s="38">
        <v>2025</v>
      </c>
      <c r="I3539" s="38">
        <v>2</v>
      </c>
      <c r="J3539" s="51">
        <v>1053</v>
      </c>
      <c r="K3539" s="38" t="s">
        <v>1372</v>
      </c>
      <c r="L3539" s="38">
        <v>66</v>
      </c>
      <c r="M3539" s="38">
        <v>1</v>
      </c>
      <c r="N3539" s="38">
        <v>100</v>
      </c>
      <c r="O3539" s="38" t="s">
        <v>1184</v>
      </c>
      <c r="P3539" s="38" t="s">
        <v>1378</v>
      </c>
      <c r="Q3539" s="38" t="s">
        <v>1378</v>
      </c>
      <c r="R3539" s="38" t="s">
        <v>201</v>
      </c>
      <c r="T3539" s="38" t="s">
        <v>246</v>
      </c>
      <c r="U3539" s="38" t="s">
        <v>1379</v>
      </c>
    </row>
    <row r="3540" spans="1:21" s="38" customFormat="1" ht="15" x14ac:dyDescent="0.2">
      <c r="A3540" s="38" t="s">
        <v>15</v>
      </c>
      <c r="B3540" s="38" t="str">
        <f t="shared" si="0"/>
        <v>ks_priv021</v>
      </c>
      <c r="C3540" s="38" t="s">
        <v>1371</v>
      </c>
      <c r="D3540" s="38" t="s">
        <v>1181</v>
      </c>
      <c r="E3540" s="38" t="s">
        <v>13</v>
      </c>
      <c r="F3540" s="38">
        <v>6</v>
      </c>
      <c r="G3540" s="38">
        <v>7</v>
      </c>
      <c r="H3540" s="38">
        <v>2025</v>
      </c>
      <c r="I3540" s="38">
        <v>2</v>
      </c>
      <c r="J3540" s="51">
        <v>1022</v>
      </c>
      <c r="K3540" s="38" t="s">
        <v>1372</v>
      </c>
      <c r="L3540" s="38">
        <v>68</v>
      </c>
      <c r="M3540" s="38">
        <v>2</v>
      </c>
      <c r="N3540" s="38">
        <v>50</v>
      </c>
      <c r="O3540" s="38" t="s">
        <v>10</v>
      </c>
      <c r="P3540" s="38">
        <v>16</v>
      </c>
      <c r="Q3540" s="38" t="s">
        <v>5</v>
      </c>
      <c r="R3540" s="38" t="s">
        <v>201</v>
      </c>
      <c r="T3540" s="38" t="s">
        <v>116</v>
      </c>
      <c r="U3540" s="38" t="s">
        <v>127</v>
      </c>
    </row>
    <row r="3541" spans="1:21" s="38" customFormat="1" ht="15" x14ac:dyDescent="0.2">
      <c r="A3541" s="38" t="s">
        <v>15</v>
      </c>
      <c r="B3541" s="38" t="str">
        <f t="shared" si="0"/>
        <v>ks_priv021</v>
      </c>
      <c r="C3541" s="38" t="s">
        <v>1371</v>
      </c>
      <c r="D3541" s="38" t="s">
        <v>1181</v>
      </c>
      <c r="E3541" s="38" t="s">
        <v>13</v>
      </c>
      <c r="F3541" s="38">
        <v>6</v>
      </c>
      <c r="G3541" s="38">
        <v>7</v>
      </c>
      <c r="H3541" s="38">
        <v>2025</v>
      </c>
      <c r="I3541" s="38">
        <v>2</v>
      </c>
      <c r="J3541" s="51">
        <v>1022</v>
      </c>
      <c r="K3541" s="38" t="s">
        <v>1372</v>
      </c>
      <c r="L3541" s="38">
        <v>68</v>
      </c>
      <c r="M3541" s="38">
        <v>2</v>
      </c>
      <c r="N3541" s="38">
        <v>50</v>
      </c>
      <c r="O3541" s="38" t="s">
        <v>10</v>
      </c>
      <c r="P3541" s="38">
        <v>27</v>
      </c>
      <c r="Q3541" s="38" t="s">
        <v>5</v>
      </c>
      <c r="R3541" s="38" t="s">
        <v>201</v>
      </c>
      <c r="T3541" s="38" t="s">
        <v>116</v>
      </c>
      <c r="U3541" s="38" t="s">
        <v>127</v>
      </c>
    </row>
    <row r="3542" spans="1:21" s="38" customFormat="1" ht="15" x14ac:dyDescent="0.2">
      <c r="A3542" s="38" t="s">
        <v>15</v>
      </c>
      <c r="B3542" s="38" t="str">
        <f t="shared" si="0"/>
        <v>ks_priv021</v>
      </c>
      <c r="C3542" s="38" t="s">
        <v>1371</v>
      </c>
      <c r="D3542" s="38" t="s">
        <v>1181</v>
      </c>
      <c r="E3542" s="38" t="s">
        <v>13</v>
      </c>
      <c r="F3542" s="38">
        <v>6</v>
      </c>
      <c r="G3542" s="38">
        <v>7</v>
      </c>
      <c r="H3542" s="38">
        <v>2025</v>
      </c>
      <c r="I3542" s="38">
        <v>2</v>
      </c>
      <c r="J3542" s="51">
        <v>1022</v>
      </c>
      <c r="K3542" s="38" t="s">
        <v>1372</v>
      </c>
      <c r="L3542" s="38">
        <v>68</v>
      </c>
      <c r="M3542" s="38">
        <v>2</v>
      </c>
      <c r="N3542" s="38">
        <v>50</v>
      </c>
      <c r="O3542" s="38" t="s">
        <v>11</v>
      </c>
      <c r="P3542" s="38">
        <v>8</v>
      </c>
      <c r="Q3542" s="38" t="s">
        <v>5</v>
      </c>
      <c r="R3542" s="38" t="s">
        <v>201</v>
      </c>
      <c r="T3542" s="38" t="s">
        <v>116</v>
      </c>
    </row>
    <row r="3543" spans="1:21" s="38" customFormat="1" ht="15" x14ac:dyDescent="0.2">
      <c r="A3543" s="38" t="s">
        <v>15</v>
      </c>
      <c r="B3543" s="38" t="str">
        <f t="shared" si="0"/>
        <v>ks_priv021</v>
      </c>
      <c r="C3543" s="38" t="s">
        <v>1371</v>
      </c>
      <c r="D3543" s="38" t="s">
        <v>1181</v>
      </c>
      <c r="E3543" s="38" t="s">
        <v>13</v>
      </c>
      <c r="F3543" s="38">
        <v>6</v>
      </c>
      <c r="G3543" s="38">
        <v>7</v>
      </c>
      <c r="H3543" s="38">
        <v>2025</v>
      </c>
      <c r="I3543" s="38">
        <v>2</v>
      </c>
      <c r="J3543" s="51">
        <v>1022</v>
      </c>
      <c r="K3543" s="38" t="s">
        <v>1372</v>
      </c>
      <c r="L3543" s="38">
        <v>68</v>
      </c>
      <c r="M3543" s="38">
        <v>2</v>
      </c>
      <c r="N3543" s="38">
        <v>50</v>
      </c>
      <c r="O3543" s="38" t="s">
        <v>11</v>
      </c>
      <c r="P3543" s="38">
        <v>6</v>
      </c>
      <c r="Q3543" s="38" t="s">
        <v>5</v>
      </c>
      <c r="R3543" s="38" t="s">
        <v>201</v>
      </c>
      <c r="T3543" s="38" t="s">
        <v>116</v>
      </c>
    </row>
    <row r="3544" spans="1:21" s="38" customFormat="1" ht="15" x14ac:dyDescent="0.2">
      <c r="A3544" s="38" t="s">
        <v>15</v>
      </c>
      <c r="B3544" s="38" t="str">
        <f t="shared" si="0"/>
        <v>ks_priv021</v>
      </c>
      <c r="C3544" s="38" t="s">
        <v>1371</v>
      </c>
      <c r="D3544" s="38" t="s">
        <v>1181</v>
      </c>
      <c r="E3544" s="38" t="s">
        <v>13</v>
      </c>
      <c r="F3544" s="38">
        <v>6</v>
      </c>
      <c r="G3544" s="38">
        <v>7</v>
      </c>
      <c r="H3544" s="38">
        <v>2025</v>
      </c>
      <c r="I3544" s="38">
        <v>2</v>
      </c>
      <c r="J3544" s="51">
        <v>1022</v>
      </c>
      <c r="K3544" s="38" t="s">
        <v>1372</v>
      </c>
      <c r="L3544" s="38">
        <v>68</v>
      </c>
      <c r="M3544" s="38">
        <v>2</v>
      </c>
      <c r="N3544" s="38">
        <v>50</v>
      </c>
      <c r="O3544" s="38" t="s">
        <v>82</v>
      </c>
      <c r="P3544" s="38">
        <v>1</v>
      </c>
      <c r="Q3544" s="38" t="s">
        <v>5</v>
      </c>
      <c r="R3544" s="38" t="s">
        <v>201</v>
      </c>
      <c r="T3544" s="38" t="s">
        <v>116</v>
      </c>
    </row>
    <row r="3545" spans="1:21" s="38" customFormat="1" ht="15" x14ac:dyDescent="0.2">
      <c r="A3545" s="38" t="s">
        <v>15</v>
      </c>
      <c r="B3545" s="38" t="str">
        <f t="shared" si="0"/>
        <v>ks_priv021</v>
      </c>
      <c r="C3545" s="38" t="s">
        <v>1371</v>
      </c>
      <c r="D3545" s="38" t="s">
        <v>1181</v>
      </c>
      <c r="E3545" s="38" t="s">
        <v>13</v>
      </c>
      <c r="F3545" s="38">
        <v>6</v>
      </c>
      <c r="G3545" s="38">
        <v>7</v>
      </c>
      <c r="H3545" s="38">
        <v>2025</v>
      </c>
      <c r="I3545" s="38">
        <v>2</v>
      </c>
      <c r="J3545" s="51">
        <v>1022</v>
      </c>
      <c r="K3545" s="38" t="s">
        <v>1372</v>
      </c>
      <c r="L3545" s="38">
        <v>68</v>
      </c>
      <c r="M3545" s="38">
        <v>2</v>
      </c>
      <c r="N3545" s="38">
        <v>50</v>
      </c>
      <c r="O3545" s="38" t="s">
        <v>82</v>
      </c>
      <c r="P3545" s="38">
        <v>3</v>
      </c>
      <c r="Q3545" s="38" t="s">
        <v>5</v>
      </c>
      <c r="R3545" s="38" t="s">
        <v>201</v>
      </c>
      <c r="T3545" s="38" t="s">
        <v>116</v>
      </c>
    </row>
    <row r="3546" spans="1:21" s="38" customFormat="1" ht="15" x14ac:dyDescent="0.2">
      <c r="A3546" s="38" t="s">
        <v>15</v>
      </c>
      <c r="B3546" s="38" t="str">
        <f t="shared" ref="B3546:B3800" si="1">CONCATENATE("ks_",A3546)</f>
        <v>ks_priv021</v>
      </c>
      <c r="C3546" s="38" t="s">
        <v>1371</v>
      </c>
      <c r="D3546" s="38" t="s">
        <v>1181</v>
      </c>
      <c r="E3546" s="38" t="s">
        <v>13</v>
      </c>
      <c r="F3546" s="38">
        <v>6</v>
      </c>
      <c r="G3546" s="38">
        <v>7</v>
      </c>
      <c r="H3546" s="38">
        <v>2025</v>
      </c>
      <c r="I3546" s="38">
        <v>2</v>
      </c>
      <c r="J3546" s="51">
        <v>1022</v>
      </c>
      <c r="K3546" s="38" t="s">
        <v>1372</v>
      </c>
      <c r="L3546" s="38">
        <v>68</v>
      </c>
      <c r="M3546" s="38">
        <v>2</v>
      </c>
      <c r="N3546" s="38">
        <v>50</v>
      </c>
      <c r="O3546" s="38" t="s">
        <v>82</v>
      </c>
      <c r="P3546" s="38">
        <v>0.8</v>
      </c>
      <c r="Q3546" s="38" t="s">
        <v>5</v>
      </c>
      <c r="R3546" s="38" t="s">
        <v>201</v>
      </c>
      <c r="T3546" s="38" t="s">
        <v>116</v>
      </c>
    </row>
    <row r="3547" spans="1:21" s="38" customFormat="1" ht="15" x14ac:dyDescent="0.2">
      <c r="A3547" s="38" t="s">
        <v>17</v>
      </c>
      <c r="B3547" s="38" t="str">
        <f t="shared" si="1"/>
        <v>ks_priv019</v>
      </c>
      <c r="C3547" s="38" t="s">
        <v>1371</v>
      </c>
      <c r="D3547" s="38" t="s">
        <v>1181</v>
      </c>
      <c r="E3547" s="38" t="s">
        <v>13</v>
      </c>
      <c r="F3547" s="38">
        <v>6</v>
      </c>
      <c r="G3547" s="38">
        <v>7</v>
      </c>
      <c r="H3547" s="38">
        <v>2025</v>
      </c>
      <c r="I3547" s="38">
        <v>2</v>
      </c>
      <c r="J3547" s="51">
        <v>1126</v>
      </c>
      <c r="K3547" s="38" t="s">
        <v>1372</v>
      </c>
      <c r="L3547" s="38">
        <v>71</v>
      </c>
      <c r="M3547" s="38">
        <v>2</v>
      </c>
      <c r="N3547" s="38">
        <v>0</v>
      </c>
      <c r="O3547" s="38" t="s">
        <v>10</v>
      </c>
      <c r="P3547" s="38">
        <v>35</v>
      </c>
      <c r="Q3547" s="38" t="s">
        <v>5</v>
      </c>
      <c r="R3547" s="38" t="s">
        <v>201</v>
      </c>
      <c r="T3547" s="38" t="s">
        <v>116</v>
      </c>
      <c r="U3547" s="38" t="s">
        <v>127</v>
      </c>
    </row>
    <row r="3548" spans="1:21" s="38" customFormat="1" ht="15" x14ac:dyDescent="0.2">
      <c r="A3548" s="38" t="s">
        <v>17</v>
      </c>
      <c r="B3548" s="38" t="str">
        <f t="shared" si="1"/>
        <v>ks_priv019</v>
      </c>
      <c r="C3548" s="38" t="s">
        <v>1371</v>
      </c>
      <c r="D3548" s="38" t="s">
        <v>1181</v>
      </c>
      <c r="E3548" s="38" t="s">
        <v>13</v>
      </c>
      <c r="F3548" s="38">
        <v>6</v>
      </c>
      <c r="G3548" s="38">
        <v>7</v>
      </c>
      <c r="H3548" s="38">
        <v>2025</v>
      </c>
      <c r="I3548" s="38">
        <v>2</v>
      </c>
      <c r="J3548" s="51">
        <v>1126</v>
      </c>
      <c r="K3548" s="38" t="s">
        <v>1372</v>
      </c>
      <c r="L3548" s="38">
        <v>71</v>
      </c>
      <c r="M3548" s="38">
        <v>2</v>
      </c>
      <c r="N3548" s="38">
        <v>0</v>
      </c>
      <c r="O3548" s="38" t="s">
        <v>10</v>
      </c>
      <c r="P3548" s="38">
        <v>38</v>
      </c>
      <c r="Q3548" s="38" t="s">
        <v>5</v>
      </c>
      <c r="R3548" s="38" t="s">
        <v>201</v>
      </c>
      <c r="T3548" s="38" t="s">
        <v>116</v>
      </c>
      <c r="U3548" s="38" t="s">
        <v>39</v>
      </c>
    </row>
    <row r="3549" spans="1:21" s="38" customFormat="1" ht="15" x14ac:dyDescent="0.2">
      <c r="A3549" s="38" t="s">
        <v>17</v>
      </c>
      <c r="B3549" s="38" t="str">
        <f t="shared" si="1"/>
        <v>ks_priv019</v>
      </c>
      <c r="C3549" s="38" t="s">
        <v>1371</v>
      </c>
      <c r="D3549" s="38" t="s">
        <v>1181</v>
      </c>
      <c r="E3549" s="38" t="s">
        <v>13</v>
      </c>
      <c r="F3549" s="38">
        <v>6</v>
      </c>
      <c r="G3549" s="38">
        <v>7</v>
      </c>
      <c r="H3549" s="38">
        <v>2025</v>
      </c>
      <c r="I3549" s="38">
        <v>2</v>
      </c>
      <c r="J3549" s="51">
        <v>1126</v>
      </c>
      <c r="K3549" s="38" t="s">
        <v>1372</v>
      </c>
      <c r="L3549" s="38">
        <v>71</v>
      </c>
      <c r="M3549" s="38">
        <v>2</v>
      </c>
      <c r="N3549" s="38">
        <v>0</v>
      </c>
      <c r="O3549" s="38" t="s">
        <v>10</v>
      </c>
      <c r="P3549" s="38">
        <v>42</v>
      </c>
      <c r="Q3549" s="38" t="s">
        <v>5</v>
      </c>
      <c r="R3549" s="38" t="s">
        <v>201</v>
      </c>
      <c r="T3549" s="38" t="s">
        <v>116</v>
      </c>
      <c r="U3549" s="38" t="s">
        <v>39</v>
      </c>
    </row>
    <row r="3550" spans="1:21" s="38" customFormat="1" ht="15" x14ac:dyDescent="0.2">
      <c r="A3550" s="38" t="s">
        <v>17</v>
      </c>
      <c r="B3550" s="38" t="str">
        <f t="shared" si="1"/>
        <v>ks_priv019</v>
      </c>
      <c r="C3550" s="38" t="s">
        <v>1371</v>
      </c>
      <c r="D3550" s="38" t="s">
        <v>1181</v>
      </c>
      <c r="E3550" s="38" t="s">
        <v>13</v>
      </c>
      <c r="F3550" s="38">
        <v>6</v>
      </c>
      <c r="G3550" s="38">
        <v>7</v>
      </c>
      <c r="H3550" s="38">
        <v>2025</v>
      </c>
      <c r="I3550" s="38">
        <v>2</v>
      </c>
      <c r="J3550" s="51">
        <v>1126</v>
      </c>
      <c r="K3550" s="38" t="s">
        <v>1372</v>
      </c>
      <c r="L3550" s="38">
        <v>71</v>
      </c>
      <c r="M3550" s="38">
        <v>2</v>
      </c>
      <c r="N3550" s="38">
        <v>0</v>
      </c>
      <c r="O3550" s="38" t="s">
        <v>10</v>
      </c>
      <c r="P3550" s="38">
        <v>3</v>
      </c>
      <c r="Q3550" s="38" t="s">
        <v>5</v>
      </c>
      <c r="R3550" s="38" t="s">
        <v>201</v>
      </c>
      <c r="T3550" s="38" t="s">
        <v>116</v>
      </c>
      <c r="U3550" s="38" t="s">
        <v>124</v>
      </c>
    </row>
    <row r="3551" spans="1:21" s="38" customFormat="1" ht="15" x14ac:dyDescent="0.2">
      <c r="A3551" s="38" t="s">
        <v>17</v>
      </c>
      <c r="B3551" s="38" t="str">
        <f t="shared" si="1"/>
        <v>ks_priv019</v>
      </c>
      <c r="C3551" s="38" t="s">
        <v>1371</v>
      </c>
      <c r="D3551" s="38" t="s">
        <v>1181</v>
      </c>
      <c r="E3551" s="38" t="s">
        <v>13</v>
      </c>
      <c r="F3551" s="38">
        <v>6</v>
      </c>
      <c r="G3551" s="38">
        <v>7</v>
      </c>
      <c r="H3551" s="38">
        <v>2025</v>
      </c>
      <c r="I3551" s="38">
        <v>2</v>
      </c>
      <c r="J3551" s="51">
        <v>1126</v>
      </c>
      <c r="K3551" s="38" t="s">
        <v>1372</v>
      </c>
      <c r="L3551" s="38">
        <v>71</v>
      </c>
      <c r="M3551" s="38">
        <v>2</v>
      </c>
      <c r="N3551" s="38">
        <v>0</v>
      </c>
      <c r="O3551" s="38" t="s">
        <v>21</v>
      </c>
      <c r="P3551" s="38">
        <v>0.5</v>
      </c>
      <c r="Q3551" s="38" t="s">
        <v>5</v>
      </c>
      <c r="R3551" s="38" t="s">
        <v>201</v>
      </c>
      <c r="T3551" s="38" t="s">
        <v>116</v>
      </c>
    </row>
    <row r="3552" spans="1:21" s="38" customFormat="1" ht="15" x14ac:dyDescent="0.2">
      <c r="A3552" s="38" t="s">
        <v>17</v>
      </c>
      <c r="B3552" s="38" t="str">
        <f t="shared" si="1"/>
        <v>ks_priv019</v>
      </c>
      <c r="C3552" s="38" t="s">
        <v>1371</v>
      </c>
      <c r="D3552" s="38" t="s">
        <v>1181</v>
      </c>
      <c r="E3552" s="38" t="s">
        <v>13</v>
      </c>
      <c r="F3552" s="38">
        <v>6</v>
      </c>
      <c r="G3552" s="38">
        <v>7</v>
      </c>
      <c r="H3552" s="38">
        <v>2025</v>
      </c>
      <c r="I3552" s="38">
        <v>2</v>
      </c>
      <c r="J3552" s="51">
        <v>1126</v>
      </c>
      <c r="K3552" s="38" t="s">
        <v>1372</v>
      </c>
      <c r="L3552" s="38">
        <v>71</v>
      </c>
      <c r="M3552" s="38">
        <v>2</v>
      </c>
      <c r="N3552" s="38">
        <v>0</v>
      </c>
      <c r="O3552" s="38" t="s">
        <v>82</v>
      </c>
      <c r="P3552" s="38">
        <v>1</v>
      </c>
      <c r="Q3552" s="38" t="s">
        <v>5</v>
      </c>
      <c r="R3552" s="38" t="s">
        <v>201</v>
      </c>
      <c r="T3552" s="38" t="s">
        <v>116</v>
      </c>
    </row>
    <row r="3553" spans="1:21" s="38" customFormat="1" ht="15" x14ac:dyDescent="0.2">
      <c r="A3553" s="38" t="s">
        <v>17</v>
      </c>
      <c r="B3553" s="38" t="str">
        <f t="shared" si="1"/>
        <v>ks_priv019</v>
      </c>
      <c r="C3553" s="38" t="s">
        <v>1371</v>
      </c>
      <c r="D3553" s="38" t="s">
        <v>1181</v>
      </c>
      <c r="E3553" s="38" t="s">
        <v>13</v>
      </c>
      <c r="F3553" s="38">
        <v>6</v>
      </c>
      <c r="G3553" s="38">
        <v>7</v>
      </c>
      <c r="H3553" s="38">
        <v>2025</v>
      </c>
      <c r="I3553" s="38">
        <v>2</v>
      </c>
      <c r="J3553" s="51">
        <v>1126</v>
      </c>
      <c r="K3553" s="38" t="s">
        <v>1372</v>
      </c>
      <c r="L3553" s="38">
        <v>71</v>
      </c>
      <c r="M3553" s="38">
        <v>2</v>
      </c>
      <c r="N3553" s="38">
        <v>0</v>
      </c>
      <c r="O3553" s="38" t="s">
        <v>82</v>
      </c>
      <c r="P3553" s="38">
        <v>0.3</v>
      </c>
      <c r="Q3553" s="38" t="s">
        <v>5</v>
      </c>
      <c r="R3553" s="38" t="s">
        <v>201</v>
      </c>
      <c r="T3553" s="38" t="s">
        <v>116</v>
      </c>
    </row>
    <row r="3554" spans="1:21" s="38" customFormat="1" ht="15" x14ac:dyDescent="0.2">
      <c r="A3554" s="38" t="s">
        <v>17</v>
      </c>
      <c r="B3554" s="38" t="str">
        <f t="shared" si="1"/>
        <v>ks_priv019</v>
      </c>
      <c r="C3554" s="38" t="s">
        <v>1371</v>
      </c>
      <c r="D3554" s="38" t="s">
        <v>1181</v>
      </c>
      <c r="E3554" s="38" t="s">
        <v>13</v>
      </c>
      <c r="F3554" s="38">
        <v>6</v>
      </c>
      <c r="G3554" s="38">
        <v>7</v>
      </c>
      <c r="H3554" s="38">
        <v>2025</v>
      </c>
      <c r="I3554" s="38">
        <v>2</v>
      </c>
      <c r="J3554" s="51">
        <v>1126</v>
      </c>
      <c r="K3554" s="38" t="s">
        <v>1372</v>
      </c>
      <c r="L3554" s="38">
        <v>71</v>
      </c>
      <c r="M3554" s="38">
        <v>2</v>
      </c>
      <c r="N3554" s="38">
        <v>0</v>
      </c>
      <c r="O3554" s="38" t="s">
        <v>10</v>
      </c>
      <c r="P3554" s="38">
        <v>4.5</v>
      </c>
      <c r="Q3554" s="38" t="s">
        <v>5</v>
      </c>
      <c r="R3554" s="38" t="s">
        <v>201</v>
      </c>
      <c r="T3554" s="38" t="s">
        <v>116</v>
      </c>
      <c r="U3554" s="38" t="s">
        <v>105</v>
      </c>
    </row>
    <row r="3555" spans="1:21" s="38" customFormat="1" ht="15" x14ac:dyDescent="0.2">
      <c r="A3555" s="38" t="s">
        <v>17</v>
      </c>
      <c r="B3555" s="38" t="str">
        <f t="shared" si="1"/>
        <v>ks_priv019</v>
      </c>
      <c r="C3555" s="38" t="s">
        <v>1371</v>
      </c>
      <c r="D3555" s="38" t="s">
        <v>1181</v>
      </c>
      <c r="E3555" s="38" t="s">
        <v>13</v>
      </c>
      <c r="F3555" s="38">
        <v>6</v>
      </c>
      <c r="G3555" s="38">
        <v>7</v>
      </c>
      <c r="H3555" s="38">
        <v>2025</v>
      </c>
      <c r="I3555" s="38">
        <v>2</v>
      </c>
      <c r="J3555" s="51">
        <v>1126</v>
      </c>
      <c r="K3555" s="38" t="s">
        <v>1372</v>
      </c>
      <c r="L3555" s="38">
        <v>71</v>
      </c>
      <c r="M3555" s="38">
        <v>2</v>
      </c>
      <c r="N3555" s="38">
        <v>0</v>
      </c>
      <c r="O3555" s="38" t="s">
        <v>10</v>
      </c>
      <c r="P3555" s="38">
        <v>5</v>
      </c>
      <c r="Q3555" s="38" t="s">
        <v>5</v>
      </c>
      <c r="R3555" s="38" t="s">
        <v>201</v>
      </c>
      <c r="T3555" s="38" t="s">
        <v>116</v>
      </c>
      <c r="U3555" s="38" t="s">
        <v>105</v>
      </c>
    </row>
    <row r="3556" spans="1:21" s="38" customFormat="1" ht="15" x14ac:dyDescent="0.2">
      <c r="A3556" s="38" t="s">
        <v>17</v>
      </c>
      <c r="B3556" s="38" t="str">
        <f t="shared" si="1"/>
        <v>ks_priv019</v>
      </c>
      <c r="C3556" s="38" t="s">
        <v>1371</v>
      </c>
      <c r="D3556" s="38" t="s">
        <v>1181</v>
      </c>
      <c r="E3556" s="38" t="s">
        <v>13</v>
      </c>
      <c r="F3556" s="38">
        <v>6</v>
      </c>
      <c r="G3556" s="38">
        <v>7</v>
      </c>
      <c r="H3556" s="38">
        <v>2025</v>
      </c>
      <c r="I3556" s="38">
        <v>2</v>
      </c>
      <c r="J3556" s="51">
        <v>1126</v>
      </c>
      <c r="K3556" s="38" t="s">
        <v>1372</v>
      </c>
      <c r="L3556" s="38">
        <v>71</v>
      </c>
      <c r="M3556" s="38">
        <v>2</v>
      </c>
      <c r="N3556" s="38">
        <v>0</v>
      </c>
      <c r="O3556" s="38" t="s">
        <v>10</v>
      </c>
      <c r="P3556" s="38">
        <v>6</v>
      </c>
      <c r="Q3556" s="38" t="s">
        <v>5</v>
      </c>
      <c r="R3556" s="38" t="s">
        <v>201</v>
      </c>
      <c r="T3556" s="38" t="s">
        <v>116</v>
      </c>
      <c r="U3556" s="38" t="s">
        <v>124</v>
      </c>
    </row>
    <row r="3557" spans="1:21" s="38" customFormat="1" ht="15" x14ac:dyDescent="0.2">
      <c r="A3557" s="38" t="s">
        <v>17</v>
      </c>
      <c r="B3557" s="38" t="str">
        <f t="shared" si="1"/>
        <v>ks_priv019</v>
      </c>
      <c r="C3557" s="38" t="s">
        <v>1371</v>
      </c>
      <c r="D3557" s="38" t="s">
        <v>1181</v>
      </c>
      <c r="E3557" s="38" t="s">
        <v>13</v>
      </c>
      <c r="F3557" s="38">
        <v>6</v>
      </c>
      <c r="G3557" s="38">
        <v>7</v>
      </c>
      <c r="H3557" s="38">
        <v>2025</v>
      </c>
      <c r="I3557" s="38">
        <v>2</v>
      </c>
      <c r="J3557" s="51">
        <v>1126</v>
      </c>
      <c r="K3557" s="38" t="s">
        <v>1372</v>
      </c>
      <c r="L3557" s="38">
        <v>71</v>
      </c>
      <c r="M3557" s="38">
        <v>2</v>
      </c>
      <c r="N3557" s="38">
        <v>0</v>
      </c>
      <c r="O3557" s="38" t="s">
        <v>10</v>
      </c>
      <c r="P3557" s="38">
        <v>8</v>
      </c>
      <c r="Q3557" s="38" t="s">
        <v>5</v>
      </c>
      <c r="R3557" s="38" t="s">
        <v>201</v>
      </c>
      <c r="T3557" s="38" t="s">
        <v>116</v>
      </c>
      <c r="U3557" s="38" t="s">
        <v>124</v>
      </c>
    </row>
    <row r="3558" spans="1:21" s="38" customFormat="1" ht="15" x14ac:dyDescent="0.2">
      <c r="A3558" s="38" t="s">
        <v>17</v>
      </c>
      <c r="B3558" s="38" t="str">
        <f t="shared" si="1"/>
        <v>ks_priv019</v>
      </c>
      <c r="C3558" s="38" t="s">
        <v>1371</v>
      </c>
      <c r="D3558" s="38" t="s">
        <v>1181</v>
      </c>
      <c r="E3558" s="38" t="s">
        <v>13</v>
      </c>
      <c r="F3558" s="38">
        <v>6</v>
      </c>
      <c r="G3558" s="38">
        <v>7</v>
      </c>
      <c r="H3558" s="38">
        <v>2025</v>
      </c>
      <c r="I3558" s="38">
        <v>2</v>
      </c>
      <c r="J3558" s="51">
        <v>1126</v>
      </c>
      <c r="K3558" s="38" t="s">
        <v>1372</v>
      </c>
      <c r="L3558" s="38">
        <v>71</v>
      </c>
      <c r="M3558" s="38">
        <v>2</v>
      </c>
      <c r="N3558" s="38">
        <v>0</v>
      </c>
      <c r="O3558" s="38" t="s">
        <v>10</v>
      </c>
      <c r="P3558" s="38">
        <v>28</v>
      </c>
      <c r="Q3558" s="38" t="s">
        <v>5</v>
      </c>
      <c r="R3558" s="38" t="s">
        <v>201</v>
      </c>
      <c r="T3558" s="38" t="s">
        <v>116</v>
      </c>
      <c r="U3558" s="38" t="s">
        <v>124</v>
      </c>
    </row>
    <row r="3559" spans="1:21" s="38" customFormat="1" ht="15" x14ac:dyDescent="0.2">
      <c r="A3559" s="38" t="s">
        <v>17</v>
      </c>
      <c r="B3559" s="38" t="str">
        <f t="shared" si="1"/>
        <v>ks_priv019</v>
      </c>
      <c r="C3559" s="38" t="s">
        <v>1371</v>
      </c>
      <c r="D3559" s="38" t="s">
        <v>1181</v>
      </c>
      <c r="E3559" s="38" t="s">
        <v>13</v>
      </c>
      <c r="F3559" s="38">
        <v>6</v>
      </c>
      <c r="G3559" s="38">
        <v>7</v>
      </c>
      <c r="H3559" s="38">
        <v>2025</v>
      </c>
      <c r="I3559" s="38">
        <v>2</v>
      </c>
      <c r="J3559" s="51">
        <v>1126</v>
      </c>
      <c r="K3559" s="38" t="s">
        <v>1372</v>
      </c>
      <c r="L3559" s="38">
        <v>71</v>
      </c>
      <c r="M3559" s="38">
        <v>2</v>
      </c>
      <c r="N3559" s="38">
        <v>0</v>
      </c>
      <c r="O3559" s="38" t="s">
        <v>11</v>
      </c>
      <c r="P3559" s="38">
        <v>4.5</v>
      </c>
      <c r="Q3559" s="38" t="s">
        <v>5</v>
      </c>
      <c r="R3559" s="38" t="s">
        <v>201</v>
      </c>
      <c r="T3559" s="38" t="s">
        <v>116</v>
      </c>
    </row>
    <row r="3560" spans="1:21" s="38" customFormat="1" ht="15" x14ac:dyDescent="0.2">
      <c r="A3560" s="38" t="s">
        <v>126</v>
      </c>
      <c r="B3560" s="38" t="str">
        <f t="shared" si="1"/>
        <v>ks_priv062</v>
      </c>
      <c r="C3560" s="38" t="s">
        <v>1371</v>
      </c>
      <c r="D3560" s="38" t="s">
        <v>1182</v>
      </c>
      <c r="E3560" s="38" t="s">
        <v>35</v>
      </c>
      <c r="F3560" s="38">
        <v>6</v>
      </c>
      <c r="G3560" s="38">
        <v>9</v>
      </c>
      <c r="H3560" s="38">
        <v>2025</v>
      </c>
      <c r="I3560" s="38">
        <v>2</v>
      </c>
      <c r="J3560" s="51">
        <v>1000</v>
      </c>
      <c r="K3560" s="38" t="s">
        <v>1372</v>
      </c>
      <c r="L3560" s="38">
        <v>73</v>
      </c>
      <c r="M3560" s="38">
        <v>3</v>
      </c>
      <c r="N3560" s="38">
        <v>0</v>
      </c>
      <c r="O3560" s="38" t="s">
        <v>10</v>
      </c>
      <c r="P3560" s="38">
        <v>4</v>
      </c>
      <c r="Q3560" s="38" t="s">
        <v>8</v>
      </c>
      <c r="R3560" s="38" t="s">
        <v>1425</v>
      </c>
      <c r="T3560" s="38" t="s">
        <v>246</v>
      </c>
      <c r="U3560" s="38" t="s">
        <v>124</v>
      </c>
    </row>
    <row r="3561" spans="1:21" s="38" customFormat="1" ht="15" x14ac:dyDescent="0.2">
      <c r="A3561" s="38" t="s">
        <v>126</v>
      </c>
      <c r="B3561" s="38" t="str">
        <f t="shared" si="1"/>
        <v>ks_priv062</v>
      </c>
      <c r="C3561" s="38" t="s">
        <v>1371</v>
      </c>
      <c r="D3561" s="38" t="s">
        <v>1182</v>
      </c>
      <c r="E3561" s="38" t="s">
        <v>35</v>
      </c>
      <c r="F3561" s="38">
        <v>6</v>
      </c>
      <c r="G3561" s="38">
        <v>9</v>
      </c>
      <c r="H3561" s="38">
        <v>2025</v>
      </c>
      <c r="I3561" s="38">
        <v>2</v>
      </c>
      <c r="J3561" s="51">
        <v>1000</v>
      </c>
      <c r="K3561" s="38" t="s">
        <v>1372</v>
      </c>
      <c r="L3561" s="38">
        <v>73</v>
      </c>
      <c r="M3561" s="38">
        <v>3</v>
      </c>
      <c r="N3561" s="38">
        <v>0</v>
      </c>
      <c r="O3561" s="38" t="s">
        <v>10</v>
      </c>
      <c r="P3561" s="38">
        <v>1.5</v>
      </c>
      <c r="Q3561" s="38" t="s">
        <v>5</v>
      </c>
      <c r="R3561" s="38" t="s">
        <v>201</v>
      </c>
      <c r="T3561" s="38" t="s">
        <v>246</v>
      </c>
      <c r="U3561" s="38" t="s">
        <v>124</v>
      </c>
    </row>
    <row r="3562" spans="1:21" s="38" customFormat="1" ht="15" x14ac:dyDescent="0.2">
      <c r="A3562" s="38" t="s">
        <v>126</v>
      </c>
      <c r="B3562" s="38" t="str">
        <f t="shared" si="1"/>
        <v>ks_priv062</v>
      </c>
      <c r="C3562" s="38" t="s">
        <v>1371</v>
      </c>
      <c r="D3562" s="38" t="s">
        <v>1182</v>
      </c>
      <c r="E3562" s="38" t="s">
        <v>35</v>
      </c>
      <c r="F3562" s="38">
        <v>6</v>
      </c>
      <c r="G3562" s="38">
        <v>9</v>
      </c>
      <c r="H3562" s="38">
        <v>2025</v>
      </c>
      <c r="I3562" s="38">
        <v>2</v>
      </c>
      <c r="J3562" s="51">
        <v>1000</v>
      </c>
      <c r="K3562" s="38" t="s">
        <v>1372</v>
      </c>
      <c r="L3562" s="38">
        <v>73</v>
      </c>
      <c r="M3562" s="38">
        <v>3</v>
      </c>
      <c r="N3562" s="38">
        <v>0</v>
      </c>
      <c r="O3562" s="38" t="s">
        <v>82</v>
      </c>
      <c r="P3562" s="38">
        <v>0.5</v>
      </c>
      <c r="Q3562" s="38" t="s">
        <v>5</v>
      </c>
      <c r="R3562" s="38" t="s">
        <v>201</v>
      </c>
      <c r="T3562" s="38" t="s">
        <v>246</v>
      </c>
    </row>
    <row r="3563" spans="1:21" s="38" customFormat="1" ht="15" x14ac:dyDescent="0.2">
      <c r="A3563" s="38" t="s">
        <v>31</v>
      </c>
      <c r="B3563" s="38" t="str">
        <f t="shared" si="1"/>
        <v>ks_priv023</v>
      </c>
      <c r="C3563" s="38" t="s">
        <v>1371</v>
      </c>
      <c r="D3563" s="38" t="s">
        <v>1181</v>
      </c>
      <c r="E3563" s="38" t="s">
        <v>13</v>
      </c>
      <c r="F3563" s="38">
        <v>6</v>
      </c>
      <c r="G3563" s="38">
        <v>10</v>
      </c>
      <c r="H3563" s="38">
        <v>2025</v>
      </c>
      <c r="I3563" s="38">
        <v>2</v>
      </c>
      <c r="J3563" s="51">
        <v>1048</v>
      </c>
      <c r="K3563" s="38" t="s">
        <v>1372</v>
      </c>
      <c r="L3563" s="38">
        <v>75</v>
      </c>
      <c r="M3563" s="38">
        <v>1</v>
      </c>
      <c r="N3563" s="38">
        <v>0</v>
      </c>
      <c r="O3563" s="38" t="s">
        <v>82</v>
      </c>
      <c r="P3563" s="38">
        <v>1.5</v>
      </c>
      <c r="Q3563" s="38" t="s">
        <v>5</v>
      </c>
      <c r="R3563" s="38" t="s">
        <v>201</v>
      </c>
      <c r="T3563" s="38" t="s">
        <v>116</v>
      </c>
    </row>
    <row r="3564" spans="1:21" s="38" customFormat="1" ht="15" x14ac:dyDescent="0.2">
      <c r="A3564" s="38" t="s">
        <v>31</v>
      </c>
      <c r="B3564" s="38" t="str">
        <f t="shared" si="1"/>
        <v>ks_priv023</v>
      </c>
      <c r="C3564" s="38" t="s">
        <v>1371</v>
      </c>
      <c r="D3564" s="38" t="s">
        <v>1181</v>
      </c>
      <c r="E3564" s="38" t="s">
        <v>13</v>
      </c>
      <c r="F3564" s="38">
        <v>6</v>
      </c>
      <c r="G3564" s="38">
        <v>10</v>
      </c>
      <c r="H3564" s="38">
        <v>2025</v>
      </c>
      <c r="I3564" s="38">
        <v>2</v>
      </c>
      <c r="J3564" s="51">
        <v>1048</v>
      </c>
      <c r="K3564" s="38" t="s">
        <v>1372</v>
      </c>
      <c r="L3564" s="38">
        <v>75</v>
      </c>
      <c r="M3564" s="38">
        <v>1</v>
      </c>
      <c r="N3564" s="38">
        <v>0</v>
      </c>
      <c r="O3564" s="38" t="s">
        <v>4</v>
      </c>
      <c r="P3564" s="38">
        <v>0.2</v>
      </c>
      <c r="Q3564" s="38" t="s">
        <v>5</v>
      </c>
      <c r="R3564" s="38" t="s">
        <v>201</v>
      </c>
      <c r="T3564" s="38" t="s">
        <v>116</v>
      </c>
    </row>
    <row r="3565" spans="1:21" s="38" customFormat="1" ht="15" x14ac:dyDescent="0.2">
      <c r="A3565" s="38" t="s">
        <v>31</v>
      </c>
      <c r="B3565" s="38" t="str">
        <f t="shared" si="1"/>
        <v>ks_priv023</v>
      </c>
      <c r="C3565" s="38" t="s">
        <v>1371</v>
      </c>
      <c r="D3565" s="38" t="s">
        <v>1181</v>
      </c>
      <c r="E3565" s="38" t="s">
        <v>13</v>
      </c>
      <c r="F3565" s="38">
        <v>6</v>
      </c>
      <c r="G3565" s="38">
        <v>10</v>
      </c>
      <c r="H3565" s="38">
        <v>2025</v>
      </c>
      <c r="I3565" s="38">
        <v>2</v>
      </c>
      <c r="J3565" s="51">
        <v>1048</v>
      </c>
      <c r="K3565" s="38" t="s">
        <v>1372</v>
      </c>
      <c r="L3565" s="38">
        <v>75</v>
      </c>
      <c r="M3565" s="38">
        <v>1</v>
      </c>
      <c r="N3565" s="38">
        <v>0</v>
      </c>
      <c r="O3565" s="38" t="s">
        <v>82</v>
      </c>
      <c r="P3565" s="38">
        <v>0.3</v>
      </c>
      <c r="Q3565" s="38" t="s">
        <v>5</v>
      </c>
      <c r="R3565" s="38" t="s">
        <v>201</v>
      </c>
      <c r="T3565" s="38" t="s">
        <v>116</v>
      </c>
    </row>
    <row r="3566" spans="1:21" s="38" customFormat="1" ht="15" x14ac:dyDescent="0.2">
      <c r="A3566" s="38" t="s">
        <v>31</v>
      </c>
      <c r="B3566" s="38" t="str">
        <f t="shared" si="1"/>
        <v>ks_priv023</v>
      </c>
      <c r="C3566" s="38" t="s">
        <v>1371</v>
      </c>
      <c r="D3566" s="38" t="s">
        <v>1181</v>
      </c>
      <c r="E3566" s="38" t="s">
        <v>13</v>
      </c>
      <c r="F3566" s="38">
        <v>6</v>
      </c>
      <c r="G3566" s="38">
        <v>10</v>
      </c>
      <c r="H3566" s="38">
        <v>2025</v>
      </c>
      <c r="I3566" s="38">
        <v>2</v>
      </c>
      <c r="J3566" s="51">
        <v>1048</v>
      </c>
      <c r="K3566" s="38" t="s">
        <v>1372</v>
      </c>
      <c r="L3566" s="38">
        <v>75</v>
      </c>
      <c r="M3566" s="38">
        <v>1</v>
      </c>
      <c r="N3566" s="38">
        <v>0</v>
      </c>
      <c r="O3566" s="38" t="s">
        <v>82</v>
      </c>
      <c r="P3566" s="38">
        <v>3</v>
      </c>
      <c r="Q3566" s="38" t="s">
        <v>5</v>
      </c>
      <c r="R3566" s="38" t="s">
        <v>201</v>
      </c>
      <c r="T3566" s="38" t="s">
        <v>116</v>
      </c>
    </row>
    <row r="3567" spans="1:21" s="38" customFormat="1" ht="15" x14ac:dyDescent="0.2">
      <c r="A3567" s="38" t="s">
        <v>31</v>
      </c>
      <c r="B3567" s="38" t="str">
        <f t="shared" si="1"/>
        <v>ks_priv023</v>
      </c>
      <c r="C3567" s="38" t="s">
        <v>1371</v>
      </c>
      <c r="D3567" s="38" t="s">
        <v>1181</v>
      </c>
      <c r="E3567" s="38" t="s">
        <v>13</v>
      </c>
      <c r="F3567" s="38">
        <v>6</v>
      </c>
      <c r="G3567" s="38">
        <v>10</v>
      </c>
      <c r="H3567" s="38">
        <v>2025</v>
      </c>
      <c r="I3567" s="38">
        <v>2</v>
      </c>
      <c r="J3567" s="51">
        <v>1048</v>
      </c>
      <c r="K3567" s="38" t="s">
        <v>1372</v>
      </c>
      <c r="L3567" s="38">
        <v>75</v>
      </c>
      <c r="M3567" s="38">
        <v>1</v>
      </c>
      <c r="N3567" s="38">
        <v>0</v>
      </c>
      <c r="O3567" s="38" t="s">
        <v>10</v>
      </c>
      <c r="P3567" s="38">
        <v>4</v>
      </c>
      <c r="Q3567" s="38" t="s">
        <v>5</v>
      </c>
      <c r="R3567" s="38" t="s">
        <v>201</v>
      </c>
      <c r="T3567" s="38" t="s">
        <v>116</v>
      </c>
      <c r="U3567" s="38" t="s">
        <v>100</v>
      </c>
    </row>
    <row r="3568" spans="1:21" s="38" customFormat="1" ht="15" x14ac:dyDescent="0.2">
      <c r="A3568" s="38" t="s">
        <v>31</v>
      </c>
      <c r="B3568" s="38" t="str">
        <f t="shared" si="1"/>
        <v>ks_priv023</v>
      </c>
      <c r="C3568" s="38" t="s">
        <v>1371</v>
      </c>
      <c r="D3568" s="38" t="s">
        <v>1181</v>
      </c>
      <c r="E3568" s="38" t="s">
        <v>13</v>
      </c>
      <c r="F3568" s="38">
        <v>6</v>
      </c>
      <c r="G3568" s="38">
        <v>10</v>
      </c>
      <c r="H3568" s="38">
        <v>2025</v>
      </c>
      <c r="I3568" s="38">
        <v>2</v>
      </c>
      <c r="J3568" s="51">
        <v>1048</v>
      </c>
      <c r="K3568" s="38" t="s">
        <v>1372</v>
      </c>
      <c r="L3568" s="38">
        <v>75</v>
      </c>
      <c r="M3568" s="38">
        <v>1</v>
      </c>
      <c r="N3568" s="38">
        <v>0</v>
      </c>
      <c r="O3568" s="38" t="s">
        <v>10</v>
      </c>
      <c r="P3568" s="38">
        <v>10</v>
      </c>
      <c r="Q3568" s="38" t="s">
        <v>5</v>
      </c>
      <c r="R3568" s="38" t="s">
        <v>201</v>
      </c>
      <c r="T3568" s="38" t="s">
        <v>116</v>
      </c>
      <c r="U3568" s="38" t="s">
        <v>100</v>
      </c>
    </row>
    <row r="3569" spans="1:21" s="38" customFormat="1" ht="15" x14ac:dyDescent="0.2">
      <c r="A3569" s="38" t="s">
        <v>31</v>
      </c>
      <c r="B3569" s="38" t="str">
        <f t="shared" si="1"/>
        <v>ks_priv023</v>
      </c>
      <c r="C3569" s="38" t="s">
        <v>1371</v>
      </c>
      <c r="D3569" s="38" t="s">
        <v>1181</v>
      </c>
      <c r="E3569" s="38" t="s">
        <v>13</v>
      </c>
      <c r="F3569" s="38">
        <v>6</v>
      </c>
      <c r="G3569" s="38">
        <v>10</v>
      </c>
      <c r="H3569" s="38">
        <v>2025</v>
      </c>
      <c r="I3569" s="38">
        <v>2</v>
      </c>
      <c r="J3569" s="51">
        <v>1048</v>
      </c>
      <c r="K3569" s="38" t="s">
        <v>1372</v>
      </c>
      <c r="L3569" s="38">
        <v>75</v>
      </c>
      <c r="M3569" s="38">
        <v>1</v>
      </c>
      <c r="N3569" s="38">
        <v>0</v>
      </c>
      <c r="O3569" s="38" t="s">
        <v>10</v>
      </c>
      <c r="P3569" s="38">
        <v>2</v>
      </c>
      <c r="Q3569" s="38" t="s">
        <v>8</v>
      </c>
      <c r="R3569" s="38" t="s">
        <v>1411</v>
      </c>
      <c r="T3569" s="38" t="s">
        <v>116</v>
      </c>
      <c r="U3569" s="38" t="s">
        <v>124</v>
      </c>
    </row>
    <row r="3570" spans="1:21" s="38" customFormat="1" ht="15" x14ac:dyDescent="0.2">
      <c r="A3570" s="38" t="s">
        <v>31</v>
      </c>
      <c r="B3570" s="38" t="str">
        <f t="shared" si="1"/>
        <v>ks_priv023</v>
      </c>
      <c r="C3570" s="38" t="s">
        <v>1371</v>
      </c>
      <c r="D3570" s="38" t="s">
        <v>1181</v>
      </c>
      <c r="E3570" s="38" t="s">
        <v>13</v>
      </c>
      <c r="F3570" s="38">
        <v>6</v>
      </c>
      <c r="G3570" s="38">
        <v>10</v>
      </c>
      <c r="H3570" s="38">
        <v>2025</v>
      </c>
      <c r="I3570" s="38">
        <v>2</v>
      </c>
      <c r="J3570" s="51">
        <v>1048</v>
      </c>
      <c r="K3570" s="38" t="s">
        <v>1372</v>
      </c>
      <c r="L3570" s="38">
        <v>75</v>
      </c>
      <c r="M3570" s="38">
        <v>1</v>
      </c>
      <c r="N3570" s="38">
        <v>0</v>
      </c>
      <c r="O3570" s="38" t="s">
        <v>10</v>
      </c>
      <c r="P3570" s="38">
        <v>11</v>
      </c>
      <c r="Q3570" s="38" t="s">
        <v>5</v>
      </c>
      <c r="R3570" s="38" t="s">
        <v>201</v>
      </c>
      <c r="T3570" s="38" t="s">
        <v>116</v>
      </c>
      <c r="U3570" s="38" t="s">
        <v>124</v>
      </c>
    </row>
    <row r="3571" spans="1:21" s="38" customFormat="1" ht="15" x14ac:dyDescent="0.2">
      <c r="A3571" s="38" t="s">
        <v>31</v>
      </c>
      <c r="B3571" s="38" t="str">
        <f t="shared" si="1"/>
        <v>ks_priv023</v>
      </c>
      <c r="C3571" s="38" t="s">
        <v>1371</v>
      </c>
      <c r="D3571" s="38" t="s">
        <v>1181</v>
      </c>
      <c r="E3571" s="38" t="s">
        <v>13</v>
      </c>
      <c r="F3571" s="38">
        <v>6</v>
      </c>
      <c r="G3571" s="38">
        <v>10</v>
      </c>
      <c r="H3571" s="38">
        <v>2025</v>
      </c>
      <c r="I3571" s="38">
        <v>2</v>
      </c>
      <c r="J3571" s="51">
        <v>1048</v>
      </c>
      <c r="K3571" s="38" t="s">
        <v>1372</v>
      </c>
      <c r="L3571" s="38">
        <v>75</v>
      </c>
      <c r="M3571" s="38">
        <v>1</v>
      </c>
      <c r="N3571" s="38">
        <v>0</v>
      </c>
      <c r="O3571" s="38" t="s">
        <v>82</v>
      </c>
      <c r="P3571" s="38">
        <v>4.5</v>
      </c>
      <c r="Q3571" s="38" t="s">
        <v>5</v>
      </c>
      <c r="R3571" s="38" t="s">
        <v>201</v>
      </c>
      <c r="T3571" s="38" t="s">
        <v>116</v>
      </c>
    </row>
    <row r="3572" spans="1:21" s="38" customFormat="1" ht="15" x14ac:dyDescent="0.2">
      <c r="A3572" s="38" t="s">
        <v>31</v>
      </c>
      <c r="B3572" s="38" t="str">
        <f t="shared" si="1"/>
        <v>ks_priv023</v>
      </c>
      <c r="C3572" s="38" t="s">
        <v>1371</v>
      </c>
      <c r="D3572" s="38" t="s">
        <v>1181</v>
      </c>
      <c r="E3572" s="38" t="s">
        <v>13</v>
      </c>
      <c r="F3572" s="38">
        <v>6</v>
      </c>
      <c r="G3572" s="38">
        <v>10</v>
      </c>
      <c r="H3572" s="38">
        <v>2025</v>
      </c>
      <c r="I3572" s="38">
        <v>2</v>
      </c>
      <c r="J3572" s="51">
        <v>1048</v>
      </c>
      <c r="K3572" s="38" t="s">
        <v>1372</v>
      </c>
      <c r="L3572" s="38">
        <v>75</v>
      </c>
      <c r="M3572" s="38">
        <v>1</v>
      </c>
      <c r="N3572" s="38">
        <v>0</v>
      </c>
      <c r="O3572" s="38" t="s">
        <v>10</v>
      </c>
      <c r="P3572" s="38">
        <v>38</v>
      </c>
      <c r="Q3572" s="38" t="s">
        <v>5</v>
      </c>
      <c r="R3572" s="38" t="s">
        <v>201</v>
      </c>
      <c r="T3572" s="38" t="s">
        <v>116</v>
      </c>
      <c r="U3572" s="38" t="s">
        <v>127</v>
      </c>
    </row>
    <row r="3573" spans="1:21" s="38" customFormat="1" ht="15" x14ac:dyDescent="0.2">
      <c r="A3573" s="38" t="s">
        <v>31</v>
      </c>
      <c r="B3573" s="38" t="str">
        <f t="shared" si="1"/>
        <v>ks_priv023</v>
      </c>
      <c r="C3573" s="38" t="s">
        <v>1371</v>
      </c>
      <c r="D3573" s="38" t="s">
        <v>1181</v>
      </c>
      <c r="E3573" s="38" t="s">
        <v>13</v>
      </c>
      <c r="F3573" s="38">
        <v>6</v>
      </c>
      <c r="G3573" s="38">
        <v>10</v>
      </c>
      <c r="H3573" s="38">
        <v>2025</v>
      </c>
      <c r="I3573" s="38">
        <v>2</v>
      </c>
      <c r="J3573" s="51">
        <v>1048</v>
      </c>
      <c r="K3573" s="38" t="s">
        <v>1372</v>
      </c>
      <c r="L3573" s="38">
        <v>75</v>
      </c>
      <c r="M3573" s="38">
        <v>1</v>
      </c>
      <c r="N3573" s="38">
        <v>0</v>
      </c>
      <c r="O3573" s="38" t="s">
        <v>11</v>
      </c>
      <c r="P3573" s="38">
        <v>16</v>
      </c>
      <c r="Q3573" s="38" t="s">
        <v>5</v>
      </c>
      <c r="R3573" s="38" t="s">
        <v>201</v>
      </c>
      <c r="T3573" s="38" t="s">
        <v>116</v>
      </c>
    </row>
    <row r="3574" spans="1:21" s="38" customFormat="1" ht="15" x14ac:dyDescent="0.2">
      <c r="A3574" s="38" t="s">
        <v>31</v>
      </c>
      <c r="B3574" s="38" t="str">
        <f t="shared" si="1"/>
        <v>ks_priv023</v>
      </c>
      <c r="C3574" s="38" t="s">
        <v>1371</v>
      </c>
      <c r="D3574" s="38" t="s">
        <v>1181</v>
      </c>
      <c r="E3574" s="38" t="s">
        <v>13</v>
      </c>
      <c r="F3574" s="38">
        <v>6</v>
      </c>
      <c r="G3574" s="38">
        <v>10</v>
      </c>
      <c r="H3574" s="38">
        <v>2025</v>
      </c>
      <c r="I3574" s="38">
        <v>2</v>
      </c>
      <c r="J3574" s="51">
        <v>1048</v>
      </c>
      <c r="K3574" s="38" t="s">
        <v>1372</v>
      </c>
      <c r="L3574" s="38">
        <v>75</v>
      </c>
      <c r="M3574" s="38">
        <v>1</v>
      </c>
      <c r="N3574" s="38">
        <v>0</v>
      </c>
      <c r="O3574" s="38" t="s">
        <v>11</v>
      </c>
      <c r="P3574" s="38">
        <v>0.5</v>
      </c>
      <c r="Q3574" s="38" t="s">
        <v>5</v>
      </c>
      <c r="R3574" s="38" t="s">
        <v>201</v>
      </c>
      <c r="T3574" s="38" t="s">
        <v>116</v>
      </c>
    </row>
    <row r="3575" spans="1:21" s="38" customFormat="1" ht="15" x14ac:dyDescent="0.2">
      <c r="A3575" s="38" t="s">
        <v>31</v>
      </c>
      <c r="B3575" s="38" t="str">
        <f t="shared" si="1"/>
        <v>ks_priv023</v>
      </c>
      <c r="C3575" s="38" t="s">
        <v>1371</v>
      </c>
      <c r="D3575" s="38" t="s">
        <v>1181</v>
      </c>
      <c r="E3575" s="38" t="s">
        <v>13</v>
      </c>
      <c r="F3575" s="38">
        <v>6</v>
      </c>
      <c r="G3575" s="38">
        <v>10</v>
      </c>
      <c r="H3575" s="38">
        <v>2025</v>
      </c>
      <c r="I3575" s="38">
        <v>2</v>
      </c>
      <c r="J3575" s="51">
        <v>1048</v>
      </c>
      <c r="K3575" s="38" t="s">
        <v>1372</v>
      </c>
      <c r="L3575" s="38">
        <v>75</v>
      </c>
      <c r="M3575" s="38">
        <v>1</v>
      </c>
      <c r="N3575" s="38">
        <v>0</v>
      </c>
      <c r="O3575" s="38" t="s">
        <v>11</v>
      </c>
      <c r="P3575" s="38">
        <v>0.6</v>
      </c>
      <c r="Q3575" s="38" t="s">
        <v>5</v>
      </c>
      <c r="R3575" s="38" t="s">
        <v>201</v>
      </c>
      <c r="T3575" s="38" t="s">
        <v>116</v>
      </c>
    </row>
    <row r="3576" spans="1:21" s="38" customFormat="1" ht="15" x14ac:dyDescent="0.2">
      <c r="A3576" s="38" t="s">
        <v>31</v>
      </c>
      <c r="B3576" s="38" t="str">
        <f t="shared" si="1"/>
        <v>ks_priv023</v>
      </c>
      <c r="C3576" s="38" t="s">
        <v>1371</v>
      </c>
      <c r="D3576" s="38" t="s">
        <v>1181</v>
      </c>
      <c r="E3576" s="38" t="s">
        <v>13</v>
      </c>
      <c r="F3576" s="38">
        <v>6</v>
      </c>
      <c r="G3576" s="38">
        <v>10</v>
      </c>
      <c r="H3576" s="38">
        <v>2025</v>
      </c>
      <c r="I3576" s="38">
        <v>2</v>
      </c>
      <c r="J3576" s="51">
        <v>1048</v>
      </c>
      <c r="K3576" s="38" t="s">
        <v>1372</v>
      </c>
      <c r="L3576" s="38">
        <v>75</v>
      </c>
      <c r="M3576" s="38">
        <v>1</v>
      </c>
      <c r="N3576" s="38">
        <v>0</v>
      </c>
      <c r="O3576" s="38" t="s">
        <v>10</v>
      </c>
      <c r="P3576" s="38">
        <v>13</v>
      </c>
      <c r="Q3576" s="38" t="s">
        <v>8</v>
      </c>
      <c r="R3576" s="38" t="s">
        <v>1411</v>
      </c>
      <c r="T3576" s="38" t="s">
        <v>116</v>
      </c>
      <c r="U3576" s="38" t="s">
        <v>1410</v>
      </c>
    </row>
    <row r="3577" spans="1:21" s="38" customFormat="1" ht="15" x14ac:dyDescent="0.2">
      <c r="A3577" s="38" t="s">
        <v>31</v>
      </c>
      <c r="B3577" s="38" t="str">
        <f t="shared" si="1"/>
        <v>ks_priv023</v>
      </c>
      <c r="C3577" s="38" t="s">
        <v>1371</v>
      </c>
      <c r="D3577" s="38" t="s">
        <v>1181</v>
      </c>
      <c r="E3577" s="38" t="s">
        <v>13</v>
      </c>
      <c r="F3577" s="38">
        <v>6</v>
      </c>
      <c r="G3577" s="38">
        <v>10</v>
      </c>
      <c r="H3577" s="38">
        <v>2025</v>
      </c>
      <c r="I3577" s="38">
        <v>2</v>
      </c>
      <c r="J3577" s="51">
        <v>1048</v>
      </c>
      <c r="K3577" s="38" t="s">
        <v>1372</v>
      </c>
      <c r="L3577" s="38">
        <v>75</v>
      </c>
      <c r="M3577" s="38">
        <v>1</v>
      </c>
      <c r="N3577" s="38">
        <v>0</v>
      </c>
      <c r="O3577" s="38" t="s">
        <v>10</v>
      </c>
      <c r="P3577" s="38">
        <v>15</v>
      </c>
      <c r="Q3577" s="38" t="s">
        <v>5</v>
      </c>
      <c r="R3577" s="38" t="s">
        <v>201</v>
      </c>
      <c r="T3577" s="38" t="s">
        <v>116</v>
      </c>
      <c r="U3577" s="38" t="s">
        <v>127</v>
      </c>
    </row>
    <row r="3578" spans="1:21" s="38" customFormat="1" ht="15" x14ac:dyDescent="0.2">
      <c r="A3578" s="38" t="s">
        <v>26</v>
      </c>
      <c r="B3578" s="38" t="str">
        <f t="shared" si="1"/>
        <v>ks_priv031</v>
      </c>
      <c r="C3578" s="38" t="s">
        <v>1371</v>
      </c>
      <c r="D3578" s="38" t="s">
        <v>1181</v>
      </c>
      <c r="E3578" s="38" t="s">
        <v>13</v>
      </c>
      <c r="F3578" s="38">
        <v>6</v>
      </c>
      <c r="G3578" s="38">
        <v>10</v>
      </c>
      <c r="H3578" s="38">
        <v>2025</v>
      </c>
      <c r="I3578" s="38">
        <v>2</v>
      </c>
      <c r="J3578" s="51">
        <v>1303</v>
      </c>
      <c r="K3578" s="38" t="s">
        <v>1372</v>
      </c>
      <c r="L3578" s="38">
        <v>83</v>
      </c>
      <c r="M3578" s="38">
        <v>1</v>
      </c>
      <c r="N3578" s="38">
        <v>0</v>
      </c>
      <c r="O3578" s="38" t="s">
        <v>10</v>
      </c>
      <c r="P3578" s="38">
        <v>9.5</v>
      </c>
      <c r="Q3578" s="38" t="s">
        <v>5</v>
      </c>
      <c r="R3578" s="38" t="s">
        <v>201</v>
      </c>
      <c r="T3578" s="38" t="s">
        <v>116</v>
      </c>
      <c r="U3578" s="38" t="s">
        <v>127</v>
      </c>
    </row>
    <row r="3579" spans="1:21" s="38" customFormat="1" ht="15" x14ac:dyDescent="0.2">
      <c r="A3579" s="38" t="s">
        <v>26</v>
      </c>
      <c r="B3579" s="38" t="str">
        <f t="shared" si="1"/>
        <v>ks_priv031</v>
      </c>
      <c r="C3579" s="38" t="s">
        <v>1371</v>
      </c>
      <c r="D3579" s="38" t="s">
        <v>1181</v>
      </c>
      <c r="E3579" s="38" t="s">
        <v>13</v>
      </c>
      <c r="F3579" s="38">
        <v>6</v>
      </c>
      <c r="G3579" s="38">
        <v>10</v>
      </c>
      <c r="H3579" s="38">
        <v>2025</v>
      </c>
      <c r="I3579" s="38">
        <v>2</v>
      </c>
      <c r="J3579" s="51">
        <v>1303</v>
      </c>
      <c r="K3579" s="38" t="s">
        <v>1372</v>
      </c>
      <c r="L3579" s="38">
        <v>83</v>
      </c>
      <c r="M3579" s="38">
        <v>1</v>
      </c>
      <c r="N3579" s="38">
        <v>0</v>
      </c>
      <c r="O3579" s="38" t="s">
        <v>82</v>
      </c>
      <c r="P3579" s="38">
        <v>5</v>
      </c>
      <c r="Q3579" s="38" t="s">
        <v>5</v>
      </c>
      <c r="R3579" s="38" t="s">
        <v>201</v>
      </c>
      <c r="T3579" s="38" t="s">
        <v>116</v>
      </c>
    </row>
    <row r="3580" spans="1:21" s="38" customFormat="1" ht="15" x14ac:dyDescent="0.2">
      <c r="A3580" s="38" t="s">
        <v>26</v>
      </c>
      <c r="B3580" s="38" t="str">
        <f t="shared" si="1"/>
        <v>ks_priv031</v>
      </c>
      <c r="C3580" s="38" t="s">
        <v>1371</v>
      </c>
      <c r="D3580" s="38" t="s">
        <v>1181</v>
      </c>
      <c r="E3580" s="38" t="s">
        <v>13</v>
      </c>
      <c r="F3580" s="38">
        <v>6</v>
      </c>
      <c r="G3580" s="38">
        <v>10</v>
      </c>
      <c r="H3580" s="38">
        <v>2025</v>
      </c>
      <c r="I3580" s="38">
        <v>2</v>
      </c>
      <c r="J3580" s="51">
        <v>1303</v>
      </c>
      <c r="K3580" s="38" t="s">
        <v>1372</v>
      </c>
      <c r="L3580" s="38">
        <v>83</v>
      </c>
      <c r="M3580" s="38">
        <v>1</v>
      </c>
      <c r="N3580" s="38">
        <v>0</v>
      </c>
      <c r="O3580" s="38" t="s">
        <v>82</v>
      </c>
      <c r="P3580" s="38">
        <v>5</v>
      </c>
      <c r="Q3580" s="38" t="s">
        <v>5</v>
      </c>
      <c r="R3580" s="38" t="s">
        <v>201</v>
      </c>
      <c r="T3580" s="38" t="s">
        <v>116</v>
      </c>
    </row>
    <row r="3581" spans="1:21" s="38" customFormat="1" ht="15" x14ac:dyDescent="0.2">
      <c r="A3581" s="38" t="s">
        <v>26</v>
      </c>
      <c r="B3581" s="38" t="str">
        <f t="shared" si="1"/>
        <v>ks_priv031</v>
      </c>
      <c r="C3581" s="38" t="s">
        <v>1371</v>
      </c>
      <c r="D3581" s="38" t="s">
        <v>1181</v>
      </c>
      <c r="E3581" s="38" t="s">
        <v>13</v>
      </c>
      <c r="F3581" s="38">
        <v>6</v>
      </c>
      <c r="G3581" s="38">
        <v>10</v>
      </c>
      <c r="H3581" s="38">
        <v>2025</v>
      </c>
      <c r="I3581" s="38">
        <v>2</v>
      </c>
      <c r="J3581" s="51">
        <v>1303</v>
      </c>
      <c r="K3581" s="38" t="s">
        <v>1372</v>
      </c>
      <c r="L3581" s="38">
        <v>83</v>
      </c>
      <c r="M3581" s="38">
        <v>1</v>
      </c>
      <c r="N3581" s="38">
        <v>0</v>
      </c>
      <c r="O3581" s="38" t="s">
        <v>21</v>
      </c>
      <c r="P3581" s="38">
        <v>1</v>
      </c>
      <c r="Q3581" s="38" t="s">
        <v>9</v>
      </c>
      <c r="R3581" s="38" t="s">
        <v>1426</v>
      </c>
      <c r="T3581" s="38" t="s">
        <v>116</v>
      </c>
    </row>
    <row r="3582" spans="1:21" s="38" customFormat="1" ht="15" x14ac:dyDescent="0.2">
      <c r="A3582" s="38" t="s">
        <v>26</v>
      </c>
      <c r="B3582" s="38" t="str">
        <f t="shared" si="1"/>
        <v>ks_priv031</v>
      </c>
      <c r="C3582" s="38" t="s">
        <v>1371</v>
      </c>
      <c r="D3582" s="38" t="s">
        <v>1181</v>
      </c>
      <c r="E3582" s="38" t="s">
        <v>13</v>
      </c>
      <c r="F3582" s="38">
        <v>6</v>
      </c>
      <c r="G3582" s="38">
        <v>10</v>
      </c>
      <c r="H3582" s="38">
        <v>2025</v>
      </c>
      <c r="I3582" s="38">
        <v>2</v>
      </c>
      <c r="J3582" s="51">
        <v>1303</v>
      </c>
      <c r="K3582" s="38" t="s">
        <v>1372</v>
      </c>
      <c r="L3582" s="38">
        <v>83</v>
      </c>
      <c r="M3582" s="38">
        <v>1</v>
      </c>
      <c r="N3582" s="38">
        <v>0</v>
      </c>
      <c r="O3582" s="38" t="s">
        <v>21</v>
      </c>
      <c r="P3582" s="38">
        <v>1</v>
      </c>
      <c r="Q3582" s="38" t="s">
        <v>9</v>
      </c>
      <c r="R3582" s="38" t="s">
        <v>1426</v>
      </c>
      <c r="T3582" s="38" t="s">
        <v>116</v>
      </c>
    </row>
    <row r="3583" spans="1:21" s="38" customFormat="1" ht="15" x14ac:dyDescent="0.2">
      <c r="A3583" s="38" t="s">
        <v>26</v>
      </c>
      <c r="B3583" s="38" t="str">
        <f t="shared" si="1"/>
        <v>ks_priv031</v>
      </c>
      <c r="C3583" s="38" t="s">
        <v>1371</v>
      </c>
      <c r="D3583" s="38" t="s">
        <v>1181</v>
      </c>
      <c r="E3583" s="38" t="s">
        <v>13</v>
      </c>
      <c r="F3583" s="38">
        <v>6</v>
      </c>
      <c r="G3583" s="38">
        <v>10</v>
      </c>
      <c r="H3583" s="38">
        <v>2025</v>
      </c>
      <c r="I3583" s="38">
        <v>2</v>
      </c>
      <c r="J3583" s="51">
        <v>1303</v>
      </c>
      <c r="K3583" s="38" t="s">
        <v>1372</v>
      </c>
      <c r="L3583" s="38">
        <v>83</v>
      </c>
      <c r="M3583" s="38">
        <v>1</v>
      </c>
      <c r="N3583" s="38">
        <v>0</v>
      </c>
      <c r="O3583" s="38" t="s">
        <v>82</v>
      </c>
      <c r="P3583" s="38">
        <v>3</v>
      </c>
      <c r="Q3583" s="38" t="s">
        <v>5</v>
      </c>
      <c r="R3583" s="38" t="s">
        <v>201</v>
      </c>
      <c r="T3583" s="38" t="s">
        <v>116</v>
      </c>
    </row>
    <row r="3584" spans="1:21" s="38" customFormat="1" ht="15" x14ac:dyDescent="0.2">
      <c r="A3584" s="38" t="s">
        <v>26</v>
      </c>
      <c r="B3584" s="38" t="str">
        <f t="shared" si="1"/>
        <v>ks_priv031</v>
      </c>
      <c r="C3584" s="38" t="s">
        <v>1371</v>
      </c>
      <c r="D3584" s="38" t="s">
        <v>1181</v>
      </c>
      <c r="E3584" s="38" t="s">
        <v>13</v>
      </c>
      <c r="F3584" s="38">
        <v>6</v>
      </c>
      <c r="G3584" s="38">
        <v>10</v>
      </c>
      <c r="H3584" s="38">
        <v>2025</v>
      </c>
      <c r="I3584" s="38">
        <v>2</v>
      </c>
      <c r="J3584" s="51">
        <v>1303</v>
      </c>
      <c r="K3584" s="38" t="s">
        <v>1372</v>
      </c>
      <c r="L3584" s="38">
        <v>83</v>
      </c>
      <c r="M3584" s="38">
        <v>1</v>
      </c>
      <c r="N3584" s="38">
        <v>0</v>
      </c>
      <c r="O3584" s="38" t="s">
        <v>82</v>
      </c>
      <c r="P3584" s="38">
        <v>12</v>
      </c>
      <c r="Q3584" s="38" t="s">
        <v>5</v>
      </c>
      <c r="R3584" s="38" t="s">
        <v>201</v>
      </c>
      <c r="T3584" s="38" t="s">
        <v>116</v>
      </c>
    </row>
    <row r="3585" spans="1:21" s="38" customFormat="1" ht="15" x14ac:dyDescent="0.2">
      <c r="A3585" s="38" t="s">
        <v>19</v>
      </c>
      <c r="B3585" s="38" t="str">
        <f t="shared" si="1"/>
        <v>ks_priv027</v>
      </c>
      <c r="C3585" s="38" t="s">
        <v>1371</v>
      </c>
      <c r="D3585" s="38" t="s">
        <v>1181</v>
      </c>
      <c r="E3585" s="38" t="s">
        <v>13</v>
      </c>
      <c r="F3585" s="38">
        <v>6</v>
      </c>
      <c r="G3585" s="38">
        <v>11</v>
      </c>
      <c r="H3585" s="38">
        <v>2025</v>
      </c>
      <c r="I3585" s="38">
        <v>2</v>
      </c>
      <c r="J3585" s="51">
        <v>1027</v>
      </c>
      <c r="K3585" s="38" t="s">
        <v>1372</v>
      </c>
      <c r="L3585" s="38">
        <v>81</v>
      </c>
      <c r="M3585" s="38">
        <v>1</v>
      </c>
      <c r="N3585" s="38">
        <v>0</v>
      </c>
      <c r="O3585" s="38" t="s">
        <v>10</v>
      </c>
      <c r="P3585" s="38">
        <v>7</v>
      </c>
      <c r="Q3585" s="38" t="s">
        <v>5</v>
      </c>
      <c r="R3585" s="38" t="s">
        <v>201</v>
      </c>
      <c r="T3585" s="38" t="s">
        <v>246</v>
      </c>
      <c r="U3585" s="38" t="s">
        <v>124</v>
      </c>
    </row>
    <row r="3586" spans="1:21" s="38" customFormat="1" ht="15" x14ac:dyDescent="0.2">
      <c r="A3586" s="38" t="s">
        <v>24</v>
      </c>
      <c r="B3586" s="38" t="str">
        <f t="shared" si="1"/>
        <v>ks_priv026</v>
      </c>
      <c r="C3586" s="38" t="s">
        <v>1371</v>
      </c>
      <c r="D3586" s="38" t="s">
        <v>1181</v>
      </c>
      <c r="E3586" s="38" t="s">
        <v>13</v>
      </c>
      <c r="F3586" s="38">
        <v>6</v>
      </c>
      <c r="G3586" s="38">
        <v>11</v>
      </c>
      <c r="H3586" s="38">
        <v>2025</v>
      </c>
      <c r="I3586" s="38">
        <v>2</v>
      </c>
      <c r="J3586" s="51">
        <v>1113</v>
      </c>
      <c r="K3586" s="38" t="s">
        <v>1372</v>
      </c>
      <c r="L3586" s="38">
        <v>84</v>
      </c>
      <c r="M3586" s="38">
        <v>3</v>
      </c>
      <c r="N3586" s="38">
        <v>25</v>
      </c>
      <c r="O3586" s="38" t="s">
        <v>82</v>
      </c>
      <c r="P3586" s="38">
        <v>3</v>
      </c>
      <c r="Q3586" s="38" t="s">
        <v>5</v>
      </c>
      <c r="R3586" s="38" t="s">
        <v>201</v>
      </c>
      <c r="T3586" s="38" t="s">
        <v>116</v>
      </c>
    </row>
    <row r="3587" spans="1:21" s="38" customFormat="1" ht="15" x14ac:dyDescent="0.2">
      <c r="A3587" s="38" t="s">
        <v>24</v>
      </c>
      <c r="B3587" s="38" t="str">
        <f t="shared" si="1"/>
        <v>ks_priv026</v>
      </c>
      <c r="C3587" s="38" t="s">
        <v>1371</v>
      </c>
      <c r="D3587" s="38" t="s">
        <v>1181</v>
      </c>
      <c r="E3587" s="38" t="s">
        <v>13</v>
      </c>
      <c r="F3587" s="38">
        <v>6</v>
      </c>
      <c r="G3587" s="38">
        <v>11</v>
      </c>
      <c r="H3587" s="38">
        <v>2025</v>
      </c>
      <c r="I3587" s="38">
        <v>2</v>
      </c>
      <c r="J3587" s="51">
        <v>1113</v>
      </c>
      <c r="K3587" s="38" t="s">
        <v>1372</v>
      </c>
      <c r="L3587" s="38">
        <v>84</v>
      </c>
      <c r="M3587" s="38">
        <v>3</v>
      </c>
      <c r="N3587" s="38">
        <v>25</v>
      </c>
      <c r="O3587" s="38" t="s">
        <v>10</v>
      </c>
      <c r="P3587" s="38">
        <v>48</v>
      </c>
      <c r="Q3587" s="38" t="s">
        <v>5</v>
      </c>
      <c r="R3587" s="38" t="s">
        <v>201</v>
      </c>
      <c r="T3587" s="38" t="s">
        <v>116</v>
      </c>
      <c r="U3587" s="38" t="s">
        <v>124</v>
      </c>
    </row>
    <row r="3588" spans="1:21" s="38" customFormat="1" ht="15" x14ac:dyDescent="0.2">
      <c r="A3588" s="38" t="s">
        <v>24</v>
      </c>
      <c r="B3588" s="38" t="str">
        <f t="shared" si="1"/>
        <v>ks_priv026</v>
      </c>
      <c r="C3588" s="38" t="s">
        <v>1371</v>
      </c>
      <c r="D3588" s="38" t="s">
        <v>1181</v>
      </c>
      <c r="E3588" s="38" t="s">
        <v>13</v>
      </c>
      <c r="F3588" s="38">
        <v>6</v>
      </c>
      <c r="G3588" s="38">
        <v>11</v>
      </c>
      <c r="H3588" s="38">
        <v>2025</v>
      </c>
      <c r="I3588" s="38">
        <v>2</v>
      </c>
      <c r="J3588" s="51">
        <v>1113</v>
      </c>
      <c r="K3588" s="38" t="s">
        <v>1372</v>
      </c>
      <c r="L3588" s="38">
        <v>84</v>
      </c>
      <c r="M3588" s="38">
        <v>3</v>
      </c>
      <c r="N3588" s="38">
        <v>25</v>
      </c>
      <c r="O3588" s="38" t="s">
        <v>82</v>
      </c>
      <c r="P3588" s="38">
        <v>5</v>
      </c>
      <c r="Q3588" s="38" t="s">
        <v>5</v>
      </c>
      <c r="R3588" s="38" t="s">
        <v>201</v>
      </c>
      <c r="T3588" s="38" t="s">
        <v>116</v>
      </c>
    </row>
    <row r="3589" spans="1:21" s="38" customFormat="1" ht="15" x14ac:dyDescent="0.2">
      <c r="A3589" s="38" t="s">
        <v>24</v>
      </c>
      <c r="B3589" s="38" t="str">
        <f t="shared" si="1"/>
        <v>ks_priv026</v>
      </c>
      <c r="C3589" s="38" t="s">
        <v>1371</v>
      </c>
      <c r="D3589" s="38" t="s">
        <v>1181</v>
      </c>
      <c r="E3589" s="38" t="s">
        <v>13</v>
      </c>
      <c r="F3589" s="38">
        <v>6</v>
      </c>
      <c r="G3589" s="38">
        <v>11</v>
      </c>
      <c r="H3589" s="38">
        <v>2025</v>
      </c>
      <c r="I3589" s="38">
        <v>2</v>
      </c>
      <c r="J3589" s="51">
        <v>1113</v>
      </c>
      <c r="K3589" s="38" t="s">
        <v>1372</v>
      </c>
      <c r="L3589" s="38">
        <v>84</v>
      </c>
      <c r="M3589" s="38">
        <v>3</v>
      </c>
      <c r="N3589" s="38">
        <v>25</v>
      </c>
      <c r="O3589" s="38" t="s">
        <v>11</v>
      </c>
      <c r="P3589" s="38">
        <v>1</v>
      </c>
      <c r="Q3589" s="38" t="s">
        <v>5</v>
      </c>
      <c r="R3589" s="38" t="s">
        <v>201</v>
      </c>
      <c r="T3589" s="38" t="s">
        <v>116</v>
      </c>
    </row>
    <row r="3590" spans="1:21" s="38" customFormat="1" ht="15" x14ac:dyDescent="0.2">
      <c r="A3590" s="38" t="s">
        <v>24</v>
      </c>
      <c r="B3590" s="38" t="str">
        <f t="shared" si="1"/>
        <v>ks_priv026</v>
      </c>
      <c r="C3590" s="38" t="s">
        <v>1371</v>
      </c>
      <c r="D3590" s="38" t="s">
        <v>1181</v>
      </c>
      <c r="E3590" s="38" t="s">
        <v>13</v>
      </c>
      <c r="F3590" s="38">
        <v>6</v>
      </c>
      <c r="G3590" s="38">
        <v>11</v>
      </c>
      <c r="H3590" s="38">
        <v>2025</v>
      </c>
      <c r="I3590" s="38">
        <v>2</v>
      </c>
      <c r="J3590" s="51">
        <v>1113</v>
      </c>
      <c r="K3590" s="38" t="s">
        <v>1372</v>
      </c>
      <c r="L3590" s="38">
        <v>84</v>
      </c>
      <c r="M3590" s="38">
        <v>3</v>
      </c>
      <c r="N3590" s="38">
        <v>25</v>
      </c>
      <c r="O3590" s="38" t="s">
        <v>10</v>
      </c>
      <c r="P3590" s="38">
        <v>11</v>
      </c>
      <c r="Q3590" s="38" t="s">
        <v>5</v>
      </c>
      <c r="R3590" s="38" t="s">
        <v>201</v>
      </c>
      <c r="T3590" s="38" t="s">
        <v>116</v>
      </c>
      <c r="U3590" s="38" t="s">
        <v>114</v>
      </c>
    </row>
    <row r="3591" spans="1:21" s="38" customFormat="1" ht="15" x14ac:dyDescent="0.2">
      <c r="A3591" s="38" t="s">
        <v>24</v>
      </c>
      <c r="B3591" s="38" t="str">
        <f t="shared" si="1"/>
        <v>ks_priv026</v>
      </c>
      <c r="C3591" s="38" t="s">
        <v>1371</v>
      </c>
      <c r="D3591" s="38" t="s">
        <v>1181</v>
      </c>
      <c r="E3591" s="38" t="s">
        <v>13</v>
      </c>
      <c r="F3591" s="38">
        <v>6</v>
      </c>
      <c r="G3591" s="38">
        <v>11</v>
      </c>
      <c r="H3591" s="38">
        <v>2025</v>
      </c>
      <c r="I3591" s="38">
        <v>2</v>
      </c>
      <c r="J3591" s="51">
        <v>1113</v>
      </c>
      <c r="K3591" s="38" t="s">
        <v>1372</v>
      </c>
      <c r="L3591" s="38">
        <v>84</v>
      </c>
      <c r="M3591" s="38">
        <v>3</v>
      </c>
      <c r="N3591" s="38">
        <v>25</v>
      </c>
      <c r="O3591" s="38" t="s">
        <v>10</v>
      </c>
      <c r="P3591" s="38">
        <v>5.5</v>
      </c>
      <c r="Q3591" s="38" t="s">
        <v>5</v>
      </c>
      <c r="R3591" s="38" t="s">
        <v>201</v>
      </c>
      <c r="T3591" s="38" t="s">
        <v>116</v>
      </c>
      <c r="U3591" s="38" t="s">
        <v>127</v>
      </c>
    </row>
    <row r="3592" spans="1:21" s="38" customFormat="1" ht="15" x14ac:dyDescent="0.2">
      <c r="A3592" s="38" t="s">
        <v>24</v>
      </c>
      <c r="B3592" s="38" t="str">
        <f t="shared" si="1"/>
        <v>ks_priv026</v>
      </c>
      <c r="C3592" s="38" t="s">
        <v>1371</v>
      </c>
      <c r="D3592" s="38" t="s">
        <v>1181</v>
      </c>
      <c r="E3592" s="38" t="s">
        <v>13</v>
      </c>
      <c r="F3592" s="38">
        <v>6</v>
      </c>
      <c r="G3592" s="38">
        <v>11</v>
      </c>
      <c r="H3592" s="38">
        <v>2025</v>
      </c>
      <c r="I3592" s="38">
        <v>2</v>
      </c>
      <c r="J3592" s="51">
        <v>1113</v>
      </c>
      <c r="K3592" s="38" t="s">
        <v>1372</v>
      </c>
      <c r="L3592" s="38">
        <v>84</v>
      </c>
      <c r="M3592" s="38">
        <v>3</v>
      </c>
      <c r="N3592" s="38">
        <v>25</v>
      </c>
      <c r="O3592" s="38" t="s">
        <v>82</v>
      </c>
      <c r="P3592" s="38">
        <v>0.8</v>
      </c>
      <c r="Q3592" s="38" t="s">
        <v>5</v>
      </c>
      <c r="R3592" s="38" t="s">
        <v>201</v>
      </c>
      <c r="T3592" s="38" t="s">
        <v>116</v>
      </c>
    </row>
    <row r="3593" spans="1:21" s="38" customFormat="1" ht="15" x14ac:dyDescent="0.2">
      <c r="A3593" s="38" t="s">
        <v>22</v>
      </c>
      <c r="B3593" s="38" t="str">
        <f t="shared" si="1"/>
        <v>ks_priv028</v>
      </c>
      <c r="C3593" s="38" t="s">
        <v>1371</v>
      </c>
      <c r="D3593" s="38" t="s">
        <v>1181</v>
      </c>
      <c r="E3593" s="38" t="s">
        <v>13</v>
      </c>
      <c r="F3593" s="38">
        <v>6</v>
      </c>
      <c r="G3593" s="38">
        <v>11</v>
      </c>
      <c r="H3593" s="38">
        <v>2025</v>
      </c>
      <c r="I3593" s="38">
        <v>2</v>
      </c>
      <c r="J3593" s="51">
        <v>1143</v>
      </c>
      <c r="K3593" s="38" t="s">
        <v>1372</v>
      </c>
      <c r="L3593" s="38">
        <v>85</v>
      </c>
      <c r="M3593" s="38">
        <v>3</v>
      </c>
      <c r="N3593" s="38">
        <v>0</v>
      </c>
      <c r="O3593" s="38" t="s">
        <v>82</v>
      </c>
      <c r="P3593" s="38">
        <v>3.5</v>
      </c>
      <c r="Q3593" s="38" t="s">
        <v>5</v>
      </c>
      <c r="R3593" s="38" t="s">
        <v>201</v>
      </c>
      <c r="T3593" s="38" t="s">
        <v>116</v>
      </c>
    </row>
    <row r="3594" spans="1:21" s="38" customFormat="1" ht="15" x14ac:dyDescent="0.2">
      <c r="A3594" s="38" t="s">
        <v>22</v>
      </c>
      <c r="B3594" s="38" t="str">
        <f t="shared" si="1"/>
        <v>ks_priv028</v>
      </c>
      <c r="C3594" s="38" t="s">
        <v>1371</v>
      </c>
      <c r="D3594" s="38" t="s">
        <v>1181</v>
      </c>
      <c r="E3594" s="38" t="s">
        <v>13</v>
      </c>
      <c r="F3594" s="38">
        <v>6</v>
      </c>
      <c r="G3594" s="38">
        <v>11</v>
      </c>
      <c r="H3594" s="38">
        <v>2025</v>
      </c>
      <c r="I3594" s="38">
        <v>2</v>
      </c>
      <c r="J3594" s="51">
        <v>1143</v>
      </c>
      <c r="K3594" s="38" t="s">
        <v>1372</v>
      </c>
      <c r="L3594" s="38">
        <v>85</v>
      </c>
      <c r="M3594" s="38">
        <v>3</v>
      </c>
      <c r="N3594" s="38">
        <v>0</v>
      </c>
      <c r="O3594" s="38" t="s">
        <v>10</v>
      </c>
      <c r="P3594" s="38">
        <v>14</v>
      </c>
      <c r="Q3594" s="38" t="s">
        <v>5</v>
      </c>
      <c r="R3594" s="38" t="s">
        <v>201</v>
      </c>
      <c r="T3594" s="38" t="s">
        <v>116</v>
      </c>
    </row>
    <row r="3595" spans="1:21" s="38" customFormat="1" ht="15" x14ac:dyDescent="0.2">
      <c r="A3595" s="38" t="s">
        <v>22</v>
      </c>
      <c r="B3595" s="38" t="str">
        <f t="shared" si="1"/>
        <v>ks_priv028</v>
      </c>
      <c r="C3595" s="38" t="s">
        <v>1371</v>
      </c>
      <c r="D3595" s="38" t="s">
        <v>1181</v>
      </c>
      <c r="E3595" s="38" t="s">
        <v>13</v>
      </c>
      <c r="F3595" s="38">
        <v>6</v>
      </c>
      <c r="G3595" s="38">
        <v>11</v>
      </c>
      <c r="H3595" s="38">
        <v>2025</v>
      </c>
      <c r="I3595" s="38">
        <v>2</v>
      </c>
      <c r="J3595" s="51">
        <v>1143</v>
      </c>
      <c r="K3595" s="38" t="s">
        <v>1372</v>
      </c>
      <c r="L3595" s="38">
        <v>85</v>
      </c>
      <c r="M3595" s="38">
        <v>3</v>
      </c>
      <c r="N3595" s="38">
        <v>0</v>
      </c>
      <c r="O3595" s="38" t="s">
        <v>82</v>
      </c>
      <c r="P3595" s="38">
        <v>12</v>
      </c>
      <c r="Q3595" s="38" t="s">
        <v>5</v>
      </c>
      <c r="R3595" s="38" t="s">
        <v>201</v>
      </c>
      <c r="T3595" s="38" t="s">
        <v>116</v>
      </c>
    </row>
    <row r="3596" spans="1:21" s="38" customFormat="1" ht="15" x14ac:dyDescent="0.2">
      <c r="A3596" s="38" t="s">
        <v>22</v>
      </c>
      <c r="B3596" s="38" t="str">
        <f t="shared" si="1"/>
        <v>ks_priv028</v>
      </c>
      <c r="C3596" s="38" t="s">
        <v>1371</v>
      </c>
      <c r="D3596" s="38" t="s">
        <v>1181</v>
      </c>
      <c r="E3596" s="38" t="s">
        <v>13</v>
      </c>
      <c r="F3596" s="38">
        <v>6</v>
      </c>
      <c r="G3596" s="38">
        <v>11</v>
      </c>
      <c r="H3596" s="38">
        <v>2025</v>
      </c>
      <c r="I3596" s="38">
        <v>2</v>
      </c>
      <c r="J3596" s="51">
        <v>1143</v>
      </c>
      <c r="K3596" s="38" t="s">
        <v>1372</v>
      </c>
      <c r="L3596" s="38">
        <v>85</v>
      </c>
      <c r="M3596" s="38">
        <v>3</v>
      </c>
      <c r="N3596" s="38">
        <v>0</v>
      </c>
      <c r="O3596" s="38" t="s">
        <v>21</v>
      </c>
      <c r="P3596" s="38">
        <v>0.3</v>
      </c>
      <c r="Q3596" s="38" t="s">
        <v>9</v>
      </c>
      <c r="R3596" s="38" t="s">
        <v>1426</v>
      </c>
      <c r="T3596" s="38" t="s">
        <v>116</v>
      </c>
    </row>
    <row r="3597" spans="1:21" s="38" customFormat="1" ht="15" x14ac:dyDescent="0.2">
      <c r="A3597" s="38" t="s">
        <v>22</v>
      </c>
      <c r="B3597" s="38" t="str">
        <f t="shared" si="1"/>
        <v>ks_priv028</v>
      </c>
      <c r="C3597" s="38" t="s">
        <v>1371</v>
      </c>
      <c r="D3597" s="38" t="s">
        <v>1181</v>
      </c>
      <c r="E3597" s="38" t="s">
        <v>13</v>
      </c>
      <c r="F3597" s="38">
        <v>6</v>
      </c>
      <c r="G3597" s="38">
        <v>11</v>
      </c>
      <c r="H3597" s="38">
        <v>2025</v>
      </c>
      <c r="I3597" s="38">
        <v>2</v>
      </c>
      <c r="J3597" s="51">
        <v>1143</v>
      </c>
      <c r="K3597" s="38" t="s">
        <v>1372</v>
      </c>
      <c r="L3597" s="38">
        <v>85</v>
      </c>
      <c r="M3597" s="38">
        <v>3</v>
      </c>
      <c r="N3597" s="38">
        <v>0</v>
      </c>
      <c r="O3597" s="38" t="s">
        <v>10</v>
      </c>
      <c r="P3597" s="38">
        <v>2</v>
      </c>
      <c r="Q3597" s="38" t="s">
        <v>5</v>
      </c>
      <c r="R3597" s="38" t="s">
        <v>201</v>
      </c>
      <c r="T3597" s="38" t="s">
        <v>116</v>
      </c>
      <c r="U3597" s="38" t="s">
        <v>124</v>
      </c>
    </row>
    <row r="3598" spans="1:21" s="38" customFormat="1" ht="15" x14ac:dyDescent="0.2">
      <c r="A3598" s="38" t="s">
        <v>22</v>
      </c>
      <c r="B3598" s="38" t="str">
        <f t="shared" si="1"/>
        <v>ks_priv028</v>
      </c>
      <c r="C3598" s="38" t="s">
        <v>1371</v>
      </c>
      <c r="D3598" s="38" t="s">
        <v>1181</v>
      </c>
      <c r="E3598" s="38" t="s">
        <v>13</v>
      </c>
      <c r="F3598" s="38">
        <v>6</v>
      </c>
      <c r="G3598" s="38">
        <v>11</v>
      </c>
      <c r="H3598" s="38">
        <v>2025</v>
      </c>
      <c r="I3598" s="38">
        <v>2</v>
      </c>
      <c r="J3598" s="51">
        <v>1143</v>
      </c>
      <c r="K3598" s="38" t="s">
        <v>1372</v>
      </c>
      <c r="L3598" s="38">
        <v>85</v>
      </c>
      <c r="M3598" s="38">
        <v>3</v>
      </c>
      <c r="N3598" s="38">
        <v>0</v>
      </c>
      <c r="O3598" s="38" t="s">
        <v>10</v>
      </c>
      <c r="P3598" s="38">
        <v>18</v>
      </c>
      <c r="Q3598" s="38" t="s">
        <v>5</v>
      </c>
      <c r="R3598" s="38" t="s">
        <v>201</v>
      </c>
      <c r="T3598" s="38" t="s">
        <v>116</v>
      </c>
      <c r="U3598" s="38" t="s">
        <v>124</v>
      </c>
    </row>
    <row r="3599" spans="1:21" s="38" customFormat="1" ht="15" x14ac:dyDescent="0.2">
      <c r="A3599" s="38" t="s">
        <v>22</v>
      </c>
      <c r="B3599" s="38" t="str">
        <f t="shared" si="1"/>
        <v>ks_priv028</v>
      </c>
      <c r="C3599" s="38" t="s">
        <v>1371</v>
      </c>
      <c r="D3599" s="38" t="s">
        <v>1181</v>
      </c>
      <c r="E3599" s="38" t="s">
        <v>13</v>
      </c>
      <c r="F3599" s="38">
        <v>6</v>
      </c>
      <c r="G3599" s="38">
        <v>11</v>
      </c>
      <c r="H3599" s="38">
        <v>2025</v>
      </c>
      <c r="I3599" s="38">
        <v>2</v>
      </c>
      <c r="J3599" s="51">
        <v>1143</v>
      </c>
      <c r="K3599" s="38" t="s">
        <v>1372</v>
      </c>
      <c r="L3599" s="38">
        <v>85</v>
      </c>
      <c r="M3599" s="38">
        <v>3</v>
      </c>
      <c r="N3599" s="38">
        <v>0</v>
      </c>
      <c r="O3599" s="38" t="s">
        <v>10</v>
      </c>
      <c r="P3599" s="38">
        <v>8.5</v>
      </c>
      <c r="Q3599" s="38" t="s">
        <v>5</v>
      </c>
      <c r="R3599" s="38" t="s">
        <v>201</v>
      </c>
      <c r="T3599" s="38" t="s">
        <v>116</v>
      </c>
      <c r="U3599" s="38" t="s">
        <v>124</v>
      </c>
    </row>
    <row r="3600" spans="1:21" s="38" customFormat="1" ht="15" x14ac:dyDescent="0.2">
      <c r="A3600" s="38" t="s">
        <v>22</v>
      </c>
      <c r="B3600" s="38" t="str">
        <f t="shared" si="1"/>
        <v>ks_priv028</v>
      </c>
      <c r="C3600" s="38" t="s">
        <v>1371</v>
      </c>
      <c r="D3600" s="38" t="s">
        <v>1181</v>
      </c>
      <c r="E3600" s="38" t="s">
        <v>13</v>
      </c>
      <c r="F3600" s="38">
        <v>6</v>
      </c>
      <c r="G3600" s="38">
        <v>11</v>
      </c>
      <c r="H3600" s="38">
        <v>2025</v>
      </c>
      <c r="I3600" s="38">
        <v>2</v>
      </c>
      <c r="J3600" s="51">
        <v>1143</v>
      </c>
      <c r="K3600" s="38" t="s">
        <v>1372</v>
      </c>
      <c r="L3600" s="38">
        <v>85</v>
      </c>
      <c r="M3600" s="38">
        <v>3</v>
      </c>
      <c r="N3600" s="38">
        <v>0</v>
      </c>
      <c r="O3600" s="38" t="s">
        <v>21</v>
      </c>
      <c r="P3600" s="38">
        <v>0.1</v>
      </c>
      <c r="Q3600" s="38" t="s">
        <v>8</v>
      </c>
      <c r="R3600" s="38" t="s">
        <v>269</v>
      </c>
      <c r="T3600" s="38" t="s">
        <v>116</v>
      </c>
    </row>
    <row r="3601" spans="1:21" s="38" customFormat="1" ht="15" x14ac:dyDescent="0.2">
      <c r="A3601" s="38" t="s">
        <v>51</v>
      </c>
      <c r="B3601" s="38" t="str">
        <f t="shared" si="1"/>
        <v>ks_priv040</v>
      </c>
      <c r="C3601" s="38" t="s">
        <v>1371</v>
      </c>
      <c r="D3601" s="38" t="s">
        <v>1183</v>
      </c>
      <c r="E3601" s="38" t="s">
        <v>13</v>
      </c>
      <c r="F3601" s="38">
        <v>6</v>
      </c>
      <c r="G3601" s="38">
        <v>12</v>
      </c>
      <c r="H3601" s="38">
        <v>2025</v>
      </c>
      <c r="I3601" s="38">
        <v>2</v>
      </c>
      <c r="J3601" s="51">
        <v>1134</v>
      </c>
      <c r="K3601" s="38" t="s">
        <v>1372</v>
      </c>
      <c r="L3601" s="38">
        <v>75</v>
      </c>
      <c r="M3601" s="38">
        <v>2</v>
      </c>
      <c r="N3601" s="38">
        <v>100</v>
      </c>
      <c r="O3601" s="38" t="s">
        <v>10</v>
      </c>
      <c r="P3601" s="38">
        <v>28</v>
      </c>
      <c r="Q3601" s="38" t="s">
        <v>5</v>
      </c>
      <c r="R3601" s="38" t="s">
        <v>201</v>
      </c>
      <c r="T3601" s="38" t="s">
        <v>116</v>
      </c>
      <c r="U3601" s="38" t="s">
        <v>39</v>
      </c>
    </row>
    <row r="3602" spans="1:21" s="38" customFormat="1" ht="15" x14ac:dyDescent="0.2">
      <c r="A3602" s="38" t="s">
        <v>51</v>
      </c>
      <c r="B3602" s="38" t="str">
        <f t="shared" si="1"/>
        <v>ks_priv040</v>
      </c>
      <c r="C3602" s="38" t="s">
        <v>1371</v>
      </c>
      <c r="D3602" s="38" t="s">
        <v>1183</v>
      </c>
      <c r="E3602" s="38" t="s">
        <v>13</v>
      </c>
      <c r="F3602" s="38">
        <v>6</v>
      </c>
      <c r="G3602" s="38">
        <v>12</v>
      </c>
      <c r="H3602" s="38">
        <v>2025</v>
      </c>
      <c r="I3602" s="38">
        <v>2</v>
      </c>
      <c r="J3602" s="51">
        <v>1134</v>
      </c>
      <c r="K3602" s="38" t="s">
        <v>1372</v>
      </c>
      <c r="L3602" s="38">
        <v>75</v>
      </c>
      <c r="M3602" s="38">
        <v>2</v>
      </c>
      <c r="N3602" s="38">
        <v>100</v>
      </c>
      <c r="O3602" s="38" t="s">
        <v>10</v>
      </c>
      <c r="P3602" s="38">
        <v>4</v>
      </c>
      <c r="Q3602" s="38" t="s">
        <v>5</v>
      </c>
      <c r="R3602" s="38" t="s">
        <v>201</v>
      </c>
      <c r="T3602" s="38" t="s">
        <v>116</v>
      </c>
      <c r="U3602" s="38" t="s">
        <v>1427</v>
      </c>
    </row>
    <row r="3603" spans="1:21" s="38" customFormat="1" ht="15" x14ac:dyDescent="0.2">
      <c r="A3603" s="38" t="s">
        <v>51</v>
      </c>
      <c r="B3603" s="38" t="str">
        <f t="shared" si="1"/>
        <v>ks_priv040</v>
      </c>
      <c r="C3603" s="38" t="s">
        <v>1371</v>
      </c>
      <c r="D3603" s="38" t="s">
        <v>1183</v>
      </c>
      <c r="E3603" s="38" t="s">
        <v>13</v>
      </c>
      <c r="F3603" s="38">
        <v>6</v>
      </c>
      <c r="G3603" s="38">
        <v>12</v>
      </c>
      <c r="H3603" s="38">
        <v>2025</v>
      </c>
      <c r="I3603" s="38">
        <v>2</v>
      </c>
      <c r="J3603" s="51">
        <v>1134</v>
      </c>
      <c r="K3603" s="38" t="s">
        <v>1372</v>
      </c>
      <c r="L3603" s="38">
        <v>75</v>
      </c>
      <c r="M3603" s="38">
        <v>2</v>
      </c>
      <c r="N3603" s="38">
        <v>100</v>
      </c>
      <c r="O3603" s="38" t="s">
        <v>10</v>
      </c>
      <c r="P3603" s="38">
        <v>2.5</v>
      </c>
      <c r="Q3603" s="38" t="s">
        <v>5</v>
      </c>
      <c r="R3603" s="38" t="s">
        <v>201</v>
      </c>
      <c r="T3603" s="38" t="s">
        <v>116</v>
      </c>
      <c r="U3603" s="38" t="s">
        <v>1427</v>
      </c>
    </row>
    <row r="3604" spans="1:21" s="38" customFormat="1" ht="15" x14ac:dyDescent="0.2">
      <c r="A3604" s="38" t="s">
        <v>51</v>
      </c>
      <c r="B3604" s="38" t="str">
        <f t="shared" si="1"/>
        <v>ks_priv040</v>
      </c>
      <c r="C3604" s="38" t="s">
        <v>1371</v>
      </c>
      <c r="D3604" s="38" t="s">
        <v>1183</v>
      </c>
      <c r="E3604" s="38" t="s">
        <v>13</v>
      </c>
      <c r="F3604" s="38">
        <v>6</v>
      </c>
      <c r="G3604" s="38">
        <v>12</v>
      </c>
      <c r="H3604" s="38">
        <v>2025</v>
      </c>
      <c r="I3604" s="38">
        <v>2</v>
      </c>
      <c r="J3604" s="51">
        <v>1134</v>
      </c>
      <c r="K3604" s="38" t="s">
        <v>1372</v>
      </c>
      <c r="L3604" s="38">
        <v>75</v>
      </c>
      <c r="M3604" s="38">
        <v>2</v>
      </c>
      <c r="N3604" s="38">
        <v>100</v>
      </c>
      <c r="O3604" s="38" t="s">
        <v>10</v>
      </c>
      <c r="P3604" s="38">
        <v>0</v>
      </c>
      <c r="Q3604" s="38" t="s">
        <v>8</v>
      </c>
      <c r="R3604" s="38" t="s">
        <v>851</v>
      </c>
      <c r="T3604" s="38" t="s">
        <v>116</v>
      </c>
      <c r="U3604" s="38" t="s">
        <v>154</v>
      </c>
    </row>
    <row r="3605" spans="1:21" s="38" customFormat="1" ht="15" x14ac:dyDescent="0.2">
      <c r="A3605" s="38" t="s">
        <v>44</v>
      </c>
      <c r="B3605" s="38" t="str">
        <f t="shared" si="1"/>
        <v>ks_priv039</v>
      </c>
      <c r="C3605" s="38" t="s">
        <v>1371</v>
      </c>
      <c r="D3605" s="38" t="s">
        <v>1183</v>
      </c>
      <c r="E3605" s="38" t="s">
        <v>13</v>
      </c>
      <c r="F3605" s="38">
        <v>6</v>
      </c>
      <c r="G3605" s="38">
        <v>12</v>
      </c>
      <c r="H3605" s="38">
        <v>2025</v>
      </c>
      <c r="I3605" s="38">
        <v>2</v>
      </c>
      <c r="J3605" s="51">
        <v>1304</v>
      </c>
      <c r="K3605" s="38" t="s">
        <v>1372</v>
      </c>
      <c r="L3605" s="38">
        <v>76</v>
      </c>
      <c r="M3605" s="38">
        <v>3</v>
      </c>
      <c r="N3605" s="38">
        <v>75</v>
      </c>
      <c r="O3605" s="38" t="s">
        <v>10</v>
      </c>
      <c r="P3605" s="38">
        <v>0.8</v>
      </c>
      <c r="Q3605" s="38" t="s">
        <v>5</v>
      </c>
      <c r="R3605" s="38" t="s">
        <v>201</v>
      </c>
      <c r="T3605" s="38" t="s">
        <v>246</v>
      </c>
      <c r="U3605" s="38" t="s">
        <v>124</v>
      </c>
    </row>
    <row r="3606" spans="1:21" s="38" customFormat="1" ht="15" x14ac:dyDescent="0.2">
      <c r="A3606" s="38" t="s">
        <v>65</v>
      </c>
      <c r="B3606" s="38" t="str">
        <f t="shared" si="1"/>
        <v>ks_priv042</v>
      </c>
      <c r="C3606" s="38" t="s">
        <v>1371</v>
      </c>
      <c r="D3606" s="38" t="s">
        <v>1183</v>
      </c>
      <c r="E3606" s="38" t="s">
        <v>13</v>
      </c>
      <c r="F3606" s="38">
        <v>6</v>
      </c>
      <c r="G3606" s="38">
        <v>13</v>
      </c>
      <c r="H3606" s="38">
        <v>2025</v>
      </c>
      <c r="I3606" s="38">
        <v>2</v>
      </c>
      <c r="J3606" s="51">
        <v>1011</v>
      </c>
      <c r="K3606" s="38" t="s">
        <v>1372</v>
      </c>
      <c r="L3606" s="38">
        <v>72</v>
      </c>
      <c r="M3606" s="38">
        <v>1</v>
      </c>
      <c r="N3606" s="38">
        <v>50</v>
      </c>
      <c r="O3606" s="38" t="s">
        <v>10</v>
      </c>
      <c r="P3606" s="38">
        <v>4</v>
      </c>
      <c r="Q3606" s="38" t="s">
        <v>5</v>
      </c>
      <c r="R3606" s="38" t="s">
        <v>201</v>
      </c>
      <c r="T3606" s="38" t="s">
        <v>116</v>
      </c>
      <c r="U3606" s="38" t="s">
        <v>1427</v>
      </c>
    </row>
    <row r="3607" spans="1:21" s="38" customFormat="1" ht="15" x14ac:dyDescent="0.2">
      <c r="A3607" s="38" t="s">
        <v>65</v>
      </c>
      <c r="B3607" s="38" t="str">
        <f t="shared" si="1"/>
        <v>ks_priv042</v>
      </c>
      <c r="C3607" s="38" t="s">
        <v>1371</v>
      </c>
      <c r="D3607" s="38" t="s">
        <v>1183</v>
      </c>
      <c r="E3607" s="38" t="s">
        <v>13</v>
      </c>
      <c r="F3607" s="38">
        <v>6</v>
      </c>
      <c r="G3607" s="38">
        <v>13</v>
      </c>
      <c r="H3607" s="38">
        <v>2025</v>
      </c>
      <c r="I3607" s="38">
        <v>2</v>
      </c>
      <c r="J3607" s="51">
        <v>1011</v>
      </c>
      <c r="K3607" s="38" t="s">
        <v>1372</v>
      </c>
      <c r="L3607" s="38">
        <v>72</v>
      </c>
      <c r="M3607" s="38">
        <v>1</v>
      </c>
      <c r="N3607" s="38">
        <v>50</v>
      </c>
      <c r="O3607" s="38" t="s">
        <v>10</v>
      </c>
      <c r="P3607" s="38">
        <v>2</v>
      </c>
      <c r="Q3607" s="38" t="s">
        <v>5</v>
      </c>
      <c r="R3607" s="38" t="s">
        <v>201</v>
      </c>
      <c r="T3607" s="38" t="s">
        <v>116</v>
      </c>
      <c r="U3607" s="38" t="s">
        <v>1427</v>
      </c>
    </row>
    <row r="3608" spans="1:21" s="38" customFormat="1" ht="15" x14ac:dyDescent="0.2">
      <c r="A3608" s="38" t="s">
        <v>65</v>
      </c>
      <c r="B3608" s="38" t="str">
        <f t="shared" si="1"/>
        <v>ks_priv042</v>
      </c>
      <c r="C3608" s="38" t="s">
        <v>1371</v>
      </c>
      <c r="D3608" s="38" t="s">
        <v>1183</v>
      </c>
      <c r="E3608" s="38" t="s">
        <v>13</v>
      </c>
      <c r="F3608" s="38">
        <v>6</v>
      </c>
      <c r="G3608" s="38">
        <v>13</v>
      </c>
      <c r="H3608" s="38">
        <v>2025</v>
      </c>
      <c r="I3608" s="38">
        <v>2</v>
      </c>
      <c r="J3608" s="51">
        <v>1011</v>
      </c>
      <c r="K3608" s="38" t="s">
        <v>1372</v>
      </c>
      <c r="L3608" s="38">
        <v>72</v>
      </c>
      <c r="M3608" s="38">
        <v>1</v>
      </c>
      <c r="N3608" s="38">
        <v>50</v>
      </c>
      <c r="O3608" s="38" t="s">
        <v>10</v>
      </c>
      <c r="P3608" s="38">
        <v>6</v>
      </c>
      <c r="Q3608" s="38" t="s">
        <v>5</v>
      </c>
      <c r="R3608" s="38" t="s">
        <v>201</v>
      </c>
      <c r="T3608" s="38" t="s">
        <v>116</v>
      </c>
      <c r="U3608" s="38" t="s">
        <v>1427</v>
      </c>
    </row>
    <row r="3609" spans="1:21" s="38" customFormat="1" ht="15" x14ac:dyDescent="0.2">
      <c r="A3609" s="38" t="s">
        <v>65</v>
      </c>
      <c r="B3609" s="38" t="str">
        <f t="shared" si="1"/>
        <v>ks_priv042</v>
      </c>
      <c r="C3609" s="38" t="s">
        <v>1371</v>
      </c>
      <c r="D3609" s="38" t="s">
        <v>1183</v>
      </c>
      <c r="E3609" s="38" t="s">
        <v>13</v>
      </c>
      <c r="F3609" s="38">
        <v>6</v>
      </c>
      <c r="G3609" s="38">
        <v>13</v>
      </c>
      <c r="H3609" s="38">
        <v>2025</v>
      </c>
      <c r="I3609" s="38">
        <v>2</v>
      </c>
      <c r="J3609" s="51">
        <v>1011</v>
      </c>
      <c r="K3609" s="38" t="s">
        <v>1372</v>
      </c>
      <c r="L3609" s="38">
        <v>72</v>
      </c>
      <c r="M3609" s="38">
        <v>1</v>
      </c>
      <c r="N3609" s="38">
        <v>50</v>
      </c>
      <c r="O3609" s="38" t="s">
        <v>10</v>
      </c>
      <c r="P3609" s="38">
        <v>12</v>
      </c>
      <c r="Q3609" s="38" t="s">
        <v>5</v>
      </c>
      <c r="R3609" s="38" t="s">
        <v>201</v>
      </c>
      <c r="T3609" s="38" t="s">
        <v>116</v>
      </c>
      <c r="U3609" s="38" t="s">
        <v>124</v>
      </c>
    </row>
    <row r="3610" spans="1:21" s="38" customFormat="1" ht="15" x14ac:dyDescent="0.2">
      <c r="A3610" s="38" t="s">
        <v>65</v>
      </c>
      <c r="B3610" s="38" t="str">
        <f t="shared" si="1"/>
        <v>ks_priv042</v>
      </c>
      <c r="C3610" s="38" t="s">
        <v>1371</v>
      </c>
      <c r="D3610" s="38" t="s">
        <v>1183</v>
      </c>
      <c r="E3610" s="38" t="s">
        <v>13</v>
      </c>
      <c r="F3610" s="38">
        <v>6</v>
      </c>
      <c r="G3610" s="38">
        <v>13</v>
      </c>
      <c r="H3610" s="38">
        <v>2025</v>
      </c>
      <c r="I3610" s="38">
        <v>2</v>
      </c>
      <c r="J3610" s="51">
        <v>1011</v>
      </c>
      <c r="K3610" s="38" t="s">
        <v>1372</v>
      </c>
      <c r="L3610" s="38">
        <v>72</v>
      </c>
      <c r="M3610" s="38">
        <v>1</v>
      </c>
      <c r="N3610" s="38">
        <v>50</v>
      </c>
      <c r="O3610" s="38" t="s">
        <v>7</v>
      </c>
      <c r="P3610" s="38">
        <v>0</v>
      </c>
      <c r="Q3610" s="38" t="s">
        <v>8</v>
      </c>
      <c r="R3610" s="38" t="s">
        <v>851</v>
      </c>
      <c r="T3610" s="38" t="s">
        <v>116</v>
      </c>
    </row>
    <row r="3611" spans="1:21" s="38" customFormat="1" ht="15" x14ac:dyDescent="0.2">
      <c r="A3611" s="38" t="s">
        <v>69</v>
      </c>
      <c r="B3611" s="38" t="str">
        <f t="shared" si="1"/>
        <v>ks_priv043</v>
      </c>
      <c r="C3611" s="38" t="s">
        <v>1371</v>
      </c>
      <c r="D3611" s="38" t="s">
        <v>1183</v>
      </c>
      <c r="E3611" s="38" t="s">
        <v>13</v>
      </c>
      <c r="F3611" s="38">
        <v>6</v>
      </c>
      <c r="G3611" s="38">
        <v>13</v>
      </c>
      <c r="H3611" s="38">
        <v>2025</v>
      </c>
      <c r="I3611" s="38">
        <v>2</v>
      </c>
      <c r="J3611" s="51">
        <v>1046</v>
      </c>
      <c r="K3611" s="38" t="s">
        <v>1372</v>
      </c>
      <c r="L3611" s="38">
        <v>73</v>
      </c>
      <c r="M3611" s="38">
        <v>1</v>
      </c>
      <c r="N3611" s="38">
        <v>50</v>
      </c>
      <c r="O3611" s="38" t="s">
        <v>10</v>
      </c>
      <c r="P3611" s="38">
        <v>3</v>
      </c>
      <c r="Q3611" s="38" t="s">
        <v>5</v>
      </c>
      <c r="R3611" s="38" t="s">
        <v>201</v>
      </c>
      <c r="T3611" s="38" t="s">
        <v>246</v>
      </c>
      <c r="U3611" s="38" t="s">
        <v>124</v>
      </c>
    </row>
    <row r="3612" spans="1:21" s="38" customFormat="1" ht="15" x14ac:dyDescent="0.2">
      <c r="A3612" s="38" t="s">
        <v>69</v>
      </c>
      <c r="B3612" s="38" t="str">
        <f t="shared" si="1"/>
        <v>ks_priv043</v>
      </c>
      <c r="C3612" s="38" t="s">
        <v>1371</v>
      </c>
      <c r="D3612" s="38" t="s">
        <v>1183</v>
      </c>
      <c r="E3612" s="38" t="s">
        <v>13</v>
      </c>
      <c r="F3612" s="38">
        <v>6</v>
      </c>
      <c r="G3612" s="38">
        <v>13</v>
      </c>
      <c r="H3612" s="38">
        <v>2025</v>
      </c>
      <c r="I3612" s="38">
        <v>2</v>
      </c>
      <c r="J3612" s="51">
        <v>1046</v>
      </c>
      <c r="K3612" s="38" t="s">
        <v>1372</v>
      </c>
      <c r="L3612" s="38">
        <v>73</v>
      </c>
      <c r="M3612" s="38">
        <v>1</v>
      </c>
      <c r="N3612" s="38">
        <v>50</v>
      </c>
      <c r="O3612" s="38" t="s">
        <v>10</v>
      </c>
      <c r="P3612" s="38">
        <v>4</v>
      </c>
      <c r="Q3612" s="38" t="s">
        <v>5</v>
      </c>
      <c r="R3612" s="38" t="s">
        <v>201</v>
      </c>
      <c r="T3612" s="38" t="s">
        <v>246</v>
      </c>
      <c r="U3612" s="38" t="s">
        <v>127</v>
      </c>
    </row>
    <row r="3613" spans="1:21" s="38" customFormat="1" ht="15" x14ac:dyDescent="0.2">
      <c r="A3613" s="38" t="s">
        <v>69</v>
      </c>
      <c r="B3613" s="38" t="str">
        <f t="shared" si="1"/>
        <v>ks_priv043</v>
      </c>
      <c r="C3613" s="38" t="s">
        <v>1371</v>
      </c>
      <c r="D3613" s="38" t="s">
        <v>1183</v>
      </c>
      <c r="E3613" s="38" t="s">
        <v>13</v>
      </c>
      <c r="F3613" s="38">
        <v>6</v>
      </c>
      <c r="G3613" s="38">
        <v>13</v>
      </c>
      <c r="H3613" s="38">
        <v>2025</v>
      </c>
      <c r="I3613" s="38">
        <v>2</v>
      </c>
      <c r="J3613" s="51">
        <v>1046</v>
      </c>
      <c r="K3613" s="38" t="s">
        <v>1372</v>
      </c>
      <c r="L3613" s="38">
        <v>73</v>
      </c>
      <c r="M3613" s="38">
        <v>1</v>
      </c>
      <c r="N3613" s="38">
        <v>50</v>
      </c>
      <c r="O3613" s="38" t="s">
        <v>10</v>
      </c>
      <c r="P3613" s="38">
        <v>2.5</v>
      </c>
      <c r="Q3613" s="38" t="s">
        <v>5</v>
      </c>
      <c r="R3613" s="38" t="s">
        <v>201</v>
      </c>
      <c r="T3613" s="38" t="s">
        <v>246</v>
      </c>
      <c r="U3613" s="38" t="s">
        <v>1427</v>
      </c>
    </row>
    <row r="3614" spans="1:21" s="38" customFormat="1" ht="15" x14ac:dyDescent="0.2">
      <c r="A3614" s="38" t="s">
        <v>69</v>
      </c>
      <c r="B3614" s="38" t="str">
        <f t="shared" si="1"/>
        <v>ks_priv043</v>
      </c>
      <c r="C3614" s="38" t="s">
        <v>1371</v>
      </c>
      <c r="D3614" s="38" t="s">
        <v>1183</v>
      </c>
      <c r="E3614" s="38" t="s">
        <v>13</v>
      </c>
      <c r="F3614" s="38">
        <v>6</v>
      </c>
      <c r="G3614" s="38">
        <v>13</v>
      </c>
      <c r="H3614" s="38">
        <v>2025</v>
      </c>
      <c r="I3614" s="38">
        <v>2</v>
      </c>
      <c r="J3614" s="51">
        <v>1046</v>
      </c>
      <c r="K3614" s="38" t="s">
        <v>1372</v>
      </c>
      <c r="L3614" s="38">
        <v>73</v>
      </c>
      <c r="M3614" s="38">
        <v>1</v>
      </c>
      <c r="N3614" s="38">
        <v>50</v>
      </c>
      <c r="O3614" s="38" t="s">
        <v>10</v>
      </c>
      <c r="P3614" s="38">
        <v>7.5</v>
      </c>
      <c r="Q3614" s="38" t="s">
        <v>5</v>
      </c>
      <c r="R3614" s="38" t="s">
        <v>201</v>
      </c>
      <c r="T3614" s="38" t="s">
        <v>246</v>
      </c>
      <c r="U3614" s="38" t="s">
        <v>1427</v>
      </c>
    </row>
    <row r="3615" spans="1:21" s="38" customFormat="1" ht="15" x14ac:dyDescent="0.2">
      <c r="A3615" s="38" t="s">
        <v>69</v>
      </c>
      <c r="B3615" s="38" t="str">
        <f t="shared" si="1"/>
        <v>ks_priv043</v>
      </c>
      <c r="C3615" s="38" t="s">
        <v>1371</v>
      </c>
      <c r="D3615" s="38" t="s">
        <v>1183</v>
      </c>
      <c r="E3615" s="38" t="s">
        <v>13</v>
      </c>
      <c r="F3615" s="38">
        <v>6</v>
      </c>
      <c r="G3615" s="38">
        <v>13</v>
      </c>
      <c r="H3615" s="38">
        <v>2025</v>
      </c>
      <c r="I3615" s="38">
        <v>2</v>
      </c>
      <c r="J3615" s="51">
        <v>1046</v>
      </c>
      <c r="K3615" s="38" t="s">
        <v>1372</v>
      </c>
      <c r="L3615" s="38">
        <v>73</v>
      </c>
      <c r="M3615" s="38">
        <v>1</v>
      </c>
      <c r="N3615" s="38">
        <v>50</v>
      </c>
      <c r="O3615" s="38" t="s">
        <v>10</v>
      </c>
      <c r="P3615" s="38">
        <v>4</v>
      </c>
      <c r="Q3615" s="38" t="s">
        <v>5</v>
      </c>
      <c r="R3615" s="38" t="s">
        <v>201</v>
      </c>
      <c r="T3615" s="38" t="s">
        <v>246</v>
      </c>
      <c r="U3615" s="38" t="s">
        <v>124</v>
      </c>
    </row>
    <row r="3616" spans="1:21" s="38" customFormat="1" ht="15" x14ac:dyDescent="0.2">
      <c r="A3616" s="38" t="s">
        <v>69</v>
      </c>
      <c r="B3616" s="38" t="str">
        <f t="shared" si="1"/>
        <v>ks_priv043</v>
      </c>
      <c r="C3616" s="38" t="s">
        <v>1371</v>
      </c>
      <c r="D3616" s="38" t="s">
        <v>1183</v>
      </c>
      <c r="E3616" s="38" t="s">
        <v>13</v>
      </c>
      <c r="F3616" s="38">
        <v>6</v>
      </c>
      <c r="G3616" s="38">
        <v>13</v>
      </c>
      <c r="H3616" s="38">
        <v>2025</v>
      </c>
      <c r="I3616" s="38">
        <v>2</v>
      </c>
      <c r="J3616" s="51">
        <v>1046</v>
      </c>
      <c r="K3616" s="38" t="s">
        <v>1372</v>
      </c>
      <c r="L3616" s="38">
        <v>73</v>
      </c>
      <c r="M3616" s="38">
        <v>1</v>
      </c>
      <c r="N3616" s="38">
        <v>50</v>
      </c>
      <c r="O3616" s="38" t="s">
        <v>11</v>
      </c>
      <c r="P3616" s="38">
        <v>2</v>
      </c>
      <c r="Q3616" s="38" t="s">
        <v>5</v>
      </c>
      <c r="R3616" s="38" t="s">
        <v>201</v>
      </c>
      <c r="T3616" s="38" t="s">
        <v>246</v>
      </c>
    </row>
    <row r="3617" spans="1:21" s="38" customFormat="1" ht="15" x14ac:dyDescent="0.2">
      <c r="A3617" s="38" t="s">
        <v>69</v>
      </c>
      <c r="B3617" s="38" t="str">
        <f t="shared" si="1"/>
        <v>ks_priv043</v>
      </c>
      <c r="C3617" s="38" t="s">
        <v>1371</v>
      </c>
      <c r="D3617" s="38" t="s">
        <v>1183</v>
      </c>
      <c r="E3617" s="38" t="s">
        <v>13</v>
      </c>
      <c r="F3617" s="38">
        <v>6</v>
      </c>
      <c r="G3617" s="38">
        <v>13</v>
      </c>
      <c r="H3617" s="38">
        <v>2025</v>
      </c>
      <c r="I3617" s="38">
        <v>2</v>
      </c>
      <c r="J3617" s="51">
        <v>1046</v>
      </c>
      <c r="K3617" s="38" t="s">
        <v>1372</v>
      </c>
      <c r="L3617" s="38">
        <v>73</v>
      </c>
      <c r="M3617" s="38">
        <v>1</v>
      </c>
      <c r="N3617" s="38">
        <v>50</v>
      </c>
      <c r="O3617" s="38" t="s">
        <v>10</v>
      </c>
      <c r="P3617" s="38">
        <v>0.8</v>
      </c>
      <c r="Q3617" s="38" t="s">
        <v>5</v>
      </c>
      <c r="R3617" s="38" t="s">
        <v>201</v>
      </c>
      <c r="T3617" s="38" t="s">
        <v>246</v>
      </c>
      <c r="U3617" s="38" t="s">
        <v>1427</v>
      </c>
    </row>
    <row r="3618" spans="1:21" s="38" customFormat="1" ht="15" x14ac:dyDescent="0.2">
      <c r="A3618" s="38" t="s">
        <v>67</v>
      </c>
      <c r="B3618" s="38" t="str">
        <f t="shared" si="1"/>
        <v>ks_priv045</v>
      </c>
      <c r="C3618" s="38" t="s">
        <v>1371</v>
      </c>
      <c r="D3618" s="38" t="s">
        <v>1183</v>
      </c>
      <c r="E3618" s="38" t="s">
        <v>13</v>
      </c>
      <c r="F3618" s="38">
        <v>6</v>
      </c>
      <c r="G3618" s="38">
        <v>13</v>
      </c>
      <c r="H3618" s="38">
        <v>2025</v>
      </c>
      <c r="I3618" s="38">
        <v>2</v>
      </c>
      <c r="J3618" s="51">
        <v>1121</v>
      </c>
      <c r="K3618" s="38" t="s">
        <v>1372</v>
      </c>
      <c r="L3618" s="38">
        <v>76</v>
      </c>
      <c r="M3618" s="38">
        <v>2</v>
      </c>
      <c r="N3618" s="38">
        <v>75</v>
      </c>
      <c r="O3618" s="38" t="s">
        <v>10</v>
      </c>
      <c r="P3618" s="38">
        <v>8</v>
      </c>
      <c r="Q3618" s="38" t="s">
        <v>5</v>
      </c>
      <c r="R3618" s="38" t="s">
        <v>201</v>
      </c>
      <c r="T3618" s="38" t="s">
        <v>116</v>
      </c>
      <c r="U3618" s="38" t="s">
        <v>127</v>
      </c>
    </row>
    <row r="3619" spans="1:21" s="38" customFormat="1" ht="15" x14ac:dyDescent="0.2">
      <c r="A3619" s="38" t="s">
        <v>67</v>
      </c>
      <c r="B3619" s="38" t="str">
        <f t="shared" si="1"/>
        <v>ks_priv045</v>
      </c>
      <c r="C3619" s="38" t="s">
        <v>1371</v>
      </c>
      <c r="D3619" s="38" t="s">
        <v>1183</v>
      </c>
      <c r="E3619" s="38" t="s">
        <v>13</v>
      </c>
      <c r="F3619" s="38">
        <v>6</v>
      </c>
      <c r="G3619" s="38">
        <v>13</v>
      </c>
      <c r="H3619" s="38">
        <v>2025</v>
      </c>
      <c r="I3619" s="38">
        <v>2</v>
      </c>
      <c r="J3619" s="51">
        <v>1121</v>
      </c>
      <c r="K3619" s="38" t="s">
        <v>1372</v>
      </c>
      <c r="L3619" s="38">
        <v>76</v>
      </c>
      <c r="M3619" s="38">
        <v>2</v>
      </c>
      <c r="N3619" s="38">
        <v>75</v>
      </c>
      <c r="O3619" s="38" t="s">
        <v>10</v>
      </c>
      <c r="P3619" s="38">
        <v>8</v>
      </c>
      <c r="Q3619" s="38" t="s">
        <v>5</v>
      </c>
      <c r="R3619" s="38" t="s">
        <v>201</v>
      </c>
      <c r="T3619" s="38" t="s">
        <v>116</v>
      </c>
      <c r="U3619" s="38" t="s">
        <v>127</v>
      </c>
    </row>
    <row r="3620" spans="1:21" s="38" customFormat="1" ht="15" x14ac:dyDescent="0.2">
      <c r="A3620" s="38" t="s">
        <v>67</v>
      </c>
      <c r="B3620" s="38" t="str">
        <f t="shared" si="1"/>
        <v>ks_priv045</v>
      </c>
      <c r="C3620" s="38" t="s">
        <v>1371</v>
      </c>
      <c r="D3620" s="38" t="s">
        <v>1183</v>
      </c>
      <c r="E3620" s="38" t="s">
        <v>13</v>
      </c>
      <c r="F3620" s="38">
        <v>6</v>
      </c>
      <c r="G3620" s="38">
        <v>13</v>
      </c>
      <c r="H3620" s="38">
        <v>2025</v>
      </c>
      <c r="I3620" s="38">
        <v>2</v>
      </c>
      <c r="J3620" s="51">
        <v>1121</v>
      </c>
      <c r="K3620" s="38" t="s">
        <v>1372</v>
      </c>
      <c r="L3620" s="38">
        <v>76</v>
      </c>
      <c r="M3620" s="38">
        <v>2</v>
      </c>
      <c r="N3620" s="38">
        <v>75</v>
      </c>
      <c r="O3620" s="38" t="s">
        <v>10</v>
      </c>
      <c r="P3620" s="38">
        <v>30</v>
      </c>
      <c r="Q3620" s="38" t="s">
        <v>5</v>
      </c>
      <c r="R3620" s="38" t="s">
        <v>201</v>
      </c>
      <c r="T3620" s="38" t="s">
        <v>116</v>
      </c>
      <c r="U3620" s="38" t="s">
        <v>100</v>
      </c>
    </row>
    <row r="3621" spans="1:21" s="38" customFormat="1" ht="15" x14ac:dyDescent="0.2">
      <c r="A3621" s="38" t="s">
        <v>67</v>
      </c>
      <c r="B3621" s="38" t="str">
        <f t="shared" si="1"/>
        <v>ks_priv045</v>
      </c>
      <c r="C3621" s="38" t="s">
        <v>1371</v>
      </c>
      <c r="D3621" s="38" t="s">
        <v>1183</v>
      </c>
      <c r="E3621" s="38" t="s">
        <v>13</v>
      </c>
      <c r="F3621" s="38">
        <v>6</v>
      </c>
      <c r="G3621" s="38">
        <v>13</v>
      </c>
      <c r="H3621" s="38">
        <v>2025</v>
      </c>
      <c r="I3621" s="38">
        <v>2</v>
      </c>
      <c r="J3621" s="51">
        <v>1121</v>
      </c>
      <c r="K3621" s="38" t="s">
        <v>1372</v>
      </c>
      <c r="L3621" s="38">
        <v>76</v>
      </c>
      <c r="M3621" s="38">
        <v>2</v>
      </c>
      <c r="N3621" s="38">
        <v>75</v>
      </c>
      <c r="O3621" s="38" t="s">
        <v>10</v>
      </c>
      <c r="P3621" s="38">
        <v>27</v>
      </c>
      <c r="Q3621" s="38" t="s">
        <v>5</v>
      </c>
      <c r="R3621" s="38" t="s">
        <v>201</v>
      </c>
      <c r="T3621" s="38" t="s">
        <v>116</v>
      </c>
      <c r="U3621" s="38" t="s">
        <v>100</v>
      </c>
    </row>
    <row r="3622" spans="1:21" s="38" customFormat="1" ht="15" x14ac:dyDescent="0.2">
      <c r="A3622" s="38" t="s">
        <v>67</v>
      </c>
      <c r="B3622" s="38" t="str">
        <f t="shared" si="1"/>
        <v>ks_priv045</v>
      </c>
      <c r="C3622" s="38" t="s">
        <v>1371</v>
      </c>
      <c r="D3622" s="38" t="s">
        <v>1183</v>
      </c>
      <c r="E3622" s="38" t="s">
        <v>13</v>
      </c>
      <c r="F3622" s="38">
        <v>6</v>
      </c>
      <c r="G3622" s="38">
        <v>13</v>
      </c>
      <c r="H3622" s="38">
        <v>2025</v>
      </c>
      <c r="I3622" s="38">
        <v>2</v>
      </c>
      <c r="J3622" s="51">
        <v>1121</v>
      </c>
      <c r="K3622" s="38" t="s">
        <v>1372</v>
      </c>
      <c r="L3622" s="38">
        <v>76</v>
      </c>
      <c r="M3622" s="38">
        <v>2</v>
      </c>
      <c r="N3622" s="38">
        <v>75</v>
      </c>
      <c r="O3622" s="38" t="s">
        <v>10</v>
      </c>
      <c r="P3622" s="38">
        <v>2</v>
      </c>
      <c r="Q3622" s="38" t="s">
        <v>5</v>
      </c>
      <c r="R3622" s="38" t="s">
        <v>201</v>
      </c>
      <c r="T3622" s="38" t="s">
        <v>116</v>
      </c>
      <c r="U3622" s="38" t="s">
        <v>1427</v>
      </c>
    </row>
    <row r="3623" spans="1:21" s="38" customFormat="1" ht="15" x14ac:dyDescent="0.2">
      <c r="A3623" s="38" t="s">
        <v>67</v>
      </c>
      <c r="B3623" s="38" t="str">
        <f t="shared" si="1"/>
        <v>ks_priv045</v>
      </c>
      <c r="C3623" s="38" t="s">
        <v>1371</v>
      </c>
      <c r="D3623" s="38" t="s">
        <v>1183</v>
      </c>
      <c r="E3623" s="38" t="s">
        <v>13</v>
      </c>
      <c r="F3623" s="38">
        <v>6</v>
      </c>
      <c r="G3623" s="38">
        <v>13</v>
      </c>
      <c r="H3623" s="38">
        <v>2025</v>
      </c>
      <c r="I3623" s="38">
        <v>2</v>
      </c>
      <c r="J3623" s="51">
        <v>1121</v>
      </c>
      <c r="K3623" s="38" t="s">
        <v>1372</v>
      </c>
      <c r="L3623" s="38">
        <v>76</v>
      </c>
      <c r="M3623" s="38">
        <v>2</v>
      </c>
      <c r="N3623" s="38">
        <v>75</v>
      </c>
      <c r="O3623" s="38" t="s">
        <v>6</v>
      </c>
      <c r="P3623" s="38">
        <v>6.5</v>
      </c>
      <c r="Q3623" s="38" t="s">
        <v>9</v>
      </c>
      <c r="R3623" s="38" t="s">
        <v>1547</v>
      </c>
      <c r="T3623" s="38" t="s">
        <v>116</v>
      </c>
    </row>
    <row r="3624" spans="1:21" s="38" customFormat="1" ht="15" x14ac:dyDescent="0.2">
      <c r="A3624" s="38" t="s">
        <v>67</v>
      </c>
      <c r="B3624" s="38" t="str">
        <f t="shared" si="1"/>
        <v>ks_priv045</v>
      </c>
      <c r="C3624" s="38" t="s">
        <v>1371</v>
      </c>
      <c r="D3624" s="38" t="s">
        <v>1183</v>
      </c>
      <c r="E3624" s="38" t="s">
        <v>13</v>
      </c>
      <c r="F3624" s="38">
        <v>6</v>
      </c>
      <c r="G3624" s="38">
        <v>13</v>
      </c>
      <c r="H3624" s="38">
        <v>2025</v>
      </c>
      <c r="I3624" s="38">
        <v>2</v>
      </c>
      <c r="J3624" s="51">
        <v>1121</v>
      </c>
      <c r="K3624" s="38" t="s">
        <v>1372</v>
      </c>
      <c r="L3624" s="38">
        <v>76</v>
      </c>
      <c r="M3624" s="38">
        <v>2</v>
      </c>
      <c r="N3624" s="38">
        <v>75</v>
      </c>
      <c r="O3624" s="38" t="s">
        <v>82</v>
      </c>
      <c r="P3624" s="38">
        <v>1.5</v>
      </c>
      <c r="Q3624" s="38" t="s">
        <v>5</v>
      </c>
      <c r="R3624" s="38" t="s">
        <v>201</v>
      </c>
      <c r="T3624" s="38" t="s">
        <v>116</v>
      </c>
    </row>
    <row r="3625" spans="1:21" s="38" customFormat="1" ht="15" x14ac:dyDescent="0.2">
      <c r="A3625" s="38" t="s">
        <v>67</v>
      </c>
      <c r="B3625" s="38" t="str">
        <f t="shared" si="1"/>
        <v>ks_priv045</v>
      </c>
      <c r="C3625" s="38" t="s">
        <v>1371</v>
      </c>
      <c r="D3625" s="38" t="s">
        <v>1183</v>
      </c>
      <c r="E3625" s="38" t="s">
        <v>13</v>
      </c>
      <c r="F3625" s="38">
        <v>6</v>
      </c>
      <c r="G3625" s="38">
        <v>13</v>
      </c>
      <c r="H3625" s="38">
        <v>2025</v>
      </c>
      <c r="I3625" s="38">
        <v>2</v>
      </c>
      <c r="J3625" s="51">
        <v>1121</v>
      </c>
      <c r="K3625" s="38" t="s">
        <v>1372</v>
      </c>
      <c r="L3625" s="38">
        <v>76</v>
      </c>
      <c r="M3625" s="38">
        <v>2</v>
      </c>
      <c r="N3625" s="38">
        <v>75</v>
      </c>
      <c r="O3625" s="38" t="s">
        <v>10</v>
      </c>
      <c r="P3625" s="38">
        <v>0.1</v>
      </c>
      <c r="Q3625" s="38" t="s">
        <v>5</v>
      </c>
      <c r="R3625" s="38" t="s">
        <v>201</v>
      </c>
      <c r="T3625" s="38" t="s">
        <v>116</v>
      </c>
      <c r="U3625" s="38" t="s">
        <v>1427</v>
      </c>
    </row>
    <row r="3626" spans="1:21" s="38" customFormat="1" ht="15" x14ac:dyDescent="0.2">
      <c r="A3626" s="38" t="s">
        <v>67</v>
      </c>
      <c r="B3626" s="38" t="str">
        <f t="shared" si="1"/>
        <v>ks_priv045</v>
      </c>
      <c r="C3626" s="38" t="s">
        <v>1371</v>
      </c>
      <c r="D3626" s="38" t="s">
        <v>1183</v>
      </c>
      <c r="E3626" s="38" t="s">
        <v>13</v>
      </c>
      <c r="F3626" s="38">
        <v>6</v>
      </c>
      <c r="G3626" s="38">
        <v>13</v>
      </c>
      <c r="H3626" s="38">
        <v>2025</v>
      </c>
      <c r="I3626" s="38">
        <v>2</v>
      </c>
      <c r="J3626" s="51">
        <v>1121</v>
      </c>
      <c r="K3626" s="38" t="s">
        <v>1372</v>
      </c>
      <c r="L3626" s="38">
        <v>76</v>
      </c>
      <c r="M3626" s="38">
        <v>2</v>
      </c>
      <c r="N3626" s="38">
        <v>75</v>
      </c>
      <c r="O3626" s="38" t="s">
        <v>10</v>
      </c>
      <c r="P3626" s="38">
        <v>5.5</v>
      </c>
      <c r="Q3626" s="38" t="s">
        <v>8</v>
      </c>
      <c r="R3626" s="38" t="s">
        <v>36</v>
      </c>
      <c r="T3626" s="38" t="s">
        <v>116</v>
      </c>
      <c r="U3626" s="38" t="s">
        <v>1427</v>
      </c>
    </row>
    <row r="3627" spans="1:21" s="38" customFormat="1" ht="15" x14ac:dyDescent="0.2">
      <c r="A3627" s="38" t="s">
        <v>63</v>
      </c>
      <c r="B3627" s="38" t="str">
        <f t="shared" si="1"/>
        <v>ks_priv044</v>
      </c>
      <c r="C3627" s="38" t="s">
        <v>1371</v>
      </c>
      <c r="D3627" s="38" t="s">
        <v>1183</v>
      </c>
      <c r="E3627" s="38" t="s">
        <v>13</v>
      </c>
      <c r="F3627" s="38">
        <v>6</v>
      </c>
      <c r="G3627" s="38">
        <v>13</v>
      </c>
      <c r="H3627" s="38">
        <v>2025</v>
      </c>
      <c r="I3627" s="38">
        <v>2</v>
      </c>
      <c r="J3627" s="51">
        <v>1203</v>
      </c>
      <c r="K3627" s="38" t="s">
        <v>1372</v>
      </c>
      <c r="L3627" s="38">
        <v>77</v>
      </c>
      <c r="M3627" s="38">
        <v>2</v>
      </c>
      <c r="N3627" s="38">
        <v>50</v>
      </c>
      <c r="O3627" s="38" t="s">
        <v>10</v>
      </c>
      <c r="P3627" s="38">
        <v>0.2</v>
      </c>
      <c r="Q3627" s="38" t="s">
        <v>5</v>
      </c>
      <c r="R3627" s="38" t="s">
        <v>201</v>
      </c>
      <c r="T3627" s="38" t="s">
        <v>116</v>
      </c>
      <c r="U3627" s="38" t="s">
        <v>1427</v>
      </c>
    </row>
    <row r="3628" spans="1:21" s="38" customFormat="1" ht="15" x14ac:dyDescent="0.2">
      <c r="A3628" s="38" t="s">
        <v>63</v>
      </c>
      <c r="B3628" s="38" t="str">
        <f t="shared" si="1"/>
        <v>ks_priv044</v>
      </c>
      <c r="C3628" s="38" t="s">
        <v>1371</v>
      </c>
      <c r="D3628" s="38" t="s">
        <v>1183</v>
      </c>
      <c r="E3628" s="38" t="s">
        <v>13</v>
      </c>
      <c r="F3628" s="38">
        <v>6</v>
      </c>
      <c r="G3628" s="38">
        <v>13</v>
      </c>
      <c r="H3628" s="38">
        <v>2025</v>
      </c>
      <c r="I3628" s="38">
        <v>2</v>
      </c>
      <c r="J3628" s="51">
        <v>1203</v>
      </c>
      <c r="K3628" s="38" t="s">
        <v>1372</v>
      </c>
      <c r="L3628" s="38">
        <v>77</v>
      </c>
      <c r="M3628" s="38">
        <v>2</v>
      </c>
      <c r="N3628" s="38">
        <v>50</v>
      </c>
      <c r="O3628" s="38" t="s">
        <v>10</v>
      </c>
      <c r="P3628" s="38">
        <v>31</v>
      </c>
      <c r="Q3628" s="38" t="s">
        <v>5</v>
      </c>
      <c r="R3628" s="38" t="s">
        <v>201</v>
      </c>
      <c r="T3628" s="38" t="s">
        <v>116</v>
      </c>
      <c r="U3628" s="38" t="s">
        <v>100</v>
      </c>
    </row>
    <row r="3629" spans="1:21" s="38" customFormat="1" ht="15" x14ac:dyDescent="0.2">
      <c r="A3629" s="38" t="s">
        <v>63</v>
      </c>
      <c r="B3629" s="38" t="str">
        <f t="shared" si="1"/>
        <v>ks_priv044</v>
      </c>
      <c r="C3629" s="38" t="s">
        <v>1371</v>
      </c>
      <c r="D3629" s="38" t="s">
        <v>1183</v>
      </c>
      <c r="E3629" s="38" t="s">
        <v>13</v>
      </c>
      <c r="F3629" s="38">
        <v>6</v>
      </c>
      <c r="G3629" s="38">
        <v>13</v>
      </c>
      <c r="H3629" s="38">
        <v>2025</v>
      </c>
      <c r="I3629" s="38">
        <v>2</v>
      </c>
      <c r="J3629" s="51">
        <v>1203</v>
      </c>
      <c r="K3629" s="38" t="s">
        <v>1372</v>
      </c>
      <c r="L3629" s="38">
        <v>77</v>
      </c>
      <c r="M3629" s="38">
        <v>2</v>
      </c>
      <c r="N3629" s="38">
        <v>50</v>
      </c>
      <c r="O3629" s="38" t="s">
        <v>10</v>
      </c>
      <c r="P3629" s="38">
        <v>4.5</v>
      </c>
      <c r="Q3629" s="38" t="s">
        <v>5</v>
      </c>
      <c r="R3629" s="38" t="s">
        <v>201</v>
      </c>
      <c r="T3629" s="38" t="s">
        <v>116</v>
      </c>
      <c r="U3629" s="38" t="s">
        <v>127</v>
      </c>
    </row>
    <row r="3630" spans="1:21" s="38" customFormat="1" ht="15" x14ac:dyDescent="0.2">
      <c r="A3630" s="38" t="s">
        <v>63</v>
      </c>
      <c r="B3630" s="38" t="str">
        <f t="shared" si="1"/>
        <v>ks_priv044</v>
      </c>
      <c r="C3630" s="38" t="s">
        <v>1371</v>
      </c>
      <c r="D3630" s="38" t="s">
        <v>1183</v>
      </c>
      <c r="E3630" s="38" t="s">
        <v>13</v>
      </c>
      <c r="F3630" s="38">
        <v>6</v>
      </c>
      <c r="G3630" s="38">
        <v>13</v>
      </c>
      <c r="H3630" s="38">
        <v>2025</v>
      </c>
      <c r="I3630" s="38">
        <v>2</v>
      </c>
      <c r="J3630" s="51">
        <v>1203</v>
      </c>
      <c r="K3630" s="38" t="s">
        <v>1372</v>
      </c>
      <c r="L3630" s="38">
        <v>77</v>
      </c>
      <c r="M3630" s="38">
        <v>2</v>
      </c>
      <c r="N3630" s="38">
        <v>50</v>
      </c>
      <c r="O3630" s="38" t="s">
        <v>10</v>
      </c>
      <c r="P3630" s="38">
        <v>16</v>
      </c>
      <c r="Q3630" s="38" t="s">
        <v>5</v>
      </c>
      <c r="R3630" s="38" t="s">
        <v>201</v>
      </c>
      <c r="T3630" s="38" t="s">
        <v>116</v>
      </c>
      <c r="U3630" s="38" t="s">
        <v>127</v>
      </c>
    </row>
    <row r="3631" spans="1:21" s="38" customFormat="1" ht="15" x14ac:dyDescent="0.2">
      <c r="A3631" s="38" t="s">
        <v>63</v>
      </c>
      <c r="B3631" s="38" t="str">
        <f t="shared" si="1"/>
        <v>ks_priv044</v>
      </c>
      <c r="C3631" s="38" t="s">
        <v>1371</v>
      </c>
      <c r="D3631" s="38" t="s">
        <v>1183</v>
      </c>
      <c r="E3631" s="38" t="s">
        <v>13</v>
      </c>
      <c r="F3631" s="38">
        <v>6</v>
      </c>
      <c r="G3631" s="38">
        <v>13</v>
      </c>
      <c r="H3631" s="38">
        <v>2025</v>
      </c>
      <c r="I3631" s="38">
        <v>2</v>
      </c>
      <c r="J3631" s="51">
        <v>1203</v>
      </c>
      <c r="K3631" s="38" t="s">
        <v>1372</v>
      </c>
      <c r="L3631" s="38">
        <v>77</v>
      </c>
      <c r="M3631" s="38">
        <v>2</v>
      </c>
      <c r="N3631" s="38">
        <v>50</v>
      </c>
      <c r="O3631" s="38" t="s">
        <v>82</v>
      </c>
      <c r="P3631" s="38">
        <v>3</v>
      </c>
      <c r="Q3631" s="38" t="s">
        <v>5</v>
      </c>
      <c r="R3631" s="38" t="s">
        <v>201</v>
      </c>
      <c r="T3631" s="38" t="s">
        <v>116</v>
      </c>
    </row>
    <row r="3632" spans="1:21" s="38" customFormat="1" ht="15" x14ac:dyDescent="0.2">
      <c r="A3632" s="38" t="s">
        <v>63</v>
      </c>
      <c r="B3632" s="38" t="str">
        <f t="shared" si="1"/>
        <v>ks_priv044</v>
      </c>
      <c r="C3632" s="38" t="s">
        <v>1371</v>
      </c>
      <c r="D3632" s="38" t="s">
        <v>1183</v>
      </c>
      <c r="E3632" s="38" t="s">
        <v>13</v>
      </c>
      <c r="F3632" s="38">
        <v>6</v>
      </c>
      <c r="G3632" s="38">
        <v>13</v>
      </c>
      <c r="H3632" s="38">
        <v>2025</v>
      </c>
      <c r="I3632" s="38">
        <v>2</v>
      </c>
      <c r="J3632" s="51">
        <v>1203</v>
      </c>
      <c r="K3632" s="38" t="s">
        <v>1372</v>
      </c>
      <c r="L3632" s="38">
        <v>77</v>
      </c>
      <c r="M3632" s="38">
        <v>2</v>
      </c>
      <c r="N3632" s="38">
        <v>50</v>
      </c>
      <c r="O3632" s="38" t="s">
        <v>10</v>
      </c>
      <c r="P3632" s="38">
        <v>0.5</v>
      </c>
      <c r="Q3632" s="38" t="s">
        <v>5</v>
      </c>
      <c r="R3632" s="38" t="s">
        <v>201</v>
      </c>
      <c r="T3632" s="38" t="s">
        <v>116</v>
      </c>
      <c r="U3632" s="38" t="s">
        <v>1427</v>
      </c>
    </row>
    <row r="3633" spans="1:21" s="38" customFormat="1" ht="15" x14ac:dyDescent="0.2">
      <c r="A3633" s="38" t="s">
        <v>63</v>
      </c>
      <c r="B3633" s="38" t="str">
        <f t="shared" si="1"/>
        <v>ks_priv044</v>
      </c>
      <c r="C3633" s="38" t="s">
        <v>1371</v>
      </c>
      <c r="D3633" s="38" t="s">
        <v>1183</v>
      </c>
      <c r="E3633" s="38" t="s">
        <v>13</v>
      </c>
      <c r="F3633" s="38">
        <v>6</v>
      </c>
      <c r="G3633" s="38">
        <v>13</v>
      </c>
      <c r="H3633" s="38">
        <v>2025</v>
      </c>
      <c r="I3633" s="38">
        <v>2</v>
      </c>
      <c r="J3633" s="51">
        <v>1203</v>
      </c>
      <c r="K3633" s="38" t="s">
        <v>1372</v>
      </c>
      <c r="L3633" s="38">
        <v>77</v>
      </c>
      <c r="M3633" s="38">
        <v>2</v>
      </c>
      <c r="N3633" s="38">
        <v>50</v>
      </c>
      <c r="O3633" s="38" t="s">
        <v>10</v>
      </c>
      <c r="P3633" s="38">
        <v>0.8</v>
      </c>
      <c r="Q3633" s="38" t="s">
        <v>5</v>
      </c>
      <c r="R3633" s="38" t="s">
        <v>201</v>
      </c>
      <c r="T3633" s="38" t="s">
        <v>116</v>
      </c>
      <c r="U3633" s="38" t="s">
        <v>1427</v>
      </c>
    </row>
    <row r="3634" spans="1:21" s="38" customFormat="1" ht="15" x14ac:dyDescent="0.2">
      <c r="A3634" s="38" t="s">
        <v>63</v>
      </c>
      <c r="B3634" s="38" t="str">
        <f t="shared" si="1"/>
        <v>ks_priv044</v>
      </c>
      <c r="C3634" s="38" t="s">
        <v>1371</v>
      </c>
      <c r="D3634" s="38" t="s">
        <v>1183</v>
      </c>
      <c r="E3634" s="38" t="s">
        <v>13</v>
      </c>
      <c r="F3634" s="38">
        <v>6</v>
      </c>
      <c r="G3634" s="38">
        <v>13</v>
      </c>
      <c r="H3634" s="38">
        <v>2025</v>
      </c>
      <c r="I3634" s="38">
        <v>2</v>
      </c>
      <c r="J3634" s="51">
        <v>1203</v>
      </c>
      <c r="K3634" s="38" t="s">
        <v>1372</v>
      </c>
      <c r="L3634" s="38">
        <v>77</v>
      </c>
      <c r="M3634" s="38">
        <v>2</v>
      </c>
      <c r="N3634" s="38">
        <v>50</v>
      </c>
      <c r="O3634" s="38" t="s">
        <v>10</v>
      </c>
      <c r="P3634" s="38">
        <v>8.5</v>
      </c>
      <c r="Q3634" s="38" t="s">
        <v>5</v>
      </c>
      <c r="R3634" s="38" t="s">
        <v>201</v>
      </c>
      <c r="T3634" s="38" t="s">
        <v>116</v>
      </c>
      <c r="U3634" s="38" t="s">
        <v>1427</v>
      </c>
    </row>
    <row r="3635" spans="1:21" s="38" customFormat="1" ht="15" x14ac:dyDescent="0.2">
      <c r="A3635" s="38" t="s">
        <v>63</v>
      </c>
      <c r="B3635" s="38" t="str">
        <f t="shared" si="1"/>
        <v>ks_priv044</v>
      </c>
      <c r="C3635" s="38" t="s">
        <v>1371</v>
      </c>
      <c r="D3635" s="38" t="s">
        <v>1183</v>
      </c>
      <c r="E3635" s="38" t="s">
        <v>13</v>
      </c>
      <c r="F3635" s="38">
        <v>6</v>
      </c>
      <c r="G3635" s="38">
        <v>13</v>
      </c>
      <c r="H3635" s="38">
        <v>2025</v>
      </c>
      <c r="I3635" s="38">
        <v>2</v>
      </c>
      <c r="J3635" s="51">
        <v>1203</v>
      </c>
      <c r="K3635" s="38" t="s">
        <v>1372</v>
      </c>
      <c r="L3635" s="38">
        <v>77</v>
      </c>
      <c r="M3635" s="38">
        <v>2</v>
      </c>
      <c r="N3635" s="38">
        <v>50</v>
      </c>
      <c r="O3635" s="38" t="s">
        <v>10</v>
      </c>
      <c r="P3635" s="38">
        <v>5</v>
      </c>
      <c r="Q3635" s="38" t="s">
        <v>5</v>
      </c>
      <c r="R3635" s="38" t="s">
        <v>201</v>
      </c>
      <c r="T3635" s="38" t="s">
        <v>116</v>
      </c>
      <c r="U3635" s="38" t="s">
        <v>1427</v>
      </c>
    </row>
    <row r="3636" spans="1:21" s="38" customFormat="1" ht="15" x14ac:dyDescent="0.2">
      <c r="A3636" s="38" t="s">
        <v>63</v>
      </c>
      <c r="B3636" s="38" t="str">
        <f t="shared" si="1"/>
        <v>ks_priv044</v>
      </c>
      <c r="C3636" s="38" t="s">
        <v>1371</v>
      </c>
      <c r="D3636" s="38" t="s">
        <v>1183</v>
      </c>
      <c r="E3636" s="38" t="s">
        <v>13</v>
      </c>
      <c r="F3636" s="38">
        <v>6</v>
      </c>
      <c r="G3636" s="38">
        <v>13</v>
      </c>
      <c r="H3636" s="38">
        <v>2025</v>
      </c>
      <c r="I3636" s="38">
        <v>2</v>
      </c>
      <c r="J3636" s="51">
        <v>1203</v>
      </c>
      <c r="K3636" s="38" t="s">
        <v>1372</v>
      </c>
      <c r="L3636" s="38">
        <v>77</v>
      </c>
      <c r="M3636" s="38">
        <v>2</v>
      </c>
      <c r="N3636" s="38">
        <v>50</v>
      </c>
      <c r="O3636" s="38" t="s">
        <v>11</v>
      </c>
      <c r="P3636" s="38">
        <v>4</v>
      </c>
      <c r="Q3636" s="38" t="s">
        <v>5</v>
      </c>
      <c r="R3636" s="38" t="s">
        <v>201</v>
      </c>
      <c r="T3636" s="38" t="s">
        <v>116</v>
      </c>
    </row>
    <row r="3637" spans="1:21" s="38" customFormat="1" ht="15" x14ac:dyDescent="0.2">
      <c r="A3637" s="38" t="s">
        <v>63</v>
      </c>
      <c r="B3637" s="38" t="str">
        <f t="shared" si="1"/>
        <v>ks_priv044</v>
      </c>
      <c r="C3637" s="38" t="s">
        <v>1371</v>
      </c>
      <c r="D3637" s="38" t="s">
        <v>1183</v>
      </c>
      <c r="E3637" s="38" t="s">
        <v>13</v>
      </c>
      <c r="F3637" s="38">
        <v>6</v>
      </c>
      <c r="G3637" s="38">
        <v>13</v>
      </c>
      <c r="H3637" s="38">
        <v>2025</v>
      </c>
      <c r="I3637" s="38">
        <v>2</v>
      </c>
      <c r="J3637" s="51">
        <v>1203</v>
      </c>
      <c r="K3637" s="38" t="s">
        <v>1372</v>
      </c>
      <c r="L3637" s="38">
        <v>77</v>
      </c>
      <c r="M3637" s="38">
        <v>2</v>
      </c>
      <c r="N3637" s="38">
        <v>50</v>
      </c>
      <c r="O3637" s="38" t="s">
        <v>10</v>
      </c>
      <c r="P3637" s="38">
        <v>0.8</v>
      </c>
      <c r="Q3637" s="38" t="s">
        <v>5</v>
      </c>
      <c r="R3637" s="38" t="s">
        <v>201</v>
      </c>
      <c r="T3637" s="38" t="s">
        <v>116</v>
      </c>
      <c r="U3637" s="38" t="s">
        <v>1427</v>
      </c>
    </row>
    <row r="3638" spans="1:21" s="38" customFormat="1" ht="15" x14ac:dyDescent="0.2">
      <c r="A3638" s="38" t="s">
        <v>63</v>
      </c>
      <c r="B3638" s="38" t="str">
        <f t="shared" si="1"/>
        <v>ks_priv044</v>
      </c>
      <c r="C3638" s="38" t="s">
        <v>1371</v>
      </c>
      <c r="D3638" s="38" t="s">
        <v>1183</v>
      </c>
      <c r="E3638" s="38" t="s">
        <v>13</v>
      </c>
      <c r="F3638" s="38">
        <v>6</v>
      </c>
      <c r="G3638" s="38">
        <v>13</v>
      </c>
      <c r="H3638" s="38">
        <v>2025</v>
      </c>
      <c r="I3638" s="38">
        <v>2</v>
      </c>
      <c r="J3638" s="51">
        <v>1203</v>
      </c>
      <c r="K3638" s="38" t="s">
        <v>1372</v>
      </c>
      <c r="L3638" s="38">
        <v>77</v>
      </c>
      <c r="M3638" s="38">
        <v>2</v>
      </c>
      <c r="N3638" s="38">
        <v>50</v>
      </c>
      <c r="O3638" s="38" t="s">
        <v>10</v>
      </c>
      <c r="P3638" s="38">
        <v>0.5</v>
      </c>
      <c r="Q3638" s="38" t="s">
        <v>5</v>
      </c>
      <c r="R3638" s="38" t="s">
        <v>201</v>
      </c>
      <c r="T3638" s="38" t="s">
        <v>116</v>
      </c>
      <c r="U3638" s="38" t="s">
        <v>124</v>
      </c>
    </row>
    <row r="3639" spans="1:21" s="38" customFormat="1" ht="15" x14ac:dyDescent="0.2">
      <c r="A3639" s="38" t="s">
        <v>12</v>
      </c>
      <c r="B3639" s="38" t="str">
        <f t="shared" si="1"/>
        <v>ks_priv022</v>
      </c>
      <c r="C3639" s="38" t="s">
        <v>1371</v>
      </c>
      <c r="D3639" s="38" t="s">
        <v>1181</v>
      </c>
      <c r="E3639" s="38" t="s">
        <v>13</v>
      </c>
      <c r="F3639" s="38">
        <v>6</v>
      </c>
      <c r="G3639" s="38">
        <v>7</v>
      </c>
      <c r="H3639" s="38">
        <v>2025</v>
      </c>
      <c r="I3639" s="38">
        <v>2</v>
      </c>
      <c r="J3639" s="51">
        <v>1050</v>
      </c>
      <c r="K3639" s="38" t="s">
        <v>1377</v>
      </c>
      <c r="L3639" s="38">
        <v>69</v>
      </c>
      <c r="M3639" s="38">
        <v>2</v>
      </c>
      <c r="N3639" s="38">
        <v>0</v>
      </c>
      <c r="O3639" s="38" t="s">
        <v>10</v>
      </c>
      <c r="P3639" s="38">
        <v>0.2</v>
      </c>
      <c r="Q3639" s="38" t="s">
        <v>5</v>
      </c>
      <c r="R3639" s="38" t="s">
        <v>201</v>
      </c>
      <c r="T3639" s="38" t="s">
        <v>116</v>
      </c>
      <c r="U3639" s="38" t="s">
        <v>1427</v>
      </c>
    </row>
    <row r="3640" spans="1:21" s="38" customFormat="1" ht="15" x14ac:dyDescent="0.2">
      <c r="A3640" s="38" t="s">
        <v>12</v>
      </c>
      <c r="B3640" s="38" t="str">
        <f t="shared" si="1"/>
        <v>ks_priv022</v>
      </c>
      <c r="C3640" s="38" t="s">
        <v>1371</v>
      </c>
      <c r="D3640" s="38" t="s">
        <v>1181</v>
      </c>
      <c r="E3640" s="38" t="s">
        <v>13</v>
      </c>
      <c r="F3640" s="38">
        <v>6</v>
      </c>
      <c r="G3640" s="38">
        <v>7</v>
      </c>
      <c r="H3640" s="38">
        <v>2025</v>
      </c>
      <c r="I3640" s="38">
        <v>2</v>
      </c>
      <c r="J3640" s="51">
        <v>1050</v>
      </c>
      <c r="K3640" s="38" t="s">
        <v>1377</v>
      </c>
      <c r="L3640" s="38">
        <v>69</v>
      </c>
      <c r="M3640" s="38">
        <v>2</v>
      </c>
      <c r="N3640" s="38">
        <v>0</v>
      </c>
      <c r="O3640" s="38" t="s">
        <v>11</v>
      </c>
      <c r="P3640" s="38">
        <v>0.1</v>
      </c>
      <c r="Q3640" s="38" t="s">
        <v>5</v>
      </c>
      <c r="R3640" s="38" t="s">
        <v>201</v>
      </c>
      <c r="T3640" s="38" t="s">
        <v>116</v>
      </c>
      <c r="U3640" s="38" t="s">
        <v>53</v>
      </c>
    </row>
    <row r="3641" spans="1:21" s="38" customFormat="1" ht="15" x14ac:dyDescent="0.2">
      <c r="A3641" s="38" t="s">
        <v>12</v>
      </c>
      <c r="B3641" s="38" t="str">
        <f t="shared" si="1"/>
        <v>ks_priv022</v>
      </c>
      <c r="C3641" s="38" t="s">
        <v>1371</v>
      </c>
      <c r="D3641" s="38" t="s">
        <v>1181</v>
      </c>
      <c r="E3641" s="38" t="s">
        <v>13</v>
      </c>
      <c r="F3641" s="38">
        <v>6</v>
      </c>
      <c r="G3641" s="38">
        <v>7</v>
      </c>
      <c r="H3641" s="38">
        <v>2025</v>
      </c>
      <c r="I3641" s="38">
        <v>2</v>
      </c>
      <c r="J3641" s="51">
        <v>1050</v>
      </c>
      <c r="K3641" s="38" t="s">
        <v>1377</v>
      </c>
      <c r="L3641" s="38">
        <v>69</v>
      </c>
      <c r="M3641" s="38">
        <v>2</v>
      </c>
      <c r="N3641" s="38">
        <v>0</v>
      </c>
      <c r="O3641" s="38" t="s">
        <v>10</v>
      </c>
      <c r="P3641" s="38">
        <v>0.1</v>
      </c>
      <c r="Q3641" s="38" t="s">
        <v>5</v>
      </c>
      <c r="R3641" s="38" t="s">
        <v>201</v>
      </c>
      <c r="T3641" s="38" t="s">
        <v>116</v>
      </c>
      <c r="U3641" s="38" t="s">
        <v>198</v>
      </c>
    </row>
    <row r="3642" spans="1:21" s="38" customFormat="1" ht="15" x14ac:dyDescent="0.2">
      <c r="A3642" s="38" t="s">
        <v>12</v>
      </c>
      <c r="B3642" s="38" t="str">
        <f t="shared" si="1"/>
        <v>ks_priv022</v>
      </c>
      <c r="C3642" s="38" t="s">
        <v>1371</v>
      </c>
      <c r="D3642" s="38" t="s">
        <v>1181</v>
      </c>
      <c r="E3642" s="38" t="s">
        <v>13</v>
      </c>
      <c r="F3642" s="38">
        <v>6</v>
      </c>
      <c r="G3642" s="38">
        <v>7</v>
      </c>
      <c r="H3642" s="38">
        <v>2025</v>
      </c>
      <c r="I3642" s="38">
        <v>2</v>
      </c>
      <c r="J3642" s="51">
        <v>1050</v>
      </c>
      <c r="K3642" s="38" t="s">
        <v>1377</v>
      </c>
      <c r="L3642" s="38">
        <v>69</v>
      </c>
      <c r="M3642" s="38">
        <v>2</v>
      </c>
      <c r="N3642" s="38">
        <v>0</v>
      </c>
      <c r="O3642" s="38" t="s">
        <v>10</v>
      </c>
      <c r="P3642" s="38">
        <v>2.5</v>
      </c>
      <c r="Q3642" s="38" t="s">
        <v>9</v>
      </c>
      <c r="R3642" s="38" t="s">
        <v>1411</v>
      </c>
      <c r="T3642" s="38" t="s">
        <v>116</v>
      </c>
      <c r="U3642" s="38" t="s">
        <v>189</v>
      </c>
    </row>
    <row r="3643" spans="1:21" s="38" customFormat="1" ht="15" x14ac:dyDescent="0.2">
      <c r="A3643" s="38" t="s">
        <v>12</v>
      </c>
      <c r="B3643" s="38" t="str">
        <f t="shared" si="1"/>
        <v>ks_priv022</v>
      </c>
      <c r="C3643" s="38" t="s">
        <v>1371</v>
      </c>
      <c r="D3643" s="38" t="s">
        <v>1181</v>
      </c>
      <c r="E3643" s="38" t="s">
        <v>13</v>
      </c>
      <c r="F3643" s="38">
        <v>6</v>
      </c>
      <c r="G3643" s="38">
        <v>7</v>
      </c>
      <c r="H3643" s="38">
        <v>2025</v>
      </c>
      <c r="I3643" s="38">
        <v>2</v>
      </c>
      <c r="J3643" s="51">
        <v>1050</v>
      </c>
      <c r="K3643" s="38" t="s">
        <v>1377</v>
      </c>
      <c r="L3643" s="38">
        <v>69</v>
      </c>
      <c r="M3643" s="38">
        <v>2</v>
      </c>
      <c r="N3643" s="38">
        <v>0</v>
      </c>
      <c r="O3643" s="38" t="s">
        <v>82</v>
      </c>
      <c r="P3643" s="38">
        <v>4.3</v>
      </c>
      <c r="Q3643" s="38" t="s">
        <v>9</v>
      </c>
      <c r="R3643" s="38" t="s">
        <v>1428</v>
      </c>
      <c r="T3643" s="38" t="s">
        <v>116</v>
      </c>
    </row>
    <row r="3644" spans="1:21" s="38" customFormat="1" ht="15" x14ac:dyDescent="0.2">
      <c r="A3644" s="38" t="s">
        <v>12</v>
      </c>
      <c r="B3644" s="38" t="str">
        <f t="shared" si="1"/>
        <v>ks_priv022</v>
      </c>
      <c r="C3644" s="38" t="s">
        <v>1371</v>
      </c>
      <c r="D3644" s="38" t="s">
        <v>1181</v>
      </c>
      <c r="E3644" s="38" t="s">
        <v>13</v>
      </c>
      <c r="F3644" s="38">
        <v>6</v>
      </c>
      <c r="G3644" s="38">
        <v>7</v>
      </c>
      <c r="H3644" s="38">
        <v>2025</v>
      </c>
      <c r="I3644" s="38">
        <v>2</v>
      </c>
      <c r="J3644" s="51">
        <v>1050</v>
      </c>
      <c r="K3644" s="38" t="s">
        <v>1377</v>
      </c>
      <c r="L3644" s="38">
        <v>69</v>
      </c>
      <c r="M3644" s="38">
        <v>2</v>
      </c>
      <c r="N3644" s="38">
        <v>0</v>
      </c>
      <c r="O3644" s="38" t="s">
        <v>82</v>
      </c>
      <c r="P3644" s="38">
        <v>0.6</v>
      </c>
      <c r="Q3644" s="38" t="s">
        <v>9</v>
      </c>
      <c r="R3644" s="38" t="s">
        <v>201</v>
      </c>
      <c r="T3644" s="38" t="s">
        <v>116</v>
      </c>
      <c r="U3644" s="38" t="s">
        <v>124</v>
      </c>
    </row>
    <row r="3645" spans="1:21" s="38" customFormat="1" ht="15" x14ac:dyDescent="0.2">
      <c r="A3645" s="38" t="s">
        <v>12</v>
      </c>
      <c r="B3645" s="38" t="str">
        <f t="shared" si="1"/>
        <v>ks_priv022</v>
      </c>
      <c r="C3645" s="38" t="s">
        <v>1371</v>
      </c>
      <c r="D3645" s="38" t="s">
        <v>1181</v>
      </c>
      <c r="E3645" s="38" t="s">
        <v>13</v>
      </c>
      <c r="F3645" s="38">
        <v>6</v>
      </c>
      <c r="G3645" s="38">
        <v>7</v>
      </c>
      <c r="H3645" s="38">
        <v>2025</v>
      </c>
      <c r="I3645" s="38">
        <v>2</v>
      </c>
      <c r="J3645" s="51">
        <v>1050</v>
      </c>
      <c r="K3645" s="38" t="s">
        <v>1377</v>
      </c>
      <c r="L3645" s="38">
        <v>69</v>
      </c>
      <c r="M3645" s="38">
        <v>2</v>
      </c>
      <c r="N3645" s="38">
        <v>0</v>
      </c>
      <c r="O3645" s="38" t="s">
        <v>10</v>
      </c>
      <c r="P3645" s="38">
        <v>0.4</v>
      </c>
      <c r="Q3645" s="38" t="s">
        <v>5</v>
      </c>
      <c r="R3645" s="38" t="s">
        <v>201</v>
      </c>
      <c r="T3645" s="38" t="s">
        <v>116</v>
      </c>
      <c r="U3645" s="38" t="s">
        <v>1429</v>
      </c>
    </row>
    <row r="3646" spans="1:21" s="38" customFormat="1" ht="15" x14ac:dyDescent="0.2">
      <c r="A3646" s="38" t="s">
        <v>16</v>
      </c>
      <c r="B3646" s="38" t="str">
        <f t="shared" si="1"/>
        <v>ks_priv020</v>
      </c>
      <c r="C3646" s="38" t="s">
        <v>1371</v>
      </c>
      <c r="D3646" s="38" t="s">
        <v>1181</v>
      </c>
      <c r="E3646" s="38" t="s">
        <v>13</v>
      </c>
      <c r="F3646" s="38">
        <v>6</v>
      </c>
      <c r="G3646" s="38">
        <v>7</v>
      </c>
      <c r="H3646" s="38">
        <v>2025</v>
      </c>
      <c r="I3646" s="38">
        <v>2</v>
      </c>
      <c r="J3646" s="51">
        <v>1154</v>
      </c>
      <c r="K3646" s="38" t="s">
        <v>1377</v>
      </c>
      <c r="L3646" s="38">
        <v>72</v>
      </c>
      <c r="M3646" s="38">
        <v>2</v>
      </c>
      <c r="N3646" s="38">
        <v>0</v>
      </c>
      <c r="O3646" s="38" t="s">
        <v>10</v>
      </c>
      <c r="P3646" s="38">
        <v>3.5</v>
      </c>
      <c r="Q3646" s="38" t="s">
        <v>5</v>
      </c>
      <c r="R3646" s="38" t="s">
        <v>201</v>
      </c>
      <c r="T3646" s="38" t="s">
        <v>246</v>
      </c>
      <c r="U3646" s="38" t="s">
        <v>124</v>
      </c>
    </row>
    <row r="3647" spans="1:21" s="38" customFormat="1" ht="15" x14ac:dyDescent="0.2">
      <c r="A3647" s="38" t="s">
        <v>16</v>
      </c>
      <c r="B3647" s="38" t="str">
        <f t="shared" si="1"/>
        <v>ks_priv020</v>
      </c>
      <c r="C3647" s="38" t="s">
        <v>1371</v>
      </c>
      <c r="D3647" s="38" t="s">
        <v>1181</v>
      </c>
      <c r="E3647" s="38" t="s">
        <v>13</v>
      </c>
      <c r="F3647" s="38">
        <v>6</v>
      </c>
      <c r="G3647" s="38">
        <v>7</v>
      </c>
      <c r="H3647" s="38">
        <v>2025</v>
      </c>
      <c r="I3647" s="38">
        <v>2</v>
      </c>
      <c r="J3647" s="51">
        <v>1154</v>
      </c>
      <c r="K3647" s="38" t="s">
        <v>1377</v>
      </c>
      <c r="L3647" s="38">
        <v>72</v>
      </c>
      <c r="M3647" s="38">
        <v>2</v>
      </c>
      <c r="N3647" s="38">
        <v>0</v>
      </c>
      <c r="O3647" s="38" t="s">
        <v>11</v>
      </c>
      <c r="P3647" s="38">
        <v>4</v>
      </c>
      <c r="Q3647" s="38" t="s">
        <v>9</v>
      </c>
      <c r="R3647" s="38" t="s">
        <v>1428</v>
      </c>
      <c r="T3647" s="38" t="s">
        <v>246</v>
      </c>
    </row>
    <row r="3648" spans="1:21" s="38" customFormat="1" ht="15" x14ac:dyDescent="0.2">
      <c r="A3648" s="38" t="s">
        <v>16</v>
      </c>
      <c r="B3648" s="38" t="str">
        <f t="shared" si="1"/>
        <v>ks_priv020</v>
      </c>
      <c r="C3648" s="38" t="s">
        <v>1371</v>
      </c>
      <c r="D3648" s="38" t="s">
        <v>1181</v>
      </c>
      <c r="E3648" s="38" t="s">
        <v>13</v>
      </c>
      <c r="F3648" s="38">
        <v>6</v>
      </c>
      <c r="G3648" s="38">
        <v>7</v>
      </c>
      <c r="H3648" s="38">
        <v>2025</v>
      </c>
      <c r="I3648" s="38">
        <v>2</v>
      </c>
      <c r="J3648" s="51">
        <v>1154</v>
      </c>
      <c r="K3648" s="38" t="s">
        <v>1377</v>
      </c>
      <c r="L3648" s="38">
        <v>72</v>
      </c>
      <c r="M3648" s="38">
        <v>2</v>
      </c>
      <c r="N3648" s="38">
        <v>0</v>
      </c>
      <c r="O3648" s="38" t="s">
        <v>10</v>
      </c>
      <c r="P3648" s="38">
        <v>8</v>
      </c>
      <c r="Q3648" s="38" t="s">
        <v>5</v>
      </c>
      <c r="R3648" s="38" t="s">
        <v>201</v>
      </c>
      <c r="T3648" s="38" t="s">
        <v>246</v>
      </c>
      <c r="U3648" s="38" t="s">
        <v>127</v>
      </c>
    </row>
    <row r="3649" spans="1:21" s="38" customFormat="1" ht="15" x14ac:dyDescent="0.2">
      <c r="A3649" s="38" t="s">
        <v>16</v>
      </c>
      <c r="B3649" s="38" t="str">
        <f t="shared" si="1"/>
        <v>ks_priv020</v>
      </c>
      <c r="C3649" s="38" t="s">
        <v>1371</v>
      </c>
      <c r="D3649" s="38" t="s">
        <v>1181</v>
      </c>
      <c r="E3649" s="38" t="s">
        <v>13</v>
      </c>
      <c r="F3649" s="38">
        <v>6</v>
      </c>
      <c r="G3649" s="38">
        <v>7</v>
      </c>
      <c r="H3649" s="38">
        <v>2025</v>
      </c>
      <c r="I3649" s="38">
        <v>2</v>
      </c>
      <c r="J3649" s="51">
        <v>1154</v>
      </c>
      <c r="K3649" s="38" t="s">
        <v>1377</v>
      </c>
      <c r="L3649" s="38">
        <v>72</v>
      </c>
      <c r="M3649" s="38">
        <v>2</v>
      </c>
      <c r="N3649" s="38">
        <v>0</v>
      </c>
      <c r="O3649" s="38" t="s">
        <v>10</v>
      </c>
      <c r="P3649" s="38">
        <v>1.5</v>
      </c>
      <c r="Q3649" s="38" t="s">
        <v>8</v>
      </c>
      <c r="R3649" s="38" t="s">
        <v>136</v>
      </c>
      <c r="T3649" s="38" t="s">
        <v>246</v>
      </c>
      <c r="U3649" s="38" t="s">
        <v>105</v>
      </c>
    </row>
    <row r="3650" spans="1:21" s="38" customFormat="1" ht="15" x14ac:dyDescent="0.2">
      <c r="A3650" s="38" t="s">
        <v>16</v>
      </c>
      <c r="B3650" s="38" t="str">
        <f t="shared" si="1"/>
        <v>ks_priv020</v>
      </c>
      <c r="C3650" s="38" t="s">
        <v>1371</v>
      </c>
      <c r="D3650" s="38" t="s">
        <v>1181</v>
      </c>
      <c r="E3650" s="38" t="s">
        <v>13</v>
      </c>
      <c r="F3650" s="38">
        <v>6</v>
      </c>
      <c r="G3650" s="38">
        <v>7</v>
      </c>
      <c r="H3650" s="38">
        <v>2025</v>
      </c>
      <c r="I3650" s="38">
        <v>2</v>
      </c>
      <c r="J3650" s="51">
        <v>1154</v>
      </c>
      <c r="K3650" s="38" t="s">
        <v>1377</v>
      </c>
      <c r="L3650" s="38">
        <v>72</v>
      </c>
      <c r="M3650" s="38">
        <v>2</v>
      </c>
      <c r="N3650" s="38">
        <v>0</v>
      </c>
      <c r="O3650" s="38" t="s">
        <v>10</v>
      </c>
      <c r="P3650" s="38">
        <v>10.5</v>
      </c>
      <c r="Q3650" s="38" t="s">
        <v>5</v>
      </c>
      <c r="R3650" s="38" t="s">
        <v>201</v>
      </c>
      <c r="T3650" s="38" t="s">
        <v>246</v>
      </c>
      <c r="U3650" s="38" t="s">
        <v>127</v>
      </c>
    </row>
    <row r="3651" spans="1:21" s="38" customFormat="1" ht="15" x14ac:dyDescent="0.2">
      <c r="A3651" s="38" t="s">
        <v>16</v>
      </c>
      <c r="B3651" s="38" t="str">
        <f t="shared" si="1"/>
        <v>ks_priv020</v>
      </c>
      <c r="C3651" s="38" t="s">
        <v>1371</v>
      </c>
      <c r="D3651" s="38" t="s">
        <v>1181</v>
      </c>
      <c r="E3651" s="38" t="s">
        <v>13</v>
      </c>
      <c r="F3651" s="38">
        <v>6</v>
      </c>
      <c r="G3651" s="38">
        <v>7</v>
      </c>
      <c r="H3651" s="38">
        <v>2025</v>
      </c>
      <c r="I3651" s="38">
        <v>2</v>
      </c>
      <c r="J3651" s="51">
        <v>1154</v>
      </c>
      <c r="K3651" s="38" t="s">
        <v>1377</v>
      </c>
      <c r="L3651" s="38">
        <v>72</v>
      </c>
      <c r="M3651" s="38">
        <v>2</v>
      </c>
      <c r="N3651" s="38">
        <v>0</v>
      </c>
      <c r="O3651" s="38" t="s">
        <v>10</v>
      </c>
      <c r="P3651" s="38">
        <v>6</v>
      </c>
      <c r="Q3651" s="38" t="s">
        <v>5</v>
      </c>
      <c r="R3651" s="38" t="s">
        <v>201</v>
      </c>
      <c r="T3651" s="38" t="s">
        <v>246</v>
      </c>
      <c r="U3651" s="38" t="s">
        <v>127</v>
      </c>
    </row>
    <row r="3652" spans="1:21" s="38" customFormat="1" ht="15" x14ac:dyDescent="0.2">
      <c r="A3652" s="38" t="s">
        <v>16</v>
      </c>
      <c r="B3652" s="38" t="str">
        <f t="shared" si="1"/>
        <v>ks_priv020</v>
      </c>
      <c r="C3652" s="38" t="s">
        <v>1371</v>
      </c>
      <c r="D3652" s="38" t="s">
        <v>1181</v>
      </c>
      <c r="E3652" s="38" t="s">
        <v>13</v>
      </c>
      <c r="F3652" s="38">
        <v>6</v>
      </c>
      <c r="G3652" s="38">
        <v>7</v>
      </c>
      <c r="H3652" s="38">
        <v>2025</v>
      </c>
      <c r="I3652" s="38">
        <v>2</v>
      </c>
      <c r="J3652" s="51">
        <v>1154</v>
      </c>
      <c r="K3652" s="38" t="s">
        <v>1377</v>
      </c>
      <c r="L3652" s="38">
        <v>72</v>
      </c>
      <c r="M3652" s="38">
        <v>2</v>
      </c>
      <c r="N3652" s="38">
        <v>0</v>
      </c>
      <c r="O3652" s="38" t="s">
        <v>11</v>
      </c>
      <c r="P3652" s="38">
        <v>7.5</v>
      </c>
      <c r="Q3652" s="38" t="s">
        <v>5</v>
      </c>
      <c r="R3652" s="38" t="s">
        <v>201</v>
      </c>
      <c r="T3652" s="38" t="s">
        <v>246</v>
      </c>
      <c r="U3652" s="38" t="s">
        <v>1430</v>
      </c>
    </row>
    <row r="3653" spans="1:21" s="38" customFormat="1" ht="15" x14ac:dyDescent="0.2">
      <c r="A3653" s="38" t="s">
        <v>16</v>
      </c>
      <c r="B3653" s="38" t="str">
        <f t="shared" si="1"/>
        <v>ks_priv020</v>
      </c>
      <c r="C3653" s="38" t="s">
        <v>1371</v>
      </c>
      <c r="D3653" s="38" t="s">
        <v>1181</v>
      </c>
      <c r="E3653" s="38" t="s">
        <v>13</v>
      </c>
      <c r="F3653" s="38">
        <v>6</v>
      </c>
      <c r="G3653" s="38">
        <v>7</v>
      </c>
      <c r="H3653" s="38">
        <v>2025</v>
      </c>
      <c r="I3653" s="38">
        <v>2</v>
      </c>
      <c r="J3653" s="51">
        <v>1154</v>
      </c>
      <c r="K3653" s="38" t="s">
        <v>1377</v>
      </c>
      <c r="L3653" s="38">
        <v>72</v>
      </c>
      <c r="M3653" s="38">
        <v>2</v>
      </c>
      <c r="N3653" s="38">
        <v>0</v>
      </c>
      <c r="O3653" s="38" t="s">
        <v>10</v>
      </c>
      <c r="P3653" s="38">
        <v>6</v>
      </c>
      <c r="Q3653" s="38" t="s">
        <v>5</v>
      </c>
      <c r="R3653" s="38" t="s">
        <v>201</v>
      </c>
      <c r="T3653" s="38" t="s">
        <v>246</v>
      </c>
      <c r="U3653" s="38" t="s">
        <v>127</v>
      </c>
    </row>
    <row r="3654" spans="1:21" s="38" customFormat="1" ht="15" x14ac:dyDescent="0.2">
      <c r="A3654" s="38" t="s">
        <v>16</v>
      </c>
      <c r="B3654" s="38" t="str">
        <f t="shared" si="1"/>
        <v>ks_priv020</v>
      </c>
      <c r="C3654" s="38" t="s">
        <v>1371</v>
      </c>
      <c r="D3654" s="38" t="s">
        <v>1181</v>
      </c>
      <c r="E3654" s="38" t="s">
        <v>13</v>
      </c>
      <c r="F3654" s="38">
        <v>6</v>
      </c>
      <c r="G3654" s="38">
        <v>7</v>
      </c>
      <c r="H3654" s="38">
        <v>2025</v>
      </c>
      <c r="I3654" s="38">
        <v>2</v>
      </c>
      <c r="J3654" s="51">
        <v>1154</v>
      </c>
      <c r="K3654" s="38" t="s">
        <v>1377</v>
      </c>
      <c r="L3654" s="38">
        <v>72</v>
      </c>
      <c r="M3654" s="38">
        <v>2</v>
      </c>
      <c r="N3654" s="38">
        <v>0</v>
      </c>
      <c r="O3654" s="38" t="s">
        <v>11</v>
      </c>
      <c r="P3654" s="38">
        <v>4.3</v>
      </c>
      <c r="Q3654" s="38" t="s">
        <v>9</v>
      </c>
      <c r="R3654" s="38" t="s">
        <v>1428</v>
      </c>
      <c r="T3654" s="38" t="s">
        <v>246</v>
      </c>
    </row>
    <row r="3655" spans="1:21" s="38" customFormat="1" ht="15" x14ac:dyDescent="0.2">
      <c r="A3655" s="38" t="s">
        <v>16</v>
      </c>
      <c r="B3655" s="38" t="str">
        <f t="shared" si="1"/>
        <v>ks_priv020</v>
      </c>
      <c r="C3655" s="38" t="s">
        <v>1371</v>
      </c>
      <c r="D3655" s="38" t="s">
        <v>1181</v>
      </c>
      <c r="E3655" s="38" t="s">
        <v>13</v>
      </c>
      <c r="F3655" s="38">
        <v>6</v>
      </c>
      <c r="G3655" s="38">
        <v>7</v>
      </c>
      <c r="H3655" s="38">
        <v>2025</v>
      </c>
      <c r="I3655" s="38">
        <v>2</v>
      </c>
      <c r="J3655" s="51">
        <v>1154</v>
      </c>
      <c r="K3655" s="38" t="s">
        <v>1377</v>
      </c>
      <c r="L3655" s="38">
        <v>72</v>
      </c>
      <c r="M3655" s="38">
        <v>2</v>
      </c>
      <c r="N3655" s="38">
        <v>0</v>
      </c>
      <c r="O3655" s="38" t="s">
        <v>10</v>
      </c>
      <c r="P3655" s="38">
        <v>0.1</v>
      </c>
      <c r="Q3655" s="38" t="s">
        <v>8</v>
      </c>
      <c r="R3655" s="38" t="s">
        <v>1431</v>
      </c>
      <c r="T3655" s="38" t="s">
        <v>246</v>
      </c>
      <c r="U3655" s="38" t="s">
        <v>105</v>
      </c>
    </row>
    <row r="3656" spans="1:21" s="38" customFormat="1" ht="15" x14ac:dyDescent="0.2">
      <c r="A3656" s="38" t="s">
        <v>16</v>
      </c>
      <c r="B3656" s="38" t="str">
        <f t="shared" si="1"/>
        <v>ks_priv020</v>
      </c>
      <c r="C3656" s="38" t="s">
        <v>1371</v>
      </c>
      <c r="D3656" s="38" t="s">
        <v>1181</v>
      </c>
      <c r="E3656" s="38" t="s">
        <v>13</v>
      </c>
      <c r="F3656" s="38">
        <v>6</v>
      </c>
      <c r="G3656" s="38">
        <v>7</v>
      </c>
      <c r="H3656" s="38">
        <v>2025</v>
      </c>
      <c r="I3656" s="38">
        <v>2</v>
      </c>
      <c r="J3656" s="51">
        <v>1154</v>
      </c>
      <c r="K3656" s="38" t="s">
        <v>1377</v>
      </c>
      <c r="L3656" s="38">
        <v>72</v>
      </c>
      <c r="M3656" s="38">
        <v>2</v>
      </c>
      <c r="N3656" s="38">
        <v>0</v>
      </c>
      <c r="O3656" s="38" t="s">
        <v>10</v>
      </c>
      <c r="P3656" s="38">
        <v>9</v>
      </c>
      <c r="Q3656" s="38" t="s">
        <v>5</v>
      </c>
      <c r="R3656" s="38" t="s">
        <v>201</v>
      </c>
      <c r="T3656" s="38" t="s">
        <v>246</v>
      </c>
      <c r="U3656" s="38" t="s">
        <v>1410</v>
      </c>
    </row>
    <row r="3657" spans="1:21" s="38" customFormat="1" ht="15" x14ac:dyDescent="0.2">
      <c r="A3657" s="38" t="s">
        <v>16</v>
      </c>
      <c r="B3657" s="38" t="str">
        <f t="shared" si="1"/>
        <v>ks_priv020</v>
      </c>
      <c r="C3657" s="38" t="s">
        <v>1371</v>
      </c>
      <c r="D3657" s="38" t="s">
        <v>1181</v>
      </c>
      <c r="E3657" s="38" t="s">
        <v>13</v>
      </c>
      <c r="F3657" s="38">
        <v>6</v>
      </c>
      <c r="G3657" s="38">
        <v>7</v>
      </c>
      <c r="H3657" s="38">
        <v>2025</v>
      </c>
      <c r="I3657" s="38">
        <v>2</v>
      </c>
      <c r="J3657" s="51">
        <v>1154</v>
      </c>
      <c r="K3657" s="38" t="s">
        <v>1377</v>
      </c>
      <c r="L3657" s="38">
        <v>72</v>
      </c>
      <c r="M3657" s="38">
        <v>2</v>
      </c>
      <c r="N3657" s="38">
        <v>0</v>
      </c>
      <c r="O3657" s="38" t="s">
        <v>10</v>
      </c>
      <c r="P3657" s="38">
        <v>6</v>
      </c>
      <c r="Q3657" s="38" t="s">
        <v>5</v>
      </c>
      <c r="R3657" s="38" t="s">
        <v>201</v>
      </c>
      <c r="T3657" s="38" t="s">
        <v>246</v>
      </c>
      <c r="U3657" s="38" t="s">
        <v>127</v>
      </c>
    </row>
    <row r="3658" spans="1:21" s="38" customFormat="1" ht="15" x14ac:dyDescent="0.2">
      <c r="A3658" s="38" t="s">
        <v>16</v>
      </c>
      <c r="B3658" s="38" t="str">
        <f t="shared" si="1"/>
        <v>ks_priv020</v>
      </c>
      <c r="C3658" s="38" t="s">
        <v>1371</v>
      </c>
      <c r="D3658" s="38" t="s">
        <v>1181</v>
      </c>
      <c r="E3658" s="38" t="s">
        <v>13</v>
      </c>
      <c r="F3658" s="38">
        <v>6</v>
      </c>
      <c r="G3658" s="38">
        <v>7</v>
      </c>
      <c r="H3658" s="38">
        <v>2025</v>
      </c>
      <c r="I3658" s="38">
        <v>2</v>
      </c>
      <c r="J3658" s="51">
        <v>1154</v>
      </c>
      <c r="K3658" s="38" t="s">
        <v>1377</v>
      </c>
      <c r="L3658" s="38">
        <v>72</v>
      </c>
      <c r="M3658" s="38">
        <v>2</v>
      </c>
      <c r="N3658" s="38">
        <v>0</v>
      </c>
      <c r="O3658" s="38" t="s">
        <v>10</v>
      </c>
      <c r="P3658" s="38">
        <v>0.3</v>
      </c>
      <c r="Q3658" s="38" t="s">
        <v>5</v>
      </c>
      <c r="R3658" s="38" t="s">
        <v>201</v>
      </c>
      <c r="T3658" s="38" t="s">
        <v>246</v>
      </c>
      <c r="U3658" s="38" t="s">
        <v>1410</v>
      </c>
    </row>
    <row r="3659" spans="1:21" s="38" customFormat="1" ht="15" x14ac:dyDescent="0.2">
      <c r="A3659" s="38" t="s">
        <v>16</v>
      </c>
      <c r="B3659" s="38" t="str">
        <f t="shared" si="1"/>
        <v>ks_priv020</v>
      </c>
      <c r="C3659" s="38" t="s">
        <v>1371</v>
      </c>
      <c r="D3659" s="38" t="s">
        <v>1181</v>
      </c>
      <c r="E3659" s="38" t="s">
        <v>13</v>
      </c>
      <c r="F3659" s="38">
        <v>6</v>
      </c>
      <c r="G3659" s="38">
        <v>7</v>
      </c>
      <c r="H3659" s="38">
        <v>2025</v>
      </c>
      <c r="I3659" s="38">
        <v>2</v>
      </c>
      <c r="J3659" s="51">
        <v>1154</v>
      </c>
      <c r="K3659" s="38" t="s">
        <v>1377</v>
      </c>
      <c r="L3659" s="38">
        <v>72</v>
      </c>
      <c r="M3659" s="38">
        <v>2</v>
      </c>
      <c r="N3659" s="38">
        <v>0</v>
      </c>
      <c r="O3659" s="38" t="s">
        <v>10</v>
      </c>
      <c r="P3659" s="38">
        <v>8</v>
      </c>
      <c r="Q3659" s="38" t="s">
        <v>5</v>
      </c>
      <c r="R3659" s="38" t="s">
        <v>201</v>
      </c>
      <c r="T3659" s="38" t="s">
        <v>246</v>
      </c>
      <c r="U3659" s="38" t="s">
        <v>1410</v>
      </c>
    </row>
    <row r="3660" spans="1:21" s="38" customFormat="1" ht="15" x14ac:dyDescent="0.2">
      <c r="A3660" s="38" t="s">
        <v>16</v>
      </c>
      <c r="B3660" s="38" t="str">
        <f t="shared" si="1"/>
        <v>ks_priv020</v>
      </c>
      <c r="C3660" s="38" t="s">
        <v>1371</v>
      </c>
      <c r="D3660" s="38" t="s">
        <v>1181</v>
      </c>
      <c r="E3660" s="38" t="s">
        <v>13</v>
      </c>
      <c r="F3660" s="38">
        <v>6</v>
      </c>
      <c r="G3660" s="38">
        <v>7</v>
      </c>
      <c r="H3660" s="38">
        <v>2025</v>
      </c>
      <c r="I3660" s="38">
        <v>2</v>
      </c>
      <c r="J3660" s="51">
        <v>1154</v>
      </c>
      <c r="K3660" s="38" t="s">
        <v>1377</v>
      </c>
      <c r="L3660" s="38">
        <v>72</v>
      </c>
      <c r="M3660" s="38">
        <v>2</v>
      </c>
      <c r="N3660" s="38">
        <v>0</v>
      </c>
      <c r="O3660" s="38" t="s">
        <v>10</v>
      </c>
      <c r="P3660" s="38">
        <v>8</v>
      </c>
      <c r="Q3660" s="38" t="s">
        <v>5</v>
      </c>
      <c r="R3660" s="38" t="s">
        <v>201</v>
      </c>
      <c r="T3660" s="38" t="s">
        <v>246</v>
      </c>
      <c r="U3660" s="38" t="s">
        <v>1410</v>
      </c>
    </row>
    <row r="3661" spans="1:21" s="38" customFormat="1" ht="15" x14ac:dyDescent="0.2">
      <c r="A3661" s="38" t="s">
        <v>121</v>
      </c>
      <c r="B3661" s="38" t="str">
        <f t="shared" si="1"/>
        <v>ks_priv061</v>
      </c>
      <c r="C3661" s="38" t="s">
        <v>1371</v>
      </c>
      <c r="D3661" s="38" t="s">
        <v>1182</v>
      </c>
      <c r="E3661" s="38" t="s">
        <v>35</v>
      </c>
      <c r="F3661" s="38">
        <v>6</v>
      </c>
      <c r="G3661" s="38">
        <v>8</v>
      </c>
      <c r="H3661" s="38">
        <v>2025</v>
      </c>
      <c r="I3661" s="38">
        <v>2</v>
      </c>
      <c r="J3661" s="51">
        <v>1120</v>
      </c>
      <c r="K3661" s="38" t="s">
        <v>1377</v>
      </c>
      <c r="L3661" s="38">
        <v>82</v>
      </c>
      <c r="M3661" s="38">
        <v>3</v>
      </c>
      <c r="N3661" s="38">
        <v>0</v>
      </c>
      <c r="O3661" s="38" t="s">
        <v>10</v>
      </c>
      <c r="P3661" s="38">
        <v>7</v>
      </c>
      <c r="Q3661" s="38" t="s">
        <v>5</v>
      </c>
      <c r="R3661" s="38" t="s">
        <v>201</v>
      </c>
      <c r="T3661" s="38" t="s">
        <v>116</v>
      </c>
      <c r="U3661" s="38" t="s">
        <v>114</v>
      </c>
    </row>
    <row r="3662" spans="1:21" s="38" customFormat="1" ht="15" x14ac:dyDescent="0.2">
      <c r="A3662" s="38" t="s">
        <v>121</v>
      </c>
      <c r="B3662" s="38" t="str">
        <f t="shared" si="1"/>
        <v>ks_priv061</v>
      </c>
      <c r="C3662" s="38" t="s">
        <v>1371</v>
      </c>
      <c r="D3662" s="38" t="s">
        <v>1182</v>
      </c>
      <c r="E3662" s="38" t="s">
        <v>35</v>
      </c>
      <c r="F3662" s="38">
        <v>6</v>
      </c>
      <c r="G3662" s="38">
        <v>8</v>
      </c>
      <c r="H3662" s="38">
        <v>2025</v>
      </c>
      <c r="I3662" s="38">
        <v>2</v>
      </c>
      <c r="J3662" s="51">
        <v>1120</v>
      </c>
      <c r="K3662" s="38" t="s">
        <v>1377</v>
      </c>
      <c r="L3662" s="38">
        <v>82</v>
      </c>
      <c r="M3662" s="38">
        <v>3</v>
      </c>
      <c r="N3662" s="38">
        <v>0</v>
      </c>
      <c r="O3662" s="38" t="s">
        <v>10</v>
      </c>
      <c r="P3662" s="38">
        <v>4.5</v>
      </c>
      <c r="Q3662" s="38" t="s">
        <v>5</v>
      </c>
      <c r="R3662" s="38" t="s">
        <v>201</v>
      </c>
      <c r="T3662" s="38" t="s">
        <v>116</v>
      </c>
      <c r="U3662" s="38" t="s">
        <v>114</v>
      </c>
    </row>
    <row r="3663" spans="1:21" s="38" customFormat="1" ht="15" x14ac:dyDescent="0.2">
      <c r="A3663" s="38" t="s">
        <v>121</v>
      </c>
      <c r="B3663" s="38" t="str">
        <f t="shared" si="1"/>
        <v>ks_priv061</v>
      </c>
      <c r="C3663" s="38" t="s">
        <v>1371</v>
      </c>
      <c r="D3663" s="38" t="s">
        <v>1182</v>
      </c>
      <c r="E3663" s="38" t="s">
        <v>35</v>
      </c>
      <c r="F3663" s="38">
        <v>6</v>
      </c>
      <c r="G3663" s="38">
        <v>8</v>
      </c>
      <c r="H3663" s="38">
        <v>2025</v>
      </c>
      <c r="I3663" s="38">
        <v>2</v>
      </c>
      <c r="J3663" s="51">
        <v>1120</v>
      </c>
      <c r="K3663" s="38" t="s">
        <v>1377</v>
      </c>
      <c r="L3663" s="38">
        <v>82</v>
      </c>
      <c r="M3663" s="38">
        <v>3</v>
      </c>
      <c r="N3663" s="38">
        <v>0</v>
      </c>
      <c r="O3663" s="38" t="s">
        <v>10</v>
      </c>
      <c r="P3663" s="38">
        <v>4.5</v>
      </c>
      <c r="Q3663" s="38" t="s">
        <v>5</v>
      </c>
      <c r="R3663" s="38" t="s">
        <v>201</v>
      </c>
      <c r="T3663" s="38" t="s">
        <v>116</v>
      </c>
      <c r="U3663" s="38" t="s">
        <v>114</v>
      </c>
    </row>
    <row r="3664" spans="1:21" s="38" customFormat="1" ht="15" x14ac:dyDescent="0.2">
      <c r="A3664" s="38" t="s">
        <v>121</v>
      </c>
      <c r="B3664" s="38" t="str">
        <f t="shared" si="1"/>
        <v>ks_priv061</v>
      </c>
      <c r="C3664" s="38" t="s">
        <v>1371</v>
      </c>
      <c r="D3664" s="38" t="s">
        <v>1182</v>
      </c>
      <c r="E3664" s="38" t="s">
        <v>35</v>
      </c>
      <c r="F3664" s="38">
        <v>6</v>
      </c>
      <c r="G3664" s="38">
        <v>8</v>
      </c>
      <c r="H3664" s="38">
        <v>2025</v>
      </c>
      <c r="I3664" s="38">
        <v>2</v>
      </c>
      <c r="J3664" s="51">
        <v>1120</v>
      </c>
      <c r="K3664" s="38" t="s">
        <v>1377</v>
      </c>
      <c r="L3664" s="38">
        <v>82</v>
      </c>
      <c r="M3664" s="38">
        <v>3</v>
      </c>
      <c r="N3664" s="38">
        <v>0</v>
      </c>
      <c r="O3664" s="38" t="s">
        <v>10</v>
      </c>
      <c r="P3664" s="38">
        <v>8</v>
      </c>
      <c r="Q3664" s="38" t="s">
        <v>5</v>
      </c>
      <c r="R3664" s="38" t="s">
        <v>201</v>
      </c>
      <c r="T3664" s="38" t="s">
        <v>116</v>
      </c>
      <c r="U3664" s="38" t="s">
        <v>114</v>
      </c>
    </row>
    <row r="3665" spans="1:21" s="38" customFormat="1" ht="15" x14ac:dyDescent="0.2">
      <c r="A3665" s="38" t="s">
        <v>121</v>
      </c>
      <c r="B3665" s="38" t="str">
        <f t="shared" si="1"/>
        <v>ks_priv061</v>
      </c>
      <c r="C3665" s="38" t="s">
        <v>1371</v>
      </c>
      <c r="D3665" s="38" t="s">
        <v>1182</v>
      </c>
      <c r="E3665" s="38" t="s">
        <v>35</v>
      </c>
      <c r="F3665" s="38">
        <v>6</v>
      </c>
      <c r="G3665" s="38">
        <v>8</v>
      </c>
      <c r="H3665" s="38">
        <v>2025</v>
      </c>
      <c r="I3665" s="38">
        <v>2</v>
      </c>
      <c r="J3665" s="51">
        <v>1120</v>
      </c>
      <c r="K3665" s="38" t="s">
        <v>1377</v>
      </c>
      <c r="L3665" s="38">
        <v>82</v>
      </c>
      <c r="M3665" s="38">
        <v>3</v>
      </c>
      <c r="N3665" s="38">
        <v>0</v>
      </c>
      <c r="O3665" s="38" t="s">
        <v>10</v>
      </c>
      <c r="P3665" s="38">
        <v>12</v>
      </c>
      <c r="Q3665" s="38" t="s">
        <v>5</v>
      </c>
      <c r="R3665" s="38" t="s">
        <v>201</v>
      </c>
      <c r="T3665" s="38" t="s">
        <v>116</v>
      </c>
      <c r="U3665" s="38" t="s">
        <v>127</v>
      </c>
    </row>
    <row r="3666" spans="1:21" s="38" customFormat="1" ht="15" x14ac:dyDescent="0.2">
      <c r="A3666" s="38" t="s">
        <v>121</v>
      </c>
      <c r="B3666" s="38" t="str">
        <f t="shared" si="1"/>
        <v>ks_priv061</v>
      </c>
      <c r="C3666" s="38" t="s">
        <v>1371</v>
      </c>
      <c r="D3666" s="38" t="s">
        <v>1182</v>
      </c>
      <c r="E3666" s="38" t="s">
        <v>35</v>
      </c>
      <c r="F3666" s="38">
        <v>6</v>
      </c>
      <c r="G3666" s="38">
        <v>8</v>
      </c>
      <c r="H3666" s="38">
        <v>2025</v>
      </c>
      <c r="I3666" s="38">
        <v>2</v>
      </c>
      <c r="J3666" s="51">
        <v>1120</v>
      </c>
      <c r="K3666" s="38" t="s">
        <v>1377</v>
      </c>
      <c r="L3666" s="38">
        <v>82</v>
      </c>
      <c r="M3666" s="38">
        <v>3</v>
      </c>
      <c r="N3666" s="38">
        <v>0</v>
      </c>
      <c r="O3666" s="38" t="s">
        <v>10</v>
      </c>
      <c r="P3666" s="38">
        <v>15</v>
      </c>
      <c r="Q3666" s="38" t="s">
        <v>5</v>
      </c>
      <c r="R3666" s="38" t="s">
        <v>201</v>
      </c>
      <c r="T3666" s="38" t="s">
        <v>116</v>
      </c>
      <c r="U3666" s="38" t="s">
        <v>39</v>
      </c>
    </row>
    <row r="3667" spans="1:21" s="38" customFormat="1" ht="15" x14ac:dyDescent="0.2">
      <c r="A3667" s="38" t="s">
        <v>32</v>
      </c>
      <c r="B3667" s="38" t="str">
        <f t="shared" si="1"/>
        <v>ks_priv025</v>
      </c>
      <c r="C3667" s="38" t="s">
        <v>1371</v>
      </c>
      <c r="D3667" s="38" t="s">
        <v>1181</v>
      </c>
      <c r="E3667" s="38" t="s">
        <v>13</v>
      </c>
      <c r="F3667" s="38">
        <v>6</v>
      </c>
      <c r="G3667" s="38">
        <v>10</v>
      </c>
      <c r="H3667" s="38">
        <v>2025</v>
      </c>
      <c r="I3667" s="38">
        <v>2</v>
      </c>
      <c r="J3667" s="51">
        <v>1049</v>
      </c>
      <c r="K3667" s="38" t="s">
        <v>1377</v>
      </c>
      <c r="L3667" s="38">
        <v>73</v>
      </c>
      <c r="M3667" s="38">
        <v>2</v>
      </c>
      <c r="N3667" s="38">
        <v>0</v>
      </c>
      <c r="O3667" s="38" t="s">
        <v>10</v>
      </c>
      <c r="P3667" s="38">
        <v>0</v>
      </c>
      <c r="Q3667" s="38" t="s">
        <v>8</v>
      </c>
      <c r="R3667" s="38" t="s">
        <v>851</v>
      </c>
      <c r="T3667" s="38" t="s">
        <v>246</v>
      </c>
      <c r="U3667" s="38" t="s">
        <v>105</v>
      </c>
    </row>
    <row r="3668" spans="1:21" s="38" customFormat="1" ht="15" x14ac:dyDescent="0.2">
      <c r="A3668" s="38" t="s">
        <v>32</v>
      </c>
      <c r="B3668" s="38" t="str">
        <f t="shared" si="1"/>
        <v>ks_priv025</v>
      </c>
      <c r="C3668" s="38" t="s">
        <v>1371</v>
      </c>
      <c r="D3668" s="38" t="s">
        <v>1181</v>
      </c>
      <c r="E3668" s="38" t="s">
        <v>13</v>
      </c>
      <c r="F3668" s="38">
        <v>6</v>
      </c>
      <c r="G3668" s="38">
        <v>10</v>
      </c>
      <c r="H3668" s="38">
        <v>2025</v>
      </c>
      <c r="I3668" s="38">
        <v>2</v>
      </c>
      <c r="J3668" s="51">
        <v>1049</v>
      </c>
      <c r="K3668" s="38" t="s">
        <v>1377</v>
      </c>
      <c r="L3668" s="38">
        <v>73</v>
      </c>
      <c r="M3668" s="38">
        <v>2</v>
      </c>
      <c r="N3668" s="38">
        <v>0</v>
      </c>
      <c r="O3668" s="38" t="s">
        <v>10</v>
      </c>
      <c r="P3668" s="38">
        <v>4.5</v>
      </c>
      <c r="Q3668" s="38" t="s">
        <v>5</v>
      </c>
      <c r="R3668" s="38" t="s">
        <v>201</v>
      </c>
      <c r="T3668" s="38" t="s">
        <v>246</v>
      </c>
      <c r="U3668" s="38" t="s">
        <v>39</v>
      </c>
    </row>
    <row r="3669" spans="1:21" s="38" customFormat="1" ht="15" x14ac:dyDescent="0.2">
      <c r="A3669" s="38" t="s">
        <v>32</v>
      </c>
      <c r="B3669" s="38" t="str">
        <f t="shared" si="1"/>
        <v>ks_priv025</v>
      </c>
      <c r="C3669" s="38" t="s">
        <v>1371</v>
      </c>
      <c r="D3669" s="38" t="s">
        <v>1181</v>
      </c>
      <c r="E3669" s="38" t="s">
        <v>13</v>
      </c>
      <c r="F3669" s="38">
        <v>6</v>
      </c>
      <c r="G3669" s="38">
        <v>10</v>
      </c>
      <c r="H3669" s="38">
        <v>2025</v>
      </c>
      <c r="I3669" s="38">
        <v>2</v>
      </c>
      <c r="J3669" s="51">
        <v>1049</v>
      </c>
      <c r="K3669" s="38" t="s">
        <v>1377</v>
      </c>
      <c r="L3669" s="38">
        <v>73</v>
      </c>
      <c r="M3669" s="38">
        <v>2</v>
      </c>
      <c r="N3669" s="38">
        <v>0</v>
      </c>
      <c r="O3669" s="38" t="s">
        <v>11</v>
      </c>
      <c r="P3669" s="38">
        <v>7.5</v>
      </c>
      <c r="Q3669" s="38" t="s">
        <v>5</v>
      </c>
      <c r="R3669" s="38" t="s">
        <v>201</v>
      </c>
      <c r="T3669" s="38" t="s">
        <v>246</v>
      </c>
    </row>
    <row r="3670" spans="1:21" s="38" customFormat="1" ht="15" x14ac:dyDescent="0.2">
      <c r="A3670" s="38" t="s">
        <v>32</v>
      </c>
      <c r="B3670" s="38" t="str">
        <f t="shared" si="1"/>
        <v>ks_priv025</v>
      </c>
      <c r="C3670" s="38" t="s">
        <v>1371</v>
      </c>
      <c r="D3670" s="38" t="s">
        <v>1181</v>
      </c>
      <c r="E3670" s="38" t="s">
        <v>13</v>
      </c>
      <c r="F3670" s="38">
        <v>6</v>
      </c>
      <c r="G3670" s="38">
        <v>10</v>
      </c>
      <c r="H3670" s="38">
        <v>2025</v>
      </c>
      <c r="I3670" s="38">
        <v>2</v>
      </c>
      <c r="J3670" s="51">
        <v>1049</v>
      </c>
      <c r="K3670" s="38" t="s">
        <v>1377</v>
      </c>
      <c r="L3670" s="38">
        <v>73</v>
      </c>
      <c r="M3670" s="38">
        <v>2</v>
      </c>
      <c r="N3670" s="38">
        <v>0</v>
      </c>
      <c r="O3670" s="38" t="s">
        <v>11</v>
      </c>
      <c r="P3670" s="38">
        <v>3</v>
      </c>
      <c r="Q3670" s="38" t="s">
        <v>5</v>
      </c>
      <c r="R3670" s="38" t="s">
        <v>201</v>
      </c>
      <c r="T3670" s="38" t="s">
        <v>246</v>
      </c>
    </row>
    <row r="3671" spans="1:21" s="38" customFormat="1" ht="15" x14ac:dyDescent="0.2">
      <c r="A3671" s="38" t="s">
        <v>32</v>
      </c>
      <c r="B3671" s="38" t="str">
        <f t="shared" si="1"/>
        <v>ks_priv025</v>
      </c>
      <c r="C3671" s="38" t="s">
        <v>1371</v>
      </c>
      <c r="D3671" s="38" t="s">
        <v>1181</v>
      </c>
      <c r="E3671" s="38" t="s">
        <v>13</v>
      </c>
      <c r="F3671" s="38">
        <v>6</v>
      </c>
      <c r="G3671" s="38">
        <v>10</v>
      </c>
      <c r="H3671" s="38">
        <v>2025</v>
      </c>
      <c r="I3671" s="38">
        <v>2</v>
      </c>
      <c r="J3671" s="51">
        <v>1049</v>
      </c>
      <c r="K3671" s="38" t="s">
        <v>1377</v>
      </c>
      <c r="L3671" s="38">
        <v>73</v>
      </c>
      <c r="M3671" s="38">
        <v>2</v>
      </c>
      <c r="N3671" s="38">
        <v>0</v>
      </c>
      <c r="O3671" s="38" t="s">
        <v>11</v>
      </c>
      <c r="P3671" s="38">
        <v>2</v>
      </c>
      <c r="Q3671" s="38" t="s">
        <v>5</v>
      </c>
      <c r="R3671" s="38" t="s">
        <v>201</v>
      </c>
      <c r="T3671" s="38" t="s">
        <v>246</v>
      </c>
      <c r="U3671" s="38" t="s">
        <v>53</v>
      </c>
    </row>
    <row r="3672" spans="1:21" s="38" customFormat="1" ht="15" x14ac:dyDescent="0.2">
      <c r="A3672" s="38" t="s">
        <v>32</v>
      </c>
      <c r="B3672" s="38" t="str">
        <f t="shared" si="1"/>
        <v>ks_priv025</v>
      </c>
      <c r="C3672" s="38" t="s">
        <v>1371</v>
      </c>
      <c r="D3672" s="38" t="s">
        <v>1181</v>
      </c>
      <c r="E3672" s="38" t="s">
        <v>13</v>
      </c>
      <c r="F3672" s="38">
        <v>6</v>
      </c>
      <c r="G3672" s="38">
        <v>10</v>
      </c>
      <c r="H3672" s="38">
        <v>2025</v>
      </c>
      <c r="I3672" s="38">
        <v>2</v>
      </c>
      <c r="J3672" s="51">
        <v>1049</v>
      </c>
      <c r="K3672" s="38" t="s">
        <v>1377</v>
      </c>
      <c r="L3672" s="38">
        <v>73</v>
      </c>
      <c r="M3672" s="38">
        <v>2</v>
      </c>
      <c r="N3672" s="38">
        <v>0</v>
      </c>
      <c r="O3672" s="38" t="s">
        <v>21</v>
      </c>
      <c r="P3672" s="38">
        <v>0</v>
      </c>
      <c r="Q3672" s="38" t="s">
        <v>9</v>
      </c>
      <c r="R3672" s="38" t="s">
        <v>1404</v>
      </c>
      <c r="T3672" s="38" t="s">
        <v>246</v>
      </c>
    </row>
    <row r="3673" spans="1:21" s="38" customFormat="1" ht="15" x14ac:dyDescent="0.2">
      <c r="A3673" s="38" t="s">
        <v>32</v>
      </c>
      <c r="B3673" s="38" t="str">
        <f t="shared" si="1"/>
        <v>ks_priv025</v>
      </c>
      <c r="C3673" s="38" t="s">
        <v>1371</v>
      </c>
      <c r="D3673" s="38" t="s">
        <v>1181</v>
      </c>
      <c r="E3673" s="38" t="s">
        <v>13</v>
      </c>
      <c r="F3673" s="38">
        <v>6</v>
      </c>
      <c r="G3673" s="38">
        <v>10</v>
      </c>
      <c r="H3673" s="38">
        <v>2025</v>
      </c>
      <c r="I3673" s="38">
        <v>2</v>
      </c>
      <c r="J3673" s="51">
        <v>1049</v>
      </c>
      <c r="K3673" s="38" t="s">
        <v>1377</v>
      </c>
      <c r="L3673" s="38">
        <v>73</v>
      </c>
      <c r="M3673" s="38">
        <v>2</v>
      </c>
      <c r="N3673" s="38">
        <v>0</v>
      </c>
      <c r="O3673" s="38" t="s">
        <v>10</v>
      </c>
      <c r="P3673" s="38">
        <v>4</v>
      </c>
      <c r="Q3673" s="38" t="s">
        <v>5</v>
      </c>
      <c r="R3673" s="38" t="s">
        <v>201</v>
      </c>
      <c r="T3673" s="38" t="s">
        <v>246</v>
      </c>
      <c r="U3673" s="38" t="s">
        <v>127</v>
      </c>
    </row>
    <row r="3674" spans="1:21" s="38" customFormat="1" ht="15" x14ac:dyDescent="0.2">
      <c r="A3674" s="38" t="s">
        <v>32</v>
      </c>
      <c r="B3674" s="38" t="str">
        <f t="shared" si="1"/>
        <v>ks_priv025</v>
      </c>
      <c r="C3674" s="38" t="s">
        <v>1371</v>
      </c>
      <c r="D3674" s="38" t="s">
        <v>1181</v>
      </c>
      <c r="E3674" s="38" t="s">
        <v>13</v>
      </c>
      <c r="F3674" s="38">
        <v>6</v>
      </c>
      <c r="G3674" s="38">
        <v>10</v>
      </c>
      <c r="H3674" s="38">
        <v>2025</v>
      </c>
      <c r="I3674" s="38">
        <v>2</v>
      </c>
      <c r="J3674" s="51">
        <v>1049</v>
      </c>
      <c r="K3674" s="38" t="s">
        <v>1377</v>
      </c>
      <c r="L3674" s="38">
        <v>73</v>
      </c>
      <c r="M3674" s="38">
        <v>2</v>
      </c>
      <c r="N3674" s="38">
        <v>0</v>
      </c>
      <c r="O3674" s="38" t="s">
        <v>11</v>
      </c>
      <c r="P3674" s="38">
        <v>12</v>
      </c>
      <c r="Q3674" s="38" t="s">
        <v>5</v>
      </c>
      <c r="R3674" s="38" t="s">
        <v>201</v>
      </c>
      <c r="T3674" s="38" t="s">
        <v>246</v>
      </c>
      <c r="U3674" s="38" t="s">
        <v>53</v>
      </c>
    </row>
    <row r="3675" spans="1:21" s="38" customFormat="1" ht="15" x14ac:dyDescent="0.2">
      <c r="A3675" s="38" t="s">
        <v>32</v>
      </c>
      <c r="B3675" s="38" t="str">
        <f t="shared" si="1"/>
        <v>ks_priv025</v>
      </c>
      <c r="C3675" s="38" t="s">
        <v>1371</v>
      </c>
      <c r="D3675" s="38" t="s">
        <v>1181</v>
      </c>
      <c r="E3675" s="38" t="s">
        <v>13</v>
      </c>
      <c r="F3675" s="38">
        <v>6</v>
      </c>
      <c r="G3675" s="38">
        <v>10</v>
      </c>
      <c r="H3675" s="38">
        <v>2025</v>
      </c>
      <c r="I3675" s="38">
        <v>2</v>
      </c>
      <c r="J3675" s="51">
        <v>1049</v>
      </c>
      <c r="K3675" s="38" t="s">
        <v>1377</v>
      </c>
      <c r="L3675" s="38">
        <v>73</v>
      </c>
      <c r="M3675" s="38">
        <v>2</v>
      </c>
      <c r="N3675" s="38">
        <v>0</v>
      </c>
      <c r="O3675" s="38" t="s">
        <v>21</v>
      </c>
      <c r="P3675" s="38">
        <v>0.3</v>
      </c>
      <c r="Q3675" s="38" t="s">
        <v>9</v>
      </c>
      <c r="R3675" s="38" t="s">
        <v>1404</v>
      </c>
      <c r="T3675" s="38" t="s">
        <v>246</v>
      </c>
    </row>
    <row r="3676" spans="1:21" s="38" customFormat="1" ht="15" x14ac:dyDescent="0.2">
      <c r="A3676" s="38" t="s">
        <v>32</v>
      </c>
      <c r="B3676" s="38" t="str">
        <f t="shared" si="1"/>
        <v>ks_priv025</v>
      </c>
      <c r="C3676" s="38" t="s">
        <v>1371</v>
      </c>
      <c r="D3676" s="38" t="s">
        <v>1181</v>
      </c>
      <c r="E3676" s="38" t="s">
        <v>13</v>
      </c>
      <c r="F3676" s="38">
        <v>6</v>
      </c>
      <c r="G3676" s="38">
        <v>10</v>
      </c>
      <c r="H3676" s="38">
        <v>2025</v>
      </c>
      <c r="I3676" s="38">
        <v>2</v>
      </c>
      <c r="J3676" s="51">
        <v>1049</v>
      </c>
      <c r="K3676" s="38" t="s">
        <v>1377</v>
      </c>
      <c r="L3676" s="38">
        <v>73</v>
      </c>
      <c r="M3676" s="38">
        <v>2</v>
      </c>
      <c r="N3676" s="38">
        <v>0</v>
      </c>
      <c r="O3676" s="38" t="s">
        <v>10</v>
      </c>
      <c r="P3676" s="38">
        <v>0.1</v>
      </c>
      <c r="Q3676" s="38" t="s">
        <v>5</v>
      </c>
      <c r="R3676" s="38" t="s">
        <v>201</v>
      </c>
      <c r="T3676" s="38" t="s">
        <v>246</v>
      </c>
      <c r="U3676" s="38" t="s">
        <v>39</v>
      </c>
    </row>
    <row r="3677" spans="1:21" s="38" customFormat="1" ht="15" x14ac:dyDescent="0.2">
      <c r="A3677" s="38" t="s">
        <v>32</v>
      </c>
      <c r="B3677" s="38" t="str">
        <f t="shared" si="1"/>
        <v>ks_priv025</v>
      </c>
      <c r="C3677" s="38" t="s">
        <v>1371</v>
      </c>
      <c r="D3677" s="38" t="s">
        <v>1181</v>
      </c>
      <c r="E3677" s="38" t="s">
        <v>13</v>
      </c>
      <c r="F3677" s="38">
        <v>6</v>
      </c>
      <c r="G3677" s="38">
        <v>10</v>
      </c>
      <c r="H3677" s="38">
        <v>2025</v>
      </c>
      <c r="I3677" s="38">
        <v>2</v>
      </c>
      <c r="J3677" s="51">
        <v>1049</v>
      </c>
      <c r="K3677" s="38" t="s">
        <v>1377</v>
      </c>
      <c r="L3677" s="38">
        <v>73</v>
      </c>
      <c r="M3677" s="38">
        <v>2</v>
      </c>
      <c r="N3677" s="38">
        <v>0</v>
      </c>
      <c r="O3677" s="38" t="s">
        <v>82</v>
      </c>
      <c r="P3677" s="38">
        <v>0.1</v>
      </c>
      <c r="Q3677" s="38" t="s">
        <v>9</v>
      </c>
      <c r="R3677" s="38" t="s">
        <v>1404</v>
      </c>
      <c r="T3677" s="38" t="s">
        <v>246</v>
      </c>
    </row>
    <row r="3678" spans="1:21" s="38" customFormat="1" ht="15" x14ac:dyDescent="0.2">
      <c r="A3678" s="38" t="s">
        <v>32</v>
      </c>
      <c r="B3678" s="38" t="str">
        <f t="shared" si="1"/>
        <v>ks_priv025</v>
      </c>
      <c r="C3678" s="38" t="s">
        <v>1371</v>
      </c>
      <c r="D3678" s="38" t="s">
        <v>1181</v>
      </c>
      <c r="E3678" s="38" t="s">
        <v>13</v>
      </c>
      <c r="F3678" s="38">
        <v>6</v>
      </c>
      <c r="G3678" s="38">
        <v>10</v>
      </c>
      <c r="H3678" s="38">
        <v>2025</v>
      </c>
      <c r="I3678" s="38">
        <v>2</v>
      </c>
      <c r="J3678" s="51">
        <v>1049</v>
      </c>
      <c r="K3678" s="38" t="s">
        <v>1377</v>
      </c>
      <c r="L3678" s="38">
        <v>73</v>
      </c>
      <c r="M3678" s="38">
        <v>2</v>
      </c>
      <c r="N3678" s="38">
        <v>0</v>
      </c>
      <c r="O3678" s="38" t="s">
        <v>10</v>
      </c>
      <c r="P3678" s="38">
        <v>10</v>
      </c>
      <c r="Q3678" s="38" t="s">
        <v>5</v>
      </c>
      <c r="R3678" s="38" t="s">
        <v>201</v>
      </c>
      <c r="T3678" s="38" t="s">
        <v>246</v>
      </c>
      <c r="U3678" s="38" t="s">
        <v>127</v>
      </c>
    </row>
    <row r="3679" spans="1:21" s="38" customFormat="1" ht="15" x14ac:dyDescent="0.2">
      <c r="A3679" s="38" t="s">
        <v>32</v>
      </c>
      <c r="B3679" s="38" t="str">
        <f t="shared" si="1"/>
        <v>ks_priv025</v>
      </c>
      <c r="C3679" s="38" t="s">
        <v>1371</v>
      </c>
      <c r="D3679" s="38" t="s">
        <v>1181</v>
      </c>
      <c r="E3679" s="38" t="s">
        <v>13</v>
      </c>
      <c r="F3679" s="38">
        <v>6</v>
      </c>
      <c r="G3679" s="38">
        <v>10</v>
      </c>
      <c r="H3679" s="38">
        <v>2025</v>
      </c>
      <c r="I3679" s="38">
        <v>2</v>
      </c>
      <c r="J3679" s="51">
        <v>1049</v>
      </c>
      <c r="K3679" s="38" t="s">
        <v>1377</v>
      </c>
      <c r="L3679" s="38">
        <v>73</v>
      </c>
      <c r="M3679" s="38">
        <v>2</v>
      </c>
      <c r="N3679" s="38">
        <v>0</v>
      </c>
      <c r="O3679" s="38" t="s">
        <v>10</v>
      </c>
      <c r="P3679" s="38">
        <v>0</v>
      </c>
      <c r="Q3679" s="38" t="s">
        <v>9</v>
      </c>
      <c r="R3679" s="38" t="s">
        <v>1404</v>
      </c>
      <c r="T3679" s="38" t="s">
        <v>246</v>
      </c>
      <c r="U3679" s="38" t="s">
        <v>105</v>
      </c>
    </row>
    <row r="3680" spans="1:21" s="38" customFormat="1" ht="15" x14ac:dyDescent="0.2">
      <c r="A3680" s="38" t="s">
        <v>29</v>
      </c>
      <c r="B3680" s="38" t="str">
        <f t="shared" si="1"/>
        <v>ks_priv024</v>
      </c>
      <c r="C3680" s="38" t="s">
        <v>1371</v>
      </c>
      <c r="D3680" s="38" t="s">
        <v>1181</v>
      </c>
      <c r="E3680" s="38" t="s">
        <v>13</v>
      </c>
      <c r="F3680" s="38">
        <v>6</v>
      </c>
      <c r="G3680" s="38">
        <v>10</v>
      </c>
      <c r="H3680" s="38">
        <v>2025</v>
      </c>
      <c r="I3680" s="38">
        <v>2</v>
      </c>
      <c r="J3680" s="51">
        <v>1123</v>
      </c>
      <c r="K3680" s="38" t="s">
        <v>1377</v>
      </c>
      <c r="L3680" s="38">
        <v>74</v>
      </c>
      <c r="M3680" s="38">
        <v>2</v>
      </c>
      <c r="N3680" s="38">
        <v>0</v>
      </c>
      <c r="O3680" s="38" t="s">
        <v>10</v>
      </c>
      <c r="P3680" s="38">
        <v>7</v>
      </c>
      <c r="Q3680" s="38" t="s">
        <v>5</v>
      </c>
      <c r="R3680" s="38" t="s">
        <v>201</v>
      </c>
      <c r="T3680" s="38" t="s">
        <v>246</v>
      </c>
      <c r="U3680" s="38" t="s">
        <v>127</v>
      </c>
    </row>
    <row r="3681" spans="1:21" s="38" customFormat="1" ht="15" x14ac:dyDescent="0.2">
      <c r="A3681" s="38" t="s">
        <v>29</v>
      </c>
      <c r="B3681" s="38" t="str">
        <f t="shared" si="1"/>
        <v>ks_priv024</v>
      </c>
      <c r="C3681" s="38" t="s">
        <v>1371</v>
      </c>
      <c r="D3681" s="38" t="s">
        <v>1181</v>
      </c>
      <c r="E3681" s="38" t="s">
        <v>13</v>
      </c>
      <c r="F3681" s="38">
        <v>6</v>
      </c>
      <c r="G3681" s="38">
        <v>10</v>
      </c>
      <c r="H3681" s="38">
        <v>2025</v>
      </c>
      <c r="I3681" s="38">
        <v>2</v>
      </c>
      <c r="J3681" s="51">
        <v>1123</v>
      </c>
      <c r="K3681" s="38" t="s">
        <v>1377</v>
      </c>
      <c r="L3681" s="38">
        <v>74</v>
      </c>
      <c r="M3681" s="38">
        <v>2</v>
      </c>
      <c r="N3681" s="38">
        <v>0</v>
      </c>
      <c r="O3681" s="38" t="s">
        <v>10</v>
      </c>
      <c r="P3681" s="38">
        <v>10</v>
      </c>
      <c r="Q3681" s="38" t="s">
        <v>9</v>
      </c>
      <c r="R3681" s="38" t="s">
        <v>1404</v>
      </c>
      <c r="T3681" s="38" t="s">
        <v>246</v>
      </c>
      <c r="U3681" s="38" t="s">
        <v>39</v>
      </c>
    </row>
    <row r="3682" spans="1:21" s="38" customFormat="1" ht="15" x14ac:dyDescent="0.2">
      <c r="A3682" s="38" t="s">
        <v>29</v>
      </c>
      <c r="B3682" s="38" t="str">
        <f t="shared" si="1"/>
        <v>ks_priv024</v>
      </c>
      <c r="C3682" s="38" t="s">
        <v>1371</v>
      </c>
      <c r="D3682" s="38" t="s">
        <v>1181</v>
      </c>
      <c r="E3682" s="38" t="s">
        <v>13</v>
      </c>
      <c r="F3682" s="38">
        <v>6</v>
      </c>
      <c r="G3682" s="38">
        <v>10</v>
      </c>
      <c r="H3682" s="38">
        <v>2025</v>
      </c>
      <c r="I3682" s="38">
        <v>2</v>
      </c>
      <c r="J3682" s="51">
        <v>1123</v>
      </c>
      <c r="K3682" s="38" t="s">
        <v>1377</v>
      </c>
      <c r="L3682" s="38">
        <v>74</v>
      </c>
      <c r="M3682" s="38">
        <v>2</v>
      </c>
      <c r="N3682" s="38">
        <v>0</v>
      </c>
      <c r="O3682" s="38" t="s">
        <v>10</v>
      </c>
      <c r="P3682" s="38">
        <v>5.5</v>
      </c>
      <c r="Q3682" s="38" t="s">
        <v>8</v>
      </c>
      <c r="R3682" s="38" t="s">
        <v>36</v>
      </c>
      <c r="T3682" s="38" t="s">
        <v>246</v>
      </c>
      <c r="U3682" s="38" t="s">
        <v>1427</v>
      </c>
    </row>
    <row r="3683" spans="1:21" s="38" customFormat="1" ht="15" x14ac:dyDescent="0.2">
      <c r="A3683" s="38" t="s">
        <v>29</v>
      </c>
      <c r="B3683" s="38" t="str">
        <f t="shared" si="1"/>
        <v>ks_priv024</v>
      </c>
      <c r="C3683" s="38" t="s">
        <v>1371</v>
      </c>
      <c r="D3683" s="38" t="s">
        <v>1181</v>
      </c>
      <c r="E3683" s="38" t="s">
        <v>13</v>
      </c>
      <c r="F3683" s="38">
        <v>6</v>
      </c>
      <c r="G3683" s="38">
        <v>10</v>
      </c>
      <c r="H3683" s="38">
        <v>2025</v>
      </c>
      <c r="I3683" s="38">
        <v>2</v>
      </c>
      <c r="J3683" s="51">
        <v>1123</v>
      </c>
      <c r="K3683" s="38" t="s">
        <v>1377</v>
      </c>
      <c r="L3683" s="38">
        <v>74</v>
      </c>
      <c r="M3683" s="38">
        <v>2</v>
      </c>
      <c r="N3683" s="38">
        <v>0</v>
      </c>
      <c r="O3683" s="38" t="s">
        <v>82</v>
      </c>
      <c r="P3683" s="38">
        <v>3</v>
      </c>
      <c r="Q3683" s="38" t="s">
        <v>5</v>
      </c>
      <c r="R3683" s="38" t="s">
        <v>201</v>
      </c>
      <c r="T3683" s="38" t="s">
        <v>246</v>
      </c>
      <c r="U3683" s="38" t="s">
        <v>53</v>
      </c>
    </row>
    <row r="3684" spans="1:21" s="38" customFormat="1" ht="15" x14ac:dyDescent="0.2">
      <c r="A3684" s="38" t="s">
        <v>29</v>
      </c>
      <c r="B3684" s="38" t="str">
        <f t="shared" si="1"/>
        <v>ks_priv024</v>
      </c>
      <c r="C3684" s="38" t="s">
        <v>1371</v>
      </c>
      <c r="D3684" s="38" t="s">
        <v>1181</v>
      </c>
      <c r="E3684" s="38" t="s">
        <v>13</v>
      </c>
      <c r="F3684" s="38">
        <v>6</v>
      </c>
      <c r="G3684" s="38">
        <v>10</v>
      </c>
      <c r="H3684" s="38">
        <v>2025</v>
      </c>
      <c r="I3684" s="38">
        <v>2</v>
      </c>
      <c r="J3684" s="51">
        <v>1123</v>
      </c>
      <c r="K3684" s="38" t="s">
        <v>1377</v>
      </c>
      <c r="L3684" s="38">
        <v>74</v>
      </c>
      <c r="M3684" s="38">
        <v>2</v>
      </c>
      <c r="N3684" s="38">
        <v>0</v>
      </c>
      <c r="O3684" s="38" t="s">
        <v>82</v>
      </c>
      <c r="P3684" s="38">
        <v>11</v>
      </c>
      <c r="Q3684" s="38" t="s">
        <v>5</v>
      </c>
      <c r="R3684" s="38" t="s">
        <v>201</v>
      </c>
      <c r="T3684" s="38" t="s">
        <v>246</v>
      </c>
      <c r="U3684" s="38" t="s">
        <v>53</v>
      </c>
    </row>
    <row r="3685" spans="1:21" s="38" customFormat="1" ht="15" x14ac:dyDescent="0.2">
      <c r="A3685" s="38" t="s">
        <v>29</v>
      </c>
      <c r="B3685" s="38" t="str">
        <f t="shared" si="1"/>
        <v>ks_priv024</v>
      </c>
      <c r="C3685" s="38" t="s">
        <v>1371</v>
      </c>
      <c r="D3685" s="38" t="s">
        <v>1181</v>
      </c>
      <c r="E3685" s="38" t="s">
        <v>13</v>
      </c>
      <c r="F3685" s="38">
        <v>6</v>
      </c>
      <c r="G3685" s="38">
        <v>10</v>
      </c>
      <c r="H3685" s="38">
        <v>2025</v>
      </c>
      <c r="I3685" s="38">
        <v>2</v>
      </c>
      <c r="J3685" s="51">
        <v>1123</v>
      </c>
      <c r="K3685" s="38" t="s">
        <v>1377</v>
      </c>
      <c r="L3685" s="38">
        <v>74</v>
      </c>
      <c r="M3685" s="38">
        <v>2</v>
      </c>
      <c r="N3685" s="38">
        <v>0</v>
      </c>
      <c r="O3685" s="38" t="s">
        <v>82</v>
      </c>
      <c r="P3685" s="38">
        <v>0.5</v>
      </c>
      <c r="Q3685" s="38" t="s">
        <v>5</v>
      </c>
      <c r="R3685" s="38" t="s">
        <v>201</v>
      </c>
      <c r="T3685" s="38" t="s">
        <v>246</v>
      </c>
      <c r="U3685" s="38" t="s">
        <v>53</v>
      </c>
    </row>
    <row r="3686" spans="1:21" s="38" customFormat="1" ht="15" x14ac:dyDescent="0.2">
      <c r="A3686" s="38" t="s">
        <v>29</v>
      </c>
      <c r="B3686" s="38" t="str">
        <f t="shared" si="1"/>
        <v>ks_priv024</v>
      </c>
      <c r="C3686" s="38" t="s">
        <v>1371</v>
      </c>
      <c r="D3686" s="38" t="s">
        <v>1181</v>
      </c>
      <c r="E3686" s="38" t="s">
        <v>13</v>
      </c>
      <c r="F3686" s="38">
        <v>6</v>
      </c>
      <c r="G3686" s="38">
        <v>10</v>
      </c>
      <c r="H3686" s="38">
        <v>2025</v>
      </c>
      <c r="I3686" s="38">
        <v>2</v>
      </c>
      <c r="J3686" s="51">
        <v>1123</v>
      </c>
      <c r="K3686" s="38" t="s">
        <v>1377</v>
      </c>
      <c r="L3686" s="38">
        <v>74</v>
      </c>
      <c r="M3686" s="38">
        <v>2</v>
      </c>
      <c r="N3686" s="38">
        <v>0</v>
      </c>
      <c r="O3686" s="38" t="s">
        <v>10</v>
      </c>
      <c r="P3686" s="38">
        <v>12</v>
      </c>
      <c r="Q3686" s="38" t="s">
        <v>5</v>
      </c>
      <c r="R3686" s="38" t="s">
        <v>201</v>
      </c>
      <c r="S3686" s="38" t="s">
        <v>127</v>
      </c>
      <c r="T3686" s="38" t="s">
        <v>246</v>
      </c>
    </row>
    <row r="3687" spans="1:21" s="38" customFormat="1" ht="15" x14ac:dyDescent="0.2">
      <c r="A3687" s="38" t="s">
        <v>29</v>
      </c>
      <c r="B3687" s="38" t="str">
        <f t="shared" si="1"/>
        <v>ks_priv024</v>
      </c>
      <c r="C3687" s="38" t="s">
        <v>1371</v>
      </c>
      <c r="D3687" s="38" t="s">
        <v>1181</v>
      </c>
      <c r="E3687" s="38" t="s">
        <v>13</v>
      </c>
      <c r="F3687" s="38">
        <v>6</v>
      </c>
      <c r="G3687" s="38">
        <v>10</v>
      </c>
      <c r="H3687" s="38">
        <v>2025</v>
      </c>
      <c r="I3687" s="38">
        <v>2</v>
      </c>
      <c r="J3687" s="51">
        <v>1123</v>
      </c>
      <c r="K3687" s="38" t="s">
        <v>1377</v>
      </c>
      <c r="L3687" s="38">
        <v>74</v>
      </c>
      <c r="M3687" s="38">
        <v>2</v>
      </c>
      <c r="N3687" s="38">
        <v>0</v>
      </c>
      <c r="O3687" s="38" t="s">
        <v>10</v>
      </c>
      <c r="P3687" s="38">
        <v>0.1</v>
      </c>
      <c r="Q3687" s="38" t="s">
        <v>9</v>
      </c>
      <c r="R3687" s="38" t="s">
        <v>1404</v>
      </c>
      <c r="S3687" s="38" t="s">
        <v>105</v>
      </c>
      <c r="T3687" s="38" t="s">
        <v>246</v>
      </c>
    </row>
    <row r="3688" spans="1:21" s="38" customFormat="1" ht="15" x14ac:dyDescent="0.2">
      <c r="A3688" s="38" t="s">
        <v>29</v>
      </c>
      <c r="B3688" s="38" t="str">
        <f t="shared" si="1"/>
        <v>ks_priv024</v>
      </c>
      <c r="C3688" s="38" t="s">
        <v>1371</v>
      </c>
      <c r="D3688" s="38" t="s">
        <v>1181</v>
      </c>
      <c r="E3688" s="38" t="s">
        <v>13</v>
      </c>
      <c r="F3688" s="38">
        <v>6</v>
      </c>
      <c r="G3688" s="38">
        <v>10</v>
      </c>
      <c r="H3688" s="38">
        <v>2025</v>
      </c>
      <c r="I3688" s="38">
        <v>2</v>
      </c>
      <c r="J3688" s="51">
        <v>1123</v>
      </c>
      <c r="K3688" s="38" t="s">
        <v>1377</v>
      </c>
      <c r="L3688" s="38">
        <v>74</v>
      </c>
      <c r="M3688" s="38">
        <v>2</v>
      </c>
      <c r="N3688" s="38">
        <v>0</v>
      </c>
      <c r="O3688" s="38" t="s">
        <v>10</v>
      </c>
      <c r="P3688" s="38">
        <v>0.3</v>
      </c>
      <c r="Q3688" s="38" t="s">
        <v>9</v>
      </c>
      <c r="R3688" s="38" t="s">
        <v>1432</v>
      </c>
      <c r="S3688" s="38" t="s">
        <v>114</v>
      </c>
      <c r="T3688" s="38" t="s">
        <v>246</v>
      </c>
    </row>
    <row r="3689" spans="1:21" s="38" customFormat="1" ht="15" x14ac:dyDescent="0.2">
      <c r="A3689" s="38" t="s">
        <v>29</v>
      </c>
      <c r="B3689" s="38" t="str">
        <f t="shared" si="1"/>
        <v>ks_priv024</v>
      </c>
      <c r="C3689" s="38" t="s">
        <v>1371</v>
      </c>
      <c r="D3689" s="38" t="s">
        <v>1181</v>
      </c>
      <c r="E3689" s="38" t="s">
        <v>13</v>
      </c>
      <c r="F3689" s="38">
        <v>6</v>
      </c>
      <c r="G3689" s="38">
        <v>10</v>
      </c>
      <c r="H3689" s="38">
        <v>2025</v>
      </c>
      <c r="I3689" s="38">
        <v>2</v>
      </c>
      <c r="J3689" s="51">
        <v>1123</v>
      </c>
      <c r="K3689" s="38" t="s">
        <v>1377</v>
      </c>
      <c r="L3689" s="38">
        <v>74</v>
      </c>
      <c r="M3689" s="38">
        <v>2</v>
      </c>
      <c r="N3689" s="38">
        <v>0</v>
      </c>
      <c r="O3689" s="38" t="s">
        <v>10</v>
      </c>
      <c r="P3689" s="38">
        <v>0.5</v>
      </c>
      <c r="Q3689" s="38" t="s">
        <v>9</v>
      </c>
      <c r="R3689" s="38" t="s">
        <v>1432</v>
      </c>
      <c r="S3689" s="38" t="s">
        <v>114</v>
      </c>
      <c r="T3689" s="38" t="s">
        <v>246</v>
      </c>
    </row>
    <row r="3690" spans="1:21" s="38" customFormat="1" ht="15" x14ac:dyDescent="0.2">
      <c r="A3690" s="38" t="s">
        <v>29</v>
      </c>
      <c r="B3690" s="38" t="str">
        <f t="shared" si="1"/>
        <v>ks_priv024</v>
      </c>
      <c r="C3690" s="38" t="s">
        <v>1371</v>
      </c>
      <c r="D3690" s="38" t="s">
        <v>1181</v>
      </c>
      <c r="E3690" s="38" t="s">
        <v>13</v>
      </c>
      <c r="F3690" s="38">
        <v>6</v>
      </c>
      <c r="G3690" s="38">
        <v>10</v>
      </c>
      <c r="H3690" s="38">
        <v>2025</v>
      </c>
      <c r="I3690" s="38">
        <v>2</v>
      </c>
      <c r="J3690" s="51">
        <v>1123</v>
      </c>
      <c r="K3690" s="38" t="s">
        <v>1377</v>
      </c>
      <c r="L3690" s="38">
        <v>74</v>
      </c>
      <c r="M3690" s="38">
        <v>2</v>
      </c>
      <c r="N3690" s="38">
        <v>0</v>
      </c>
      <c r="O3690" s="38" t="s">
        <v>21</v>
      </c>
      <c r="P3690" s="38">
        <v>0.3</v>
      </c>
      <c r="Q3690" s="38" t="s">
        <v>9</v>
      </c>
      <c r="R3690" s="38" t="s">
        <v>62</v>
      </c>
      <c r="T3690" s="38" t="s">
        <v>246</v>
      </c>
    </row>
    <row r="3691" spans="1:21" s="38" customFormat="1" ht="15" x14ac:dyDescent="0.2">
      <c r="A3691" s="38" t="s">
        <v>27</v>
      </c>
      <c r="B3691" s="38" t="str">
        <f t="shared" si="1"/>
        <v>ks_priv032</v>
      </c>
      <c r="C3691" s="38" t="s">
        <v>1371</v>
      </c>
      <c r="D3691" s="38" t="s">
        <v>1181</v>
      </c>
      <c r="E3691" s="38" t="s">
        <v>13</v>
      </c>
      <c r="F3691" s="38">
        <v>6</v>
      </c>
      <c r="G3691" s="38">
        <v>10</v>
      </c>
      <c r="H3691" s="38">
        <v>2025</v>
      </c>
      <c r="I3691" s="38">
        <v>2</v>
      </c>
      <c r="J3691" s="51">
        <v>1248</v>
      </c>
      <c r="K3691" s="38" t="s">
        <v>1377</v>
      </c>
      <c r="L3691" s="38">
        <v>82</v>
      </c>
      <c r="M3691" s="38">
        <v>2</v>
      </c>
      <c r="N3691" s="38">
        <v>0</v>
      </c>
      <c r="O3691" s="38" t="s">
        <v>10</v>
      </c>
      <c r="P3691" s="38">
        <v>3</v>
      </c>
      <c r="Q3691" s="38" t="s">
        <v>5</v>
      </c>
      <c r="R3691" s="38" t="s">
        <v>201</v>
      </c>
      <c r="S3691" s="38" t="s">
        <v>124</v>
      </c>
      <c r="T3691" s="38" t="s">
        <v>116</v>
      </c>
      <c r="U3691" s="38" t="s">
        <v>1433</v>
      </c>
    </row>
    <row r="3692" spans="1:21" s="38" customFormat="1" ht="15" x14ac:dyDescent="0.2">
      <c r="A3692" s="38" t="s">
        <v>27</v>
      </c>
      <c r="B3692" s="38" t="str">
        <f t="shared" si="1"/>
        <v>ks_priv032</v>
      </c>
      <c r="C3692" s="38" t="s">
        <v>1371</v>
      </c>
      <c r="D3692" s="38" t="s">
        <v>1181</v>
      </c>
      <c r="E3692" s="38" t="s">
        <v>13</v>
      </c>
      <c r="F3692" s="38">
        <v>6</v>
      </c>
      <c r="G3692" s="38">
        <v>10</v>
      </c>
      <c r="H3692" s="38">
        <v>2025</v>
      </c>
      <c r="I3692" s="38">
        <v>2</v>
      </c>
      <c r="J3692" s="51">
        <v>1248</v>
      </c>
      <c r="K3692" s="38" t="s">
        <v>1377</v>
      </c>
      <c r="L3692" s="38">
        <v>82</v>
      </c>
      <c r="M3692" s="38">
        <v>2</v>
      </c>
      <c r="N3692" s="38">
        <v>0</v>
      </c>
      <c r="O3692" s="38" t="s">
        <v>82</v>
      </c>
      <c r="P3692" s="38">
        <v>6.5</v>
      </c>
      <c r="Q3692" s="38" t="s">
        <v>5</v>
      </c>
      <c r="R3692" s="38" t="s">
        <v>201</v>
      </c>
      <c r="T3692" s="38" t="s">
        <v>116</v>
      </c>
    </row>
    <row r="3693" spans="1:21" s="38" customFormat="1" ht="15" x14ac:dyDescent="0.2">
      <c r="A3693" s="38" t="s">
        <v>27</v>
      </c>
      <c r="B3693" s="38" t="str">
        <f t="shared" si="1"/>
        <v>ks_priv032</v>
      </c>
      <c r="C3693" s="38" t="s">
        <v>1371</v>
      </c>
      <c r="D3693" s="38" t="s">
        <v>1181</v>
      </c>
      <c r="E3693" s="38" t="s">
        <v>13</v>
      </c>
      <c r="F3693" s="38">
        <v>6</v>
      </c>
      <c r="G3693" s="38">
        <v>10</v>
      </c>
      <c r="H3693" s="38">
        <v>2025</v>
      </c>
      <c r="I3693" s="38">
        <v>2</v>
      </c>
      <c r="J3693" s="51">
        <v>1248</v>
      </c>
      <c r="K3693" s="38" t="s">
        <v>1377</v>
      </c>
      <c r="L3693" s="38">
        <v>82</v>
      </c>
      <c r="M3693" s="38">
        <v>2</v>
      </c>
      <c r="N3693" s="38">
        <v>0</v>
      </c>
      <c r="O3693" s="38" t="s">
        <v>10</v>
      </c>
      <c r="P3693" s="38">
        <v>7</v>
      </c>
      <c r="Q3693" s="38" t="s">
        <v>5</v>
      </c>
      <c r="R3693" s="38" t="s">
        <v>201</v>
      </c>
      <c r="S3693" s="38" t="s">
        <v>191</v>
      </c>
      <c r="T3693" s="38" t="s">
        <v>116</v>
      </c>
    </row>
    <row r="3694" spans="1:21" s="38" customFormat="1" ht="15" x14ac:dyDescent="0.2">
      <c r="A3694" s="38" t="s">
        <v>27</v>
      </c>
      <c r="B3694" s="38" t="str">
        <f t="shared" si="1"/>
        <v>ks_priv032</v>
      </c>
      <c r="C3694" s="38" t="s">
        <v>1371</v>
      </c>
      <c r="D3694" s="38" t="s">
        <v>1181</v>
      </c>
      <c r="E3694" s="38" t="s">
        <v>13</v>
      </c>
      <c r="F3694" s="38">
        <v>6</v>
      </c>
      <c r="G3694" s="38">
        <v>10</v>
      </c>
      <c r="H3694" s="38">
        <v>2025</v>
      </c>
      <c r="I3694" s="38">
        <v>2</v>
      </c>
      <c r="J3694" s="51">
        <v>1248</v>
      </c>
      <c r="K3694" s="38" t="s">
        <v>1377</v>
      </c>
      <c r="L3694" s="38">
        <v>82</v>
      </c>
      <c r="M3694" s="38">
        <v>2</v>
      </c>
      <c r="N3694" s="38">
        <v>0</v>
      </c>
      <c r="O3694" s="38" t="s">
        <v>82</v>
      </c>
      <c r="P3694" s="38">
        <v>0</v>
      </c>
      <c r="Q3694" s="38" t="s">
        <v>5</v>
      </c>
      <c r="R3694" s="38" t="s">
        <v>201</v>
      </c>
      <c r="T3694" s="38" t="s">
        <v>116</v>
      </c>
      <c r="U3694" s="38" t="s">
        <v>53</v>
      </c>
    </row>
    <row r="3695" spans="1:21" s="38" customFormat="1" ht="15" x14ac:dyDescent="0.2">
      <c r="A3695" s="38" t="s">
        <v>28</v>
      </c>
      <c r="B3695" s="38" t="str">
        <f t="shared" si="1"/>
        <v>ks_priv030</v>
      </c>
      <c r="C3695" s="38" t="s">
        <v>1371</v>
      </c>
      <c r="D3695" s="38" t="s">
        <v>1181</v>
      </c>
      <c r="E3695" s="38" t="s">
        <v>13</v>
      </c>
      <c r="F3695" s="38">
        <v>6</v>
      </c>
      <c r="G3695" s="38">
        <v>10</v>
      </c>
      <c r="H3695" s="38">
        <v>2025</v>
      </c>
      <c r="I3695" s="38">
        <v>2</v>
      </c>
      <c r="J3695" s="51">
        <v>1330</v>
      </c>
      <c r="K3695" s="38" t="s">
        <v>1377</v>
      </c>
      <c r="L3695" s="38">
        <v>81</v>
      </c>
      <c r="M3695" s="38">
        <v>2</v>
      </c>
      <c r="N3695" s="38">
        <v>0</v>
      </c>
      <c r="O3695" s="38" t="s">
        <v>21</v>
      </c>
      <c r="P3695" s="38">
        <v>3.5</v>
      </c>
      <c r="Q3695" s="38" t="s">
        <v>9</v>
      </c>
      <c r="R3695" s="38" t="s">
        <v>1426</v>
      </c>
      <c r="T3695" s="38" t="s">
        <v>116</v>
      </c>
    </row>
    <row r="3696" spans="1:21" s="38" customFormat="1" ht="15" x14ac:dyDescent="0.2">
      <c r="A3696" s="38" t="s">
        <v>28</v>
      </c>
      <c r="B3696" s="38" t="str">
        <f t="shared" si="1"/>
        <v>ks_priv030</v>
      </c>
      <c r="C3696" s="38" t="s">
        <v>1371</v>
      </c>
      <c r="D3696" s="38" t="s">
        <v>1181</v>
      </c>
      <c r="E3696" s="38" t="s">
        <v>13</v>
      </c>
      <c r="F3696" s="38">
        <v>6</v>
      </c>
      <c r="G3696" s="38">
        <v>10</v>
      </c>
      <c r="H3696" s="38">
        <v>2025</v>
      </c>
      <c r="I3696" s="38">
        <v>2</v>
      </c>
      <c r="J3696" s="51">
        <v>1330</v>
      </c>
      <c r="K3696" s="38" t="s">
        <v>1377</v>
      </c>
      <c r="L3696" s="38">
        <v>81</v>
      </c>
      <c r="M3696" s="38">
        <v>2</v>
      </c>
      <c r="N3696" s="38">
        <v>0</v>
      </c>
      <c r="O3696" s="38" t="s">
        <v>21</v>
      </c>
      <c r="P3696" s="38">
        <v>3.5</v>
      </c>
      <c r="Q3696" s="38" t="s">
        <v>9</v>
      </c>
      <c r="R3696" s="38" t="s">
        <v>1426</v>
      </c>
      <c r="T3696" s="38" t="s">
        <v>116</v>
      </c>
    </row>
    <row r="3697" spans="1:21" s="38" customFormat="1" ht="15" x14ac:dyDescent="0.2">
      <c r="A3697" s="38" t="s">
        <v>28</v>
      </c>
      <c r="B3697" s="38" t="str">
        <f t="shared" si="1"/>
        <v>ks_priv030</v>
      </c>
      <c r="C3697" s="38" t="s">
        <v>1371</v>
      </c>
      <c r="D3697" s="38" t="s">
        <v>1181</v>
      </c>
      <c r="E3697" s="38" t="s">
        <v>13</v>
      </c>
      <c r="F3697" s="38">
        <v>6</v>
      </c>
      <c r="G3697" s="38">
        <v>10</v>
      </c>
      <c r="H3697" s="38">
        <v>2025</v>
      </c>
      <c r="I3697" s="38">
        <v>2</v>
      </c>
      <c r="J3697" s="51">
        <v>1330</v>
      </c>
      <c r="K3697" s="38" t="s">
        <v>1377</v>
      </c>
      <c r="L3697" s="38">
        <v>81</v>
      </c>
      <c r="M3697" s="38">
        <v>2</v>
      </c>
      <c r="N3697" s="38">
        <v>0</v>
      </c>
      <c r="O3697" s="38" t="s">
        <v>21</v>
      </c>
      <c r="P3697" s="38">
        <v>1</v>
      </c>
      <c r="Q3697" s="38" t="s">
        <v>9</v>
      </c>
      <c r="R3697" s="38" t="s">
        <v>1426</v>
      </c>
      <c r="T3697" s="38" t="s">
        <v>116</v>
      </c>
    </row>
    <row r="3698" spans="1:21" s="38" customFormat="1" ht="15" x14ac:dyDescent="0.2">
      <c r="A3698" s="38" t="s">
        <v>28</v>
      </c>
      <c r="B3698" s="38" t="str">
        <f t="shared" si="1"/>
        <v>ks_priv030</v>
      </c>
      <c r="C3698" s="38" t="s">
        <v>1371</v>
      </c>
      <c r="D3698" s="38" t="s">
        <v>1181</v>
      </c>
      <c r="E3698" s="38" t="s">
        <v>13</v>
      </c>
      <c r="F3698" s="38">
        <v>6</v>
      </c>
      <c r="G3698" s="38">
        <v>10</v>
      </c>
      <c r="H3698" s="38">
        <v>2025</v>
      </c>
      <c r="I3698" s="38">
        <v>2</v>
      </c>
      <c r="J3698" s="51">
        <v>1330</v>
      </c>
      <c r="K3698" s="38" t="s">
        <v>1377</v>
      </c>
      <c r="L3698" s="38">
        <v>81</v>
      </c>
      <c r="M3698" s="38">
        <v>2</v>
      </c>
      <c r="N3698" s="38">
        <v>0</v>
      </c>
      <c r="O3698" s="38" t="s">
        <v>82</v>
      </c>
      <c r="P3698" s="38">
        <v>0.5</v>
      </c>
      <c r="Q3698" s="38" t="s">
        <v>5</v>
      </c>
      <c r="R3698" s="38" t="s">
        <v>201</v>
      </c>
      <c r="T3698" s="38" t="s">
        <v>116</v>
      </c>
      <c r="U3698" s="38" t="s">
        <v>1374</v>
      </c>
    </row>
    <row r="3699" spans="1:21" s="38" customFormat="1" ht="15" x14ac:dyDescent="0.2">
      <c r="A3699" s="38" t="s">
        <v>28</v>
      </c>
      <c r="B3699" s="38" t="str">
        <f t="shared" si="1"/>
        <v>ks_priv030</v>
      </c>
      <c r="C3699" s="38" t="s">
        <v>1371</v>
      </c>
      <c r="D3699" s="38" t="s">
        <v>1181</v>
      </c>
      <c r="E3699" s="38" t="s">
        <v>13</v>
      </c>
      <c r="F3699" s="38">
        <v>6</v>
      </c>
      <c r="G3699" s="38">
        <v>10</v>
      </c>
      <c r="H3699" s="38">
        <v>2025</v>
      </c>
      <c r="I3699" s="38">
        <v>2</v>
      </c>
      <c r="J3699" s="51">
        <v>1330</v>
      </c>
      <c r="K3699" s="38" t="s">
        <v>1377</v>
      </c>
      <c r="L3699" s="38">
        <v>81</v>
      </c>
      <c r="M3699" s="38">
        <v>2</v>
      </c>
      <c r="N3699" s="38">
        <v>0</v>
      </c>
      <c r="O3699" s="38" t="s">
        <v>21</v>
      </c>
      <c r="P3699" s="38">
        <v>0.6</v>
      </c>
      <c r="Q3699" s="38" t="s">
        <v>9</v>
      </c>
      <c r="R3699" s="38" t="s">
        <v>1426</v>
      </c>
      <c r="T3699" s="38" t="s">
        <v>116</v>
      </c>
    </row>
    <row r="3700" spans="1:21" s="38" customFormat="1" ht="15" x14ac:dyDescent="0.2">
      <c r="A3700" s="38" t="s">
        <v>28</v>
      </c>
      <c r="B3700" s="38" t="str">
        <f t="shared" si="1"/>
        <v>ks_priv030</v>
      </c>
      <c r="C3700" s="38" t="s">
        <v>1371</v>
      </c>
      <c r="D3700" s="38" t="s">
        <v>1181</v>
      </c>
      <c r="E3700" s="38" t="s">
        <v>13</v>
      </c>
      <c r="F3700" s="38">
        <v>6</v>
      </c>
      <c r="G3700" s="38">
        <v>10</v>
      </c>
      <c r="H3700" s="38">
        <v>2025</v>
      </c>
      <c r="I3700" s="38">
        <v>2</v>
      </c>
      <c r="J3700" s="51">
        <v>1330</v>
      </c>
      <c r="K3700" s="38" t="s">
        <v>1377</v>
      </c>
      <c r="L3700" s="38">
        <v>81</v>
      </c>
      <c r="M3700" s="38">
        <v>2</v>
      </c>
      <c r="N3700" s="38">
        <v>0</v>
      </c>
      <c r="O3700" s="38" t="s">
        <v>21</v>
      </c>
      <c r="P3700" s="38">
        <v>0.6</v>
      </c>
      <c r="Q3700" s="38" t="s">
        <v>9</v>
      </c>
      <c r="R3700" s="38" t="s">
        <v>1426</v>
      </c>
      <c r="T3700" s="38" t="s">
        <v>116</v>
      </c>
    </row>
    <row r="3701" spans="1:21" s="38" customFormat="1" ht="15" x14ac:dyDescent="0.2">
      <c r="A3701" s="38" t="s">
        <v>28</v>
      </c>
      <c r="B3701" s="38" t="str">
        <f t="shared" si="1"/>
        <v>ks_priv030</v>
      </c>
      <c r="C3701" s="38" t="s">
        <v>1371</v>
      </c>
      <c r="D3701" s="38" t="s">
        <v>1181</v>
      </c>
      <c r="E3701" s="38" t="s">
        <v>13</v>
      </c>
      <c r="F3701" s="38">
        <v>6</v>
      </c>
      <c r="G3701" s="38">
        <v>10</v>
      </c>
      <c r="H3701" s="38">
        <v>2025</v>
      </c>
      <c r="I3701" s="38">
        <v>2</v>
      </c>
      <c r="J3701" s="51">
        <v>1330</v>
      </c>
      <c r="K3701" s="38" t="s">
        <v>1377</v>
      </c>
      <c r="L3701" s="38">
        <v>81</v>
      </c>
      <c r="M3701" s="38">
        <v>2</v>
      </c>
      <c r="N3701" s="38">
        <v>0</v>
      </c>
      <c r="O3701" s="38" t="s">
        <v>21</v>
      </c>
      <c r="P3701" s="38">
        <v>0.6</v>
      </c>
      <c r="Q3701" s="38" t="s">
        <v>9</v>
      </c>
      <c r="R3701" s="38" t="s">
        <v>1426</v>
      </c>
      <c r="T3701" s="38" t="s">
        <v>116</v>
      </c>
    </row>
    <row r="3702" spans="1:21" s="38" customFormat="1" ht="15" x14ac:dyDescent="0.2">
      <c r="A3702" s="38" t="s">
        <v>28</v>
      </c>
      <c r="B3702" s="38" t="str">
        <f t="shared" si="1"/>
        <v>ks_priv030</v>
      </c>
      <c r="C3702" s="38" t="s">
        <v>1371</v>
      </c>
      <c r="D3702" s="38" t="s">
        <v>1181</v>
      </c>
      <c r="E3702" s="38" t="s">
        <v>13</v>
      </c>
      <c r="F3702" s="38">
        <v>6</v>
      </c>
      <c r="G3702" s="38">
        <v>10</v>
      </c>
      <c r="H3702" s="38">
        <v>2025</v>
      </c>
      <c r="I3702" s="38">
        <v>2</v>
      </c>
      <c r="J3702" s="51">
        <v>1330</v>
      </c>
      <c r="K3702" s="38" t="s">
        <v>1377</v>
      </c>
      <c r="L3702" s="38">
        <v>81</v>
      </c>
      <c r="M3702" s="38">
        <v>2</v>
      </c>
      <c r="N3702" s="38">
        <v>0</v>
      </c>
      <c r="O3702" s="38" t="s">
        <v>21</v>
      </c>
      <c r="P3702" s="38">
        <v>0</v>
      </c>
      <c r="Q3702" s="38" t="s">
        <v>8</v>
      </c>
      <c r="R3702" s="38" t="s">
        <v>851</v>
      </c>
      <c r="T3702" s="38" t="s">
        <v>116</v>
      </c>
    </row>
    <row r="3703" spans="1:21" s="38" customFormat="1" ht="15" x14ac:dyDescent="0.2">
      <c r="A3703" s="38" t="s">
        <v>28</v>
      </c>
      <c r="B3703" s="38" t="str">
        <f t="shared" si="1"/>
        <v>ks_priv030</v>
      </c>
      <c r="C3703" s="38" t="s">
        <v>1371</v>
      </c>
      <c r="D3703" s="38" t="s">
        <v>1181</v>
      </c>
      <c r="E3703" s="38" t="s">
        <v>13</v>
      </c>
      <c r="F3703" s="38">
        <v>6</v>
      </c>
      <c r="G3703" s="38">
        <v>10</v>
      </c>
      <c r="H3703" s="38">
        <v>2025</v>
      </c>
      <c r="I3703" s="38">
        <v>2</v>
      </c>
      <c r="J3703" s="51">
        <v>1330</v>
      </c>
      <c r="K3703" s="38" t="s">
        <v>1377</v>
      </c>
      <c r="L3703" s="38">
        <v>81</v>
      </c>
      <c r="M3703" s="38">
        <v>2</v>
      </c>
      <c r="N3703" s="38">
        <v>0</v>
      </c>
      <c r="O3703" s="38" t="s">
        <v>21</v>
      </c>
      <c r="P3703" s="38">
        <v>1</v>
      </c>
      <c r="Q3703" s="38" t="s">
        <v>9</v>
      </c>
      <c r="R3703" s="38" t="s">
        <v>1426</v>
      </c>
      <c r="T3703" s="38" t="s">
        <v>116</v>
      </c>
    </row>
    <row r="3704" spans="1:21" s="38" customFormat="1" ht="15" x14ac:dyDescent="0.2">
      <c r="A3704" s="38" t="s">
        <v>28</v>
      </c>
      <c r="B3704" s="38" t="str">
        <f t="shared" si="1"/>
        <v>ks_priv030</v>
      </c>
      <c r="C3704" s="38" t="s">
        <v>1371</v>
      </c>
      <c r="D3704" s="38" t="s">
        <v>1181</v>
      </c>
      <c r="E3704" s="38" t="s">
        <v>13</v>
      </c>
      <c r="F3704" s="38">
        <v>6</v>
      </c>
      <c r="G3704" s="38">
        <v>10</v>
      </c>
      <c r="H3704" s="38">
        <v>2025</v>
      </c>
      <c r="I3704" s="38">
        <v>2</v>
      </c>
      <c r="J3704" s="51">
        <v>1330</v>
      </c>
      <c r="K3704" s="38" t="s">
        <v>1377</v>
      </c>
      <c r="L3704" s="38">
        <v>81</v>
      </c>
      <c r="M3704" s="38">
        <v>2</v>
      </c>
      <c r="N3704" s="38">
        <v>0</v>
      </c>
      <c r="O3704" s="38" t="s">
        <v>21</v>
      </c>
      <c r="P3704" s="38">
        <v>0</v>
      </c>
      <c r="Q3704" s="38" t="s">
        <v>8</v>
      </c>
      <c r="R3704" s="38" t="s">
        <v>851</v>
      </c>
      <c r="T3704" s="38" t="s">
        <v>116</v>
      </c>
    </row>
    <row r="3705" spans="1:21" s="38" customFormat="1" ht="15" x14ac:dyDescent="0.2">
      <c r="A3705" s="38" t="s">
        <v>28</v>
      </c>
      <c r="B3705" s="38" t="str">
        <f t="shared" si="1"/>
        <v>ks_priv030</v>
      </c>
      <c r="C3705" s="38" t="s">
        <v>1371</v>
      </c>
      <c r="D3705" s="38" t="s">
        <v>1181</v>
      </c>
      <c r="E3705" s="38" t="s">
        <v>13</v>
      </c>
      <c r="F3705" s="38">
        <v>6</v>
      </c>
      <c r="G3705" s="38">
        <v>10</v>
      </c>
      <c r="H3705" s="38">
        <v>2025</v>
      </c>
      <c r="I3705" s="38">
        <v>2</v>
      </c>
      <c r="J3705" s="51">
        <v>1330</v>
      </c>
      <c r="K3705" s="38" t="s">
        <v>1377</v>
      </c>
      <c r="L3705" s="38">
        <v>81</v>
      </c>
      <c r="M3705" s="38">
        <v>2</v>
      </c>
      <c r="N3705" s="38">
        <v>0</v>
      </c>
      <c r="O3705" s="38" t="s">
        <v>10</v>
      </c>
      <c r="P3705" s="38">
        <v>4.5</v>
      </c>
      <c r="Q3705" s="38" t="s">
        <v>8</v>
      </c>
      <c r="R3705" s="38" t="s">
        <v>851</v>
      </c>
      <c r="T3705" s="38" t="s">
        <v>116</v>
      </c>
      <c r="U3705" s="38" t="s">
        <v>105</v>
      </c>
    </row>
    <row r="3706" spans="1:21" s="38" customFormat="1" ht="15" x14ac:dyDescent="0.2">
      <c r="A3706" s="38" t="s">
        <v>25</v>
      </c>
      <c r="B3706" s="38" t="str">
        <f t="shared" si="1"/>
        <v>ks_priv029</v>
      </c>
      <c r="C3706" s="38" t="s">
        <v>1371</v>
      </c>
      <c r="D3706" s="38" t="s">
        <v>1181</v>
      </c>
      <c r="E3706" s="38" t="s">
        <v>13</v>
      </c>
      <c r="F3706" s="38">
        <v>6</v>
      </c>
      <c r="G3706" s="38">
        <v>11</v>
      </c>
      <c r="H3706" s="38">
        <v>2025</v>
      </c>
      <c r="I3706" s="38">
        <v>2</v>
      </c>
      <c r="J3706" s="51">
        <v>1106</v>
      </c>
      <c r="K3706" s="38" t="s">
        <v>1377</v>
      </c>
      <c r="L3706" s="38">
        <v>83</v>
      </c>
      <c r="M3706" s="38">
        <v>3</v>
      </c>
      <c r="N3706" s="38">
        <v>25</v>
      </c>
      <c r="O3706" s="38" t="s">
        <v>21</v>
      </c>
      <c r="P3706" s="38">
        <v>0.1</v>
      </c>
      <c r="Q3706" s="38" t="s">
        <v>9</v>
      </c>
      <c r="R3706" s="38" t="s">
        <v>1426</v>
      </c>
      <c r="T3706" s="38" t="s">
        <v>246</v>
      </c>
    </row>
    <row r="3707" spans="1:21" s="38" customFormat="1" ht="15" x14ac:dyDescent="0.2">
      <c r="A3707" s="38" t="s">
        <v>25</v>
      </c>
      <c r="B3707" s="38" t="str">
        <f t="shared" si="1"/>
        <v>ks_priv029</v>
      </c>
      <c r="C3707" s="38" t="s">
        <v>1371</v>
      </c>
      <c r="D3707" s="38" t="s">
        <v>1181</v>
      </c>
      <c r="E3707" s="38" t="s">
        <v>13</v>
      </c>
      <c r="F3707" s="38">
        <v>6</v>
      </c>
      <c r="G3707" s="38">
        <v>11</v>
      </c>
      <c r="H3707" s="38">
        <v>2025</v>
      </c>
      <c r="I3707" s="38">
        <v>2</v>
      </c>
      <c r="J3707" s="51">
        <v>1106</v>
      </c>
      <c r="K3707" s="38" t="s">
        <v>1377</v>
      </c>
      <c r="L3707" s="38">
        <v>83</v>
      </c>
      <c r="M3707" s="38">
        <v>3</v>
      </c>
      <c r="N3707" s="38">
        <v>25</v>
      </c>
      <c r="O3707" s="38" t="s">
        <v>21</v>
      </c>
      <c r="P3707" s="38">
        <v>0.3</v>
      </c>
      <c r="Q3707" s="38" t="s">
        <v>9</v>
      </c>
      <c r="R3707" s="38" t="s">
        <v>1426</v>
      </c>
      <c r="T3707" s="38" t="s">
        <v>246</v>
      </c>
    </row>
    <row r="3708" spans="1:21" s="38" customFormat="1" ht="15" x14ac:dyDescent="0.2">
      <c r="A3708" s="38" t="s">
        <v>25</v>
      </c>
      <c r="B3708" s="38" t="str">
        <f t="shared" si="1"/>
        <v>ks_priv029</v>
      </c>
      <c r="C3708" s="38" t="s">
        <v>1371</v>
      </c>
      <c r="D3708" s="38" t="s">
        <v>1181</v>
      </c>
      <c r="E3708" s="38" t="s">
        <v>13</v>
      </c>
      <c r="F3708" s="38">
        <v>6</v>
      </c>
      <c r="G3708" s="38">
        <v>11</v>
      </c>
      <c r="H3708" s="38">
        <v>2025</v>
      </c>
      <c r="I3708" s="38">
        <v>2</v>
      </c>
      <c r="J3708" s="51">
        <v>1106</v>
      </c>
      <c r="K3708" s="38" t="s">
        <v>1377</v>
      </c>
      <c r="L3708" s="38">
        <v>83</v>
      </c>
      <c r="M3708" s="38">
        <v>3</v>
      </c>
      <c r="N3708" s="38">
        <v>25</v>
      </c>
      <c r="O3708" s="38" t="s">
        <v>21</v>
      </c>
      <c r="P3708" s="38">
        <v>0</v>
      </c>
      <c r="Q3708" s="38" t="s">
        <v>9</v>
      </c>
      <c r="R3708" s="38" t="s">
        <v>1426</v>
      </c>
      <c r="T3708" s="38" t="s">
        <v>246</v>
      </c>
    </row>
    <row r="3709" spans="1:21" s="38" customFormat="1" ht="15" x14ac:dyDescent="0.2">
      <c r="A3709" s="38" t="s">
        <v>25</v>
      </c>
      <c r="B3709" s="38" t="str">
        <f t="shared" si="1"/>
        <v>ks_priv029</v>
      </c>
      <c r="C3709" s="38" t="s">
        <v>1371</v>
      </c>
      <c r="D3709" s="38" t="s">
        <v>1181</v>
      </c>
      <c r="E3709" s="38" t="s">
        <v>13</v>
      </c>
      <c r="F3709" s="38">
        <v>6</v>
      </c>
      <c r="G3709" s="38">
        <v>11</v>
      </c>
      <c r="H3709" s="38">
        <v>2025</v>
      </c>
      <c r="I3709" s="38">
        <v>2</v>
      </c>
      <c r="J3709" s="51">
        <v>1106</v>
      </c>
      <c r="K3709" s="38" t="s">
        <v>1377</v>
      </c>
      <c r="L3709" s="38">
        <v>83</v>
      </c>
      <c r="M3709" s="38">
        <v>3</v>
      </c>
      <c r="N3709" s="38">
        <v>25</v>
      </c>
      <c r="O3709" s="38" t="s">
        <v>10</v>
      </c>
      <c r="P3709" s="38">
        <v>7.5</v>
      </c>
      <c r="Q3709" s="38" t="s">
        <v>9</v>
      </c>
      <c r="R3709" s="38" t="s">
        <v>1434</v>
      </c>
      <c r="T3709" s="38" t="s">
        <v>246</v>
      </c>
      <c r="U3709" s="38" t="s">
        <v>100</v>
      </c>
    </row>
    <row r="3710" spans="1:21" s="38" customFormat="1" ht="15" x14ac:dyDescent="0.2">
      <c r="A3710" s="38" t="s">
        <v>25</v>
      </c>
      <c r="B3710" s="38" t="str">
        <f t="shared" si="1"/>
        <v>ks_priv029</v>
      </c>
      <c r="C3710" s="38" t="s">
        <v>1371</v>
      </c>
      <c r="D3710" s="38" t="s">
        <v>1181</v>
      </c>
      <c r="E3710" s="38" t="s">
        <v>13</v>
      </c>
      <c r="F3710" s="38">
        <v>6</v>
      </c>
      <c r="G3710" s="38">
        <v>11</v>
      </c>
      <c r="H3710" s="38">
        <v>2025</v>
      </c>
      <c r="I3710" s="38">
        <v>2</v>
      </c>
      <c r="J3710" s="51">
        <v>1106</v>
      </c>
      <c r="K3710" s="38" t="s">
        <v>1377</v>
      </c>
      <c r="L3710" s="38">
        <v>83</v>
      </c>
      <c r="M3710" s="38">
        <v>3</v>
      </c>
      <c r="N3710" s="38">
        <v>25</v>
      </c>
      <c r="O3710" s="38" t="s">
        <v>82</v>
      </c>
      <c r="P3710" s="38">
        <v>0.1</v>
      </c>
      <c r="Q3710" s="38" t="s">
        <v>5</v>
      </c>
      <c r="R3710" s="38" t="s">
        <v>201</v>
      </c>
      <c r="T3710" s="38" t="s">
        <v>246</v>
      </c>
    </row>
    <row r="3711" spans="1:21" s="38" customFormat="1" ht="15" x14ac:dyDescent="0.2">
      <c r="A3711" s="38" t="s">
        <v>25</v>
      </c>
      <c r="B3711" s="38" t="str">
        <f t="shared" si="1"/>
        <v>ks_priv029</v>
      </c>
      <c r="C3711" s="38" t="s">
        <v>1371</v>
      </c>
      <c r="D3711" s="38" t="s">
        <v>1181</v>
      </c>
      <c r="E3711" s="38" t="s">
        <v>13</v>
      </c>
      <c r="F3711" s="38">
        <v>6</v>
      </c>
      <c r="G3711" s="38">
        <v>11</v>
      </c>
      <c r="H3711" s="38">
        <v>2025</v>
      </c>
      <c r="I3711" s="38">
        <v>2</v>
      </c>
      <c r="J3711" s="51">
        <v>1106</v>
      </c>
      <c r="K3711" s="38" t="s">
        <v>1377</v>
      </c>
      <c r="L3711" s="38">
        <v>83</v>
      </c>
      <c r="M3711" s="38">
        <v>3</v>
      </c>
      <c r="N3711" s="38">
        <v>25</v>
      </c>
      <c r="O3711" s="38" t="s">
        <v>10</v>
      </c>
      <c r="P3711" s="38">
        <v>0.3</v>
      </c>
      <c r="Q3711" s="38" t="s">
        <v>5</v>
      </c>
      <c r="R3711" s="38" t="s">
        <v>201</v>
      </c>
      <c r="T3711" s="38" t="s">
        <v>246</v>
      </c>
      <c r="U3711" s="38" t="s">
        <v>127</v>
      </c>
    </row>
    <row r="3712" spans="1:21" s="38" customFormat="1" ht="15" x14ac:dyDescent="0.2">
      <c r="A3712" s="38" t="s">
        <v>25</v>
      </c>
      <c r="B3712" s="38" t="str">
        <f t="shared" si="1"/>
        <v>ks_priv029</v>
      </c>
      <c r="C3712" s="38" t="s">
        <v>1371</v>
      </c>
      <c r="D3712" s="38" t="s">
        <v>1181</v>
      </c>
      <c r="E3712" s="38" t="s">
        <v>13</v>
      </c>
      <c r="F3712" s="38">
        <v>6</v>
      </c>
      <c r="G3712" s="38">
        <v>11</v>
      </c>
      <c r="H3712" s="38">
        <v>2025</v>
      </c>
      <c r="I3712" s="38">
        <v>2</v>
      </c>
      <c r="J3712" s="51">
        <v>1106</v>
      </c>
      <c r="K3712" s="38" t="s">
        <v>1377</v>
      </c>
      <c r="L3712" s="38">
        <v>83</v>
      </c>
      <c r="M3712" s="38">
        <v>3</v>
      </c>
      <c r="N3712" s="38">
        <v>25</v>
      </c>
      <c r="O3712" s="38" t="s">
        <v>10</v>
      </c>
      <c r="P3712" s="38">
        <v>3</v>
      </c>
      <c r="Q3712" s="38" t="s">
        <v>5</v>
      </c>
      <c r="R3712" s="38" t="s">
        <v>201</v>
      </c>
      <c r="T3712" s="38" t="s">
        <v>246</v>
      </c>
      <c r="U3712" s="38" t="s">
        <v>100</v>
      </c>
    </row>
    <row r="3713" spans="1:21" s="38" customFormat="1" ht="15" x14ac:dyDescent="0.2">
      <c r="A3713" s="38" t="s">
        <v>25</v>
      </c>
      <c r="B3713" s="38" t="str">
        <f t="shared" si="1"/>
        <v>ks_priv029</v>
      </c>
      <c r="C3713" s="38" t="s">
        <v>1371</v>
      </c>
      <c r="D3713" s="38" t="s">
        <v>1181</v>
      </c>
      <c r="E3713" s="38" t="s">
        <v>13</v>
      </c>
      <c r="F3713" s="38">
        <v>6</v>
      </c>
      <c r="G3713" s="38">
        <v>11</v>
      </c>
      <c r="H3713" s="38">
        <v>2025</v>
      </c>
      <c r="I3713" s="38">
        <v>2</v>
      </c>
      <c r="J3713" s="51">
        <v>1106</v>
      </c>
      <c r="K3713" s="38" t="s">
        <v>1377</v>
      </c>
      <c r="L3713" s="38">
        <v>83</v>
      </c>
      <c r="M3713" s="38">
        <v>3</v>
      </c>
      <c r="N3713" s="38">
        <v>25</v>
      </c>
      <c r="O3713" s="38" t="s">
        <v>21</v>
      </c>
      <c r="P3713" s="38">
        <v>0.1</v>
      </c>
      <c r="Q3713" s="38" t="s">
        <v>9</v>
      </c>
      <c r="R3713" s="38" t="s">
        <v>1426</v>
      </c>
      <c r="T3713" s="38" t="s">
        <v>246</v>
      </c>
    </row>
    <row r="3714" spans="1:21" s="38" customFormat="1" ht="15" x14ac:dyDescent="0.2">
      <c r="A3714" s="38" t="s">
        <v>25</v>
      </c>
      <c r="B3714" s="38" t="str">
        <f t="shared" si="1"/>
        <v>ks_priv029</v>
      </c>
      <c r="C3714" s="38" t="s">
        <v>1371</v>
      </c>
      <c r="D3714" s="38" t="s">
        <v>1181</v>
      </c>
      <c r="E3714" s="38" t="s">
        <v>13</v>
      </c>
      <c r="F3714" s="38">
        <v>6</v>
      </c>
      <c r="G3714" s="38">
        <v>11</v>
      </c>
      <c r="H3714" s="38">
        <v>2025</v>
      </c>
      <c r="I3714" s="38">
        <v>2</v>
      </c>
      <c r="J3714" s="51">
        <v>1106</v>
      </c>
      <c r="K3714" s="38" t="s">
        <v>1377</v>
      </c>
      <c r="L3714" s="38">
        <v>83</v>
      </c>
      <c r="M3714" s="38">
        <v>3</v>
      </c>
      <c r="N3714" s="38">
        <v>25</v>
      </c>
      <c r="O3714" s="38" t="s">
        <v>21</v>
      </c>
      <c r="P3714" s="38">
        <v>0.1</v>
      </c>
      <c r="Q3714" s="38" t="s">
        <v>9</v>
      </c>
      <c r="R3714" s="38" t="s">
        <v>1426</v>
      </c>
      <c r="T3714" s="38" t="s">
        <v>246</v>
      </c>
    </row>
    <row r="3715" spans="1:21" s="38" customFormat="1" ht="15" x14ac:dyDescent="0.2">
      <c r="A3715" s="38" t="s">
        <v>25</v>
      </c>
      <c r="B3715" s="38" t="str">
        <f t="shared" si="1"/>
        <v>ks_priv029</v>
      </c>
      <c r="C3715" s="38" t="s">
        <v>1371</v>
      </c>
      <c r="D3715" s="38" t="s">
        <v>1181</v>
      </c>
      <c r="E3715" s="38" t="s">
        <v>13</v>
      </c>
      <c r="F3715" s="38">
        <v>6</v>
      </c>
      <c r="G3715" s="38">
        <v>11</v>
      </c>
      <c r="H3715" s="38">
        <v>2025</v>
      </c>
      <c r="I3715" s="38">
        <v>2</v>
      </c>
      <c r="J3715" s="51">
        <v>1106</v>
      </c>
      <c r="K3715" s="38" t="s">
        <v>1377</v>
      </c>
      <c r="L3715" s="38">
        <v>83</v>
      </c>
      <c r="M3715" s="38">
        <v>3</v>
      </c>
      <c r="N3715" s="38">
        <v>25</v>
      </c>
      <c r="O3715" s="38" t="s">
        <v>21</v>
      </c>
      <c r="P3715" s="38">
        <v>0.1</v>
      </c>
      <c r="Q3715" s="38" t="s">
        <v>9</v>
      </c>
      <c r="R3715" s="38" t="s">
        <v>1426</v>
      </c>
      <c r="T3715" s="38" t="s">
        <v>246</v>
      </c>
    </row>
    <row r="3716" spans="1:21" s="38" customFormat="1" ht="15" x14ac:dyDescent="0.2">
      <c r="A3716" s="38" t="s">
        <v>25</v>
      </c>
      <c r="B3716" s="38" t="str">
        <f t="shared" si="1"/>
        <v>ks_priv029</v>
      </c>
      <c r="C3716" s="38" t="s">
        <v>1371</v>
      </c>
      <c r="D3716" s="38" t="s">
        <v>1181</v>
      </c>
      <c r="E3716" s="38" t="s">
        <v>13</v>
      </c>
      <c r="F3716" s="38">
        <v>6</v>
      </c>
      <c r="G3716" s="38">
        <v>11</v>
      </c>
      <c r="H3716" s="38">
        <v>2025</v>
      </c>
      <c r="I3716" s="38">
        <v>2</v>
      </c>
      <c r="J3716" s="51">
        <v>1106</v>
      </c>
      <c r="K3716" s="38" t="s">
        <v>1377</v>
      </c>
      <c r="L3716" s="38">
        <v>83</v>
      </c>
      <c r="M3716" s="38">
        <v>3</v>
      </c>
      <c r="N3716" s="38">
        <v>25</v>
      </c>
      <c r="O3716" s="38" t="s">
        <v>21</v>
      </c>
      <c r="P3716" s="38">
        <v>0.1</v>
      </c>
      <c r="Q3716" s="38" t="s">
        <v>9</v>
      </c>
      <c r="R3716" s="38" t="s">
        <v>1426</v>
      </c>
      <c r="T3716" s="38" t="s">
        <v>246</v>
      </c>
    </row>
    <row r="3717" spans="1:21" s="38" customFormat="1" ht="15" x14ac:dyDescent="0.2">
      <c r="A3717" s="38" t="s">
        <v>25</v>
      </c>
      <c r="B3717" s="38" t="str">
        <f t="shared" si="1"/>
        <v>ks_priv029</v>
      </c>
      <c r="C3717" s="38" t="s">
        <v>1371</v>
      </c>
      <c r="D3717" s="38" t="s">
        <v>1181</v>
      </c>
      <c r="E3717" s="38" t="s">
        <v>13</v>
      </c>
      <c r="F3717" s="38">
        <v>6</v>
      </c>
      <c r="G3717" s="38">
        <v>11</v>
      </c>
      <c r="H3717" s="38">
        <v>2025</v>
      </c>
      <c r="I3717" s="38">
        <v>2</v>
      </c>
      <c r="J3717" s="51">
        <v>1106</v>
      </c>
      <c r="K3717" s="38" t="s">
        <v>1377</v>
      </c>
      <c r="L3717" s="38">
        <v>83</v>
      </c>
      <c r="M3717" s="38">
        <v>3</v>
      </c>
      <c r="N3717" s="38">
        <v>25</v>
      </c>
      <c r="O3717" s="38" t="s">
        <v>21</v>
      </c>
      <c r="P3717" s="38">
        <v>0.1</v>
      </c>
      <c r="Q3717" s="38" t="s">
        <v>9</v>
      </c>
      <c r="R3717" s="38" t="s">
        <v>1426</v>
      </c>
      <c r="T3717" s="38" t="s">
        <v>246</v>
      </c>
    </row>
    <row r="3718" spans="1:21" s="38" customFormat="1" ht="15" x14ac:dyDescent="0.2">
      <c r="A3718" s="38" t="s">
        <v>25</v>
      </c>
      <c r="B3718" s="38" t="str">
        <f t="shared" si="1"/>
        <v>ks_priv029</v>
      </c>
      <c r="C3718" s="38" t="s">
        <v>1371</v>
      </c>
      <c r="D3718" s="38" t="s">
        <v>1181</v>
      </c>
      <c r="E3718" s="38" t="s">
        <v>13</v>
      </c>
      <c r="F3718" s="38">
        <v>6</v>
      </c>
      <c r="G3718" s="38">
        <v>11</v>
      </c>
      <c r="H3718" s="38">
        <v>2025</v>
      </c>
      <c r="I3718" s="38">
        <v>2</v>
      </c>
      <c r="J3718" s="51">
        <v>1106</v>
      </c>
      <c r="K3718" s="38" t="s">
        <v>1377</v>
      </c>
      <c r="L3718" s="38">
        <v>83</v>
      </c>
      <c r="M3718" s="38">
        <v>3</v>
      </c>
      <c r="N3718" s="38">
        <v>25</v>
      </c>
      <c r="O3718" s="38" t="s">
        <v>21</v>
      </c>
      <c r="P3718" s="38">
        <v>0.1</v>
      </c>
      <c r="Q3718" s="38" t="s">
        <v>9</v>
      </c>
      <c r="R3718" s="38" t="s">
        <v>1426</v>
      </c>
      <c r="T3718" s="38" t="s">
        <v>246</v>
      </c>
    </row>
    <row r="3719" spans="1:21" s="38" customFormat="1" ht="15" x14ac:dyDescent="0.2">
      <c r="A3719" s="38" t="s">
        <v>25</v>
      </c>
      <c r="B3719" s="38" t="str">
        <f t="shared" si="1"/>
        <v>ks_priv029</v>
      </c>
      <c r="C3719" s="38" t="s">
        <v>1371</v>
      </c>
      <c r="D3719" s="38" t="s">
        <v>1181</v>
      </c>
      <c r="E3719" s="38" t="s">
        <v>13</v>
      </c>
      <c r="F3719" s="38">
        <v>6</v>
      </c>
      <c r="G3719" s="38">
        <v>11</v>
      </c>
      <c r="H3719" s="38">
        <v>2025</v>
      </c>
      <c r="I3719" s="38">
        <v>2</v>
      </c>
      <c r="J3719" s="51">
        <v>1106</v>
      </c>
      <c r="K3719" s="38" t="s">
        <v>1377</v>
      </c>
      <c r="L3719" s="38">
        <v>83</v>
      </c>
      <c r="M3719" s="38">
        <v>3</v>
      </c>
      <c r="N3719" s="38">
        <v>25</v>
      </c>
      <c r="O3719" s="38" t="s">
        <v>21</v>
      </c>
      <c r="P3719" s="38">
        <v>0.1</v>
      </c>
      <c r="Q3719" s="38" t="s">
        <v>9</v>
      </c>
      <c r="R3719" s="38" t="s">
        <v>1426</v>
      </c>
      <c r="T3719" s="38" t="s">
        <v>246</v>
      </c>
    </row>
    <row r="3720" spans="1:21" s="38" customFormat="1" ht="15" x14ac:dyDescent="0.2">
      <c r="A3720" s="38" t="s">
        <v>25</v>
      </c>
      <c r="B3720" s="38" t="str">
        <f t="shared" si="1"/>
        <v>ks_priv029</v>
      </c>
      <c r="C3720" s="38" t="s">
        <v>1371</v>
      </c>
      <c r="D3720" s="38" t="s">
        <v>1181</v>
      </c>
      <c r="E3720" s="38" t="s">
        <v>13</v>
      </c>
      <c r="F3720" s="38">
        <v>6</v>
      </c>
      <c r="G3720" s="38">
        <v>11</v>
      </c>
      <c r="H3720" s="38">
        <v>2025</v>
      </c>
      <c r="I3720" s="38">
        <v>2</v>
      </c>
      <c r="J3720" s="51">
        <v>1106</v>
      </c>
      <c r="K3720" s="38" t="s">
        <v>1377</v>
      </c>
      <c r="L3720" s="38">
        <v>83</v>
      </c>
      <c r="M3720" s="38">
        <v>3</v>
      </c>
      <c r="N3720" s="38">
        <v>25</v>
      </c>
      <c r="O3720" s="38" t="s">
        <v>10</v>
      </c>
      <c r="P3720" s="38">
        <v>0.3</v>
      </c>
      <c r="Q3720" s="38" t="s">
        <v>5</v>
      </c>
      <c r="R3720" s="38" t="s">
        <v>201</v>
      </c>
      <c r="T3720" s="38" t="s">
        <v>246</v>
      </c>
      <c r="U3720" s="38" t="s">
        <v>100</v>
      </c>
    </row>
    <row r="3721" spans="1:21" s="38" customFormat="1" ht="15" x14ac:dyDescent="0.2">
      <c r="A3721" s="38" t="s">
        <v>25</v>
      </c>
      <c r="B3721" s="38" t="str">
        <f t="shared" si="1"/>
        <v>ks_priv029</v>
      </c>
      <c r="C3721" s="38" t="s">
        <v>1371</v>
      </c>
      <c r="D3721" s="38" t="s">
        <v>1181</v>
      </c>
      <c r="E3721" s="38" t="s">
        <v>13</v>
      </c>
      <c r="F3721" s="38">
        <v>6</v>
      </c>
      <c r="G3721" s="38">
        <v>11</v>
      </c>
      <c r="H3721" s="38">
        <v>2025</v>
      </c>
      <c r="I3721" s="38">
        <v>2</v>
      </c>
      <c r="J3721" s="51">
        <v>1106</v>
      </c>
      <c r="K3721" s="38" t="s">
        <v>1377</v>
      </c>
      <c r="L3721" s="38">
        <v>83</v>
      </c>
      <c r="M3721" s="38">
        <v>3</v>
      </c>
      <c r="N3721" s="38">
        <v>25</v>
      </c>
      <c r="O3721" s="38" t="s">
        <v>21</v>
      </c>
      <c r="P3721" s="38">
        <v>0.5</v>
      </c>
      <c r="Q3721" s="38" t="s">
        <v>9</v>
      </c>
      <c r="R3721" s="38" t="s">
        <v>1426</v>
      </c>
      <c r="T3721" s="38" t="s">
        <v>246</v>
      </c>
    </row>
    <row r="3722" spans="1:21" s="38" customFormat="1" ht="15" x14ac:dyDescent="0.2">
      <c r="A3722" s="38" t="s">
        <v>25</v>
      </c>
      <c r="B3722" s="38" t="str">
        <f t="shared" si="1"/>
        <v>ks_priv029</v>
      </c>
      <c r="C3722" s="38" t="s">
        <v>1371</v>
      </c>
      <c r="D3722" s="38" t="s">
        <v>1181</v>
      </c>
      <c r="E3722" s="38" t="s">
        <v>13</v>
      </c>
      <c r="F3722" s="38">
        <v>6</v>
      </c>
      <c r="G3722" s="38">
        <v>11</v>
      </c>
      <c r="H3722" s="38">
        <v>2025</v>
      </c>
      <c r="I3722" s="38">
        <v>2</v>
      </c>
      <c r="J3722" s="51">
        <v>1106</v>
      </c>
      <c r="K3722" s="38" t="s">
        <v>1377</v>
      </c>
      <c r="L3722" s="38">
        <v>83</v>
      </c>
      <c r="M3722" s="38">
        <v>3</v>
      </c>
      <c r="N3722" s="38">
        <v>25</v>
      </c>
      <c r="O3722" s="38" t="s">
        <v>21</v>
      </c>
      <c r="P3722" s="38">
        <v>0.1</v>
      </c>
      <c r="Q3722" s="38" t="s">
        <v>9</v>
      </c>
      <c r="R3722" s="38" t="s">
        <v>1426</v>
      </c>
      <c r="T3722" s="38" t="s">
        <v>246</v>
      </c>
    </row>
    <row r="3723" spans="1:21" s="38" customFormat="1" ht="15" x14ac:dyDescent="0.2">
      <c r="A3723" s="38" t="s">
        <v>25</v>
      </c>
      <c r="B3723" s="38" t="str">
        <f t="shared" si="1"/>
        <v>ks_priv029</v>
      </c>
      <c r="C3723" s="38" t="s">
        <v>1371</v>
      </c>
      <c r="D3723" s="38" t="s">
        <v>1181</v>
      </c>
      <c r="E3723" s="38" t="s">
        <v>13</v>
      </c>
      <c r="F3723" s="38">
        <v>6</v>
      </c>
      <c r="G3723" s="38">
        <v>11</v>
      </c>
      <c r="H3723" s="38">
        <v>2025</v>
      </c>
      <c r="I3723" s="38">
        <v>2</v>
      </c>
      <c r="J3723" s="51">
        <v>1106</v>
      </c>
      <c r="K3723" s="38" t="s">
        <v>1377</v>
      </c>
      <c r="L3723" s="38">
        <v>83</v>
      </c>
      <c r="M3723" s="38">
        <v>3</v>
      </c>
      <c r="N3723" s="38">
        <v>25</v>
      </c>
      <c r="O3723" s="38" t="s">
        <v>21</v>
      </c>
      <c r="P3723" s="38">
        <v>0.1</v>
      </c>
      <c r="Q3723" s="38" t="s">
        <v>9</v>
      </c>
      <c r="R3723" s="38" t="s">
        <v>1426</v>
      </c>
      <c r="T3723" s="38" t="s">
        <v>246</v>
      </c>
    </row>
    <row r="3724" spans="1:21" s="38" customFormat="1" ht="15" x14ac:dyDescent="0.2">
      <c r="A3724" s="38" t="s">
        <v>25</v>
      </c>
      <c r="B3724" s="38" t="str">
        <f t="shared" si="1"/>
        <v>ks_priv029</v>
      </c>
      <c r="C3724" s="38" t="s">
        <v>1371</v>
      </c>
      <c r="D3724" s="38" t="s">
        <v>1181</v>
      </c>
      <c r="E3724" s="38" t="s">
        <v>13</v>
      </c>
      <c r="F3724" s="38">
        <v>6</v>
      </c>
      <c r="G3724" s="38">
        <v>11</v>
      </c>
      <c r="H3724" s="38">
        <v>2025</v>
      </c>
      <c r="I3724" s="38">
        <v>2</v>
      </c>
      <c r="J3724" s="51">
        <v>1106</v>
      </c>
      <c r="K3724" s="38" t="s">
        <v>1377</v>
      </c>
      <c r="L3724" s="38">
        <v>83</v>
      </c>
      <c r="M3724" s="38">
        <v>3</v>
      </c>
      <c r="N3724" s="38">
        <v>25</v>
      </c>
      <c r="O3724" s="38" t="s">
        <v>21</v>
      </c>
      <c r="P3724" s="38">
        <v>0.1</v>
      </c>
      <c r="Q3724" s="38" t="s">
        <v>9</v>
      </c>
      <c r="R3724" s="38" t="s">
        <v>1426</v>
      </c>
      <c r="T3724" s="38" t="s">
        <v>246</v>
      </c>
    </row>
    <row r="3725" spans="1:21" s="38" customFormat="1" ht="15" x14ac:dyDescent="0.2">
      <c r="A3725" s="38" t="s">
        <v>25</v>
      </c>
      <c r="B3725" s="38" t="str">
        <f t="shared" si="1"/>
        <v>ks_priv029</v>
      </c>
      <c r="C3725" s="38" t="s">
        <v>1371</v>
      </c>
      <c r="D3725" s="38" t="s">
        <v>1181</v>
      </c>
      <c r="E3725" s="38" t="s">
        <v>13</v>
      </c>
      <c r="F3725" s="38">
        <v>6</v>
      </c>
      <c r="G3725" s="38">
        <v>11</v>
      </c>
      <c r="H3725" s="38">
        <v>2025</v>
      </c>
      <c r="I3725" s="38">
        <v>2</v>
      </c>
      <c r="J3725" s="51">
        <v>1106</v>
      </c>
      <c r="K3725" s="38" t="s">
        <v>1377</v>
      </c>
      <c r="L3725" s="38">
        <v>83</v>
      </c>
      <c r="M3725" s="38">
        <v>3</v>
      </c>
      <c r="N3725" s="38">
        <v>25</v>
      </c>
      <c r="O3725" s="38" t="s">
        <v>10</v>
      </c>
      <c r="P3725" s="38">
        <v>8</v>
      </c>
      <c r="Q3725" s="38" t="s">
        <v>5</v>
      </c>
      <c r="R3725" s="38" t="s">
        <v>201</v>
      </c>
      <c r="T3725" s="38" t="s">
        <v>246</v>
      </c>
      <c r="U3725" s="38" t="s">
        <v>100</v>
      </c>
    </row>
    <row r="3726" spans="1:21" s="38" customFormat="1" ht="15" x14ac:dyDescent="0.2">
      <c r="A3726" s="38" t="s">
        <v>49</v>
      </c>
      <c r="B3726" s="38" t="str">
        <f t="shared" si="1"/>
        <v>ks_priv038</v>
      </c>
      <c r="C3726" s="38" t="s">
        <v>1371</v>
      </c>
      <c r="D3726" s="38" t="s">
        <v>1183</v>
      </c>
      <c r="E3726" s="38" t="s">
        <v>13</v>
      </c>
      <c r="F3726" s="38">
        <v>6</v>
      </c>
      <c r="G3726" s="38">
        <v>12</v>
      </c>
      <c r="H3726" s="38">
        <v>2025</v>
      </c>
      <c r="I3726" s="38">
        <v>2</v>
      </c>
      <c r="J3726" s="51">
        <v>1228</v>
      </c>
      <c r="K3726" s="38" t="s">
        <v>1377</v>
      </c>
      <c r="L3726" s="38">
        <v>76</v>
      </c>
      <c r="M3726" s="38">
        <v>2</v>
      </c>
      <c r="N3726" s="38">
        <v>100</v>
      </c>
      <c r="O3726" s="38" t="s">
        <v>10</v>
      </c>
      <c r="P3726" s="38">
        <v>1</v>
      </c>
      <c r="Q3726" s="38" t="s">
        <v>5</v>
      </c>
      <c r="R3726" s="38" t="s">
        <v>201</v>
      </c>
      <c r="T3726" s="38" t="s">
        <v>116</v>
      </c>
      <c r="U3726" s="38" t="s">
        <v>198</v>
      </c>
    </row>
    <row r="3727" spans="1:21" s="38" customFormat="1" ht="15" x14ac:dyDescent="0.2">
      <c r="A3727" s="38" t="s">
        <v>52</v>
      </c>
      <c r="B3727" s="38" t="str">
        <f t="shared" si="1"/>
        <v>ks_priv041</v>
      </c>
      <c r="C3727" s="38" t="s">
        <v>1371</v>
      </c>
      <c r="D3727" s="38" t="s">
        <v>1183</v>
      </c>
      <c r="E3727" s="38" t="s">
        <v>13</v>
      </c>
      <c r="F3727" s="38">
        <v>6</v>
      </c>
      <c r="G3727" s="38">
        <v>12</v>
      </c>
      <c r="H3727" s="38">
        <v>2025</v>
      </c>
      <c r="I3727" s="38">
        <v>2</v>
      </c>
      <c r="J3727" s="51">
        <v>1038</v>
      </c>
      <c r="K3727" s="38" t="s">
        <v>1377</v>
      </c>
      <c r="L3727" s="38">
        <v>73</v>
      </c>
      <c r="M3727" s="38">
        <v>2</v>
      </c>
      <c r="N3727" s="38">
        <v>100</v>
      </c>
      <c r="O3727" s="38" t="s">
        <v>10</v>
      </c>
      <c r="P3727" s="38">
        <v>15</v>
      </c>
      <c r="Q3727" s="38" t="s">
        <v>5</v>
      </c>
      <c r="R3727" s="38" t="s">
        <v>201</v>
      </c>
      <c r="T3727" s="38" t="s">
        <v>116</v>
      </c>
      <c r="U3727" s="38" t="s">
        <v>198</v>
      </c>
    </row>
    <row r="3728" spans="1:21" s="38" customFormat="1" ht="15" x14ac:dyDescent="0.2">
      <c r="A3728" s="38" t="s">
        <v>52</v>
      </c>
      <c r="B3728" s="38" t="str">
        <f t="shared" si="1"/>
        <v>ks_priv041</v>
      </c>
      <c r="C3728" s="38" t="s">
        <v>1371</v>
      </c>
      <c r="D3728" s="38" t="s">
        <v>1183</v>
      </c>
      <c r="E3728" s="38" t="s">
        <v>13</v>
      </c>
      <c r="F3728" s="38">
        <v>6</v>
      </c>
      <c r="G3728" s="38">
        <v>12</v>
      </c>
      <c r="H3728" s="38">
        <v>2025</v>
      </c>
      <c r="I3728" s="38">
        <v>2</v>
      </c>
      <c r="J3728" s="51">
        <v>1038</v>
      </c>
      <c r="K3728" s="38" t="s">
        <v>1377</v>
      </c>
      <c r="L3728" s="38">
        <v>73</v>
      </c>
      <c r="M3728" s="38">
        <v>2</v>
      </c>
      <c r="N3728" s="38">
        <v>100</v>
      </c>
      <c r="O3728" s="38" t="s">
        <v>10</v>
      </c>
      <c r="P3728" s="38">
        <v>4</v>
      </c>
      <c r="Q3728" s="38" t="s">
        <v>5</v>
      </c>
      <c r="R3728" s="38" t="s">
        <v>201</v>
      </c>
      <c r="T3728" s="38" t="s">
        <v>116</v>
      </c>
      <c r="U3728" s="38" t="s">
        <v>198</v>
      </c>
    </row>
    <row r="3729" spans="1:21" s="38" customFormat="1" ht="15" x14ac:dyDescent="0.2">
      <c r="A3729" s="38" t="s">
        <v>52</v>
      </c>
      <c r="B3729" s="38" t="str">
        <f t="shared" si="1"/>
        <v>ks_priv041</v>
      </c>
      <c r="C3729" s="38" t="s">
        <v>1371</v>
      </c>
      <c r="D3729" s="38" t="s">
        <v>1183</v>
      </c>
      <c r="E3729" s="38" t="s">
        <v>13</v>
      </c>
      <c r="F3729" s="38">
        <v>6</v>
      </c>
      <c r="G3729" s="38">
        <v>12</v>
      </c>
      <c r="H3729" s="38">
        <v>2025</v>
      </c>
      <c r="I3729" s="38">
        <v>2</v>
      </c>
      <c r="J3729" s="51">
        <v>1038</v>
      </c>
      <c r="K3729" s="38" t="s">
        <v>1377</v>
      </c>
      <c r="L3729" s="38">
        <v>73</v>
      </c>
      <c r="M3729" s="38">
        <v>2</v>
      </c>
      <c r="N3729" s="38">
        <v>100</v>
      </c>
      <c r="O3729" s="38" t="s">
        <v>10</v>
      </c>
      <c r="P3729" s="38">
        <v>7.5</v>
      </c>
      <c r="Q3729" s="38" t="s">
        <v>5</v>
      </c>
      <c r="R3729" s="38" t="s">
        <v>201</v>
      </c>
      <c r="T3729" s="38" t="s">
        <v>116</v>
      </c>
      <c r="U3729" s="38" t="s">
        <v>198</v>
      </c>
    </row>
    <row r="3730" spans="1:21" s="38" customFormat="1" ht="15" x14ac:dyDescent="0.2">
      <c r="A3730" s="38" t="s">
        <v>52</v>
      </c>
      <c r="B3730" s="38" t="str">
        <f t="shared" si="1"/>
        <v>ks_priv041</v>
      </c>
      <c r="C3730" s="38" t="s">
        <v>1371</v>
      </c>
      <c r="D3730" s="38" t="s">
        <v>1183</v>
      </c>
      <c r="E3730" s="38" t="s">
        <v>13</v>
      </c>
      <c r="F3730" s="38">
        <v>6</v>
      </c>
      <c r="G3730" s="38">
        <v>12</v>
      </c>
      <c r="H3730" s="38">
        <v>2025</v>
      </c>
      <c r="I3730" s="38">
        <v>2</v>
      </c>
      <c r="J3730" s="51">
        <v>1038</v>
      </c>
      <c r="K3730" s="38" t="s">
        <v>1377</v>
      </c>
      <c r="L3730" s="38">
        <v>73</v>
      </c>
      <c r="M3730" s="38">
        <v>2</v>
      </c>
      <c r="N3730" s="38">
        <v>100</v>
      </c>
      <c r="O3730" s="38" t="s">
        <v>82</v>
      </c>
      <c r="P3730" s="38">
        <v>10</v>
      </c>
      <c r="Q3730" s="38" t="s">
        <v>5</v>
      </c>
      <c r="R3730" s="38" t="s">
        <v>201</v>
      </c>
      <c r="T3730" s="38" t="s">
        <v>116</v>
      </c>
      <c r="U3730" s="38" t="s">
        <v>1435</v>
      </c>
    </row>
    <row r="3731" spans="1:21" s="38" customFormat="1" ht="15" x14ac:dyDescent="0.2">
      <c r="A3731" s="38" t="s">
        <v>52</v>
      </c>
      <c r="B3731" s="38" t="str">
        <f t="shared" si="1"/>
        <v>ks_priv041</v>
      </c>
      <c r="C3731" s="38" t="s">
        <v>1371</v>
      </c>
      <c r="D3731" s="38" t="s">
        <v>1183</v>
      </c>
      <c r="E3731" s="38" t="s">
        <v>13</v>
      </c>
      <c r="F3731" s="38">
        <v>6</v>
      </c>
      <c r="G3731" s="38">
        <v>12</v>
      </c>
      <c r="H3731" s="38">
        <v>2025</v>
      </c>
      <c r="I3731" s="38">
        <v>2</v>
      </c>
      <c r="J3731" s="51">
        <v>1038</v>
      </c>
      <c r="K3731" s="38" t="s">
        <v>1377</v>
      </c>
      <c r="L3731" s="38">
        <v>73</v>
      </c>
      <c r="M3731" s="38">
        <v>2</v>
      </c>
      <c r="N3731" s="38">
        <v>100</v>
      </c>
      <c r="O3731" s="38" t="s">
        <v>10</v>
      </c>
      <c r="P3731" s="38">
        <v>9</v>
      </c>
      <c r="Q3731" s="38" t="s">
        <v>5</v>
      </c>
      <c r="R3731" s="38" t="s">
        <v>201</v>
      </c>
      <c r="S3731" s="38" t="s">
        <v>39</v>
      </c>
      <c r="T3731" s="38" t="s">
        <v>116</v>
      </c>
    </row>
    <row r="3732" spans="1:21" s="38" customFormat="1" ht="15" x14ac:dyDescent="0.2">
      <c r="A3732" s="38" t="s">
        <v>52</v>
      </c>
      <c r="B3732" s="38" t="str">
        <f t="shared" si="1"/>
        <v>ks_priv041</v>
      </c>
      <c r="C3732" s="38" t="s">
        <v>1371</v>
      </c>
      <c r="D3732" s="38" t="s">
        <v>1183</v>
      </c>
      <c r="E3732" s="38" t="s">
        <v>13</v>
      </c>
      <c r="F3732" s="38">
        <v>6</v>
      </c>
      <c r="G3732" s="38">
        <v>12</v>
      </c>
      <c r="H3732" s="38">
        <v>2025</v>
      </c>
      <c r="I3732" s="38">
        <v>2</v>
      </c>
      <c r="J3732" s="51">
        <v>1038</v>
      </c>
      <c r="K3732" s="38" t="s">
        <v>1377</v>
      </c>
      <c r="L3732" s="38">
        <v>73</v>
      </c>
      <c r="M3732" s="38">
        <v>2</v>
      </c>
      <c r="N3732" s="38">
        <v>100</v>
      </c>
      <c r="O3732" s="38" t="s">
        <v>10</v>
      </c>
      <c r="P3732" s="38">
        <v>0</v>
      </c>
      <c r="Q3732" s="38" t="s">
        <v>8</v>
      </c>
      <c r="R3732" s="38" t="s">
        <v>851</v>
      </c>
      <c r="S3732" s="38" t="s">
        <v>154</v>
      </c>
      <c r="T3732" s="38" t="s">
        <v>116</v>
      </c>
    </row>
    <row r="3733" spans="1:21" s="38" customFormat="1" ht="15" x14ac:dyDescent="0.2">
      <c r="A3733" s="38" t="s">
        <v>52</v>
      </c>
      <c r="B3733" s="38" t="str">
        <f t="shared" si="1"/>
        <v>ks_priv041</v>
      </c>
      <c r="C3733" s="38" t="s">
        <v>1371</v>
      </c>
      <c r="D3733" s="38" t="s">
        <v>1183</v>
      </c>
      <c r="E3733" s="38" t="s">
        <v>13</v>
      </c>
      <c r="F3733" s="38">
        <v>6</v>
      </c>
      <c r="G3733" s="38">
        <v>12</v>
      </c>
      <c r="H3733" s="38">
        <v>2025</v>
      </c>
      <c r="I3733" s="38">
        <v>2</v>
      </c>
      <c r="J3733" s="51">
        <v>1038</v>
      </c>
      <c r="K3733" s="38" t="s">
        <v>1377</v>
      </c>
      <c r="L3733" s="38">
        <v>73</v>
      </c>
      <c r="M3733" s="38">
        <v>2</v>
      </c>
      <c r="N3733" s="38">
        <v>100</v>
      </c>
      <c r="O3733" s="38" t="s">
        <v>10</v>
      </c>
      <c r="P3733" s="38">
        <v>0</v>
      </c>
      <c r="Q3733" s="38" t="s">
        <v>5</v>
      </c>
      <c r="R3733" s="38" t="s">
        <v>201</v>
      </c>
      <c r="S3733" s="38" t="s">
        <v>198</v>
      </c>
      <c r="T3733" s="38" t="s">
        <v>116</v>
      </c>
    </row>
    <row r="3734" spans="1:21" s="38" customFormat="1" ht="15" x14ac:dyDescent="0.2">
      <c r="A3734" s="38" t="s">
        <v>52</v>
      </c>
      <c r="B3734" s="38" t="str">
        <f t="shared" si="1"/>
        <v>ks_priv041</v>
      </c>
      <c r="C3734" s="38" t="s">
        <v>1371</v>
      </c>
      <c r="D3734" s="38" t="s">
        <v>1183</v>
      </c>
      <c r="E3734" s="38" t="s">
        <v>13</v>
      </c>
      <c r="F3734" s="38">
        <v>6</v>
      </c>
      <c r="G3734" s="38">
        <v>12</v>
      </c>
      <c r="H3734" s="38">
        <v>2025</v>
      </c>
      <c r="I3734" s="38">
        <v>2</v>
      </c>
      <c r="J3734" s="51">
        <v>1038</v>
      </c>
      <c r="K3734" s="38" t="s">
        <v>1377</v>
      </c>
      <c r="L3734" s="38">
        <v>73</v>
      </c>
      <c r="M3734" s="38">
        <v>2</v>
      </c>
      <c r="N3734" s="38">
        <v>100</v>
      </c>
      <c r="O3734" s="38" t="s">
        <v>10</v>
      </c>
      <c r="P3734" s="38">
        <v>0.3</v>
      </c>
      <c r="Q3734" s="38" t="s">
        <v>5</v>
      </c>
      <c r="R3734" s="38" t="s">
        <v>201</v>
      </c>
      <c r="S3734" s="38" t="s">
        <v>1427</v>
      </c>
      <c r="T3734" s="38" t="s">
        <v>116</v>
      </c>
    </row>
    <row r="3735" spans="1:21" s="38" customFormat="1" ht="15" x14ac:dyDescent="0.2">
      <c r="A3735" s="38" t="s">
        <v>52</v>
      </c>
      <c r="B3735" s="38" t="str">
        <f t="shared" si="1"/>
        <v>ks_priv041</v>
      </c>
      <c r="C3735" s="38" t="s">
        <v>1371</v>
      </c>
      <c r="D3735" s="38" t="s">
        <v>1183</v>
      </c>
      <c r="E3735" s="38" t="s">
        <v>13</v>
      </c>
      <c r="F3735" s="38">
        <v>6</v>
      </c>
      <c r="G3735" s="38">
        <v>12</v>
      </c>
      <c r="H3735" s="38">
        <v>2025</v>
      </c>
      <c r="I3735" s="38">
        <v>2</v>
      </c>
      <c r="J3735" s="51">
        <v>1038</v>
      </c>
      <c r="K3735" s="38" t="s">
        <v>1377</v>
      </c>
      <c r="L3735" s="38">
        <v>73</v>
      </c>
      <c r="M3735" s="38">
        <v>2</v>
      </c>
      <c r="N3735" s="38">
        <v>100</v>
      </c>
      <c r="O3735" s="38" t="s">
        <v>11</v>
      </c>
      <c r="P3735" s="38">
        <v>6</v>
      </c>
      <c r="Q3735" s="38" t="s">
        <v>9</v>
      </c>
      <c r="R3735" s="38" t="s">
        <v>1387</v>
      </c>
      <c r="T3735" s="38" t="s">
        <v>116</v>
      </c>
    </row>
    <row r="3736" spans="1:21" s="38" customFormat="1" ht="15" x14ac:dyDescent="0.2">
      <c r="A3736" s="38" t="s">
        <v>47</v>
      </c>
      <c r="B3736" s="38" t="str">
        <f t="shared" si="1"/>
        <v>ks_priv037</v>
      </c>
      <c r="C3736" s="38" t="s">
        <v>1371</v>
      </c>
      <c r="D3736" s="38" t="s">
        <v>1183</v>
      </c>
      <c r="E3736" s="38" t="s">
        <v>13</v>
      </c>
      <c r="F3736" s="38">
        <v>6</v>
      </c>
      <c r="G3736" s="38">
        <v>12</v>
      </c>
      <c r="H3736" s="38">
        <v>2025</v>
      </c>
      <c r="I3736" s="38">
        <v>2</v>
      </c>
      <c r="J3736" s="51">
        <v>1341</v>
      </c>
      <c r="K3736" s="38" t="s">
        <v>1377</v>
      </c>
      <c r="L3736" s="38">
        <v>77</v>
      </c>
      <c r="M3736" s="38">
        <v>2</v>
      </c>
      <c r="N3736" s="38">
        <v>100</v>
      </c>
      <c r="O3736" s="38" t="s">
        <v>10</v>
      </c>
      <c r="P3736" s="38">
        <v>12</v>
      </c>
      <c r="Q3736" s="38" t="s">
        <v>5</v>
      </c>
      <c r="R3736" s="38" t="s">
        <v>201</v>
      </c>
      <c r="S3736" s="38" t="s">
        <v>198</v>
      </c>
      <c r="T3736" s="38" t="s">
        <v>116</v>
      </c>
    </row>
    <row r="3737" spans="1:21" s="38" customFormat="1" ht="15" x14ac:dyDescent="0.2">
      <c r="A3737" s="38" t="s">
        <v>47</v>
      </c>
      <c r="B3737" s="38" t="str">
        <f t="shared" si="1"/>
        <v>ks_priv037</v>
      </c>
      <c r="C3737" s="38" t="s">
        <v>1371</v>
      </c>
      <c r="D3737" s="38" t="s">
        <v>1183</v>
      </c>
      <c r="E3737" s="38" t="s">
        <v>13</v>
      </c>
      <c r="F3737" s="38">
        <v>6</v>
      </c>
      <c r="G3737" s="38">
        <v>12</v>
      </c>
      <c r="H3737" s="38">
        <v>2025</v>
      </c>
      <c r="I3737" s="38">
        <v>2</v>
      </c>
      <c r="J3737" s="51">
        <v>1341</v>
      </c>
      <c r="K3737" s="38" t="s">
        <v>1377</v>
      </c>
      <c r="L3737" s="38">
        <v>77</v>
      </c>
      <c r="M3737" s="38">
        <v>2</v>
      </c>
      <c r="N3737" s="38">
        <v>100</v>
      </c>
      <c r="O3737" s="38" t="s">
        <v>10</v>
      </c>
      <c r="P3737" s="38">
        <v>0</v>
      </c>
      <c r="Q3737" s="38" t="s">
        <v>8</v>
      </c>
      <c r="R3737" s="38" t="s">
        <v>851</v>
      </c>
      <c r="S3737" s="38" t="s">
        <v>154</v>
      </c>
      <c r="T3737" s="38" t="s">
        <v>116</v>
      </c>
    </row>
    <row r="3738" spans="1:21" s="38" customFormat="1" ht="15" x14ac:dyDescent="0.2">
      <c r="A3738" s="38" t="s">
        <v>47</v>
      </c>
      <c r="B3738" s="38" t="str">
        <f t="shared" si="1"/>
        <v>ks_priv037</v>
      </c>
      <c r="C3738" s="38" t="s">
        <v>1371</v>
      </c>
      <c r="D3738" s="38" t="s">
        <v>1183</v>
      </c>
      <c r="E3738" s="38" t="s">
        <v>13</v>
      </c>
      <c r="F3738" s="38">
        <v>6</v>
      </c>
      <c r="G3738" s="38">
        <v>12</v>
      </c>
      <c r="H3738" s="38">
        <v>2025</v>
      </c>
      <c r="I3738" s="38">
        <v>2</v>
      </c>
      <c r="J3738" s="51">
        <v>1341</v>
      </c>
      <c r="K3738" s="38" t="s">
        <v>1377</v>
      </c>
      <c r="L3738" s="38">
        <v>77</v>
      </c>
      <c r="M3738" s="38">
        <v>2</v>
      </c>
      <c r="N3738" s="38">
        <v>100</v>
      </c>
      <c r="O3738" s="38" t="s">
        <v>10</v>
      </c>
      <c r="P3738" s="38">
        <v>0</v>
      </c>
      <c r="Q3738" s="38" t="s">
        <v>8</v>
      </c>
      <c r="R3738" s="38" t="s">
        <v>36</v>
      </c>
      <c r="S3738" s="38" t="s">
        <v>105</v>
      </c>
      <c r="T3738" s="38" t="s">
        <v>116</v>
      </c>
    </row>
    <row r="3739" spans="1:21" s="38" customFormat="1" ht="15" x14ac:dyDescent="0.2">
      <c r="A3739" s="38" t="s">
        <v>47</v>
      </c>
      <c r="B3739" s="38" t="str">
        <f t="shared" si="1"/>
        <v>ks_priv037</v>
      </c>
      <c r="C3739" s="38" t="s">
        <v>1371</v>
      </c>
      <c r="D3739" s="38" t="s">
        <v>1183</v>
      </c>
      <c r="E3739" s="38" t="s">
        <v>13</v>
      </c>
      <c r="F3739" s="38">
        <v>6</v>
      </c>
      <c r="G3739" s="38">
        <v>12</v>
      </c>
      <c r="H3739" s="38">
        <v>2025</v>
      </c>
      <c r="I3739" s="38">
        <v>2</v>
      </c>
      <c r="J3739" s="51">
        <v>1341</v>
      </c>
      <c r="K3739" s="38" t="s">
        <v>1377</v>
      </c>
      <c r="L3739" s="38">
        <v>77</v>
      </c>
      <c r="M3739" s="38">
        <v>2</v>
      </c>
      <c r="N3739" s="38">
        <v>100</v>
      </c>
      <c r="O3739" s="38" t="s">
        <v>10</v>
      </c>
      <c r="P3739" s="38">
        <v>7</v>
      </c>
      <c r="Q3739" s="38" t="s">
        <v>5</v>
      </c>
      <c r="R3739" s="38" t="s">
        <v>201</v>
      </c>
      <c r="S3739" s="38" t="s">
        <v>154</v>
      </c>
      <c r="T3739" s="38" t="s">
        <v>116</v>
      </c>
    </row>
    <row r="3740" spans="1:21" s="38" customFormat="1" ht="15" x14ac:dyDescent="0.2">
      <c r="A3740" s="38" t="s">
        <v>47</v>
      </c>
      <c r="B3740" s="38" t="str">
        <f t="shared" si="1"/>
        <v>ks_priv037</v>
      </c>
      <c r="C3740" s="38" t="s">
        <v>1371</v>
      </c>
      <c r="D3740" s="38" t="s">
        <v>1183</v>
      </c>
      <c r="E3740" s="38" t="s">
        <v>13</v>
      </c>
      <c r="F3740" s="38">
        <v>6</v>
      </c>
      <c r="G3740" s="38">
        <v>12</v>
      </c>
      <c r="H3740" s="38">
        <v>2025</v>
      </c>
      <c r="I3740" s="38">
        <v>2</v>
      </c>
      <c r="J3740" s="51">
        <v>1341</v>
      </c>
      <c r="K3740" s="38" t="s">
        <v>1377</v>
      </c>
      <c r="L3740" s="38">
        <v>77</v>
      </c>
      <c r="M3740" s="38">
        <v>2</v>
      </c>
      <c r="N3740" s="38">
        <v>100</v>
      </c>
      <c r="O3740" s="38" t="s">
        <v>10</v>
      </c>
      <c r="P3740" s="38">
        <v>14</v>
      </c>
      <c r="Q3740" s="38" t="s">
        <v>5</v>
      </c>
      <c r="R3740" s="38" t="s">
        <v>201</v>
      </c>
      <c r="S3740" s="38" t="s">
        <v>1390</v>
      </c>
      <c r="T3740" s="38" t="s">
        <v>116</v>
      </c>
      <c r="U3740" s="38" t="s">
        <v>1436</v>
      </c>
    </row>
    <row r="3741" spans="1:21" s="38" customFormat="1" ht="15" x14ac:dyDescent="0.2">
      <c r="A3741" s="38" t="s">
        <v>55</v>
      </c>
      <c r="B3741" s="38" t="str">
        <f t="shared" si="1"/>
        <v>ks_priv046</v>
      </c>
      <c r="C3741" s="38" t="s">
        <v>1371</v>
      </c>
      <c r="D3741" s="38" t="s">
        <v>1183</v>
      </c>
      <c r="E3741" s="38" t="s">
        <v>13</v>
      </c>
      <c r="F3741" s="38">
        <v>6</v>
      </c>
      <c r="G3741" s="38">
        <v>13</v>
      </c>
      <c r="H3741" s="38">
        <v>2025</v>
      </c>
      <c r="I3741" s="38">
        <v>2</v>
      </c>
      <c r="J3741" s="51">
        <v>1051</v>
      </c>
      <c r="K3741" s="38" t="s">
        <v>1377</v>
      </c>
      <c r="L3741" s="38">
        <v>73</v>
      </c>
      <c r="M3741" s="38">
        <v>1</v>
      </c>
      <c r="N3741" s="38">
        <v>50</v>
      </c>
      <c r="O3741" s="38" t="s">
        <v>10</v>
      </c>
      <c r="P3741" s="38">
        <v>3</v>
      </c>
      <c r="Q3741" s="38" t="s">
        <v>8</v>
      </c>
      <c r="R3741" s="38" t="s">
        <v>179</v>
      </c>
      <c r="S3741" s="38" t="s">
        <v>154</v>
      </c>
      <c r="T3741" s="38" t="s">
        <v>246</v>
      </c>
    </row>
    <row r="3742" spans="1:21" s="38" customFormat="1" ht="15" x14ac:dyDescent="0.2">
      <c r="A3742" s="38" t="s">
        <v>55</v>
      </c>
      <c r="B3742" s="38" t="str">
        <f t="shared" si="1"/>
        <v>ks_priv046</v>
      </c>
      <c r="C3742" s="38" t="s">
        <v>1371</v>
      </c>
      <c r="D3742" s="38" t="s">
        <v>1183</v>
      </c>
      <c r="E3742" s="38" t="s">
        <v>13</v>
      </c>
      <c r="F3742" s="38">
        <v>6</v>
      </c>
      <c r="G3742" s="38">
        <v>13</v>
      </c>
      <c r="H3742" s="38">
        <v>2025</v>
      </c>
      <c r="I3742" s="38">
        <v>2</v>
      </c>
      <c r="J3742" s="51">
        <v>1051</v>
      </c>
      <c r="K3742" s="38" t="s">
        <v>1377</v>
      </c>
      <c r="L3742" s="38">
        <v>73</v>
      </c>
      <c r="M3742" s="38">
        <v>1</v>
      </c>
      <c r="N3742" s="38">
        <v>50</v>
      </c>
      <c r="O3742" s="38" t="s">
        <v>10</v>
      </c>
      <c r="P3742" s="38">
        <v>0.1</v>
      </c>
      <c r="Q3742" s="38" t="s">
        <v>5</v>
      </c>
      <c r="R3742" s="38" t="s">
        <v>201</v>
      </c>
      <c r="S3742" s="38" t="s">
        <v>39</v>
      </c>
      <c r="T3742" s="38" t="s">
        <v>246</v>
      </c>
    </row>
    <row r="3743" spans="1:21" s="38" customFormat="1" ht="15" x14ac:dyDescent="0.2">
      <c r="A3743" s="38" t="s">
        <v>60</v>
      </c>
      <c r="B3743" s="38" t="str">
        <f t="shared" si="1"/>
        <v>ks_priv047</v>
      </c>
      <c r="C3743" s="38" t="s">
        <v>1371</v>
      </c>
      <c r="D3743" s="38" t="s">
        <v>1183</v>
      </c>
      <c r="E3743" s="38" t="s">
        <v>13</v>
      </c>
      <c r="F3743" s="38">
        <v>6</v>
      </c>
      <c r="G3743" s="38">
        <v>13</v>
      </c>
      <c r="H3743" s="38">
        <v>2025</v>
      </c>
      <c r="I3743" s="38">
        <v>2</v>
      </c>
      <c r="J3743" s="51">
        <v>1143</v>
      </c>
      <c r="K3743" s="38" t="s">
        <v>1377</v>
      </c>
      <c r="L3743" s="38">
        <v>76</v>
      </c>
      <c r="M3743" s="38">
        <v>2</v>
      </c>
      <c r="N3743" s="38">
        <v>50</v>
      </c>
      <c r="O3743" s="38" t="s">
        <v>10</v>
      </c>
      <c r="P3743" s="38">
        <v>0</v>
      </c>
      <c r="Q3743" s="38" t="s">
        <v>8</v>
      </c>
      <c r="R3743" s="38" t="s">
        <v>851</v>
      </c>
      <c r="S3743" s="38" t="s">
        <v>154</v>
      </c>
      <c r="T3743" s="38" t="s">
        <v>116</v>
      </c>
      <c r="U3743" s="38" t="s">
        <v>1437</v>
      </c>
    </row>
    <row r="3744" spans="1:21" s="38" customFormat="1" ht="15" x14ac:dyDescent="0.2">
      <c r="A3744" s="38" t="s">
        <v>60</v>
      </c>
      <c r="B3744" s="38" t="str">
        <f t="shared" si="1"/>
        <v>ks_priv047</v>
      </c>
      <c r="C3744" s="38" t="s">
        <v>1371</v>
      </c>
      <c r="D3744" s="38" t="s">
        <v>1183</v>
      </c>
      <c r="E3744" s="38" t="s">
        <v>13</v>
      </c>
      <c r="F3744" s="38">
        <v>6</v>
      </c>
      <c r="G3744" s="38">
        <v>13</v>
      </c>
      <c r="H3744" s="38">
        <v>2025</v>
      </c>
      <c r="I3744" s="38">
        <v>2</v>
      </c>
      <c r="J3744" s="51">
        <v>1143</v>
      </c>
      <c r="K3744" s="38" t="s">
        <v>1377</v>
      </c>
      <c r="L3744" s="38">
        <v>76</v>
      </c>
      <c r="M3744" s="38">
        <v>2</v>
      </c>
      <c r="N3744" s="38">
        <v>50</v>
      </c>
      <c r="O3744" s="38" t="s">
        <v>11</v>
      </c>
      <c r="P3744" s="38">
        <v>6</v>
      </c>
      <c r="Q3744" s="38" t="s">
        <v>9</v>
      </c>
      <c r="R3744" s="38" t="s">
        <v>1387</v>
      </c>
      <c r="T3744" s="38" t="s">
        <v>116</v>
      </c>
    </row>
    <row r="3745" spans="1:21" s="38" customFormat="1" ht="15" x14ac:dyDescent="0.2">
      <c r="A3745" s="38" t="s">
        <v>60</v>
      </c>
      <c r="B3745" s="38" t="str">
        <f t="shared" si="1"/>
        <v>ks_priv047</v>
      </c>
      <c r="C3745" s="38" t="s">
        <v>1371</v>
      </c>
      <c r="D3745" s="38" t="s">
        <v>1183</v>
      </c>
      <c r="E3745" s="38" t="s">
        <v>13</v>
      </c>
      <c r="F3745" s="38">
        <v>6</v>
      </c>
      <c r="G3745" s="38">
        <v>13</v>
      </c>
      <c r="H3745" s="38">
        <v>2025</v>
      </c>
      <c r="I3745" s="38">
        <v>2</v>
      </c>
      <c r="J3745" s="51">
        <v>1143</v>
      </c>
      <c r="K3745" s="38" t="s">
        <v>1377</v>
      </c>
      <c r="L3745" s="38">
        <v>76</v>
      </c>
      <c r="M3745" s="38">
        <v>2</v>
      </c>
      <c r="N3745" s="38">
        <v>50</v>
      </c>
      <c r="O3745" s="38" t="s">
        <v>10</v>
      </c>
      <c r="P3745" s="38">
        <v>9</v>
      </c>
      <c r="Q3745" s="38" t="s">
        <v>5</v>
      </c>
      <c r="R3745" s="38" t="s">
        <v>201</v>
      </c>
      <c r="S3745" s="38" t="s">
        <v>1427</v>
      </c>
      <c r="T3745" s="38" t="s">
        <v>116</v>
      </c>
    </row>
    <row r="3746" spans="1:21" s="38" customFormat="1" ht="15" x14ac:dyDescent="0.2">
      <c r="A3746" s="38" t="s">
        <v>60</v>
      </c>
      <c r="B3746" s="38" t="str">
        <f t="shared" si="1"/>
        <v>ks_priv047</v>
      </c>
      <c r="C3746" s="38" t="s">
        <v>1371</v>
      </c>
      <c r="D3746" s="38" t="s">
        <v>1183</v>
      </c>
      <c r="E3746" s="38" t="s">
        <v>13</v>
      </c>
      <c r="F3746" s="38">
        <v>6</v>
      </c>
      <c r="G3746" s="38">
        <v>13</v>
      </c>
      <c r="H3746" s="38">
        <v>2025</v>
      </c>
      <c r="I3746" s="38">
        <v>2</v>
      </c>
      <c r="J3746" s="51">
        <v>1143</v>
      </c>
      <c r="K3746" s="38" t="s">
        <v>1377</v>
      </c>
      <c r="L3746" s="38">
        <v>76</v>
      </c>
      <c r="M3746" s="38">
        <v>2</v>
      </c>
      <c r="N3746" s="38">
        <v>50</v>
      </c>
      <c r="O3746" s="38" t="s">
        <v>10</v>
      </c>
      <c r="P3746" s="38">
        <v>1.5</v>
      </c>
      <c r="Q3746" s="38" t="s">
        <v>5</v>
      </c>
      <c r="R3746" s="38" t="s">
        <v>201</v>
      </c>
      <c r="S3746" s="38" t="s">
        <v>1427</v>
      </c>
      <c r="T3746" s="38" t="s">
        <v>116</v>
      </c>
    </row>
    <row r="3747" spans="1:21" s="38" customFormat="1" ht="15" x14ac:dyDescent="0.2">
      <c r="A3747" s="38" t="s">
        <v>60</v>
      </c>
      <c r="B3747" s="38" t="str">
        <f t="shared" si="1"/>
        <v>ks_priv047</v>
      </c>
      <c r="C3747" s="38" t="s">
        <v>1371</v>
      </c>
      <c r="D3747" s="38" t="s">
        <v>1183</v>
      </c>
      <c r="E3747" s="38" t="s">
        <v>13</v>
      </c>
      <c r="F3747" s="38">
        <v>6</v>
      </c>
      <c r="G3747" s="38">
        <v>13</v>
      </c>
      <c r="H3747" s="38">
        <v>2025</v>
      </c>
      <c r="I3747" s="38">
        <v>2</v>
      </c>
      <c r="J3747" s="51">
        <v>1143</v>
      </c>
      <c r="K3747" s="38" t="s">
        <v>1377</v>
      </c>
      <c r="L3747" s="38">
        <v>76</v>
      </c>
      <c r="M3747" s="38">
        <v>2</v>
      </c>
      <c r="N3747" s="38">
        <v>50</v>
      </c>
      <c r="O3747" s="38" t="s">
        <v>10</v>
      </c>
      <c r="P3747" s="38">
        <v>1</v>
      </c>
      <c r="Q3747" s="38" t="s">
        <v>5</v>
      </c>
      <c r="R3747" s="38" t="s">
        <v>201</v>
      </c>
      <c r="S3747" s="38" t="s">
        <v>1427</v>
      </c>
      <c r="T3747" s="38" t="s">
        <v>116</v>
      </c>
    </row>
    <row r="3748" spans="1:21" s="38" customFormat="1" ht="15" x14ac:dyDescent="0.2">
      <c r="A3748" s="38" t="s">
        <v>60</v>
      </c>
      <c r="B3748" s="38" t="str">
        <f t="shared" si="1"/>
        <v>ks_priv047</v>
      </c>
      <c r="C3748" s="38" t="s">
        <v>1371</v>
      </c>
      <c r="D3748" s="38" t="s">
        <v>1183</v>
      </c>
      <c r="E3748" s="38" t="s">
        <v>13</v>
      </c>
      <c r="F3748" s="38">
        <v>6</v>
      </c>
      <c r="G3748" s="38">
        <v>13</v>
      </c>
      <c r="H3748" s="38">
        <v>2025</v>
      </c>
      <c r="I3748" s="38">
        <v>2</v>
      </c>
      <c r="J3748" s="51">
        <v>1143</v>
      </c>
      <c r="K3748" s="38" t="s">
        <v>1377</v>
      </c>
      <c r="L3748" s="38">
        <v>76</v>
      </c>
      <c r="M3748" s="38">
        <v>2</v>
      </c>
      <c r="N3748" s="38">
        <v>50</v>
      </c>
      <c r="O3748" s="38" t="s">
        <v>10</v>
      </c>
      <c r="P3748" s="38">
        <v>7</v>
      </c>
      <c r="Q3748" s="38" t="s">
        <v>5</v>
      </c>
      <c r="R3748" s="38" t="s">
        <v>201</v>
      </c>
      <c r="S3748" s="38" t="s">
        <v>39</v>
      </c>
      <c r="T3748" s="38" t="s">
        <v>116</v>
      </c>
    </row>
    <row r="3749" spans="1:21" s="38" customFormat="1" ht="15" x14ac:dyDescent="0.2">
      <c r="A3749" s="38" t="s">
        <v>60</v>
      </c>
      <c r="B3749" s="38" t="str">
        <f t="shared" si="1"/>
        <v>ks_priv047</v>
      </c>
      <c r="C3749" s="38" t="s">
        <v>1371</v>
      </c>
      <c r="D3749" s="38" t="s">
        <v>1183</v>
      </c>
      <c r="E3749" s="38" t="s">
        <v>13</v>
      </c>
      <c r="F3749" s="38">
        <v>6</v>
      </c>
      <c r="G3749" s="38">
        <v>13</v>
      </c>
      <c r="H3749" s="38">
        <v>2025</v>
      </c>
      <c r="I3749" s="38">
        <v>2</v>
      </c>
      <c r="J3749" s="51">
        <v>1143</v>
      </c>
      <c r="K3749" s="38" t="s">
        <v>1377</v>
      </c>
      <c r="L3749" s="38">
        <v>76</v>
      </c>
      <c r="M3749" s="38">
        <v>2</v>
      </c>
      <c r="N3749" s="38">
        <v>50</v>
      </c>
      <c r="O3749" s="38" t="s">
        <v>10</v>
      </c>
      <c r="P3749" s="38">
        <v>1.3</v>
      </c>
      <c r="Q3749" s="38" t="s">
        <v>8</v>
      </c>
      <c r="R3749" s="38" t="s">
        <v>36</v>
      </c>
      <c r="S3749" s="38" t="s">
        <v>105</v>
      </c>
      <c r="T3749" s="38" t="s">
        <v>116</v>
      </c>
    </row>
    <row r="3750" spans="1:21" s="38" customFormat="1" ht="15" x14ac:dyDescent="0.2">
      <c r="A3750" s="38" t="s">
        <v>77</v>
      </c>
      <c r="B3750" s="38" t="str">
        <f t="shared" si="1"/>
        <v>ks_priv058</v>
      </c>
      <c r="C3750" s="38" t="s">
        <v>1371</v>
      </c>
      <c r="D3750" s="38" t="s">
        <v>1182</v>
      </c>
      <c r="E3750" s="38" t="s">
        <v>13</v>
      </c>
      <c r="F3750" s="38">
        <v>6</v>
      </c>
      <c r="G3750" s="38">
        <v>16</v>
      </c>
      <c r="H3750" s="38">
        <v>2025</v>
      </c>
      <c r="I3750" s="38">
        <v>2</v>
      </c>
      <c r="J3750" s="51">
        <v>1056</v>
      </c>
      <c r="K3750" s="38" t="s">
        <v>1377</v>
      </c>
      <c r="L3750" s="38">
        <v>78</v>
      </c>
      <c r="M3750" s="38">
        <v>1</v>
      </c>
      <c r="N3750" s="38">
        <v>50</v>
      </c>
      <c r="O3750" s="38" t="s">
        <v>82</v>
      </c>
      <c r="P3750" s="38">
        <v>0.5</v>
      </c>
      <c r="Q3750" s="38" t="s">
        <v>5</v>
      </c>
      <c r="R3750" s="38" t="s">
        <v>201</v>
      </c>
      <c r="T3750" s="38" t="s">
        <v>246</v>
      </c>
      <c r="U3750" s="38" t="s">
        <v>53</v>
      </c>
    </row>
    <row r="3751" spans="1:21" s="38" customFormat="1" ht="15" x14ac:dyDescent="0.2">
      <c r="A3751" s="38" t="s">
        <v>77</v>
      </c>
      <c r="B3751" s="38" t="str">
        <f t="shared" si="1"/>
        <v>ks_priv058</v>
      </c>
      <c r="C3751" s="38" t="s">
        <v>1371</v>
      </c>
      <c r="D3751" s="38" t="s">
        <v>1182</v>
      </c>
      <c r="E3751" s="38" t="s">
        <v>13</v>
      </c>
      <c r="F3751" s="38">
        <v>6</v>
      </c>
      <c r="G3751" s="38">
        <v>16</v>
      </c>
      <c r="H3751" s="38">
        <v>2025</v>
      </c>
      <c r="I3751" s="38">
        <v>2</v>
      </c>
      <c r="J3751" s="51">
        <v>1056</v>
      </c>
      <c r="K3751" s="38" t="s">
        <v>1377</v>
      </c>
      <c r="L3751" s="38">
        <v>78</v>
      </c>
      <c r="M3751" s="38">
        <v>1</v>
      </c>
      <c r="N3751" s="38">
        <v>50</v>
      </c>
      <c r="O3751" s="38" t="s">
        <v>82</v>
      </c>
      <c r="P3751" s="38">
        <v>0.2</v>
      </c>
      <c r="Q3751" s="38" t="s">
        <v>5</v>
      </c>
      <c r="R3751" s="38" t="s">
        <v>201</v>
      </c>
      <c r="T3751" s="38" t="s">
        <v>246</v>
      </c>
    </row>
    <row r="3752" spans="1:21" s="38" customFormat="1" ht="15" x14ac:dyDescent="0.2">
      <c r="A3752" s="38" t="s">
        <v>77</v>
      </c>
      <c r="B3752" s="38" t="str">
        <f t="shared" si="1"/>
        <v>ks_priv058</v>
      </c>
      <c r="C3752" s="38" t="s">
        <v>1371</v>
      </c>
      <c r="D3752" s="38" t="s">
        <v>1182</v>
      </c>
      <c r="E3752" s="38" t="s">
        <v>13</v>
      </c>
      <c r="F3752" s="38">
        <v>6</v>
      </c>
      <c r="G3752" s="38">
        <v>16</v>
      </c>
      <c r="H3752" s="38">
        <v>2025</v>
      </c>
      <c r="I3752" s="38">
        <v>2</v>
      </c>
      <c r="J3752" s="51">
        <v>1056</v>
      </c>
      <c r="K3752" s="38" t="s">
        <v>1377</v>
      </c>
      <c r="L3752" s="38">
        <v>78</v>
      </c>
      <c r="M3752" s="38">
        <v>1</v>
      </c>
      <c r="N3752" s="38">
        <v>50</v>
      </c>
      <c r="O3752" s="38" t="s">
        <v>7</v>
      </c>
      <c r="P3752" s="38">
        <v>0</v>
      </c>
      <c r="Q3752" s="38" t="s">
        <v>9</v>
      </c>
      <c r="R3752" s="38" t="s">
        <v>78</v>
      </c>
      <c r="T3752" s="38" t="s">
        <v>246</v>
      </c>
    </row>
    <row r="3753" spans="1:21" s="38" customFormat="1" ht="15" x14ac:dyDescent="0.2">
      <c r="A3753" s="38" t="s">
        <v>164</v>
      </c>
      <c r="B3753" s="38" t="str">
        <f t="shared" si="1"/>
        <v>ks_priv055</v>
      </c>
      <c r="C3753" s="38" t="s">
        <v>1371</v>
      </c>
      <c r="D3753" s="38" t="s">
        <v>1182</v>
      </c>
      <c r="E3753" s="38" t="s">
        <v>13</v>
      </c>
      <c r="F3753" s="38">
        <v>6</v>
      </c>
      <c r="G3753" s="38">
        <v>16</v>
      </c>
      <c r="H3753" s="38">
        <v>2025</v>
      </c>
      <c r="I3753" s="38">
        <v>2</v>
      </c>
      <c r="J3753" s="51">
        <v>1340</v>
      </c>
      <c r="K3753" s="38" t="s">
        <v>1377</v>
      </c>
      <c r="L3753" s="38">
        <v>85</v>
      </c>
      <c r="M3753" s="38">
        <v>1</v>
      </c>
      <c r="N3753" s="38">
        <v>25</v>
      </c>
      <c r="O3753" s="38" t="s">
        <v>10</v>
      </c>
      <c r="P3753" s="38">
        <v>3</v>
      </c>
      <c r="Q3753" s="38" t="s">
        <v>5</v>
      </c>
      <c r="R3753" s="38" t="s">
        <v>201</v>
      </c>
      <c r="S3753" s="38" t="s">
        <v>1427</v>
      </c>
      <c r="T3753" s="38" t="s">
        <v>246</v>
      </c>
    </row>
    <row r="3754" spans="1:21" s="38" customFormat="1" ht="15" x14ac:dyDescent="0.2">
      <c r="A3754" s="38" t="s">
        <v>164</v>
      </c>
      <c r="B3754" s="38" t="str">
        <f t="shared" si="1"/>
        <v>ks_priv055</v>
      </c>
      <c r="C3754" s="38" t="s">
        <v>1371</v>
      </c>
      <c r="D3754" s="38" t="s">
        <v>1182</v>
      </c>
      <c r="E3754" s="38" t="s">
        <v>13</v>
      </c>
      <c r="F3754" s="38">
        <v>6</v>
      </c>
      <c r="G3754" s="38">
        <v>16</v>
      </c>
      <c r="H3754" s="38">
        <v>2025</v>
      </c>
      <c r="I3754" s="38">
        <v>2</v>
      </c>
      <c r="J3754" s="51">
        <v>1340</v>
      </c>
      <c r="K3754" s="38" t="s">
        <v>1377</v>
      </c>
      <c r="L3754" s="38">
        <v>85</v>
      </c>
      <c r="M3754" s="38">
        <v>1</v>
      </c>
      <c r="N3754" s="38">
        <v>25</v>
      </c>
      <c r="O3754" s="38" t="s">
        <v>10</v>
      </c>
      <c r="P3754" s="38">
        <v>1.5</v>
      </c>
      <c r="Q3754" s="38" t="s">
        <v>5</v>
      </c>
      <c r="R3754" s="38" t="s">
        <v>201</v>
      </c>
      <c r="S3754" s="38" t="s">
        <v>114</v>
      </c>
      <c r="T3754" s="38" t="s">
        <v>246</v>
      </c>
    </row>
    <row r="3755" spans="1:21" s="38" customFormat="1" ht="15" x14ac:dyDescent="0.2">
      <c r="A3755" s="38" t="s">
        <v>164</v>
      </c>
      <c r="B3755" s="38" t="str">
        <f t="shared" si="1"/>
        <v>ks_priv055</v>
      </c>
      <c r="C3755" s="38" t="s">
        <v>1371</v>
      </c>
      <c r="D3755" s="38" t="s">
        <v>1182</v>
      </c>
      <c r="E3755" s="38" t="s">
        <v>13</v>
      </c>
      <c r="F3755" s="38">
        <v>6</v>
      </c>
      <c r="G3755" s="38">
        <v>16</v>
      </c>
      <c r="H3755" s="38">
        <v>2025</v>
      </c>
      <c r="I3755" s="38">
        <v>2</v>
      </c>
      <c r="J3755" s="51">
        <v>1340</v>
      </c>
      <c r="K3755" s="38" t="s">
        <v>1377</v>
      </c>
      <c r="L3755" s="38">
        <v>85</v>
      </c>
      <c r="M3755" s="38">
        <v>1</v>
      </c>
      <c r="N3755" s="38">
        <v>25</v>
      </c>
      <c r="O3755" s="38" t="s">
        <v>10</v>
      </c>
      <c r="P3755" s="38">
        <v>9</v>
      </c>
      <c r="Q3755" s="38" t="s">
        <v>5</v>
      </c>
      <c r="R3755" s="38" t="s">
        <v>201</v>
      </c>
      <c r="S3755" s="38" t="s">
        <v>124</v>
      </c>
      <c r="T3755" s="38" t="s">
        <v>246</v>
      </c>
      <c r="U3755" s="38" t="s">
        <v>1438</v>
      </c>
    </row>
    <row r="3756" spans="1:21" s="38" customFormat="1" ht="15" x14ac:dyDescent="0.2">
      <c r="A3756" s="38" t="s">
        <v>164</v>
      </c>
      <c r="B3756" s="38" t="str">
        <f t="shared" si="1"/>
        <v>ks_priv055</v>
      </c>
      <c r="C3756" s="38" t="s">
        <v>1371</v>
      </c>
      <c r="D3756" s="38" t="s">
        <v>1182</v>
      </c>
      <c r="E3756" s="38" t="s">
        <v>13</v>
      </c>
      <c r="F3756" s="38">
        <v>6</v>
      </c>
      <c r="G3756" s="38">
        <v>16</v>
      </c>
      <c r="H3756" s="38">
        <v>2025</v>
      </c>
      <c r="I3756" s="38">
        <v>2</v>
      </c>
      <c r="J3756" s="51">
        <v>1340</v>
      </c>
      <c r="K3756" s="38" t="s">
        <v>1377</v>
      </c>
      <c r="L3756" s="38">
        <v>85</v>
      </c>
      <c r="M3756" s="38">
        <v>1</v>
      </c>
      <c r="N3756" s="38">
        <v>25</v>
      </c>
      <c r="O3756" s="38" t="s">
        <v>10</v>
      </c>
      <c r="P3756" s="38">
        <v>6</v>
      </c>
      <c r="Q3756" s="38" t="s">
        <v>5</v>
      </c>
      <c r="R3756" s="38" t="s">
        <v>201</v>
      </c>
      <c r="S3756" s="38" t="s">
        <v>114</v>
      </c>
      <c r="T3756" s="38" t="s">
        <v>246</v>
      </c>
    </row>
    <row r="3757" spans="1:21" s="38" customFormat="1" ht="15" x14ac:dyDescent="0.2">
      <c r="A3757" s="38" t="s">
        <v>164</v>
      </c>
      <c r="B3757" s="38" t="str">
        <f t="shared" si="1"/>
        <v>ks_priv055</v>
      </c>
      <c r="C3757" s="38" t="s">
        <v>1371</v>
      </c>
      <c r="D3757" s="38" t="s">
        <v>1182</v>
      </c>
      <c r="E3757" s="38" t="s">
        <v>13</v>
      </c>
      <c r="F3757" s="38">
        <v>6</v>
      </c>
      <c r="G3757" s="38">
        <v>16</v>
      </c>
      <c r="H3757" s="38">
        <v>2025</v>
      </c>
      <c r="I3757" s="38">
        <v>2</v>
      </c>
      <c r="J3757" s="51">
        <v>1340</v>
      </c>
      <c r="K3757" s="38" t="s">
        <v>1377</v>
      </c>
      <c r="L3757" s="38">
        <v>85</v>
      </c>
      <c r="M3757" s="38">
        <v>1</v>
      </c>
      <c r="N3757" s="38">
        <v>25</v>
      </c>
      <c r="O3757" s="38" t="s">
        <v>10</v>
      </c>
      <c r="P3757" s="38">
        <v>2.5</v>
      </c>
      <c r="Q3757" s="38" t="s">
        <v>8</v>
      </c>
      <c r="R3757" s="38" t="s">
        <v>271</v>
      </c>
      <c r="S3757" s="38" t="s">
        <v>145</v>
      </c>
      <c r="T3757" s="38" t="s">
        <v>246</v>
      </c>
    </row>
    <row r="3758" spans="1:21" s="38" customFormat="1" ht="15" x14ac:dyDescent="0.2">
      <c r="A3758" s="38" t="s">
        <v>164</v>
      </c>
      <c r="B3758" s="38" t="str">
        <f t="shared" si="1"/>
        <v>ks_priv055</v>
      </c>
      <c r="C3758" s="38" t="s">
        <v>1371</v>
      </c>
      <c r="D3758" s="38" t="s">
        <v>1182</v>
      </c>
      <c r="E3758" s="38" t="s">
        <v>13</v>
      </c>
      <c r="F3758" s="38">
        <v>6</v>
      </c>
      <c r="G3758" s="38">
        <v>16</v>
      </c>
      <c r="H3758" s="38">
        <v>2025</v>
      </c>
      <c r="I3758" s="38">
        <v>2</v>
      </c>
      <c r="J3758" s="51">
        <v>1340</v>
      </c>
      <c r="K3758" s="38" t="s">
        <v>1377</v>
      </c>
      <c r="L3758" s="38">
        <v>85</v>
      </c>
      <c r="M3758" s="38">
        <v>1</v>
      </c>
      <c r="N3758" s="38">
        <v>25</v>
      </c>
      <c r="O3758" s="38" t="s">
        <v>10</v>
      </c>
      <c r="P3758" s="38">
        <v>0</v>
      </c>
      <c r="Q3758" s="38" t="s">
        <v>5</v>
      </c>
      <c r="R3758" s="38" t="s">
        <v>201</v>
      </c>
      <c r="S3758" s="38" t="s">
        <v>1427</v>
      </c>
      <c r="T3758" s="38" t="s">
        <v>246</v>
      </c>
    </row>
    <row r="3759" spans="1:21" s="38" customFormat="1" ht="15" x14ac:dyDescent="0.2">
      <c r="A3759" s="38" t="s">
        <v>164</v>
      </c>
      <c r="B3759" s="38" t="str">
        <f t="shared" si="1"/>
        <v>ks_priv055</v>
      </c>
      <c r="C3759" s="38" t="s">
        <v>1371</v>
      </c>
      <c r="D3759" s="38" t="s">
        <v>1182</v>
      </c>
      <c r="E3759" s="38" t="s">
        <v>13</v>
      </c>
      <c r="F3759" s="38">
        <v>6</v>
      </c>
      <c r="G3759" s="38">
        <v>16</v>
      </c>
      <c r="H3759" s="38">
        <v>2025</v>
      </c>
      <c r="I3759" s="38">
        <v>2</v>
      </c>
      <c r="J3759" s="51">
        <v>1340</v>
      </c>
      <c r="K3759" s="38" t="s">
        <v>1377</v>
      </c>
      <c r="L3759" s="38">
        <v>85</v>
      </c>
      <c r="M3759" s="38">
        <v>1</v>
      </c>
      <c r="N3759" s="38">
        <v>25</v>
      </c>
      <c r="O3759" s="38" t="s">
        <v>10</v>
      </c>
      <c r="P3759" s="38">
        <v>2</v>
      </c>
      <c r="Q3759" s="38" t="s">
        <v>5</v>
      </c>
      <c r="R3759" s="38" t="s">
        <v>201</v>
      </c>
      <c r="S3759" s="38" t="s">
        <v>198</v>
      </c>
      <c r="T3759" s="38" t="s">
        <v>246</v>
      </c>
    </row>
    <row r="3760" spans="1:21" s="38" customFormat="1" ht="15" x14ac:dyDescent="0.2">
      <c r="A3760" s="38" t="s">
        <v>164</v>
      </c>
      <c r="B3760" s="38" t="str">
        <f t="shared" si="1"/>
        <v>ks_priv055</v>
      </c>
      <c r="C3760" s="38" t="s">
        <v>1371</v>
      </c>
      <c r="D3760" s="38" t="s">
        <v>1182</v>
      </c>
      <c r="E3760" s="38" t="s">
        <v>13</v>
      </c>
      <c r="F3760" s="38">
        <v>6</v>
      </c>
      <c r="G3760" s="38">
        <v>16</v>
      </c>
      <c r="H3760" s="38">
        <v>2025</v>
      </c>
      <c r="I3760" s="38">
        <v>2</v>
      </c>
      <c r="J3760" s="51">
        <v>1340</v>
      </c>
      <c r="K3760" s="38" t="s">
        <v>1377</v>
      </c>
      <c r="L3760" s="38">
        <v>85</v>
      </c>
      <c r="M3760" s="38">
        <v>1</v>
      </c>
      <c r="N3760" s="38">
        <v>25</v>
      </c>
      <c r="O3760" s="38" t="s">
        <v>4</v>
      </c>
      <c r="P3760" s="38">
        <v>0.8</v>
      </c>
      <c r="Q3760" s="38" t="s">
        <v>9</v>
      </c>
      <c r="R3760" s="38" t="s">
        <v>1432</v>
      </c>
      <c r="T3760" s="38" t="s">
        <v>246</v>
      </c>
    </row>
    <row r="3761" spans="1:21" s="38" customFormat="1" ht="15" x14ac:dyDescent="0.2">
      <c r="A3761" s="38" t="s">
        <v>164</v>
      </c>
      <c r="B3761" s="38" t="str">
        <f t="shared" si="1"/>
        <v>ks_priv055</v>
      </c>
      <c r="C3761" s="38" t="s">
        <v>1371</v>
      </c>
      <c r="D3761" s="38" t="s">
        <v>1182</v>
      </c>
      <c r="E3761" s="38" t="s">
        <v>13</v>
      </c>
      <c r="F3761" s="38">
        <v>6</v>
      </c>
      <c r="G3761" s="38">
        <v>16</v>
      </c>
      <c r="H3761" s="38">
        <v>2025</v>
      </c>
      <c r="I3761" s="38">
        <v>2</v>
      </c>
      <c r="J3761" s="51">
        <v>1340</v>
      </c>
      <c r="K3761" s="38" t="s">
        <v>1377</v>
      </c>
      <c r="L3761" s="38">
        <v>85</v>
      </c>
      <c r="M3761" s="38">
        <v>1</v>
      </c>
      <c r="N3761" s="38">
        <v>25</v>
      </c>
      <c r="O3761" s="38" t="s">
        <v>10</v>
      </c>
      <c r="P3761" s="38">
        <v>0</v>
      </c>
      <c r="Q3761" s="38" t="s">
        <v>5</v>
      </c>
      <c r="R3761" s="38" t="s">
        <v>201</v>
      </c>
      <c r="S3761" s="38" t="s">
        <v>1427</v>
      </c>
      <c r="T3761" s="38" t="s">
        <v>246</v>
      </c>
    </row>
    <row r="3762" spans="1:21" s="38" customFormat="1" ht="15" x14ac:dyDescent="0.2">
      <c r="A3762" s="38" t="s">
        <v>164</v>
      </c>
      <c r="B3762" s="38" t="str">
        <f t="shared" si="1"/>
        <v>ks_priv055</v>
      </c>
      <c r="C3762" s="38" t="s">
        <v>1371</v>
      </c>
      <c r="D3762" s="38" t="s">
        <v>1182</v>
      </c>
      <c r="E3762" s="38" t="s">
        <v>13</v>
      </c>
      <c r="F3762" s="38">
        <v>6</v>
      </c>
      <c r="G3762" s="38">
        <v>16</v>
      </c>
      <c r="H3762" s="38">
        <v>2025</v>
      </c>
      <c r="I3762" s="38">
        <v>2</v>
      </c>
      <c r="J3762" s="51">
        <v>1340</v>
      </c>
      <c r="K3762" s="38" t="s">
        <v>1377</v>
      </c>
      <c r="L3762" s="38">
        <v>85</v>
      </c>
      <c r="M3762" s="38">
        <v>1</v>
      </c>
      <c r="N3762" s="38">
        <v>25</v>
      </c>
      <c r="O3762" s="38" t="s">
        <v>10</v>
      </c>
      <c r="P3762" s="38">
        <v>0.2</v>
      </c>
      <c r="Q3762" s="38" t="s">
        <v>5</v>
      </c>
      <c r="R3762" s="38" t="s">
        <v>201</v>
      </c>
      <c r="S3762" s="38" t="s">
        <v>114</v>
      </c>
      <c r="T3762" s="38" t="s">
        <v>246</v>
      </c>
    </row>
    <row r="3763" spans="1:21" s="38" customFormat="1" ht="15" x14ac:dyDescent="0.2">
      <c r="A3763" s="38" t="s">
        <v>164</v>
      </c>
      <c r="B3763" s="38" t="str">
        <f t="shared" si="1"/>
        <v>ks_priv055</v>
      </c>
      <c r="C3763" s="38" t="s">
        <v>1371</v>
      </c>
      <c r="D3763" s="38" t="s">
        <v>1182</v>
      </c>
      <c r="E3763" s="38" t="s">
        <v>13</v>
      </c>
      <c r="F3763" s="38">
        <v>6</v>
      </c>
      <c r="G3763" s="38">
        <v>16</v>
      </c>
      <c r="H3763" s="38">
        <v>2025</v>
      </c>
      <c r="I3763" s="38">
        <v>2</v>
      </c>
      <c r="J3763" s="51">
        <v>1340</v>
      </c>
      <c r="K3763" s="38" t="s">
        <v>1377</v>
      </c>
      <c r="L3763" s="38">
        <v>85</v>
      </c>
      <c r="M3763" s="38">
        <v>1</v>
      </c>
      <c r="N3763" s="38">
        <v>25</v>
      </c>
      <c r="O3763" s="38" t="s">
        <v>10</v>
      </c>
      <c r="P3763" s="38">
        <v>5</v>
      </c>
      <c r="Q3763" s="38" t="s">
        <v>8</v>
      </c>
      <c r="R3763" s="38" t="s">
        <v>36</v>
      </c>
      <c r="S3763" s="38" t="s">
        <v>114</v>
      </c>
      <c r="T3763" s="38" t="s">
        <v>246</v>
      </c>
    </row>
    <row r="3764" spans="1:21" s="38" customFormat="1" ht="15" x14ac:dyDescent="0.2">
      <c r="A3764" s="38" t="s">
        <v>164</v>
      </c>
      <c r="B3764" s="38" t="str">
        <f t="shared" si="1"/>
        <v>ks_priv055</v>
      </c>
      <c r="C3764" s="38" t="s">
        <v>1371</v>
      </c>
      <c r="D3764" s="38" t="s">
        <v>1182</v>
      </c>
      <c r="E3764" s="38" t="s">
        <v>13</v>
      </c>
      <c r="F3764" s="38">
        <v>6</v>
      </c>
      <c r="G3764" s="38">
        <v>16</v>
      </c>
      <c r="H3764" s="38">
        <v>2025</v>
      </c>
      <c r="I3764" s="38">
        <v>2</v>
      </c>
      <c r="J3764" s="51">
        <v>1340</v>
      </c>
      <c r="K3764" s="38" t="s">
        <v>1377</v>
      </c>
      <c r="L3764" s="38">
        <v>85</v>
      </c>
      <c r="M3764" s="38">
        <v>1</v>
      </c>
      <c r="N3764" s="38">
        <v>25</v>
      </c>
      <c r="O3764" s="38" t="s">
        <v>10</v>
      </c>
      <c r="P3764" s="38">
        <v>12</v>
      </c>
      <c r="Q3764" s="38" t="s">
        <v>5</v>
      </c>
      <c r="R3764" s="38" t="s">
        <v>201</v>
      </c>
      <c r="S3764" s="38" t="s">
        <v>127</v>
      </c>
      <c r="T3764" s="38" t="s">
        <v>246</v>
      </c>
    </row>
    <row r="3765" spans="1:21" s="38" customFormat="1" ht="15" x14ac:dyDescent="0.2">
      <c r="A3765" s="38" t="s">
        <v>164</v>
      </c>
      <c r="B3765" s="38" t="str">
        <f t="shared" si="1"/>
        <v>ks_priv055</v>
      </c>
      <c r="C3765" s="38" t="s">
        <v>1371</v>
      </c>
      <c r="D3765" s="38" t="s">
        <v>1182</v>
      </c>
      <c r="E3765" s="38" t="s">
        <v>13</v>
      </c>
      <c r="F3765" s="38">
        <v>6</v>
      </c>
      <c r="G3765" s="38">
        <v>16</v>
      </c>
      <c r="H3765" s="38">
        <v>2025</v>
      </c>
      <c r="I3765" s="38">
        <v>2</v>
      </c>
      <c r="J3765" s="51">
        <v>1340</v>
      </c>
      <c r="K3765" s="38" t="s">
        <v>1377</v>
      </c>
      <c r="L3765" s="38">
        <v>85</v>
      </c>
      <c r="M3765" s="38">
        <v>1</v>
      </c>
      <c r="N3765" s="38">
        <v>25</v>
      </c>
      <c r="O3765" s="38" t="s">
        <v>10</v>
      </c>
      <c r="P3765" s="38">
        <v>13</v>
      </c>
      <c r="Q3765" s="38" t="s">
        <v>5</v>
      </c>
      <c r="R3765" s="38" t="s">
        <v>201</v>
      </c>
      <c r="S3765" s="38" t="s">
        <v>198</v>
      </c>
      <c r="T3765" s="38" t="s">
        <v>246</v>
      </c>
    </row>
    <row r="3766" spans="1:21" s="38" customFormat="1" ht="15" x14ac:dyDescent="0.2">
      <c r="A3766" s="38" t="s">
        <v>164</v>
      </c>
      <c r="B3766" s="38" t="str">
        <f t="shared" si="1"/>
        <v>ks_priv055</v>
      </c>
      <c r="C3766" s="38" t="s">
        <v>1371</v>
      </c>
      <c r="D3766" s="38" t="s">
        <v>1182</v>
      </c>
      <c r="E3766" s="38" t="s">
        <v>13</v>
      </c>
      <c r="F3766" s="38">
        <v>6</v>
      </c>
      <c r="G3766" s="38">
        <v>16</v>
      </c>
      <c r="H3766" s="38">
        <v>2025</v>
      </c>
      <c r="I3766" s="38">
        <v>2</v>
      </c>
      <c r="J3766" s="51">
        <v>1340</v>
      </c>
      <c r="K3766" s="38" t="s">
        <v>1377</v>
      </c>
      <c r="L3766" s="38">
        <v>85</v>
      </c>
      <c r="M3766" s="38">
        <v>1</v>
      </c>
      <c r="N3766" s="38">
        <v>25</v>
      </c>
      <c r="O3766" s="38" t="s">
        <v>10</v>
      </c>
      <c r="P3766" s="38">
        <v>6</v>
      </c>
      <c r="Q3766" s="38" t="s">
        <v>8</v>
      </c>
      <c r="R3766" s="38" t="s">
        <v>36</v>
      </c>
      <c r="S3766" s="38" t="s">
        <v>105</v>
      </c>
      <c r="T3766" s="38" t="s">
        <v>246</v>
      </c>
    </row>
    <row r="3767" spans="1:21" s="38" customFormat="1" ht="15" x14ac:dyDescent="0.2">
      <c r="A3767" s="38" t="s">
        <v>164</v>
      </c>
      <c r="B3767" s="38" t="str">
        <f t="shared" si="1"/>
        <v>ks_priv055</v>
      </c>
      <c r="C3767" s="38" t="s">
        <v>1371</v>
      </c>
      <c r="D3767" s="38" t="s">
        <v>1182</v>
      </c>
      <c r="E3767" s="38" t="s">
        <v>13</v>
      </c>
      <c r="F3767" s="38">
        <v>6</v>
      </c>
      <c r="G3767" s="38">
        <v>16</v>
      </c>
      <c r="H3767" s="38">
        <v>2025</v>
      </c>
      <c r="I3767" s="38">
        <v>2</v>
      </c>
      <c r="J3767" s="51">
        <v>1340</v>
      </c>
      <c r="K3767" s="38" t="s">
        <v>1377</v>
      </c>
      <c r="L3767" s="38">
        <v>85</v>
      </c>
      <c r="M3767" s="38">
        <v>1</v>
      </c>
      <c r="N3767" s="38">
        <v>25</v>
      </c>
      <c r="O3767" s="38" t="s">
        <v>10</v>
      </c>
      <c r="P3767" s="38">
        <v>6</v>
      </c>
      <c r="Q3767" s="38" t="s">
        <v>8</v>
      </c>
      <c r="R3767" s="38" t="s">
        <v>36</v>
      </c>
      <c r="S3767" s="38" t="s">
        <v>105</v>
      </c>
      <c r="T3767" s="38" t="s">
        <v>246</v>
      </c>
    </row>
    <row r="3768" spans="1:21" s="38" customFormat="1" ht="15" x14ac:dyDescent="0.2">
      <c r="A3768" s="38" t="s">
        <v>164</v>
      </c>
      <c r="B3768" s="38" t="str">
        <f t="shared" si="1"/>
        <v>ks_priv055</v>
      </c>
      <c r="C3768" s="38" t="s">
        <v>1371</v>
      </c>
      <c r="D3768" s="38" t="s">
        <v>1182</v>
      </c>
      <c r="E3768" s="38" t="s">
        <v>13</v>
      </c>
      <c r="F3768" s="38">
        <v>6</v>
      </c>
      <c r="G3768" s="38">
        <v>16</v>
      </c>
      <c r="H3768" s="38">
        <v>2025</v>
      </c>
      <c r="I3768" s="38">
        <v>2</v>
      </c>
      <c r="J3768" s="51">
        <v>1340</v>
      </c>
      <c r="K3768" s="38" t="s">
        <v>1377</v>
      </c>
      <c r="L3768" s="38">
        <v>85</v>
      </c>
      <c r="M3768" s="38">
        <v>1</v>
      </c>
      <c r="N3768" s="38">
        <v>25</v>
      </c>
      <c r="O3768" s="38" t="s">
        <v>10</v>
      </c>
      <c r="P3768" s="38">
        <v>0</v>
      </c>
      <c r="Q3768" s="38" t="s">
        <v>5</v>
      </c>
      <c r="R3768" s="38" t="s">
        <v>201</v>
      </c>
      <c r="S3768" s="38" t="s">
        <v>198</v>
      </c>
      <c r="T3768" s="38" t="s">
        <v>246</v>
      </c>
    </row>
    <row r="3769" spans="1:21" s="38" customFormat="1" ht="15" x14ac:dyDescent="0.2">
      <c r="A3769" s="38" t="s">
        <v>79</v>
      </c>
      <c r="B3769" s="38" t="str">
        <f t="shared" si="1"/>
        <v>ks_priv059</v>
      </c>
      <c r="C3769" s="38" t="s">
        <v>1371</v>
      </c>
      <c r="D3769" s="38" t="s">
        <v>1182</v>
      </c>
      <c r="E3769" s="38" t="s">
        <v>13</v>
      </c>
      <c r="F3769" s="38">
        <v>6</v>
      </c>
      <c r="G3769" s="38">
        <v>16</v>
      </c>
      <c r="H3769" s="38">
        <v>2025</v>
      </c>
      <c r="I3769" s="38">
        <v>2</v>
      </c>
      <c r="J3769" s="51">
        <v>1056</v>
      </c>
      <c r="K3769" s="38" t="s">
        <v>1372</v>
      </c>
      <c r="L3769" s="38">
        <v>78</v>
      </c>
      <c r="M3769" s="38">
        <v>1</v>
      </c>
      <c r="N3769" s="38">
        <v>25</v>
      </c>
      <c r="O3769" s="38" t="s">
        <v>10</v>
      </c>
      <c r="P3769" s="38">
        <v>21</v>
      </c>
      <c r="Q3769" s="38" t="s">
        <v>5</v>
      </c>
      <c r="R3769" s="38" t="s">
        <v>201</v>
      </c>
      <c r="S3769" s="38" t="s">
        <v>127</v>
      </c>
      <c r="T3769" s="38" t="s">
        <v>116</v>
      </c>
    </row>
    <row r="3770" spans="1:21" s="38" customFormat="1" ht="15" x14ac:dyDescent="0.2">
      <c r="A3770" s="38" t="s">
        <v>79</v>
      </c>
      <c r="B3770" s="38" t="str">
        <f t="shared" si="1"/>
        <v>ks_priv059</v>
      </c>
      <c r="C3770" s="38" t="s">
        <v>1371</v>
      </c>
      <c r="D3770" s="38" t="s">
        <v>1182</v>
      </c>
      <c r="E3770" s="38" t="s">
        <v>13</v>
      </c>
      <c r="F3770" s="38">
        <v>6</v>
      </c>
      <c r="G3770" s="38">
        <v>16</v>
      </c>
      <c r="H3770" s="38">
        <v>2025</v>
      </c>
      <c r="I3770" s="38">
        <v>2</v>
      </c>
      <c r="J3770" s="51">
        <v>1056</v>
      </c>
      <c r="K3770" s="38" t="s">
        <v>1372</v>
      </c>
      <c r="L3770" s="38">
        <v>78</v>
      </c>
      <c r="M3770" s="38">
        <v>1</v>
      </c>
      <c r="N3770" s="38">
        <v>25</v>
      </c>
      <c r="O3770" s="38" t="s">
        <v>82</v>
      </c>
      <c r="P3770" s="38">
        <v>4.5</v>
      </c>
      <c r="Q3770" s="38" t="s">
        <v>5</v>
      </c>
      <c r="R3770" s="38" t="s">
        <v>201</v>
      </c>
      <c r="T3770" s="38" t="s">
        <v>116</v>
      </c>
      <c r="U3770" s="38" t="s">
        <v>1430</v>
      </c>
    </row>
    <row r="3771" spans="1:21" s="38" customFormat="1" ht="15" x14ac:dyDescent="0.2">
      <c r="A3771" s="38" t="s">
        <v>79</v>
      </c>
      <c r="B3771" s="38" t="str">
        <f t="shared" si="1"/>
        <v>ks_priv059</v>
      </c>
      <c r="C3771" s="38" t="s">
        <v>1371</v>
      </c>
      <c r="D3771" s="38" t="s">
        <v>1182</v>
      </c>
      <c r="E3771" s="38" t="s">
        <v>13</v>
      </c>
      <c r="F3771" s="38">
        <v>6</v>
      </c>
      <c r="G3771" s="38">
        <v>16</v>
      </c>
      <c r="H3771" s="38">
        <v>2025</v>
      </c>
      <c r="I3771" s="38">
        <v>2</v>
      </c>
      <c r="J3771" s="51">
        <v>1056</v>
      </c>
      <c r="K3771" s="38" t="s">
        <v>1372</v>
      </c>
      <c r="L3771" s="38">
        <v>78</v>
      </c>
      <c r="M3771" s="38">
        <v>1</v>
      </c>
      <c r="N3771" s="38">
        <v>25</v>
      </c>
      <c r="O3771" s="38" t="s">
        <v>82</v>
      </c>
      <c r="P3771" s="38">
        <v>6</v>
      </c>
      <c r="Q3771" s="38" t="s">
        <v>5</v>
      </c>
      <c r="R3771" s="38" t="s">
        <v>201</v>
      </c>
      <c r="T3771" s="38" t="s">
        <v>116</v>
      </c>
      <c r="U3771" s="38" t="s">
        <v>1430</v>
      </c>
    </row>
    <row r="3772" spans="1:21" s="38" customFormat="1" ht="15" x14ac:dyDescent="0.2">
      <c r="A3772" s="38" t="s">
        <v>79</v>
      </c>
      <c r="B3772" s="38" t="str">
        <f t="shared" si="1"/>
        <v>ks_priv059</v>
      </c>
      <c r="C3772" s="38" t="s">
        <v>1371</v>
      </c>
      <c r="D3772" s="38" t="s">
        <v>1182</v>
      </c>
      <c r="E3772" s="38" t="s">
        <v>13</v>
      </c>
      <c r="F3772" s="38">
        <v>6</v>
      </c>
      <c r="G3772" s="38">
        <v>16</v>
      </c>
      <c r="H3772" s="38">
        <v>2025</v>
      </c>
      <c r="I3772" s="38">
        <v>2</v>
      </c>
      <c r="J3772" s="51">
        <v>1056</v>
      </c>
      <c r="K3772" s="38" t="s">
        <v>1372</v>
      </c>
      <c r="L3772" s="38">
        <v>78</v>
      </c>
      <c r="M3772" s="38">
        <v>1</v>
      </c>
      <c r="N3772" s="38">
        <v>25</v>
      </c>
      <c r="O3772" s="38" t="s">
        <v>10</v>
      </c>
      <c r="P3772" s="38">
        <v>5.5</v>
      </c>
      <c r="Q3772" s="38" t="s">
        <v>5</v>
      </c>
      <c r="R3772" s="38" t="s">
        <v>201</v>
      </c>
      <c r="S3772" s="38" t="s">
        <v>1427</v>
      </c>
      <c r="T3772" s="38" t="s">
        <v>116</v>
      </c>
    </row>
    <row r="3773" spans="1:21" s="38" customFormat="1" ht="15" x14ac:dyDescent="0.2">
      <c r="A3773" s="38" t="s">
        <v>79</v>
      </c>
      <c r="B3773" s="38" t="str">
        <f t="shared" si="1"/>
        <v>ks_priv059</v>
      </c>
      <c r="C3773" s="38" t="s">
        <v>1371</v>
      </c>
      <c r="D3773" s="38" t="s">
        <v>1182</v>
      </c>
      <c r="E3773" s="38" t="s">
        <v>13</v>
      </c>
      <c r="F3773" s="38">
        <v>6</v>
      </c>
      <c r="G3773" s="38">
        <v>16</v>
      </c>
      <c r="H3773" s="38">
        <v>2025</v>
      </c>
      <c r="I3773" s="38">
        <v>2</v>
      </c>
      <c r="J3773" s="51">
        <v>1056</v>
      </c>
      <c r="K3773" s="38" t="s">
        <v>1372</v>
      </c>
      <c r="L3773" s="38">
        <v>78</v>
      </c>
      <c r="M3773" s="38">
        <v>1</v>
      </c>
      <c r="N3773" s="38">
        <v>25</v>
      </c>
      <c r="O3773" s="38" t="s">
        <v>11</v>
      </c>
      <c r="P3773" s="38">
        <v>13</v>
      </c>
      <c r="Q3773" s="38" t="s">
        <v>5</v>
      </c>
      <c r="R3773" s="38" t="s">
        <v>201</v>
      </c>
      <c r="T3773" s="38" t="s">
        <v>116</v>
      </c>
      <c r="U3773" s="38" t="s">
        <v>1382</v>
      </c>
    </row>
    <row r="3774" spans="1:21" s="38" customFormat="1" ht="15" x14ac:dyDescent="0.2">
      <c r="A3774" s="38" t="s">
        <v>74</v>
      </c>
      <c r="B3774" s="38" t="str">
        <f t="shared" si="1"/>
        <v>ks_priv060</v>
      </c>
      <c r="C3774" s="38" t="s">
        <v>1371</v>
      </c>
      <c r="D3774" s="38" t="s">
        <v>1182</v>
      </c>
      <c r="E3774" s="38" t="s">
        <v>13</v>
      </c>
      <c r="F3774" s="38">
        <v>6</v>
      </c>
      <c r="G3774" s="38">
        <v>16</v>
      </c>
      <c r="H3774" s="38">
        <v>2025</v>
      </c>
      <c r="I3774" s="38">
        <v>2</v>
      </c>
      <c r="J3774" s="51">
        <v>1123</v>
      </c>
      <c r="K3774" s="38" t="s">
        <v>1372</v>
      </c>
      <c r="L3774" s="38">
        <v>80</v>
      </c>
      <c r="M3774" s="38">
        <v>2</v>
      </c>
      <c r="N3774" s="38">
        <v>25</v>
      </c>
      <c r="O3774" s="38" t="s">
        <v>10</v>
      </c>
      <c r="P3774" s="38">
        <v>0.5</v>
      </c>
      <c r="Q3774" s="38" t="s">
        <v>5</v>
      </c>
      <c r="R3774" s="38" t="s">
        <v>201</v>
      </c>
      <c r="S3774" s="38" t="s">
        <v>1427</v>
      </c>
      <c r="T3774" s="38" t="s">
        <v>246</v>
      </c>
    </row>
    <row r="3775" spans="1:21" s="38" customFormat="1" ht="15" x14ac:dyDescent="0.2">
      <c r="A3775" s="38" t="s">
        <v>74</v>
      </c>
      <c r="B3775" s="38" t="str">
        <f t="shared" si="1"/>
        <v>ks_priv060</v>
      </c>
      <c r="C3775" s="38" t="s">
        <v>1371</v>
      </c>
      <c r="D3775" s="38" t="s">
        <v>1182</v>
      </c>
      <c r="E3775" s="38" t="s">
        <v>13</v>
      </c>
      <c r="F3775" s="38">
        <v>6</v>
      </c>
      <c r="G3775" s="38">
        <v>16</v>
      </c>
      <c r="H3775" s="38">
        <v>2025</v>
      </c>
      <c r="I3775" s="38">
        <v>2</v>
      </c>
      <c r="J3775" s="51">
        <v>1123</v>
      </c>
      <c r="K3775" s="38" t="s">
        <v>1372</v>
      </c>
      <c r="L3775" s="38">
        <v>80</v>
      </c>
      <c r="M3775" s="38">
        <v>2</v>
      </c>
      <c r="N3775" s="38">
        <v>25</v>
      </c>
      <c r="O3775" s="38" t="s">
        <v>10</v>
      </c>
      <c r="P3775" s="38">
        <v>0.3</v>
      </c>
      <c r="Q3775" s="38" t="s">
        <v>5</v>
      </c>
      <c r="R3775" s="38" t="s">
        <v>201</v>
      </c>
      <c r="S3775" s="38" t="s">
        <v>1427</v>
      </c>
      <c r="T3775" s="38" t="s">
        <v>246</v>
      </c>
    </row>
    <row r="3776" spans="1:21" s="38" customFormat="1" ht="15" x14ac:dyDescent="0.2">
      <c r="A3776" s="38" t="s">
        <v>74</v>
      </c>
      <c r="B3776" s="38" t="str">
        <f t="shared" si="1"/>
        <v>ks_priv060</v>
      </c>
      <c r="C3776" s="38" t="s">
        <v>1371</v>
      </c>
      <c r="D3776" s="38" t="s">
        <v>1182</v>
      </c>
      <c r="E3776" s="38" t="s">
        <v>13</v>
      </c>
      <c r="F3776" s="38">
        <v>6</v>
      </c>
      <c r="G3776" s="38">
        <v>16</v>
      </c>
      <c r="H3776" s="38">
        <v>2025</v>
      </c>
      <c r="I3776" s="38">
        <v>2</v>
      </c>
      <c r="J3776" s="51">
        <v>1123</v>
      </c>
      <c r="K3776" s="38" t="s">
        <v>1372</v>
      </c>
      <c r="L3776" s="38">
        <v>80</v>
      </c>
      <c r="M3776" s="38">
        <v>2</v>
      </c>
      <c r="N3776" s="38">
        <v>25</v>
      </c>
      <c r="O3776" s="38" t="s">
        <v>10</v>
      </c>
      <c r="P3776" s="38">
        <v>15</v>
      </c>
      <c r="Q3776" s="38" t="s">
        <v>9</v>
      </c>
      <c r="R3776" s="38" t="s">
        <v>199</v>
      </c>
      <c r="S3776" s="38" t="s">
        <v>100</v>
      </c>
      <c r="T3776" s="38" t="s">
        <v>246</v>
      </c>
    </row>
    <row r="3777" spans="1:21" s="38" customFormat="1" ht="15" x14ac:dyDescent="0.2">
      <c r="A3777" s="38" t="s">
        <v>74</v>
      </c>
      <c r="B3777" s="38" t="str">
        <f t="shared" si="1"/>
        <v>ks_priv060</v>
      </c>
      <c r="C3777" s="38" t="s">
        <v>1371</v>
      </c>
      <c r="D3777" s="38" t="s">
        <v>1182</v>
      </c>
      <c r="E3777" s="38" t="s">
        <v>13</v>
      </c>
      <c r="F3777" s="38">
        <v>6</v>
      </c>
      <c r="G3777" s="38">
        <v>16</v>
      </c>
      <c r="H3777" s="38">
        <v>2025</v>
      </c>
      <c r="I3777" s="38">
        <v>2</v>
      </c>
      <c r="J3777" s="51">
        <v>1123</v>
      </c>
      <c r="K3777" s="38" t="s">
        <v>1372</v>
      </c>
      <c r="L3777" s="38">
        <v>80</v>
      </c>
      <c r="M3777" s="38">
        <v>2</v>
      </c>
      <c r="N3777" s="38">
        <v>25</v>
      </c>
      <c r="O3777" s="38" t="s">
        <v>10</v>
      </c>
      <c r="P3777" s="38">
        <v>15</v>
      </c>
      <c r="Q3777" s="38" t="s">
        <v>5</v>
      </c>
      <c r="R3777" s="38" t="s">
        <v>201</v>
      </c>
      <c r="S3777" s="38" t="s">
        <v>127</v>
      </c>
      <c r="T3777" s="38" t="s">
        <v>246</v>
      </c>
    </row>
    <row r="3778" spans="1:21" s="38" customFormat="1" ht="15" x14ac:dyDescent="0.2">
      <c r="A3778" s="38" t="s">
        <v>74</v>
      </c>
      <c r="B3778" s="38" t="str">
        <f t="shared" si="1"/>
        <v>ks_priv060</v>
      </c>
      <c r="C3778" s="38" t="s">
        <v>1371</v>
      </c>
      <c r="D3778" s="38" t="s">
        <v>1182</v>
      </c>
      <c r="E3778" s="38" t="s">
        <v>13</v>
      </c>
      <c r="F3778" s="38">
        <v>6</v>
      </c>
      <c r="G3778" s="38">
        <v>16</v>
      </c>
      <c r="H3778" s="38">
        <v>2025</v>
      </c>
      <c r="I3778" s="38">
        <v>2</v>
      </c>
      <c r="J3778" s="51">
        <v>1123</v>
      </c>
      <c r="K3778" s="38" t="s">
        <v>1372</v>
      </c>
      <c r="L3778" s="38">
        <v>80</v>
      </c>
      <c r="M3778" s="38">
        <v>2</v>
      </c>
      <c r="N3778" s="38">
        <v>25</v>
      </c>
      <c r="O3778" s="38" t="s">
        <v>10</v>
      </c>
      <c r="P3778" s="38">
        <v>1</v>
      </c>
      <c r="Q3778" s="38" t="s">
        <v>5</v>
      </c>
      <c r="R3778" s="38" t="s">
        <v>201</v>
      </c>
      <c r="S3778" s="38" t="s">
        <v>127</v>
      </c>
      <c r="T3778" s="38" t="s">
        <v>246</v>
      </c>
    </row>
    <row r="3779" spans="1:21" s="38" customFormat="1" ht="15" x14ac:dyDescent="0.2">
      <c r="A3779" s="38" t="s">
        <v>74</v>
      </c>
      <c r="B3779" s="38" t="str">
        <f t="shared" si="1"/>
        <v>ks_priv060</v>
      </c>
      <c r="C3779" s="38" t="s">
        <v>1371</v>
      </c>
      <c r="D3779" s="38" t="s">
        <v>1182</v>
      </c>
      <c r="E3779" s="38" t="s">
        <v>13</v>
      </c>
      <c r="F3779" s="38">
        <v>6</v>
      </c>
      <c r="G3779" s="38">
        <v>16</v>
      </c>
      <c r="H3779" s="38">
        <v>2025</v>
      </c>
      <c r="I3779" s="38">
        <v>2</v>
      </c>
      <c r="J3779" s="51">
        <v>1123</v>
      </c>
      <c r="K3779" s="38" t="s">
        <v>1372</v>
      </c>
      <c r="L3779" s="38">
        <v>80</v>
      </c>
      <c r="M3779" s="38">
        <v>2</v>
      </c>
      <c r="N3779" s="38">
        <v>25</v>
      </c>
      <c r="O3779" s="38" t="s">
        <v>11</v>
      </c>
      <c r="P3779" s="38">
        <v>15</v>
      </c>
      <c r="Q3779" s="38" t="s">
        <v>9</v>
      </c>
      <c r="R3779" s="38" t="s">
        <v>199</v>
      </c>
      <c r="T3779" s="38" t="s">
        <v>246</v>
      </c>
    </row>
    <row r="3780" spans="1:21" s="38" customFormat="1" ht="15" x14ac:dyDescent="0.2">
      <c r="A3780" s="38" t="s">
        <v>74</v>
      </c>
      <c r="B3780" s="38" t="str">
        <f t="shared" si="1"/>
        <v>ks_priv060</v>
      </c>
      <c r="C3780" s="38" t="s">
        <v>1371</v>
      </c>
      <c r="D3780" s="38" t="s">
        <v>1182</v>
      </c>
      <c r="E3780" s="38" t="s">
        <v>13</v>
      </c>
      <c r="F3780" s="38">
        <v>6</v>
      </c>
      <c r="G3780" s="38">
        <v>16</v>
      </c>
      <c r="H3780" s="38">
        <v>2025</v>
      </c>
      <c r="I3780" s="38">
        <v>2</v>
      </c>
      <c r="J3780" s="51">
        <v>1123</v>
      </c>
      <c r="K3780" s="38" t="s">
        <v>1372</v>
      </c>
      <c r="L3780" s="38">
        <v>80</v>
      </c>
      <c r="M3780" s="38">
        <v>2</v>
      </c>
      <c r="N3780" s="38">
        <v>25</v>
      </c>
      <c r="O3780" s="38" t="s">
        <v>10</v>
      </c>
      <c r="P3780" s="38">
        <v>3</v>
      </c>
      <c r="Q3780" s="38" t="s">
        <v>5</v>
      </c>
      <c r="R3780" s="38" t="s">
        <v>201</v>
      </c>
      <c r="S3780" s="38" t="s">
        <v>1427</v>
      </c>
      <c r="T3780" s="38" t="s">
        <v>246</v>
      </c>
    </row>
    <row r="3781" spans="1:21" s="38" customFormat="1" ht="15" x14ac:dyDescent="0.2">
      <c r="A3781" s="38" t="s">
        <v>74</v>
      </c>
      <c r="B3781" s="38" t="str">
        <f t="shared" si="1"/>
        <v>ks_priv060</v>
      </c>
      <c r="C3781" s="38" t="s">
        <v>1371</v>
      </c>
      <c r="D3781" s="38" t="s">
        <v>1182</v>
      </c>
      <c r="E3781" s="38" t="s">
        <v>13</v>
      </c>
      <c r="F3781" s="38">
        <v>6</v>
      </c>
      <c r="G3781" s="38">
        <v>16</v>
      </c>
      <c r="H3781" s="38">
        <v>2025</v>
      </c>
      <c r="I3781" s="38">
        <v>2</v>
      </c>
      <c r="J3781" s="51">
        <v>1123</v>
      </c>
      <c r="K3781" s="38" t="s">
        <v>1372</v>
      </c>
      <c r="L3781" s="38">
        <v>80</v>
      </c>
      <c r="M3781" s="38">
        <v>2</v>
      </c>
      <c r="N3781" s="38">
        <v>25</v>
      </c>
      <c r="O3781" s="38" t="s">
        <v>10</v>
      </c>
      <c r="P3781" s="38">
        <v>5</v>
      </c>
      <c r="Q3781" s="38" t="s">
        <v>5</v>
      </c>
      <c r="R3781" s="38" t="s">
        <v>201</v>
      </c>
      <c r="S3781" s="38" t="s">
        <v>114</v>
      </c>
      <c r="T3781" s="38" t="s">
        <v>246</v>
      </c>
    </row>
    <row r="3782" spans="1:21" s="38" customFormat="1" ht="15" x14ac:dyDescent="0.2">
      <c r="A3782" s="38" t="s">
        <v>74</v>
      </c>
      <c r="B3782" s="38" t="str">
        <f t="shared" si="1"/>
        <v>ks_priv060</v>
      </c>
      <c r="C3782" s="38" t="s">
        <v>1371</v>
      </c>
      <c r="D3782" s="38" t="s">
        <v>1182</v>
      </c>
      <c r="E3782" s="38" t="s">
        <v>13</v>
      </c>
      <c r="F3782" s="38">
        <v>6</v>
      </c>
      <c r="G3782" s="38">
        <v>16</v>
      </c>
      <c r="H3782" s="38">
        <v>2025</v>
      </c>
      <c r="I3782" s="38">
        <v>2</v>
      </c>
      <c r="J3782" s="51">
        <v>1123</v>
      </c>
      <c r="K3782" s="38" t="s">
        <v>1372</v>
      </c>
      <c r="L3782" s="38">
        <v>80</v>
      </c>
      <c r="M3782" s="38">
        <v>2</v>
      </c>
      <c r="N3782" s="38">
        <v>25</v>
      </c>
      <c r="O3782" s="38" t="s">
        <v>10</v>
      </c>
      <c r="P3782" s="38">
        <v>9.5</v>
      </c>
      <c r="Q3782" s="38" t="s">
        <v>5</v>
      </c>
      <c r="R3782" s="38" t="s">
        <v>201</v>
      </c>
      <c r="S3782" s="38" t="s">
        <v>39</v>
      </c>
      <c r="T3782" s="38" t="s">
        <v>246</v>
      </c>
    </row>
    <row r="3783" spans="1:21" s="38" customFormat="1" ht="15" x14ac:dyDescent="0.2">
      <c r="A3783" s="38" t="s">
        <v>74</v>
      </c>
      <c r="B3783" s="38" t="str">
        <f t="shared" si="1"/>
        <v>ks_priv060</v>
      </c>
      <c r="C3783" s="38" t="s">
        <v>1371</v>
      </c>
      <c r="D3783" s="38" t="s">
        <v>1182</v>
      </c>
      <c r="E3783" s="38" t="s">
        <v>13</v>
      </c>
      <c r="F3783" s="38">
        <v>6</v>
      </c>
      <c r="G3783" s="38">
        <v>16</v>
      </c>
      <c r="H3783" s="38">
        <v>2025</v>
      </c>
      <c r="I3783" s="38">
        <v>2</v>
      </c>
      <c r="J3783" s="51">
        <v>1123</v>
      </c>
      <c r="K3783" s="38" t="s">
        <v>1372</v>
      </c>
      <c r="L3783" s="38">
        <v>80</v>
      </c>
      <c r="M3783" s="38">
        <v>2</v>
      </c>
      <c r="N3783" s="38">
        <v>25</v>
      </c>
      <c r="O3783" s="38" t="s">
        <v>10</v>
      </c>
      <c r="P3783" s="38">
        <v>14</v>
      </c>
      <c r="Q3783" s="38" t="s">
        <v>5</v>
      </c>
      <c r="R3783" s="38" t="s">
        <v>201</v>
      </c>
      <c r="S3783" s="38" t="s">
        <v>114</v>
      </c>
      <c r="T3783" s="38" t="s">
        <v>246</v>
      </c>
    </row>
    <row r="3784" spans="1:21" s="38" customFormat="1" ht="15" x14ac:dyDescent="0.2">
      <c r="A3784" s="38" t="s">
        <v>166</v>
      </c>
      <c r="B3784" s="38" t="str">
        <f t="shared" si="1"/>
        <v>ks_priv056</v>
      </c>
      <c r="C3784" s="38" t="s">
        <v>1371</v>
      </c>
      <c r="D3784" s="38" t="s">
        <v>1182</v>
      </c>
      <c r="E3784" s="38" t="s">
        <v>13</v>
      </c>
      <c r="F3784" s="38">
        <v>6</v>
      </c>
      <c r="G3784" s="38">
        <v>16</v>
      </c>
      <c r="H3784" s="38">
        <v>2025</v>
      </c>
      <c r="I3784" s="38">
        <v>2</v>
      </c>
      <c r="J3784" s="51">
        <v>1218</v>
      </c>
      <c r="K3784" s="38" t="s">
        <v>1372</v>
      </c>
      <c r="L3784" s="38">
        <v>82</v>
      </c>
      <c r="M3784" s="38">
        <v>2</v>
      </c>
      <c r="N3784" s="38">
        <v>25</v>
      </c>
      <c r="O3784" s="38" t="s">
        <v>10</v>
      </c>
      <c r="P3784" s="38">
        <v>6</v>
      </c>
      <c r="Q3784" s="38" t="s">
        <v>5</v>
      </c>
      <c r="R3784" s="38" t="s">
        <v>201</v>
      </c>
      <c r="S3784" s="38" t="s">
        <v>127</v>
      </c>
      <c r="T3784" s="38" t="s">
        <v>116</v>
      </c>
    </row>
    <row r="3785" spans="1:21" s="38" customFormat="1" ht="15" x14ac:dyDescent="0.2">
      <c r="A3785" s="38" t="s">
        <v>166</v>
      </c>
      <c r="B3785" s="38" t="str">
        <f t="shared" si="1"/>
        <v>ks_priv056</v>
      </c>
      <c r="C3785" s="38" t="s">
        <v>1371</v>
      </c>
      <c r="D3785" s="38" t="s">
        <v>1182</v>
      </c>
      <c r="E3785" s="38" t="s">
        <v>13</v>
      </c>
      <c r="F3785" s="38">
        <v>6</v>
      </c>
      <c r="G3785" s="38">
        <v>16</v>
      </c>
      <c r="H3785" s="38">
        <v>2025</v>
      </c>
      <c r="I3785" s="38">
        <v>2</v>
      </c>
      <c r="J3785" s="51">
        <v>1218</v>
      </c>
      <c r="K3785" s="38" t="s">
        <v>1372</v>
      </c>
      <c r="L3785" s="38">
        <v>82</v>
      </c>
      <c r="M3785" s="38">
        <v>2</v>
      </c>
      <c r="N3785" s="38">
        <v>25</v>
      </c>
      <c r="O3785" s="38" t="s">
        <v>10</v>
      </c>
      <c r="P3785" s="38">
        <v>28</v>
      </c>
      <c r="Q3785" s="38" t="s">
        <v>5</v>
      </c>
      <c r="R3785" s="38" t="s">
        <v>201</v>
      </c>
      <c r="S3785" s="38" t="s">
        <v>127</v>
      </c>
      <c r="T3785" s="38" t="s">
        <v>116</v>
      </c>
    </row>
    <row r="3786" spans="1:21" s="38" customFormat="1" ht="15" x14ac:dyDescent="0.2">
      <c r="A3786" s="38" t="s">
        <v>166</v>
      </c>
      <c r="B3786" s="38" t="str">
        <f t="shared" si="1"/>
        <v>ks_priv056</v>
      </c>
      <c r="C3786" s="38" t="s">
        <v>1371</v>
      </c>
      <c r="D3786" s="38" t="s">
        <v>1182</v>
      </c>
      <c r="E3786" s="38" t="s">
        <v>13</v>
      </c>
      <c r="F3786" s="38">
        <v>6</v>
      </c>
      <c r="G3786" s="38">
        <v>16</v>
      </c>
      <c r="H3786" s="38">
        <v>2025</v>
      </c>
      <c r="I3786" s="38">
        <v>2</v>
      </c>
      <c r="J3786" s="51">
        <v>1218</v>
      </c>
      <c r="K3786" s="38" t="s">
        <v>1372</v>
      </c>
      <c r="L3786" s="38">
        <v>82</v>
      </c>
      <c r="M3786" s="38">
        <v>2</v>
      </c>
      <c r="N3786" s="38">
        <v>25</v>
      </c>
      <c r="O3786" s="38" t="s">
        <v>10</v>
      </c>
      <c r="P3786" s="38">
        <v>30</v>
      </c>
      <c r="Q3786" s="38" t="s">
        <v>5</v>
      </c>
      <c r="R3786" s="38" t="s">
        <v>201</v>
      </c>
      <c r="S3786" s="38" t="s">
        <v>127</v>
      </c>
      <c r="T3786" s="38" t="s">
        <v>116</v>
      </c>
    </row>
    <row r="3787" spans="1:21" s="38" customFormat="1" ht="15" x14ac:dyDescent="0.2">
      <c r="A3787" s="38" t="s">
        <v>166</v>
      </c>
      <c r="B3787" s="38" t="str">
        <f t="shared" si="1"/>
        <v>ks_priv056</v>
      </c>
      <c r="C3787" s="38" t="s">
        <v>1371</v>
      </c>
      <c r="D3787" s="38" t="s">
        <v>1182</v>
      </c>
      <c r="E3787" s="38" t="s">
        <v>13</v>
      </c>
      <c r="F3787" s="38">
        <v>6</v>
      </c>
      <c r="G3787" s="38">
        <v>16</v>
      </c>
      <c r="H3787" s="38">
        <v>2025</v>
      </c>
      <c r="I3787" s="38">
        <v>2</v>
      </c>
      <c r="J3787" s="51">
        <v>1218</v>
      </c>
      <c r="K3787" s="38" t="s">
        <v>1372</v>
      </c>
      <c r="L3787" s="38">
        <v>82</v>
      </c>
      <c r="M3787" s="38">
        <v>2</v>
      </c>
      <c r="N3787" s="38">
        <v>25</v>
      </c>
      <c r="O3787" s="38" t="s">
        <v>10</v>
      </c>
      <c r="P3787" s="38">
        <v>35</v>
      </c>
      <c r="Q3787" s="38" t="s">
        <v>5</v>
      </c>
      <c r="R3787" s="38" t="s">
        <v>201</v>
      </c>
      <c r="S3787" s="38" t="s">
        <v>127</v>
      </c>
      <c r="T3787" s="38" t="s">
        <v>116</v>
      </c>
    </row>
    <row r="3788" spans="1:21" s="38" customFormat="1" ht="15" x14ac:dyDescent="0.2">
      <c r="A3788" s="38" t="s">
        <v>166</v>
      </c>
      <c r="B3788" s="38" t="str">
        <f t="shared" si="1"/>
        <v>ks_priv056</v>
      </c>
      <c r="C3788" s="38" t="s">
        <v>1371</v>
      </c>
      <c r="D3788" s="38" t="s">
        <v>1182</v>
      </c>
      <c r="E3788" s="38" t="s">
        <v>13</v>
      </c>
      <c r="F3788" s="38">
        <v>6</v>
      </c>
      <c r="G3788" s="38">
        <v>16</v>
      </c>
      <c r="H3788" s="38">
        <v>2025</v>
      </c>
      <c r="I3788" s="38">
        <v>2</v>
      </c>
      <c r="J3788" s="51">
        <v>1218</v>
      </c>
      <c r="K3788" s="38" t="s">
        <v>1372</v>
      </c>
      <c r="L3788" s="38">
        <v>82</v>
      </c>
      <c r="M3788" s="38">
        <v>2</v>
      </c>
      <c r="N3788" s="38">
        <v>25</v>
      </c>
      <c r="O3788" s="38" t="s">
        <v>82</v>
      </c>
      <c r="P3788" s="38">
        <v>2</v>
      </c>
      <c r="Q3788" s="38" t="s">
        <v>5</v>
      </c>
      <c r="R3788" s="38" t="s">
        <v>201</v>
      </c>
      <c r="T3788" s="38" t="s">
        <v>116</v>
      </c>
      <c r="U3788" s="38" t="s">
        <v>1430</v>
      </c>
    </row>
    <row r="3789" spans="1:21" s="38" customFormat="1" ht="15" x14ac:dyDescent="0.2">
      <c r="A3789" s="38" t="s">
        <v>166</v>
      </c>
      <c r="B3789" s="38" t="str">
        <f t="shared" si="1"/>
        <v>ks_priv056</v>
      </c>
      <c r="C3789" s="38" t="s">
        <v>1371</v>
      </c>
      <c r="D3789" s="38" t="s">
        <v>1182</v>
      </c>
      <c r="E3789" s="38" t="s">
        <v>13</v>
      </c>
      <c r="F3789" s="38">
        <v>6</v>
      </c>
      <c r="G3789" s="38">
        <v>16</v>
      </c>
      <c r="H3789" s="38">
        <v>2025</v>
      </c>
      <c r="I3789" s="38">
        <v>2</v>
      </c>
      <c r="J3789" s="51">
        <v>1218</v>
      </c>
      <c r="K3789" s="38" t="s">
        <v>1372</v>
      </c>
      <c r="L3789" s="38">
        <v>82</v>
      </c>
      <c r="M3789" s="38">
        <v>2</v>
      </c>
      <c r="N3789" s="38">
        <v>25</v>
      </c>
      <c r="O3789" s="38" t="s">
        <v>10</v>
      </c>
      <c r="P3789" s="38">
        <v>4.5</v>
      </c>
      <c r="Q3789" s="38" t="s">
        <v>5</v>
      </c>
      <c r="R3789" s="38" t="s">
        <v>201</v>
      </c>
      <c r="S3789" s="38" t="s">
        <v>1427</v>
      </c>
      <c r="T3789" s="38" t="s">
        <v>116</v>
      </c>
    </row>
    <row r="3790" spans="1:21" s="38" customFormat="1" ht="15" x14ac:dyDescent="0.2">
      <c r="A3790" s="38" t="s">
        <v>166</v>
      </c>
      <c r="B3790" s="38" t="str">
        <f t="shared" si="1"/>
        <v>ks_priv056</v>
      </c>
      <c r="C3790" s="38" t="s">
        <v>1371</v>
      </c>
      <c r="D3790" s="38" t="s">
        <v>1182</v>
      </c>
      <c r="E3790" s="38" t="s">
        <v>13</v>
      </c>
      <c r="F3790" s="38">
        <v>6</v>
      </c>
      <c r="G3790" s="38">
        <v>16</v>
      </c>
      <c r="H3790" s="38">
        <v>2025</v>
      </c>
      <c r="I3790" s="38">
        <v>2</v>
      </c>
      <c r="J3790" s="51">
        <v>1218</v>
      </c>
      <c r="K3790" s="38" t="s">
        <v>1372</v>
      </c>
      <c r="L3790" s="38">
        <v>82</v>
      </c>
      <c r="M3790" s="38">
        <v>2</v>
      </c>
      <c r="N3790" s="38">
        <v>25</v>
      </c>
      <c r="O3790" s="38" t="s">
        <v>10</v>
      </c>
      <c r="P3790" s="38">
        <v>7</v>
      </c>
      <c r="Q3790" s="38" t="s">
        <v>8</v>
      </c>
      <c r="R3790" s="38" t="s">
        <v>271</v>
      </c>
      <c r="S3790" s="38" t="s">
        <v>114</v>
      </c>
      <c r="T3790" s="38" t="s">
        <v>116</v>
      </c>
    </row>
    <row r="3791" spans="1:21" s="38" customFormat="1" ht="15" x14ac:dyDescent="0.2">
      <c r="A3791" s="38" t="s">
        <v>166</v>
      </c>
      <c r="B3791" s="38" t="str">
        <f t="shared" si="1"/>
        <v>ks_priv056</v>
      </c>
      <c r="C3791" s="38" t="s">
        <v>1371</v>
      </c>
      <c r="D3791" s="38" t="s">
        <v>1182</v>
      </c>
      <c r="E3791" s="38" t="s">
        <v>13</v>
      </c>
      <c r="F3791" s="38">
        <v>6</v>
      </c>
      <c r="G3791" s="38">
        <v>16</v>
      </c>
      <c r="H3791" s="38">
        <v>2025</v>
      </c>
      <c r="I3791" s="38">
        <v>2</v>
      </c>
      <c r="J3791" s="51">
        <v>1218</v>
      </c>
      <c r="K3791" s="38" t="s">
        <v>1372</v>
      </c>
      <c r="L3791" s="38">
        <v>82</v>
      </c>
      <c r="M3791" s="38">
        <v>2</v>
      </c>
      <c r="N3791" s="38">
        <v>25</v>
      </c>
      <c r="O3791" s="38" t="s">
        <v>10</v>
      </c>
      <c r="P3791" s="38">
        <v>10</v>
      </c>
      <c r="Q3791" s="38" t="s">
        <v>5</v>
      </c>
      <c r="R3791" s="38" t="s">
        <v>201</v>
      </c>
      <c r="S3791" s="38" t="s">
        <v>198</v>
      </c>
      <c r="T3791" s="38" t="s">
        <v>116</v>
      </c>
    </row>
    <row r="3792" spans="1:21" s="38" customFormat="1" ht="15" x14ac:dyDescent="0.2">
      <c r="A3792" s="38" t="s">
        <v>166</v>
      </c>
      <c r="B3792" s="38" t="str">
        <f t="shared" si="1"/>
        <v>ks_priv056</v>
      </c>
      <c r="C3792" s="38" t="s">
        <v>1371</v>
      </c>
      <c r="D3792" s="38" t="s">
        <v>1182</v>
      </c>
      <c r="E3792" s="38" t="s">
        <v>13</v>
      </c>
      <c r="F3792" s="38">
        <v>6</v>
      </c>
      <c r="G3792" s="38">
        <v>16</v>
      </c>
      <c r="H3792" s="38">
        <v>2025</v>
      </c>
      <c r="I3792" s="38">
        <v>2</v>
      </c>
      <c r="J3792" s="51">
        <v>1218</v>
      </c>
      <c r="K3792" s="38" t="s">
        <v>1372</v>
      </c>
      <c r="L3792" s="38">
        <v>82</v>
      </c>
      <c r="M3792" s="38">
        <v>2</v>
      </c>
      <c r="N3792" s="38">
        <v>25</v>
      </c>
      <c r="O3792" s="38" t="s">
        <v>10</v>
      </c>
      <c r="P3792" s="38">
        <v>50</v>
      </c>
      <c r="Q3792" s="38" t="s">
        <v>5</v>
      </c>
      <c r="R3792" s="38" t="s">
        <v>201</v>
      </c>
      <c r="S3792" s="38" t="s">
        <v>39</v>
      </c>
      <c r="T3792" s="38" t="s">
        <v>116</v>
      </c>
    </row>
    <row r="3793" spans="1:21" s="38" customFormat="1" ht="15" x14ac:dyDescent="0.2">
      <c r="A3793" s="38" t="s">
        <v>166</v>
      </c>
      <c r="B3793" s="38" t="str">
        <f t="shared" si="1"/>
        <v>ks_priv056</v>
      </c>
      <c r="C3793" s="38" t="s">
        <v>1371</v>
      </c>
      <c r="D3793" s="38" t="s">
        <v>1182</v>
      </c>
      <c r="E3793" s="38" t="s">
        <v>13</v>
      </c>
      <c r="F3793" s="38">
        <v>6</v>
      </c>
      <c r="G3793" s="38">
        <v>16</v>
      </c>
      <c r="H3793" s="38">
        <v>2025</v>
      </c>
      <c r="I3793" s="38">
        <v>2</v>
      </c>
      <c r="J3793" s="51">
        <v>1218</v>
      </c>
      <c r="K3793" s="38" t="s">
        <v>1372</v>
      </c>
      <c r="L3793" s="38">
        <v>82</v>
      </c>
      <c r="M3793" s="38">
        <v>2</v>
      </c>
      <c r="N3793" s="38">
        <v>25</v>
      </c>
      <c r="O3793" s="38" t="s">
        <v>10</v>
      </c>
      <c r="P3793" s="38">
        <v>50</v>
      </c>
      <c r="Q3793" s="38" t="s">
        <v>5</v>
      </c>
      <c r="R3793" s="38" t="s">
        <v>201</v>
      </c>
      <c r="S3793" s="38" t="s">
        <v>124</v>
      </c>
      <c r="T3793" s="38" t="s">
        <v>116</v>
      </c>
      <c r="U3793" s="38" t="s">
        <v>1439</v>
      </c>
    </row>
    <row r="3794" spans="1:21" s="38" customFormat="1" ht="15" x14ac:dyDescent="0.2">
      <c r="A3794" s="38" t="s">
        <v>34</v>
      </c>
      <c r="B3794" s="38" t="str">
        <f t="shared" si="1"/>
        <v>ks_priv048</v>
      </c>
      <c r="C3794" s="38" t="s">
        <v>1371</v>
      </c>
      <c r="D3794" s="38" t="s">
        <v>1182</v>
      </c>
      <c r="E3794" s="38" t="s">
        <v>35</v>
      </c>
      <c r="F3794" s="38">
        <v>6</v>
      </c>
      <c r="G3794" s="38">
        <v>19</v>
      </c>
      <c r="H3794" s="38">
        <v>2025</v>
      </c>
      <c r="I3794" s="38">
        <v>2</v>
      </c>
      <c r="J3794" s="51">
        <v>1127</v>
      </c>
      <c r="K3794" s="38" t="s">
        <v>1372</v>
      </c>
      <c r="L3794" s="38">
        <v>80</v>
      </c>
      <c r="M3794" s="38">
        <v>1</v>
      </c>
      <c r="N3794" s="38">
        <v>0</v>
      </c>
      <c r="O3794" s="38" t="s">
        <v>10</v>
      </c>
      <c r="P3794" s="38">
        <v>0.1</v>
      </c>
      <c r="Q3794" s="38" t="s">
        <v>5</v>
      </c>
      <c r="R3794" s="38" t="s">
        <v>201</v>
      </c>
      <c r="S3794" s="38" t="s">
        <v>198</v>
      </c>
      <c r="T3794" s="38" t="s">
        <v>246</v>
      </c>
    </row>
    <row r="3795" spans="1:21" s="38" customFormat="1" ht="15" x14ac:dyDescent="0.2">
      <c r="A3795" s="38" t="s">
        <v>34</v>
      </c>
      <c r="B3795" s="38" t="str">
        <f t="shared" si="1"/>
        <v>ks_priv048</v>
      </c>
      <c r="C3795" s="38" t="s">
        <v>1371</v>
      </c>
      <c r="D3795" s="38" t="s">
        <v>1182</v>
      </c>
      <c r="E3795" s="38" t="s">
        <v>35</v>
      </c>
      <c r="F3795" s="38">
        <v>6</v>
      </c>
      <c r="G3795" s="38">
        <v>19</v>
      </c>
      <c r="H3795" s="38">
        <v>2025</v>
      </c>
      <c r="I3795" s="38">
        <v>2</v>
      </c>
      <c r="J3795" s="51">
        <v>1127</v>
      </c>
      <c r="K3795" s="38" t="s">
        <v>1372</v>
      </c>
      <c r="L3795" s="38">
        <v>80</v>
      </c>
      <c r="M3795" s="38">
        <v>1</v>
      </c>
      <c r="N3795" s="38">
        <v>0</v>
      </c>
      <c r="O3795" s="38" t="s">
        <v>10</v>
      </c>
      <c r="P3795" s="38">
        <v>6</v>
      </c>
      <c r="Q3795" s="38" t="s">
        <v>5</v>
      </c>
      <c r="R3795" s="38" t="s">
        <v>201</v>
      </c>
      <c r="S3795" s="38" t="s">
        <v>154</v>
      </c>
      <c r="T3795" s="38" t="s">
        <v>246</v>
      </c>
    </row>
    <row r="3796" spans="1:21" s="38" customFormat="1" ht="15" x14ac:dyDescent="0.2">
      <c r="A3796" s="38" t="s">
        <v>34</v>
      </c>
      <c r="B3796" s="38" t="str">
        <f t="shared" si="1"/>
        <v>ks_priv048</v>
      </c>
      <c r="C3796" s="38" t="s">
        <v>1371</v>
      </c>
      <c r="D3796" s="38" t="s">
        <v>1182</v>
      </c>
      <c r="E3796" s="38" t="s">
        <v>35</v>
      </c>
      <c r="F3796" s="38">
        <v>6</v>
      </c>
      <c r="G3796" s="38">
        <v>19</v>
      </c>
      <c r="H3796" s="38">
        <v>2025</v>
      </c>
      <c r="I3796" s="38">
        <v>2</v>
      </c>
      <c r="J3796" s="51">
        <v>1127</v>
      </c>
      <c r="K3796" s="38" t="s">
        <v>1372</v>
      </c>
      <c r="L3796" s="38">
        <v>80</v>
      </c>
      <c r="M3796" s="38">
        <v>1</v>
      </c>
      <c r="N3796" s="38">
        <v>0</v>
      </c>
      <c r="O3796" s="38" t="s">
        <v>11</v>
      </c>
      <c r="P3796" s="38">
        <v>6.5</v>
      </c>
      <c r="Q3796" s="38" t="s">
        <v>5</v>
      </c>
      <c r="R3796" s="38" t="s">
        <v>201</v>
      </c>
      <c r="T3796" s="38" t="s">
        <v>246</v>
      </c>
      <c r="U3796" s="38" t="s">
        <v>1374</v>
      </c>
    </row>
    <row r="3797" spans="1:21" s="38" customFormat="1" ht="15" x14ac:dyDescent="0.2">
      <c r="A3797" s="38" t="s">
        <v>34</v>
      </c>
      <c r="B3797" s="38" t="str">
        <f t="shared" si="1"/>
        <v>ks_priv048</v>
      </c>
      <c r="C3797" s="38" t="s">
        <v>1371</v>
      </c>
      <c r="D3797" s="38" t="s">
        <v>1182</v>
      </c>
      <c r="E3797" s="38" t="s">
        <v>35</v>
      </c>
      <c r="F3797" s="38">
        <v>6</v>
      </c>
      <c r="G3797" s="38">
        <v>19</v>
      </c>
      <c r="H3797" s="38">
        <v>2025</v>
      </c>
      <c r="I3797" s="38">
        <v>2</v>
      </c>
      <c r="J3797" s="51">
        <v>1127</v>
      </c>
      <c r="K3797" s="38" t="s">
        <v>1372</v>
      </c>
      <c r="L3797" s="38">
        <v>80</v>
      </c>
      <c r="M3797" s="38">
        <v>1</v>
      </c>
      <c r="N3797" s="38">
        <v>0</v>
      </c>
      <c r="O3797" s="38" t="s">
        <v>10</v>
      </c>
      <c r="P3797" s="38">
        <v>0.4</v>
      </c>
      <c r="Q3797" s="38" t="s">
        <v>8</v>
      </c>
      <c r="R3797" s="38" t="s">
        <v>1440</v>
      </c>
      <c r="S3797" s="38" t="s">
        <v>154</v>
      </c>
      <c r="T3797" s="38" t="s">
        <v>246</v>
      </c>
    </row>
    <row r="3798" spans="1:21" s="38" customFormat="1" ht="15" x14ac:dyDescent="0.2">
      <c r="A3798" s="38" t="s">
        <v>34</v>
      </c>
      <c r="B3798" s="38" t="str">
        <f t="shared" si="1"/>
        <v>ks_priv048</v>
      </c>
      <c r="C3798" s="38" t="s">
        <v>1371</v>
      </c>
      <c r="D3798" s="38" t="s">
        <v>1182</v>
      </c>
      <c r="E3798" s="38" t="s">
        <v>35</v>
      </c>
      <c r="F3798" s="38">
        <v>6</v>
      </c>
      <c r="G3798" s="38">
        <v>19</v>
      </c>
      <c r="H3798" s="38">
        <v>2025</v>
      </c>
      <c r="I3798" s="38">
        <v>2</v>
      </c>
      <c r="J3798" s="51">
        <v>1127</v>
      </c>
      <c r="K3798" s="38" t="s">
        <v>1372</v>
      </c>
      <c r="L3798" s="38">
        <v>80</v>
      </c>
      <c r="M3798" s="38">
        <v>1</v>
      </c>
      <c r="N3798" s="38">
        <v>0</v>
      </c>
      <c r="O3798" s="38" t="s">
        <v>10</v>
      </c>
      <c r="P3798" s="38">
        <v>0.1</v>
      </c>
      <c r="Q3798" s="38" t="s">
        <v>8</v>
      </c>
      <c r="R3798" s="38" t="s">
        <v>851</v>
      </c>
      <c r="S3798" s="38" t="s">
        <v>154</v>
      </c>
      <c r="T3798" s="38" t="s">
        <v>246</v>
      </c>
    </row>
    <row r="3799" spans="1:21" s="38" customFormat="1" ht="15" x14ac:dyDescent="0.2">
      <c r="A3799" s="38" t="s">
        <v>34</v>
      </c>
      <c r="B3799" s="38" t="str">
        <f t="shared" si="1"/>
        <v>ks_priv048</v>
      </c>
      <c r="C3799" s="38" t="s">
        <v>1371</v>
      </c>
      <c r="D3799" s="38" t="s">
        <v>1182</v>
      </c>
      <c r="E3799" s="38" t="s">
        <v>35</v>
      </c>
      <c r="F3799" s="38">
        <v>6</v>
      </c>
      <c r="G3799" s="38">
        <v>19</v>
      </c>
      <c r="H3799" s="38">
        <v>2025</v>
      </c>
      <c r="I3799" s="38">
        <v>2</v>
      </c>
      <c r="J3799" s="51">
        <v>1127</v>
      </c>
      <c r="K3799" s="38" t="s">
        <v>1372</v>
      </c>
      <c r="L3799" s="38">
        <v>80</v>
      </c>
      <c r="M3799" s="38">
        <v>1</v>
      </c>
      <c r="N3799" s="38">
        <v>0</v>
      </c>
      <c r="O3799" s="38" t="s">
        <v>10</v>
      </c>
      <c r="P3799" s="38">
        <v>27</v>
      </c>
      <c r="Q3799" s="38" t="s">
        <v>5</v>
      </c>
      <c r="R3799" s="38" t="s">
        <v>201</v>
      </c>
      <c r="S3799" s="38" t="s">
        <v>1441</v>
      </c>
      <c r="T3799" s="38" t="s">
        <v>246</v>
      </c>
    </row>
    <row r="3800" spans="1:21" s="38" customFormat="1" ht="15" x14ac:dyDescent="0.2">
      <c r="A3800" s="38" t="s">
        <v>34</v>
      </c>
      <c r="B3800" s="38" t="str">
        <f t="shared" si="1"/>
        <v>ks_priv048</v>
      </c>
      <c r="C3800" s="38" t="s">
        <v>1371</v>
      </c>
      <c r="D3800" s="38" t="s">
        <v>1182</v>
      </c>
      <c r="E3800" s="38" t="s">
        <v>35</v>
      </c>
      <c r="F3800" s="38">
        <v>6</v>
      </c>
      <c r="G3800" s="38">
        <v>19</v>
      </c>
      <c r="H3800" s="38">
        <v>2025</v>
      </c>
      <c r="I3800" s="38">
        <v>2</v>
      </c>
      <c r="J3800" s="51">
        <v>1127</v>
      </c>
      <c r="K3800" s="38" t="s">
        <v>1372</v>
      </c>
      <c r="L3800" s="38">
        <v>80</v>
      </c>
      <c r="M3800" s="38">
        <v>1</v>
      </c>
      <c r="N3800" s="38">
        <v>0</v>
      </c>
      <c r="O3800" s="38" t="s">
        <v>10</v>
      </c>
      <c r="P3800" s="38">
        <v>5.5</v>
      </c>
      <c r="Q3800" s="38" t="s">
        <v>5</v>
      </c>
      <c r="R3800" s="38" t="s">
        <v>201</v>
      </c>
      <c r="S3800" s="38" t="s">
        <v>114</v>
      </c>
      <c r="T3800" s="38" t="s">
        <v>246</v>
      </c>
    </row>
    <row r="3801" spans="1:21" s="38" customFormat="1" ht="15" x14ac:dyDescent="0.2">
      <c r="A3801" s="38" t="s">
        <v>34</v>
      </c>
      <c r="B3801" s="38" t="str">
        <f t="shared" ref="B3801:B4055" si="2">CONCATENATE("ks_",A3801)</f>
        <v>ks_priv048</v>
      </c>
      <c r="C3801" s="38" t="s">
        <v>1371</v>
      </c>
      <c r="D3801" s="38" t="s">
        <v>1182</v>
      </c>
      <c r="E3801" s="38" t="s">
        <v>35</v>
      </c>
      <c r="F3801" s="38">
        <v>6</v>
      </c>
      <c r="G3801" s="38">
        <v>19</v>
      </c>
      <c r="H3801" s="38">
        <v>2025</v>
      </c>
      <c r="I3801" s="38">
        <v>2</v>
      </c>
      <c r="J3801" s="51">
        <v>1127</v>
      </c>
      <c r="K3801" s="38" t="s">
        <v>1372</v>
      </c>
      <c r="L3801" s="38">
        <v>80</v>
      </c>
      <c r="M3801" s="38">
        <v>1</v>
      </c>
      <c r="N3801" s="38">
        <v>0</v>
      </c>
      <c r="O3801" s="38" t="s">
        <v>10</v>
      </c>
      <c r="P3801" s="38">
        <v>4</v>
      </c>
      <c r="Q3801" s="38" t="s">
        <v>5</v>
      </c>
      <c r="R3801" s="38" t="s">
        <v>201</v>
      </c>
      <c r="S3801" s="38" t="s">
        <v>124</v>
      </c>
      <c r="T3801" s="38" t="s">
        <v>246</v>
      </c>
      <c r="U3801" s="38" t="s">
        <v>1442</v>
      </c>
    </row>
    <row r="3802" spans="1:21" s="38" customFormat="1" ht="15" x14ac:dyDescent="0.2">
      <c r="A3802" s="38" t="s">
        <v>34</v>
      </c>
      <c r="B3802" s="38" t="str">
        <f t="shared" si="2"/>
        <v>ks_priv048</v>
      </c>
      <c r="C3802" s="38" t="s">
        <v>1371</v>
      </c>
      <c r="D3802" s="38" t="s">
        <v>1182</v>
      </c>
      <c r="E3802" s="38" t="s">
        <v>35</v>
      </c>
      <c r="F3802" s="38">
        <v>6</v>
      </c>
      <c r="G3802" s="38">
        <v>19</v>
      </c>
      <c r="H3802" s="38">
        <v>2025</v>
      </c>
      <c r="I3802" s="38">
        <v>2</v>
      </c>
      <c r="J3802" s="51">
        <v>1127</v>
      </c>
      <c r="K3802" s="38" t="s">
        <v>1372</v>
      </c>
      <c r="L3802" s="38">
        <v>80</v>
      </c>
      <c r="M3802" s="38">
        <v>1</v>
      </c>
      <c r="N3802" s="38">
        <v>0</v>
      </c>
      <c r="O3802" s="38" t="s">
        <v>10</v>
      </c>
      <c r="P3802" s="38">
        <v>5</v>
      </c>
      <c r="Q3802" s="38" t="s">
        <v>5</v>
      </c>
      <c r="R3802" s="38" t="s">
        <v>201</v>
      </c>
      <c r="S3802" s="38" t="s">
        <v>198</v>
      </c>
      <c r="T3802" s="38" t="s">
        <v>246</v>
      </c>
    </row>
    <row r="3803" spans="1:21" s="38" customFormat="1" ht="15" x14ac:dyDescent="0.2">
      <c r="A3803" s="38" t="s">
        <v>34</v>
      </c>
      <c r="B3803" s="38" t="str">
        <f t="shared" si="2"/>
        <v>ks_priv048</v>
      </c>
      <c r="C3803" s="38" t="s">
        <v>1371</v>
      </c>
      <c r="D3803" s="38" t="s">
        <v>1182</v>
      </c>
      <c r="E3803" s="38" t="s">
        <v>35</v>
      </c>
      <c r="F3803" s="38">
        <v>6</v>
      </c>
      <c r="G3803" s="38">
        <v>19</v>
      </c>
      <c r="H3803" s="38">
        <v>2025</v>
      </c>
      <c r="I3803" s="38">
        <v>2</v>
      </c>
      <c r="J3803" s="51">
        <v>1127</v>
      </c>
      <c r="K3803" s="38" t="s">
        <v>1372</v>
      </c>
      <c r="L3803" s="38">
        <v>80</v>
      </c>
      <c r="M3803" s="38">
        <v>1</v>
      </c>
      <c r="N3803" s="38">
        <v>0</v>
      </c>
      <c r="O3803" s="38" t="s">
        <v>10</v>
      </c>
      <c r="P3803" s="38">
        <v>19</v>
      </c>
      <c r="Q3803" s="38" t="s">
        <v>5</v>
      </c>
      <c r="R3803" s="38" t="s">
        <v>201</v>
      </c>
      <c r="S3803" s="38" t="s">
        <v>198</v>
      </c>
      <c r="T3803" s="38" t="s">
        <v>246</v>
      </c>
    </row>
    <row r="3804" spans="1:21" s="38" customFormat="1" ht="15" x14ac:dyDescent="0.2">
      <c r="A3804" s="38" t="s">
        <v>34</v>
      </c>
      <c r="B3804" s="38" t="str">
        <f t="shared" si="2"/>
        <v>ks_priv048</v>
      </c>
      <c r="C3804" s="38" t="s">
        <v>1371</v>
      </c>
      <c r="D3804" s="38" t="s">
        <v>1182</v>
      </c>
      <c r="E3804" s="38" t="s">
        <v>35</v>
      </c>
      <c r="F3804" s="38">
        <v>6</v>
      </c>
      <c r="G3804" s="38">
        <v>19</v>
      </c>
      <c r="H3804" s="38">
        <v>2025</v>
      </c>
      <c r="I3804" s="38">
        <v>2</v>
      </c>
      <c r="J3804" s="51">
        <v>1127</v>
      </c>
      <c r="K3804" s="38" t="s">
        <v>1372</v>
      </c>
      <c r="L3804" s="38">
        <v>80</v>
      </c>
      <c r="M3804" s="38">
        <v>1</v>
      </c>
      <c r="N3804" s="38">
        <v>0</v>
      </c>
      <c r="O3804" s="38" t="s">
        <v>11</v>
      </c>
      <c r="P3804" s="38">
        <v>2</v>
      </c>
      <c r="Q3804" s="38" t="s">
        <v>5</v>
      </c>
      <c r="R3804" s="38" t="s">
        <v>201</v>
      </c>
      <c r="T3804" s="38" t="s">
        <v>246</v>
      </c>
      <c r="U3804" s="38" t="s">
        <v>1382</v>
      </c>
    </row>
    <row r="3805" spans="1:21" s="38" customFormat="1" ht="15" x14ac:dyDescent="0.2">
      <c r="A3805" s="38" t="s">
        <v>34</v>
      </c>
      <c r="B3805" s="38" t="str">
        <f t="shared" si="2"/>
        <v>ks_priv048</v>
      </c>
      <c r="C3805" s="38" t="s">
        <v>1371</v>
      </c>
      <c r="D3805" s="38" t="s">
        <v>1182</v>
      </c>
      <c r="E3805" s="38" t="s">
        <v>35</v>
      </c>
      <c r="F3805" s="38">
        <v>6</v>
      </c>
      <c r="G3805" s="38">
        <v>19</v>
      </c>
      <c r="H3805" s="38">
        <v>2025</v>
      </c>
      <c r="I3805" s="38">
        <v>2</v>
      </c>
      <c r="J3805" s="51">
        <v>1127</v>
      </c>
      <c r="K3805" s="38" t="s">
        <v>1372</v>
      </c>
      <c r="L3805" s="38">
        <v>80</v>
      </c>
      <c r="M3805" s="38">
        <v>1</v>
      </c>
      <c r="N3805" s="38">
        <v>0</v>
      </c>
      <c r="O3805" s="38" t="s">
        <v>10</v>
      </c>
      <c r="P3805" s="38">
        <v>3.5</v>
      </c>
      <c r="Q3805" s="38" t="s">
        <v>5</v>
      </c>
      <c r="R3805" s="38" t="s">
        <v>201</v>
      </c>
      <c r="S3805" s="38" t="s">
        <v>154</v>
      </c>
      <c r="T3805" s="38" t="s">
        <v>246</v>
      </c>
    </row>
    <row r="3806" spans="1:21" s="38" customFormat="1" ht="15" x14ac:dyDescent="0.2">
      <c r="A3806" s="38" t="s">
        <v>34</v>
      </c>
      <c r="B3806" s="38" t="str">
        <f t="shared" si="2"/>
        <v>ks_priv048</v>
      </c>
      <c r="C3806" s="38" t="s">
        <v>1371</v>
      </c>
      <c r="D3806" s="38" t="s">
        <v>1182</v>
      </c>
      <c r="E3806" s="38" t="s">
        <v>35</v>
      </c>
      <c r="F3806" s="38">
        <v>6</v>
      </c>
      <c r="G3806" s="38">
        <v>19</v>
      </c>
      <c r="H3806" s="38">
        <v>2025</v>
      </c>
      <c r="I3806" s="38">
        <v>2</v>
      </c>
      <c r="J3806" s="51">
        <v>1127</v>
      </c>
      <c r="K3806" s="38" t="s">
        <v>1372</v>
      </c>
      <c r="L3806" s="38">
        <v>80</v>
      </c>
      <c r="M3806" s="38">
        <v>1</v>
      </c>
      <c r="N3806" s="38">
        <v>0</v>
      </c>
      <c r="O3806" s="38" t="s">
        <v>10</v>
      </c>
      <c r="P3806" s="38">
        <v>13</v>
      </c>
      <c r="Q3806" s="38" t="s">
        <v>5</v>
      </c>
      <c r="R3806" s="38" t="s">
        <v>201</v>
      </c>
      <c r="S3806" s="38" t="s">
        <v>39</v>
      </c>
      <c r="T3806" s="38" t="s">
        <v>246</v>
      </c>
    </row>
    <row r="3807" spans="1:21" s="38" customFormat="1" ht="15" x14ac:dyDescent="0.2">
      <c r="A3807" s="38" t="s">
        <v>138</v>
      </c>
      <c r="B3807" s="38" t="str">
        <f t="shared" si="2"/>
        <v>ks_priv036</v>
      </c>
      <c r="C3807" s="38" t="s">
        <v>1371</v>
      </c>
      <c r="D3807" s="38" t="s">
        <v>1183</v>
      </c>
      <c r="E3807" s="38" t="s">
        <v>13</v>
      </c>
      <c r="F3807" s="38">
        <v>6</v>
      </c>
      <c r="G3807" s="38">
        <v>20</v>
      </c>
      <c r="H3807" s="38">
        <v>2025</v>
      </c>
      <c r="I3807" s="38">
        <v>2</v>
      </c>
      <c r="J3807" s="51">
        <v>1225</v>
      </c>
      <c r="K3807" s="38" t="s">
        <v>1372</v>
      </c>
      <c r="L3807" s="38">
        <v>93</v>
      </c>
      <c r="M3807" s="38">
        <v>4</v>
      </c>
      <c r="N3807" s="38">
        <v>0</v>
      </c>
      <c r="O3807" s="38" t="s">
        <v>82</v>
      </c>
      <c r="P3807" s="38">
        <v>3.5</v>
      </c>
      <c r="Q3807" s="38" t="s">
        <v>5</v>
      </c>
      <c r="R3807" s="38" t="s">
        <v>201</v>
      </c>
      <c r="T3807" s="38" t="s">
        <v>116</v>
      </c>
      <c r="U3807" s="38" t="s">
        <v>1382</v>
      </c>
    </row>
    <row r="3808" spans="1:21" s="38" customFormat="1" ht="15" x14ac:dyDescent="0.2">
      <c r="A3808" s="38" t="s">
        <v>138</v>
      </c>
      <c r="B3808" s="38" t="str">
        <f t="shared" si="2"/>
        <v>ks_priv036</v>
      </c>
      <c r="C3808" s="38" t="s">
        <v>1371</v>
      </c>
      <c r="D3808" s="38" t="s">
        <v>1183</v>
      </c>
      <c r="E3808" s="38" t="s">
        <v>13</v>
      </c>
      <c r="F3808" s="38">
        <v>6</v>
      </c>
      <c r="G3808" s="38">
        <v>20</v>
      </c>
      <c r="H3808" s="38">
        <v>2025</v>
      </c>
      <c r="I3808" s="38">
        <v>2</v>
      </c>
      <c r="J3808" s="51">
        <v>1225</v>
      </c>
      <c r="K3808" s="38" t="s">
        <v>1372</v>
      </c>
      <c r="L3808" s="38">
        <v>93</v>
      </c>
      <c r="M3808" s="38">
        <v>4</v>
      </c>
      <c r="N3808" s="38">
        <v>0</v>
      </c>
      <c r="O3808" s="38" t="s">
        <v>10</v>
      </c>
      <c r="P3808" s="38">
        <v>4</v>
      </c>
      <c r="Q3808" s="38" t="s">
        <v>5</v>
      </c>
      <c r="R3808" s="38" t="s">
        <v>201</v>
      </c>
      <c r="S3808" s="38" t="s">
        <v>114</v>
      </c>
      <c r="T3808" s="38" t="s">
        <v>116</v>
      </c>
    </row>
    <row r="3809" spans="1:21" s="38" customFormat="1" ht="15" x14ac:dyDescent="0.2">
      <c r="A3809" s="38" t="s">
        <v>137</v>
      </c>
      <c r="B3809" s="38" t="str">
        <f t="shared" si="2"/>
        <v>ks_priv033</v>
      </c>
      <c r="C3809" s="38" t="s">
        <v>1371</v>
      </c>
      <c r="D3809" s="38" t="s">
        <v>1183</v>
      </c>
      <c r="E3809" s="38" t="s">
        <v>13</v>
      </c>
      <c r="F3809" s="38">
        <v>6</v>
      </c>
      <c r="G3809" s="38">
        <v>20</v>
      </c>
      <c r="H3809" s="38">
        <v>2025</v>
      </c>
      <c r="I3809" s="38">
        <v>2</v>
      </c>
      <c r="J3809" s="51">
        <v>1306</v>
      </c>
      <c r="K3809" s="38" t="s">
        <v>1372</v>
      </c>
      <c r="L3809" s="38">
        <v>94</v>
      </c>
      <c r="M3809" s="38">
        <v>4</v>
      </c>
      <c r="N3809" s="38">
        <v>0</v>
      </c>
      <c r="O3809" s="38" t="s">
        <v>10</v>
      </c>
      <c r="P3809" s="38">
        <v>2</v>
      </c>
      <c r="Q3809" s="38" t="s">
        <v>5</v>
      </c>
      <c r="R3809" s="38" t="s">
        <v>201</v>
      </c>
      <c r="S3809" s="38" t="s">
        <v>1427</v>
      </c>
      <c r="T3809" s="38" t="s">
        <v>116</v>
      </c>
    </row>
    <row r="3810" spans="1:21" s="38" customFormat="1" ht="15" x14ac:dyDescent="0.2">
      <c r="A3810" s="38" t="s">
        <v>137</v>
      </c>
      <c r="B3810" s="38" t="str">
        <f t="shared" si="2"/>
        <v>ks_priv033</v>
      </c>
      <c r="C3810" s="38" t="s">
        <v>1371</v>
      </c>
      <c r="D3810" s="38" t="s">
        <v>1183</v>
      </c>
      <c r="E3810" s="38" t="s">
        <v>13</v>
      </c>
      <c r="F3810" s="38">
        <v>6</v>
      </c>
      <c r="G3810" s="38">
        <v>20</v>
      </c>
      <c r="H3810" s="38">
        <v>2025</v>
      </c>
      <c r="I3810" s="38">
        <v>2</v>
      </c>
      <c r="J3810" s="51">
        <v>1306</v>
      </c>
      <c r="K3810" s="38" t="s">
        <v>1372</v>
      </c>
      <c r="L3810" s="38">
        <v>94</v>
      </c>
      <c r="M3810" s="38">
        <v>4</v>
      </c>
      <c r="N3810" s="38">
        <v>0</v>
      </c>
      <c r="O3810" s="38" t="s">
        <v>10</v>
      </c>
      <c r="P3810" s="38">
        <v>5</v>
      </c>
      <c r="Q3810" s="38" t="s">
        <v>5</v>
      </c>
      <c r="R3810" s="38" t="s">
        <v>201</v>
      </c>
      <c r="S3810" s="38" t="s">
        <v>114</v>
      </c>
      <c r="T3810" s="38" t="s">
        <v>116</v>
      </c>
    </row>
    <row r="3811" spans="1:21" s="38" customFormat="1" ht="15" x14ac:dyDescent="0.2">
      <c r="A3811" s="38" t="s">
        <v>137</v>
      </c>
      <c r="B3811" s="38" t="str">
        <f t="shared" si="2"/>
        <v>ks_priv033</v>
      </c>
      <c r="C3811" s="38" t="s">
        <v>1371</v>
      </c>
      <c r="D3811" s="38" t="s">
        <v>1183</v>
      </c>
      <c r="E3811" s="38" t="s">
        <v>13</v>
      </c>
      <c r="F3811" s="38">
        <v>6</v>
      </c>
      <c r="G3811" s="38">
        <v>20</v>
      </c>
      <c r="H3811" s="38">
        <v>2025</v>
      </c>
      <c r="I3811" s="38">
        <v>2</v>
      </c>
      <c r="J3811" s="51">
        <v>1306</v>
      </c>
      <c r="K3811" s="38" t="s">
        <v>1372</v>
      </c>
      <c r="L3811" s="38">
        <v>94</v>
      </c>
      <c r="M3811" s="38">
        <v>4</v>
      </c>
      <c r="N3811" s="38">
        <v>0</v>
      </c>
      <c r="O3811" s="38" t="s">
        <v>10</v>
      </c>
      <c r="P3811" s="38">
        <v>9</v>
      </c>
      <c r="Q3811" s="38" t="s">
        <v>5</v>
      </c>
      <c r="R3811" s="38" t="s">
        <v>201</v>
      </c>
      <c r="S3811" s="38" t="s">
        <v>154</v>
      </c>
      <c r="T3811" s="38" t="s">
        <v>116</v>
      </c>
    </row>
    <row r="3812" spans="1:21" s="38" customFormat="1" ht="15" x14ac:dyDescent="0.2">
      <c r="A3812" s="38" t="s">
        <v>118</v>
      </c>
      <c r="B3812" s="38" t="str">
        <f t="shared" si="2"/>
        <v>ks_priv002</v>
      </c>
      <c r="C3812" s="38" t="s">
        <v>1371</v>
      </c>
      <c r="D3812" s="38" t="s">
        <v>1181</v>
      </c>
      <c r="E3812" s="38" t="s">
        <v>35</v>
      </c>
      <c r="F3812" s="38">
        <v>6</v>
      </c>
      <c r="G3812" s="38">
        <v>21</v>
      </c>
      <c r="H3812" s="38">
        <v>2025</v>
      </c>
      <c r="I3812" s="38">
        <v>3</v>
      </c>
      <c r="J3812" s="51">
        <v>943</v>
      </c>
      <c r="K3812" s="38" t="s">
        <v>1372</v>
      </c>
      <c r="L3812" s="38">
        <v>86</v>
      </c>
      <c r="M3812" s="38">
        <v>5</v>
      </c>
      <c r="N3812" s="38">
        <v>0</v>
      </c>
      <c r="O3812" s="38" t="s">
        <v>1185</v>
      </c>
      <c r="P3812" s="38" t="s">
        <v>1378</v>
      </c>
      <c r="Q3812" s="38" t="s">
        <v>1378</v>
      </c>
      <c r="R3812" s="38" t="s">
        <v>201</v>
      </c>
      <c r="T3812" s="38" t="s">
        <v>1378</v>
      </c>
      <c r="U3812" s="38" t="s">
        <v>1443</v>
      </c>
    </row>
    <row r="3813" spans="1:21" s="38" customFormat="1" ht="15" x14ac:dyDescent="0.2">
      <c r="A3813" s="38" t="s">
        <v>119</v>
      </c>
      <c r="B3813" s="38" t="str">
        <f t="shared" si="2"/>
        <v>ks_priv003</v>
      </c>
      <c r="C3813" s="38" t="s">
        <v>1371</v>
      </c>
      <c r="D3813" s="38" t="s">
        <v>1181</v>
      </c>
      <c r="E3813" s="38" t="s">
        <v>35</v>
      </c>
      <c r="F3813" s="38">
        <v>6</v>
      </c>
      <c r="G3813" s="38">
        <v>21</v>
      </c>
      <c r="H3813" s="38">
        <v>2025</v>
      </c>
      <c r="I3813" s="38">
        <v>3</v>
      </c>
      <c r="J3813" s="51">
        <v>1002</v>
      </c>
      <c r="K3813" s="38" t="s">
        <v>1372</v>
      </c>
      <c r="L3813" s="38">
        <v>86</v>
      </c>
      <c r="M3813" s="38">
        <v>5</v>
      </c>
      <c r="N3813" s="38">
        <v>0</v>
      </c>
      <c r="O3813" s="38" t="s">
        <v>1185</v>
      </c>
      <c r="P3813" s="38" t="s">
        <v>1378</v>
      </c>
      <c r="Q3813" s="38" t="s">
        <v>1378</v>
      </c>
      <c r="R3813" s="38" t="s">
        <v>201</v>
      </c>
      <c r="T3813" s="38" t="s">
        <v>1378</v>
      </c>
      <c r="U3813" s="38" t="s">
        <v>1443</v>
      </c>
    </row>
    <row r="3814" spans="1:21" s="38" customFormat="1" ht="15" x14ac:dyDescent="0.2">
      <c r="A3814" s="38" t="s">
        <v>92</v>
      </c>
      <c r="B3814" s="38" t="str">
        <f t="shared" si="2"/>
        <v>ks_priv013</v>
      </c>
      <c r="C3814" s="38" t="s">
        <v>1371</v>
      </c>
      <c r="D3814" s="38" t="s">
        <v>1181</v>
      </c>
      <c r="E3814" s="38" t="s">
        <v>13</v>
      </c>
      <c r="F3814" s="38">
        <v>6</v>
      </c>
      <c r="G3814" s="38">
        <v>21</v>
      </c>
      <c r="H3814" s="38">
        <v>2025</v>
      </c>
      <c r="I3814" s="38">
        <v>3</v>
      </c>
      <c r="J3814" s="51">
        <v>1127</v>
      </c>
      <c r="K3814" s="38" t="s">
        <v>1372</v>
      </c>
      <c r="L3814" s="38">
        <v>87</v>
      </c>
      <c r="M3814" s="38">
        <v>5</v>
      </c>
      <c r="N3814" s="38">
        <v>0</v>
      </c>
      <c r="O3814" s="38" t="s">
        <v>1185</v>
      </c>
      <c r="P3814" s="38" t="s">
        <v>1378</v>
      </c>
      <c r="Q3814" s="38" t="s">
        <v>1378</v>
      </c>
      <c r="R3814" s="38" t="s">
        <v>201</v>
      </c>
      <c r="T3814" s="38" t="s">
        <v>1378</v>
      </c>
      <c r="U3814" s="38" t="s">
        <v>1443</v>
      </c>
    </row>
    <row r="3815" spans="1:21" s="38" customFormat="1" ht="15" x14ac:dyDescent="0.2">
      <c r="A3815" s="38" t="s">
        <v>90</v>
      </c>
      <c r="B3815" s="38" t="str">
        <f t="shared" si="2"/>
        <v>ks_priv014</v>
      </c>
      <c r="C3815" s="38" t="s">
        <v>1371</v>
      </c>
      <c r="D3815" s="38" t="s">
        <v>1181</v>
      </c>
      <c r="E3815" s="38" t="s">
        <v>13</v>
      </c>
      <c r="F3815" s="38">
        <v>6</v>
      </c>
      <c r="G3815" s="38">
        <v>21</v>
      </c>
      <c r="H3815" s="38">
        <v>2025</v>
      </c>
      <c r="I3815" s="38">
        <v>3</v>
      </c>
      <c r="J3815" s="51">
        <v>1133</v>
      </c>
      <c r="K3815" s="38" t="s">
        <v>1372</v>
      </c>
      <c r="L3815" s="38">
        <v>87</v>
      </c>
      <c r="M3815" s="38">
        <v>5</v>
      </c>
      <c r="N3815" s="38">
        <v>0</v>
      </c>
      <c r="O3815" s="38" t="s">
        <v>1185</v>
      </c>
      <c r="P3815" s="38" t="s">
        <v>1378</v>
      </c>
      <c r="Q3815" s="38" t="s">
        <v>1378</v>
      </c>
      <c r="R3815" s="38" t="s">
        <v>201</v>
      </c>
      <c r="T3815" s="38" t="s">
        <v>1378</v>
      </c>
      <c r="U3815" s="38" t="s">
        <v>1443</v>
      </c>
    </row>
    <row r="3816" spans="1:21" s="38" customFormat="1" ht="15" x14ac:dyDescent="0.2">
      <c r="A3816" s="38" t="s">
        <v>126</v>
      </c>
      <c r="B3816" s="38" t="str">
        <f t="shared" si="2"/>
        <v>ks_priv062</v>
      </c>
      <c r="C3816" s="38" t="s">
        <v>1371</v>
      </c>
      <c r="D3816" s="38" t="s">
        <v>1182</v>
      </c>
      <c r="E3816" s="38" t="s">
        <v>35</v>
      </c>
      <c r="F3816" s="38">
        <v>6</v>
      </c>
      <c r="G3816" s="38">
        <v>22</v>
      </c>
      <c r="H3816" s="38">
        <v>2025</v>
      </c>
      <c r="I3816" s="38">
        <v>3</v>
      </c>
      <c r="J3816" s="51">
        <v>947</v>
      </c>
      <c r="K3816" s="38" t="s">
        <v>1372</v>
      </c>
      <c r="L3816" s="38">
        <v>82</v>
      </c>
      <c r="M3816" s="38">
        <v>5</v>
      </c>
      <c r="N3816" s="38">
        <v>0</v>
      </c>
      <c r="O3816" s="38" t="s">
        <v>1185</v>
      </c>
      <c r="P3816" s="38" t="s">
        <v>1378</v>
      </c>
      <c r="Q3816" s="38" t="s">
        <v>1378</v>
      </c>
      <c r="R3816" s="38" t="s">
        <v>201</v>
      </c>
      <c r="T3816" s="38" t="s">
        <v>1378</v>
      </c>
      <c r="U3816" s="38" t="s">
        <v>1443</v>
      </c>
    </row>
    <row r="3817" spans="1:21" s="38" customFormat="1" ht="15" x14ac:dyDescent="0.2">
      <c r="A3817" s="38" t="s">
        <v>81</v>
      </c>
      <c r="B3817" s="38" t="str">
        <f t="shared" si="2"/>
        <v>ks_priv017</v>
      </c>
      <c r="C3817" s="38" t="s">
        <v>1371</v>
      </c>
      <c r="D3817" s="38" t="s">
        <v>1181</v>
      </c>
      <c r="E3817" s="38" t="s">
        <v>35</v>
      </c>
      <c r="F3817" s="38">
        <v>6</v>
      </c>
      <c r="G3817" s="38">
        <v>22</v>
      </c>
      <c r="H3817" s="38">
        <v>2025</v>
      </c>
      <c r="I3817" s="38">
        <v>3</v>
      </c>
      <c r="J3817" s="51">
        <v>1151</v>
      </c>
      <c r="K3817" s="38" t="s">
        <v>1372</v>
      </c>
      <c r="L3817" s="38">
        <v>86</v>
      </c>
      <c r="M3817" s="38">
        <v>5</v>
      </c>
      <c r="N3817" s="38">
        <v>25</v>
      </c>
      <c r="O3817" s="38" t="s">
        <v>1185</v>
      </c>
      <c r="P3817" s="38" t="s">
        <v>1378</v>
      </c>
      <c r="Q3817" s="38" t="s">
        <v>1378</v>
      </c>
      <c r="R3817" s="38" t="s">
        <v>201</v>
      </c>
      <c r="T3817" s="38" t="s">
        <v>1378</v>
      </c>
      <c r="U3817" s="38" t="s">
        <v>1443</v>
      </c>
    </row>
    <row r="3818" spans="1:21" s="38" customFormat="1" ht="15" x14ac:dyDescent="0.2">
      <c r="A3818" s="38" t="s">
        <v>19</v>
      </c>
      <c r="B3818" s="38" t="str">
        <f t="shared" si="2"/>
        <v>ks_priv027</v>
      </c>
      <c r="C3818" s="38" t="s">
        <v>1371</v>
      </c>
      <c r="D3818" s="38" t="s">
        <v>1181</v>
      </c>
      <c r="E3818" s="38" t="s">
        <v>13</v>
      </c>
      <c r="F3818" s="38">
        <v>6</v>
      </c>
      <c r="G3818" s="38">
        <v>23</v>
      </c>
      <c r="H3818" s="38">
        <v>2025</v>
      </c>
      <c r="I3818" s="38">
        <v>3</v>
      </c>
      <c r="J3818" s="51">
        <v>1020</v>
      </c>
      <c r="K3818" s="38" t="s">
        <v>1372</v>
      </c>
      <c r="L3818" s="38">
        <v>84</v>
      </c>
      <c r="M3818" s="38">
        <v>5</v>
      </c>
      <c r="N3818" s="38">
        <v>50</v>
      </c>
      <c r="O3818" s="38" t="s">
        <v>1185</v>
      </c>
      <c r="P3818" s="38" t="s">
        <v>1378</v>
      </c>
      <c r="Q3818" s="38" t="s">
        <v>1378</v>
      </c>
      <c r="R3818" s="38" t="s">
        <v>201</v>
      </c>
      <c r="T3818" s="38" t="s">
        <v>1378</v>
      </c>
      <c r="U3818" s="38" t="s">
        <v>1443</v>
      </c>
    </row>
    <row r="3819" spans="1:21" s="38" customFormat="1" ht="15" x14ac:dyDescent="0.2">
      <c r="A3819" s="38" t="s">
        <v>24</v>
      </c>
      <c r="B3819" s="38" t="str">
        <f t="shared" si="2"/>
        <v>ks_priv026</v>
      </c>
      <c r="C3819" s="38" t="s">
        <v>1371</v>
      </c>
      <c r="D3819" s="38" t="s">
        <v>1181</v>
      </c>
      <c r="E3819" s="38" t="s">
        <v>13</v>
      </c>
      <c r="F3819" s="38">
        <v>6</v>
      </c>
      <c r="G3819" s="38">
        <v>23</v>
      </c>
      <c r="H3819" s="38">
        <v>2025</v>
      </c>
      <c r="I3819" s="38">
        <v>3</v>
      </c>
      <c r="J3819" s="51">
        <v>1038</v>
      </c>
      <c r="K3819" s="38" t="s">
        <v>1372</v>
      </c>
      <c r="L3819" s="38">
        <v>85</v>
      </c>
      <c r="M3819" s="38">
        <v>5</v>
      </c>
      <c r="N3819" s="38">
        <v>25</v>
      </c>
      <c r="O3819" s="38" t="s">
        <v>1185</v>
      </c>
      <c r="P3819" s="38" t="s">
        <v>1378</v>
      </c>
      <c r="Q3819" s="38" t="s">
        <v>1378</v>
      </c>
      <c r="R3819" s="38" t="s">
        <v>201</v>
      </c>
      <c r="T3819" s="38" t="s">
        <v>1378</v>
      </c>
      <c r="U3819" s="38" t="s">
        <v>1443</v>
      </c>
    </row>
    <row r="3820" spans="1:21" s="38" customFormat="1" ht="15" x14ac:dyDescent="0.2">
      <c r="A3820" s="38" t="s">
        <v>22</v>
      </c>
      <c r="B3820" s="38" t="str">
        <f t="shared" si="2"/>
        <v>ks_priv028</v>
      </c>
      <c r="C3820" s="38" t="s">
        <v>1371</v>
      </c>
      <c r="D3820" s="38" t="s">
        <v>1181</v>
      </c>
      <c r="E3820" s="38" t="s">
        <v>13</v>
      </c>
      <c r="F3820" s="38">
        <v>6</v>
      </c>
      <c r="G3820" s="38">
        <v>23</v>
      </c>
      <c r="H3820" s="38">
        <v>2025</v>
      </c>
      <c r="I3820" s="38">
        <v>3</v>
      </c>
      <c r="J3820" s="51">
        <v>1052</v>
      </c>
      <c r="K3820" s="38" t="s">
        <v>1372</v>
      </c>
      <c r="L3820" s="38">
        <v>86</v>
      </c>
      <c r="M3820" s="38">
        <v>5</v>
      </c>
      <c r="N3820" s="38">
        <v>25</v>
      </c>
      <c r="O3820" s="38" t="s">
        <v>1185</v>
      </c>
      <c r="P3820" s="38" t="s">
        <v>1378</v>
      </c>
      <c r="Q3820" s="38" t="s">
        <v>1378</v>
      </c>
      <c r="R3820" s="38" t="s">
        <v>201</v>
      </c>
      <c r="T3820" s="38" t="s">
        <v>1378</v>
      </c>
      <c r="U3820" s="38" t="s">
        <v>1443</v>
      </c>
    </row>
    <row r="3821" spans="1:21" s="38" customFormat="1" ht="15" x14ac:dyDescent="0.2">
      <c r="A3821" s="38" t="s">
        <v>143</v>
      </c>
      <c r="B3821" s="38" t="str">
        <f t="shared" si="2"/>
        <v>ks_priv035</v>
      </c>
      <c r="C3821" s="38" t="s">
        <v>1371</v>
      </c>
      <c r="D3821" s="38" t="s">
        <v>1183</v>
      </c>
      <c r="E3821" s="38" t="s">
        <v>13</v>
      </c>
      <c r="F3821" s="38">
        <v>6</v>
      </c>
      <c r="G3821" s="38">
        <v>20</v>
      </c>
      <c r="H3821" s="38">
        <v>2025</v>
      </c>
      <c r="I3821" s="38">
        <v>2</v>
      </c>
      <c r="J3821" s="51">
        <v>1216</v>
      </c>
      <c r="K3821" s="38" t="s">
        <v>1377</v>
      </c>
      <c r="L3821" s="38">
        <v>92</v>
      </c>
      <c r="M3821" s="38">
        <v>3</v>
      </c>
      <c r="N3821" s="38">
        <v>0</v>
      </c>
      <c r="O3821" s="38" t="s">
        <v>10</v>
      </c>
      <c r="P3821" s="38">
        <v>3</v>
      </c>
      <c r="Q3821" s="38" t="s">
        <v>5</v>
      </c>
      <c r="R3821" s="38" t="s">
        <v>201</v>
      </c>
      <c r="S3821" s="38" t="s">
        <v>105</v>
      </c>
      <c r="T3821" s="38" t="s">
        <v>246</v>
      </c>
    </row>
    <row r="3822" spans="1:21" s="38" customFormat="1" ht="15" x14ac:dyDescent="0.2">
      <c r="A3822" s="38" t="s">
        <v>143</v>
      </c>
      <c r="B3822" s="38" t="str">
        <f t="shared" si="2"/>
        <v>ks_priv035</v>
      </c>
      <c r="C3822" s="38" t="s">
        <v>1371</v>
      </c>
      <c r="D3822" s="38" t="s">
        <v>1183</v>
      </c>
      <c r="E3822" s="38" t="s">
        <v>13</v>
      </c>
      <c r="F3822" s="38">
        <v>6</v>
      </c>
      <c r="G3822" s="38">
        <v>20</v>
      </c>
      <c r="H3822" s="38">
        <v>2025</v>
      </c>
      <c r="I3822" s="38">
        <v>2</v>
      </c>
      <c r="J3822" s="51">
        <v>1216</v>
      </c>
      <c r="K3822" s="38" t="s">
        <v>1377</v>
      </c>
      <c r="L3822" s="38">
        <v>92</v>
      </c>
      <c r="M3822" s="38">
        <v>3</v>
      </c>
      <c r="N3822" s="38">
        <v>0</v>
      </c>
      <c r="O3822" s="38" t="s">
        <v>82</v>
      </c>
      <c r="P3822" s="38">
        <v>4.5</v>
      </c>
      <c r="Q3822" s="38" t="s">
        <v>5</v>
      </c>
      <c r="R3822" s="38" t="s">
        <v>201</v>
      </c>
      <c r="T3822" s="38" t="s">
        <v>246</v>
      </c>
      <c r="U3822" s="38" t="s">
        <v>1374</v>
      </c>
    </row>
    <row r="3823" spans="1:21" s="38" customFormat="1" ht="15" x14ac:dyDescent="0.2">
      <c r="A3823" s="38" t="s">
        <v>140</v>
      </c>
      <c r="B3823" s="38" t="str">
        <f t="shared" si="2"/>
        <v>ks_priv034</v>
      </c>
      <c r="C3823" s="38" t="s">
        <v>1371</v>
      </c>
      <c r="D3823" s="38" t="s">
        <v>1183</v>
      </c>
      <c r="E3823" s="38" t="s">
        <v>13</v>
      </c>
      <c r="F3823" s="38">
        <v>6</v>
      </c>
      <c r="G3823" s="38">
        <v>20</v>
      </c>
      <c r="H3823" s="38">
        <v>2025</v>
      </c>
      <c r="I3823" s="38">
        <v>2</v>
      </c>
      <c r="J3823" s="51">
        <v>1248</v>
      </c>
      <c r="K3823" s="38" t="s">
        <v>1377</v>
      </c>
      <c r="L3823" s="38">
        <v>93</v>
      </c>
      <c r="M3823" s="38">
        <v>4</v>
      </c>
      <c r="N3823" s="38">
        <v>0</v>
      </c>
      <c r="O3823" s="38" t="s">
        <v>82</v>
      </c>
      <c r="P3823" s="38">
        <v>2</v>
      </c>
      <c r="Q3823" s="38" t="s">
        <v>5</v>
      </c>
      <c r="R3823" s="38" t="s">
        <v>201</v>
      </c>
      <c r="T3823" s="38" t="s">
        <v>246</v>
      </c>
    </row>
    <row r="3824" spans="1:21" s="38" customFormat="1" ht="15" x14ac:dyDescent="0.2">
      <c r="A3824" s="38" t="s">
        <v>140</v>
      </c>
      <c r="B3824" s="38" t="str">
        <f t="shared" si="2"/>
        <v>ks_priv034</v>
      </c>
      <c r="C3824" s="38" t="s">
        <v>1371</v>
      </c>
      <c r="D3824" s="38" t="s">
        <v>1183</v>
      </c>
      <c r="E3824" s="38" t="s">
        <v>13</v>
      </c>
      <c r="F3824" s="38">
        <v>6</v>
      </c>
      <c r="G3824" s="38">
        <v>20</v>
      </c>
      <c r="H3824" s="38">
        <v>2025</v>
      </c>
      <c r="I3824" s="38">
        <v>2</v>
      </c>
      <c r="J3824" s="51">
        <v>1248</v>
      </c>
      <c r="K3824" s="38" t="s">
        <v>1377</v>
      </c>
      <c r="L3824" s="38">
        <v>93</v>
      </c>
      <c r="M3824" s="38">
        <v>4</v>
      </c>
      <c r="N3824" s="38">
        <v>0</v>
      </c>
      <c r="O3824" s="38" t="s">
        <v>10</v>
      </c>
      <c r="P3824" s="38">
        <v>0.7</v>
      </c>
      <c r="Q3824" s="38" t="s">
        <v>5</v>
      </c>
      <c r="R3824" s="38" t="s">
        <v>201</v>
      </c>
      <c r="S3824" s="38" t="s">
        <v>114</v>
      </c>
      <c r="T3824" s="38" t="s">
        <v>246</v>
      </c>
    </row>
    <row r="3825" spans="1:21" s="38" customFormat="1" ht="15" x14ac:dyDescent="0.2">
      <c r="A3825" s="38" t="s">
        <v>140</v>
      </c>
      <c r="B3825" s="38" t="str">
        <f t="shared" si="2"/>
        <v>ks_priv034</v>
      </c>
      <c r="C3825" s="38" t="s">
        <v>1371</v>
      </c>
      <c r="D3825" s="38" t="s">
        <v>1183</v>
      </c>
      <c r="E3825" s="38" t="s">
        <v>13</v>
      </c>
      <c r="F3825" s="38">
        <v>6</v>
      </c>
      <c r="G3825" s="38">
        <v>20</v>
      </c>
      <c r="H3825" s="38">
        <v>2025</v>
      </c>
      <c r="I3825" s="38">
        <v>2</v>
      </c>
      <c r="J3825" s="51">
        <v>1248</v>
      </c>
      <c r="K3825" s="38" t="s">
        <v>1377</v>
      </c>
      <c r="L3825" s="38">
        <v>93</v>
      </c>
      <c r="M3825" s="38">
        <v>4</v>
      </c>
      <c r="N3825" s="38">
        <v>0</v>
      </c>
      <c r="O3825" s="38" t="s">
        <v>21</v>
      </c>
      <c r="P3825" s="38">
        <v>0.3</v>
      </c>
      <c r="Q3825" s="38" t="s">
        <v>9</v>
      </c>
      <c r="R3825" s="38" t="s">
        <v>1404</v>
      </c>
      <c r="T3825" s="38" t="s">
        <v>246</v>
      </c>
    </row>
    <row r="3826" spans="1:21" s="38" customFormat="1" ht="15" x14ac:dyDescent="0.2">
      <c r="A3826" s="38" t="s">
        <v>140</v>
      </c>
      <c r="B3826" s="38" t="str">
        <f t="shared" si="2"/>
        <v>ks_priv034</v>
      </c>
      <c r="C3826" s="38" t="s">
        <v>1371</v>
      </c>
      <c r="D3826" s="38" t="s">
        <v>1183</v>
      </c>
      <c r="E3826" s="38" t="s">
        <v>13</v>
      </c>
      <c r="F3826" s="38">
        <v>6</v>
      </c>
      <c r="G3826" s="38">
        <v>20</v>
      </c>
      <c r="H3826" s="38">
        <v>2025</v>
      </c>
      <c r="I3826" s="38">
        <v>2</v>
      </c>
      <c r="J3826" s="51">
        <v>1248</v>
      </c>
      <c r="K3826" s="38" t="s">
        <v>1377</v>
      </c>
      <c r="L3826" s="38">
        <v>93</v>
      </c>
      <c r="M3826" s="38">
        <v>4</v>
      </c>
      <c r="N3826" s="38">
        <v>0</v>
      </c>
      <c r="O3826" s="38" t="s">
        <v>82</v>
      </c>
      <c r="P3826" s="38">
        <v>0.1</v>
      </c>
      <c r="Q3826" s="38" t="s">
        <v>9</v>
      </c>
      <c r="R3826" s="38" t="s">
        <v>1404</v>
      </c>
      <c r="T3826" s="38" t="s">
        <v>246</v>
      </c>
    </row>
    <row r="3827" spans="1:21" s="38" customFormat="1" ht="15" x14ac:dyDescent="0.2">
      <c r="A3827" s="38" t="s">
        <v>40</v>
      </c>
      <c r="B3827" s="38" t="str">
        <f t="shared" si="2"/>
        <v>ks_priv053</v>
      </c>
      <c r="C3827" s="38" t="s">
        <v>1371</v>
      </c>
      <c r="D3827" s="38" t="s">
        <v>1182</v>
      </c>
      <c r="E3827" s="38" t="s">
        <v>35</v>
      </c>
      <c r="F3827" s="38">
        <v>6</v>
      </c>
      <c r="G3827" s="38">
        <v>19</v>
      </c>
      <c r="H3827" s="38">
        <v>2025</v>
      </c>
      <c r="I3827" s="38">
        <v>2</v>
      </c>
      <c r="J3827" s="51">
        <v>1020</v>
      </c>
      <c r="K3827" s="38" t="s">
        <v>1377</v>
      </c>
      <c r="L3827" s="38">
        <v>77</v>
      </c>
      <c r="M3827" s="38">
        <v>1</v>
      </c>
      <c r="N3827" s="38">
        <v>0</v>
      </c>
      <c r="O3827" s="38" t="s">
        <v>10</v>
      </c>
      <c r="P3827" s="38">
        <v>0.3</v>
      </c>
      <c r="Q3827" s="38" t="s">
        <v>5</v>
      </c>
      <c r="R3827" s="38" t="s">
        <v>201</v>
      </c>
      <c r="S3827" s="38" t="s">
        <v>198</v>
      </c>
      <c r="T3827" s="38" t="s">
        <v>246</v>
      </c>
    </row>
    <row r="3828" spans="1:21" s="38" customFormat="1" ht="15" x14ac:dyDescent="0.2">
      <c r="A3828" s="38" t="s">
        <v>40</v>
      </c>
      <c r="B3828" s="38" t="str">
        <f t="shared" si="2"/>
        <v>ks_priv053</v>
      </c>
      <c r="C3828" s="38" t="s">
        <v>1371</v>
      </c>
      <c r="D3828" s="38" t="s">
        <v>1182</v>
      </c>
      <c r="E3828" s="38" t="s">
        <v>35</v>
      </c>
      <c r="F3828" s="38">
        <v>6</v>
      </c>
      <c r="G3828" s="38">
        <v>19</v>
      </c>
      <c r="H3828" s="38">
        <v>2025</v>
      </c>
      <c r="I3828" s="38">
        <v>2</v>
      </c>
      <c r="J3828" s="51">
        <v>1020</v>
      </c>
      <c r="K3828" s="38" t="s">
        <v>1377</v>
      </c>
      <c r="L3828" s="38">
        <v>77</v>
      </c>
      <c r="M3828" s="38">
        <v>1</v>
      </c>
      <c r="N3828" s="38">
        <v>0</v>
      </c>
      <c r="O3828" s="38" t="s">
        <v>10</v>
      </c>
      <c r="P3828" s="38">
        <v>6</v>
      </c>
      <c r="Q3828" s="38" t="s">
        <v>9</v>
      </c>
      <c r="R3828" s="38" t="s">
        <v>1434</v>
      </c>
      <c r="S3828" s="38" t="s">
        <v>198</v>
      </c>
      <c r="T3828" s="38" t="s">
        <v>246</v>
      </c>
    </row>
    <row r="3829" spans="1:21" s="38" customFormat="1" ht="15" x14ac:dyDescent="0.2">
      <c r="A3829" s="38" t="s">
        <v>40</v>
      </c>
      <c r="B3829" s="38" t="str">
        <f t="shared" si="2"/>
        <v>ks_priv053</v>
      </c>
      <c r="C3829" s="38" t="s">
        <v>1371</v>
      </c>
      <c r="D3829" s="38" t="s">
        <v>1182</v>
      </c>
      <c r="E3829" s="38" t="s">
        <v>35</v>
      </c>
      <c r="F3829" s="38">
        <v>6</v>
      </c>
      <c r="G3829" s="38">
        <v>19</v>
      </c>
      <c r="H3829" s="38">
        <v>2025</v>
      </c>
      <c r="I3829" s="38">
        <v>2</v>
      </c>
      <c r="J3829" s="51">
        <v>1020</v>
      </c>
      <c r="K3829" s="38" t="s">
        <v>1377</v>
      </c>
      <c r="L3829" s="38">
        <v>77</v>
      </c>
      <c r="M3829" s="38">
        <v>1</v>
      </c>
      <c r="N3829" s="38">
        <v>0</v>
      </c>
      <c r="O3829" s="38" t="s">
        <v>10</v>
      </c>
      <c r="P3829" s="38">
        <v>2.5</v>
      </c>
      <c r="Q3829" s="38" t="s">
        <v>5</v>
      </c>
      <c r="R3829" s="38" t="s">
        <v>201</v>
      </c>
      <c r="S3829" s="38" t="s">
        <v>154</v>
      </c>
      <c r="T3829" s="38" t="s">
        <v>246</v>
      </c>
    </row>
    <row r="3830" spans="1:21" s="38" customFormat="1" ht="15" x14ac:dyDescent="0.2">
      <c r="A3830" s="38" t="s">
        <v>40</v>
      </c>
      <c r="B3830" s="38" t="str">
        <f t="shared" si="2"/>
        <v>ks_priv053</v>
      </c>
      <c r="C3830" s="38" t="s">
        <v>1371</v>
      </c>
      <c r="D3830" s="38" t="s">
        <v>1182</v>
      </c>
      <c r="E3830" s="38" t="s">
        <v>35</v>
      </c>
      <c r="F3830" s="38">
        <v>6</v>
      </c>
      <c r="G3830" s="38">
        <v>19</v>
      </c>
      <c r="H3830" s="38">
        <v>2025</v>
      </c>
      <c r="I3830" s="38">
        <v>2</v>
      </c>
      <c r="J3830" s="51">
        <v>1020</v>
      </c>
      <c r="K3830" s="38" t="s">
        <v>1377</v>
      </c>
      <c r="L3830" s="38">
        <v>77</v>
      </c>
      <c r="M3830" s="38">
        <v>1</v>
      </c>
      <c r="N3830" s="38">
        <v>0</v>
      </c>
      <c r="O3830" s="38" t="s">
        <v>10</v>
      </c>
      <c r="P3830" s="38">
        <v>1</v>
      </c>
      <c r="Q3830" s="38" t="s">
        <v>5</v>
      </c>
      <c r="R3830" s="38" t="s">
        <v>201</v>
      </c>
      <c r="S3830" s="38" t="s">
        <v>154</v>
      </c>
      <c r="T3830" s="38" t="s">
        <v>246</v>
      </c>
    </row>
    <row r="3831" spans="1:21" s="38" customFormat="1" ht="15" x14ac:dyDescent="0.2">
      <c r="A3831" s="38" t="s">
        <v>40</v>
      </c>
      <c r="B3831" s="38" t="str">
        <f t="shared" si="2"/>
        <v>ks_priv053</v>
      </c>
      <c r="C3831" s="38" t="s">
        <v>1371</v>
      </c>
      <c r="D3831" s="38" t="s">
        <v>1182</v>
      </c>
      <c r="E3831" s="38" t="s">
        <v>35</v>
      </c>
      <c r="F3831" s="38">
        <v>6</v>
      </c>
      <c r="G3831" s="38">
        <v>19</v>
      </c>
      <c r="H3831" s="38">
        <v>2025</v>
      </c>
      <c r="I3831" s="38">
        <v>2</v>
      </c>
      <c r="J3831" s="51">
        <v>1020</v>
      </c>
      <c r="K3831" s="38" t="s">
        <v>1377</v>
      </c>
      <c r="L3831" s="38">
        <v>77</v>
      </c>
      <c r="M3831" s="38">
        <v>1</v>
      </c>
      <c r="N3831" s="38">
        <v>0</v>
      </c>
      <c r="O3831" s="38" t="s">
        <v>10</v>
      </c>
      <c r="P3831" s="38">
        <v>3</v>
      </c>
      <c r="Q3831" s="38" t="s">
        <v>9</v>
      </c>
      <c r="R3831" s="38" t="s">
        <v>501</v>
      </c>
      <c r="S3831" s="38" t="s">
        <v>124</v>
      </c>
      <c r="T3831" s="38" t="s">
        <v>246</v>
      </c>
      <c r="U3831" s="38" t="s">
        <v>1444</v>
      </c>
    </row>
    <row r="3832" spans="1:21" s="38" customFormat="1" ht="15" x14ac:dyDescent="0.2">
      <c r="A3832" s="38" t="s">
        <v>40</v>
      </c>
      <c r="B3832" s="38" t="str">
        <f t="shared" si="2"/>
        <v>ks_priv053</v>
      </c>
      <c r="C3832" s="38" t="s">
        <v>1371</v>
      </c>
      <c r="D3832" s="38" t="s">
        <v>1182</v>
      </c>
      <c r="E3832" s="38" t="s">
        <v>35</v>
      </c>
      <c r="F3832" s="38">
        <v>6</v>
      </c>
      <c r="G3832" s="38">
        <v>19</v>
      </c>
      <c r="H3832" s="38">
        <v>2025</v>
      </c>
      <c r="I3832" s="38">
        <v>2</v>
      </c>
      <c r="J3832" s="51">
        <v>1020</v>
      </c>
      <c r="K3832" s="38" t="s">
        <v>1377</v>
      </c>
      <c r="L3832" s="38">
        <v>77</v>
      </c>
      <c r="M3832" s="38">
        <v>1</v>
      </c>
      <c r="N3832" s="38">
        <v>0</v>
      </c>
      <c r="O3832" s="38" t="s">
        <v>10</v>
      </c>
      <c r="P3832" s="38">
        <v>3</v>
      </c>
      <c r="Q3832" s="38" t="s">
        <v>9</v>
      </c>
      <c r="R3832" s="38" t="s">
        <v>501</v>
      </c>
      <c r="S3832" s="38" t="s">
        <v>124</v>
      </c>
      <c r="T3832" s="38" t="s">
        <v>246</v>
      </c>
      <c r="U3832" s="38" t="s">
        <v>1444</v>
      </c>
    </row>
    <row r="3833" spans="1:21" s="38" customFormat="1" ht="15" x14ac:dyDescent="0.2">
      <c r="A3833" s="38" t="s">
        <v>40</v>
      </c>
      <c r="B3833" s="38" t="str">
        <f t="shared" si="2"/>
        <v>ks_priv053</v>
      </c>
      <c r="C3833" s="38" t="s">
        <v>1371</v>
      </c>
      <c r="D3833" s="38" t="s">
        <v>1182</v>
      </c>
      <c r="E3833" s="38" t="s">
        <v>35</v>
      </c>
      <c r="F3833" s="38">
        <v>6</v>
      </c>
      <c r="G3833" s="38">
        <v>19</v>
      </c>
      <c r="H3833" s="38">
        <v>2025</v>
      </c>
      <c r="I3833" s="38">
        <v>2</v>
      </c>
      <c r="J3833" s="51">
        <v>1020</v>
      </c>
      <c r="K3833" s="38" t="s">
        <v>1377</v>
      </c>
      <c r="L3833" s="38">
        <v>77</v>
      </c>
      <c r="M3833" s="38">
        <v>1</v>
      </c>
      <c r="N3833" s="38">
        <v>0</v>
      </c>
      <c r="O3833" s="38" t="s">
        <v>10</v>
      </c>
      <c r="P3833" s="38">
        <v>4</v>
      </c>
      <c r="Q3833" s="38" t="s">
        <v>5</v>
      </c>
      <c r="R3833" s="38" t="s">
        <v>201</v>
      </c>
      <c r="S3833" s="38" t="s">
        <v>198</v>
      </c>
      <c r="T3833" s="38" t="s">
        <v>246</v>
      </c>
    </row>
    <row r="3834" spans="1:21" s="38" customFormat="1" ht="15" x14ac:dyDescent="0.2">
      <c r="A3834" s="38" t="s">
        <v>34</v>
      </c>
      <c r="B3834" s="38" t="str">
        <f t="shared" si="2"/>
        <v>ks_priv048</v>
      </c>
      <c r="C3834" s="38" t="s">
        <v>1371</v>
      </c>
      <c r="D3834" s="38" t="s">
        <v>1182</v>
      </c>
      <c r="E3834" s="38" t="s">
        <v>35</v>
      </c>
      <c r="F3834" s="38">
        <v>6</v>
      </c>
      <c r="G3834" s="38">
        <v>19</v>
      </c>
      <c r="H3834" s="38">
        <v>2025</v>
      </c>
      <c r="I3834" s="38">
        <v>2</v>
      </c>
      <c r="J3834" s="51">
        <v>1127</v>
      </c>
      <c r="K3834" s="38" t="s">
        <v>1377</v>
      </c>
      <c r="L3834" s="38">
        <v>80</v>
      </c>
      <c r="M3834" s="38">
        <v>1</v>
      </c>
      <c r="N3834" s="38">
        <v>0</v>
      </c>
      <c r="O3834" s="38" t="s">
        <v>1185</v>
      </c>
      <c r="P3834" s="38" t="s">
        <v>1378</v>
      </c>
      <c r="Q3834" s="38" t="s">
        <v>1378</v>
      </c>
      <c r="R3834" s="38" t="s">
        <v>201</v>
      </c>
      <c r="T3834" s="38" t="s">
        <v>1378</v>
      </c>
      <c r="U3834" s="38" t="s">
        <v>1443</v>
      </c>
    </row>
    <row r="3835" spans="1:21" s="38" customFormat="1" ht="15" x14ac:dyDescent="0.2">
      <c r="A3835" s="38" t="s">
        <v>143</v>
      </c>
      <c r="B3835" s="38" t="str">
        <f t="shared" si="2"/>
        <v>ks_priv035</v>
      </c>
      <c r="C3835" s="38" t="s">
        <v>1371</v>
      </c>
      <c r="D3835" s="38" t="s">
        <v>1183</v>
      </c>
      <c r="E3835" s="38" t="s">
        <v>13</v>
      </c>
      <c r="F3835" s="38">
        <v>6</v>
      </c>
      <c r="G3835" s="38">
        <v>20</v>
      </c>
      <c r="H3835" s="38">
        <v>2025</v>
      </c>
      <c r="I3835" s="38">
        <v>2</v>
      </c>
      <c r="J3835" s="51">
        <v>1235</v>
      </c>
      <c r="K3835" s="38" t="s">
        <v>1377</v>
      </c>
      <c r="L3835" s="38">
        <v>92</v>
      </c>
      <c r="M3835" s="38">
        <v>3</v>
      </c>
      <c r="N3835" s="38">
        <v>0</v>
      </c>
      <c r="O3835" s="38" t="s">
        <v>1185</v>
      </c>
      <c r="P3835" s="38" t="s">
        <v>1378</v>
      </c>
      <c r="Q3835" s="38" t="s">
        <v>1378</v>
      </c>
      <c r="R3835" s="38" t="s">
        <v>201</v>
      </c>
      <c r="T3835" s="38" t="s">
        <v>1378</v>
      </c>
      <c r="U3835" s="38" t="s">
        <v>1443</v>
      </c>
    </row>
    <row r="3836" spans="1:21" s="38" customFormat="1" ht="15" x14ac:dyDescent="0.2">
      <c r="A3836" s="38" t="s">
        <v>140</v>
      </c>
      <c r="B3836" s="38" t="str">
        <f t="shared" si="2"/>
        <v>ks_priv034</v>
      </c>
      <c r="C3836" s="38" t="s">
        <v>1371</v>
      </c>
      <c r="D3836" s="38" t="s">
        <v>1183</v>
      </c>
      <c r="E3836" s="38" t="s">
        <v>13</v>
      </c>
      <c r="F3836" s="38">
        <v>6</v>
      </c>
      <c r="G3836" s="38">
        <v>20</v>
      </c>
      <c r="H3836" s="38">
        <v>2025</v>
      </c>
      <c r="I3836" s="38">
        <v>2</v>
      </c>
      <c r="J3836" s="51">
        <v>1307</v>
      </c>
      <c r="K3836" s="38" t="s">
        <v>1377</v>
      </c>
      <c r="L3836" s="38">
        <v>93</v>
      </c>
      <c r="M3836" s="38">
        <v>4</v>
      </c>
      <c r="N3836" s="38">
        <v>0</v>
      </c>
      <c r="O3836" s="38" t="s">
        <v>1185</v>
      </c>
      <c r="P3836" s="38" t="s">
        <v>1378</v>
      </c>
      <c r="Q3836" s="38" t="s">
        <v>1378</v>
      </c>
      <c r="R3836" s="38" t="s">
        <v>201</v>
      </c>
      <c r="T3836" s="38" t="s">
        <v>1378</v>
      </c>
      <c r="U3836" s="38" t="s">
        <v>1443</v>
      </c>
    </row>
    <row r="3837" spans="1:21" s="38" customFormat="1" ht="15" x14ac:dyDescent="0.2">
      <c r="A3837" s="38" t="s">
        <v>107</v>
      </c>
      <c r="B3837" s="38" t="str">
        <f t="shared" si="2"/>
        <v>ks_priv004</v>
      </c>
      <c r="C3837" s="38" t="s">
        <v>1371</v>
      </c>
      <c r="D3837" s="38" t="s">
        <v>1181</v>
      </c>
      <c r="E3837" s="38" t="s">
        <v>35</v>
      </c>
      <c r="F3837" s="38">
        <v>6</v>
      </c>
      <c r="G3837" s="38">
        <v>21</v>
      </c>
      <c r="H3837" s="38">
        <v>2025</v>
      </c>
      <c r="I3837" s="38">
        <v>3</v>
      </c>
      <c r="J3837" s="51">
        <v>949</v>
      </c>
      <c r="K3837" s="38" t="s">
        <v>1377</v>
      </c>
      <c r="L3837" s="38">
        <v>86</v>
      </c>
      <c r="M3837" s="38">
        <v>5</v>
      </c>
      <c r="N3837" s="38">
        <v>0</v>
      </c>
      <c r="O3837" s="38" t="s">
        <v>1185</v>
      </c>
      <c r="P3837" s="38" t="s">
        <v>1378</v>
      </c>
      <c r="Q3837" s="38" t="s">
        <v>1378</v>
      </c>
      <c r="R3837" s="38" t="s">
        <v>201</v>
      </c>
      <c r="T3837" s="38" t="s">
        <v>1378</v>
      </c>
      <c r="U3837" s="38" t="s">
        <v>1443</v>
      </c>
    </row>
    <row r="3838" spans="1:21" s="38" customFormat="1" ht="15" x14ac:dyDescent="0.2">
      <c r="A3838" s="38" t="s">
        <v>115</v>
      </c>
      <c r="B3838" s="38" t="str">
        <f t="shared" si="2"/>
        <v>ks_priv001</v>
      </c>
      <c r="C3838" s="38" t="s">
        <v>1371</v>
      </c>
      <c r="D3838" s="38" t="s">
        <v>1181</v>
      </c>
      <c r="E3838" s="38" t="s">
        <v>35</v>
      </c>
      <c r="F3838" s="38">
        <v>6</v>
      </c>
      <c r="G3838" s="38">
        <v>21</v>
      </c>
      <c r="H3838" s="38">
        <v>2025</v>
      </c>
      <c r="I3838" s="38">
        <v>3</v>
      </c>
      <c r="J3838" s="51">
        <v>1001</v>
      </c>
      <c r="K3838" s="38" t="s">
        <v>1377</v>
      </c>
      <c r="L3838" s="38">
        <v>86</v>
      </c>
      <c r="M3838" s="38">
        <v>5</v>
      </c>
      <c r="N3838" s="38">
        <v>0</v>
      </c>
      <c r="O3838" s="38" t="s">
        <v>1185</v>
      </c>
      <c r="P3838" s="38" t="s">
        <v>1378</v>
      </c>
      <c r="Q3838" s="38" t="s">
        <v>1378</v>
      </c>
      <c r="R3838" s="38" t="s">
        <v>201</v>
      </c>
      <c r="T3838" s="38" t="s">
        <v>1378</v>
      </c>
      <c r="U3838" s="38" t="s">
        <v>1443</v>
      </c>
    </row>
    <row r="3839" spans="1:21" s="38" customFormat="1" ht="15" x14ac:dyDescent="0.2">
      <c r="A3839" s="38" t="s">
        <v>88</v>
      </c>
      <c r="B3839" s="38" t="str">
        <f t="shared" si="2"/>
        <v>ks_priv016</v>
      </c>
      <c r="C3839" s="38" t="s">
        <v>1371</v>
      </c>
      <c r="D3839" s="38" t="s">
        <v>1181</v>
      </c>
      <c r="E3839" s="38" t="s">
        <v>13</v>
      </c>
      <c r="F3839" s="38">
        <v>6</v>
      </c>
      <c r="G3839" s="38">
        <v>21</v>
      </c>
      <c r="H3839" s="38">
        <v>2025</v>
      </c>
      <c r="I3839" s="38">
        <v>3</v>
      </c>
      <c r="J3839" s="51">
        <v>1139</v>
      </c>
      <c r="K3839" s="38" t="s">
        <v>1377</v>
      </c>
      <c r="L3839" s="38">
        <v>87</v>
      </c>
      <c r="M3839" s="38">
        <v>5</v>
      </c>
      <c r="N3839" s="38">
        <v>0</v>
      </c>
      <c r="O3839" s="38" t="s">
        <v>1185</v>
      </c>
      <c r="P3839" s="38" t="s">
        <v>1378</v>
      </c>
      <c r="Q3839" s="38" t="s">
        <v>1378</v>
      </c>
      <c r="R3839" s="38" t="s">
        <v>201</v>
      </c>
      <c r="T3839" s="38" t="s">
        <v>1378</v>
      </c>
      <c r="U3839" s="38" t="s">
        <v>1443</v>
      </c>
    </row>
    <row r="3840" spans="1:21" s="38" customFormat="1" ht="15" x14ac:dyDescent="0.2">
      <c r="A3840" s="38" t="s">
        <v>121</v>
      </c>
      <c r="B3840" s="38" t="str">
        <f t="shared" si="2"/>
        <v>ks_priv061</v>
      </c>
      <c r="C3840" s="38" t="s">
        <v>1371</v>
      </c>
      <c r="D3840" s="38" t="s">
        <v>1182</v>
      </c>
      <c r="E3840" s="38" t="s">
        <v>35</v>
      </c>
      <c r="F3840" s="38">
        <v>6</v>
      </c>
      <c r="G3840" s="38">
        <v>22</v>
      </c>
      <c r="H3840" s="38">
        <v>2025</v>
      </c>
      <c r="I3840" s="38">
        <v>3</v>
      </c>
      <c r="J3840" s="51">
        <v>1009</v>
      </c>
      <c r="K3840" s="38" t="s">
        <v>1377</v>
      </c>
      <c r="L3840" s="38">
        <v>82</v>
      </c>
      <c r="M3840" s="38">
        <v>5</v>
      </c>
      <c r="N3840" s="38">
        <v>0</v>
      </c>
      <c r="O3840" s="38" t="s">
        <v>1185</v>
      </c>
      <c r="P3840" s="38" t="s">
        <v>1378</v>
      </c>
      <c r="Q3840" s="38" t="s">
        <v>1378</v>
      </c>
      <c r="R3840" s="38" t="s">
        <v>201</v>
      </c>
      <c r="T3840" s="38" t="s">
        <v>1378</v>
      </c>
      <c r="U3840" s="38" t="s">
        <v>1443</v>
      </c>
    </row>
    <row r="3841" spans="1:21" s="38" customFormat="1" ht="15" x14ac:dyDescent="0.2">
      <c r="A3841" s="38" t="s">
        <v>27</v>
      </c>
      <c r="B3841" s="38" t="str">
        <f t="shared" si="2"/>
        <v>ks_priv032</v>
      </c>
      <c r="C3841" s="38" t="s">
        <v>1371</v>
      </c>
      <c r="D3841" s="38" t="s">
        <v>1181</v>
      </c>
      <c r="E3841" s="38" t="s">
        <v>13</v>
      </c>
      <c r="F3841" s="38">
        <v>6</v>
      </c>
      <c r="G3841" s="38">
        <v>23</v>
      </c>
      <c r="H3841" s="38">
        <v>2025</v>
      </c>
      <c r="I3841" s="38">
        <v>3</v>
      </c>
      <c r="J3841" s="51">
        <v>1012</v>
      </c>
      <c r="K3841" s="38" t="s">
        <v>1377</v>
      </c>
      <c r="L3841" s="38">
        <v>84</v>
      </c>
      <c r="M3841" s="38">
        <v>5</v>
      </c>
      <c r="N3841" s="38">
        <v>75</v>
      </c>
      <c r="O3841" s="38" t="s">
        <v>1185</v>
      </c>
      <c r="P3841" s="38" t="s">
        <v>1378</v>
      </c>
      <c r="Q3841" s="38" t="s">
        <v>1378</v>
      </c>
      <c r="R3841" s="38" t="s">
        <v>201</v>
      </c>
      <c r="T3841" s="38" t="s">
        <v>1378</v>
      </c>
      <c r="U3841" s="38" t="s">
        <v>1443</v>
      </c>
    </row>
    <row r="3842" spans="1:21" s="38" customFormat="1" ht="15" x14ac:dyDescent="0.2">
      <c r="A3842" s="38" t="s">
        <v>26</v>
      </c>
      <c r="B3842" s="38" t="str">
        <f t="shared" si="2"/>
        <v>ks_priv031</v>
      </c>
      <c r="C3842" s="38" t="s">
        <v>1371</v>
      </c>
      <c r="D3842" s="38" t="s">
        <v>1181</v>
      </c>
      <c r="E3842" s="38" t="s">
        <v>13</v>
      </c>
      <c r="F3842" s="38">
        <v>6</v>
      </c>
      <c r="G3842" s="38">
        <v>23</v>
      </c>
      <c r="H3842" s="38">
        <v>2025</v>
      </c>
      <c r="I3842" s="38">
        <v>3</v>
      </c>
      <c r="J3842" s="51">
        <v>1026</v>
      </c>
      <c r="K3842" s="38" t="s">
        <v>1377</v>
      </c>
      <c r="L3842" s="38">
        <v>84</v>
      </c>
      <c r="M3842" s="38">
        <v>5</v>
      </c>
      <c r="N3842" s="38">
        <v>75</v>
      </c>
      <c r="O3842" s="38" t="s">
        <v>1185</v>
      </c>
      <c r="P3842" s="38" t="s">
        <v>1378</v>
      </c>
      <c r="Q3842" s="38" t="s">
        <v>1378</v>
      </c>
      <c r="R3842" s="38" t="s">
        <v>201</v>
      </c>
      <c r="T3842" s="38" t="s">
        <v>1378</v>
      </c>
      <c r="U3842" s="38" t="s">
        <v>1443</v>
      </c>
    </row>
    <row r="3843" spans="1:21" s="38" customFormat="1" ht="15" x14ac:dyDescent="0.2">
      <c r="A3843" s="38" t="s">
        <v>25</v>
      </c>
      <c r="B3843" s="38" t="str">
        <f t="shared" si="2"/>
        <v>ks_priv029</v>
      </c>
      <c r="C3843" s="38" t="s">
        <v>1371</v>
      </c>
      <c r="D3843" s="38" t="s">
        <v>1181</v>
      </c>
      <c r="E3843" s="38" t="s">
        <v>13</v>
      </c>
      <c r="F3843" s="38">
        <v>6</v>
      </c>
      <c r="G3843" s="38">
        <v>23</v>
      </c>
      <c r="H3843" s="38">
        <v>2025</v>
      </c>
      <c r="I3843" s="38">
        <v>3</v>
      </c>
      <c r="J3843" s="51">
        <v>1054</v>
      </c>
      <c r="K3843" s="38" t="s">
        <v>1377</v>
      </c>
      <c r="L3843" s="38">
        <v>85</v>
      </c>
      <c r="M3843" s="38">
        <v>5</v>
      </c>
      <c r="N3843" s="38">
        <v>25</v>
      </c>
      <c r="O3843" s="38" t="s">
        <v>1185</v>
      </c>
      <c r="P3843" s="38" t="s">
        <v>1378</v>
      </c>
      <c r="Q3843" s="38" t="s">
        <v>1378</v>
      </c>
      <c r="R3843" s="38" t="s">
        <v>201</v>
      </c>
      <c r="T3843" s="38" t="s">
        <v>1378</v>
      </c>
      <c r="U3843" s="38" t="s">
        <v>1443</v>
      </c>
    </row>
    <row r="3844" spans="1:21" s="38" customFormat="1" ht="15" x14ac:dyDescent="0.2">
      <c r="A3844" s="38" t="s">
        <v>28</v>
      </c>
      <c r="B3844" s="38" t="str">
        <f t="shared" si="2"/>
        <v>ks_priv030</v>
      </c>
      <c r="C3844" s="38" t="s">
        <v>1371</v>
      </c>
      <c r="D3844" s="38" t="s">
        <v>1181</v>
      </c>
      <c r="E3844" s="38" t="s">
        <v>13</v>
      </c>
      <c r="F3844" s="38">
        <v>6</v>
      </c>
      <c r="G3844" s="38">
        <v>23</v>
      </c>
      <c r="H3844" s="38">
        <v>2025</v>
      </c>
      <c r="I3844" s="38">
        <v>3</v>
      </c>
      <c r="J3844" s="51">
        <v>1113</v>
      </c>
      <c r="K3844" s="38" t="s">
        <v>1377</v>
      </c>
      <c r="L3844" s="38">
        <v>86</v>
      </c>
      <c r="M3844" s="38">
        <v>5</v>
      </c>
      <c r="N3844" s="38">
        <v>25</v>
      </c>
      <c r="O3844" s="38" t="s">
        <v>1185</v>
      </c>
      <c r="P3844" s="38" t="s">
        <v>1378</v>
      </c>
      <c r="Q3844" s="38" t="s">
        <v>1378</v>
      </c>
      <c r="R3844" s="38" t="s">
        <v>201</v>
      </c>
      <c r="T3844" s="38" t="s">
        <v>1378</v>
      </c>
      <c r="U3844" s="38" t="s">
        <v>1443</v>
      </c>
    </row>
    <row r="3845" spans="1:21" s="38" customFormat="1" ht="15" x14ac:dyDescent="0.2">
      <c r="A3845" s="38" t="s">
        <v>29</v>
      </c>
      <c r="B3845" s="38" t="str">
        <f t="shared" si="2"/>
        <v>ks_priv024</v>
      </c>
      <c r="C3845" s="38" t="s">
        <v>1371</v>
      </c>
      <c r="D3845" s="38" t="s">
        <v>1181</v>
      </c>
      <c r="E3845" s="38" t="s">
        <v>13</v>
      </c>
      <c r="F3845" s="38">
        <v>6</v>
      </c>
      <c r="G3845" s="38">
        <v>25</v>
      </c>
      <c r="H3845" s="38">
        <v>2025</v>
      </c>
      <c r="I3845" s="38">
        <v>3</v>
      </c>
      <c r="J3845" s="51">
        <v>1000</v>
      </c>
      <c r="K3845" s="38" t="s">
        <v>1377</v>
      </c>
      <c r="L3845" s="38">
        <v>80</v>
      </c>
      <c r="M3845" s="38">
        <v>2</v>
      </c>
      <c r="N3845" s="38">
        <v>25</v>
      </c>
      <c r="O3845" s="38" t="s">
        <v>10</v>
      </c>
      <c r="P3845" s="38">
        <v>6</v>
      </c>
      <c r="Q3845" s="38" t="s">
        <v>9</v>
      </c>
      <c r="R3845" s="38" t="s">
        <v>1404</v>
      </c>
      <c r="S3845" s="38" t="s">
        <v>39</v>
      </c>
      <c r="T3845" s="38" t="s">
        <v>116</v>
      </c>
    </row>
    <row r="3846" spans="1:21" s="38" customFormat="1" ht="15" x14ac:dyDescent="0.2">
      <c r="A3846" s="38" t="s">
        <v>29</v>
      </c>
      <c r="B3846" s="38" t="str">
        <f t="shared" si="2"/>
        <v>ks_priv024</v>
      </c>
      <c r="C3846" s="38" t="s">
        <v>1371</v>
      </c>
      <c r="D3846" s="38" t="s">
        <v>1181</v>
      </c>
      <c r="E3846" s="38" t="s">
        <v>13</v>
      </c>
      <c r="F3846" s="38">
        <v>6</v>
      </c>
      <c r="G3846" s="38">
        <v>25</v>
      </c>
      <c r="H3846" s="38">
        <v>2025</v>
      </c>
      <c r="I3846" s="38">
        <v>3</v>
      </c>
      <c r="J3846" s="51">
        <v>1000</v>
      </c>
      <c r="K3846" s="38" t="s">
        <v>1377</v>
      </c>
      <c r="L3846" s="38">
        <v>80</v>
      </c>
      <c r="M3846" s="38">
        <v>2</v>
      </c>
      <c r="N3846" s="38">
        <v>25</v>
      </c>
      <c r="O3846" s="38" t="s">
        <v>10</v>
      </c>
      <c r="P3846" s="38">
        <v>1.5</v>
      </c>
      <c r="Q3846" s="38" t="s">
        <v>5</v>
      </c>
      <c r="R3846" s="38" t="s">
        <v>201</v>
      </c>
      <c r="S3846" s="38" t="s">
        <v>39</v>
      </c>
      <c r="T3846" s="38" t="s">
        <v>116</v>
      </c>
    </row>
    <row r="3847" spans="1:21" s="38" customFormat="1" ht="15" x14ac:dyDescent="0.2">
      <c r="A3847" s="38" t="s">
        <v>29</v>
      </c>
      <c r="B3847" s="38" t="str">
        <f t="shared" si="2"/>
        <v>ks_priv024</v>
      </c>
      <c r="C3847" s="38" t="s">
        <v>1371</v>
      </c>
      <c r="D3847" s="38" t="s">
        <v>1181</v>
      </c>
      <c r="E3847" s="38" t="s">
        <v>13</v>
      </c>
      <c r="F3847" s="38">
        <v>6</v>
      </c>
      <c r="G3847" s="38">
        <v>25</v>
      </c>
      <c r="H3847" s="38">
        <v>2025</v>
      </c>
      <c r="I3847" s="38">
        <v>3</v>
      </c>
      <c r="J3847" s="51">
        <v>1000</v>
      </c>
      <c r="K3847" s="38" t="s">
        <v>1377</v>
      </c>
      <c r="L3847" s="38">
        <v>80</v>
      </c>
      <c r="M3847" s="38">
        <v>2</v>
      </c>
      <c r="N3847" s="38">
        <v>25</v>
      </c>
      <c r="O3847" s="38" t="s">
        <v>82</v>
      </c>
      <c r="P3847" s="38">
        <v>2</v>
      </c>
      <c r="Q3847" s="38" t="s">
        <v>5</v>
      </c>
      <c r="R3847" s="38" t="s">
        <v>201</v>
      </c>
      <c r="T3847" s="38" t="s">
        <v>116</v>
      </c>
      <c r="U3847" s="38" t="s">
        <v>1430</v>
      </c>
    </row>
    <row r="3848" spans="1:21" s="38" customFormat="1" ht="15" x14ac:dyDescent="0.2">
      <c r="A3848" s="38" t="s">
        <v>29</v>
      </c>
      <c r="B3848" s="38" t="str">
        <f t="shared" si="2"/>
        <v>ks_priv024</v>
      </c>
      <c r="C3848" s="38" t="s">
        <v>1371</v>
      </c>
      <c r="D3848" s="38" t="s">
        <v>1181</v>
      </c>
      <c r="E3848" s="38" t="s">
        <v>13</v>
      </c>
      <c r="F3848" s="38">
        <v>6</v>
      </c>
      <c r="G3848" s="38">
        <v>25</v>
      </c>
      <c r="H3848" s="38">
        <v>2025</v>
      </c>
      <c r="I3848" s="38">
        <v>3</v>
      </c>
      <c r="J3848" s="51">
        <v>1000</v>
      </c>
      <c r="K3848" s="38" t="s">
        <v>1377</v>
      </c>
      <c r="L3848" s="38">
        <v>80</v>
      </c>
      <c r="M3848" s="38">
        <v>2</v>
      </c>
      <c r="N3848" s="38">
        <v>25</v>
      </c>
      <c r="O3848" s="38" t="s">
        <v>82</v>
      </c>
      <c r="P3848" s="38">
        <v>7</v>
      </c>
      <c r="Q3848" s="38" t="s">
        <v>9</v>
      </c>
      <c r="R3848" s="38" t="s">
        <v>1445</v>
      </c>
      <c r="T3848" s="38" t="s">
        <v>116</v>
      </c>
    </row>
    <row r="3849" spans="1:21" s="38" customFormat="1" ht="15" x14ac:dyDescent="0.2">
      <c r="A3849" s="38" t="s">
        <v>29</v>
      </c>
      <c r="B3849" s="38" t="str">
        <f t="shared" si="2"/>
        <v>ks_priv024</v>
      </c>
      <c r="C3849" s="38" t="s">
        <v>1371</v>
      </c>
      <c r="D3849" s="38" t="s">
        <v>1181</v>
      </c>
      <c r="E3849" s="38" t="s">
        <v>13</v>
      </c>
      <c r="F3849" s="38">
        <v>6</v>
      </c>
      <c r="G3849" s="38">
        <v>25</v>
      </c>
      <c r="H3849" s="38">
        <v>2025</v>
      </c>
      <c r="I3849" s="38">
        <v>3</v>
      </c>
      <c r="J3849" s="51">
        <v>1000</v>
      </c>
      <c r="K3849" s="38" t="s">
        <v>1377</v>
      </c>
      <c r="L3849" s="38">
        <v>80</v>
      </c>
      <c r="M3849" s="38">
        <v>2</v>
      </c>
      <c r="N3849" s="38">
        <v>25</v>
      </c>
      <c r="O3849" s="38" t="s">
        <v>82</v>
      </c>
      <c r="P3849" s="38">
        <v>1</v>
      </c>
      <c r="Q3849" s="38" t="s">
        <v>9</v>
      </c>
      <c r="R3849" s="38" t="s">
        <v>1445</v>
      </c>
      <c r="T3849" s="38" t="s">
        <v>116</v>
      </c>
    </row>
    <row r="3850" spans="1:21" s="38" customFormat="1" ht="15" x14ac:dyDescent="0.2">
      <c r="A3850" s="38" t="s">
        <v>29</v>
      </c>
      <c r="B3850" s="38" t="str">
        <f t="shared" si="2"/>
        <v>ks_priv024</v>
      </c>
      <c r="C3850" s="38" t="s">
        <v>1371</v>
      </c>
      <c r="D3850" s="38" t="s">
        <v>1181</v>
      </c>
      <c r="E3850" s="38" t="s">
        <v>13</v>
      </c>
      <c r="F3850" s="38">
        <v>6</v>
      </c>
      <c r="G3850" s="38">
        <v>25</v>
      </c>
      <c r="H3850" s="38">
        <v>2025</v>
      </c>
      <c r="I3850" s="38">
        <v>3</v>
      </c>
      <c r="J3850" s="51">
        <v>1000</v>
      </c>
      <c r="K3850" s="38" t="s">
        <v>1377</v>
      </c>
      <c r="L3850" s="38">
        <v>80</v>
      </c>
      <c r="M3850" s="38">
        <v>2</v>
      </c>
      <c r="N3850" s="38">
        <v>25</v>
      </c>
      <c r="O3850" s="38" t="s">
        <v>10</v>
      </c>
      <c r="P3850" s="38">
        <v>0.2</v>
      </c>
      <c r="Q3850" s="38" t="s">
        <v>5</v>
      </c>
      <c r="R3850" s="38" t="s">
        <v>201</v>
      </c>
      <c r="S3850" s="38" t="s">
        <v>127</v>
      </c>
      <c r="T3850" s="38" t="s">
        <v>116</v>
      </c>
    </row>
    <row r="3851" spans="1:21" s="38" customFormat="1" ht="15" x14ac:dyDescent="0.2">
      <c r="A3851" s="38" t="s">
        <v>29</v>
      </c>
      <c r="B3851" s="38" t="str">
        <f t="shared" si="2"/>
        <v>ks_priv024</v>
      </c>
      <c r="C3851" s="38" t="s">
        <v>1371</v>
      </c>
      <c r="D3851" s="38" t="s">
        <v>1181</v>
      </c>
      <c r="E3851" s="38" t="s">
        <v>13</v>
      </c>
      <c r="F3851" s="38">
        <v>6</v>
      </c>
      <c r="G3851" s="38">
        <v>25</v>
      </c>
      <c r="H3851" s="38">
        <v>2025</v>
      </c>
      <c r="I3851" s="38">
        <v>3</v>
      </c>
      <c r="J3851" s="51">
        <v>1000</v>
      </c>
      <c r="K3851" s="38" t="s">
        <v>1377</v>
      </c>
      <c r="L3851" s="38">
        <v>80</v>
      </c>
      <c r="M3851" s="38">
        <v>2</v>
      </c>
      <c r="N3851" s="38">
        <v>25</v>
      </c>
      <c r="O3851" s="38" t="s">
        <v>10</v>
      </c>
      <c r="P3851" s="38">
        <v>2</v>
      </c>
      <c r="Q3851" s="38" t="s">
        <v>9</v>
      </c>
      <c r="R3851" s="38" t="s">
        <v>1404</v>
      </c>
      <c r="S3851" s="38" t="s">
        <v>114</v>
      </c>
      <c r="T3851" s="38" t="s">
        <v>116</v>
      </c>
    </row>
    <row r="3852" spans="1:21" s="38" customFormat="1" ht="15" x14ac:dyDescent="0.2">
      <c r="A3852" s="38" t="s">
        <v>29</v>
      </c>
      <c r="B3852" s="38" t="str">
        <f t="shared" si="2"/>
        <v>ks_priv024</v>
      </c>
      <c r="C3852" s="38" t="s">
        <v>1371</v>
      </c>
      <c r="D3852" s="38" t="s">
        <v>1181</v>
      </c>
      <c r="E3852" s="38" t="s">
        <v>13</v>
      </c>
      <c r="F3852" s="38">
        <v>6</v>
      </c>
      <c r="G3852" s="38">
        <v>25</v>
      </c>
      <c r="H3852" s="38">
        <v>2025</v>
      </c>
      <c r="I3852" s="38">
        <v>3</v>
      </c>
      <c r="J3852" s="51">
        <v>1000</v>
      </c>
      <c r="K3852" s="38" t="s">
        <v>1377</v>
      </c>
      <c r="L3852" s="38">
        <v>80</v>
      </c>
      <c r="M3852" s="38">
        <v>2</v>
      </c>
      <c r="N3852" s="38">
        <v>25</v>
      </c>
      <c r="O3852" s="38" t="s">
        <v>21</v>
      </c>
      <c r="P3852" s="38">
        <v>6.5</v>
      </c>
      <c r="Q3852" s="38" t="s">
        <v>9</v>
      </c>
      <c r="R3852" s="38" t="s">
        <v>1445</v>
      </c>
      <c r="T3852" s="38" t="s">
        <v>116</v>
      </c>
    </row>
    <row r="3853" spans="1:21" s="38" customFormat="1" ht="15" x14ac:dyDescent="0.2">
      <c r="A3853" s="38" t="s">
        <v>29</v>
      </c>
      <c r="B3853" s="38" t="str">
        <f t="shared" si="2"/>
        <v>ks_priv024</v>
      </c>
      <c r="C3853" s="38" t="s">
        <v>1371</v>
      </c>
      <c r="D3853" s="38" t="s">
        <v>1181</v>
      </c>
      <c r="E3853" s="38" t="s">
        <v>13</v>
      </c>
      <c r="F3853" s="38">
        <v>6</v>
      </c>
      <c r="G3853" s="38">
        <v>25</v>
      </c>
      <c r="H3853" s="38">
        <v>2025</v>
      </c>
      <c r="I3853" s="38">
        <v>3</v>
      </c>
      <c r="J3853" s="51">
        <v>1000</v>
      </c>
      <c r="K3853" s="38" t="s">
        <v>1377</v>
      </c>
      <c r="L3853" s="38">
        <v>80</v>
      </c>
      <c r="M3853" s="38">
        <v>2</v>
      </c>
      <c r="N3853" s="38">
        <v>25</v>
      </c>
      <c r="O3853" s="38" t="s">
        <v>21</v>
      </c>
      <c r="P3853" s="38">
        <v>6.5</v>
      </c>
      <c r="Q3853" s="38" t="s">
        <v>9</v>
      </c>
      <c r="R3853" s="38" t="s">
        <v>1445</v>
      </c>
      <c r="T3853" s="38" t="s">
        <v>116</v>
      </c>
    </row>
    <row r="3854" spans="1:21" s="38" customFormat="1" ht="15" x14ac:dyDescent="0.2">
      <c r="A3854" s="38" t="s">
        <v>29</v>
      </c>
      <c r="B3854" s="38" t="str">
        <f t="shared" si="2"/>
        <v>ks_priv024</v>
      </c>
      <c r="C3854" s="38" t="s">
        <v>1371</v>
      </c>
      <c r="D3854" s="38" t="s">
        <v>1181</v>
      </c>
      <c r="E3854" s="38" t="s">
        <v>13</v>
      </c>
      <c r="F3854" s="38">
        <v>6</v>
      </c>
      <c r="G3854" s="38">
        <v>25</v>
      </c>
      <c r="H3854" s="38">
        <v>2025</v>
      </c>
      <c r="I3854" s="38">
        <v>3</v>
      </c>
      <c r="J3854" s="51">
        <v>1000</v>
      </c>
      <c r="K3854" s="38" t="s">
        <v>1377</v>
      </c>
      <c r="L3854" s="38">
        <v>80</v>
      </c>
      <c r="M3854" s="38">
        <v>2</v>
      </c>
      <c r="N3854" s="38">
        <v>25</v>
      </c>
      <c r="O3854" s="38" t="s">
        <v>21</v>
      </c>
      <c r="P3854" s="38">
        <v>8</v>
      </c>
      <c r="Q3854" s="38" t="s">
        <v>9</v>
      </c>
      <c r="R3854" s="38" t="s">
        <v>1445</v>
      </c>
      <c r="T3854" s="38" t="s">
        <v>116</v>
      </c>
    </row>
    <row r="3855" spans="1:21" s="38" customFormat="1" ht="15" x14ac:dyDescent="0.2">
      <c r="A3855" s="38" t="s">
        <v>29</v>
      </c>
      <c r="B3855" s="38" t="str">
        <f t="shared" si="2"/>
        <v>ks_priv024</v>
      </c>
      <c r="C3855" s="38" t="s">
        <v>1371</v>
      </c>
      <c r="D3855" s="38" t="s">
        <v>1181</v>
      </c>
      <c r="E3855" s="38" t="s">
        <v>13</v>
      </c>
      <c r="F3855" s="38">
        <v>6</v>
      </c>
      <c r="G3855" s="38">
        <v>25</v>
      </c>
      <c r="H3855" s="38">
        <v>2025</v>
      </c>
      <c r="I3855" s="38">
        <v>3</v>
      </c>
      <c r="J3855" s="51">
        <v>1000</v>
      </c>
      <c r="K3855" s="38" t="s">
        <v>1377</v>
      </c>
      <c r="L3855" s="38">
        <v>80</v>
      </c>
      <c r="M3855" s="38">
        <v>2</v>
      </c>
      <c r="N3855" s="38">
        <v>25</v>
      </c>
      <c r="O3855" s="38" t="s">
        <v>10</v>
      </c>
      <c r="P3855" s="38">
        <v>4</v>
      </c>
      <c r="Q3855" s="38" t="s">
        <v>5</v>
      </c>
      <c r="R3855" s="38" t="s">
        <v>201</v>
      </c>
      <c r="S3855" s="38" t="s">
        <v>39</v>
      </c>
      <c r="T3855" s="38" t="s">
        <v>116</v>
      </c>
    </row>
    <row r="3856" spans="1:21" s="38" customFormat="1" ht="15" x14ac:dyDescent="0.2">
      <c r="A3856" s="38" t="s">
        <v>29</v>
      </c>
      <c r="B3856" s="38" t="str">
        <f t="shared" si="2"/>
        <v>ks_priv024</v>
      </c>
      <c r="C3856" s="38" t="s">
        <v>1371</v>
      </c>
      <c r="D3856" s="38" t="s">
        <v>1181</v>
      </c>
      <c r="E3856" s="38" t="s">
        <v>13</v>
      </c>
      <c r="F3856" s="38">
        <v>6</v>
      </c>
      <c r="G3856" s="38">
        <v>25</v>
      </c>
      <c r="H3856" s="38">
        <v>2025</v>
      </c>
      <c r="I3856" s="38">
        <v>3</v>
      </c>
      <c r="J3856" s="51">
        <v>1000</v>
      </c>
      <c r="K3856" s="38" t="s">
        <v>1377</v>
      </c>
      <c r="L3856" s="38">
        <v>80</v>
      </c>
      <c r="M3856" s="38">
        <v>2</v>
      </c>
      <c r="N3856" s="38">
        <v>25</v>
      </c>
      <c r="O3856" s="38" t="s">
        <v>10</v>
      </c>
      <c r="P3856" s="38">
        <v>2</v>
      </c>
      <c r="Q3856" s="38" t="s">
        <v>5</v>
      </c>
      <c r="R3856" s="38" t="s">
        <v>201</v>
      </c>
      <c r="S3856" s="38" t="s">
        <v>114</v>
      </c>
      <c r="T3856" s="38" t="s">
        <v>116</v>
      </c>
    </row>
    <row r="3857" spans="1:21" s="38" customFormat="1" ht="15" x14ac:dyDescent="0.2">
      <c r="A3857" s="38" t="s">
        <v>29</v>
      </c>
      <c r="B3857" s="38" t="str">
        <f t="shared" si="2"/>
        <v>ks_priv024</v>
      </c>
      <c r="C3857" s="38" t="s">
        <v>1371</v>
      </c>
      <c r="D3857" s="38" t="s">
        <v>1181</v>
      </c>
      <c r="E3857" s="38" t="s">
        <v>13</v>
      </c>
      <c r="F3857" s="38">
        <v>6</v>
      </c>
      <c r="G3857" s="38">
        <v>25</v>
      </c>
      <c r="H3857" s="38">
        <v>2025</v>
      </c>
      <c r="I3857" s="38">
        <v>3</v>
      </c>
      <c r="J3857" s="51">
        <v>1000</v>
      </c>
      <c r="K3857" s="38" t="s">
        <v>1377</v>
      </c>
      <c r="L3857" s="38">
        <v>80</v>
      </c>
      <c r="M3857" s="38">
        <v>2</v>
      </c>
      <c r="N3857" s="38">
        <v>25</v>
      </c>
      <c r="O3857" s="38" t="s">
        <v>10</v>
      </c>
      <c r="P3857" s="38">
        <v>3</v>
      </c>
      <c r="Q3857" s="38" t="s">
        <v>8</v>
      </c>
      <c r="R3857" s="38" t="s">
        <v>36</v>
      </c>
      <c r="S3857" s="38" t="s">
        <v>1427</v>
      </c>
      <c r="T3857" s="38" t="s">
        <v>116</v>
      </c>
    </row>
    <row r="3858" spans="1:21" s="38" customFormat="1" ht="15" x14ac:dyDescent="0.2">
      <c r="A3858" s="38" t="s">
        <v>32</v>
      </c>
      <c r="B3858" s="38" t="str">
        <f t="shared" si="2"/>
        <v>ks_priv025</v>
      </c>
      <c r="C3858" s="38" t="s">
        <v>1371</v>
      </c>
      <c r="D3858" s="38" t="s">
        <v>1181</v>
      </c>
      <c r="E3858" s="38" t="s">
        <v>13</v>
      </c>
      <c r="F3858" s="38">
        <v>6</v>
      </c>
      <c r="G3858" s="38">
        <v>25</v>
      </c>
      <c r="H3858" s="38">
        <v>2025</v>
      </c>
      <c r="I3858" s="38">
        <v>3</v>
      </c>
      <c r="J3858" s="51">
        <v>1030</v>
      </c>
      <c r="K3858" s="38" t="s">
        <v>1377</v>
      </c>
      <c r="L3858" s="38">
        <v>81</v>
      </c>
      <c r="M3858" s="38">
        <v>3</v>
      </c>
      <c r="N3858" s="38">
        <v>25</v>
      </c>
      <c r="O3858" s="38" t="s">
        <v>10</v>
      </c>
      <c r="P3858" s="38">
        <v>4</v>
      </c>
      <c r="Q3858" s="38" t="s">
        <v>5</v>
      </c>
      <c r="R3858" s="38" t="s">
        <v>201</v>
      </c>
      <c r="S3858" s="38" t="s">
        <v>39</v>
      </c>
      <c r="T3858" s="38" t="s">
        <v>246</v>
      </c>
    </row>
    <row r="3859" spans="1:21" s="38" customFormat="1" ht="15" x14ac:dyDescent="0.2">
      <c r="A3859" s="38" t="s">
        <v>32</v>
      </c>
      <c r="B3859" s="38" t="str">
        <f t="shared" si="2"/>
        <v>ks_priv025</v>
      </c>
      <c r="C3859" s="38" t="s">
        <v>1371</v>
      </c>
      <c r="D3859" s="38" t="s">
        <v>1181</v>
      </c>
      <c r="E3859" s="38" t="s">
        <v>13</v>
      </c>
      <c r="F3859" s="38">
        <v>6</v>
      </c>
      <c r="G3859" s="38">
        <v>25</v>
      </c>
      <c r="H3859" s="38">
        <v>2025</v>
      </c>
      <c r="I3859" s="38">
        <v>3</v>
      </c>
      <c r="J3859" s="51">
        <v>1030</v>
      </c>
      <c r="K3859" s="38" t="s">
        <v>1377</v>
      </c>
      <c r="L3859" s="38">
        <v>81</v>
      </c>
      <c r="M3859" s="38">
        <v>3</v>
      </c>
      <c r="N3859" s="38">
        <v>25</v>
      </c>
      <c r="O3859" s="38" t="s">
        <v>4</v>
      </c>
      <c r="P3859" s="38">
        <v>0</v>
      </c>
      <c r="Q3859" s="38" t="s">
        <v>8</v>
      </c>
      <c r="R3859" s="38" t="s">
        <v>269</v>
      </c>
      <c r="T3859" s="38" t="s">
        <v>246</v>
      </c>
    </row>
    <row r="3860" spans="1:21" s="38" customFormat="1" ht="15" x14ac:dyDescent="0.2">
      <c r="A3860" s="38" t="s">
        <v>32</v>
      </c>
      <c r="B3860" s="38" t="str">
        <f t="shared" si="2"/>
        <v>ks_priv025</v>
      </c>
      <c r="C3860" s="38" t="s">
        <v>1371</v>
      </c>
      <c r="D3860" s="38" t="s">
        <v>1181</v>
      </c>
      <c r="E3860" s="38" t="s">
        <v>13</v>
      </c>
      <c r="F3860" s="38">
        <v>6</v>
      </c>
      <c r="G3860" s="38">
        <v>25</v>
      </c>
      <c r="H3860" s="38">
        <v>2025</v>
      </c>
      <c r="I3860" s="38">
        <v>3</v>
      </c>
      <c r="J3860" s="51">
        <v>1030</v>
      </c>
      <c r="K3860" s="38" t="s">
        <v>1377</v>
      </c>
      <c r="L3860" s="38">
        <v>81</v>
      </c>
      <c r="M3860" s="38">
        <v>3</v>
      </c>
      <c r="N3860" s="38">
        <v>25</v>
      </c>
      <c r="O3860" s="38" t="s">
        <v>21</v>
      </c>
      <c r="P3860" s="38">
        <v>0.3</v>
      </c>
      <c r="Q3860" s="38" t="s">
        <v>9</v>
      </c>
      <c r="R3860" s="38" t="s">
        <v>1445</v>
      </c>
      <c r="T3860" s="38" t="s">
        <v>246</v>
      </c>
    </row>
    <row r="3861" spans="1:21" s="38" customFormat="1" ht="15" x14ac:dyDescent="0.2">
      <c r="A3861" s="38" t="s">
        <v>32</v>
      </c>
      <c r="B3861" s="38" t="str">
        <f t="shared" si="2"/>
        <v>ks_priv025</v>
      </c>
      <c r="C3861" s="38" t="s">
        <v>1371</v>
      </c>
      <c r="D3861" s="38" t="s">
        <v>1181</v>
      </c>
      <c r="E3861" s="38" t="s">
        <v>13</v>
      </c>
      <c r="F3861" s="38">
        <v>6</v>
      </c>
      <c r="G3861" s="38">
        <v>25</v>
      </c>
      <c r="H3861" s="38">
        <v>2025</v>
      </c>
      <c r="I3861" s="38">
        <v>3</v>
      </c>
      <c r="J3861" s="51">
        <v>1030</v>
      </c>
      <c r="K3861" s="38" t="s">
        <v>1377</v>
      </c>
      <c r="L3861" s="38">
        <v>81</v>
      </c>
      <c r="M3861" s="38">
        <v>3</v>
      </c>
      <c r="N3861" s="38">
        <v>25</v>
      </c>
      <c r="O3861" s="38" t="s">
        <v>11</v>
      </c>
      <c r="P3861" s="38">
        <v>0.5</v>
      </c>
      <c r="Q3861" s="38" t="s">
        <v>5</v>
      </c>
      <c r="R3861" s="38" t="s">
        <v>201</v>
      </c>
      <c r="T3861" s="38" t="s">
        <v>246</v>
      </c>
      <c r="U3861" s="38" t="s">
        <v>1374</v>
      </c>
    </row>
    <row r="3862" spans="1:21" s="38" customFormat="1" ht="15" x14ac:dyDescent="0.2">
      <c r="A3862" s="38" t="s">
        <v>32</v>
      </c>
      <c r="B3862" s="38" t="str">
        <f t="shared" si="2"/>
        <v>ks_priv025</v>
      </c>
      <c r="C3862" s="38" t="s">
        <v>1371</v>
      </c>
      <c r="D3862" s="38" t="s">
        <v>1181</v>
      </c>
      <c r="E3862" s="38" t="s">
        <v>13</v>
      </c>
      <c r="F3862" s="38">
        <v>6</v>
      </c>
      <c r="G3862" s="38">
        <v>25</v>
      </c>
      <c r="H3862" s="38">
        <v>2025</v>
      </c>
      <c r="I3862" s="38">
        <v>3</v>
      </c>
      <c r="J3862" s="51">
        <v>1030</v>
      </c>
      <c r="K3862" s="38" t="s">
        <v>1377</v>
      </c>
      <c r="L3862" s="38">
        <v>81</v>
      </c>
      <c r="M3862" s="38">
        <v>3</v>
      </c>
      <c r="N3862" s="38">
        <v>25</v>
      </c>
      <c r="O3862" s="38" t="s">
        <v>11</v>
      </c>
      <c r="P3862" s="38">
        <v>1</v>
      </c>
      <c r="Q3862" s="38" t="s">
        <v>5</v>
      </c>
      <c r="R3862" s="38" t="s">
        <v>201</v>
      </c>
      <c r="T3862" s="38" t="s">
        <v>246</v>
      </c>
      <c r="U3862" s="38" t="s">
        <v>1374</v>
      </c>
    </row>
    <row r="3863" spans="1:21" s="38" customFormat="1" ht="15" x14ac:dyDescent="0.2">
      <c r="A3863" s="38" t="s">
        <v>32</v>
      </c>
      <c r="B3863" s="38" t="str">
        <f t="shared" si="2"/>
        <v>ks_priv025</v>
      </c>
      <c r="C3863" s="38" t="s">
        <v>1371</v>
      </c>
      <c r="D3863" s="38" t="s">
        <v>1181</v>
      </c>
      <c r="E3863" s="38" t="s">
        <v>13</v>
      </c>
      <c r="F3863" s="38">
        <v>6</v>
      </c>
      <c r="G3863" s="38">
        <v>25</v>
      </c>
      <c r="H3863" s="38">
        <v>2025</v>
      </c>
      <c r="I3863" s="38">
        <v>3</v>
      </c>
      <c r="J3863" s="51">
        <v>1030</v>
      </c>
      <c r="K3863" s="38" t="s">
        <v>1377</v>
      </c>
      <c r="L3863" s="38">
        <v>81</v>
      </c>
      <c r="M3863" s="38">
        <v>3</v>
      </c>
      <c r="N3863" s="38">
        <v>25</v>
      </c>
      <c r="O3863" s="38" t="s">
        <v>10</v>
      </c>
      <c r="P3863" s="38">
        <v>0.2</v>
      </c>
      <c r="Q3863" s="38" t="s">
        <v>5</v>
      </c>
      <c r="R3863" s="38" t="s">
        <v>201</v>
      </c>
      <c r="T3863" s="38" t="s">
        <v>246</v>
      </c>
      <c r="U3863" s="38" t="s">
        <v>39</v>
      </c>
    </row>
    <row r="3864" spans="1:21" s="38" customFormat="1" ht="15" x14ac:dyDescent="0.2">
      <c r="A3864" s="38" t="s">
        <v>15</v>
      </c>
      <c r="B3864" s="38" t="str">
        <f t="shared" si="2"/>
        <v>ks_priv021</v>
      </c>
      <c r="C3864" s="38" t="s">
        <v>1371</v>
      </c>
      <c r="D3864" s="38" t="s">
        <v>1181</v>
      </c>
      <c r="E3864" s="38" t="s">
        <v>13</v>
      </c>
      <c r="F3864" s="38">
        <v>6</v>
      </c>
      <c r="G3864" s="38">
        <v>25</v>
      </c>
      <c r="H3864" s="38">
        <v>2025</v>
      </c>
      <c r="I3864" s="38">
        <v>3</v>
      </c>
      <c r="J3864" s="51">
        <v>1216</v>
      </c>
      <c r="K3864" s="38" t="s">
        <v>1377</v>
      </c>
      <c r="L3864" s="38">
        <v>85</v>
      </c>
      <c r="M3864" s="38">
        <v>4</v>
      </c>
      <c r="N3864" s="38">
        <v>25</v>
      </c>
      <c r="O3864" s="38" t="s">
        <v>82</v>
      </c>
      <c r="P3864" s="38">
        <v>3</v>
      </c>
      <c r="Q3864" s="38" t="s">
        <v>5</v>
      </c>
      <c r="R3864" s="38" t="s">
        <v>201</v>
      </c>
      <c r="T3864" s="38" t="s">
        <v>246</v>
      </c>
    </row>
    <row r="3865" spans="1:21" s="38" customFormat="1" ht="15" x14ac:dyDescent="0.2">
      <c r="A3865" s="38" t="s">
        <v>15</v>
      </c>
      <c r="B3865" s="38" t="str">
        <f t="shared" si="2"/>
        <v>ks_priv021</v>
      </c>
      <c r="C3865" s="38" t="s">
        <v>1371</v>
      </c>
      <c r="D3865" s="38" t="s">
        <v>1181</v>
      </c>
      <c r="E3865" s="38" t="s">
        <v>13</v>
      </c>
      <c r="F3865" s="38">
        <v>6</v>
      </c>
      <c r="G3865" s="38">
        <v>25</v>
      </c>
      <c r="H3865" s="38">
        <v>2025</v>
      </c>
      <c r="I3865" s="38">
        <v>3</v>
      </c>
      <c r="J3865" s="51">
        <v>1216</v>
      </c>
      <c r="K3865" s="38" t="s">
        <v>1377</v>
      </c>
      <c r="L3865" s="38">
        <v>85</v>
      </c>
      <c r="M3865" s="38">
        <v>4</v>
      </c>
      <c r="N3865" s="38">
        <v>25</v>
      </c>
      <c r="O3865" s="38" t="s">
        <v>82</v>
      </c>
      <c r="P3865" s="38">
        <v>4</v>
      </c>
      <c r="Q3865" s="38" t="s">
        <v>5</v>
      </c>
      <c r="R3865" s="38" t="s">
        <v>201</v>
      </c>
      <c r="T3865" s="38" t="s">
        <v>246</v>
      </c>
      <c r="U3865" s="38" t="s">
        <v>1374</v>
      </c>
    </row>
    <row r="3866" spans="1:21" s="38" customFormat="1" ht="15" x14ac:dyDescent="0.2">
      <c r="A3866" s="38" t="s">
        <v>15</v>
      </c>
      <c r="B3866" s="38" t="str">
        <f t="shared" si="2"/>
        <v>ks_priv021</v>
      </c>
      <c r="C3866" s="38" t="s">
        <v>1371</v>
      </c>
      <c r="D3866" s="38" t="s">
        <v>1181</v>
      </c>
      <c r="E3866" s="38" t="s">
        <v>13</v>
      </c>
      <c r="F3866" s="38">
        <v>6</v>
      </c>
      <c r="G3866" s="38">
        <v>25</v>
      </c>
      <c r="H3866" s="38">
        <v>2025</v>
      </c>
      <c r="I3866" s="38">
        <v>3</v>
      </c>
      <c r="J3866" s="51">
        <v>1216</v>
      </c>
      <c r="K3866" s="38" t="s">
        <v>1377</v>
      </c>
      <c r="L3866" s="38">
        <v>85</v>
      </c>
      <c r="M3866" s="38">
        <v>4</v>
      </c>
      <c r="N3866" s="38">
        <v>25</v>
      </c>
      <c r="O3866" s="38" t="s">
        <v>11</v>
      </c>
      <c r="P3866" s="38">
        <v>6</v>
      </c>
      <c r="Q3866" s="38" t="s">
        <v>9</v>
      </c>
      <c r="R3866" s="38" t="s">
        <v>1445</v>
      </c>
      <c r="T3866" s="38" t="s">
        <v>246</v>
      </c>
    </row>
    <row r="3867" spans="1:21" s="38" customFormat="1" ht="15" x14ac:dyDescent="0.2">
      <c r="A3867" s="38" t="s">
        <v>15</v>
      </c>
      <c r="B3867" s="38" t="str">
        <f t="shared" si="2"/>
        <v>ks_priv021</v>
      </c>
      <c r="C3867" s="38" t="s">
        <v>1371</v>
      </c>
      <c r="D3867" s="38" t="s">
        <v>1181</v>
      </c>
      <c r="E3867" s="38" t="s">
        <v>13</v>
      </c>
      <c r="F3867" s="38">
        <v>6</v>
      </c>
      <c r="G3867" s="38">
        <v>25</v>
      </c>
      <c r="H3867" s="38">
        <v>2025</v>
      </c>
      <c r="I3867" s="38">
        <v>3</v>
      </c>
      <c r="J3867" s="51">
        <v>1216</v>
      </c>
      <c r="K3867" s="38" t="s">
        <v>1377</v>
      </c>
      <c r="L3867" s="38">
        <v>85</v>
      </c>
      <c r="M3867" s="38">
        <v>4</v>
      </c>
      <c r="N3867" s="38">
        <v>25</v>
      </c>
      <c r="O3867" s="38" t="s">
        <v>10</v>
      </c>
      <c r="P3867" s="38">
        <v>10</v>
      </c>
      <c r="Q3867" s="38" t="s">
        <v>5</v>
      </c>
      <c r="R3867" s="38" t="s">
        <v>201</v>
      </c>
      <c r="T3867" s="38" t="s">
        <v>246</v>
      </c>
      <c r="U3867" s="38" t="s">
        <v>127</v>
      </c>
    </row>
    <row r="3868" spans="1:21" s="38" customFormat="1" ht="15" x14ac:dyDescent="0.2">
      <c r="A3868" s="38" t="s">
        <v>15</v>
      </c>
      <c r="B3868" s="38" t="str">
        <f t="shared" si="2"/>
        <v>ks_priv021</v>
      </c>
      <c r="C3868" s="38" t="s">
        <v>1371</v>
      </c>
      <c r="D3868" s="38" t="s">
        <v>1181</v>
      </c>
      <c r="E3868" s="38" t="s">
        <v>13</v>
      </c>
      <c r="F3868" s="38">
        <v>6</v>
      </c>
      <c r="G3868" s="38">
        <v>25</v>
      </c>
      <c r="H3868" s="38">
        <v>2025</v>
      </c>
      <c r="I3868" s="38">
        <v>3</v>
      </c>
      <c r="J3868" s="51">
        <v>1216</v>
      </c>
      <c r="K3868" s="38" t="s">
        <v>1377</v>
      </c>
      <c r="L3868" s="38">
        <v>85</v>
      </c>
      <c r="M3868" s="38">
        <v>4</v>
      </c>
      <c r="N3868" s="38">
        <v>25</v>
      </c>
      <c r="O3868" s="38" t="s">
        <v>10</v>
      </c>
      <c r="P3868" s="38">
        <v>13</v>
      </c>
      <c r="Q3868" s="38" t="s">
        <v>5</v>
      </c>
      <c r="R3868" s="38" t="s">
        <v>201</v>
      </c>
      <c r="T3868" s="38" t="s">
        <v>246</v>
      </c>
      <c r="U3868" s="38" t="s">
        <v>127</v>
      </c>
    </row>
    <row r="3869" spans="1:21" s="38" customFormat="1" ht="15" x14ac:dyDescent="0.2">
      <c r="A3869" s="38" t="s">
        <v>15</v>
      </c>
      <c r="B3869" s="38" t="str">
        <f t="shared" si="2"/>
        <v>ks_priv021</v>
      </c>
      <c r="C3869" s="38" t="s">
        <v>1371</v>
      </c>
      <c r="D3869" s="38" t="s">
        <v>1181</v>
      </c>
      <c r="E3869" s="38" t="s">
        <v>13</v>
      </c>
      <c r="F3869" s="38">
        <v>6</v>
      </c>
      <c r="G3869" s="38">
        <v>25</v>
      </c>
      <c r="H3869" s="38">
        <v>2025</v>
      </c>
      <c r="I3869" s="38">
        <v>3</v>
      </c>
      <c r="J3869" s="51">
        <v>1216</v>
      </c>
      <c r="K3869" s="38" t="s">
        <v>1377</v>
      </c>
      <c r="L3869" s="38">
        <v>85</v>
      </c>
      <c r="M3869" s="38">
        <v>4</v>
      </c>
      <c r="N3869" s="38">
        <v>25</v>
      </c>
      <c r="O3869" s="38" t="s">
        <v>82</v>
      </c>
      <c r="P3869" s="38">
        <v>2</v>
      </c>
      <c r="Q3869" s="38" t="s">
        <v>5</v>
      </c>
      <c r="R3869" s="38" t="s">
        <v>201</v>
      </c>
      <c r="T3869" s="38" t="s">
        <v>246</v>
      </c>
      <c r="U3869" s="38" t="s">
        <v>53</v>
      </c>
    </row>
    <row r="3870" spans="1:21" s="38" customFormat="1" ht="15" x14ac:dyDescent="0.2">
      <c r="A3870" s="38" t="s">
        <v>15</v>
      </c>
      <c r="B3870" s="38" t="str">
        <f t="shared" si="2"/>
        <v>ks_priv021</v>
      </c>
      <c r="C3870" s="38" t="s">
        <v>1371</v>
      </c>
      <c r="D3870" s="38" t="s">
        <v>1181</v>
      </c>
      <c r="E3870" s="38" t="s">
        <v>13</v>
      </c>
      <c r="F3870" s="38">
        <v>6</v>
      </c>
      <c r="G3870" s="38">
        <v>25</v>
      </c>
      <c r="H3870" s="38">
        <v>2025</v>
      </c>
      <c r="I3870" s="38">
        <v>3</v>
      </c>
      <c r="J3870" s="51">
        <v>1216</v>
      </c>
      <c r="K3870" s="38" t="s">
        <v>1377</v>
      </c>
      <c r="L3870" s="38">
        <v>85</v>
      </c>
      <c r="M3870" s="38">
        <v>4</v>
      </c>
      <c r="N3870" s="38">
        <v>25</v>
      </c>
      <c r="O3870" s="38" t="s">
        <v>10</v>
      </c>
      <c r="P3870" s="38">
        <v>6</v>
      </c>
      <c r="Q3870" s="38" t="s">
        <v>5</v>
      </c>
      <c r="R3870" s="38" t="s">
        <v>201</v>
      </c>
      <c r="T3870" s="38" t="s">
        <v>246</v>
      </c>
      <c r="U3870" s="38" t="s">
        <v>127</v>
      </c>
    </row>
    <row r="3871" spans="1:21" s="38" customFormat="1" ht="15" x14ac:dyDescent="0.2">
      <c r="A3871" s="38" t="s">
        <v>15</v>
      </c>
      <c r="B3871" s="38" t="str">
        <f t="shared" si="2"/>
        <v>ks_priv021</v>
      </c>
      <c r="C3871" s="38" t="s">
        <v>1371</v>
      </c>
      <c r="D3871" s="38" t="s">
        <v>1181</v>
      </c>
      <c r="E3871" s="38" t="s">
        <v>13</v>
      </c>
      <c r="F3871" s="38">
        <v>6</v>
      </c>
      <c r="G3871" s="38">
        <v>25</v>
      </c>
      <c r="H3871" s="38">
        <v>2025</v>
      </c>
      <c r="I3871" s="38">
        <v>3</v>
      </c>
      <c r="J3871" s="51">
        <v>1216</v>
      </c>
      <c r="K3871" s="38" t="s">
        <v>1377</v>
      </c>
      <c r="L3871" s="38">
        <v>85</v>
      </c>
      <c r="M3871" s="38">
        <v>4</v>
      </c>
      <c r="N3871" s="38">
        <v>25</v>
      </c>
      <c r="O3871" s="38" t="s">
        <v>82</v>
      </c>
      <c r="P3871" s="38">
        <v>0</v>
      </c>
      <c r="Q3871" s="38" t="s">
        <v>5</v>
      </c>
      <c r="R3871" s="38" t="s">
        <v>201</v>
      </c>
      <c r="T3871" s="38" t="s">
        <v>246</v>
      </c>
      <c r="U3871" s="38" t="s">
        <v>1446</v>
      </c>
    </row>
    <row r="3872" spans="1:21" s="38" customFormat="1" ht="15" x14ac:dyDescent="0.2">
      <c r="A3872" s="38" t="s">
        <v>12</v>
      </c>
      <c r="B3872" s="38" t="str">
        <f t="shared" si="2"/>
        <v>ks_priv022</v>
      </c>
      <c r="C3872" s="38" t="s">
        <v>1371</v>
      </c>
      <c r="D3872" s="38" t="s">
        <v>1181</v>
      </c>
      <c r="E3872" s="38" t="s">
        <v>13</v>
      </c>
      <c r="F3872" s="38">
        <v>6</v>
      </c>
      <c r="G3872" s="38">
        <v>25</v>
      </c>
      <c r="H3872" s="38">
        <v>2025</v>
      </c>
      <c r="I3872" s="38">
        <v>3</v>
      </c>
      <c r="J3872" s="51">
        <v>1243</v>
      </c>
      <c r="K3872" s="38" t="s">
        <v>1377</v>
      </c>
      <c r="L3872" s="38">
        <v>86</v>
      </c>
      <c r="M3872" s="38">
        <v>3</v>
      </c>
      <c r="N3872" s="38">
        <v>25</v>
      </c>
      <c r="O3872" s="38" t="s">
        <v>10</v>
      </c>
      <c r="P3872" s="38">
        <v>2</v>
      </c>
      <c r="Q3872" s="38" t="s">
        <v>5</v>
      </c>
      <c r="R3872" s="38" t="s">
        <v>201</v>
      </c>
      <c r="S3872" s="38" t="s">
        <v>124</v>
      </c>
      <c r="T3872" s="38" t="s">
        <v>246</v>
      </c>
      <c r="U3872" s="38" t="s">
        <v>1447</v>
      </c>
    </row>
    <row r="3873" spans="1:21" s="38" customFormat="1" ht="15" x14ac:dyDescent="0.2">
      <c r="A3873" s="38" t="s">
        <v>12</v>
      </c>
      <c r="B3873" s="38" t="str">
        <f t="shared" si="2"/>
        <v>ks_priv022</v>
      </c>
      <c r="C3873" s="38" t="s">
        <v>1371</v>
      </c>
      <c r="D3873" s="38" t="s">
        <v>1181</v>
      </c>
      <c r="E3873" s="38" t="s">
        <v>13</v>
      </c>
      <c r="F3873" s="38">
        <v>6</v>
      </c>
      <c r="G3873" s="38">
        <v>25</v>
      </c>
      <c r="H3873" s="38">
        <v>2025</v>
      </c>
      <c r="I3873" s="38">
        <v>3</v>
      </c>
      <c r="J3873" s="51">
        <v>1243</v>
      </c>
      <c r="K3873" s="38" t="s">
        <v>1377</v>
      </c>
      <c r="L3873" s="38">
        <v>86</v>
      </c>
      <c r="M3873" s="38">
        <v>3</v>
      </c>
      <c r="N3873" s="38">
        <v>25</v>
      </c>
      <c r="O3873" s="38" t="s">
        <v>10</v>
      </c>
      <c r="P3873" s="38">
        <v>3</v>
      </c>
      <c r="Q3873" s="38" t="s">
        <v>5</v>
      </c>
      <c r="R3873" s="38" t="s">
        <v>201</v>
      </c>
      <c r="S3873" s="38" t="s">
        <v>39</v>
      </c>
      <c r="T3873" s="38" t="s">
        <v>246</v>
      </c>
    </row>
    <row r="3874" spans="1:21" s="38" customFormat="1" ht="15" x14ac:dyDescent="0.2">
      <c r="A3874" s="38" t="s">
        <v>12</v>
      </c>
      <c r="B3874" s="38" t="str">
        <f t="shared" si="2"/>
        <v>ks_priv022</v>
      </c>
      <c r="C3874" s="38" t="s">
        <v>1371</v>
      </c>
      <c r="D3874" s="38" t="s">
        <v>1181</v>
      </c>
      <c r="E3874" s="38" t="s">
        <v>13</v>
      </c>
      <c r="F3874" s="38">
        <v>6</v>
      </c>
      <c r="G3874" s="38">
        <v>25</v>
      </c>
      <c r="H3874" s="38">
        <v>2025</v>
      </c>
      <c r="I3874" s="38">
        <v>3</v>
      </c>
      <c r="J3874" s="51">
        <v>1243</v>
      </c>
      <c r="K3874" s="38" t="s">
        <v>1377</v>
      </c>
      <c r="L3874" s="38">
        <v>86</v>
      </c>
      <c r="M3874" s="38">
        <v>3</v>
      </c>
      <c r="N3874" s="38">
        <v>25</v>
      </c>
      <c r="O3874" s="38" t="s">
        <v>10</v>
      </c>
      <c r="P3874" s="38">
        <v>1.5</v>
      </c>
      <c r="Q3874" s="38" t="s">
        <v>5</v>
      </c>
      <c r="R3874" s="38" t="s">
        <v>201</v>
      </c>
      <c r="S3874" s="38" t="s">
        <v>114</v>
      </c>
      <c r="T3874" s="38" t="s">
        <v>246</v>
      </c>
    </row>
    <row r="3875" spans="1:21" s="38" customFormat="1" ht="15" x14ac:dyDescent="0.2">
      <c r="A3875" s="38" t="s">
        <v>12</v>
      </c>
      <c r="B3875" s="38" t="str">
        <f t="shared" si="2"/>
        <v>ks_priv022</v>
      </c>
      <c r="C3875" s="38" t="s">
        <v>1371</v>
      </c>
      <c r="D3875" s="38" t="s">
        <v>1181</v>
      </c>
      <c r="E3875" s="38" t="s">
        <v>13</v>
      </c>
      <c r="F3875" s="38">
        <v>6</v>
      </c>
      <c r="G3875" s="38">
        <v>25</v>
      </c>
      <c r="H3875" s="38">
        <v>2025</v>
      </c>
      <c r="I3875" s="38">
        <v>3</v>
      </c>
      <c r="J3875" s="51">
        <v>1243</v>
      </c>
      <c r="K3875" s="38" t="s">
        <v>1377</v>
      </c>
      <c r="L3875" s="38">
        <v>86</v>
      </c>
      <c r="M3875" s="38">
        <v>3</v>
      </c>
      <c r="N3875" s="38">
        <v>25</v>
      </c>
      <c r="O3875" s="38" t="s">
        <v>10</v>
      </c>
      <c r="P3875" s="38">
        <v>0.3</v>
      </c>
      <c r="Q3875" s="38" t="s">
        <v>5</v>
      </c>
      <c r="R3875" s="38" t="s">
        <v>201</v>
      </c>
      <c r="S3875" s="38" t="s">
        <v>114</v>
      </c>
      <c r="T3875" s="38" t="s">
        <v>246</v>
      </c>
    </row>
    <row r="3876" spans="1:21" s="38" customFormat="1" ht="15" x14ac:dyDescent="0.2">
      <c r="A3876" s="38" t="s">
        <v>12</v>
      </c>
      <c r="B3876" s="38" t="str">
        <f t="shared" si="2"/>
        <v>ks_priv022</v>
      </c>
      <c r="C3876" s="38" t="s">
        <v>1371</v>
      </c>
      <c r="D3876" s="38" t="s">
        <v>1181</v>
      </c>
      <c r="E3876" s="38" t="s">
        <v>13</v>
      </c>
      <c r="F3876" s="38">
        <v>6</v>
      </c>
      <c r="G3876" s="38">
        <v>25</v>
      </c>
      <c r="H3876" s="38">
        <v>2025</v>
      </c>
      <c r="I3876" s="38">
        <v>3</v>
      </c>
      <c r="J3876" s="51">
        <v>1243</v>
      </c>
      <c r="K3876" s="38" t="s">
        <v>1377</v>
      </c>
      <c r="L3876" s="38">
        <v>86</v>
      </c>
      <c r="M3876" s="38">
        <v>3</v>
      </c>
      <c r="N3876" s="38">
        <v>25</v>
      </c>
      <c r="O3876" s="38" t="s">
        <v>10</v>
      </c>
      <c r="P3876" s="38">
        <v>0.3</v>
      </c>
      <c r="Q3876" s="38" t="s">
        <v>5</v>
      </c>
      <c r="R3876" s="38" t="s">
        <v>201</v>
      </c>
      <c r="S3876" s="38" t="s">
        <v>114</v>
      </c>
      <c r="T3876" s="38" t="s">
        <v>246</v>
      </c>
    </row>
    <row r="3877" spans="1:21" s="38" customFormat="1" ht="15" x14ac:dyDescent="0.2">
      <c r="A3877" s="38" t="s">
        <v>12</v>
      </c>
      <c r="B3877" s="38" t="str">
        <f t="shared" si="2"/>
        <v>ks_priv022</v>
      </c>
      <c r="C3877" s="38" t="s">
        <v>1371</v>
      </c>
      <c r="D3877" s="38" t="s">
        <v>1181</v>
      </c>
      <c r="E3877" s="38" t="s">
        <v>13</v>
      </c>
      <c r="F3877" s="38">
        <v>6</v>
      </c>
      <c r="G3877" s="38">
        <v>25</v>
      </c>
      <c r="H3877" s="38">
        <v>2025</v>
      </c>
      <c r="I3877" s="38">
        <v>3</v>
      </c>
      <c r="J3877" s="51">
        <v>1243</v>
      </c>
      <c r="K3877" s="38" t="s">
        <v>1377</v>
      </c>
      <c r="L3877" s="38">
        <v>86</v>
      </c>
      <c r="M3877" s="38">
        <v>3</v>
      </c>
      <c r="N3877" s="38">
        <v>25</v>
      </c>
      <c r="O3877" s="38" t="s">
        <v>10</v>
      </c>
      <c r="P3877" s="38">
        <v>3</v>
      </c>
      <c r="Q3877" s="38" t="s">
        <v>5</v>
      </c>
      <c r="R3877" s="38" t="s">
        <v>201</v>
      </c>
      <c r="S3877" s="38" t="s">
        <v>127</v>
      </c>
      <c r="T3877" s="38" t="s">
        <v>246</v>
      </c>
    </row>
    <row r="3878" spans="1:21" s="38" customFormat="1" ht="15" x14ac:dyDescent="0.2">
      <c r="A3878" s="38" t="s">
        <v>12</v>
      </c>
      <c r="B3878" s="38" t="str">
        <f t="shared" si="2"/>
        <v>ks_priv022</v>
      </c>
      <c r="C3878" s="38" t="s">
        <v>1371</v>
      </c>
      <c r="D3878" s="38" t="s">
        <v>1181</v>
      </c>
      <c r="E3878" s="38" t="s">
        <v>13</v>
      </c>
      <c r="F3878" s="38">
        <v>6</v>
      </c>
      <c r="G3878" s="38">
        <v>25</v>
      </c>
      <c r="H3878" s="38">
        <v>2025</v>
      </c>
      <c r="I3878" s="38">
        <v>3</v>
      </c>
      <c r="J3878" s="51">
        <v>1243</v>
      </c>
      <c r="K3878" s="38" t="s">
        <v>1377</v>
      </c>
      <c r="L3878" s="38">
        <v>86</v>
      </c>
      <c r="M3878" s="38">
        <v>3</v>
      </c>
      <c r="N3878" s="38">
        <v>25</v>
      </c>
      <c r="O3878" s="38" t="s">
        <v>10</v>
      </c>
      <c r="P3878" s="38">
        <v>3</v>
      </c>
      <c r="Q3878" s="38" t="s">
        <v>5</v>
      </c>
      <c r="R3878" s="38" t="s">
        <v>201</v>
      </c>
      <c r="S3878" s="38" t="s">
        <v>127</v>
      </c>
      <c r="T3878" s="38" t="s">
        <v>246</v>
      </c>
    </row>
    <row r="3879" spans="1:21" s="38" customFormat="1" ht="15" x14ac:dyDescent="0.2">
      <c r="A3879" s="38" t="s">
        <v>12</v>
      </c>
      <c r="B3879" s="38" t="str">
        <f t="shared" si="2"/>
        <v>ks_priv022</v>
      </c>
      <c r="C3879" s="38" t="s">
        <v>1371</v>
      </c>
      <c r="D3879" s="38" t="s">
        <v>1181</v>
      </c>
      <c r="E3879" s="38" t="s">
        <v>13</v>
      </c>
      <c r="F3879" s="38">
        <v>6</v>
      </c>
      <c r="G3879" s="38">
        <v>25</v>
      </c>
      <c r="H3879" s="38">
        <v>2025</v>
      </c>
      <c r="I3879" s="38">
        <v>3</v>
      </c>
      <c r="J3879" s="51">
        <v>1243</v>
      </c>
      <c r="K3879" s="38" t="s">
        <v>1377</v>
      </c>
      <c r="L3879" s="38">
        <v>86</v>
      </c>
      <c r="M3879" s="38">
        <v>3</v>
      </c>
      <c r="N3879" s="38">
        <v>25</v>
      </c>
      <c r="O3879" s="38" t="s">
        <v>10</v>
      </c>
      <c r="P3879" s="38">
        <v>2</v>
      </c>
      <c r="Q3879" s="38" t="s">
        <v>8</v>
      </c>
      <c r="R3879" s="38" t="s">
        <v>36</v>
      </c>
      <c r="S3879" s="38" t="s">
        <v>1448</v>
      </c>
      <c r="T3879" s="38" t="s">
        <v>246</v>
      </c>
    </row>
    <row r="3880" spans="1:21" s="38" customFormat="1" ht="15" x14ac:dyDescent="0.2">
      <c r="A3880" s="38" t="s">
        <v>12</v>
      </c>
      <c r="B3880" s="38" t="str">
        <f t="shared" si="2"/>
        <v>ks_priv022</v>
      </c>
      <c r="C3880" s="38" t="s">
        <v>1371</v>
      </c>
      <c r="D3880" s="38" t="s">
        <v>1181</v>
      </c>
      <c r="E3880" s="38" t="s">
        <v>13</v>
      </c>
      <c r="F3880" s="38">
        <v>6</v>
      </c>
      <c r="G3880" s="38">
        <v>25</v>
      </c>
      <c r="H3880" s="38">
        <v>2025</v>
      </c>
      <c r="I3880" s="38">
        <v>3</v>
      </c>
      <c r="J3880" s="51">
        <v>1243</v>
      </c>
      <c r="K3880" s="38" t="s">
        <v>1377</v>
      </c>
      <c r="L3880" s="38">
        <v>86</v>
      </c>
      <c r="M3880" s="38">
        <v>3</v>
      </c>
      <c r="N3880" s="38">
        <v>25</v>
      </c>
      <c r="O3880" s="38" t="s">
        <v>10</v>
      </c>
      <c r="P3880" s="38">
        <v>2.5</v>
      </c>
      <c r="Q3880" s="38" t="s">
        <v>5</v>
      </c>
      <c r="R3880" s="38" t="s">
        <v>201</v>
      </c>
      <c r="S3880" s="38" t="s">
        <v>127</v>
      </c>
      <c r="T3880" s="38" t="s">
        <v>246</v>
      </c>
    </row>
    <row r="3881" spans="1:21" s="38" customFormat="1" ht="15" x14ac:dyDescent="0.2">
      <c r="A3881" s="38" t="s">
        <v>12</v>
      </c>
      <c r="B3881" s="38" t="str">
        <f t="shared" si="2"/>
        <v>ks_priv022</v>
      </c>
      <c r="C3881" s="38" t="s">
        <v>1371</v>
      </c>
      <c r="D3881" s="38" t="s">
        <v>1181</v>
      </c>
      <c r="E3881" s="38" t="s">
        <v>13</v>
      </c>
      <c r="F3881" s="38">
        <v>6</v>
      </c>
      <c r="G3881" s="38">
        <v>25</v>
      </c>
      <c r="H3881" s="38">
        <v>2025</v>
      </c>
      <c r="I3881" s="38">
        <v>3</v>
      </c>
      <c r="J3881" s="51">
        <v>1243</v>
      </c>
      <c r="K3881" s="38" t="s">
        <v>1377</v>
      </c>
      <c r="L3881" s="38">
        <v>86</v>
      </c>
      <c r="M3881" s="38">
        <v>3</v>
      </c>
      <c r="N3881" s="38">
        <v>25</v>
      </c>
      <c r="O3881" s="38" t="s">
        <v>10</v>
      </c>
      <c r="P3881" s="38">
        <v>0.1</v>
      </c>
      <c r="Q3881" s="38" t="s">
        <v>5</v>
      </c>
      <c r="R3881" s="38" t="s">
        <v>201</v>
      </c>
      <c r="S3881" s="38" t="s">
        <v>127</v>
      </c>
      <c r="T3881" s="38" t="s">
        <v>246</v>
      </c>
    </row>
    <row r="3882" spans="1:21" s="38" customFormat="1" ht="15" x14ac:dyDescent="0.2">
      <c r="A3882" s="38" t="s">
        <v>12</v>
      </c>
      <c r="B3882" s="38" t="str">
        <f t="shared" si="2"/>
        <v>ks_priv022</v>
      </c>
      <c r="C3882" s="38" t="s">
        <v>1371</v>
      </c>
      <c r="D3882" s="38" t="s">
        <v>1181</v>
      </c>
      <c r="E3882" s="38" t="s">
        <v>13</v>
      </c>
      <c r="F3882" s="38">
        <v>6</v>
      </c>
      <c r="G3882" s="38">
        <v>25</v>
      </c>
      <c r="H3882" s="38">
        <v>2025</v>
      </c>
      <c r="I3882" s="38">
        <v>3</v>
      </c>
      <c r="J3882" s="51">
        <v>1243</v>
      </c>
      <c r="K3882" s="38" t="s">
        <v>1377</v>
      </c>
      <c r="L3882" s="38">
        <v>86</v>
      </c>
      <c r="M3882" s="38">
        <v>3</v>
      </c>
      <c r="N3882" s="38">
        <v>25</v>
      </c>
      <c r="O3882" s="38" t="s">
        <v>10</v>
      </c>
      <c r="P3882" s="38">
        <v>5.5</v>
      </c>
      <c r="Q3882" s="38" t="s">
        <v>5</v>
      </c>
      <c r="R3882" s="38" t="s">
        <v>201</v>
      </c>
      <c r="S3882" s="38" t="s">
        <v>127</v>
      </c>
      <c r="T3882" s="38" t="s">
        <v>246</v>
      </c>
    </row>
    <row r="3883" spans="1:21" s="38" customFormat="1" ht="15" x14ac:dyDescent="0.2">
      <c r="A3883" s="38" t="s">
        <v>12</v>
      </c>
      <c r="B3883" s="38" t="str">
        <f t="shared" si="2"/>
        <v>ks_priv022</v>
      </c>
      <c r="C3883" s="38" t="s">
        <v>1371</v>
      </c>
      <c r="D3883" s="38" t="s">
        <v>1181</v>
      </c>
      <c r="E3883" s="38" t="s">
        <v>13</v>
      </c>
      <c r="F3883" s="38">
        <v>6</v>
      </c>
      <c r="G3883" s="38">
        <v>25</v>
      </c>
      <c r="H3883" s="38">
        <v>2025</v>
      </c>
      <c r="I3883" s="38">
        <v>3</v>
      </c>
      <c r="J3883" s="51">
        <v>1243</v>
      </c>
      <c r="K3883" s="38" t="s">
        <v>1377</v>
      </c>
      <c r="L3883" s="38">
        <v>86</v>
      </c>
      <c r="M3883" s="38">
        <v>3</v>
      </c>
      <c r="N3883" s="38">
        <v>25</v>
      </c>
      <c r="O3883" s="38" t="s">
        <v>4</v>
      </c>
      <c r="P3883" s="38">
        <v>0.3</v>
      </c>
      <c r="Q3883" s="38" t="s">
        <v>9</v>
      </c>
      <c r="R3883" s="38" t="s">
        <v>1434</v>
      </c>
      <c r="T3883" s="38" t="s">
        <v>246</v>
      </c>
    </row>
    <row r="3884" spans="1:21" s="38" customFormat="1" ht="15" x14ac:dyDescent="0.2">
      <c r="A3884" s="38" t="s">
        <v>12</v>
      </c>
      <c r="B3884" s="38" t="str">
        <f t="shared" si="2"/>
        <v>ks_priv022</v>
      </c>
      <c r="C3884" s="38" t="s">
        <v>1371</v>
      </c>
      <c r="D3884" s="38" t="s">
        <v>1181</v>
      </c>
      <c r="E3884" s="38" t="s">
        <v>13</v>
      </c>
      <c r="F3884" s="38">
        <v>6</v>
      </c>
      <c r="G3884" s="38">
        <v>25</v>
      </c>
      <c r="H3884" s="38">
        <v>2025</v>
      </c>
      <c r="I3884" s="38">
        <v>3</v>
      </c>
      <c r="J3884" s="51">
        <v>1243</v>
      </c>
      <c r="K3884" s="38" t="s">
        <v>1377</v>
      </c>
      <c r="L3884" s="38">
        <v>86</v>
      </c>
      <c r="M3884" s="38">
        <v>3</v>
      </c>
      <c r="N3884" s="38">
        <v>25</v>
      </c>
      <c r="O3884" s="38" t="s">
        <v>4</v>
      </c>
      <c r="P3884" s="38">
        <v>0.3</v>
      </c>
      <c r="Q3884" s="38" t="s">
        <v>9</v>
      </c>
      <c r="R3884" s="38" t="s">
        <v>1434</v>
      </c>
      <c r="T3884" s="38" t="s">
        <v>246</v>
      </c>
    </row>
    <row r="3885" spans="1:21" s="38" customFormat="1" ht="15" x14ac:dyDescent="0.2">
      <c r="A3885" s="38" t="s">
        <v>12</v>
      </c>
      <c r="B3885" s="38" t="str">
        <f t="shared" si="2"/>
        <v>ks_priv022</v>
      </c>
      <c r="C3885" s="38" t="s">
        <v>1371</v>
      </c>
      <c r="D3885" s="38" t="s">
        <v>1181</v>
      </c>
      <c r="E3885" s="38" t="s">
        <v>13</v>
      </c>
      <c r="F3885" s="38">
        <v>6</v>
      </c>
      <c r="G3885" s="38">
        <v>25</v>
      </c>
      <c r="H3885" s="38">
        <v>2025</v>
      </c>
      <c r="I3885" s="38">
        <v>3</v>
      </c>
      <c r="J3885" s="51">
        <v>1243</v>
      </c>
      <c r="K3885" s="38" t="s">
        <v>1377</v>
      </c>
      <c r="L3885" s="38">
        <v>86</v>
      </c>
      <c r="M3885" s="38">
        <v>3</v>
      </c>
      <c r="N3885" s="38">
        <v>25</v>
      </c>
      <c r="O3885" s="38" t="s">
        <v>4</v>
      </c>
      <c r="P3885" s="38">
        <v>0.3</v>
      </c>
      <c r="Q3885" s="38" t="s">
        <v>9</v>
      </c>
      <c r="R3885" s="38" t="s">
        <v>1434</v>
      </c>
      <c r="T3885" s="38" t="s">
        <v>246</v>
      </c>
    </row>
    <row r="3886" spans="1:21" s="38" customFormat="1" ht="15" x14ac:dyDescent="0.2">
      <c r="A3886" s="38" t="s">
        <v>63</v>
      </c>
      <c r="B3886" s="38" t="str">
        <f t="shared" si="2"/>
        <v>ks_priv044</v>
      </c>
      <c r="C3886" s="38" t="s">
        <v>1371</v>
      </c>
      <c r="D3886" s="38" t="s">
        <v>1183</v>
      </c>
      <c r="E3886" s="38" t="s">
        <v>13</v>
      </c>
      <c r="F3886" s="38">
        <v>6</v>
      </c>
      <c r="G3886" s="38">
        <v>30</v>
      </c>
      <c r="H3886" s="38">
        <v>2025</v>
      </c>
      <c r="I3886" s="38">
        <v>3</v>
      </c>
      <c r="J3886" s="51">
        <v>1231</v>
      </c>
      <c r="K3886" s="38" t="s">
        <v>1377</v>
      </c>
      <c r="L3886" s="38">
        <v>78</v>
      </c>
      <c r="M3886" s="38">
        <v>2</v>
      </c>
      <c r="N3886" s="38">
        <v>100</v>
      </c>
      <c r="O3886" s="38" t="s">
        <v>10</v>
      </c>
      <c r="P3886" s="38">
        <v>3.5</v>
      </c>
      <c r="Q3886" s="38" t="s">
        <v>5</v>
      </c>
      <c r="R3886" s="38" t="s">
        <v>201</v>
      </c>
      <c r="S3886" s="38" t="s">
        <v>1427</v>
      </c>
      <c r="T3886" s="38" t="s">
        <v>116</v>
      </c>
    </row>
    <row r="3887" spans="1:21" s="38" customFormat="1" ht="15" x14ac:dyDescent="0.2">
      <c r="A3887" s="38" t="s">
        <v>63</v>
      </c>
      <c r="B3887" s="38" t="str">
        <f t="shared" si="2"/>
        <v>ks_priv044</v>
      </c>
      <c r="C3887" s="38" t="s">
        <v>1371</v>
      </c>
      <c r="D3887" s="38" t="s">
        <v>1183</v>
      </c>
      <c r="E3887" s="38" t="s">
        <v>13</v>
      </c>
      <c r="F3887" s="38">
        <v>6</v>
      </c>
      <c r="G3887" s="38">
        <v>30</v>
      </c>
      <c r="H3887" s="38">
        <v>2025</v>
      </c>
      <c r="I3887" s="38">
        <v>3</v>
      </c>
      <c r="J3887" s="51">
        <v>1231</v>
      </c>
      <c r="K3887" s="38" t="s">
        <v>1377</v>
      </c>
      <c r="L3887" s="38">
        <v>78</v>
      </c>
      <c r="M3887" s="38">
        <v>2</v>
      </c>
      <c r="N3887" s="38">
        <v>100</v>
      </c>
      <c r="O3887" s="38" t="s">
        <v>10</v>
      </c>
      <c r="P3887" s="38">
        <v>0.2</v>
      </c>
      <c r="Q3887" s="38" t="s">
        <v>5</v>
      </c>
      <c r="R3887" s="38" t="s">
        <v>201</v>
      </c>
      <c r="S3887" s="38" t="s">
        <v>124</v>
      </c>
      <c r="T3887" s="38" t="s">
        <v>116</v>
      </c>
      <c r="U3887" s="38" t="s">
        <v>54</v>
      </c>
    </row>
    <row r="3888" spans="1:21" s="38" customFormat="1" ht="15" x14ac:dyDescent="0.2">
      <c r="A3888" s="38" t="s">
        <v>63</v>
      </c>
      <c r="B3888" s="38" t="str">
        <f t="shared" si="2"/>
        <v>ks_priv044</v>
      </c>
      <c r="C3888" s="38" t="s">
        <v>1371</v>
      </c>
      <c r="D3888" s="38" t="s">
        <v>1183</v>
      </c>
      <c r="E3888" s="38" t="s">
        <v>13</v>
      </c>
      <c r="F3888" s="38">
        <v>6</v>
      </c>
      <c r="G3888" s="38">
        <v>30</v>
      </c>
      <c r="H3888" s="38">
        <v>2025</v>
      </c>
      <c r="I3888" s="38">
        <v>3</v>
      </c>
      <c r="J3888" s="51">
        <v>1231</v>
      </c>
      <c r="K3888" s="38" t="s">
        <v>1377</v>
      </c>
      <c r="L3888" s="38">
        <v>78</v>
      </c>
      <c r="M3888" s="38">
        <v>2</v>
      </c>
      <c r="N3888" s="38">
        <v>100</v>
      </c>
      <c r="O3888" s="38" t="s">
        <v>10</v>
      </c>
      <c r="P3888" s="38">
        <v>2</v>
      </c>
      <c r="Q3888" s="38" t="s">
        <v>5</v>
      </c>
      <c r="R3888" s="38" t="s">
        <v>201</v>
      </c>
      <c r="S3888" s="38" t="s">
        <v>127</v>
      </c>
      <c r="T3888" s="38" t="s">
        <v>116</v>
      </c>
    </row>
    <row r="3889" spans="1:21" s="38" customFormat="1" ht="15" x14ac:dyDescent="0.2">
      <c r="A3889" s="38" t="s">
        <v>63</v>
      </c>
      <c r="B3889" s="38" t="str">
        <f t="shared" si="2"/>
        <v>ks_priv044</v>
      </c>
      <c r="C3889" s="38" t="s">
        <v>1371</v>
      </c>
      <c r="D3889" s="38" t="s">
        <v>1183</v>
      </c>
      <c r="E3889" s="38" t="s">
        <v>13</v>
      </c>
      <c r="F3889" s="38">
        <v>6</v>
      </c>
      <c r="G3889" s="38">
        <v>30</v>
      </c>
      <c r="H3889" s="38">
        <v>2025</v>
      </c>
      <c r="I3889" s="38">
        <v>3</v>
      </c>
      <c r="J3889" s="51">
        <v>1231</v>
      </c>
      <c r="K3889" s="38" t="s">
        <v>1377</v>
      </c>
      <c r="L3889" s="38">
        <v>78</v>
      </c>
      <c r="M3889" s="38">
        <v>2</v>
      </c>
      <c r="N3889" s="38">
        <v>100</v>
      </c>
      <c r="O3889" s="38" t="s">
        <v>10</v>
      </c>
      <c r="P3889" s="38">
        <v>1.5</v>
      </c>
      <c r="Q3889" s="38" t="s">
        <v>5</v>
      </c>
      <c r="R3889" s="38" t="s">
        <v>201</v>
      </c>
      <c r="S3889" s="38" t="s">
        <v>39</v>
      </c>
      <c r="T3889" s="38" t="s">
        <v>116</v>
      </c>
    </row>
    <row r="3890" spans="1:21" s="38" customFormat="1" ht="15" x14ac:dyDescent="0.2">
      <c r="A3890" s="38" t="s">
        <v>63</v>
      </c>
      <c r="B3890" s="38" t="str">
        <f t="shared" si="2"/>
        <v>ks_priv044</v>
      </c>
      <c r="C3890" s="38" t="s">
        <v>1371</v>
      </c>
      <c r="D3890" s="38" t="s">
        <v>1183</v>
      </c>
      <c r="E3890" s="38" t="s">
        <v>13</v>
      </c>
      <c r="F3890" s="38">
        <v>6</v>
      </c>
      <c r="G3890" s="38">
        <v>30</v>
      </c>
      <c r="H3890" s="38">
        <v>2025</v>
      </c>
      <c r="I3890" s="38">
        <v>3</v>
      </c>
      <c r="J3890" s="51">
        <v>1231</v>
      </c>
      <c r="K3890" s="38" t="s">
        <v>1377</v>
      </c>
      <c r="L3890" s="38">
        <v>78</v>
      </c>
      <c r="M3890" s="38">
        <v>2</v>
      </c>
      <c r="N3890" s="38">
        <v>100</v>
      </c>
      <c r="O3890" s="38" t="s">
        <v>10</v>
      </c>
      <c r="P3890" s="38">
        <v>0.2</v>
      </c>
      <c r="Q3890" s="38" t="s">
        <v>8</v>
      </c>
      <c r="R3890" s="38" t="s">
        <v>36</v>
      </c>
      <c r="S3890" s="38" t="s">
        <v>1427</v>
      </c>
      <c r="T3890" s="38" t="s">
        <v>116</v>
      </c>
    </row>
    <row r="3891" spans="1:21" s="38" customFormat="1" ht="15" x14ac:dyDescent="0.2">
      <c r="A3891" s="38" t="s">
        <v>63</v>
      </c>
      <c r="B3891" s="38" t="str">
        <f t="shared" si="2"/>
        <v>ks_priv044</v>
      </c>
      <c r="C3891" s="38" t="s">
        <v>1371</v>
      </c>
      <c r="D3891" s="38" t="s">
        <v>1183</v>
      </c>
      <c r="E3891" s="38" t="s">
        <v>13</v>
      </c>
      <c r="F3891" s="38">
        <v>6</v>
      </c>
      <c r="G3891" s="38">
        <v>30</v>
      </c>
      <c r="H3891" s="38">
        <v>2025</v>
      </c>
      <c r="I3891" s="38">
        <v>3</v>
      </c>
      <c r="J3891" s="51">
        <v>1231</v>
      </c>
      <c r="K3891" s="38" t="s">
        <v>1377</v>
      </c>
      <c r="L3891" s="38">
        <v>78</v>
      </c>
      <c r="M3891" s="38">
        <v>2</v>
      </c>
      <c r="N3891" s="38">
        <v>100</v>
      </c>
      <c r="O3891" s="38" t="s">
        <v>10</v>
      </c>
      <c r="P3891" s="38">
        <v>0.1</v>
      </c>
      <c r="Q3891" s="38" t="s">
        <v>8</v>
      </c>
      <c r="R3891" s="38" t="s">
        <v>36</v>
      </c>
      <c r="S3891" s="38" t="s">
        <v>1427</v>
      </c>
      <c r="T3891" s="38" t="s">
        <v>116</v>
      </c>
    </row>
    <row r="3892" spans="1:21" s="38" customFormat="1" ht="15" x14ac:dyDescent="0.2">
      <c r="A3892" s="38" t="s">
        <v>67</v>
      </c>
      <c r="B3892" s="38" t="str">
        <f t="shared" si="2"/>
        <v>ks_priv045</v>
      </c>
      <c r="C3892" s="38" t="s">
        <v>1371</v>
      </c>
      <c r="D3892" s="38" t="s">
        <v>1183</v>
      </c>
      <c r="E3892" s="38" t="s">
        <v>13</v>
      </c>
      <c r="F3892" s="38">
        <v>6</v>
      </c>
      <c r="G3892" s="38">
        <v>30</v>
      </c>
      <c r="H3892" s="38">
        <v>2025</v>
      </c>
      <c r="I3892" s="38">
        <v>3</v>
      </c>
      <c r="J3892" s="51">
        <v>1300</v>
      </c>
      <c r="K3892" s="38" t="s">
        <v>1377</v>
      </c>
      <c r="L3892" s="38">
        <v>79</v>
      </c>
      <c r="M3892" s="38">
        <v>2</v>
      </c>
      <c r="N3892" s="38">
        <v>50</v>
      </c>
      <c r="O3892" s="38" t="s">
        <v>6</v>
      </c>
      <c r="P3892" s="38">
        <v>0</v>
      </c>
      <c r="Q3892" s="38" t="s">
        <v>8</v>
      </c>
      <c r="R3892" s="38" t="s">
        <v>201</v>
      </c>
      <c r="T3892" s="38" t="s">
        <v>116</v>
      </c>
    </row>
    <row r="3893" spans="1:21" s="38" customFormat="1" ht="15" x14ac:dyDescent="0.2">
      <c r="A3893" s="38" t="s">
        <v>67</v>
      </c>
      <c r="B3893" s="38" t="str">
        <f t="shared" si="2"/>
        <v>ks_priv045</v>
      </c>
      <c r="C3893" s="38" t="s">
        <v>1371</v>
      </c>
      <c r="D3893" s="38" t="s">
        <v>1183</v>
      </c>
      <c r="E3893" s="38" t="s">
        <v>13</v>
      </c>
      <c r="F3893" s="38">
        <v>6</v>
      </c>
      <c r="G3893" s="38">
        <v>30</v>
      </c>
      <c r="H3893" s="38">
        <v>2025</v>
      </c>
      <c r="I3893" s="38">
        <v>3</v>
      </c>
      <c r="J3893" s="51">
        <v>1300</v>
      </c>
      <c r="K3893" s="38" t="s">
        <v>1377</v>
      </c>
      <c r="L3893" s="38">
        <v>79</v>
      </c>
      <c r="M3893" s="38">
        <v>2</v>
      </c>
      <c r="N3893" s="38">
        <v>50</v>
      </c>
      <c r="O3893" s="38" t="s">
        <v>10</v>
      </c>
      <c r="P3893" s="38">
        <v>2</v>
      </c>
      <c r="Q3893" s="38" t="s">
        <v>9</v>
      </c>
      <c r="R3893" s="38" t="s">
        <v>1449</v>
      </c>
      <c r="S3893" s="38" t="s">
        <v>124</v>
      </c>
      <c r="T3893" s="38" t="s">
        <v>116</v>
      </c>
      <c r="U3893" s="38" t="s">
        <v>54</v>
      </c>
    </row>
    <row r="3894" spans="1:21" s="38" customFormat="1" ht="15" x14ac:dyDescent="0.2">
      <c r="A3894" s="38" t="s">
        <v>67</v>
      </c>
      <c r="B3894" s="38" t="str">
        <f t="shared" si="2"/>
        <v>ks_priv045</v>
      </c>
      <c r="C3894" s="38" t="s">
        <v>1371</v>
      </c>
      <c r="D3894" s="38" t="s">
        <v>1183</v>
      </c>
      <c r="E3894" s="38" t="s">
        <v>13</v>
      </c>
      <c r="F3894" s="38">
        <v>6</v>
      </c>
      <c r="G3894" s="38">
        <v>30</v>
      </c>
      <c r="H3894" s="38">
        <v>2025</v>
      </c>
      <c r="I3894" s="38">
        <v>3</v>
      </c>
      <c r="J3894" s="51">
        <v>1300</v>
      </c>
      <c r="K3894" s="38" t="s">
        <v>1377</v>
      </c>
      <c r="L3894" s="38">
        <v>79</v>
      </c>
      <c r="M3894" s="38">
        <v>2</v>
      </c>
      <c r="N3894" s="38">
        <v>50</v>
      </c>
      <c r="O3894" s="38" t="s">
        <v>10</v>
      </c>
      <c r="P3894" s="38">
        <v>1.5</v>
      </c>
      <c r="Q3894" s="38" t="s">
        <v>9</v>
      </c>
      <c r="R3894" s="38" t="s">
        <v>1449</v>
      </c>
      <c r="S3894" s="38" t="s">
        <v>114</v>
      </c>
      <c r="T3894" s="38" t="s">
        <v>116</v>
      </c>
    </row>
    <row r="3895" spans="1:21" s="38" customFormat="1" ht="15" x14ac:dyDescent="0.2">
      <c r="A3895" s="38" t="s">
        <v>67</v>
      </c>
      <c r="B3895" s="38" t="str">
        <f t="shared" si="2"/>
        <v>ks_priv045</v>
      </c>
      <c r="C3895" s="38" t="s">
        <v>1371</v>
      </c>
      <c r="D3895" s="38" t="s">
        <v>1183</v>
      </c>
      <c r="E3895" s="38" t="s">
        <v>13</v>
      </c>
      <c r="F3895" s="38">
        <v>6</v>
      </c>
      <c r="G3895" s="38">
        <v>30</v>
      </c>
      <c r="H3895" s="38">
        <v>2025</v>
      </c>
      <c r="I3895" s="38">
        <v>3</v>
      </c>
      <c r="J3895" s="51">
        <v>1300</v>
      </c>
      <c r="K3895" s="38" t="s">
        <v>1377</v>
      </c>
      <c r="L3895" s="38">
        <v>79</v>
      </c>
      <c r="M3895" s="38">
        <v>2</v>
      </c>
      <c r="N3895" s="38">
        <v>50</v>
      </c>
      <c r="O3895" s="38" t="s">
        <v>6</v>
      </c>
      <c r="P3895" s="38">
        <v>0.1</v>
      </c>
      <c r="Q3895" s="38" t="s">
        <v>5</v>
      </c>
      <c r="R3895" s="38" t="s">
        <v>201</v>
      </c>
      <c r="T3895" s="38" t="s">
        <v>116</v>
      </c>
    </row>
    <row r="3896" spans="1:21" s="38" customFormat="1" ht="15" x14ac:dyDescent="0.2">
      <c r="A3896" s="38" t="s">
        <v>67</v>
      </c>
      <c r="B3896" s="38" t="str">
        <f t="shared" si="2"/>
        <v>ks_priv045</v>
      </c>
      <c r="C3896" s="38" t="s">
        <v>1371</v>
      </c>
      <c r="D3896" s="38" t="s">
        <v>1183</v>
      </c>
      <c r="E3896" s="38" t="s">
        <v>13</v>
      </c>
      <c r="F3896" s="38">
        <v>6</v>
      </c>
      <c r="G3896" s="38">
        <v>30</v>
      </c>
      <c r="H3896" s="38">
        <v>2025</v>
      </c>
      <c r="I3896" s="38">
        <v>3</v>
      </c>
      <c r="J3896" s="51">
        <v>1300</v>
      </c>
      <c r="K3896" s="38" t="s">
        <v>1377</v>
      </c>
      <c r="L3896" s="38">
        <v>79</v>
      </c>
      <c r="M3896" s="38">
        <v>2</v>
      </c>
      <c r="N3896" s="38">
        <v>50</v>
      </c>
      <c r="O3896" s="38" t="s">
        <v>21</v>
      </c>
      <c r="P3896" s="38">
        <v>0</v>
      </c>
      <c r="Q3896" s="38" t="s">
        <v>9</v>
      </c>
      <c r="R3896" s="38" t="s">
        <v>515</v>
      </c>
      <c r="T3896" s="38" t="s">
        <v>116</v>
      </c>
    </row>
    <row r="3897" spans="1:21" s="38" customFormat="1" ht="15" x14ac:dyDescent="0.2">
      <c r="A3897" s="38" t="s">
        <v>67</v>
      </c>
      <c r="B3897" s="38" t="str">
        <f t="shared" si="2"/>
        <v>ks_priv045</v>
      </c>
      <c r="C3897" s="38" t="s">
        <v>1371</v>
      </c>
      <c r="D3897" s="38" t="s">
        <v>1183</v>
      </c>
      <c r="E3897" s="38" t="s">
        <v>13</v>
      </c>
      <c r="F3897" s="38">
        <v>6</v>
      </c>
      <c r="G3897" s="38">
        <v>30</v>
      </c>
      <c r="H3897" s="38">
        <v>2025</v>
      </c>
      <c r="I3897" s="38">
        <v>3</v>
      </c>
      <c r="J3897" s="51">
        <v>1300</v>
      </c>
      <c r="K3897" s="38" t="s">
        <v>1377</v>
      </c>
      <c r="L3897" s="38">
        <v>79</v>
      </c>
      <c r="M3897" s="38">
        <v>2</v>
      </c>
      <c r="N3897" s="38">
        <v>50</v>
      </c>
      <c r="O3897" s="38" t="s">
        <v>82</v>
      </c>
      <c r="P3897" s="38">
        <v>1</v>
      </c>
      <c r="Q3897" s="38" t="s">
        <v>5</v>
      </c>
      <c r="R3897" s="38" t="s">
        <v>201</v>
      </c>
      <c r="T3897" s="38" t="s">
        <v>116</v>
      </c>
      <c r="U3897" s="38" t="s">
        <v>53</v>
      </c>
    </row>
    <row r="3898" spans="1:21" s="38" customFormat="1" ht="15" x14ac:dyDescent="0.2">
      <c r="A3898" s="38" t="s">
        <v>67</v>
      </c>
      <c r="B3898" s="38" t="str">
        <f t="shared" si="2"/>
        <v>ks_priv045</v>
      </c>
      <c r="C3898" s="38" t="s">
        <v>1371</v>
      </c>
      <c r="D3898" s="38" t="s">
        <v>1183</v>
      </c>
      <c r="E3898" s="38" t="s">
        <v>13</v>
      </c>
      <c r="F3898" s="38">
        <v>6</v>
      </c>
      <c r="G3898" s="38">
        <v>30</v>
      </c>
      <c r="H3898" s="38">
        <v>2025</v>
      </c>
      <c r="I3898" s="38">
        <v>3</v>
      </c>
      <c r="J3898" s="51">
        <v>1300</v>
      </c>
      <c r="K3898" s="38" t="s">
        <v>1377</v>
      </c>
      <c r="L3898" s="38">
        <v>79</v>
      </c>
      <c r="M3898" s="38">
        <v>2</v>
      </c>
      <c r="N3898" s="38">
        <v>50</v>
      </c>
      <c r="O3898" s="38" t="s">
        <v>11</v>
      </c>
      <c r="P3898" s="38">
        <v>4.5</v>
      </c>
      <c r="Q3898" s="38" t="s">
        <v>5</v>
      </c>
      <c r="R3898" s="38" t="s">
        <v>201</v>
      </c>
      <c r="T3898" s="38" t="s">
        <v>116</v>
      </c>
    </row>
    <row r="3899" spans="1:21" s="38" customFormat="1" ht="15" x14ac:dyDescent="0.2">
      <c r="A3899" s="38" t="s">
        <v>44</v>
      </c>
      <c r="B3899" s="38" t="str">
        <f t="shared" si="2"/>
        <v>ks_priv039</v>
      </c>
      <c r="C3899" s="38" t="s">
        <v>1371</v>
      </c>
      <c r="D3899" s="38" t="s">
        <v>1183</v>
      </c>
      <c r="E3899" s="38" t="s">
        <v>13</v>
      </c>
      <c r="F3899" s="38">
        <v>6</v>
      </c>
      <c r="G3899" s="38">
        <v>30</v>
      </c>
      <c r="H3899" s="38">
        <v>2025</v>
      </c>
      <c r="I3899" s="38">
        <v>3</v>
      </c>
      <c r="J3899" s="51">
        <v>1025</v>
      </c>
      <c r="K3899" s="38" t="s">
        <v>1377</v>
      </c>
      <c r="L3899" s="38">
        <v>75</v>
      </c>
      <c r="M3899" s="38">
        <v>3</v>
      </c>
      <c r="N3899" s="38">
        <v>100</v>
      </c>
      <c r="O3899" s="38" t="s">
        <v>10</v>
      </c>
      <c r="P3899" s="38">
        <v>25</v>
      </c>
      <c r="Q3899" s="38" t="s">
        <v>5</v>
      </c>
      <c r="R3899" s="38" t="s">
        <v>201</v>
      </c>
      <c r="S3899" s="38" t="s">
        <v>124</v>
      </c>
      <c r="T3899" s="38" t="s">
        <v>116</v>
      </c>
      <c r="U3899" s="38" t="s">
        <v>1450</v>
      </c>
    </row>
    <row r="3900" spans="1:21" s="38" customFormat="1" ht="15" x14ac:dyDescent="0.2">
      <c r="A3900" s="38" t="s">
        <v>44</v>
      </c>
      <c r="B3900" s="38" t="str">
        <f t="shared" si="2"/>
        <v>ks_priv039</v>
      </c>
      <c r="C3900" s="38" t="s">
        <v>1371</v>
      </c>
      <c r="D3900" s="38" t="s">
        <v>1183</v>
      </c>
      <c r="E3900" s="38" t="s">
        <v>13</v>
      </c>
      <c r="F3900" s="38">
        <v>6</v>
      </c>
      <c r="G3900" s="38">
        <v>30</v>
      </c>
      <c r="H3900" s="38">
        <v>2025</v>
      </c>
      <c r="I3900" s="38">
        <v>3</v>
      </c>
      <c r="J3900" s="51">
        <v>1025</v>
      </c>
      <c r="K3900" s="38" t="s">
        <v>1377</v>
      </c>
      <c r="L3900" s="38">
        <v>75</v>
      </c>
      <c r="M3900" s="38">
        <v>3</v>
      </c>
      <c r="N3900" s="38">
        <v>100</v>
      </c>
      <c r="O3900" s="38" t="s">
        <v>10</v>
      </c>
      <c r="P3900" s="38">
        <v>0</v>
      </c>
      <c r="Q3900" s="38" t="s">
        <v>8</v>
      </c>
      <c r="R3900" s="38" t="s">
        <v>36</v>
      </c>
      <c r="S3900" s="38" t="s">
        <v>1427</v>
      </c>
      <c r="T3900" s="38" t="s">
        <v>116</v>
      </c>
    </row>
    <row r="3901" spans="1:21" s="38" customFormat="1" ht="15" x14ac:dyDescent="0.2">
      <c r="A3901" s="38" t="s">
        <v>47</v>
      </c>
      <c r="B3901" s="38" t="str">
        <f t="shared" si="2"/>
        <v>ks_priv037</v>
      </c>
      <c r="C3901" s="38" t="s">
        <v>1371</v>
      </c>
      <c r="D3901" s="38" t="s">
        <v>1183</v>
      </c>
      <c r="E3901" s="38" t="s">
        <v>13</v>
      </c>
      <c r="F3901" s="38">
        <v>6</v>
      </c>
      <c r="G3901" s="38">
        <v>30</v>
      </c>
      <c r="H3901" s="38">
        <v>2025</v>
      </c>
      <c r="I3901" s="38">
        <v>3</v>
      </c>
      <c r="J3901" s="51">
        <v>1107</v>
      </c>
      <c r="K3901" s="38" t="s">
        <v>1377</v>
      </c>
      <c r="L3901" s="38">
        <v>75</v>
      </c>
      <c r="M3901" s="38">
        <v>3</v>
      </c>
      <c r="N3901" s="38">
        <v>100</v>
      </c>
      <c r="O3901" s="38" t="s">
        <v>10</v>
      </c>
      <c r="P3901" s="38">
        <v>35</v>
      </c>
      <c r="Q3901" s="38" t="s">
        <v>5</v>
      </c>
      <c r="R3901" s="38" t="s">
        <v>201</v>
      </c>
      <c r="S3901" s="38" t="s">
        <v>127</v>
      </c>
      <c r="T3901" s="38" t="s">
        <v>246</v>
      </c>
    </row>
    <row r="3902" spans="1:21" s="38" customFormat="1" ht="15" x14ac:dyDescent="0.2">
      <c r="A3902" s="38" t="s">
        <v>47</v>
      </c>
      <c r="B3902" s="38" t="str">
        <f t="shared" si="2"/>
        <v>ks_priv037</v>
      </c>
      <c r="C3902" s="38" t="s">
        <v>1371</v>
      </c>
      <c r="D3902" s="38" t="s">
        <v>1183</v>
      </c>
      <c r="E3902" s="38" t="s">
        <v>13</v>
      </c>
      <c r="F3902" s="38">
        <v>6</v>
      </c>
      <c r="G3902" s="38">
        <v>30</v>
      </c>
      <c r="H3902" s="38">
        <v>2025</v>
      </c>
      <c r="I3902" s="38">
        <v>3</v>
      </c>
      <c r="J3902" s="51">
        <v>1107</v>
      </c>
      <c r="K3902" s="38" t="s">
        <v>1377</v>
      </c>
      <c r="L3902" s="38">
        <v>75</v>
      </c>
      <c r="M3902" s="38">
        <v>3</v>
      </c>
      <c r="N3902" s="38">
        <v>100</v>
      </c>
      <c r="O3902" s="38" t="s">
        <v>10</v>
      </c>
      <c r="P3902" s="38">
        <v>15</v>
      </c>
      <c r="Q3902" s="38" t="s">
        <v>5</v>
      </c>
      <c r="R3902" s="38" t="s">
        <v>201</v>
      </c>
      <c r="S3902" s="38" t="s">
        <v>127</v>
      </c>
      <c r="T3902" s="38" t="s">
        <v>246</v>
      </c>
    </row>
    <row r="3903" spans="1:21" s="38" customFormat="1" ht="15" x14ac:dyDescent="0.2">
      <c r="A3903" s="38" t="s">
        <v>47</v>
      </c>
      <c r="B3903" s="38" t="str">
        <f t="shared" si="2"/>
        <v>ks_priv037</v>
      </c>
      <c r="C3903" s="38" t="s">
        <v>1371</v>
      </c>
      <c r="D3903" s="38" t="s">
        <v>1183</v>
      </c>
      <c r="E3903" s="38" t="s">
        <v>13</v>
      </c>
      <c r="F3903" s="38">
        <v>6</v>
      </c>
      <c r="G3903" s="38">
        <v>30</v>
      </c>
      <c r="H3903" s="38">
        <v>2025</v>
      </c>
      <c r="I3903" s="38">
        <v>3</v>
      </c>
      <c r="J3903" s="51">
        <v>1107</v>
      </c>
      <c r="K3903" s="38" t="s">
        <v>1377</v>
      </c>
      <c r="L3903" s="38">
        <v>75</v>
      </c>
      <c r="M3903" s="38">
        <v>3</v>
      </c>
      <c r="N3903" s="38">
        <v>100</v>
      </c>
      <c r="O3903" s="38" t="s">
        <v>7</v>
      </c>
      <c r="P3903" s="38">
        <v>0.3</v>
      </c>
      <c r="Q3903" s="38" t="s">
        <v>9</v>
      </c>
      <c r="R3903" s="38" t="s">
        <v>1451</v>
      </c>
      <c r="T3903" s="38" t="s">
        <v>246</v>
      </c>
    </row>
    <row r="3904" spans="1:21" s="38" customFormat="1" ht="15" x14ac:dyDescent="0.2">
      <c r="A3904" s="38" t="s">
        <v>47</v>
      </c>
      <c r="B3904" s="38" t="str">
        <f t="shared" si="2"/>
        <v>ks_priv037</v>
      </c>
      <c r="C3904" s="38" t="s">
        <v>1371</v>
      </c>
      <c r="D3904" s="38" t="s">
        <v>1183</v>
      </c>
      <c r="E3904" s="38" t="s">
        <v>13</v>
      </c>
      <c r="F3904" s="38">
        <v>6</v>
      </c>
      <c r="G3904" s="38">
        <v>30</v>
      </c>
      <c r="H3904" s="38">
        <v>2025</v>
      </c>
      <c r="I3904" s="38">
        <v>3</v>
      </c>
      <c r="J3904" s="51">
        <v>1107</v>
      </c>
      <c r="K3904" s="38" t="s">
        <v>1377</v>
      </c>
      <c r="L3904" s="38">
        <v>75</v>
      </c>
      <c r="M3904" s="38">
        <v>3</v>
      </c>
      <c r="N3904" s="38">
        <v>100</v>
      </c>
      <c r="O3904" s="38" t="s">
        <v>10</v>
      </c>
      <c r="P3904" s="38">
        <v>11</v>
      </c>
      <c r="Q3904" s="38" t="s">
        <v>5</v>
      </c>
      <c r="R3904" s="38" t="s">
        <v>201</v>
      </c>
      <c r="S3904" s="38" t="s">
        <v>100</v>
      </c>
      <c r="T3904" s="38" t="s">
        <v>246</v>
      </c>
    </row>
    <row r="3905" spans="1:21" s="38" customFormat="1" ht="15" x14ac:dyDescent="0.2">
      <c r="A3905" s="38" t="s">
        <v>47</v>
      </c>
      <c r="B3905" s="38" t="str">
        <f t="shared" si="2"/>
        <v>ks_priv037</v>
      </c>
      <c r="C3905" s="38" t="s">
        <v>1371</v>
      </c>
      <c r="D3905" s="38" t="s">
        <v>1183</v>
      </c>
      <c r="E3905" s="38" t="s">
        <v>13</v>
      </c>
      <c r="F3905" s="38">
        <v>6</v>
      </c>
      <c r="G3905" s="38">
        <v>30</v>
      </c>
      <c r="H3905" s="38">
        <v>2025</v>
      </c>
      <c r="I3905" s="38">
        <v>3</v>
      </c>
      <c r="J3905" s="51">
        <v>1107</v>
      </c>
      <c r="K3905" s="38" t="s">
        <v>1377</v>
      </c>
      <c r="L3905" s="38">
        <v>75</v>
      </c>
      <c r="M3905" s="38">
        <v>3</v>
      </c>
      <c r="N3905" s="38">
        <v>100</v>
      </c>
      <c r="O3905" s="38" t="s">
        <v>21</v>
      </c>
      <c r="P3905" s="38">
        <v>4.5</v>
      </c>
      <c r="Q3905" s="38" t="s">
        <v>9</v>
      </c>
      <c r="R3905" s="38" t="s">
        <v>271</v>
      </c>
      <c r="T3905" s="38" t="s">
        <v>246</v>
      </c>
    </row>
    <row r="3906" spans="1:21" s="38" customFormat="1" ht="15" x14ac:dyDescent="0.2">
      <c r="A3906" s="38" t="s">
        <v>55</v>
      </c>
      <c r="B3906" s="38" t="str">
        <f t="shared" si="2"/>
        <v>ks_priv046</v>
      </c>
      <c r="C3906" s="38" t="s">
        <v>1371</v>
      </c>
      <c r="D3906" s="38" t="s">
        <v>1183</v>
      </c>
      <c r="E3906" s="38" t="s">
        <v>13</v>
      </c>
      <c r="F3906" s="38">
        <v>7</v>
      </c>
      <c r="G3906" s="38">
        <v>1</v>
      </c>
      <c r="H3906" s="38">
        <v>2025</v>
      </c>
      <c r="I3906" s="38">
        <v>3</v>
      </c>
      <c r="J3906" s="51">
        <v>1117</v>
      </c>
      <c r="K3906" s="38" t="s">
        <v>1377</v>
      </c>
      <c r="L3906" s="38">
        <v>81</v>
      </c>
      <c r="M3906" s="38">
        <v>1</v>
      </c>
      <c r="N3906" s="38">
        <v>0</v>
      </c>
      <c r="O3906" s="38" t="s">
        <v>10</v>
      </c>
      <c r="P3906" s="38">
        <v>0.2</v>
      </c>
      <c r="Q3906" s="38" t="s">
        <v>5</v>
      </c>
      <c r="R3906" s="38" t="s">
        <v>201</v>
      </c>
      <c r="S3906" s="38" t="s">
        <v>39</v>
      </c>
      <c r="T3906" s="38" t="s">
        <v>116</v>
      </c>
    </row>
    <row r="3907" spans="1:21" s="38" customFormat="1" ht="15" x14ac:dyDescent="0.2">
      <c r="A3907" s="38" t="s">
        <v>60</v>
      </c>
      <c r="B3907" s="38" t="str">
        <f t="shared" si="2"/>
        <v>ks_priv047</v>
      </c>
      <c r="C3907" s="38" t="s">
        <v>1371</v>
      </c>
      <c r="D3907" s="38" t="s">
        <v>1183</v>
      </c>
      <c r="E3907" s="38" t="s">
        <v>13</v>
      </c>
      <c r="F3907" s="38">
        <v>7</v>
      </c>
      <c r="G3907" s="38">
        <v>1</v>
      </c>
      <c r="H3907" s="38">
        <v>2025</v>
      </c>
      <c r="I3907" s="38">
        <v>3</v>
      </c>
      <c r="J3907" s="51">
        <v>1201</v>
      </c>
      <c r="K3907" s="38" t="s">
        <v>1377</v>
      </c>
      <c r="L3907" s="38">
        <v>82</v>
      </c>
      <c r="M3907" s="38">
        <v>2</v>
      </c>
      <c r="N3907" s="38">
        <v>25</v>
      </c>
      <c r="O3907" s="38" t="s">
        <v>10</v>
      </c>
      <c r="P3907" s="38">
        <v>2</v>
      </c>
      <c r="Q3907" s="38" t="s">
        <v>5</v>
      </c>
      <c r="R3907" s="38" t="s">
        <v>201</v>
      </c>
      <c r="S3907" s="38" t="s">
        <v>124</v>
      </c>
      <c r="T3907" s="38" t="s">
        <v>116</v>
      </c>
      <c r="U3907" s="38" t="s">
        <v>54</v>
      </c>
    </row>
    <row r="3908" spans="1:21" s="38" customFormat="1" ht="15" x14ac:dyDescent="0.2">
      <c r="A3908" s="38" t="s">
        <v>60</v>
      </c>
      <c r="B3908" s="38" t="str">
        <f t="shared" si="2"/>
        <v>ks_priv047</v>
      </c>
      <c r="C3908" s="38" t="s">
        <v>1371</v>
      </c>
      <c r="D3908" s="38" t="s">
        <v>1183</v>
      </c>
      <c r="E3908" s="38" t="s">
        <v>13</v>
      </c>
      <c r="F3908" s="38">
        <v>7</v>
      </c>
      <c r="G3908" s="38">
        <v>1</v>
      </c>
      <c r="H3908" s="38">
        <v>2025</v>
      </c>
      <c r="I3908" s="38">
        <v>3</v>
      </c>
      <c r="J3908" s="51">
        <v>1201</v>
      </c>
      <c r="K3908" s="38" t="s">
        <v>1377</v>
      </c>
      <c r="L3908" s="38">
        <v>82</v>
      </c>
      <c r="M3908" s="38">
        <v>2</v>
      </c>
      <c r="N3908" s="38">
        <v>25</v>
      </c>
      <c r="O3908" s="38" t="s">
        <v>10</v>
      </c>
      <c r="P3908" s="38">
        <v>2.5</v>
      </c>
      <c r="Q3908" s="38" t="s">
        <v>5</v>
      </c>
      <c r="R3908" s="38" t="s">
        <v>201</v>
      </c>
      <c r="S3908" s="38" t="s">
        <v>127</v>
      </c>
      <c r="T3908" s="38" t="s">
        <v>116</v>
      </c>
    </row>
    <row r="3909" spans="1:21" s="38" customFormat="1" ht="15" x14ac:dyDescent="0.2">
      <c r="A3909" s="38" t="s">
        <v>60</v>
      </c>
      <c r="B3909" s="38" t="str">
        <f t="shared" si="2"/>
        <v>ks_priv047</v>
      </c>
      <c r="C3909" s="38" t="s">
        <v>1371</v>
      </c>
      <c r="D3909" s="38" t="s">
        <v>1183</v>
      </c>
      <c r="E3909" s="38" t="s">
        <v>13</v>
      </c>
      <c r="F3909" s="38">
        <v>7</v>
      </c>
      <c r="G3909" s="38">
        <v>1</v>
      </c>
      <c r="H3909" s="38">
        <v>2025</v>
      </c>
      <c r="I3909" s="38">
        <v>3</v>
      </c>
      <c r="J3909" s="51">
        <v>1201</v>
      </c>
      <c r="K3909" s="38" t="s">
        <v>1377</v>
      </c>
      <c r="L3909" s="38">
        <v>82</v>
      </c>
      <c r="M3909" s="38">
        <v>2</v>
      </c>
      <c r="N3909" s="38">
        <v>25</v>
      </c>
      <c r="O3909" s="38" t="s">
        <v>10</v>
      </c>
      <c r="P3909" s="38">
        <v>1</v>
      </c>
      <c r="Q3909" s="38" t="s">
        <v>5</v>
      </c>
      <c r="R3909" s="38" t="s">
        <v>201</v>
      </c>
      <c r="S3909" s="38" t="s">
        <v>127</v>
      </c>
      <c r="T3909" s="38" t="s">
        <v>116</v>
      </c>
    </row>
    <row r="3910" spans="1:21" s="38" customFormat="1" ht="15" x14ac:dyDescent="0.2">
      <c r="A3910" s="38" t="s">
        <v>60</v>
      </c>
      <c r="B3910" s="38" t="str">
        <f t="shared" si="2"/>
        <v>ks_priv047</v>
      </c>
      <c r="C3910" s="38" t="s">
        <v>1371</v>
      </c>
      <c r="D3910" s="38" t="s">
        <v>1183</v>
      </c>
      <c r="E3910" s="38" t="s">
        <v>13</v>
      </c>
      <c r="F3910" s="38">
        <v>7</v>
      </c>
      <c r="G3910" s="38">
        <v>1</v>
      </c>
      <c r="H3910" s="38">
        <v>2025</v>
      </c>
      <c r="I3910" s="38">
        <v>3</v>
      </c>
      <c r="J3910" s="51">
        <v>1201</v>
      </c>
      <c r="K3910" s="38" t="s">
        <v>1377</v>
      </c>
      <c r="L3910" s="38">
        <v>82</v>
      </c>
      <c r="M3910" s="38">
        <v>2</v>
      </c>
      <c r="N3910" s="38">
        <v>25</v>
      </c>
      <c r="O3910" s="38" t="s">
        <v>10</v>
      </c>
      <c r="P3910" s="38">
        <v>0.2</v>
      </c>
      <c r="Q3910" s="38" t="s">
        <v>5</v>
      </c>
      <c r="R3910" s="38" t="s">
        <v>201</v>
      </c>
      <c r="S3910" s="38" t="s">
        <v>114</v>
      </c>
      <c r="T3910" s="38" t="s">
        <v>116</v>
      </c>
    </row>
    <row r="3911" spans="1:21" s="38" customFormat="1" ht="15" x14ac:dyDescent="0.2">
      <c r="A3911" s="38" t="s">
        <v>60</v>
      </c>
      <c r="B3911" s="38" t="str">
        <f t="shared" si="2"/>
        <v>ks_priv047</v>
      </c>
      <c r="C3911" s="38" t="s">
        <v>1371</v>
      </c>
      <c r="D3911" s="38" t="s">
        <v>1183</v>
      </c>
      <c r="E3911" s="38" t="s">
        <v>13</v>
      </c>
      <c r="F3911" s="38">
        <v>7</v>
      </c>
      <c r="G3911" s="38">
        <v>1</v>
      </c>
      <c r="H3911" s="38">
        <v>2025</v>
      </c>
      <c r="I3911" s="38">
        <v>3</v>
      </c>
      <c r="J3911" s="51">
        <v>1201</v>
      </c>
      <c r="K3911" s="38" t="s">
        <v>1377</v>
      </c>
      <c r="L3911" s="38">
        <v>82</v>
      </c>
      <c r="M3911" s="38">
        <v>2</v>
      </c>
      <c r="N3911" s="38">
        <v>25</v>
      </c>
      <c r="O3911" s="38" t="s">
        <v>10</v>
      </c>
      <c r="P3911" s="38">
        <v>1.3</v>
      </c>
      <c r="Q3911" s="38" t="s">
        <v>8</v>
      </c>
      <c r="R3911" s="38" t="s">
        <v>36</v>
      </c>
      <c r="S3911" s="38" t="s">
        <v>114</v>
      </c>
      <c r="T3911" s="38" t="s">
        <v>116</v>
      </c>
    </row>
    <row r="3912" spans="1:21" s="38" customFormat="1" ht="15" x14ac:dyDescent="0.2">
      <c r="A3912" s="38" t="s">
        <v>77</v>
      </c>
      <c r="B3912" s="38" t="str">
        <f t="shared" si="2"/>
        <v>ks_priv058</v>
      </c>
      <c r="C3912" s="38" t="s">
        <v>1371</v>
      </c>
      <c r="D3912" s="38" t="s">
        <v>1182</v>
      </c>
      <c r="E3912" s="38" t="s">
        <v>13</v>
      </c>
      <c r="F3912" s="38">
        <v>7</v>
      </c>
      <c r="G3912" s="38">
        <v>2</v>
      </c>
      <c r="H3912" s="38">
        <v>2025</v>
      </c>
      <c r="I3912" s="38">
        <v>3</v>
      </c>
      <c r="J3912" s="51">
        <v>1106</v>
      </c>
      <c r="K3912" s="38" t="s">
        <v>1377</v>
      </c>
      <c r="L3912" s="38">
        <v>81</v>
      </c>
      <c r="M3912" s="38">
        <v>2</v>
      </c>
      <c r="N3912" s="38">
        <v>25</v>
      </c>
      <c r="O3912" s="38" t="s">
        <v>10</v>
      </c>
      <c r="P3912" s="38">
        <v>0.5</v>
      </c>
      <c r="Q3912" s="38" t="s">
        <v>5</v>
      </c>
      <c r="R3912" s="38" t="s">
        <v>201</v>
      </c>
      <c r="S3912" s="38" t="s">
        <v>1427</v>
      </c>
      <c r="T3912" s="38" t="s">
        <v>246</v>
      </c>
    </row>
    <row r="3913" spans="1:21" s="38" customFormat="1" ht="15" x14ac:dyDescent="0.2">
      <c r="A3913" s="38" t="s">
        <v>77</v>
      </c>
      <c r="B3913" s="38" t="str">
        <f t="shared" si="2"/>
        <v>ks_priv058</v>
      </c>
      <c r="C3913" s="38" t="s">
        <v>1371</v>
      </c>
      <c r="D3913" s="38" t="s">
        <v>1182</v>
      </c>
      <c r="E3913" s="38" t="s">
        <v>13</v>
      </c>
      <c r="F3913" s="38">
        <v>7</v>
      </c>
      <c r="G3913" s="38">
        <v>2</v>
      </c>
      <c r="H3913" s="38">
        <v>2025</v>
      </c>
      <c r="I3913" s="38">
        <v>3</v>
      </c>
      <c r="J3913" s="51">
        <v>1106</v>
      </c>
      <c r="K3913" s="38" t="s">
        <v>1377</v>
      </c>
      <c r="L3913" s="38">
        <v>81</v>
      </c>
      <c r="M3913" s="38">
        <v>2</v>
      </c>
      <c r="N3913" s="38">
        <v>25</v>
      </c>
      <c r="O3913" s="38" t="s">
        <v>4</v>
      </c>
      <c r="P3913" s="38">
        <v>0</v>
      </c>
      <c r="Q3913" s="38" t="s">
        <v>8</v>
      </c>
      <c r="R3913" s="38" t="s">
        <v>303</v>
      </c>
      <c r="T3913" s="38" t="s">
        <v>246</v>
      </c>
    </row>
    <row r="3914" spans="1:21" s="38" customFormat="1" ht="15" x14ac:dyDescent="0.2">
      <c r="A3914" s="38" t="s">
        <v>74</v>
      </c>
      <c r="B3914" s="38" t="str">
        <f t="shared" si="2"/>
        <v>ks_priv060</v>
      </c>
      <c r="C3914" s="38" t="s">
        <v>1371</v>
      </c>
      <c r="D3914" s="38" t="s">
        <v>1182</v>
      </c>
      <c r="E3914" s="38" t="s">
        <v>13</v>
      </c>
      <c r="F3914" s="38">
        <v>7</v>
      </c>
      <c r="G3914" s="38">
        <v>2</v>
      </c>
      <c r="H3914" s="38">
        <v>2025</v>
      </c>
      <c r="I3914" s="38">
        <v>3</v>
      </c>
      <c r="J3914" s="51">
        <v>1137</v>
      </c>
      <c r="K3914" s="38" t="s">
        <v>1377</v>
      </c>
      <c r="L3914" s="38">
        <v>82</v>
      </c>
      <c r="M3914" s="38">
        <v>2</v>
      </c>
      <c r="N3914" s="38">
        <v>25</v>
      </c>
      <c r="O3914" s="38" t="s">
        <v>10</v>
      </c>
      <c r="P3914" s="38">
        <v>0.7</v>
      </c>
      <c r="Q3914" s="38" t="s">
        <v>5</v>
      </c>
      <c r="R3914" s="38" t="s">
        <v>201</v>
      </c>
      <c r="S3914" s="38" t="s">
        <v>1427</v>
      </c>
      <c r="T3914" s="38" t="s">
        <v>246</v>
      </c>
    </row>
    <row r="3915" spans="1:21" s="38" customFormat="1" ht="15" x14ac:dyDescent="0.2">
      <c r="A3915" s="38" t="s">
        <v>74</v>
      </c>
      <c r="B3915" s="38" t="str">
        <f t="shared" si="2"/>
        <v>ks_priv060</v>
      </c>
      <c r="C3915" s="38" t="s">
        <v>1371</v>
      </c>
      <c r="D3915" s="38" t="s">
        <v>1182</v>
      </c>
      <c r="E3915" s="38" t="s">
        <v>13</v>
      </c>
      <c r="F3915" s="38">
        <v>7</v>
      </c>
      <c r="G3915" s="38">
        <v>2</v>
      </c>
      <c r="H3915" s="38">
        <v>2025</v>
      </c>
      <c r="I3915" s="38">
        <v>3</v>
      </c>
      <c r="J3915" s="51">
        <v>1137</v>
      </c>
      <c r="K3915" s="38" t="s">
        <v>1377</v>
      </c>
      <c r="L3915" s="38">
        <v>82</v>
      </c>
      <c r="M3915" s="38">
        <v>2</v>
      </c>
      <c r="N3915" s="38">
        <v>25</v>
      </c>
      <c r="O3915" s="38" t="s">
        <v>4</v>
      </c>
      <c r="P3915" s="38">
        <v>0</v>
      </c>
      <c r="Q3915" s="38" t="s">
        <v>8</v>
      </c>
      <c r="R3915" s="38" t="s">
        <v>1452</v>
      </c>
      <c r="T3915" s="38" t="s">
        <v>246</v>
      </c>
    </row>
    <row r="3916" spans="1:21" s="38" customFormat="1" ht="15" x14ac:dyDescent="0.2">
      <c r="A3916" s="38" t="s">
        <v>74</v>
      </c>
      <c r="B3916" s="38" t="str">
        <f t="shared" si="2"/>
        <v>ks_priv060</v>
      </c>
      <c r="C3916" s="38" t="s">
        <v>1371</v>
      </c>
      <c r="D3916" s="38" t="s">
        <v>1182</v>
      </c>
      <c r="E3916" s="38" t="s">
        <v>13</v>
      </c>
      <c r="F3916" s="38">
        <v>7</v>
      </c>
      <c r="G3916" s="38">
        <v>2</v>
      </c>
      <c r="H3916" s="38">
        <v>2025</v>
      </c>
      <c r="I3916" s="38">
        <v>3</v>
      </c>
      <c r="J3916" s="51">
        <v>1137</v>
      </c>
      <c r="K3916" s="38" t="s">
        <v>1377</v>
      </c>
      <c r="L3916" s="38">
        <v>82</v>
      </c>
      <c r="M3916" s="38">
        <v>2</v>
      </c>
      <c r="N3916" s="38">
        <v>25</v>
      </c>
      <c r="O3916" s="38" t="s">
        <v>10</v>
      </c>
      <c r="P3916" s="38">
        <v>0.3</v>
      </c>
      <c r="Q3916" s="38" t="s">
        <v>5</v>
      </c>
      <c r="R3916" s="38" t="s">
        <v>201</v>
      </c>
      <c r="S3916" s="38" t="s">
        <v>1427</v>
      </c>
      <c r="T3916" s="38" t="s">
        <v>246</v>
      </c>
    </row>
    <row r="3917" spans="1:21" s="38" customFormat="1" ht="15" x14ac:dyDescent="0.2">
      <c r="A3917" s="38" t="s">
        <v>164</v>
      </c>
      <c r="B3917" s="38" t="str">
        <f t="shared" si="2"/>
        <v>ks_priv055</v>
      </c>
      <c r="C3917" s="38" t="s">
        <v>1371</v>
      </c>
      <c r="D3917" s="38" t="s">
        <v>1182</v>
      </c>
      <c r="E3917" s="38" t="s">
        <v>13</v>
      </c>
      <c r="F3917" s="38">
        <v>7</v>
      </c>
      <c r="G3917" s="38">
        <v>2</v>
      </c>
      <c r="H3917" s="38">
        <v>2025</v>
      </c>
      <c r="I3917" s="38">
        <v>3</v>
      </c>
      <c r="J3917" s="51">
        <v>1355</v>
      </c>
      <c r="K3917" s="38" t="s">
        <v>1377</v>
      </c>
      <c r="L3917" s="38">
        <v>86</v>
      </c>
      <c r="M3917" s="38">
        <v>2</v>
      </c>
      <c r="N3917" s="38">
        <v>0</v>
      </c>
      <c r="O3917" s="38" t="s">
        <v>10</v>
      </c>
      <c r="P3917" s="38">
        <v>0.5</v>
      </c>
      <c r="Q3917" s="38" t="s">
        <v>9</v>
      </c>
      <c r="R3917" s="38" t="s">
        <v>1432</v>
      </c>
      <c r="S3917" s="38" t="s">
        <v>1427</v>
      </c>
      <c r="T3917" s="38" t="s">
        <v>246</v>
      </c>
    </row>
    <row r="3918" spans="1:21" s="38" customFormat="1" ht="15" x14ac:dyDescent="0.2">
      <c r="A3918" s="38" t="s">
        <v>164</v>
      </c>
      <c r="B3918" s="38" t="str">
        <f t="shared" si="2"/>
        <v>ks_priv055</v>
      </c>
      <c r="C3918" s="38" t="s">
        <v>1371</v>
      </c>
      <c r="D3918" s="38" t="s">
        <v>1182</v>
      </c>
      <c r="E3918" s="38" t="s">
        <v>13</v>
      </c>
      <c r="F3918" s="38">
        <v>7</v>
      </c>
      <c r="G3918" s="38">
        <v>2</v>
      </c>
      <c r="H3918" s="38">
        <v>2025</v>
      </c>
      <c r="I3918" s="38">
        <v>3</v>
      </c>
      <c r="J3918" s="51">
        <v>1355</v>
      </c>
      <c r="K3918" s="38" t="s">
        <v>1377</v>
      </c>
      <c r="L3918" s="38">
        <v>86</v>
      </c>
      <c r="M3918" s="38">
        <v>2</v>
      </c>
      <c r="N3918" s="38">
        <v>0</v>
      </c>
      <c r="O3918" s="38" t="s">
        <v>4</v>
      </c>
      <c r="P3918" s="38">
        <v>0.1</v>
      </c>
      <c r="Q3918" s="38" t="s">
        <v>9</v>
      </c>
      <c r="R3918" s="38" t="s">
        <v>1432</v>
      </c>
      <c r="T3918" s="38" t="s">
        <v>246</v>
      </c>
    </row>
    <row r="3919" spans="1:21" s="38" customFormat="1" ht="15" x14ac:dyDescent="0.2">
      <c r="A3919" s="38" t="s">
        <v>164</v>
      </c>
      <c r="B3919" s="38" t="str">
        <f t="shared" si="2"/>
        <v>ks_priv055</v>
      </c>
      <c r="C3919" s="38" t="s">
        <v>1371</v>
      </c>
      <c r="D3919" s="38" t="s">
        <v>1182</v>
      </c>
      <c r="E3919" s="38" t="s">
        <v>13</v>
      </c>
      <c r="F3919" s="38">
        <v>7</v>
      </c>
      <c r="G3919" s="38">
        <v>2</v>
      </c>
      <c r="H3919" s="38">
        <v>2025</v>
      </c>
      <c r="I3919" s="38">
        <v>3</v>
      </c>
      <c r="J3919" s="51">
        <v>1355</v>
      </c>
      <c r="K3919" s="38" t="s">
        <v>1377</v>
      </c>
      <c r="L3919" s="38">
        <v>86</v>
      </c>
      <c r="M3919" s="38">
        <v>2</v>
      </c>
      <c r="N3919" s="38">
        <v>0</v>
      </c>
      <c r="O3919" s="38" t="s">
        <v>10</v>
      </c>
      <c r="P3919" s="38">
        <v>0.1</v>
      </c>
      <c r="Q3919" s="38" t="s">
        <v>9</v>
      </c>
      <c r="R3919" s="38" t="s">
        <v>1453</v>
      </c>
      <c r="S3919" s="38" t="s">
        <v>1427</v>
      </c>
      <c r="T3919" s="38" t="s">
        <v>246</v>
      </c>
    </row>
    <row r="3920" spans="1:21" s="38" customFormat="1" ht="15" x14ac:dyDescent="0.2">
      <c r="A3920" s="38" t="s">
        <v>164</v>
      </c>
      <c r="B3920" s="38" t="str">
        <f t="shared" si="2"/>
        <v>ks_priv055</v>
      </c>
      <c r="C3920" s="38" t="s">
        <v>1371</v>
      </c>
      <c r="D3920" s="38" t="s">
        <v>1182</v>
      </c>
      <c r="E3920" s="38" t="s">
        <v>13</v>
      </c>
      <c r="F3920" s="38">
        <v>7</v>
      </c>
      <c r="G3920" s="38">
        <v>2</v>
      </c>
      <c r="H3920" s="38">
        <v>2025</v>
      </c>
      <c r="I3920" s="38">
        <v>3</v>
      </c>
      <c r="J3920" s="51">
        <v>1355</v>
      </c>
      <c r="K3920" s="38" t="s">
        <v>1377</v>
      </c>
      <c r="L3920" s="38">
        <v>86</v>
      </c>
      <c r="M3920" s="38">
        <v>2</v>
      </c>
      <c r="N3920" s="38">
        <v>0</v>
      </c>
      <c r="O3920" s="38" t="s">
        <v>10</v>
      </c>
      <c r="P3920" s="38">
        <v>0.4</v>
      </c>
      <c r="Q3920" s="38" t="s">
        <v>5</v>
      </c>
      <c r="R3920" s="38" t="s">
        <v>201</v>
      </c>
      <c r="S3920" s="38" t="s">
        <v>1427</v>
      </c>
      <c r="T3920" s="38" t="s">
        <v>246</v>
      </c>
    </row>
    <row r="3921" spans="1:21" s="38" customFormat="1" ht="15" x14ac:dyDescent="0.2">
      <c r="A3921" s="38" t="s">
        <v>164</v>
      </c>
      <c r="B3921" s="38" t="str">
        <f t="shared" si="2"/>
        <v>ks_priv055</v>
      </c>
      <c r="C3921" s="38" t="s">
        <v>1371</v>
      </c>
      <c r="D3921" s="38" t="s">
        <v>1182</v>
      </c>
      <c r="E3921" s="38" t="s">
        <v>13</v>
      </c>
      <c r="F3921" s="38">
        <v>7</v>
      </c>
      <c r="G3921" s="38">
        <v>2</v>
      </c>
      <c r="H3921" s="38">
        <v>2025</v>
      </c>
      <c r="I3921" s="38">
        <v>3</v>
      </c>
      <c r="J3921" s="51">
        <v>1355</v>
      </c>
      <c r="K3921" s="38" t="s">
        <v>1377</v>
      </c>
      <c r="L3921" s="38">
        <v>86</v>
      </c>
      <c r="M3921" s="38">
        <v>2</v>
      </c>
      <c r="N3921" s="38">
        <v>0</v>
      </c>
      <c r="O3921" s="38" t="s">
        <v>10</v>
      </c>
      <c r="P3921" s="38">
        <v>1.5</v>
      </c>
      <c r="Q3921" s="38" t="s">
        <v>8</v>
      </c>
      <c r="R3921" s="38" t="s">
        <v>36</v>
      </c>
      <c r="S3921" s="38" t="s">
        <v>1427</v>
      </c>
      <c r="T3921" s="38" t="s">
        <v>246</v>
      </c>
    </row>
    <row r="3922" spans="1:21" s="38" customFormat="1" ht="15" x14ac:dyDescent="0.2">
      <c r="A3922" s="38" t="s">
        <v>164</v>
      </c>
      <c r="B3922" s="38" t="str">
        <f t="shared" si="2"/>
        <v>ks_priv055</v>
      </c>
      <c r="C3922" s="38" t="s">
        <v>1371</v>
      </c>
      <c r="D3922" s="38" t="s">
        <v>1182</v>
      </c>
      <c r="E3922" s="38" t="s">
        <v>13</v>
      </c>
      <c r="F3922" s="38">
        <v>7</v>
      </c>
      <c r="G3922" s="38">
        <v>2</v>
      </c>
      <c r="H3922" s="38">
        <v>2025</v>
      </c>
      <c r="I3922" s="38">
        <v>3</v>
      </c>
      <c r="J3922" s="51">
        <v>1355</v>
      </c>
      <c r="K3922" s="38" t="s">
        <v>1377</v>
      </c>
      <c r="L3922" s="38">
        <v>86</v>
      </c>
      <c r="M3922" s="38">
        <v>2</v>
      </c>
      <c r="N3922" s="38">
        <v>0</v>
      </c>
      <c r="O3922" s="38" t="s">
        <v>10</v>
      </c>
      <c r="P3922" s="38">
        <v>1</v>
      </c>
      <c r="Q3922" s="38" t="s">
        <v>9</v>
      </c>
      <c r="R3922" s="38" t="s">
        <v>1432</v>
      </c>
      <c r="S3922" s="38" t="s">
        <v>1454</v>
      </c>
      <c r="T3922" s="38" t="s">
        <v>246</v>
      </c>
    </row>
    <row r="3923" spans="1:21" s="38" customFormat="1" ht="15" x14ac:dyDescent="0.2">
      <c r="A3923" s="38" t="s">
        <v>164</v>
      </c>
      <c r="B3923" s="38" t="str">
        <f t="shared" si="2"/>
        <v>ks_priv055</v>
      </c>
      <c r="C3923" s="38" t="s">
        <v>1371</v>
      </c>
      <c r="D3923" s="38" t="s">
        <v>1182</v>
      </c>
      <c r="E3923" s="38" t="s">
        <v>13</v>
      </c>
      <c r="F3923" s="38">
        <v>7</v>
      </c>
      <c r="G3923" s="38">
        <v>2</v>
      </c>
      <c r="H3923" s="38">
        <v>2025</v>
      </c>
      <c r="I3923" s="38">
        <v>3</v>
      </c>
      <c r="J3923" s="51">
        <v>1355</v>
      </c>
      <c r="K3923" s="38" t="s">
        <v>1377</v>
      </c>
      <c r="L3923" s="38">
        <v>86</v>
      </c>
      <c r="M3923" s="38">
        <v>2</v>
      </c>
      <c r="N3923" s="38">
        <v>0</v>
      </c>
      <c r="O3923" s="38" t="s">
        <v>10</v>
      </c>
      <c r="P3923" s="38">
        <v>0.7</v>
      </c>
      <c r="Q3923" s="38" t="s">
        <v>9</v>
      </c>
      <c r="R3923" s="38" t="s">
        <v>1432</v>
      </c>
      <c r="S3923" s="38" t="s">
        <v>1454</v>
      </c>
      <c r="T3923" s="38" t="s">
        <v>246</v>
      </c>
    </row>
    <row r="3924" spans="1:21" s="38" customFormat="1" ht="15" x14ac:dyDescent="0.2">
      <c r="A3924" s="38" t="s">
        <v>164</v>
      </c>
      <c r="B3924" s="38" t="str">
        <f t="shared" si="2"/>
        <v>ks_priv055</v>
      </c>
      <c r="C3924" s="38" t="s">
        <v>1371</v>
      </c>
      <c r="D3924" s="38" t="s">
        <v>1182</v>
      </c>
      <c r="E3924" s="38" t="s">
        <v>13</v>
      </c>
      <c r="F3924" s="38">
        <v>7</v>
      </c>
      <c r="G3924" s="38">
        <v>2</v>
      </c>
      <c r="H3924" s="38">
        <v>2025</v>
      </c>
      <c r="I3924" s="38">
        <v>3</v>
      </c>
      <c r="J3924" s="51">
        <v>1355</v>
      </c>
      <c r="K3924" s="38" t="s">
        <v>1377</v>
      </c>
      <c r="L3924" s="38">
        <v>86</v>
      </c>
      <c r="M3924" s="38">
        <v>2</v>
      </c>
      <c r="N3924" s="38">
        <v>0</v>
      </c>
      <c r="O3924" s="38" t="s">
        <v>10</v>
      </c>
      <c r="P3924" s="38">
        <v>2</v>
      </c>
      <c r="Q3924" s="38" t="s">
        <v>5</v>
      </c>
      <c r="R3924" s="38" t="s">
        <v>201</v>
      </c>
      <c r="S3924" s="38" t="s">
        <v>114</v>
      </c>
      <c r="T3924" s="38" t="s">
        <v>246</v>
      </c>
    </row>
    <row r="3925" spans="1:21" s="38" customFormat="1" ht="15" x14ac:dyDescent="0.2">
      <c r="A3925" s="38" t="s">
        <v>164</v>
      </c>
      <c r="B3925" s="38" t="str">
        <f t="shared" si="2"/>
        <v>ks_priv055</v>
      </c>
      <c r="C3925" s="38" t="s">
        <v>1371</v>
      </c>
      <c r="D3925" s="38" t="s">
        <v>1182</v>
      </c>
      <c r="E3925" s="38" t="s">
        <v>13</v>
      </c>
      <c r="F3925" s="38">
        <v>7</v>
      </c>
      <c r="G3925" s="38">
        <v>2</v>
      </c>
      <c r="H3925" s="38">
        <v>2025</v>
      </c>
      <c r="I3925" s="38">
        <v>3</v>
      </c>
      <c r="J3925" s="51">
        <v>1355</v>
      </c>
      <c r="K3925" s="38" t="s">
        <v>1377</v>
      </c>
      <c r="L3925" s="38">
        <v>86</v>
      </c>
      <c r="M3925" s="38">
        <v>2</v>
      </c>
      <c r="N3925" s="38">
        <v>0</v>
      </c>
      <c r="O3925" s="38" t="s">
        <v>4</v>
      </c>
      <c r="P3925" s="38">
        <v>0</v>
      </c>
      <c r="Q3925" s="38" t="s">
        <v>8</v>
      </c>
      <c r="R3925" s="38" t="s">
        <v>1452</v>
      </c>
      <c r="T3925" s="38" t="s">
        <v>246</v>
      </c>
    </row>
    <row r="3926" spans="1:21" s="38" customFormat="1" ht="15" x14ac:dyDescent="0.2">
      <c r="A3926" s="38" t="s">
        <v>164</v>
      </c>
      <c r="B3926" s="38" t="str">
        <f t="shared" si="2"/>
        <v>ks_priv055</v>
      </c>
      <c r="C3926" s="38" t="s">
        <v>1371</v>
      </c>
      <c r="D3926" s="38" t="s">
        <v>1182</v>
      </c>
      <c r="E3926" s="38" t="s">
        <v>13</v>
      </c>
      <c r="F3926" s="38">
        <v>7</v>
      </c>
      <c r="G3926" s="38">
        <v>2</v>
      </c>
      <c r="H3926" s="38">
        <v>2025</v>
      </c>
      <c r="I3926" s="38">
        <v>3</v>
      </c>
      <c r="J3926" s="51">
        <v>1355</v>
      </c>
      <c r="K3926" s="38" t="s">
        <v>1377</v>
      </c>
      <c r="L3926" s="38">
        <v>86</v>
      </c>
      <c r="M3926" s="38">
        <v>2</v>
      </c>
      <c r="N3926" s="38">
        <v>0</v>
      </c>
      <c r="O3926" s="38" t="s">
        <v>10</v>
      </c>
      <c r="P3926" s="38">
        <v>0.3</v>
      </c>
      <c r="Q3926" s="38" t="s">
        <v>5</v>
      </c>
      <c r="R3926" s="38" t="s">
        <v>201</v>
      </c>
      <c r="S3926" s="38" t="s">
        <v>114</v>
      </c>
      <c r="T3926" s="38" t="s">
        <v>246</v>
      </c>
    </row>
    <row r="3927" spans="1:21" s="38" customFormat="1" ht="15" x14ac:dyDescent="0.2">
      <c r="A3927" s="38" t="s">
        <v>164</v>
      </c>
      <c r="B3927" s="38" t="str">
        <f t="shared" si="2"/>
        <v>ks_priv055</v>
      </c>
      <c r="C3927" s="38" t="s">
        <v>1371</v>
      </c>
      <c r="D3927" s="38" t="s">
        <v>1182</v>
      </c>
      <c r="E3927" s="38" t="s">
        <v>13</v>
      </c>
      <c r="F3927" s="38">
        <v>7</v>
      </c>
      <c r="G3927" s="38">
        <v>2</v>
      </c>
      <c r="H3927" s="38">
        <v>2025</v>
      </c>
      <c r="I3927" s="38">
        <v>3</v>
      </c>
      <c r="J3927" s="51">
        <v>1355</v>
      </c>
      <c r="K3927" s="38" t="s">
        <v>1377</v>
      </c>
      <c r="L3927" s="38">
        <v>86</v>
      </c>
      <c r="M3927" s="38">
        <v>2</v>
      </c>
      <c r="N3927" s="38">
        <v>0</v>
      </c>
      <c r="O3927" s="38" t="s">
        <v>10</v>
      </c>
      <c r="P3927" s="38">
        <v>0.7</v>
      </c>
      <c r="Q3927" s="38" t="s">
        <v>5</v>
      </c>
      <c r="R3927" s="38" t="s">
        <v>201</v>
      </c>
      <c r="S3927" s="38" t="s">
        <v>114</v>
      </c>
      <c r="T3927" s="38" t="s">
        <v>246</v>
      </c>
    </row>
    <row r="3928" spans="1:21" s="38" customFormat="1" ht="15" x14ac:dyDescent="0.2">
      <c r="A3928" s="38" t="s">
        <v>164</v>
      </c>
      <c r="B3928" s="38" t="str">
        <f t="shared" si="2"/>
        <v>ks_priv055</v>
      </c>
      <c r="C3928" s="38" t="s">
        <v>1371</v>
      </c>
      <c r="D3928" s="38" t="s">
        <v>1182</v>
      </c>
      <c r="E3928" s="38" t="s">
        <v>13</v>
      </c>
      <c r="F3928" s="38">
        <v>7</v>
      </c>
      <c r="G3928" s="38">
        <v>2</v>
      </c>
      <c r="H3928" s="38">
        <v>2025</v>
      </c>
      <c r="I3928" s="38">
        <v>3</v>
      </c>
      <c r="J3928" s="51">
        <v>1355</v>
      </c>
      <c r="K3928" s="38" t="s">
        <v>1377</v>
      </c>
      <c r="L3928" s="38">
        <v>86</v>
      </c>
      <c r="M3928" s="38">
        <v>2</v>
      </c>
      <c r="N3928" s="38">
        <v>0</v>
      </c>
      <c r="O3928" s="38" t="s">
        <v>10</v>
      </c>
      <c r="P3928" s="38">
        <v>0.7</v>
      </c>
      <c r="Q3928" s="38" t="s">
        <v>5</v>
      </c>
      <c r="R3928" s="38" t="s">
        <v>201</v>
      </c>
      <c r="S3928" s="38" t="s">
        <v>114</v>
      </c>
      <c r="T3928" s="38" t="s">
        <v>246</v>
      </c>
    </row>
    <row r="3929" spans="1:21" s="38" customFormat="1" ht="15" x14ac:dyDescent="0.2">
      <c r="A3929" s="38" t="s">
        <v>31</v>
      </c>
      <c r="B3929" s="38" t="str">
        <f t="shared" si="2"/>
        <v>ks_priv023</v>
      </c>
      <c r="C3929" s="38" t="s">
        <v>1371</v>
      </c>
      <c r="D3929" s="38" t="s">
        <v>1181</v>
      </c>
      <c r="E3929" s="38" t="s">
        <v>13</v>
      </c>
      <c r="F3929" s="38">
        <v>6</v>
      </c>
      <c r="G3929" s="38">
        <v>25</v>
      </c>
      <c r="H3929" s="38">
        <v>2025</v>
      </c>
      <c r="I3929" s="38">
        <v>3</v>
      </c>
      <c r="J3929" s="51">
        <v>1010</v>
      </c>
      <c r="K3929" s="38" t="s">
        <v>1372</v>
      </c>
      <c r="L3929" s="38">
        <v>80</v>
      </c>
      <c r="M3929" s="38">
        <v>2</v>
      </c>
      <c r="N3929" s="38">
        <v>25</v>
      </c>
      <c r="O3929" s="38" t="s">
        <v>82</v>
      </c>
      <c r="P3929" s="38">
        <v>12</v>
      </c>
      <c r="Q3929" s="38" t="s">
        <v>5</v>
      </c>
      <c r="R3929" s="38" t="s">
        <v>201</v>
      </c>
      <c r="T3929" s="38" t="s">
        <v>116</v>
      </c>
      <c r="U3929" s="38" t="s">
        <v>1430</v>
      </c>
    </row>
    <row r="3930" spans="1:21" s="38" customFormat="1" ht="15" x14ac:dyDescent="0.2">
      <c r="A3930" s="38" t="s">
        <v>31</v>
      </c>
      <c r="B3930" s="38" t="str">
        <f t="shared" si="2"/>
        <v>ks_priv023</v>
      </c>
      <c r="C3930" s="38" t="s">
        <v>1371</v>
      </c>
      <c r="D3930" s="38" t="s">
        <v>1181</v>
      </c>
      <c r="E3930" s="38" t="s">
        <v>13</v>
      </c>
      <c r="F3930" s="38">
        <v>6</v>
      </c>
      <c r="G3930" s="38">
        <v>25</v>
      </c>
      <c r="H3930" s="38">
        <v>2025</v>
      </c>
      <c r="I3930" s="38">
        <v>3</v>
      </c>
      <c r="J3930" s="51">
        <v>1010</v>
      </c>
      <c r="K3930" s="38" t="s">
        <v>1372</v>
      </c>
      <c r="L3930" s="38">
        <v>80</v>
      </c>
      <c r="M3930" s="38">
        <v>2</v>
      </c>
      <c r="N3930" s="38">
        <v>25</v>
      </c>
      <c r="O3930" s="38" t="s">
        <v>10</v>
      </c>
      <c r="P3930" s="38">
        <v>5</v>
      </c>
      <c r="Q3930" s="38" t="s">
        <v>5</v>
      </c>
      <c r="R3930" s="38" t="s">
        <v>201</v>
      </c>
      <c r="S3930" s="38" t="s">
        <v>124</v>
      </c>
      <c r="T3930" s="38" t="s">
        <v>116</v>
      </c>
      <c r="U3930" s="38" t="s">
        <v>54</v>
      </c>
    </row>
    <row r="3931" spans="1:21" s="38" customFormat="1" ht="15" x14ac:dyDescent="0.2">
      <c r="A3931" s="38" t="s">
        <v>31</v>
      </c>
      <c r="B3931" s="38" t="str">
        <f t="shared" si="2"/>
        <v>ks_priv023</v>
      </c>
      <c r="C3931" s="38" t="s">
        <v>1371</v>
      </c>
      <c r="D3931" s="38" t="s">
        <v>1181</v>
      </c>
      <c r="E3931" s="38" t="s">
        <v>13</v>
      </c>
      <c r="F3931" s="38">
        <v>6</v>
      </c>
      <c r="G3931" s="38">
        <v>25</v>
      </c>
      <c r="H3931" s="38">
        <v>2025</v>
      </c>
      <c r="I3931" s="38">
        <v>3</v>
      </c>
      <c r="J3931" s="51">
        <v>1010</v>
      </c>
      <c r="K3931" s="38" t="s">
        <v>1372</v>
      </c>
      <c r="L3931" s="38">
        <v>80</v>
      </c>
      <c r="M3931" s="38">
        <v>2</v>
      </c>
      <c r="N3931" s="38">
        <v>25</v>
      </c>
      <c r="O3931" s="38" t="s">
        <v>10</v>
      </c>
      <c r="P3931" s="38">
        <v>11</v>
      </c>
      <c r="Q3931" s="38" t="s">
        <v>5</v>
      </c>
      <c r="R3931" s="38" t="s">
        <v>201</v>
      </c>
      <c r="S3931" s="38" t="s">
        <v>124</v>
      </c>
      <c r="T3931" s="38" t="s">
        <v>116</v>
      </c>
      <c r="U3931" s="38" t="s">
        <v>54</v>
      </c>
    </row>
    <row r="3932" spans="1:21" s="38" customFormat="1" ht="15" x14ac:dyDescent="0.2">
      <c r="A3932" s="38" t="s">
        <v>31</v>
      </c>
      <c r="B3932" s="38" t="str">
        <f t="shared" si="2"/>
        <v>ks_priv023</v>
      </c>
      <c r="C3932" s="38" t="s">
        <v>1371</v>
      </c>
      <c r="D3932" s="38" t="s">
        <v>1181</v>
      </c>
      <c r="E3932" s="38" t="s">
        <v>13</v>
      </c>
      <c r="F3932" s="38">
        <v>6</v>
      </c>
      <c r="G3932" s="38">
        <v>25</v>
      </c>
      <c r="H3932" s="38">
        <v>2025</v>
      </c>
      <c r="I3932" s="38">
        <v>3</v>
      </c>
      <c r="J3932" s="51">
        <v>1010</v>
      </c>
      <c r="K3932" s="38" t="s">
        <v>1372</v>
      </c>
      <c r="L3932" s="38">
        <v>80</v>
      </c>
      <c r="M3932" s="38">
        <v>2</v>
      </c>
      <c r="N3932" s="38">
        <v>25</v>
      </c>
      <c r="O3932" s="38" t="s">
        <v>82</v>
      </c>
      <c r="P3932" s="38">
        <v>0.5</v>
      </c>
      <c r="Q3932" s="38" t="s">
        <v>5</v>
      </c>
      <c r="R3932" s="38" t="s">
        <v>201</v>
      </c>
      <c r="T3932" s="38" t="s">
        <v>116</v>
      </c>
      <c r="U3932" s="38" t="s">
        <v>1430</v>
      </c>
    </row>
    <row r="3933" spans="1:21" s="38" customFormat="1" ht="15" x14ac:dyDescent="0.2">
      <c r="A3933" s="38" t="s">
        <v>31</v>
      </c>
      <c r="B3933" s="38" t="str">
        <f t="shared" si="2"/>
        <v>ks_priv023</v>
      </c>
      <c r="C3933" s="38" t="s">
        <v>1371</v>
      </c>
      <c r="D3933" s="38" t="s">
        <v>1181</v>
      </c>
      <c r="E3933" s="38" t="s">
        <v>13</v>
      </c>
      <c r="F3933" s="38">
        <v>6</v>
      </c>
      <c r="G3933" s="38">
        <v>25</v>
      </c>
      <c r="H3933" s="38">
        <v>2025</v>
      </c>
      <c r="I3933" s="38">
        <v>3</v>
      </c>
      <c r="J3933" s="51">
        <v>1010</v>
      </c>
      <c r="K3933" s="38" t="s">
        <v>1372</v>
      </c>
      <c r="L3933" s="38">
        <v>80</v>
      </c>
      <c r="M3933" s="38">
        <v>2</v>
      </c>
      <c r="N3933" s="38">
        <v>25</v>
      </c>
      <c r="O3933" s="38" t="s">
        <v>11</v>
      </c>
      <c r="P3933" s="38">
        <v>9</v>
      </c>
      <c r="Q3933" s="38" t="s">
        <v>5</v>
      </c>
      <c r="R3933" s="38" t="s">
        <v>201</v>
      </c>
      <c r="T3933" s="38" t="s">
        <v>116</v>
      </c>
      <c r="U3933" s="38" t="s">
        <v>1374</v>
      </c>
    </row>
    <row r="3934" spans="1:21" s="38" customFormat="1" ht="15" x14ac:dyDescent="0.2">
      <c r="A3934" s="38" t="s">
        <v>17</v>
      </c>
      <c r="B3934" s="38" t="str">
        <f t="shared" si="2"/>
        <v>ks_priv019</v>
      </c>
      <c r="C3934" s="38" t="s">
        <v>1371</v>
      </c>
      <c r="D3934" s="38" t="s">
        <v>1181</v>
      </c>
      <c r="E3934" s="38" t="s">
        <v>13</v>
      </c>
      <c r="F3934" s="38">
        <v>6</v>
      </c>
      <c r="G3934" s="38">
        <v>25</v>
      </c>
      <c r="H3934" s="38">
        <v>2025</v>
      </c>
      <c r="I3934" s="38">
        <v>3</v>
      </c>
      <c r="J3934" s="51">
        <v>1212</v>
      </c>
      <c r="K3934" s="38" t="s">
        <v>1372</v>
      </c>
      <c r="L3934" s="38">
        <v>84</v>
      </c>
      <c r="M3934" s="38">
        <v>4</v>
      </c>
      <c r="N3934" s="38">
        <v>25</v>
      </c>
      <c r="O3934" s="38" t="s">
        <v>10</v>
      </c>
      <c r="P3934" s="38">
        <v>13</v>
      </c>
      <c r="Q3934" s="38" t="s">
        <v>5</v>
      </c>
      <c r="R3934" s="38" t="s">
        <v>201</v>
      </c>
      <c r="S3934" s="38" t="s">
        <v>1118</v>
      </c>
      <c r="T3934" s="38" t="s">
        <v>116</v>
      </c>
    </row>
    <row r="3935" spans="1:21" s="38" customFormat="1" ht="15" x14ac:dyDescent="0.2">
      <c r="A3935" s="38" t="s">
        <v>17</v>
      </c>
      <c r="B3935" s="38" t="str">
        <f t="shared" si="2"/>
        <v>ks_priv019</v>
      </c>
      <c r="C3935" s="38" t="s">
        <v>1371</v>
      </c>
      <c r="D3935" s="38" t="s">
        <v>1181</v>
      </c>
      <c r="E3935" s="38" t="s">
        <v>13</v>
      </c>
      <c r="F3935" s="38">
        <v>6</v>
      </c>
      <c r="G3935" s="38">
        <v>25</v>
      </c>
      <c r="H3935" s="38">
        <v>2025</v>
      </c>
      <c r="I3935" s="38">
        <v>3</v>
      </c>
      <c r="J3935" s="51">
        <v>1212</v>
      </c>
      <c r="K3935" s="38" t="s">
        <v>1372</v>
      </c>
      <c r="L3935" s="38">
        <v>84</v>
      </c>
      <c r="M3935" s="38">
        <v>4</v>
      </c>
      <c r="N3935" s="38">
        <v>25</v>
      </c>
      <c r="O3935" s="38" t="s">
        <v>82</v>
      </c>
      <c r="P3935" s="38">
        <v>0.3</v>
      </c>
      <c r="Q3935" s="38" t="s">
        <v>5</v>
      </c>
      <c r="R3935" s="38" t="s">
        <v>201</v>
      </c>
      <c r="T3935" s="38" t="s">
        <v>116</v>
      </c>
      <c r="U3935" s="38" t="s">
        <v>1430</v>
      </c>
    </row>
    <row r="3936" spans="1:21" s="38" customFormat="1" ht="15" x14ac:dyDescent="0.2">
      <c r="A3936" s="38" t="s">
        <v>17</v>
      </c>
      <c r="B3936" s="38" t="str">
        <f t="shared" si="2"/>
        <v>ks_priv019</v>
      </c>
      <c r="C3936" s="38" t="s">
        <v>1371</v>
      </c>
      <c r="D3936" s="38" t="s">
        <v>1181</v>
      </c>
      <c r="E3936" s="38" t="s">
        <v>13</v>
      </c>
      <c r="F3936" s="38">
        <v>6</v>
      </c>
      <c r="G3936" s="38">
        <v>25</v>
      </c>
      <c r="H3936" s="38">
        <v>2025</v>
      </c>
      <c r="I3936" s="38">
        <v>3</v>
      </c>
      <c r="J3936" s="51">
        <v>1212</v>
      </c>
      <c r="K3936" s="38" t="s">
        <v>1372</v>
      </c>
      <c r="L3936" s="38">
        <v>84</v>
      </c>
      <c r="M3936" s="38">
        <v>4</v>
      </c>
      <c r="N3936" s="38">
        <v>25</v>
      </c>
      <c r="O3936" s="38" t="s">
        <v>10</v>
      </c>
      <c r="P3936" s="38">
        <v>8</v>
      </c>
      <c r="Q3936" s="38" t="s">
        <v>5</v>
      </c>
      <c r="R3936" s="38" t="s">
        <v>201</v>
      </c>
      <c r="S3936" s="38" t="s">
        <v>127</v>
      </c>
      <c r="T3936" s="38" t="s">
        <v>116</v>
      </c>
    </row>
    <row r="3937" spans="1:21" s="38" customFormat="1" ht="15" x14ac:dyDescent="0.2">
      <c r="A3937" s="38" t="s">
        <v>17</v>
      </c>
      <c r="B3937" s="38" t="str">
        <f t="shared" si="2"/>
        <v>ks_priv019</v>
      </c>
      <c r="C3937" s="38" t="s">
        <v>1371</v>
      </c>
      <c r="D3937" s="38" t="s">
        <v>1181</v>
      </c>
      <c r="E3937" s="38" t="s">
        <v>13</v>
      </c>
      <c r="F3937" s="38">
        <v>6</v>
      </c>
      <c r="G3937" s="38">
        <v>25</v>
      </c>
      <c r="H3937" s="38">
        <v>2025</v>
      </c>
      <c r="I3937" s="38">
        <v>3</v>
      </c>
      <c r="J3937" s="51">
        <v>1212</v>
      </c>
      <c r="K3937" s="38" t="s">
        <v>1372</v>
      </c>
      <c r="L3937" s="38">
        <v>84</v>
      </c>
      <c r="M3937" s="38">
        <v>4</v>
      </c>
      <c r="N3937" s="38">
        <v>25</v>
      </c>
      <c r="O3937" s="38" t="s">
        <v>82</v>
      </c>
      <c r="P3937" s="38">
        <v>9</v>
      </c>
      <c r="Q3937" s="38" t="s">
        <v>5</v>
      </c>
      <c r="R3937" s="38" t="s">
        <v>201</v>
      </c>
      <c r="T3937" s="38" t="s">
        <v>116</v>
      </c>
      <c r="U3937" s="38" t="s">
        <v>1373</v>
      </c>
    </row>
    <row r="3938" spans="1:21" s="38" customFormat="1" ht="15" x14ac:dyDescent="0.2">
      <c r="A3938" s="38" t="s">
        <v>16</v>
      </c>
      <c r="B3938" s="38" t="str">
        <f t="shared" si="2"/>
        <v>ks_priv020</v>
      </c>
      <c r="C3938" s="38" t="s">
        <v>1371</v>
      </c>
      <c r="D3938" s="38" t="s">
        <v>1181</v>
      </c>
      <c r="E3938" s="38" t="s">
        <v>13</v>
      </c>
      <c r="F3938" s="38">
        <v>6</v>
      </c>
      <c r="G3938" s="38">
        <v>25</v>
      </c>
      <c r="H3938" s="38">
        <v>2025</v>
      </c>
      <c r="I3938" s="38">
        <v>3</v>
      </c>
      <c r="J3938" s="51">
        <v>1240</v>
      </c>
      <c r="K3938" s="38" t="s">
        <v>1372</v>
      </c>
      <c r="L3938" s="38">
        <v>85</v>
      </c>
      <c r="M3938" s="38">
        <v>4</v>
      </c>
      <c r="N3938" s="38">
        <v>25</v>
      </c>
      <c r="O3938" s="38" t="s">
        <v>10</v>
      </c>
      <c r="P3938" s="38">
        <v>32</v>
      </c>
      <c r="Q3938" s="38" t="s">
        <v>5</v>
      </c>
      <c r="R3938" s="38" t="s">
        <v>201</v>
      </c>
      <c r="S3938" s="38" t="s">
        <v>127</v>
      </c>
      <c r="T3938" s="38" t="s">
        <v>116</v>
      </c>
    </row>
    <row r="3939" spans="1:21" s="38" customFormat="1" ht="15" x14ac:dyDescent="0.2">
      <c r="A3939" s="38" t="s">
        <v>16</v>
      </c>
      <c r="B3939" s="38" t="str">
        <f t="shared" si="2"/>
        <v>ks_priv020</v>
      </c>
      <c r="C3939" s="38" t="s">
        <v>1371</v>
      </c>
      <c r="D3939" s="38" t="s">
        <v>1181</v>
      </c>
      <c r="E3939" s="38" t="s">
        <v>13</v>
      </c>
      <c r="F3939" s="38">
        <v>6</v>
      </c>
      <c r="G3939" s="38">
        <v>25</v>
      </c>
      <c r="H3939" s="38">
        <v>2025</v>
      </c>
      <c r="I3939" s="38">
        <v>3</v>
      </c>
      <c r="J3939" s="51">
        <v>1240</v>
      </c>
      <c r="K3939" s="38" t="s">
        <v>1372</v>
      </c>
      <c r="L3939" s="38">
        <v>85</v>
      </c>
      <c r="M3939" s="38">
        <v>4</v>
      </c>
      <c r="N3939" s="38">
        <v>25</v>
      </c>
      <c r="O3939" s="38" t="s">
        <v>6</v>
      </c>
      <c r="P3939" s="38">
        <v>4.5</v>
      </c>
      <c r="Q3939" s="38" t="s">
        <v>5</v>
      </c>
      <c r="R3939" s="38" t="s">
        <v>201</v>
      </c>
      <c r="T3939" s="38" t="s">
        <v>116</v>
      </c>
      <c r="U3939" s="38" t="s">
        <v>1373</v>
      </c>
    </row>
    <row r="3940" spans="1:21" s="38" customFormat="1" ht="15" x14ac:dyDescent="0.2">
      <c r="A3940" s="38" t="s">
        <v>16</v>
      </c>
      <c r="B3940" s="38" t="str">
        <f t="shared" si="2"/>
        <v>ks_priv020</v>
      </c>
      <c r="C3940" s="38" t="s">
        <v>1371</v>
      </c>
      <c r="D3940" s="38" t="s">
        <v>1181</v>
      </c>
      <c r="E3940" s="38" t="s">
        <v>13</v>
      </c>
      <c r="F3940" s="38">
        <v>6</v>
      </c>
      <c r="G3940" s="38">
        <v>25</v>
      </c>
      <c r="H3940" s="38">
        <v>2025</v>
      </c>
      <c r="I3940" s="38">
        <v>3</v>
      </c>
      <c r="J3940" s="51">
        <v>1240</v>
      </c>
      <c r="K3940" s="38" t="s">
        <v>1372</v>
      </c>
      <c r="L3940" s="38">
        <v>85</v>
      </c>
      <c r="M3940" s="38">
        <v>4</v>
      </c>
      <c r="N3940" s="38">
        <v>25</v>
      </c>
      <c r="O3940" s="38" t="s">
        <v>10</v>
      </c>
      <c r="P3940" s="38">
        <v>1.5</v>
      </c>
      <c r="Q3940" s="38" t="s">
        <v>5</v>
      </c>
      <c r="R3940" s="38" t="s">
        <v>201</v>
      </c>
      <c r="S3940" s="38" t="s">
        <v>100</v>
      </c>
      <c r="T3940" s="38" t="s">
        <v>116</v>
      </c>
    </row>
    <row r="3941" spans="1:21" s="38" customFormat="1" ht="15" x14ac:dyDescent="0.2">
      <c r="A3941" s="38" t="s">
        <v>16</v>
      </c>
      <c r="B3941" s="38" t="str">
        <f t="shared" si="2"/>
        <v>ks_priv020</v>
      </c>
      <c r="C3941" s="38" t="s">
        <v>1371</v>
      </c>
      <c r="D3941" s="38" t="s">
        <v>1181</v>
      </c>
      <c r="E3941" s="38" t="s">
        <v>13</v>
      </c>
      <c r="F3941" s="38">
        <v>6</v>
      </c>
      <c r="G3941" s="38">
        <v>25</v>
      </c>
      <c r="H3941" s="38">
        <v>2025</v>
      </c>
      <c r="I3941" s="38">
        <v>3</v>
      </c>
      <c r="J3941" s="51">
        <v>1240</v>
      </c>
      <c r="K3941" s="38" t="s">
        <v>1372</v>
      </c>
      <c r="L3941" s="38">
        <v>85</v>
      </c>
      <c r="M3941" s="38">
        <v>4</v>
      </c>
      <c r="N3941" s="38">
        <v>25</v>
      </c>
      <c r="O3941" s="38" t="s">
        <v>11</v>
      </c>
      <c r="P3941" s="38">
        <v>0.5</v>
      </c>
      <c r="Q3941" s="38" t="s">
        <v>5</v>
      </c>
      <c r="R3941" s="38" t="s">
        <v>201</v>
      </c>
      <c r="T3941" s="38" t="s">
        <v>116</v>
      </c>
      <c r="U3941" s="38" t="s">
        <v>1430</v>
      </c>
    </row>
    <row r="3942" spans="1:21" s="38" customFormat="1" ht="15" x14ac:dyDescent="0.2">
      <c r="A3942" s="38" t="s">
        <v>49</v>
      </c>
      <c r="B3942" s="38" t="str">
        <f t="shared" si="2"/>
        <v>ks_priv038</v>
      </c>
      <c r="C3942" s="38" t="s">
        <v>1371</v>
      </c>
      <c r="D3942" s="38" t="s">
        <v>1183</v>
      </c>
      <c r="E3942" s="38" t="s">
        <v>13</v>
      </c>
      <c r="F3942" s="38">
        <v>6</v>
      </c>
      <c r="G3942" s="38">
        <v>30</v>
      </c>
      <c r="H3942" s="38">
        <v>2025</v>
      </c>
      <c r="I3942" s="38">
        <v>3</v>
      </c>
      <c r="J3942" s="51">
        <v>1024</v>
      </c>
      <c r="K3942" s="38" t="s">
        <v>1372</v>
      </c>
      <c r="L3942" s="38">
        <v>75</v>
      </c>
      <c r="M3942" s="38">
        <v>2</v>
      </c>
      <c r="N3942" s="38">
        <v>75</v>
      </c>
      <c r="O3942" s="38" t="s">
        <v>82</v>
      </c>
      <c r="P3942" s="38">
        <v>3</v>
      </c>
      <c r="Q3942" s="38" t="s">
        <v>5</v>
      </c>
      <c r="R3942" s="38" t="s">
        <v>201</v>
      </c>
      <c r="T3942" s="38" t="s">
        <v>116</v>
      </c>
      <c r="U3942" s="38" t="s">
        <v>1373</v>
      </c>
    </row>
    <row r="3943" spans="1:21" s="38" customFormat="1" ht="15" x14ac:dyDescent="0.2">
      <c r="A3943" s="38" t="s">
        <v>49</v>
      </c>
      <c r="B3943" s="38" t="str">
        <f t="shared" si="2"/>
        <v>ks_priv038</v>
      </c>
      <c r="C3943" s="38" t="s">
        <v>1371</v>
      </c>
      <c r="D3943" s="38" t="s">
        <v>1183</v>
      </c>
      <c r="E3943" s="38" t="s">
        <v>13</v>
      </c>
      <c r="F3943" s="38">
        <v>6</v>
      </c>
      <c r="G3943" s="38">
        <v>30</v>
      </c>
      <c r="H3943" s="38">
        <v>2025</v>
      </c>
      <c r="I3943" s="38">
        <v>3</v>
      </c>
      <c r="J3943" s="51">
        <v>1024</v>
      </c>
      <c r="K3943" s="38" t="s">
        <v>1372</v>
      </c>
      <c r="L3943" s="38">
        <v>75</v>
      </c>
      <c r="M3943" s="38">
        <v>2</v>
      </c>
      <c r="N3943" s="38">
        <v>75</v>
      </c>
      <c r="O3943" s="38" t="s">
        <v>10</v>
      </c>
      <c r="P3943" s="38">
        <v>15</v>
      </c>
      <c r="Q3943" s="38" t="s">
        <v>5</v>
      </c>
      <c r="R3943" s="38" t="s">
        <v>201</v>
      </c>
      <c r="S3943" s="38" t="s">
        <v>127</v>
      </c>
      <c r="T3943" s="38" t="s">
        <v>116</v>
      </c>
    </row>
    <row r="3944" spans="1:21" s="38" customFormat="1" ht="15" x14ac:dyDescent="0.2">
      <c r="A3944" s="38" t="s">
        <v>69</v>
      </c>
      <c r="B3944" s="38" t="str">
        <f t="shared" si="2"/>
        <v>ks_priv043</v>
      </c>
      <c r="C3944" s="38" t="s">
        <v>1371</v>
      </c>
      <c r="D3944" s="38" t="s">
        <v>1183</v>
      </c>
      <c r="E3944" s="38" t="s">
        <v>13</v>
      </c>
      <c r="F3944" s="38">
        <v>6</v>
      </c>
      <c r="G3944" s="38">
        <v>30</v>
      </c>
      <c r="H3944" s="38">
        <v>2025</v>
      </c>
      <c r="I3944" s="38">
        <v>3</v>
      </c>
      <c r="J3944" s="51">
        <v>1226</v>
      </c>
      <c r="K3944" s="38" t="s">
        <v>1372</v>
      </c>
      <c r="L3944" s="38">
        <v>79</v>
      </c>
      <c r="M3944" s="38">
        <v>3</v>
      </c>
      <c r="N3944" s="38">
        <v>75</v>
      </c>
      <c r="O3944" s="38" t="s">
        <v>10</v>
      </c>
      <c r="P3944" s="38">
        <v>0.8</v>
      </c>
      <c r="Q3944" s="38" t="s">
        <v>5</v>
      </c>
      <c r="R3944" s="38" t="s">
        <v>201</v>
      </c>
      <c r="S3944" s="38" t="s">
        <v>1427</v>
      </c>
      <c r="T3944" s="38" t="s">
        <v>116</v>
      </c>
    </row>
    <row r="3945" spans="1:21" s="38" customFormat="1" ht="15" x14ac:dyDescent="0.2">
      <c r="A3945" s="38" t="s">
        <v>69</v>
      </c>
      <c r="B3945" s="38" t="str">
        <f t="shared" si="2"/>
        <v>ks_priv043</v>
      </c>
      <c r="C3945" s="38" t="s">
        <v>1371</v>
      </c>
      <c r="D3945" s="38" t="s">
        <v>1183</v>
      </c>
      <c r="E3945" s="38" t="s">
        <v>13</v>
      </c>
      <c r="F3945" s="38">
        <v>6</v>
      </c>
      <c r="G3945" s="38">
        <v>30</v>
      </c>
      <c r="H3945" s="38">
        <v>2025</v>
      </c>
      <c r="I3945" s="38">
        <v>3</v>
      </c>
      <c r="J3945" s="51">
        <v>1226</v>
      </c>
      <c r="K3945" s="38" t="s">
        <v>1372</v>
      </c>
      <c r="L3945" s="38">
        <v>79</v>
      </c>
      <c r="M3945" s="38">
        <v>3</v>
      </c>
      <c r="N3945" s="38">
        <v>75</v>
      </c>
      <c r="O3945" s="38" t="s">
        <v>10</v>
      </c>
      <c r="P3945" s="38">
        <v>0.4</v>
      </c>
      <c r="Q3945" s="38" t="s">
        <v>5</v>
      </c>
      <c r="R3945" s="38" t="s">
        <v>201</v>
      </c>
      <c r="S3945" s="38" t="s">
        <v>1427</v>
      </c>
      <c r="T3945" s="38" t="s">
        <v>116</v>
      </c>
    </row>
    <row r="3946" spans="1:21" s="38" customFormat="1" ht="15" x14ac:dyDescent="0.2">
      <c r="A3946" s="38" t="s">
        <v>69</v>
      </c>
      <c r="B3946" s="38" t="str">
        <f t="shared" si="2"/>
        <v>ks_priv043</v>
      </c>
      <c r="C3946" s="38" t="s">
        <v>1371</v>
      </c>
      <c r="D3946" s="38" t="s">
        <v>1183</v>
      </c>
      <c r="E3946" s="38" t="s">
        <v>13</v>
      </c>
      <c r="F3946" s="38">
        <v>6</v>
      </c>
      <c r="G3946" s="38">
        <v>30</v>
      </c>
      <c r="H3946" s="38">
        <v>2025</v>
      </c>
      <c r="I3946" s="38">
        <v>3</v>
      </c>
      <c r="J3946" s="51">
        <v>1226</v>
      </c>
      <c r="K3946" s="38" t="s">
        <v>1372</v>
      </c>
      <c r="L3946" s="38">
        <v>79</v>
      </c>
      <c r="M3946" s="38">
        <v>3</v>
      </c>
      <c r="N3946" s="38">
        <v>75</v>
      </c>
      <c r="O3946" s="38" t="s">
        <v>10</v>
      </c>
      <c r="P3946" s="38">
        <v>5</v>
      </c>
      <c r="Q3946" s="38" t="s">
        <v>5</v>
      </c>
      <c r="R3946" s="38" t="s">
        <v>201</v>
      </c>
      <c r="S3946" s="38" t="s">
        <v>127</v>
      </c>
      <c r="T3946" s="38" t="s">
        <v>116</v>
      </c>
    </row>
    <row r="3947" spans="1:21" s="38" customFormat="1" ht="15" x14ac:dyDescent="0.2">
      <c r="A3947" s="38" t="s">
        <v>69</v>
      </c>
      <c r="B3947" s="38" t="str">
        <f t="shared" si="2"/>
        <v>ks_priv043</v>
      </c>
      <c r="C3947" s="38" t="s">
        <v>1371</v>
      </c>
      <c r="D3947" s="38" t="s">
        <v>1183</v>
      </c>
      <c r="E3947" s="38" t="s">
        <v>13</v>
      </c>
      <c r="F3947" s="38">
        <v>6</v>
      </c>
      <c r="G3947" s="38">
        <v>30</v>
      </c>
      <c r="H3947" s="38">
        <v>2025</v>
      </c>
      <c r="I3947" s="38">
        <v>3</v>
      </c>
      <c r="J3947" s="51">
        <v>1226</v>
      </c>
      <c r="K3947" s="38" t="s">
        <v>1372</v>
      </c>
      <c r="L3947" s="38">
        <v>79</v>
      </c>
      <c r="M3947" s="38">
        <v>3</v>
      </c>
      <c r="N3947" s="38">
        <v>75</v>
      </c>
      <c r="O3947" s="38" t="s">
        <v>10</v>
      </c>
      <c r="P3947" s="38">
        <v>4</v>
      </c>
      <c r="Q3947" s="38" t="s">
        <v>5</v>
      </c>
      <c r="R3947" s="38" t="s">
        <v>201</v>
      </c>
      <c r="S3947" s="38" t="s">
        <v>100</v>
      </c>
      <c r="T3947" s="38" t="s">
        <v>116</v>
      </c>
    </row>
    <row r="3948" spans="1:21" s="38" customFormat="1" ht="15" x14ac:dyDescent="0.2">
      <c r="A3948" s="38" t="s">
        <v>69</v>
      </c>
      <c r="B3948" s="38" t="str">
        <f t="shared" si="2"/>
        <v>ks_priv043</v>
      </c>
      <c r="C3948" s="38" t="s">
        <v>1371</v>
      </c>
      <c r="D3948" s="38" t="s">
        <v>1183</v>
      </c>
      <c r="E3948" s="38" t="s">
        <v>13</v>
      </c>
      <c r="F3948" s="38">
        <v>6</v>
      </c>
      <c r="G3948" s="38">
        <v>30</v>
      </c>
      <c r="H3948" s="38">
        <v>2025</v>
      </c>
      <c r="I3948" s="38">
        <v>3</v>
      </c>
      <c r="J3948" s="51">
        <v>1226</v>
      </c>
      <c r="K3948" s="38" t="s">
        <v>1372</v>
      </c>
      <c r="L3948" s="38">
        <v>79</v>
      </c>
      <c r="M3948" s="38">
        <v>3</v>
      </c>
      <c r="N3948" s="38">
        <v>75</v>
      </c>
      <c r="O3948" s="38" t="s">
        <v>4</v>
      </c>
      <c r="P3948" s="38">
        <v>6</v>
      </c>
      <c r="Q3948" s="38" t="s">
        <v>5</v>
      </c>
      <c r="R3948" s="38" t="s">
        <v>201</v>
      </c>
      <c r="T3948" s="38" t="s">
        <v>116</v>
      </c>
      <c r="U3948" s="38" t="s">
        <v>1373</v>
      </c>
    </row>
    <row r="3949" spans="1:21" s="38" customFormat="1" ht="15" x14ac:dyDescent="0.2">
      <c r="A3949" s="38" t="s">
        <v>65</v>
      </c>
      <c r="B3949" s="38" t="str">
        <f t="shared" si="2"/>
        <v>ks_priv042</v>
      </c>
      <c r="C3949" s="38" t="s">
        <v>1371</v>
      </c>
      <c r="D3949" s="38" t="s">
        <v>1183</v>
      </c>
      <c r="E3949" s="38" t="s">
        <v>13</v>
      </c>
      <c r="F3949" s="38">
        <v>6</v>
      </c>
      <c r="G3949" s="38">
        <v>30</v>
      </c>
      <c r="H3949" s="38">
        <v>2025</v>
      </c>
      <c r="I3949" s="38">
        <v>3</v>
      </c>
      <c r="J3949" s="51">
        <v>1255</v>
      </c>
      <c r="K3949" s="38" t="s">
        <v>1372</v>
      </c>
      <c r="L3949" s="38">
        <v>80</v>
      </c>
      <c r="M3949" s="38">
        <v>2</v>
      </c>
      <c r="N3949" s="38">
        <v>50</v>
      </c>
      <c r="O3949" s="38" t="s">
        <v>1184</v>
      </c>
      <c r="P3949" s="38" t="s">
        <v>1378</v>
      </c>
      <c r="Q3949" s="38" t="s">
        <v>1378</v>
      </c>
      <c r="R3949" s="38" t="s">
        <v>201</v>
      </c>
      <c r="T3949" s="38" t="s">
        <v>116</v>
      </c>
      <c r="U3949" s="38" t="s">
        <v>1379</v>
      </c>
    </row>
    <row r="3950" spans="1:21" s="38" customFormat="1" ht="15" x14ac:dyDescent="0.2">
      <c r="A3950" s="38" t="s">
        <v>51</v>
      </c>
      <c r="B3950" s="38" t="str">
        <f t="shared" si="2"/>
        <v>ks_priv040</v>
      </c>
      <c r="C3950" s="38" t="s">
        <v>1371</v>
      </c>
      <c r="D3950" s="38" t="s">
        <v>1183</v>
      </c>
      <c r="E3950" s="38" t="s">
        <v>13</v>
      </c>
      <c r="F3950" s="38">
        <v>7</v>
      </c>
      <c r="G3950" s="38">
        <v>1</v>
      </c>
      <c r="H3950" s="38">
        <v>2025</v>
      </c>
      <c r="I3950" s="38">
        <v>3</v>
      </c>
      <c r="J3950" s="51">
        <v>1130</v>
      </c>
      <c r="K3950" s="38" t="s">
        <v>1372</v>
      </c>
      <c r="L3950" s="38">
        <v>81</v>
      </c>
      <c r="M3950" s="38">
        <v>2</v>
      </c>
      <c r="N3950" s="38">
        <v>0</v>
      </c>
      <c r="O3950" s="38" t="s">
        <v>10</v>
      </c>
      <c r="P3950" s="38">
        <v>5</v>
      </c>
      <c r="Q3950" s="38" t="s">
        <v>5</v>
      </c>
      <c r="R3950" s="38" t="s">
        <v>201</v>
      </c>
      <c r="S3950" s="38" t="s">
        <v>127</v>
      </c>
      <c r="T3950" s="38" t="s">
        <v>116</v>
      </c>
    </row>
    <row r="3951" spans="1:21" s="38" customFormat="1" ht="15" x14ac:dyDescent="0.2">
      <c r="A3951" s="38" t="s">
        <v>51</v>
      </c>
      <c r="B3951" s="38" t="str">
        <f t="shared" si="2"/>
        <v>ks_priv040</v>
      </c>
      <c r="C3951" s="38" t="s">
        <v>1371</v>
      </c>
      <c r="D3951" s="38" t="s">
        <v>1183</v>
      </c>
      <c r="E3951" s="38" t="s">
        <v>13</v>
      </c>
      <c r="F3951" s="38">
        <v>7</v>
      </c>
      <c r="G3951" s="38">
        <v>1</v>
      </c>
      <c r="H3951" s="38">
        <v>2025</v>
      </c>
      <c r="I3951" s="38">
        <v>3</v>
      </c>
      <c r="J3951" s="51">
        <v>1130</v>
      </c>
      <c r="K3951" s="38" t="s">
        <v>1372</v>
      </c>
      <c r="L3951" s="38">
        <v>81</v>
      </c>
      <c r="M3951" s="38">
        <v>2</v>
      </c>
      <c r="N3951" s="38">
        <v>0</v>
      </c>
      <c r="O3951" s="38" t="s">
        <v>10</v>
      </c>
      <c r="P3951" s="38">
        <v>0.1</v>
      </c>
      <c r="Q3951" s="38" t="s">
        <v>5</v>
      </c>
      <c r="R3951" s="38" t="s">
        <v>201</v>
      </c>
      <c r="S3951" s="38" t="s">
        <v>124</v>
      </c>
      <c r="T3951" s="38" t="s">
        <v>116</v>
      </c>
      <c r="U3951" s="38" t="s">
        <v>1455</v>
      </c>
    </row>
    <row r="3952" spans="1:21" s="38" customFormat="1" ht="15" x14ac:dyDescent="0.2">
      <c r="A3952" s="38" t="s">
        <v>51</v>
      </c>
      <c r="B3952" s="38" t="str">
        <f t="shared" si="2"/>
        <v>ks_priv040</v>
      </c>
      <c r="C3952" s="38" t="s">
        <v>1371</v>
      </c>
      <c r="D3952" s="38" t="s">
        <v>1183</v>
      </c>
      <c r="E3952" s="38" t="s">
        <v>13</v>
      </c>
      <c r="F3952" s="38">
        <v>7</v>
      </c>
      <c r="G3952" s="38">
        <v>1</v>
      </c>
      <c r="H3952" s="38">
        <v>2025</v>
      </c>
      <c r="I3952" s="38">
        <v>3</v>
      </c>
      <c r="J3952" s="51">
        <v>1130</v>
      </c>
      <c r="K3952" s="38" t="s">
        <v>1372</v>
      </c>
      <c r="L3952" s="38">
        <v>81</v>
      </c>
      <c r="M3952" s="38">
        <v>2</v>
      </c>
      <c r="N3952" s="38">
        <v>0</v>
      </c>
      <c r="O3952" s="38" t="s">
        <v>7</v>
      </c>
      <c r="P3952" s="38">
        <v>4</v>
      </c>
      <c r="Q3952" s="38" t="s">
        <v>5</v>
      </c>
      <c r="R3952" s="38" t="s">
        <v>201</v>
      </c>
      <c r="T3952" s="38" t="s">
        <v>116</v>
      </c>
      <c r="U3952" s="38" t="s">
        <v>1373</v>
      </c>
    </row>
    <row r="3953" spans="1:21" s="38" customFormat="1" ht="15" x14ac:dyDescent="0.2">
      <c r="A3953" s="38" t="s">
        <v>51</v>
      </c>
      <c r="B3953" s="38" t="str">
        <f t="shared" si="2"/>
        <v>ks_priv040</v>
      </c>
      <c r="C3953" s="38" t="s">
        <v>1371</v>
      </c>
      <c r="D3953" s="38" t="s">
        <v>1183</v>
      </c>
      <c r="E3953" s="38" t="s">
        <v>13</v>
      </c>
      <c r="F3953" s="38">
        <v>7</v>
      </c>
      <c r="G3953" s="38">
        <v>1</v>
      </c>
      <c r="H3953" s="38">
        <v>2025</v>
      </c>
      <c r="I3953" s="38">
        <v>3</v>
      </c>
      <c r="J3953" s="51">
        <v>1130</v>
      </c>
      <c r="K3953" s="38" t="s">
        <v>1372</v>
      </c>
      <c r="L3953" s="38">
        <v>81</v>
      </c>
      <c r="M3953" s="38">
        <v>2</v>
      </c>
      <c r="N3953" s="38">
        <v>0</v>
      </c>
      <c r="O3953" s="38" t="s">
        <v>10</v>
      </c>
      <c r="P3953" s="38">
        <v>6</v>
      </c>
      <c r="Q3953" s="38" t="s">
        <v>5</v>
      </c>
      <c r="R3953" s="38" t="s">
        <v>201</v>
      </c>
      <c r="S3953" s="38" t="s">
        <v>39</v>
      </c>
      <c r="T3953" s="38" t="s">
        <v>116</v>
      </c>
    </row>
    <row r="3954" spans="1:21" s="38" customFormat="1" ht="15" x14ac:dyDescent="0.2">
      <c r="A3954" s="38" t="s">
        <v>52</v>
      </c>
      <c r="B3954" s="38" t="str">
        <f t="shared" si="2"/>
        <v>ks_priv041</v>
      </c>
      <c r="C3954" s="38" t="s">
        <v>1371</v>
      </c>
      <c r="D3954" s="38" t="s">
        <v>1183</v>
      </c>
      <c r="E3954" s="38" t="s">
        <v>13</v>
      </c>
      <c r="F3954" s="38">
        <v>7</v>
      </c>
      <c r="G3954" s="38">
        <v>1</v>
      </c>
      <c r="H3954" s="38">
        <v>2025</v>
      </c>
      <c r="I3954" s="38">
        <v>3</v>
      </c>
      <c r="J3954" s="51">
        <v>1041</v>
      </c>
      <c r="K3954" s="38" t="s">
        <v>1372</v>
      </c>
      <c r="L3954" s="38">
        <v>79</v>
      </c>
      <c r="M3954" s="38">
        <v>1</v>
      </c>
      <c r="N3954" s="38">
        <v>0</v>
      </c>
      <c r="O3954" s="38" t="s">
        <v>10</v>
      </c>
      <c r="P3954" s="38">
        <v>8</v>
      </c>
      <c r="Q3954" s="38" t="s">
        <v>5</v>
      </c>
      <c r="R3954" s="38" t="s">
        <v>201</v>
      </c>
      <c r="S3954" s="38" t="s">
        <v>39</v>
      </c>
      <c r="T3954" s="38" t="s">
        <v>246</v>
      </c>
      <c r="U3954" s="38" t="s">
        <v>1456</v>
      </c>
    </row>
    <row r="3955" spans="1:21" s="38" customFormat="1" ht="15" x14ac:dyDescent="0.2">
      <c r="A3955" s="38" t="s">
        <v>52</v>
      </c>
      <c r="B3955" s="38" t="str">
        <f t="shared" si="2"/>
        <v>ks_priv041</v>
      </c>
      <c r="C3955" s="38" t="s">
        <v>1371</v>
      </c>
      <c r="D3955" s="38" t="s">
        <v>1183</v>
      </c>
      <c r="E3955" s="38" t="s">
        <v>13</v>
      </c>
      <c r="F3955" s="38">
        <v>7</v>
      </c>
      <c r="G3955" s="38">
        <v>1</v>
      </c>
      <c r="H3955" s="38">
        <v>2025</v>
      </c>
      <c r="I3955" s="38">
        <v>3</v>
      </c>
      <c r="J3955" s="51">
        <v>1041</v>
      </c>
      <c r="K3955" s="38" t="s">
        <v>1372</v>
      </c>
      <c r="L3955" s="38">
        <v>79</v>
      </c>
      <c r="M3955" s="38">
        <v>1</v>
      </c>
      <c r="N3955" s="38">
        <v>0</v>
      </c>
      <c r="O3955" s="38" t="s">
        <v>10</v>
      </c>
      <c r="P3955" s="38">
        <v>0.2</v>
      </c>
      <c r="Q3955" s="38" t="s">
        <v>8</v>
      </c>
      <c r="R3955" s="38" t="s">
        <v>36</v>
      </c>
      <c r="S3955" s="38" t="s">
        <v>114</v>
      </c>
      <c r="T3955" s="38" t="s">
        <v>246</v>
      </c>
      <c r="U3955" s="38" t="s">
        <v>1456</v>
      </c>
    </row>
    <row r="3956" spans="1:21" s="38" customFormat="1" ht="15" x14ac:dyDescent="0.2">
      <c r="A3956" s="38" t="s">
        <v>52</v>
      </c>
      <c r="B3956" s="38" t="str">
        <f t="shared" si="2"/>
        <v>ks_priv041</v>
      </c>
      <c r="C3956" s="38" t="s">
        <v>1371</v>
      </c>
      <c r="D3956" s="38" t="s">
        <v>1183</v>
      </c>
      <c r="E3956" s="38" t="s">
        <v>13</v>
      </c>
      <c r="F3956" s="38">
        <v>7</v>
      </c>
      <c r="G3956" s="38">
        <v>1</v>
      </c>
      <c r="H3956" s="38">
        <v>2025</v>
      </c>
      <c r="I3956" s="38">
        <v>3</v>
      </c>
      <c r="J3956" s="51">
        <v>1041</v>
      </c>
      <c r="K3956" s="38" t="s">
        <v>1372</v>
      </c>
      <c r="L3956" s="38">
        <v>79</v>
      </c>
      <c r="M3956" s="38">
        <v>1</v>
      </c>
      <c r="N3956" s="38">
        <v>0</v>
      </c>
      <c r="O3956" s="38" t="s">
        <v>10</v>
      </c>
      <c r="P3956" s="38">
        <v>4</v>
      </c>
      <c r="Q3956" s="38" t="s">
        <v>5</v>
      </c>
      <c r="R3956" s="38" t="s">
        <v>201</v>
      </c>
      <c r="S3956" s="38" t="s">
        <v>124</v>
      </c>
      <c r="T3956" s="38" t="s">
        <v>246</v>
      </c>
      <c r="U3956" s="38" t="s">
        <v>1457</v>
      </c>
    </row>
    <row r="3957" spans="1:21" s="38" customFormat="1" ht="15" x14ac:dyDescent="0.2">
      <c r="A3957" s="38" t="s">
        <v>52</v>
      </c>
      <c r="B3957" s="38" t="str">
        <f t="shared" si="2"/>
        <v>ks_priv041</v>
      </c>
      <c r="C3957" s="38" t="s">
        <v>1371</v>
      </c>
      <c r="D3957" s="38" t="s">
        <v>1183</v>
      </c>
      <c r="E3957" s="38" t="s">
        <v>13</v>
      </c>
      <c r="F3957" s="38">
        <v>7</v>
      </c>
      <c r="G3957" s="38">
        <v>1</v>
      </c>
      <c r="H3957" s="38">
        <v>2025</v>
      </c>
      <c r="I3957" s="38">
        <v>3</v>
      </c>
      <c r="J3957" s="51">
        <v>1041</v>
      </c>
      <c r="K3957" s="38" t="s">
        <v>1372</v>
      </c>
      <c r="L3957" s="38">
        <v>79</v>
      </c>
      <c r="M3957" s="38">
        <v>1</v>
      </c>
      <c r="N3957" s="38">
        <v>0</v>
      </c>
      <c r="O3957" s="38" t="s">
        <v>10</v>
      </c>
      <c r="P3957" s="38">
        <v>3</v>
      </c>
      <c r="Q3957" s="38" t="s">
        <v>5</v>
      </c>
      <c r="R3957" s="38" t="s">
        <v>201</v>
      </c>
      <c r="S3957" s="38" t="s">
        <v>1427</v>
      </c>
      <c r="T3957" s="38" t="s">
        <v>246</v>
      </c>
      <c r="U3957" s="38" t="s">
        <v>1456</v>
      </c>
    </row>
    <row r="3958" spans="1:21" s="38" customFormat="1" ht="15" x14ac:dyDescent="0.2">
      <c r="A3958" s="38" t="s">
        <v>52</v>
      </c>
      <c r="B3958" s="38" t="str">
        <f t="shared" si="2"/>
        <v>ks_priv041</v>
      </c>
      <c r="C3958" s="38" t="s">
        <v>1371</v>
      </c>
      <c r="D3958" s="38" t="s">
        <v>1183</v>
      </c>
      <c r="E3958" s="38" t="s">
        <v>13</v>
      </c>
      <c r="F3958" s="38">
        <v>7</v>
      </c>
      <c r="G3958" s="38">
        <v>1</v>
      </c>
      <c r="H3958" s="38">
        <v>2025</v>
      </c>
      <c r="I3958" s="38">
        <v>3</v>
      </c>
      <c r="J3958" s="51">
        <v>1041</v>
      </c>
      <c r="K3958" s="38" t="s">
        <v>1372</v>
      </c>
      <c r="L3958" s="38">
        <v>79</v>
      </c>
      <c r="M3958" s="38">
        <v>1</v>
      </c>
      <c r="N3958" s="38">
        <v>0</v>
      </c>
      <c r="O3958" s="38" t="s">
        <v>10</v>
      </c>
      <c r="P3958" s="38">
        <v>1</v>
      </c>
      <c r="Q3958" s="38" t="s">
        <v>5</v>
      </c>
      <c r="R3958" s="38" t="s">
        <v>201</v>
      </c>
      <c r="S3958" s="38" t="s">
        <v>114</v>
      </c>
      <c r="T3958" s="38" t="s">
        <v>246</v>
      </c>
      <c r="U3958" s="38" t="s">
        <v>1456</v>
      </c>
    </row>
    <row r="3959" spans="1:21" s="38" customFormat="1" ht="15" x14ac:dyDescent="0.2">
      <c r="A3959" s="38" t="s">
        <v>79</v>
      </c>
      <c r="B3959" s="38" t="str">
        <f t="shared" si="2"/>
        <v>ks_priv059</v>
      </c>
      <c r="C3959" s="38" t="s">
        <v>1371</v>
      </c>
      <c r="D3959" s="38" t="s">
        <v>1182</v>
      </c>
      <c r="E3959" s="38" t="s">
        <v>13</v>
      </c>
      <c r="F3959" s="38">
        <v>7</v>
      </c>
      <c r="G3959" s="38">
        <v>2</v>
      </c>
      <c r="H3959" s="38">
        <v>2025</v>
      </c>
      <c r="I3959" s="38">
        <v>3</v>
      </c>
      <c r="J3959" s="51">
        <v>1103</v>
      </c>
      <c r="K3959" s="38" t="s">
        <v>1372</v>
      </c>
      <c r="L3959" s="38">
        <v>81</v>
      </c>
      <c r="M3959" s="38">
        <v>1</v>
      </c>
      <c r="N3959" s="38">
        <v>25</v>
      </c>
      <c r="O3959" s="38" t="s">
        <v>82</v>
      </c>
      <c r="P3959" s="38">
        <v>7</v>
      </c>
      <c r="Q3959" s="38" t="s">
        <v>5</v>
      </c>
      <c r="R3959" s="38" t="s">
        <v>201</v>
      </c>
      <c r="T3959" s="38" t="s">
        <v>116</v>
      </c>
      <c r="U3959" s="38" t="s">
        <v>1373</v>
      </c>
    </row>
    <row r="3960" spans="1:21" s="38" customFormat="1" ht="15" x14ac:dyDescent="0.2">
      <c r="A3960" s="38" t="s">
        <v>79</v>
      </c>
      <c r="B3960" s="38" t="str">
        <f t="shared" si="2"/>
        <v>ks_priv059</v>
      </c>
      <c r="C3960" s="38" t="s">
        <v>1371</v>
      </c>
      <c r="D3960" s="38" t="s">
        <v>1182</v>
      </c>
      <c r="E3960" s="38" t="s">
        <v>13</v>
      </c>
      <c r="F3960" s="38">
        <v>7</v>
      </c>
      <c r="G3960" s="38">
        <v>2</v>
      </c>
      <c r="H3960" s="38">
        <v>2025</v>
      </c>
      <c r="I3960" s="38">
        <v>3</v>
      </c>
      <c r="J3960" s="51">
        <v>1103</v>
      </c>
      <c r="K3960" s="38" t="s">
        <v>1372</v>
      </c>
      <c r="L3960" s="38">
        <v>81</v>
      </c>
      <c r="M3960" s="38">
        <v>1</v>
      </c>
      <c r="N3960" s="38">
        <v>25</v>
      </c>
      <c r="O3960" s="38" t="s">
        <v>7</v>
      </c>
      <c r="P3960" s="38">
        <v>0</v>
      </c>
      <c r="Q3960" s="38" t="s">
        <v>8</v>
      </c>
      <c r="R3960" s="38" t="s">
        <v>269</v>
      </c>
      <c r="T3960" s="38" t="s">
        <v>116</v>
      </c>
    </row>
    <row r="3961" spans="1:21" s="38" customFormat="1" ht="15" x14ac:dyDescent="0.2">
      <c r="A3961" s="38" t="s">
        <v>79</v>
      </c>
      <c r="B3961" s="38" t="str">
        <f t="shared" si="2"/>
        <v>ks_priv059</v>
      </c>
      <c r="C3961" s="38" t="s">
        <v>1371</v>
      </c>
      <c r="D3961" s="38" t="s">
        <v>1182</v>
      </c>
      <c r="E3961" s="38" t="s">
        <v>13</v>
      </c>
      <c r="F3961" s="38">
        <v>7</v>
      </c>
      <c r="G3961" s="38">
        <v>2</v>
      </c>
      <c r="H3961" s="38">
        <v>2025</v>
      </c>
      <c r="I3961" s="38">
        <v>3</v>
      </c>
      <c r="J3961" s="51">
        <v>1103</v>
      </c>
      <c r="K3961" s="38" t="s">
        <v>1372</v>
      </c>
      <c r="L3961" s="38">
        <v>81</v>
      </c>
      <c r="M3961" s="38">
        <v>1</v>
      </c>
      <c r="N3961" s="38">
        <v>25</v>
      </c>
      <c r="O3961" s="38" t="s">
        <v>10</v>
      </c>
      <c r="P3961" s="38">
        <v>32</v>
      </c>
      <c r="Q3961" s="38" t="s">
        <v>5</v>
      </c>
      <c r="R3961" s="38" t="s">
        <v>201</v>
      </c>
      <c r="S3961" s="38" t="s">
        <v>124</v>
      </c>
      <c r="T3961" s="38" t="s">
        <v>116</v>
      </c>
      <c r="U3961" s="38" t="s">
        <v>1439</v>
      </c>
    </row>
    <row r="3962" spans="1:21" s="38" customFormat="1" ht="15" x14ac:dyDescent="0.2">
      <c r="A3962" s="38" t="s">
        <v>79</v>
      </c>
      <c r="B3962" s="38" t="str">
        <f t="shared" si="2"/>
        <v>ks_priv059</v>
      </c>
      <c r="C3962" s="38" t="s">
        <v>1371</v>
      </c>
      <c r="D3962" s="38" t="s">
        <v>1182</v>
      </c>
      <c r="E3962" s="38" t="s">
        <v>13</v>
      </c>
      <c r="F3962" s="38">
        <v>7</v>
      </c>
      <c r="G3962" s="38">
        <v>2</v>
      </c>
      <c r="H3962" s="38">
        <v>2025</v>
      </c>
      <c r="I3962" s="38">
        <v>3</v>
      </c>
      <c r="J3962" s="51">
        <v>1103</v>
      </c>
      <c r="K3962" s="38" t="s">
        <v>1372</v>
      </c>
      <c r="L3962" s="38">
        <v>81</v>
      </c>
      <c r="M3962" s="38">
        <v>1</v>
      </c>
      <c r="N3962" s="38">
        <v>25</v>
      </c>
      <c r="O3962" s="38" t="s">
        <v>10</v>
      </c>
      <c r="P3962" s="38">
        <v>3</v>
      </c>
      <c r="Q3962" s="38" t="s">
        <v>5</v>
      </c>
      <c r="R3962" s="38" t="s">
        <v>201</v>
      </c>
      <c r="S3962" s="38" t="s">
        <v>127</v>
      </c>
      <c r="T3962" s="38" t="s">
        <v>116</v>
      </c>
    </row>
    <row r="3963" spans="1:21" s="38" customFormat="1" ht="15" x14ac:dyDescent="0.2">
      <c r="A3963" s="38" t="s">
        <v>166</v>
      </c>
      <c r="B3963" s="38" t="str">
        <f t="shared" si="2"/>
        <v>ks_priv056</v>
      </c>
      <c r="C3963" s="38" t="s">
        <v>1371</v>
      </c>
      <c r="D3963" s="38" t="s">
        <v>1182</v>
      </c>
      <c r="E3963" s="38" t="s">
        <v>13</v>
      </c>
      <c r="F3963" s="38">
        <v>7</v>
      </c>
      <c r="G3963" s="38">
        <v>2</v>
      </c>
      <c r="H3963" s="38">
        <v>2025</v>
      </c>
      <c r="I3963" s="38">
        <v>3</v>
      </c>
      <c r="J3963" s="51">
        <v>1234</v>
      </c>
      <c r="K3963" s="38" t="s">
        <v>1372</v>
      </c>
      <c r="L3963" s="38">
        <v>84</v>
      </c>
      <c r="M3963" s="38">
        <v>2</v>
      </c>
      <c r="N3963" s="38">
        <v>25</v>
      </c>
      <c r="O3963" s="38" t="s">
        <v>82</v>
      </c>
      <c r="P3963" s="38">
        <v>1</v>
      </c>
      <c r="Q3963" s="38" t="s">
        <v>5</v>
      </c>
      <c r="R3963" s="38" t="s">
        <v>201</v>
      </c>
      <c r="T3963" s="38" t="s">
        <v>116</v>
      </c>
      <c r="U3963" s="38" t="s">
        <v>1380</v>
      </c>
    </row>
    <row r="3964" spans="1:21" s="38" customFormat="1" ht="15" x14ac:dyDescent="0.2">
      <c r="A3964" s="38" t="s">
        <v>166</v>
      </c>
      <c r="B3964" s="38" t="str">
        <f t="shared" si="2"/>
        <v>ks_priv056</v>
      </c>
      <c r="C3964" s="38" t="s">
        <v>1371</v>
      </c>
      <c r="D3964" s="38" t="s">
        <v>1182</v>
      </c>
      <c r="E3964" s="38" t="s">
        <v>13</v>
      </c>
      <c r="F3964" s="38">
        <v>7</v>
      </c>
      <c r="G3964" s="38">
        <v>2</v>
      </c>
      <c r="H3964" s="38">
        <v>2025</v>
      </c>
      <c r="I3964" s="38">
        <v>3</v>
      </c>
      <c r="J3964" s="51">
        <v>1234</v>
      </c>
      <c r="K3964" s="38" t="s">
        <v>1372</v>
      </c>
      <c r="L3964" s="38">
        <v>84</v>
      </c>
      <c r="M3964" s="38">
        <v>2</v>
      </c>
      <c r="N3964" s="38">
        <v>25</v>
      </c>
      <c r="O3964" s="38" t="s">
        <v>82</v>
      </c>
      <c r="P3964" s="38">
        <v>4</v>
      </c>
      <c r="Q3964" s="38" t="s">
        <v>5</v>
      </c>
      <c r="R3964" s="38" t="s">
        <v>201</v>
      </c>
      <c r="T3964" s="38" t="s">
        <v>116</v>
      </c>
      <c r="U3964" s="38" t="s">
        <v>1374</v>
      </c>
    </row>
    <row r="3965" spans="1:21" s="38" customFormat="1" ht="15" x14ac:dyDescent="0.2">
      <c r="A3965" s="38" t="s">
        <v>166</v>
      </c>
      <c r="B3965" s="38" t="str">
        <f t="shared" si="2"/>
        <v>ks_priv056</v>
      </c>
      <c r="C3965" s="38" t="s">
        <v>1371</v>
      </c>
      <c r="D3965" s="38" t="s">
        <v>1182</v>
      </c>
      <c r="E3965" s="38" t="s">
        <v>13</v>
      </c>
      <c r="F3965" s="38">
        <v>7</v>
      </c>
      <c r="G3965" s="38">
        <v>2</v>
      </c>
      <c r="H3965" s="38">
        <v>2025</v>
      </c>
      <c r="I3965" s="38">
        <v>3</v>
      </c>
      <c r="J3965" s="51">
        <v>1234</v>
      </c>
      <c r="K3965" s="38" t="s">
        <v>1372</v>
      </c>
      <c r="L3965" s="38">
        <v>84</v>
      </c>
      <c r="M3965" s="38">
        <v>2</v>
      </c>
      <c r="N3965" s="38">
        <v>25</v>
      </c>
      <c r="O3965" s="38" t="s">
        <v>10</v>
      </c>
      <c r="P3965" s="38">
        <v>35</v>
      </c>
      <c r="Q3965" s="38" t="s">
        <v>5</v>
      </c>
      <c r="R3965" s="38" t="s">
        <v>201</v>
      </c>
      <c r="S3965" s="38" t="s">
        <v>127</v>
      </c>
      <c r="T3965" s="38" t="s">
        <v>116</v>
      </c>
    </row>
    <row r="3966" spans="1:21" s="38" customFormat="1" ht="15" x14ac:dyDescent="0.2">
      <c r="A3966" s="38" t="s">
        <v>166</v>
      </c>
      <c r="B3966" s="38" t="str">
        <f t="shared" si="2"/>
        <v>ks_priv056</v>
      </c>
      <c r="C3966" s="38" t="s">
        <v>1371</v>
      </c>
      <c r="D3966" s="38" t="s">
        <v>1182</v>
      </c>
      <c r="E3966" s="38" t="s">
        <v>13</v>
      </c>
      <c r="F3966" s="38">
        <v>7</v>
      </c>
      <c r="G3966" s="38">
        <v>2</v>
      </c>
      <c r="H3966" s="38">
        <v>2025</v>
      </c>
      <c r="I3966" s="38">
        <v>3</v>
      </c>
      <c r="J3966" s="51">
        <v>1234</v>
      </c>
      <c r="K3966" s="38" t="s">
        <v>1372</v>
      </c>
      <c r="L3966" s="38">
        <v>84</v>
      </c>
      <c r="M3966" s="38">
        <v>2</v>
      </c>
      <c r="N3966" s="38">
        <v>25</v>
      </c>
      <c r="O3966" s="38" t="s">
        <v>10</v>
      </c>
      <c r="P3966" s="38">
        <v>50</v>
      </c>
      <c r="Q3966" s="38" t="s">
        <v>5</v>
      </c>
      <c r="R3966" s="38" t="s">
        <v>201</v>
      </c>
      <c r="S3966" s="38" t="s">
        <v>39</v>
      </c>
      <c r="T3966" s="38" t="s">
        <v>116</v>
      </c>
    </row>
    <row r="3967" spans="1:21" s="38" customFormat="1" ht="15" x14ac:dyDescent="0.2">
      <c r="A3967" s="38" t="s">
        <v>166</v>
      </c>
      <c r="B3967" s="38" t="str">
        <f t="shared" si="2"/>
        <v>ks_priv056</v>
      </c>
      <c r="C3967" s="38" t="s">
        <v>1371</v>
      </c>
      <c r="D3967" s="38" t="s">
        <v>1182</v>
      </c>
      <c r="E3967" s="38" t="s">
        <v>13</v>
      </c>
      <c r="F3967" s="38">
        <v>7</v>
      </c>
      <c r="G3967" s="38">
        <v>2</v>
      </c>
      <c r="H3967" s="38">
        <v>2025</v>
      </c>
      <c r="I3967" s="38">
        <v>3</v>
      </c>
      <c r="J3967" s="51">
        <v>1234</v>
      </c>
      <c r="K3967" s="38" t="s">
        <v>1372</v>
      </c>
      <c r="L3967" s="38">
        <v>84</v>
      </c>
      <c r="M3967" s="38">
        <v>2</v>
      </c>
      <c r="N3967" s="38">
        <v>25</v>
      </c>
      <c r="O3967" s="38" t="s">
        <v>10</v>
      </c>
      <c r="P3967" s="38">
        <v>50</v>
      </c>
      <c r="Q3967" s="38" t="s">
        <v>5</v>
      </c>
      <c r="R3967" s="38" t="s">
        <v>201</v>
      </c>
      <c r="S3967" s="38" t="s">
        <v>39</v>
      </c>
      <c r="T3967" s="38" t="s">
        <v>116</v>
      </c>
    </row>
    <row r="3968" spans="1:21" s="38" customFormat="1" ht="15" x14ac:dyDescent="0.2">
      <c r="A3968" s="38" t="s">
        <v>166</v>
      </c>
      <c r="B3968" s="38" t="str">
        <f t="shared" si="2"/>
        <v>ks_priv056</v>
      </c>
      <c r="C3968" s="38" t="s">
        <v>1371</v>
      </c>
      <c r="D3968" s="38" t="s">
        <v>1182</v>
      </c>
      <c r="E3968" s="38" t="s">
        <v>13</v>
      </c>
      <c r="F3968" s="38">
        <v>7</v>
      </c>
      <c r="G3968" s="38">
        <v>2</v>
      </c>
      <c r="H3968" s="38">
        <v>2025</v>
      </c>
      <c r="I3968" s="38">
        <v>3</v>
      </c>
      <c r="J3968" s="51">
        <v>1234</v>
      </c>
      <c r="K3968" s="38" t="s">
        <v>1372</v>
      </c>
      <c r="L3968" s="38">
        <v>84</v>
      </c>
      <c r="M3968" s="38">
        <v>2</v>
      </c>
      <c r="N3968" s="38">
        <v>25</v>
      </c>
      <c r="O3968" s="38" t="s">
        <v>10</v>
      </c>
      <c r="P3968" s="38">
        <v>5</v>
      </c>
      <c r="Q3968" s="38" t="s">
        <v>5</v>
      </c>
      <c r="R3968" s="38" t="s">
        <v>201</v>
      </c>
      <c r="S3968" s="38" t="s">
        <v>1427</v>
      </c>
      <c r="T3968" s="38" t="s">
        <v>116</v>
      </c>
    </row>
    <row r="3969" spans="1:21" s="38" customFormat="1" ht="15" x14ac:dyDescent="0.2">
      <c r="A3969" s="38" t="s">
        <v>166</v>
      </c>
      <c r="B3969" s="38" t="str">
        <f t="shared" si="2"/>
        <v>ks_priv056</v>
      </c>
      <c r="C3969" s="38" t="s">
        <v>1371</v>
      </c>
      <c r="D3969" s="38" t="s">
        <v>1182</v>
      </c>
      <c r="E3969" s="38" t="s">
        <v>13</v>
      </c>
      <c r="F3969" s="38">
        <v>7</v>
      </c>
      <c r="G3969" s="38">
        <v>2</v>
      </c>
      <c r="H3969" s="38">
        <v>2025</v>
      </c>
      <c r="I3969" s="38">
        <v>3</v>
      </c>
      <c r="J3969" s="51">
        <v>1234</v>
      </c>
      <c r="K3969" s="38" t="s">
        <v>1372</v>
      </c>
      <c r="L3969" s="38">
        <v>84</v>
      </c>
      <c r="M3969" s="38">
        <v>2</v>
      </c>
      <c r="N3969" s="38">
        <v>25</v>
      </c>
      <c r="O3969" s="38" t="s">
        <v>10</v>
      </c>
      <c r="P3969" s="38">
        <v>12</v>
      </c>
      <c r="Q3969" s="38" t="s">
        <v>5</v>
      </c>
      <c r="R3969" s="38" t="s">
        <v>201</v>
      </c>
      <c r="S3969" s="38" t="s">
        <v>1427</v>
      </c>
      <c r="T3969" s="38" t="s">
        <v>116</v>
      </c>
    </row>
    <row r="3970" spans="1:21" s="38" customFormat="1" ht="15" x14ac:dyDescent="0.2">
      <c r="A3970" s="38" t="s">
        <v>166</v>
      </c>
      <c r="B3970" s="38" t="str">
        <f t="shared" si="2"/>
        <v>ks_priv056</v>
      </c>
      <c r="C3970" s="38" t="s">
        <v>1371</v>
      </c>
      <c r="D3970" s="38" t="s">
        <v>1182</v>
      </c>
      <c r="E3970" s="38" t="s">
        <v>13</v>
      </c>
      <c r="F3970" s="38">
        <v>7</v>
      </c>
      <c r="G3970" s="38">
        <v>2</v>
      </c>
      <c r="H3970" s="38">
        <v>2025</v>
      </c>
      <c r="I3970" s="38">
        <v>3</v>
      </c>
      <c r="J3970" s="51">
        <v>1234</v>
      </c>
      <c r="K3970" s="38" t="s">
        <v>1372</v>
      </c>
      <c r="L3970" s="38">
        <v>84</v>
      </c>
      <c r="M3970" s="38">
        <v>2</v>
      </c>
      <c r="N3970" s="38">
        <v>25</v>
      </c>
      <c r="O3970" s="38" t="s">
        <v>21</v>
      </c>
      <c r="P3970" s="38">
        <v>0.1</v>
      </c>
      <c r="Q3970" s="38" t="s">
        <v>5</v>
      </c>
      <c r="R3970" s="38" t="s">
        <v>201</v>
      </c>
      <c r="T3970" s="38" t="s">
        <v>116</v>
      </c>
      <c r="U3970" s="38" t="s">
        <v>1380</v>
      </c>
    </row>
    <row r="3971" spans="1:21" s="38" customFormat="1" ht="15" x14ac:dyDescent="0.2">
      <c r="A3971" s="38" t="s">
        <v>140</v>
      </c>
      <c r="B3971" s="38" t="str">
        <f t="shared" si="2"/>
        <v>ks_priv034</v>
      </c>
      <c r="C3971" s="38" t="s">
        <v>1371</v>
      </c>
      <c r="D3971" s="38" t="s">
        <v>1183</v>
      </c>
      <c r="E3971" s="38" t="s">
        <v>13</v>
      </c>
      <c r="F3971" s="38">
        <v>7</v>
      </c>
      <c r="G3971" s="38">
        <v>4</v>
      </c>
      <c r="H3971" s="38">
        <v>2025</v>
      </c>
      <c r="I3971" s="38">
        <v>3</v>
      </c>
      <c r="J3971" s="51">
        <v>1040</v>
      </c>
      <c r="K3971" s="38" t="s">
        <v>1372</v>
      </c>
      <c r="L3971" s="38">
        <v>82</v>
      </c>
      <c r="M3971" s="38">
        <v>4</v>
      </c>
      <c r="N3971" s="38">
        <v>25</v>
      </c>
      <c r="O3971" s="38" t="s">
        <v>82</v>
      </c>
      <c r="P3971" s="38">
        <v>1</v>
      </c>
      <c r="Q3971" s="38" t="s">
        <v>5</v>
      </c>
      <c r="R3971" s="38" t="s">
        <v>201</v>
      </c>
      <c r="T3971" s="38" t="s">
        <v>246</v>
      </c>
    </row>
    <row r="3972" spans="1:21" s="38" customFormat="1" ht="15" x14ac:dyDescent="0.2">
      <c r="A3972" s="38" t="s">
        <v>140</v>
      </c>
      <c r="B3972" s="38" t="str">
        <f t="shared" si="2"/>
        <v>ks_priv034</v>
      </c>
      <c r="C3972" s="38" t="s">
        <v>1371</v>
      </c>
      <c r="D3972" s="38" t="s">
        <v>1183</v>
      </c>
      <c r="E3972" s="38" t="s">
        <v>13</v>
      </c>
      <c r="F3972" s="38">
        <v>7</v>
      </c>
      <c r="G3972" s="38">
        <v>4</v>
      </c>
      <c r="H3972" s="38">
        <v>2025</v>
      </c>
      <c r="I3972" s="38">
        <v>3</v>
      </c>
      <c r="J3972" s="51">
        <v>1040</v>
      </c>
      <c r="K3972" s="38" t="s">
        <v>1372</v>
      </c>
      <c r="L3972" s="38">
        <v>82</v>
      </c>
      <c r="M3972" s="38">
        <v>4</v>
      </c>
      <c r="N3972" s="38">
        <v>25</v>
      </c>
      <c r="O3972" s="38" t="s">
        <v>4</v>
      </c>
      <c r="P3972" s="38">
        <v>0.5</v>
      </c>
      <c r="Q3972" s="38" t="s">
        <v>9</v>
      </c>
      <c r="R3972" s="38" t="s">
        <v>1201</v>
      </c>
      <c r="T3972" s="38" t="s">
        <v>246</v>
      </c>
    </row>
    <row r="3973" spans="1:21" s="38" customFormat="1" ht="15" x14ac:dyDescent="0.2">
      <c r="A3973" s="38" t="s">
        <v>140</v>
      </c>
      <c r="B3973" s="38" t="str">
        <f t="shared" si="2"/>
        <v>ks_priv034</v>
      </c>
      <c r="C3973" s="38" t="s">
        <v>1371</v>
      </c>
      <c r="D3973" s="38" t="s">
        <v>1183</v>
      </c>
      <c r="E3973" s="38" t="s">
        <v>13</v>
      </c>
      <c r="F3973" s="38">
        <v>7</v>
      </c>
      <c r="G3973" s="38">
        <v>4</v>
      </c>
      <c r="H3973" s="38">
        <v>2025</v>
      </c>
      <c r="I3973" s="38">
        <v>3</v>
      </c>
      <c r="J3973" s="51">
        <v>1040</v>
      </c>
      <c r="K3973" s="38" t="s">
        <v>1372</v>
      </c>
      <c r="L3973" s="38">
        <v>82</v>
      </c>
      <c r="M3973" s="38">
        <v>4</v>
      </c>
      <c r="N3973" s="38">
        <v>25</v>
      </c>
      <c r="O3973" s="38" t="s">
        <v>10</v>
      </c>
      <c r="P3973" s="38">
        <v>10</v>
      </c>
      <c r="Q3973" s="38" t="s">
        <v>5</v>
      </c>
      <c r="R3973" s="38" t="s">
        <v>201</v>
      </c>
      <c r="S3973" s="38" t="s">
        <v>191</v>
      </c>
      <c r="T3973" s="38" t="s">
        <v>246</v>
      </c>
    </row>
    <row r="3974" spans="1:21" s="38" customFormat="1" ht="15" x14ac:dyDescent="0.2">
      <c r="A3974" s="38" t="s">
        <v>143</v>
      </c>
      <c r="B3974" s="38" t="str">
        <f t="shared" si="2"/>
        <v>ks_priv035</v>
      </c>
      <c r="C3974" s="38" t="s">
        <v>1371</v>
      </c>
      <c r="D3974" s="38" t="s">
        <v>1183</v>
      </c>
      <c r="E3974" s="38" t="s">
        <v>13</v>
      </c>
      <c r="F3974" s="38">
        <v>7</v>
      </c>
      <c r="G3974" s="38">
        <v>4</v>
      </c>
      <c r="H3974" s="38">
        <v>2025</v>
      </c>
      <c r="I3974" s="38">
        <v>3</v>
      </c>
      <c r="J3974" s="51">
        <v>1016</v>
      </c>
      <c r="K3974" s="38" t="s">
        <v>1372</v>
      </c>
      <c r="L3974" s="38">
        <v>81</v>
      </c>
      <c r="M3974" s="38">
        <v>4</v>
      </c>
      <c r="N3974" s="38">
        <v>0</v>
      </c>
      <c r="O3974" s="38" t="s">
        <v>1184</v>
      </c>
      <c r="P3974" s="38" t="s">
        <v>1378</v>
      </c>
      <c r="Q3974" s="38" t="s">
        <v>1378</v>
      </c>
      <c r="R3974" s="38" t="s">
        <v>201</v>
      </c>
      <c r="T3974" s="38" t="s">
        <v>116</v>
      </c>
      <c r="U3974" s="38" t="s">
        <v>1379</v>
      </c>
    </row>
    <row r="3975" spans="1:21" s="38" customFormat="1" ht="15" x14ac:dyDescent="0.2">
      <c r="A3975" s="38" t="s">
        <v>137</v>
      </c>
      <c r="B3975" s="38" t="str">
        <f t="shared" si="2"/>
        <v>ks_priv033</v>
      </c>
      <c r="C3975" s="38" t="s">
        <v>1371</v>
      </c>
      <c r="D3975" s="38" t="s">
        <v>1183</v>
      </c>
      <c r="E3975" s="38" t="s">
        <v>13</v>
      </c>
      <c r="F3975" s="38">
        <v>7</v>
      </c>
      <c r="G3975" s="38">
        <v>4</v>
      </c>
      <c r="H3975" s="38">
        <v>2025</v>
      </c>
      <c r="I3975" s="38">
        <v>3</v>
      </c>
      <c r="J3975" s="51">
        <v>1101</v>
      </c>
      <c r="K3975" s="38" t="s">
        <v>1372</v>
      </c>
      <c r="L3975" s="38">
        <v>83</v>
      </c>
      <c r="M3975" s="38">
        <v>4</v>
      </c>
      <c r="N3975" s="38">
        <v>25</v>
      </c>
      <c r="O3975" s="38" t="s">
        <v>10</v>
      </c>
      <c r="P3975" s="38">
        <v>1</v>
      </c>
      <c r="Q3975" s="38" t="s">
        <v>5</v>
      </c>
      <c r="R3975" s="38" t="s">
        <v>201</v>
      </c>
      <c r="S3975" s="38" t="s">
        <v>39</v>
      </c>
      <c r="T3975" s="38" t="s">
        <v>246</v>
      </c>
    </row>
    <row r="3976" spans="1:21" s="38" customFormat="1" ht="15" x14ac:dyDescent="0.2">
      <c r="A3976" s="38" t="s">
        <v>137</v>
      </c>
      <c r="B3976" s="38" t="str">
        <f t="shared" si="2"/>
        <v>ks_priv033</v>
      </c>
      <c r="C3976" s="38" t="s">
        <v>1371</v>
      </c>
      <c r="D3976" s="38" t="s">
        <v>1183</v>
      </c>
      <c r="E3976" s="38" t="s">
        <v>13</v>
      </c>
      <c r="F3976" s="38">
        <v>7</v>
      </c>
      <c r="G3976" s="38">
        <v>4</v>
      </c>
      <c r="H3976" s="38">
        <v>2025</v>
      </c>
      <c r="I3976" s="38">
        <v>3</v>
      </c>
      <c r="J3976" s="51">
        <v>1101</v>
      </c>
      <c r="K3976" s="38" t="s">
        <v>1372</v>
      </c>
      <c r="L3976" s="38">
        <v>83</v>
      </c>
      <c r="M3976" s="38">
        <v>4</v>
      </c>
      <c r="N3976" s="38">
        <v>25</v>
      </c>
      <c r="O3976" s="38" t="s">
        <v>11</v>
      </c>
      <c r="P3976" s="38">
        <v>1</v>
      </c>
      <c r="Q3976" s="38" t="s">
        <v>5</v>
      </c>
      <c r="R3976" s="38" t="s">
        <v>201</v>
      </c>
      <c r="T3976" s="38" t="s">
        <v>246</v>
      </c>
      <c r="U3976" s="38" t="s">
        <v>1380</v>
      </c>
    </row>
    <row r="3977" spans="1:21" s="38" customFormat="1" ht="15" x14ac:dyDescent="0.2">
      <c r="A3977" s="38" t="s">
        <v>138</v>
      </c>
      <c r="B3977" s="38" t="str">
        <f t="shared" si="2"/>
        <v>ks_priv036</v>
      </c>
      <c r="C3977" s="38" t="s">
        <v>1371</v>
      </c>
      <c r="D3977" s="38" t="s">
        <v>1183</v>
      </c>
      <c r="E3977" s="38" t="s">
        <v>13</v>
      </c>
      <c r="F3977" s="38">
        <v>7</v>
      </c>
      <c r="G3977" s="38">
        <v>4</v>
      </c>
      <c r="H3977" s="38">
        <v>2025</v>
      </c>
      <c r="I3977" s="38">
        <v>3</v>
      </c>
      <c r="J3977" s="51">
        <v>1130</v>
      </c>
      <c r="K3977" s="38" t="s">
        <v>1372</v>
      </c>
      <c r="L3977" s="38">
        <v>84</v>
      </c>
      <c r="M3977" s="38">
        <v>5</v>
      </c>
      <c r="N3977" s="38">
        <v>25</v>
      </c>
      <c r="O3977" s="38" t="s">
        <v>1185</v>
      </c>
      <c r="P3977" s="38" t="s">
        <v>1378</v>
      </c>
      <c r="Q3977" s="38" t="s">
        <v>1378</v>
      </c>
      <c r="R3977" s="38" t="s">
        <v>201</v>
      </c>
      <c r="T3977" s="38" t="s">
        <v>1378</v>
      </c>
      <c r="U3977" s="38" t="s">
        <v>1458</v>
      </c>
    </row>
    <row r="3978" spans="1:21" s="38" customFormat="1" ht="15" x14ac:dyDescent="0.2">
      <c r="A3978" s="38" t="s">
        <v>40</v>
      </c>
      <c r="B3978" s="38" t="str">
        <f t="shared" si="2"/>
        <v>ks_priv053</v>
      </c>
      <c r="C3978" s="38" t="s">
        <v>1371</v>
      </c>
      <c r="D3978" s="38" t="s">
        <v>1182</v>
      </c>
      <c r="E3978" s="38" t="s">
        <v>35</v>
      </c>
      <c r="F3978" s="38">
        <v>7</v>
      </c>
      <c r="G3978" s="38">
        <v>7</v>
      </c>
      <c r="H3978" s="38">
        <v>2025</v>
      </c>
      <c r="I3978" s="38">
        <v>3</v>
      </c>
      <c r="J3978" s="51">
        <v>1027</v>
      </c>
      <c r="K3978" s="38" t="s">
        <v>1372</v>
      </c>
      <c r="L3978" s="38">
        <v>82</v>
      </c>
      <c r="M3978" s="38">
        <v>0</v>
      </c>
      <c r="N3978" s="38">
        <v>50</v>
      </c>
      <c r="O3978" s="38" t="s">
        <v>82</v>
      </c>
      <c r="P3978" s="38">
        <v>5</v>
      </c>
      <c r="Q3978" s="38" t="s">
        <v>5</v>
      </c>
      <c r="R3978" s="38" t="s">
        <v>201</v>
      </c>
      <c r="T3978" s="38" t="s">
        <v>246</v>
      </c>
      <c r="U3978" s="38" t="s">
        <v>1374</v>
      </c>
    </row>
    <row r="3979" spans="1:21" s="38" customFormat="1" ht="15" x14ac:dyDescent="0.2">
      <c r="A3979" s="38" t="s">
        <v>40</v>
      </c>
      <c r="B3979" s="38" t="str">
        <f t="shared" si="2"/>
        <v>ks_priv053</v>
      </c>
      <c r="C3979" s="38" t="s">
        <v>1371</v>
      </c>
      <c r="D3979" s="38" t="s">
        <v>1182</v>
      </c>
      <c r="E3979" s="38" t="s">
        <v>35</v>
      </c>
      <c r="F3979" s="38">
        <v>7</v>
      </c>
      <c r="G3979" s="38">
        <v>7</v>
      </c>
      <c r="H3979" s="38">
        <v>2025</v>
      </c>
      <c r="I3979" s="38">
        <v>3</v>
      </c>
      <c r="J3979" s="51">
        <v>1027</v>
      </c>
      <c r="K3979" s="38" t="s">
        <v>1372</v>
      </c>
      <c r="L3979" s="38">
        <v>82</v>
      </c>
      <c r="M3979" s="38">
        <v>0</v>
      </c>
      <c r="N3979" s="38">
        <v>50</v>
      </c>
      <c r="O3979" s="38" t="s">
        <v>10</v>
      </c>
      <c r="P3979" s="38">
        <v>30</v>
      </c>
      <c r="Q3979" s="38" t="s">
        <v>5</v>
      </c>
      <c r="R3979" s="38" t="s">
        <v>201</v>
      </c>
      <c r="S3979" s="38" t="s">
        <v>198</v>
      </c>
      <c r="T3979" s="38" t="s">
        <v>246</v>
      </c>
    </row>
    <row r="3980" spans="1:21" s="38" customFormat="1" ht="15" x14ac:dyDescent="0.2">
      <c r="A3980" s="38" t="s">
        <v>40</v>
      </c>
      <c r="B3980" s="38" t="str">
        <f t="shared" si="2"/>
        <v>ks_priv053</v>
      </c>
      <c r="C3980" s="38" t="s">
        <v>1371</v>
      </c>
      <c r="D3980" s="38" t="s">
        <v>1182</v>
      </c>
      <c r="E3980" s="38" t="s">
        <v>35</v>
      </c>
      <c r="F3980" s="38">
        <v>7</v>
      </c>
      <c r="G3980" s="38">
        <v>7</v>
      </c>
      <c r="H3980" s="38">
        <v>2025</v>
      </c>
      <c r="I3980" s="38">
        <v>3</v>
      </c>
      <c r="J3980" s="51">
        <v>1027</v>
      </c>
      <c r="K3980" s="38" t="s">
        <v>1372</v>
      </c>
      <c r="L3980" s="38">
        <v>82</v>
      </c>
      <c r="M3980" s="38">
        <v>0</v>
      </c>
      <c r="N3980" s="38">
        <v>50</v>
      </c>
      <c r="O3980" s="38" t="s">
        <v>10</v>
      </c>
      <c r="P3980" s="38">
        <v>25</v>
      </c>
      <c r="Q3980" s="38" t="s">
        <v>5</v>
      </c>
      <c r="R3980" s="38" t="s">
        <v>201</v>
      </c>
      <c r="S3980" s="38" t="s">
        <v>198</v>
      </c>
      <c r="T3980" s="38" t="s">
        <v>246</v>
      </c>
    </row>
    <row r="3981" spans="1:21" s="38" customFormat="1" ht="15" x14ac:dyDescent="0.2">
      <c r="A3981" s="38" t="s">
        <v>40</v>
      </c>
      <c r="B3981" s="38" t="str">
        <f t="shared" si="2"/>
        <v>ks_priv053</v>
      </c>
      <c r="C3981" s="38" t="s">
        <v>1371</v>
      </c>
      <c r="D3981" s="38" t="s">
        <v>1182</v>
      </c>
      <c r="E3981" s="38" t="s">
        <v>35</v>
      </c>
      <c r="F3981" s="38">
        <v>7</v>
      </c>
      <c r="G3981" s="38">
        <v>7</v>
      </c>
      <c r="H3981" s="38">
        <v>2025</v>
      </c>
      <c r="I3981" s="38">
        <v>3</v>
      </c>
      <c r="J3981" s="51">
        <v>1027</v>
      </c>
      <c r="K3981" s="38" t="s">
        <v>1372</v>
      </c>
      <c r="L3981" s="38">
        <v>82</v>
      </c>
      <c r="M3981" s="38">
        <v>0</v>
      </c>
      <c r="N3981" s="38">
        <v>50</v>
      </c>
      <c r="O3981" s="38" t="s">
        <v>10</v>
      </c>
      <c r="P3981" s="38">
        <v>23</v>
      </c>
      <c r="Q3981" s="38" t="s">
        <v>5</v>
      </c>
      <c r="R3981" s="38" t="s">
        <v>201</v>
      </c>
      <c r="S3981" s="38" t="s">
        <v>198</v>
      </c>
      <c r="T3981" s="38" t="s">
        <v>246</v>
      </c>
    </row>
    <row r="3982" spans="1:21" s="38" customFormat="1" ht="15" x14ac:dyDescent="0.2">
      <c r="A3982" s="38" t="s">
        <v>40</v>
      </c>
      <c r="B3982" s="38" t="str">
        <f t="shared" si="2"/>
        <v>ks_priv053</v>
      </c>
      <c r="C3982" s="38" t="s">
        <v>1371</v>
      </c>
      <c r="D3982" s="38" t="s">
        <v>1182</v>
      </c>
      <c r="E3982" s="38" t="s">
        <v>35</v>
      </c>
      <c r="F3982" s="38">
        <v>7</v>
      </c>
      <c r="G3982" s="38">
        <v>7</v>
      </c>
      <c r="H3982" s="38">
        <v>2025</v>
      </c>
      <c r="I3982" s="38">
        <v>3</v>
      </c>
      <c r="J3982" s="51">
        <v>1027</v>
      </c>
      <c r="K3982" s="38" t="s">
        <v>1372</v>
      </c>
      <c r="L3982" s="38">
        <v>82</v>
      </c>
      <c r="M3982" s="38">
        <v>0</v>
      </c>
      <c r="N3982" s="38">
        <v>50</v>
      </c>
      <c r="O3982" s="38" t="s">
        <v>10</v>
      </c>
      <c r="P3982" s="38">
        <v>6</v>
      </c>
      <c r="Q3982" s="38" t="s">
        <v>5</v>
      </c>
      <c r="R3982" s="38" t="s">
        <v>201</v>
      </c>
      <c r="S3982" s="38" t="s">
        <v>1157</v>
      </c>
      <c r="T3982" s="38" t="s">
        <v>246</v>
      </c>
    </row>
    <row r="3983" spans="1:21" s="38" customFormat="1" ht="15" x14ac:dyDescent="0.2">
      <c r="A3983" s="38" t="s">
        <v>40</v>
      </c>
      <c r="B3983" s="38" t="str">
        <f t="shared" si="2"/>
        <v>ks_priv053</v>
      </c>
      <c r="C3983" s="38" t="s">
        <v>1371</v>
      </c>
      <c r="D3983" s="38" t="s">
        <v>1182</v>
      </c>
      <c r="E3983" s="38" t="s">
        <v>35</v>
      </c>
      <c r="F3983" s="38">
        <v>7</v>
      </c>
      <c r="G3983" s="38">
        <v>7</v>
      </c>
      <c r="H3983" s="38">
        <v>2025</v>
      </c>
      <c r="I3983" s="38">
        <v>3</v>
      </c>
      <c r="J3983" s="51">
        <v>1027</v>
      </c>
      <c r="K3983" s="38" t="s">
        <v>1372</v>
      </c>
      <c r="L3983" s="38">
        <v>82</v>
      </c>
      <c r="M3983" s="38">
        <v>0</v>
      </c>
      <c r="N3983" s="38">
        <v>50</v>
      </c>
      <c r="O3983" s="38" t="s">
        <v>10</v>
      </c>
      <c r="P3983" s="38">
        <v>8</v>
      </c>
      <c r="Q3983" s="38" t="s">
        <v>5</v>
      </c>
      <c r="R3983" s="38" t="s">
        <v>201</v>
      </c>
      <c r="S3983" s="38" t="s">
        <v>198</v>
      </c>
      <c r="T3983" s="38" t="s">
        <v>246</v>
      </c>
    </row>
    <row r="3984" spans="1:21" s="38" customFormat="1" ht="15" x14ac:dyDescent="0.2">
      <c r="A3984" s="38" t="s">
        <v>40</v>
      </c>
      <c r="B3984" s="38" t="str">
        <f t="shared" si="2"/>
        <v>ks_priv053</v>
      </c>
      <c r="C3984" s="38" t="s">
        <v>1371</v>
      </c>
      <c r="D3984" s="38" t="s">
        <v>1182</v>
      </c>
      <c r="E3984" s="38" t="s">
        <v>35</v>
      </c>
      <c r="F3984" s="38">
        <v>7</v>
      </c>
      <c r="G3984" s="38">
        <v>7</v>
      </c>
      <c r="H3984" s="38">
        <v>2025</v>
      </c>
      <c r="I3984" s="38">
        <v>3</v>
      </c>
      <c r="J3984" s="51">
        <v>1027</v>
      </c>
      <c r="K3984" s="38" t="s">
        <v>1372</v>
      </c>
      <c r="L3984" s="38">
        <v>82</v>
      </c>
      <c r="M3984" s="38">
        <v>0</v>
      </c>
      <c r="N3984" s="38">
        <v>50</v>
      </c>
      <c r="O3984" s="38" t="s">
        <v>10</v>
      </c>
      <c r="P3984" s="38">
        <v>45</v>
      </c>
      <c r="Q3984" s="38" t="s">
        <v>8</v>
      </c>
      <c r="R3984" s="38" t="s">
        <v>501</v>
      </c>
      <c r="S3984" s="38" t="s">
        <v>39</v>
      </c>
      <c r="T3984" s="38" t="s">
        <v>246</v>
      </c>
    </row>
    <row r="3985" spans="1:21" s="38" customFormat="1" ht="15" x14ac:dyDescent="0.2">
      <c r="A3985" s="38" t="s">
        <v>40</v>
      </c>
      <c r="B3985" s="38" t="str">
        <f t="shared" si="2"/>
        <v>ks_priv053</v>
      </c>
      <c r="C3985" s="38" t="s">
        <v>1371</v>
      </c>
      <c r="D3985" s="38" t="s">
        <v>1182</v>
      </c>
      <c r="E3985" s="38" t="s">
        <v>35</v>
      </c>
      <c r="F3985" s="38">
        <v>7</v>
      </c>
      <c r="G3985" s="38">
        <v>7</v>
      </c>
      <c r="H3985" s="38">
        <v>2025</v>
      </c>
      <c r="I3985" s="38">
        <v>3</v>
      </c>
      <c r="J3985" s="51">
        <v>1027</v>
      </c>
      <c r="K3985" s="38" t="s">
        <v>1372</v>
      </c>
      <c r="L3985" s="38">
        <v>82</v>
      </c>
      <c r="M3985" s="38">
        <v>0</v>
      </c>
      <c r="N3985" s="38">
        <v>50</v>
      </c>
      <c r="O3985" s="38" t="s">
        <v>10</v>
      </c>
      <c r="P3985" s="38">
        <v>5</v>
      </c>
      <c r="Q3985" s="38" t="s">
        <v>8</v>
      </c>
      <c r="R3985" s="38" t="s">
        <v>501</v>
      </c>
      <c r="S3985" s="38" t="s">
        <v>105</v>
      </c>
      <c r="T3985" s="38" t="s">
        <v>246</v>
      </c>
    </row>
    <row r="3986" spans="1:21" s="38" customFormat="1" ht="15" x14ac:dyDescent="0.2">
      <c r="A3986" s="38" t="s">
        <v>115</v>
      </c>
      <c r="B3986" s="38" t="str">
        <f t="shared" si="2"/>
        <v>ks_priv001</v>
      </c>
      <c r="C3986" s="38" t="s">
        <v>1371</v>
      </c>
      <c r="D3986" s="38" t="s">
        <v>1181</v>
      </c>
      <c r="E3986" s="38" t="s">
        <v>35</v>
      </c>
      <c r="F3986" s="38">
        <v>7</v>
      </c>
      <c r="G3986" s="38">
        <v>8</v>
      </c>
      <c r="H3986" s="38">
        <v>2025</v>
      </c>
      <c r="I3986" s="38">
        <v>4</v>
      </c>
      <c r="J3986" s="51">
        <v>1004</v>
      </c>
      <c r="K3986" s="38" t="s">
        <v>1372</v>
      </c>
      <c r="L3986" s="38">
        <v>78</v>
      </c>
      <c r="M3986" s="38">
        <v>2</v>
      </c>
      <c r="N3986" s="38">
        <v>0</v>
      </c>
      <c r="O3986" s="38" t="s">
        <v>11</v>
      </c>
      <c r="P3986" s="38">
        <v>3</v>
      </c>
      <c r="Q3986" s="38" t="s">
        <v>5</v>
      </c>
      <c r="R3986" s="38" t="s">
        <v>201</v>
      </c>
      <c r="T3986" s="38" t="s">
        <v>116</v>
      </c>
      <c r="U3986" s="38" t="s">
        <v>1374</v>
      </c>
    </row>
    <row r="3987" spans="1:21" s="38" customFormat="1" ht="15" x14ac:dyDescent="0.2">
      <c r="A3987" s="38" t="s">
        <v>115</v>
      </c>
      <c r="B3987" s="38" t="str">
        <f t="shared" si="2"/>
        <v>ks_priv001</v>
      </c>
      <c r="C3987" s="38" t="s">
        <v>1371</v>
      </c>
      <c r="D3987" s="38" t="s">
        <v>1181</v>
      </c>
      <c r="E3987" s="38" t="s">
        <v>35</v>
      </c>
      <c r="F3987" s="38">
        <v>7</v>
      </c>
      <c r="G3987" s="38">
        <v>8</v>
      </c>
      <c r="H3987" s="38">
        <v>2025</v>
      </c>
      <c r="I3987" s="38">
        <v>4</v>
      </c>
      <c r="J3987" s="51">
        <v>1004</v>
      </c>
      <c r="K3987" s="38" t="s">
        <v>1372</v>
      </c>
      <c r="L3987" s="38">
        <v>78</v>
      </c>
      <c r="M3987" s="38">
        <v>2</v>
      </c>
      <c r="N3987" s="38">
        <v>0</v>
      </c>
      <c r="O3987" s="38" t="s">
        <v>10</v>
      </c>
      <c r="P3987" s="38">
        <v>2</v>
      </c>
      <c r="Q3987" s="38" t="s">
        <v>5</v>
      </c>
      <c r="R3987" s="38" t="s">
        <v>201</v>
      </c>
      <c r="S3987" s="38" t="s">
        <v>124</v>
      </c>
      <c r="T3987" s="38" t="s">
        <v>116</v>
      </c>
      <c r="U3987" s="38" t="s">
        <v>1459</v>
      </c>
    </row>
    <row r="3988" spans="1:21" s="38" customFormat="1" ht="15" x14ac:dyDescent="0.2">
      <c r="A3988" s="38" t="s">
        <v>115</v>
      </c>
      <c r="B3988" s="38" t="str">
        <f t="shared" si="2"/>
        <v>ks_priv001</v>
      </c>
      <c r="C3988" s="38" t="s">
        <v>1371</v>
      </c>
      <c r="D3988" s="38" t="s">
        <v>1181</v>
      </c>
      <c r="E3988" s="38" t="s">
        <v>35</v>
      </c>
      <c r="F3988" s="38">
        <v>7</v>
      </c>
      <c r="G3988" s="38">
        <v>8</v>
      </c>
      <c r="H3988" s="38">
        <v>2025</v>
      </c>
      <c r="I3988" s="38">
        <v>4</v>
      </c>
      <c r="J3988" s="51">
        <v>1004</v>
      </c>
      <c r="K3988" s="38" t="s">
        <v>1372</v>
      </c>
      <c r="L3988" s="38">
        <v>78</v>
      </c>
      <c r="M3988" s="38">
        <v>2</v>
      </c>
      <c r="N3988" s="38">
        <v>0</v>
      </c>
      <c r="O3988" s="38" t="s">
        <v>10</v>
      </c>
      <c r="P3988" s="38">
        <v>5</v>
      </c>
      <c r="Q3988" s="38" t="s">
        <v>5</v>
      </c>
      <c r="R3988" s="38" t="s">
        <v>201</v>
      </c>
      <c r="S3988" s="38" t="s">
        <v>127</v>
      </c>
      <c r="T3988" s="38" t="s">
        <v>116</v>
      </c>
    </row>
    <row r="3989" spans="1:21" s="38" customFormat="1" ht="15" x14ac:dyDescent="0.2">
      <c r="A3989" s="38" t="s">
        <v>118</v>
      </c>
      <c r="B3989" s="38" t="str">
        <f t="shared" si="2"/>
        <v>ks_priv002</v>
      </c>
      <c r="C3989" s="38" t="s">
        <v>1371</v>
      </c>
      <c r="D3989" s="38" t="s">
        <v>1181</v>
      </c>
      <c r="E3989" s="38" t="s">
        <v>35</v>
      </c>
      <c r="F3989" s="38">
        <v>7</v>
      </c>
      <c r="G3989" s="38">
        <v>8</v>
      </c>
      <c r="H3989" s="38">
        <v>2025</v>
      </c>
      <c r="I3989" s="38">
        <v>4</v>
      </c>
      <c r="J3989" s="51">
        <v>1039</v>
      </c>
      <c r="K3989" s="38" t="s">
        <v>1372</v>
      </c>
      <c r="L3989" s="38">
        <v>80</v>
      </c>
      <c r="M3989" s="38">
        <v>2</v>
      </c>
      <c r="N3989" s="38">
        <v>0</v>
      </c>
      <c r="O3989" s="38" t="s">
        <v>10</v>
      </c>
      <c r="P3989" s="38">
        <v>2</v>
      </c>
      <c r="Q3989" s="38" t="s">
        <v>8</v>
      </c>
      <c r="R3989" s="38" t="s">
        <v>271</v>
      </c>
      <c r="S3989" s="38" t="s">
        <v>105</v>
      </c>
      <c r="T3989" s="38" t="s">
        <v>116</v>
      </c>
    </row>
    <row r="3990" spans="1:21" s="38" customFormat="1" ht="15" x14ac:dyDescent="0.2">
      <c r="A3990" s="38" t="s">
        <v>118</v>
      </c>
      <c r="B3990" s="38" t="str">
        <f t="shared" si="2"/>
        <v>ks_priv002</v>
      </c>
      <c r="C3990" s="38" t="s">
        <v>1371</v>
      </c>
      <c r="D3990" s="38" t="s">
        <v>1181</v>
      </c>
      <c r="E3990" s="38" t="s">
        <v>35</v>
      </c>
      <c r="F3990" s="38">
        <v>7</v>
      </c>
      <c r="G3990" s="38">
        <v>8</v>
      </c>
      <c r="H3990" s="38">
        <v>2025</v>
      </c>
      <c r="I3990" s="38">
        <v>4</v>
      </c>
      <c r="J3990" s="51">
        <v>1039</v>
      </c>
      <c r="K3990" s="38" t="s">
        <v>1372</v>
      </c>
      <c r="L3990" s="38">
        <v>80</v>
      </c>
      <c r="M3990" s="38">
        <v>2</v>
      </c>
      <c r="N3990" s="38">
        <v>0</v>
      </c>
      <c r="O3990" s="38" t="s">
        <v>82</v>
      </c>
      <c r="P3990" s="38">
        <v>3</v>
      </c>
      <c r="Q3990" s="38" t="s">
        <v>5</v>
      </c>
      <c r="R3990" s="38" t="s">
        <v>201</v>
      </c>
      <c r="T3990" s="38" t="s">
        <v>116</v>
      </c>
      <c r="U3990" s="38" t="s">
        <v>1380</v>
      </c>
    </row>
    <row r="3991" spans="1:21" s="38" customFormat="1" ht="15" x14ac:dyDescent="0.2">
      <c r="A3991" s="38" t="s">
        <v>118</v>
      </c>
      <c r="B3991" s="38" t="str">
        <f t="shared" si="2"/>
        <v>ks_priv002</v>
      </c>
      <c r="C3991" s="38" t="s">
        <v>1371</v>
      </c>
      <c r="D3991" s="38" t="s">
        <v>1181</v>
      </c>
      <c r="E3991" s="38" t="s">
        <v>35</v>
      </c>
      <c r="F3991" s="38">
        <v>7</v>
      </c>
      <c r="G3991" s="38">
        <v>8</v>
      </c>
      <c r="H3991" s="38">
        <v>2025</v>
      </c>
      <c r="I3991" s="38">
        <v>4</v>
      </c>
      <c r="J3991" s="51">
        <v>1039</v>
      </c>
      <c r="K3991" s="38" t="s">
        <v>1372</v>
      </c>
      <c r="L3991" s="38">
        <v>80</v>
      </c>
      <c r="M3991" s="38">
        <v>2</v>
      </c>
      <c r="N3991" s="38">
        <v>0</v>
      </c>
      <c r="O3991" s="38" t="s">
        <v>10</v>
      </c>
      <c r="P3991" s="38">
        <v>32</v>
      </c>
      <c r="Q3991" s="38" t="s">
        <v>5</v>
      </c>
      <c r="R3991" s="38" t="s">
        <v>201</v>
      </c>
      <c r="S3991" s="38" t="s">
        <v>124</v>
      </c>
      <c r="T3991" s="38" t="s">
        <v>116</v>
      </c>
      <c r="U3991" s="38" t="s">
        <v>1460</v>
      </c>
    </row>
    <row r="3992" spans="1:21" s="38" customFormat="1" ht="15" x14ac:dyDescent="0.2">
      <c r="A3992" s="38" t="s">
        <v>118</v>
      </c>
      <c r="B3992" s="38" t="str">
        <f t="shared" si="2"/>
        <v>ks_priv002</v>
      </c>
      <c r="C3992" s="38" t="s">
        <v>1371</v>
      </c>
      <c r="D3992" s="38" t="s">
        <v>1181</v>
      </c>
      <c r="E3992" s="38" t="s">
        <v>35</v>
      </c>
      <c r="F3992" s="38">
        <v>7</v>
      </c>
      <c r="G3992" s="38">
        <v>8</v>
      </c>
      <c r="H3992" s="38">
        <v>2025</v>
      </c>
      <c r="I3992" s="38">
        <v>4</v>
      </c>
      <c r="J3992" s="51">
        <v>1039</v>
      </c>
      <c r="K3992" s="38" t="s">
        <v>1372</v>
      </c>
      <c r="L3992" s="38">
        <v>80</v>
      </c>
      <c r="M3992" s="38">
        <v>2</v>
      </c>
      <c r="N3992" s="38">
        <v>0</v>
      </c>
      <c r="O3992" s="38" t="s">
        <v>10</v>
      </c>
      <c r="P3992" s="38">
        <v>4</v>
      </c>
      <c r="Q3992" s="38" t="s">
        <v>5</v>
      </c>
      <c r="R3992" s="38" t="s">
        <v>201</v>
      </c>
      <c r="S3992" s="38" t="s">
        <v>124</v>
      </c>
      <c r="T3992" s="38" t="s">
        <v>116</v>
      </c>
      <c r="U3992" s="38" t="s">
        <v>1460</v>
      </c>
    </row>
    <row r="3993" spans="1:21" s="38" customFormat="1" ht="15" x14ac:dyDescent="0.2">
      <c r="A3993" s="38" t="s">
        <v>118</v>
      </c>
      <c r="B3993" s="38" t="str">
        <f t="shared" si="2"/>
        <v>ks_priv002</v>
      </c>
      <c r="C3993" s="38" t="s">
        <v>1371</v>
      </c>
      <c r="D3993" s="38" t="s">
        <v>1181</v>
      </c>
      <c r="E3993" s="38" t="s">
        <v>35</v>
      </c>
      <c r="F3993" s="38">
        <v>7</v>
      </c>
      <c r="G3993" s="38">
        <v>8</v>
      </c>
      <c r="H3993" s="38">
        <v>2025</v>
      </c>
      <c r="I3993" s="38">
        <v>4</v>
      </c>
      <c r="J3993" s="51">
        <v>1039</v>
      </c>
      <c r="K3993" s="38" t="s">
        <v>1372</v>
      </c>
      <c r="L3993" s="38">
        <v>80</v>
      </c>
      <c r="M3993" s="38">
        <v>2</v>
      </c>
      <c r="N3993" s="38">
        <v>0</v>
      </c>
      <c r="O3993" s="38" t="s">
        <v>10</v>
      </c>
      <c r="P3993" s="38">
        <v>1</v>
      </c>
      <c r="Q3993" s="38" t="s">
        <v>5</v>
      </c>
      <c r="R3993" s="38" t="s">
        <v>201</v>
      </c>
      <c r="S3993" s="38" t="s">
        <v>1427</v>
      </c>
      <c r="T3993" s="38" t="s">
        <v>116</v>
      </c>
    </row>
    <row r="3994" spans="1:21" s="38" customFormat="1" ht="15" x14ac:dyDescent="0.2">
      <c r="A3994" s="38" t="s">
        <v>118</v>
      </c>
      <c r="B3994" s="38" t="str">
        <f t="shared" si="2"/>
        <v>ks_priv002</v>
      </c>
      <c r="C3994" s="38" t="s">
        <v>1371</v>
      </c>
      <c r="D3994" s="38" t="s">
        <v>1181</v>
      </c>
      <c r="E3994" s="38" t="s">
        <v>35</v>
      </c>
      <c r="F3994" s="38">
        <v>7</v>
      </c>
      <c r="G3994" s="38">
        <v>8</v>
      </c>
      <c r="H3994" s="38">
        <v>2025</v>
      </c>
      <c r="I3994" s="38">
        <v>4</v>
      </c>
      <c r="J3994" s="51">
        <v>1039</v>
      </c>
      <c r="K3994" s="38" t="s">
        <v>1372</v>
      </c>
      <c r="L3994" s="38">
        <v>80</v>
      </c>
      <c r="M3994" s="38">
        <v>2</v>
      </c>
      <c r="N3994" s="38">
        <v>0</v>
      </c>
      <c r="O3994" s="38" t="s">
        <v>82</v>
      </c>
      <c r="P3994" s="38">
        <v>5</v>
      </c>
      <c r="Q3994" s="38" t="s">
        <v>5</v>
      </c>
      <c r="R3994" s="38" t="s">
        <v>201</v>
      </c>
      <c r="T3994" s="38" t="s">
        <v>116</v>
      </c>
      <c r="U3994" s="38" t="s">
        <v>1430</v>
      </c>
    </row>
    <row r="3995" spans="1:21" s="38" customFormat="1" ht="15" x14ac:dyDescent="0.2">
      <c r="A3995" s="38" t="s">
        <v>118</v>
      </c>
      <c r="B3995" s="38" t="str">
        <f t="shared" si="2"/>
        <v>ks_priv002</v>
      </c>
      <c r="C3995" s="38" t="s">
        <v>1371</v>
      </c>
      <c r="D3995" s="38" t="s">
        <v>1181</v>
      </c>
      <c r="E3995" s="38" t="s">
        <v>35</v>
      </c>
      <c r="F3995" s="38">
        <v>7</v>
      </c>
      <c r="G3995" s="38">
        <v>8</v>
      </c>
      <c r="H3995" s="38">
        <v>2025</v>
      </c>
      <c r="I3995" s="38">
        <v>4</v>
      </c>
      <c r="J3995" s="51">
        <v>1039</v>
      </c>
      <c r="K3995" s="38" t="s">
        <v>1372</v>
      </c>
      <c r="L3995" s="38">
        <v>80</v>
      </c>
      <c r="M3995" s="38">
        <v>2</v>
      </c>
      <c r="N3995" s="38">
        <v>0</v>
      </c>
      <c r="O3995" s="38" t="s">
        <v>11</v>
      </c>
      <c r="P3995" s="38">
        <v>8</v>
      </c>
      <c r="Q3995" s="38" t="s">
        <v>5</v>
      </c>
      <c r="R3995" s="38" t="s">
        <v>201</v>
      </c>
      <c r="T3995" s="38" t="s">
        <v>116</v>
      </c>
      <c r="U3995" s="38" t="s">
        <v>1430</v>
      </c>
    </row>
    <row r="3996" spans="1:21" s="38" customFormat="1" ht="15" x14ac:dyDescent="0.2">
      <c r="A3996" s="38" t="s">
        <v>118</v>
      </c>
      <c r="B3996" s="38" t="str">
        <f t="shared" si="2"/>
        <v>ks_priv002</v>
      </c>
      <c r="C3996" s="38" t="s">
        <v>1371</v>
      </c>
      <c r="D3996" s="38" t="s">
        <v>1181</v>
      </c>
      <c r="E3996" s="38" t="s">
        <v>35</v>
      </c>
      <c r="F3996" s="38">
        <v>7</v>
      </c>
      <c r="G3996" s="38">
        <v>8</v>
      </c>
      <c r="H3996" s="38">
        <v>2025</v>
      </c>
      <c r="I3996" s="38">
        <v>4</v>
      </c>
      <c r="J3996" s="51">
        <v>1039</v>
      </c>
      <c r="K3996" s="38" t="s">
        <v>1372</v>
      </c>
      <c r="L3996" s="38">
        <v>80</v>
      </c>
      <c r="M3996" s="38">
        <v>2</v>
      </c>
      <c r="N3996" s="38">
        <v>0</v>
      </c>
      <c r="O3996" s="38" t="s">
        <v>10</v>
      </c>
      <c r="P3996" s="38">
        <v>0.8</v>
      </c>
      <c r="Q3996" s="38" t="s">
        <v>8</v>
      </c>
      <c r="R3996" s="38" t="s">
        <v>36</v>
      </c>
      <c r="S3996" s="38" t="s">
        <v>105</v>
      </c>
      <c r="T3996" s="38" t="s">
        <v>116</v>
      </c>
    </row>
    <row r="3997" spans="1:21" s="38" customFormat="1" ht="15" x14ac:dyDescent="0.2">
      <c r="A3997" s="38" t="s">
        <v>118</v>
      </c>
      <c r="B3997" s="38" t="str">
        <f t="shared" si="2"/>
        <v>ks_priv002</v>
      </c>
      <c r="C3997" s="38" t="s">
        <v>1371</v>
      </c>
      <c r="D3997" s="38" t="s">
        <v>1181</v>
      </c>
      <c r="E3997" s="38" t="s">
        <v>35</v>
      </c>
      <c r="F3997" s="38">
        <v>7</v>
      </c>
      <c r="G3997" s="38">
        <v>8</v>
      </c>
      <c r="H3997" s="38">
        <v>2025</v>
      </c>
      <c r="I3997" s="38">
        <v>4</v>
      </c>
      <c r="J3997" s="51">
        <v>1039</v>
      </c>
      <c r="K3997" s="38" t="s">
        <v>1372</v>
      </c>
      <c r="L3997" s="38">
        <v>80</v>
      </c>
      <c r="M3997" s="38">
        <v>2</v>
      </c>
      <c r="N3997" s="38">
        <v>0</v>
      </c>
      <c r="O3997" s="38" t="s">
        <v>10</v>
      </c>
      <c r="P3997" s="38">
        <v>28</v>
      </c>
      <c r="Q3997" s="38" t="s">
        <v>5</v>
      </c>
      <c r="R3997" s="38" t="s">
        <v>201</v>
      </c>
      <c r="S3997" s="38" t="s">
        <v>54</v>
      </c>
      <c r="T3997" s="38" t="s">
        <v>116</v>
      </c>
    </row>
    <row r="3998" spans="1:21" s="38" customFormat="1" ht="15" x14ac:dyDescent="0.2">
      <c r="A3998" s="38" t="s">
        <v>118</v>
      </c>
      <c r="B3998" s="38" t="str">
        <f t="shared" si="2"/>
        <v>ks_priv002</v>
      </c>
      <c r="C3998" s="38" t="s">
        <v>1371</v>
      </c>
      <c r="D3998" s="38" t="s">
        <v>1181</v>
      </c>
      <c r="E3998" s="38" t="s">
        <v>35</v>
      </c>
      <c r="F3998" s="38">
        <v>7</v>
      </c>
      <c r="G3998" s="38">
        <v>8</v>
      </c>
      <c r="H3998" s="38">
        <v>2025</v>
      </c>
      <c r="I3998" s="38">
        <v>4</v>
      </c>
      <c r="J3998" s="51">
        <v>1039</v>
      </c>
      <c r="K3998" s="38" t="s">
        <v>1372</v>
      </c>
      <c r="L3998" s="38">
        <v>80</v>
      </c>
      <c r="M3998" s="38">
        <v>2</v>
      </c>
      <c r="N3998" s="38">
        <v>0</v>
      </c>
      <c r="O3998" s="38" t="s">
        <v>10</v>
      </c>
      <c r="P3998" s="38">
        <v>36</v>
      </c>
      <c r="Q3998" s="38" t="s">
        <v>5</v>
      </c>
      <c r="R3998" s="38" t="s">
        <v>201</v>
      </c>
      <c r="S3998" s="38" t="s">
        <v>54</v>
      </c>
      <c r="T3998" s="38" t="s">
        <v>116</v>
      </c>
    </row>
    <row r="3999" spans="1:21" s="38" customFormat="1" ht="15" x14ac:dyDescent="0.2">
      <c r="A3999" s="38" t="s">
        <v>118</v>
      </c>
      <c r="B3999" s="38" t="str">
        <f t="shared" si="2"/>
        <v>ks_priv002</v>
      </c>
      <c r="C3999" s="38" t="s">
        <v>1371</v>
      </c>
      <c r="D3999" s="38" t="s">
        <v>1181</v>
      </c>
      <c r="E3999" s="38" t="s">
        <v>35</v>
      </c>
      <c r="F3999" s="38">
        <v>7</v>
      </c>
      <c r="G3999" s="38">
        <v>8</v>
      </c>
      <c r="H3999" s="38">
        <v>2025</v>
      </c>
      <c r="I3999" s="38">
        <v>4</v>
      </c>
      <c r="J3999" s="51">
        <v>1039</v>
      </c>
      <c r="K3999" s="38" t="s">
        <v>1372</v>
      </c>
      <c r="L3999" s="38">
        <v>80</v>
      </c>
      <c r="M3999" s="38">
        <v>2</v>
      </c>
      <c r="N3999" s="38">
        <v>0</v>
      </c>
      <c r="O3999" s="38" t="s">
        <v>10</v>
      </c>
      <c r="P3999" s="38">
        <v>18</v>
      </c>
      <c r="Q3999" s="38" t="s">
        <v>5</v>
      </c>
      <c r="R3999" s="38" t="s">
        <v>201</v>
      </c>
      <c r="S3999" s="38" t="s">
        <v>39</v>
      </c>
      <c r="T3999" s="38" t="s">
        <v>116</v>
      </c>
    </row>
    <row r="4000" spans="1:21" s="38" customFormat="1" ht="15" x14ac:dyDescent="0.2">
      <c r="A4000" s="38" t="s">
        <v>92</v>
      </c>
      <c r="B4000" s="38" t="str">
        <f t="shared" si="2"/>
        <v>ks_priv013</v>
      </c>
      <c r="C4000" s="38" t="s">
        <v>1371</v>
      </c>
      <c r="D4000" s="38" t="s">
        <v>1181</v>
      </c>
      <c r="E4000" s="38" t="s">
        <v>13</v>
      </c>
      <c r="F4000" s="38">
        <v>7</v>
      </c>
      <c r="G4000" s="38">
        <v>9</v>
      </c>
      <c r="H4000" s="38">
        <v>2025</v>
      </c>
      <c r="I4000" s="38">
        <v>4</v>
      </c>
      <c r="J4000" s="51">
        <v>1000</v>
      </c>
      <c r="K4000" s="38" t="s">
        <v>1372</v>
      </c>
      <c r="L4000" s="38">
        <v>82</v>
      </c>
      <c r="M4000" s="38">
        <v>2</v>
      </c>
      <c r="N4000" s="38">
        <v>25</v>
      </c>
      <c r="O4000" s="38" t="s">
        <v>10</v>
      </c>
      <c r="P4000" s="38">
        <v>28</v>
      </c>
      <c r="Q4000" s="38" t="s">
        <v>5</v>
      </c>
      <c r="R4000" s="38" t="s">
        <v>201</v>
      </c>
      <c r="S4000" s="38" t="s">
        <v>127</v>
      </c>
      <c r="T4000" s="38" t="s">
        <v>116</v>
      </c>
    </row>
    <row r="4001" spans="1:21" s="38" customFormat="1" ht="15" x14ac:dyDescent="0.2">
      <c r="A4001" s="38" t="s">
        <v>92</v>
      </c>
      <c r="B4001" s="38" t="str">
        <f t="shared" si="2"/>
        <v>ks_priv013</v>
      </c>
      <c r="C4001" s="38" t="s">
        <v>1371</v>
      </c>
      <c r="D4001" s="38" t="s">
        <v>1181</v>
      </c>
      <c r="E4001" s="38" t="s">
        <v>13</v>
      </c>
      <c r="F4001" s="38">
        <v>7</v>
      </c>
      <c r="G4001" s="38">
        <v>9</v>
      </c>
      <c r="H4001" s="38">
        <v>2025</v>
      </c>
      <c r="I4001" s="38">
        <v>4</v>
      </c>
      <c r="J4001" s="51">
        <v>1000</v>
      </c>
      <c r="K4001" s="38" t="s">
        <v>1372</v>
      </c>
      <c r="L4001" s="38">
        <v>82</v>
      </c>
      <c r="M4001" s="38">
        <v>2</v>
      </c>
      <c r="N4001" s="38">
        <v>25</v>
      </c>
      <c r="O4001" s="38" t="s">
        <v>82</v>
      </c>
      <c r="P4001" s="38">
        <v>3</v>
      </c>
      <c r="Q4001" s="38" t="s">
        <v>5</v>
      </c>
      <c r="R4001" s="38" t="s">
        <v>201</v>
      </c>
      <c r="T4001" s="38" t="s">
        <v>116</v>
      </c>
      <c r="U4001" s="38" t="s">
        <v>1374</v>
      </c>
    </row>
    <row r="4002" spans="1:21" s="38" customFormat="1" ht="15" x14ac:dyDescent="0.2">
      <c r="A4002" s="38" t="s">
        <v>92</v>
      </c>
      <c r="B4002" s="38" t="str">
        <f t="shared" si="2"/>
        <v>ks_priv013</v>
      </c>
      <c r="C4002" s="38" t="s">
        <v>1371</v>
      </c>
      <c r="D4002" s="38" t="s">
        <v>1181</v>
      </c>
      <c r="E4002" s="38" t="s">
        <v>13</v>
      </c>
      <c r="F4002" s="38">
        <v>7</v>
      </c>
      <c r="G4002" s="38">
        <v>9</v>
      </c>
      <c r="H4002" s="38">
        <v>2025</v>
      </c>
      <c r="I4002" s="38">
        <v>4</v>
      </c>
      <c r="J4002" s="51">
        <v>1000</v>
      </c>
      <c r="K4002" s="38" t="s">
        <v>1372</v>
      </c>
      <c r="L4002" s="38">
        <v>82</v>
      </c>
      <c r="M4002" s="38">
        <v>2</v>
      </c>
      <c r="N4002" s="38">
        <v>25</v>
      </c>
      <c r="O4002" s="38" t="s">
        <v>10</v>
      </c>
      <c r="P4002" s="38">
        <v>5</v>
      </c>
      <c r="Q4002" s="38" t="s">
        <v>5</v>
      </c>
      <c r="R4002" s="38" t="s">
        <v>201</v>
      </c>
      <c r="S4002" s="38" t="s">
        <v>127</v>
      </c>
      <c r="T4002" s="38" t="s">
        <v>116</v>
      </c>
    </row>
    <row r="4003" spans="1:21" s="38" customFormat="1" ht="15" x14ac:dyDescent="0.2">
      <c r="A4003" s="38" t="s">
        <v>92</v>
      </c>
      <c r="B4003" s="38" t="str">
        <f t="shared" si="2"/>
        <v>ks_priv013</v>
      </c>
      <c r="C4003" s="38" t="s">
        <v>1371</v>
      </c>
      <c r="D4003" s="38" t="s">
        <v>1181</v>
      </c>
      <c r="E4003" s="38" t="s">
        <v>13</v>
      </c>
      <c r="F4003" s="38">
        <v>7</v>
      </c>
      <c r="G4003" s="38">
        <v>9</v>
      </c>
      <c r="H4003" s="38">
        <v>2025</v>
      </c>
      <c r="I4003" s="38">
        <v>4</v>
      </c>
      <c r="J4003" s="51">
        <v>1000</v>
      </c>
      <c r="K4003" s="38" t="s">
        <v>1372</v>
      </c>
      <c r="L4003" s="38">
        <v>82</v>
      </c>
      <c r="M4003" s="38">
        <v>2</v>
      </c>
      <c r="N4003" s="38">
        <v>25</v>
      </c>
      <c r="O4003" s="38" t="s">
        <v>82</v>
      </c>
      <c r="P4003" s="38">
        <v>18</v>
      </c>
      <c r="Q4003" s="38" t="s">
        <v>5</v>
      </c>
      <c r="R4003" s="38" t="s">
        <v>201</v>
      </c>
      <c r="T4003" s="38" t="s">
        <v>116</v>
      </c>
    </row>
    <row r="4004" spans="1:21" s="38" customFormat="1" ht="15" x14ac:dyDescent="0.2">
      <c r="A4004" s="38" t="s">
        <v>92</v>
      </c>
      <c r="B4004" s="38" t="str">
        <f t="shared" si="2"/>
        <v>ks_priv013</v>
      </c>
      <c r="C4004" s="38" t="s">
        <v>1371</v>
      </c>
      <c r="D4004" s="38" t="s">
        <v>1181</v>
      </c>
      <c r="E4004" s="38" t="s">
        <v>13</v>
      </c>
      <c r="F4004" s="38">
        <v>7</v>
      </c>
      <c r="G4004" s="38">
        <v>9</v>
      </c>
      <c r="H4004" s="38">
        <v>2025</v>
      </c>
      <c r="I4004" s="38">
        <v>4</v>
      </c>
      <c r="J4004" s="51">
        <v>1000</v>
      </c>
      <c r="K4004" s="38" t="s">
        <v>1372</v>
      </c>
      <c r="L4004" s="38">
        <v>82</v>
      </c>
      <c r="M4004" s="38">
        <v>2</v>
      </c>
      <c r="N4004" s="38">
        <v>25</v>
      </c>
      <c r="O4004" s="38" t="s">
        <v>10</v>
      </c>
      <c r="P4004" s="38">
        <v>20</v>
      </c>
      <c r="Q4004" s="38" t="s">
        <v>5</v>
      </c>
      <c r="R4004" s="38" t="s">
        <v>201</v>
      </c>
      <c r="S4004" s="38" t="s">
        <v>127</v>
      </c>
      <c r="T4004" s="38" t="s">
        <v>116</v>
      </c>
    </row>
    <row r="4005" spans="1:21" s="38" customFormat="1" ht="15" x14ac:dyDescent="0.2">
      <c r="A4005" s="38" t="s">
        <v>92</v>
      </c>
      <c r="B4005" s="38" t="str">
        <f t="shared" si="2"/>
        <v>ks_priv013</v>
      </c>
      <c r="C4005" s="38" t="s">
        <v>1371</v>
      </c>
      <c r="D4005" s="38" t="s">
        <v>1181</v>
      </c>
      <c r="E4005" s="38" t="s">
        <v>13</v>
      </c>
      <c r="F4005" s="38">
        <v>7</v>
      </c>
      <c r="G4005" s="38">
        <v>9</v>
      </c>
      <c r="H4005" s="38">
        <v>2025</v>
      </c>
      <c r="I4005" s="38">
        <v>4</v>
      </c>
      <c r="J4005" s="51">
        <v>1000</v>
      </c>
      <c r="K4005" s="38" t="s">
        <v>1372</v>
      </c>
      <c r="L4005" s="38">
        <v>82</v>
      </c>
      <c r="M4005" s="38">
        <v>2</v>
      </c>
      <c r="N4005" s="38">
        <v>25</v>
      </c>
      <c r="O4005" s="38" t="s">
        <v>10</v>
      </c>
      <c r="P4005" s="38">
        <v>6</v>
      </c>
      <c r="Q4005" s="38" t="s">
        <v>5</v>
      </c>
      <c r="R4005" s="38" t="s">
        <v>201</v>
      </c>
      <c r="S4005" s="38" t="s">
        <v>191</v>
      </c>
      <c r="T4005" s="38" t="s">
        <v>116</v>
      </c>
    </row>
    <row r="4006" spans="1:21" s="38" customFormat="1" ht="15" x14ac:dyDescent="0.2">
      <c r="A4006" s="38" t="s">
        <v>92</v>
      </c>
      <c r="B4006" s="38" t="str">
        <f t="shared" si="2"/>
        <v>ks_priv013</v>
      </c>
      <c r="C4006" s="38" t="s">
        <v>1371</v>
      </c>
      <c r="D4006" s="38" t="s">
        <v>1181</v>
      </c>
      <c r="E4006" s="38" t="s">
        <v>13</v>
      </c>
      <c r="F4006" s="38">
        <v>7</v>
      </c>
      <c r="G4006" s="38">
        <v>9</v>
      </c>
      <c r="H4006" s="38">
        <v>2025</v>
      </c>
      <c r="I4006" s="38">
        <v>4</v>
      </c>
      <c r="J4006" s="51">
        <v>1000</v>
      </c>
      <c r="K4006" s="38" t="s">
        <v>1372</v>
      </c>
      <c r="L4006" s="38">
        <v>82</v>
      </c>
      <c r="M4006" s="38">
        <v>2</v>
      </c>
      <c r="N4006" s="38">
        <v>25</v>
      </c>
      <c r="O4006" s="38" t="s">
        <v>10</v>
      </c>
      <c r="P4006" s="38">
        <v>2.5</v>
      </c>
      <c r="Q4006" s="38" t="s">
        <v>5</v>
      </c>
      <c r="R4006" s="38" t="s">
        <v>201</v>
      </c>
      <c r="S4006" s="38" t="s">
        <v>124</v>
      </c>
      <c r="T4006" s="38" t="s">
        <v>116</v>
      </c>
      <c r="U4006" s="38" t="s">
        <v>1459</v>
      </c>
    </row>
    <row r="4007" spans="1:21" s="38" customFormat="1" ht="15" x14ac:dyDescent="0.2">
      <c r="A4007" s="38" t="s">
        <v>92</v>
      </c>
      <c r="B4007" s="38" t="str">
        <f t="shared" si="2"/>
        <v>ks_priv013</v>
      </c>
      <c r="C4007" s="38" t="s">
        <v>1371</v>
      </c>
      <c r="D4007" s="38" t="s">
        <v>1181</v>
      </c>
      <c r="E4007" s="38" t="s">
        <v>13</v>
      </c>
      <c r="F4007" s="38">
        <v>7</v>
      </c>
      <c r="G4007" s="38">
        <v>9</v>
      </c>
      <c r="H4007" s="38">
        <v>2025</v>
      </c>
      <c r="I4007" s="38">
        <v>4</v>
      </c>
      <c r="J4007" s="51">
        <v>1000</v>
      </c>
      <c r="K4007" s="38" t="s">
        <v>1372</v>
      </c>
      <c r="L4007" s="38">
        <v>82</v>
      </c>
      <c r="M4007" s="38">
        <v>2</v>
      </c>
      <c r="N4007" s="38">
        <v>25</v>
      </c>
      <c r="O4007" s="38" t="s">
        <v>10</v>
      </c>
      <c r="P4007" s="38">
        <v>50</v>
      </c>
      <c r="Q4007" s="38" t="s">
        <v>5</v>
      </c>
      <c r="R4007" s="38" t="s">
        <v>201</v>
      </c>
      <c r="S4007" s="38" t="s">
        <v>39</v>
      </c>
      <c r="T4007" s="38" t="s">
        <v>116</v>
      </c>
    </row>
    <row r="4008" spans="1:21" s="38" customFormat="1" ht="15" x14ac:dyDescent="0.2">
      <c r="A4008" s="38" t="s">
        <v>92</v>
      </c>
      <c r="B4008" s="38" t="str">
        <f t="shared" si="2"/>
        <v>ks_priv013</v>
      </c>
      <c r="C4008" s="38" t="s">
        <v>1371</v>
      </c>
      <c r="D4008" s="38" t="s">
        <v>1181</v>
      </c>
      <c r="E4008" s="38" t="s">
        <v>13</v>
      </c>
      <c r="F4008" s="38">
        <v>7</v>
      </c>
      <c r="G4008" s="38">
        <v>9</v>
      </c>
      <c r="H4008" s="38">
        <v>2025</v>
      </c>
      <c r="I4008" s="38">
        <v>4</v>
      </c>
      <c r="J4008" s="51">
        <v>1000</v>
      </c>
      <c r="K4008" s="38" t="s">
        <v>1372</v>
      </c>
      <c r="L4008" s="38">
        <v>82</v>
      </c>
      <c r="M4008" s="38">
        <v>2</v>
      </c>
      <c r="N4008" s="38">
        <v>25</v>
      </c>
      <c r="O4008" s="38" t="s">
        <v>10</v>
      </c>
      <c r="P4008" s="38">
        <v>50</v>
      </c>
      <c r="Q4008" s="38" t="s">
        <v>5</v>
      </c>
      <c r="R4008" s="38" t="s">
        <v>201</v>
      </c>
      <c r="S4008" s="38" t="s">
        <v>39</v>
      </c>
      <c r="T4008" s="38" t="s">
        <v>116</v>
      </c>
    </row>
    <row r="4009" spans="1:21" s="38" customFormat="1" ht="15" x14ac:dyDescent="0.2">
      <c r="A4009" s="38" t="s">
        <v>92</v>
      </c>
      <c r="B4009" s="38" t="str">
        <f t="shared" si="2"/>
        <v>ks_priv013</v>
      </c>
      <c r="C4009" s="38" t="s">
        <v>1371</v>
      </c>
      <c r="D4009" s="38" t="s">
        <v>1181</v>
      </c>
      <c r="E4009" s="38" t="s">
        <v>13</v>
      </c>
      <c r="F4009" s="38">
        <v>7</v>
      </c>
      <c r="G4009" s="38">
        <v>9</v>
      </c>
      <c r="H4009" s="38">
        <v>2025</v>
      </c>
      <c r="I4009" s="38">
        <v>4</v>
      </c>
      <c r="J4009" s="51">
        <v>1000</v>
      </c>
      <c r="K4009" s="38" t="s">
        <v>1372</v>
      </c>
      <c r="L4009" s="38">
        <v>82</v>
      </c>
      <c r="M4009" s="38">
        <v>2</v>
      </c>
      <c r="N4009" s="38">
        <v>25</v>
      </c>
      <c r="O4009" s="38" t="s">
        <v>10</v>
      </c>
      <c r="P4009" s="38">
        <v>8</v>
      </c>
      <c r="Q4009" s="38" t="s">
        <v>5</v>
      </c>
      <c r="R4009" s="38" t="s">
        <v>201</v>
      </c>
      <c r="S4009" s="38" t="s">
        <v>124</v>
      </c>
      <c r="T4009" s="38" t="s">
        <v>116</v>
      </c>
      <c r="U4009" s="38" t="s">
        <v>1461</v>
      </c>
    </row>
    <row r="4010" spans="1:21" s="38" customFormat="1" ht="15" x14ac:dyDescent="0.2">
      <c r="A4010" s="38" t="s">
        <v>90</v>
      </c>
      <c r="B4010" s="38" t="str">
        <f t="shared" si="2"/>
        <v>ks_priv014</v>
      </c>
      <c r="C4010" s="38" t="s">
        <v>1371</v>
      </c>
      <c r="D4010" s="38" t="s">
        <v>1181</v>
      </c>
      <c r="E4010" s="38" t="s">
        <v>13</v>
      </c>
      <c r="F4010" s="38">
        <v>7</v>
      </c>
      <c r="G4010" s="38">
        <v>9</v>
      </c>
      <c r="H4010" s="38">
        <v>2025</v>
      </c>
      <c r="I4010" s="38">
        <v>4</v>
      </c>
      <c r="J4010" s="51">
        <v>1022</v>
      </c>
      <c r="K4010" s="38" t="s">
        <v>1372</v>
      </c>
      <c r="L4010" s="38">
        <v>84</v>
      </c>
      <c r="M4010" s="38">
        <v>2</v>
      </c>
      <c r="N4010" s="38">
        <v>25</v>
      </c>
      <c r="O4010" s="38" t="s">
        <v>10</v>
      </c>
      <c r="P4010" s="38">
        <v>15</v>
      </c>
      <c r="Q4010" s="38" t="s">
        <v>5</v>
      </c>
      <c r="R4010" s="38" t="s">
        <v>201</v>
      </c>
      <c r="S4010" s="38" t="s">
        <v>1427</v>
      </c>
      <c r="T4010" s="38" t="s">
        <v>116</v>
      </c>
    </row>
    <row r="4011" spans="1:21" s="38" customFormat="1" ht="15" x14ac:dyDescent="0.2">
      <c r="A4011" s="38" t="s">
        <v>90</v>
      </c>
      <c r="B4011" s="38" t="str">
        <f t="shared" si="2"/>
        <v>ks_priv014</v>
      </c>
      <c r="C4011" s="38" t="s">
        <v>1371</v>
      </c>
      <c r="D4011" s="38" t="s">
        <v>1181</v>
      </c>
      <c r="E4011" s="38" t="s">
        <v>13</v>
      </c>
      <c r="F4011" s="38">
        <v>7</v>
      </c>
      <c r="G4011" s="38">
        <v>9</v>
      </c>
      <c r="H4011" s="38">
        <v>2025</v>
      </c>
      <c r="I4011" s="38">
        <v>4</v>
      </c>
      <c r="J4011" s="51">
        <v>1022</v>
      </c>
      <c r="K4011" s="38" t="s">
        <v>1372</v>
      </c>
      <c r="L4011" s="38">
        <v>84</v>
      </c>
      <c r="M4011" s="38">
        <v>2</v>
      </c>
      <c r="N4011" s="38">
        <v>25</v>
      </c>
      <c r="O4011" s="38" t="s">
        <v>10</v>
      </c>
      <c r="P4011" s="38">
        <v>20</v>
      </c>
      <c r="Q4011" s="38" t="s">
        <v>5</v>
      </c>
      <c r="R4011" s="38" t="s">
        <v>201</v>
      </c>
      <c r="S4011" s="38" t="s">
        <v>127</v>
      </c>
      <c r="T4011" s="38" t="s">
        <v>116</v>
      </c>
    </row>
    <row r="4012" spans="1:21" s="38" customFormat="1" ht="15" x14ac:dyDescent="0.2">
      <c r="A4012" s="38" t="s">
        <v>90</v>
      </c>
      <c r="B4012" s="38" t="str">
        <f t="shared" si="2"/>
        <v>ks_priv014</v>
      </c>
      <c r="C4012" s="38" t="s">
        <v>1371</v>
      </c>
      <c r="D4012" s="38" t="s">
        <v>1181</v>
      </c>
      <c r="E4012" s="38" t="s">
        <v>13</v>
      </c>
      <c r="F4012" s="38">
        <v>7</v>
      </c>
      <c r="G4012" s="38">
        <v>9</v>
      </c>
      <c r="H4012" s="38">
        <v>2025</v>
      </c>
      <c r="I4012" s="38">
        <v>4</v>
      </c>
      <c r="J4012" s="51">
        <v>1022</v>
      </c>
      <c r="K4012" s="38" t="s">
        <v>1372</v>
      </c>
      <c r="L4012" s="38">
        <v>84</v>
      </c>
      <c r="M4012" s="38">
        <v>2</v>
      </c>
      <c r="N4012" s="38">
        <v>25</v>
      </c>
      <c r="O4012" s="38" t="s">
        <v>10</v>
      </c>
      <c r="P4012" s="38">
        <v>35</v>
      </c>
      <c r="Q4012" s="38" t="s">
        <v>5</v>
      </c>
      <c r="R4012" s="38" t="s">
        <v>201</v>
      </c>
      <c r="S4012" s="38" t="s">
        <v>39</v>
      </c>
      <c r="T4012" s="38" t="s">
        <v>116</v>
      </c>
    </row>
    <row r="4013" spans="1:21" s="38" customFormat="1" ht="15" x14ac:dyDescent="0.2">
      <c r="A4013" s="38" t="s">
        <v>90</v>
      </c>
      <c r="B4013" s="38" t="str">
        <f t="shared" si="2"/>
        <v>ks_priv014</v>
      </c>
      <c r="C4013" s="38" t="s">
        <v>1371</v>
      </c>
      <c r="D4013" s="38" t="s">
        <v>1181</v>
      </c>
      <c r="E4013" s="38" t="s">
        <v>13</v>
      </c>
      <c r="F4013" s="38">
        <v>7</v>
      </c>
      <c r="G4013" s="38">
        <v>9</v>
      </c>
      <c r="H4013" s="38">
        <v>2025</v>
      </c>
      <c r="I4013" s="38">
        <v>4</v>
      </c>
      <c r="J4013" s="51">
        <v>1022</v>
      </c>
      <c r="K4013" s="38" t="s">
        <v>1372</v>
      </c>
      <c r="L4013" s="38">
        <v>84</v>
      </c>
      <c r="M4013" s="38">
        <v>2</v>
      </c>
      <c r="N4013" s="38">
        <v>25</v>
      </c>
      <c r="O4013" s="38" t="s">
        <v>10</v>
      </c>
      <c r="P4013" s="38">
        <v>4</v>
      </c>
      <c r="Q4013" s="38" t="s">
        <v>5</v>
      </c>
      <c r="R4013" s="38" t="s">
        <v>201</v>
      </c>
      <c r="S4013" s="38" t="s">
        <v>124</v>
      </c>
      <c r="T4013" s="38" t="s">
        <v>116</v>
      </c>
      <c r="U4013" s="38" t="s">
        <v>1461</v>
      </c>
    </row>
    <row r="4014" spans="1:21" s="38" customFormat="1" ht="15" x14ac:dyDescent="0.2">
      <c r="A4014" s="38" t="s">
        <v>90</v>
      </c>
      <c r="B4014" s="38" t="str">
        <f t="shared" si="2"/>
        <v>ks_priv014</v>
      </c>
      <c r="C4014" s="38" t="s">
        <v>1371</v>
      </c>
      <c r="D4014" s="38" t="s">
        <v>1181</v>
      </c>
      <c r="E4014" s="38" t="s">
        <v>13</v>
      </c>
      <c r="F4014" s="38">
        <v>7</v>
      </c>
      <c r="G4014" s="38">
        <v>9</v>
      </c>
      <c r="H4014" s="38">
        <v>2025</v>
      </c>
      <c r="I4014" s="38">
        <v>4</v>
      </c>
      <c r="J4014" s="51">
        <v>1022</v>
      </c>
      <c r="K4014" s="38" t="s">
        <v>1372</v>
      </c>
      <c r="L4014" s="38">
        <v>84</v>
      </c>
      <c r="M4014" s="38">
        <v>2</v>
      </c>
      <c r="N4014" s="38">
        <v>25</v>
      </c>
      <c r="O4014" s="38" t="s">
        <v>10</v>
      </c>
      <c r="P4014" s="38">
        <v>12</v>
      </c>
      <c r="Q4014" s="38" t="s">
        <v>8</v>
      </c>
      <c r="R4014" s="38" t="s">
        <v>1462</v>
      </c>
      <c r="S4014" s="38" t="s">
        <v>127</v>
      </c>
      <c r="T4014" s="38" t="s">
        <v>116</v>
      </c>
    </row>
    <row r="4015" spans="1:21" s="38" customFormat="1" ht="15" x14ac:dyDescent="0.2">
      <c r="A4015" s="38" t="s">
        <v>16</v>
      </c>
      <c r="B4015" s="38" t="str">
        <f t="shared" si="2"/>
        <v>ks_priv020</v>
      </c>
      <c r="C4015" s="38" t="s">
        <v>1371</v>
      </c>
      <c r="D4015" s="38" t="s">
        <v>1181</v>
      </c>
      <c r="E4015" s="38" t="s">
        <v>13</v>
      </c>
      <c r="F4015" s="38">
        <v>7</v>
      </c>
      <c r="G4015" s="38">
        <v>11</v>
      </c>
      <c r="H4015" s="38">
        <v>2025</v>
      </c>
      <c r="I4015" s="38">
        <v>4</v>
      </c>
      <c r="J4015" s="51">
        <v>1018</v>
      </c>
      <c r="K4015" s="38" t="s">
        <v>1372</v>
      </c>
      <c r="L4015" s="38">
        <v>77</v>
      </c>
      <c r="M4015" s="38">
        <v>2</v>
      </c>
      <c r="N4015" s="38">
        <v>25</v>
      </c>
      <c r="O4015" s="38" t="s">
        <v>4</v>
      </c>
      <c r="P4015" s="38">
        <v>0.8</v>
      </c>
      <c r="Q4015" s="38" t="s">
        <v>8</v>
      </c>
      <c r="R4015" s="38" t="s">
        <v>1445</v>
      </c>
      <c r="T4015" s="38" t="s">
        <v>246</v>
      </c>
    </row>
    <row r="4016" spans="1:21" s="38" customFormat="1" ht="15" x14ac:dyDescent="0.2">
      <c r="A4016" s="38" t="s">
        <v>16</v>
      </c>
      <c r="B4016" s="38" t="str">
        <f t="shared" si="2"/>
        <v>ks_priv020</v>
      </c>
      <c r="C4016" s="38" t="s">
        <v>1371</v>
      </c>
      <c r="D4016" s="38" t="s">
        <v>1181</v>
      </c>
      <c r="E4016" s="38" t="s">
        <v>13</v>
      </c>
      <c r="F4016" s="38">
        <v>7</v>
      </c>
      <c r="G4016" s="38">
        <v>11</v>
      </c>
      <c r="H4016" s="38">
        <v>2025</v>
      </c>
      <c r="I4016" s="38">
        <v>4</v>
      </c>
      <c r="J4016" s="51">
        <v>1018</v>
      </c>
      <c r="K4016" s="38" t="s">
        <v>1372</v>
      </c>
      <c r="L4016" s="38">
        <v>77</v>
      </c>
      <c r="M4016" s="38">
        <v>2</v>
      </c>
      <c r="N4016" s="38">
        <v>25</v>
      </c>
      <c r="O4016" s="38" t="s">
        <v>4</v>
      </c>
      <c r="P4016" s="38">
        <v>0.8</v>
      </c>
      <c r="Q4016" s="38" t="s">
        <v>8</v>
      </c>
      <c r="R4016" s="38" t="s">
        <v>1445</v>
      </c>
      <c r="T4016" s="38" t="s">
        <v>246</v>
      </c>
    </row>
    <row r="4017" spans="1:21" s="38" customFormat="1" ht="15" x14ac:dyDescent="0.2">
      <c r="A4017" s="38" t="s">
        <v>16</v>
      </c>
      <c r="B4017" s="38" t="str">
        <f t="shared" si="2"/>
        <v>ks_priv020</v>
      </c>
      <c r="C4017" s="38" t="s">
        <v>1371</v>
      </c>
      <c r="D4017" s="38" t="s">
        <v>1181</v>
      </c>
      <c r="E4017" s="38" t="s">
        <v>13</v>
      </c>
      <c r="F4017" s="38">
        <v>7</v>
      </c>
      <c r="G4017" s="38">
        <v>11</v>
      </c>
      <c r="H4017" s="38">
        <v>2025</v>
      </c>
      <c r="I4017" s="38">
        <v>4</v>
      </c>
      <c r="J4017" s="51">
        <v>1018</v>
      </c>
      <c r="K4017" s="38" t="s">
        <v>1372</v>
      </c>
      <c r="L4017" s="38">
        <v>77</v>
      </c>
      <c r="M4017" s="38">
        <v>2</v>
      </c>
      <c r="N4017" s="38">
        <v>25</v>
      </c>
      <c r="O4017" s="38" t="s">
        <v>10</v>
      </c>
      <c r="P4017" s="38">
        <v>4</v>
      </c>
      <c r="Q4017" s="38" t="s">
        <v>5</v>
      </c>
      <c r="R4017" s="38" t="s">
        <v>201</v>
      </c>
      <c r="S4017" s="38" t="s">
        <v>114</v>
      </c>
      <c r="T4017" s="38" t="s">
        <v>246</v>
      </c>
    </row>
    <row r="4018" spans="1:21" s="38" customFormat="1" ht="15" x14ac:dyDescent="0.2">
      <c r="A4018" s="38" t="s">
        <v>16</v>
      </c>
      <c r="B4018" s="38" t="str">
        <f t="shared" si="2"/>
        <v>ks_priv020</v>
      </c>
      <c r="C4018" s="38" t="s">
        <v>1371</v>
      </c>
      <c r="D4018" s="38" t="s">
        <v>1181</v>
      </c>
      <c r="E4018" s="38" t="s">
        <v>13</v>
      </c>
      <c r="F4018" s="38">
        <v>7</v>
      </c>
      <c r="G4018" s="38">
        <v>11</v>
      </c>
      <c r="H4018" s="38">
        <v>2025</v>
      </c>
      <c r="I4018" s="38">
        <v>4</v>
      </c>
      <c r="J4018" s="51">
        <v>1018</v>
      </c>
      <c r="K4018" s="38" t="s">
        <v>1372</v>
      </c>
      <c r="L4018" s="38">
        <v>77</v>
      </c>
      <c r="M4018" s="38">
        <v>2</v>
      </c>
      <c r="N4018" s="38">
        <v>25</v>
      </c>
      <c r="O4018" s="38" t="s">
        <v>10</v>
      </c>
      <c r="P4018" s="38">
        <v>5</v>
      </c>
      <c r="Q4018" s="38" t="s">
        <v>5</v>
      </c>
      <c r="R4018" s="38" t="s">
        <v>201</v>
      </c>
      <c r="S4018" s="38" t="s">
        <v>114</v>
      </c>
      <c r="T4018" s="38" t="s">
        <v>246</v>
      </c>
    </row>
    <row r="4019" spans="1:21" s="38" customFormat="1" ht="15" x14ac:dyDescent="0.2">
      <c r="A4019" s="38" t="s">
        <v>16</v>
      </c>
      <c r="B4019" s="38" t="str">
        <f t="shared" si="2"/>
        <v>ks_priv020</v>
      </c>
      <c r="C4019" s="38" t="s">
        <v>1371</v>
      </c>
      <c r="D4019" s="38" t="s">
        <v>1181</v>
      </c>
      <c r="E4019" s="38" t="s">
        <v>13</v>
      </c>
      <c r="F4019" s="38">
        <v>7</v>
      </c>
      <c r="G4019" s="38">
        <v>11</v>
      </c>
      <c r="H4019" s="38">
        <v>2025</v>
      </c>
      <c r="I4019" s="38">
        <v>4</v>
      </c>
      <c r="J4019" s="51">
        <v>1018</v>
      </c>
      <c r="K4019" s="38" t="s">
        <v>1372</v>
      </c>
      <c r="L4019" s="38">
        <v>77</v>
      </c>
      <c r="M4019" s="38">
        <v>2</v>
      </c>
      <c r="N4019" s="38">
        <v>25</v>
      </c>
      <c r="O4019" s="38" t="s">
        <v>10</v>
      </c>
      <c r="P4019" s="38">
        <v>15</v>
      </c>
      <c r="Q4019" s="38" t="s">
        <v>5</v>
      </c>
      <c r="R4019" s="38" t="s">
        <v>201</v>
      </c>
      <c r="S4019" s="38" t="s">
        <v>127</v>
      </c>
      <c r="T4019" s="38" t="s">
        <v>246</v>
      </c>
    </row>
    <row r="4020" spans="1:21" s="38" customFormat="1" ht="15" x14ac:dyDescent="0.2">
      <c r="A4020" s="38" t="s">
        <v>17</v>
      </c>
      <c r="B4020" s="38" t="str">
        <f t="shared" si="2"/>
        <v>ks_priv019</v>
      </c>
      <c r="C4020" s="38" t="s">
        <v>1371</v>
      </c>
      <c r="D4020" s="38" t="s">
        <v>1181</v>
      </c>
      <c r="E4020" s="38" t="s">
        <v>13</v>
      </c>
      <c r="F4020" s="38">
        <v>7</v>
      </c>
      <c r="G4020" s="38">
        <v>11</v>
      </c>
      <c r="H4020" s="38">
        <v>2025</v>
      </c>
      <c r="I4020" s="38">
        <v>4</v>
      </c>
      <c r="J4020" s="51">
        <v>1054</v>
      </c>
      <c r="K4020" s="38" t="s">
        <v>1372</v>
      </c>
      <c r="L4020" s="38">
        <v>78</v>
      </c>
      <c r="M4020" s="38">
        <v>4</v>
      </c>
      <c r="N4020" s="38">
        <v>25</v>
      </c>
      <c r="O4020" s="38" t="s">
        <v>10</v>
      </c>
      <c r="P4020" s="38">
        <v>40</v>
      </c>
      <c r="Q4020" s="38" t="s">
        <v>5</v>
      </c>
      <c r="R4020" s="38" t="s">
        <v>201</v>
      </c>
      <c r="S4020" s="38" t="s">
        <v>127</v>
      </c>
      <c r="T4020" s="38" t="s">
        <v>116</v>
      </c>
    </row>
    <row r="4021" spans="1:21" s="38" customFormat="1" ht="15" x14ac:dyDescent="0.2">
      <c r="A4021" s="38" t="s">
        <v>17</v>
      </c>
      <c r="B4021" s="38" t="str">
        <f t="shared" si="2"/>
        <v>ks_priv019</v>
      </c>
      <c r="C4021" s="38" t="s">
        <v>1371</v>
      </c>
      <c r="D4021" s="38" t="s">
        <v>1181</v>
      </c>
      <c r="E4021" s="38" t="s">
        <v>13</v>
      </c>
      <c r="F4021" s="38">
        <v>7</v>
      </c>
      <c r="G4021" s="38">
        <v>11</v>
      </c>
      <c r="H4021" s="38">
        <v>2025</v>
      </c>
      <c r="I4021" s="38">
        <v>4</v>
      </c>
      <c r="J4021" s="51">
        <v>1054</v>
      </c>
      <c r="K4021" s="38" t="s">
        <v>1372</v>
      </c>
      <c r="L4021" s="38">
        <v>78</v>
      </c>
      <c r="M4021" s="38">
        <v>4</v>
      </c>
      <c r="N4021" s="38">
        <v>25</v>
      </c>
      <c r="O4021" s="38" t="s">
        <v>11</v>
      </c>
      <c r="P4021" s="38">
        <v>8</v>
      </c>
      <c r="Q4021" s="38" t="s">
        <v>5</v>
      </c>
      <c r="R4021" s="38" t="s">
        <v>201</v>
      </c>
      <c r="T4021" s="38" t="s">
        <v>116</v>
      </c>
    </row>
    <row r="4022" spans="1:21" s="38" customFormat="1" ht="15" x14ac:dyDescent="0.2">
      <c r="A4022" s="38" t="s">
        <v>17</v>
      </c>
      <c r="B4022" s="38" t="str">
        <f t="shared" si="2"/>
        <v>ks_priv019</v>
      </c>
      <c r="C4022" s="38" t="s">
        <v>1371</v>
      </c>
      <c r="D4022" s="38" t="s">
        <v>1181</v>
      </c>
      <c r="E4022" s="38" t="s">
        <v>13</v>
      </c>
      <c r="F4022" s="38">
        <v>7</v>
      </c>
      <c r="G4022" s="38">
        <v>11</v>
      </c>
      <c r="H4022" s="38">
        <v>2025</v>
      </c>
      <c r="I4022" s="38">
        <v>4</v>
      </c>
      <c r="J4022" s="51">
        <v>1054</v>
      </c>
      <c r="K4022" s="38" t="s">
        <v>1372</v>
      </c>
      <c r="L4022" s="38">
        <v>78</v>
      </c>
      <c r="M4022" s="38">
        <v>4</v>
      </c>
      <c r="N4022" s="38">
        <v>25</v>
      </c>
      <c r="O4022" s="38" t="s">
        <v>10</v>
      </c>
      <c r="P4022" s="38">
        <v>16</v>
      </c>
      <c r="Q4022" s="38" t="s">
        <v>5</v>
      </c>
      <c r="R4022" s="38" t="s">
        <v>201</v>
      </c>
      <c r="S4022" s="38" t="s">
        <v>127</v>
      </c>
      <c r="T4022" s="38" t="s">
        <v>116</v>
      </c>
    </row>
    <row r="4023" spans="1:21" s="38" customFormat="1" ht="15" x14ac:dyDescent="0.2">
      <c r="A4023" s="38" t="s">
        <v>17</v>
      </c>
      <c r="B4023" s="38" t="str">
        <f t="shared" si="2"/>
        <v>ks_priv019</v>
      </c>
      <c r="C4023" s="38" t="s">
        <v>1371</v>
      </c>
      <c r="D4023" s="38" t="s">
        <v>1181</v>
      </c>
      <c r="E4023" s="38" t="s">
        <v>13</v>
      </c>
      <c r="F4023" s="38">
        <v>7</v>
      </c>
      <c r="G4023" s="38">
        <v>11</v>
      </c>
      <c r="H4023" s="38">
        <v>2025</v>
      </c>
      <c r="I4023" s="38">
        <v>4</v>
      </c>
      <c r="J4023" s="51">
        <v>1054</v>
      </c>
      <c r="K4023" s="38" t="s">
        <v>1372</v>
      </c>
      <c r="L4023" s="38">
        <v>78</v>
      </c>
      <c r="M4023" s="38">
        <v>4</v>
      </c>
      <c r="N4023" s="38">
        <v>25</v>
      </c>
      <c r="O4023" s="38" t="s">
        <v>10</v>
      </c>
      <c r="P4023" s="38">
        <v>15</v>
      </c>
      <c r="Q4023" s="38" t="s">
        <v>5</v>
      </c>
      <c r="R4023" s="38" t="s">
        <v>201</v>
      </c>
      <c r="S4023" s="38" t="s">
        <v>39</v>
      </c>
      <c r="T4023" s="38" t="s">
        <v>116</v>
      </c>
    </row>
    <row r="4024" spans="1:21" s="38" customFormat="1" ht="15" x14ac:dyDescent="0.2">
      <c r="A4024" s="38" t="s">
        <v>17</v>
      </c>
      <c r="B4024" s="38" t="str">
        <f t="shared" si="2"/>
        <v>ks_priv019</v>
      </c>
      <c r="C4024" s="38" t="s">
        <v>1371</v>
      </c>
      <c r="D4024" s="38" t="s">
        <v>1181</v>
      </c>
      <c r="E4024" s="38" t="s">
        <v>13</v>
      </c>
      <c r="F4024" s="38">
        <v>7</v>
      </c>
      <c r="G4024" s="38">
        <v>11</v>
      </c>
      <c r="H4024" s="38">
        <v>2025</v>
      </c>
      <c r="I4024" s="38">
        <v>4</v>
      </c>
      <c r="J4024" s="51">
        <v>1054</v>
      </c>
      <c r="K4024" s="38" t="s">
        <v>1372</v>
      </c>
      <c r="L4024" s="38">
        <v>78</v>
      </c>
      <c r="M4024" s="38">
        <v>4</v>
      </c>
      <c r="N4024" s="38">
        <v>25</v>
      </c>
      <c r="O4024" s="38" t="s">
        <v>10</v>
      </c>
      <c r="P4024" s="38">
        <v>38</v>
      </c>
      <c r="Q4024" s="38" t="s">
        <v>5</v>
      </c>
      <c r="R4024" s="38" t="s">
        <v>201</v>
      </c>
      <c r="S4024" s="38" t="s">
        <v>127</v>
      </c>
      <c r="T4024" s="38" t="s">
        <v>116</v>
      </c>
    </row>
    <row r="4025" spans="1:21" s="38" customFormat="1" ht="15" x14ac:dyDescent="0.2">
      <c r="A4025" s="38" t="s">
        <v>17</v>
      </c>
      <c r="B4025" s="38" t="str">
        <f t="shared" si="2"/>
        <v>ks_priv019</v>
      </c>
      <c r="C4025" s="38" t="s">
        <v>1371</v>
      </c>
      <c r="D4025" s="38" t="s">
        <v>1181</v>
      </c>
      <c r="E4025" s="38" t="s">
        <v>13</v>
      </c>
      <c r="F4025" s="38">
        <v>7</v>
      </c>
      <c r="G4025" s="38">
        <v>11</v>
      </c>
      <c r="H4025" s="38">
        <v>2025</v>
      </c>
      <c r="I4025" s="38">
        <v>4</v>
      </c>
      <c r="J4025" s="51">
        <v>1054</v>
      </c>
      <c r="K4025" s="38" t="s">
        <v>1372</v>
      </c>
      <c r="L4025" s="38">
        <v>78</v>
      </c>
      <c r="M4025" s="38">
        <v>4</v>
      </c>
      <c r="N4025" s="38">
        <v>25</v>
      </c>
      <c r="O4025" s="38" t="s">
        <v>10</v>
      </c>
      <c r="P4025" s="38">
        <v>40</v>
      </c>
      <c r="Q4025" s="38" t="s">
        <v>5</v>
      </c>
      <c r="R4025" s="38" t="s">
        <v>201</v>
      </c>
      <c r="S4025" s="38" t="s">
        <v>127</v>
      </c>
      <c r="T4025" s="38" t="s">
        <v>116</v>
      </c>
    </row>
    <row r="4026" spans="1:21" s="38" customFormat="1" ht="15" x14ac:dyDescent="0.2">
      <c r="A4026" s="38" t="s">
        <v>17</v>
      </c>
      <c r="B4026" s="38" t="str">
        <f t="shared" si="2"/>
        <v>ks_priv019</v>
      </c>
      <c r="C4026" s="38" t="s">
        <v>1371</v>
      </c>
      <c r="D4026" s="38" t="s">
        <v>1181</v>
      </c>
      <c r="E4026" s="38" t="s">
        <v>13</v>
      </c>
      <c r="F4026" s="38">
        <v>7</v>
      </c>
      <c r="G4026" s="38">
        <v>11</v>
      </c>
      <c r="H4026" s="38">
        <v>2025</v>
      </c>
      <c r="I4026" s="38">
        <v>4</v>
      </c>
      <c r="J4026" s="51">
        <v>1054</v>
      </c>
      <c r="K4026" s="38" t="s">
        <v>1372</v>
      </c>
      <c r="L4026" s="38">
        <v>78</v>
      </c>
      <c r="M4026" s="38">
        <v>4</v>
      </c>
      <c r="N4026" s="38">
        <v>25</v>
      </c>
      <c r="O4026" s="38" t="s">
        <v>10</v>
      </c>
      <c r="P4026" s="38">
        <v>50</v>
      </c>
      <c r="Q4026" s="38" t="s">
        <v>5</v>
      </c>
      <c r="R4026" s="38" t="s">
        <v>201</v>
      </c>
      <c r="S4026" s="38" t="s">
        <v>127</v>
      </c>
      <c r="T4026" s="38" t="s">
        <v>116</v>
      </c>
    </row>
    <row r="4027" spans="1:21" s="38" customFormat="1" ht="15" x14ac:dyDescent="0.2">
      <c r="A4027" s="38" t="s">
        <v>17</v>
      </c>
      <c r="B4027" s="38" t="str">
        <f t="shared" si="2"/>
        <v>ks_priv019</v>
      </c>
      <c r="C4027" s="38" t="s">
        <v>1371</v>
      </c>
      <c r="D4027" s="38" t="s">
        <v>1181</v>
      </c>
      <c r="E4027" s="38" t="s">
        <v>13</v>
      </c>
      <c r="F4027" s="38">
        <v>7</v>
      </c>
      <c r="G4027" s="38">
        <v>11</v>
      </c>
      <c r="H4027" s="38">
        <v>2025</v>
      </c>
      <c r="I4027" s="38">
        <v>4</v>
      </c>
      <c r="J4027" s="51">
        <v>1054</v>
      </c>
      <c r="K4027" s="38" t="s">
        <v>1372</v>
      </c>
      <c r="L4027" s="38">
        <v>78</v>
      </c>
      <c r="M4027" s="38">
        <v>4</v>
      </c>
      <c r="N4027" s="38">
        <v>25</v>
      </c>
      <c r="O4027" s="38" t="s">
        <v>10</v>
      </c>
      <c r="P4027" s="38">
        <v>53</v>
      </c>
      <c r="Q4027" s="38" t="s">
        <v>5</v>
      </c>
      <c r="R4027" s="38" t="s">
        <v>201</v>
      </c>
      <c r="S4027" s="38" t="s">
        <v>124</v>
      </c>
      <c r="T4027" s="38" t="s">
        <v>116</v>
      </c>
      <c r="U4027" s="38" t="s">
        <v>191</v>
      </c>
    </row>
    <row r="4028" spans="1:21" s="38" customFormat="1" ht="15" x14ac:dyDescent="0.2">
      <c r="A4028" s="38" t="s">
        <v>34</v>
      </c>
      <c r="B4028" s="38" t="str">
        <f t="shared" si="2"/>
        <v>ks_priv048</v>
      </c>
      <c r="C4028" s="38" t="s">
        <v>1371</v>
      </c>
      <c r="D4028" s="38" t="s">
        <v>1182</v>
      </c>
      <c r="E4028" s="38" t="s">
        <v>35</v>
      </c>
      <c r="F4028" s="38">
        <v>7</v>
      </c>
      <c r="G4028" s="38">
        <v>7</v>
      </c>
      <c r="H4028" s="38">
        <v>2025</v>
      </c>
      <c r="I4028" s="38">
        <v>3</v>
      </c>
      <c r="J4028" s="51">
        <v>1127</v>
      </c>
      <c r="K4028" s="38" t="s">
        <v>1377</v>
      </c>
      <c r="L4028" s="38">
        <v>84</v>
      </c>
      <c r="M4028" s="38">
        <v>1</v>
      </c>
      <c r="N4028" s="38">
        <v>75</v>
      </c>
      <c r="O4028" s="38" t="s">
        <v>10</v>
      </c>
      <c r="P4028" s="38">
        <v>11</v>
      </c>
      <c r="Q4028" s="38" t="s">
        <v>5</v>
      </c>
      <c r="R4028" s="38" t="s">
        <v>201</v>
      </c>
      <c r="S4028" s="38" t="s">
        <v>39</v>
      </c>
      <c r="T4028" s="38" t="s">
        <v>246</v>
      </c>
    </row>
    <row r="4029" spans="1:21" s="38" customFormat="1" ht="15" x14ac:dyDescent="0.2">
      <c r="A4029" s="38" t="s">
        <v>34</v>
      </c>
      <c r="B4029" s="38" t="str">
        <f t="shared" si="2"/>
        <v>ks_priv048</v>
      </c>
      <c r="C4029" s="38" t="s">
        <v>1371</v>
      </c>
      <c r="D4029" s="38" t="s">
        <v>1182</v>
      </c>
      <c r="E4029" s="38" t="s">
        <v>35</v>
      </c>
      <c r="F4029" s="38">
        <v>7</v>
      </c>
      <c r="G4029" s="38">
        <v>7</v>
      </c>
      <c r="H4029" s="38">
        <v>2025</v>
      </c>
      <c r="I4029" s="38">
        <v>3</v>
      </c>
      <c r="J4029" s="51">
        <v>1127</v>
      </c>
      <c r="K4029" s="38" t="s">
        <v>1377</v>
      </c>
      <c r="L4029" s="38">
        <v>84</v>
      </c>
      <c r="M4029" s="38">
        <v>1</v>
      </c>
      <c r="N4029" s="38">
        <v>75</v>
      </c>
      <c r="O4029" s="38" t="s">
        <v>10</v>
      </c>
      <c r="P4029" s="38">
        <v>12</v>
      </c>
      <c r="Q4029" s="38" t="s">
        <v>5</v>
      </c>
      <c r="R4029" s="38" t="s">
        <v>201</v>
      </c>
      <c r="S4029" s="38" t="s">
        <v>1427</v>
      </c>
      <c r="T4029" s="38" t="s">
        <v>246</v>
      </c>
    </row>
    <row r="4030" spans="1:21" s="38" customFormat="1" ht="15" x14ac:dyDescent="0.2">
      <c r="A4030" s="38" t="s">
        <v>34</v>
      </c>
      <c r="B4030" s="38" t="str">
        <f t="shared" si="2"/>
        <v>ks_priv048</v>
      </c>
      <c r="C4030" s="38" t="s">
        <v>1371</v>
      </c>
      <c r="D4030" s="38" t="s">
        <v>1182</v>
      </c>
      <c r="E4030" s="38" t="s">
        <v>35</v>
      </c>
      <c r="F4030" s="38">
        <v>7</v>
      </c>
      <c r="G4030" s="38">
        <v>7</v>
      </c>
      <c r="H4030" s="38">
        <v>2025</v>
      </c>
      <c r="I4030" s="38">
        <v>3</v>
      </c>
      <c r="J4030" s="51">
        <v>1127</v>
      </c>
      <c r="K4030" s="38" t="s">
        <v>1377</v>
      </c>
      <c r="L4030" s="38">
        <v>84</v>
      </c>
      <c r="M4030" s="38">
        <v>1</v>
      </c>
      <c r="N4030" s="38">
        <v>75</v>
      </c>
      <c r="O4030" s="38" t="s">
        <v>4</v>
      </c>
      <c r="P4030" s="38">
        <v>0.3</v>
      </c>
      <c r="Q4030" s="38" t="s">
        <v>9</v>
      </c>
      <c r="R4030" s="38" t="s">
        <v>1463</v>
      </c>
      <c r="T4030" s="38" t="s">
        <v>246</v>
      </c>
    </row>
    <row r="4031" spans="1:21" s="38" customFormat="1" ht="15" x14ac:dyDescent="0.2">
      <c r="A4031" s="38" t="s">
        <v>34</v>
      </c>
      <c r="B4031" s="38" t="str">
        <f t="shared" si="2"/>
        <v>ks_priv048</v>
      </c>
      <c r="C4031" s="38" t="s">
        <v>1371</v>
      </c>
      <c r="D4031" s="38" t="s">
        <v>1182</v>
      </c>
      <c r="E4031" s="38" t="s">
        <v>35</v>
      </c>
      <c r="F4031" s="38">
        <v>7</v>
      </c>
      <c r="G4031" s="38">
        <v>7</v>
      </c>
      <c r="H4031" s="38">
        <v>2025</v>
      </c>
      <c r="I4031" s="38">
        <v>3</v>
      </c>
      <c r="J4031" s="51">
        <v>1127</v>
      </c>
      <c r="K4031" s="38" t="s">
        <v>1377</v>
      </c>
      <c r="L4031" s="38">
        <v>84</v>
      </c>
      <c r="M4031" s="38">
        <v>1</v>
      </c>
      <c r="N4031" s="38">
        <v>75</v>
      </c>
      <c r="O4031" s="38" t="s">
        <v>6</v>
      </c>
      <c r="P4031" s="38">
        <v>5</v>
      </c>
      <c r="Q4031" s="38" t="s">
        <v>9</v>
      </c>
      <c r="R4031" s="38" t="s">
        <v>1554</v>
      </c>
      <c r="T4031" s="38" t="s">
        <v>246</v>
      </c>
      <c r="U4031" s="38" t="s">
        <v>1465</v>
      </c>
    </row>
    <row r="4032" spans="1:21" s="38" customFormat="1" ht="15" x14ac:dyDescent="0.2">
      <c r="A4032" s="38" t="s">
        <v>34</v>
      </c>
      <c r="B4032" s="38" t="str">
        <f t="shared" si="2"/>
        <v>ks_priv048</v>
      </c>
      <c r="C4032" s="38" t="s">
        <v>1371</v>
      </c>
      <c r="D4032" s="38" t="s">
        <v>1182</v>
      </c>
      <c r="E4032" s="38" t="s">
        <v>35</v>
      </c>
      <c r="F4032" s="38">
        <v>7</v>
      </c>
      <c r="G4032" s="38">
        <v>7</v>
      </c>
      <c r="H4032" s="38">
        <v>2025</v>
      </c>
      <c r="I4032" s="38">
        <v>3</v>
      </c>
      <c r="J4032" s="51">
        <v>1127</v>
      </c>
      <c r="K4032" s="38" t="s">
        <v>1377</v>
      </c>
      <c r="L4032" s="38">
        <v>84</v>
      </c>
      <c r="M4032" s="38">
        <v>1</v>
      </c>
      <c r="N4032" s="38">
        <v>75</v>
      </c>
      <c r="O4032" s="38" t="s">
        <v>6</v>
      </c>
      <c r="P4032" s="38">
        <v>4</v>
      </c>
      <c r="Q4032" s="38" t="s">
        <v>9</v>
      </c>
      <c r="R4032" s="38" t="s">
        <v>1554</v>
      </c>
      <c r="T4032" s="38" t="s">
        <v>246</v>
      </c>
    </row>
    <row r="4033" spans="1:21" s="38" customFormat="1" ht="15" x14ac:dyDescent="0.2">
      <c r="A4033" s="38" t="s">
        <v>34</v>
      </c>
      <c r="B4033" s="38" t="str">
        <f t="shared" si="2"/>
        <v>ks_priv048</v>
      </c>
      <c r="C4033" s="38" t="s">
        <v>1371</v>
      </c>
      <c r="D4033" s="38" t="s">
        <v>1182</v>
      </c>
      <c r="E4033" s="38" t="s">
        <v>35</v>
      </c>
      <c r="F4033" s="38">
        <v>7</v>
      </c>
      <c r="G4033" s="38">
        <v>7</v>
      </c>
      <c r="H4033" s="38">
        <v>2025</v>
      </c>
      <c r="I4033" s="38">
        <v>3</v>
      </c>
      <c r="J4033" s="51">
        <v>1127</v>
      </c>
      <c r="K4033" s="38" t="s">
        <v>1377</v>
      </c>
      <c r="L4033" s="38">
        <v>84</v>
      </c>
      <c r="M4033" s="38">
        <v>1</v>
      </c>
      <c r="N4033" s="38">
        <v>75</v>
      </c>
      <c r="O4033" s="38" t="s">
        <v>11</v>
      </c>
      <c r="P4033" s="38">
        <v>5</v>
      </c>
      <c r="Q4033" s="38" t="s">
        <v>9</v>
      </c>
      <c r="R4033" s="38" t="s">
        <v>1554</v>
      </c>
      <c r="T4033" s="38" t="s">
        <v>246</v>
      </c>
    </row>
    <row r="4034" spans="1:21" s="38" customFormat="1" ht="15" x14ac:dyDescent="0.2">
      <c r="A4034" s="38" t="s">
        <v>107</v>
      </c>
      <c r="B4034" s="38" t="str">
        <f t="shared" si="2"/>
        <v>ks_priv004</v>
      </c>
      <c r="C4034" s="38" t="s">
        <v>1371</v>
      </c>
      <c r="D4034" s="38" t="s">
        <v>1181</v>
      </c>
      <c r="E4034" s="38" t="s">
        <v>35</v>
      </c>
      <c r="F4034" s="38">
        <v>7</v>
      </c>
      <c r="G4034" s="38">
        <v>8</v>
      </c>
      <c r="H4034" s="38">
        <v>2025</v>
      </c>
      <c r="I4034" s="38">
        <v>4</v>
      </c>
      <c r="J4034" s="51">
        <v>1018</v>
      </c>
      <c r="K4034" s="38" t="s">
        <v>1377</v>
      </c>
      <c r="L4034" s="38">
        <v>78</v>
      </c>
      <c r="M4034" s="38">
        <v>3</v>
      </c>
      <c r="N4034" s="38">
        <v>0</v>
      </c>
      <c r="O4034" s="38" t="s">
        <v>82</v>
      </c>
      <c r="P4034" s="38">
        <v>0.5</v>
      </c>
      <c r="Q4034" s="38" t="s">
        <v>5</v>
      </c>
      <c r="R4034" s="38" t="s">
        <v>201</v>
      </c>
      <c r="T4034" s="38" t="s">
        <v>116</v>
      </c>
      <c r="U4034" s="38" t="s">
        <v>1466</v>
      </c>
    </row>
    <row r="4035" spans="1:21" s="38" customFormat="1" ht="15" x14ac:dyDescent="0.2">
      <c r="A4035" s="38" t="s">
        <v>107</v>
      </c>
      <c r="B4035" s="38" t="str">
        <f t="shared" si="2"/>
        <v>ks_priv004</v>
      </c>
      <c r="C4035" s="38" t="s">
        <v>1371</v>
      </c>
      <c r="D4035" s="38" t="s">
        <v>1181</v>
      </c>
      <c r="E4035" s="38" t="s">
        <v>35</v>
      </c>
      <c r="F4035" s="38">
        <v>7</v>
      </c>
      <c r="G4035" s="38">
        <v>8</v>
      </c>
      <c r="H4035" s="38">
        <v>2025</v>
      </c>
      <c r="I4035" s="38">
        <v>4</v>
      </c>
      <c r="J4035" s="51">
        <v>1018</v>
      </c>
      <c r="K4035" s="38" t="s">
        <v>1377</v>
      </c>
      <c r="L4035" s="38">
        <v>78</v>
      </c>
      <c r="M4035" s="38">
        <v>3</v>
      </c>
      <c r="N4035" s="38">
        <v>0</v>
      </c>
      <c r="O4035" s="38" t="s">
        <v>10</v>
      </c>
      <c r="P4035" s="38">
        <v>13</v>
      </c>
      <c r="Q4035" s="38" t="s">
        <v>5</v>
      </c>
      <c r="R4035" s="38" t="s">
        <v>201</v>
      </c>
      <c r="S4035" s="38" t="s">
        <v>127</v>
      </c>
      <c r="T4035" s="38" t="s">
        <v>116</v>
      </c>
    </row>
    <row r="4036" spans="1:21" s="38" customFormat="1" ht="15" x14ac:dyDescent="0.2">
      <c r="A4036" s="38" t="s">
        <v>119</v>
      </c>
      <c r="B4036" s="38" t="str">
        <f t="shared" si="2"/>
        <v>ks_priv003</v>
      </c>
      <c r="C4036" s="38" t="s">
        <v>1371</v>
      </c>
      <c r="D4036" s="38" t="s">
        <v>1181</v>
      </c>
      <c r="E4036" s="38" t="s">
        <v>35</v>
      </c>
      <c r="F4036" s="38">
        <v>7</v>
      </c>
      <c r="G4036" s="38">
        <v>8</v>
      </c>
      <c r="H4036" s="38">
        <v>2025</v>
      </c>
      <c r="I4036" s="38">
        <v>4</v>
      </c>
      <c r="J4036" s="51">
        <v>1052</v>
      </c>
      <c r="K4036" s="38" t="s">
        <v>1377</v>
      </c>
      <c r="L4036" s="38">
        <v>80</v>
      </c>
      <c r="M4036" s="38">
        <v>3</v>
      </c>
      <c r="N4036" s="38">
        <v>0</v>
      </c>
      <c r="O4036" s="38" t="s">
        <v>10</v>
      </c>
      <c r="P4036" s="38">
        <v>16</v>
      </c>
      <c r="Q4036" s="38" t="s">
        <v>5</v>
      </c>
      <c r="R4036" s="38" t="s">
        <v>201</v>
      </c>
      <c r="S4036" s="38" t="s">
        <v>127</v>
      </c>
      <c r="T4036" s="38" t="s">
        <v>116</v>
      </c>
      <c r="U4036" s="38" t="s">
        <v>1467</v>
      </c>
    </row>
    <row r="4037" spans="1:21" s="38" customFormat="1" ht="15" x14ac:dyDescent="0.2">
      <c r="A4037" s="38" t="s">
        <v>119</v>
      </c>
      <c r="B4037" s="38" t="str">
        <f t="shared" si="2"/>
        <v>ks_priv003</v>
      </c>
      <c r="C4037" s="38" t="s">
        <v>1371</v>
      </c>
      <c r="D4037" s="38" t="s">
        <v>1181</v>
      </c>
      <c r="E4037" s="38" t="s">
        <v>35</v>
      </c>
      <c r="F4037" s="38">
        <v>7</v>
      </c>
      <c r="G4037" s="38">
        <v>8</v>
      </c>
      <c r="H4037" s="38">
        <v>2025</v>
      </c>
      <c r="I4037" s="38">
        <v>4</v>
      </c>
      <c r="J4037" s="51">
        <v>1052</v>
      </c>
      <c r="K4037" s="38" t="s">
        <v>1377</v>
      </c>
      <c r="L4037" s="38">
        <v>80</v>
      </c>
      <c r="M4037" s="38">
        <v>3</v>
      </c>
      <c r="N4037" s="38">
        <v>0</v>
      </c>
      <c r="O4037" s="38" t="s">
        <v>10</v>
      </c>
      <c r="P4037" s="38">
        <v>25</v>
      </c>
      <c r="Q4037" s="38" t="s">
        <v>5</v>
      </c>
      <c r="R4037" s="38" t="s">
        <v>201</v>
      </c>
      <c r="S4037" s="38" t="s">
        <v>39</v>
      </c>
      <c r="T4037" s="38" t="s">
        <v>116</v>
      </c>
      <c r="U4037" s="38" t="s">
        <v>1467</v>
      </c>
    </row>
    <row r="4038" spans="1:21" s="38" customFormat="1" ht="15" x14ac:dyDescent="0.2">
      <c r="A4038" s="38" t="s">
        <v>12</v>
      </c>
      <c r="B4038" s="38" t="str">
        <f t="shared" si="2"/>
        <v>ks_priv022</v>
      </c>
      <c r="C4038" s="38" t="s">
        <v>1371</v>
      </c>
      <c r="D4038" s="38" t="s">
        <v>1181</v>
      </c>
      <c r="E4038" s="38" t="s">
        <v>13</v>
      </c>
      <c r="F4038" s="38">
        <v>7</v>
      </c>
      <c r="G4038" s="38">
        <v>11</v>
      </c>
      <c r="H4038" s="38">
        <v>2025</v>
      </c>
      <c r="I4038" s="38">
        <v>4</v>
      </c>
      <c r="J4038" s="51">
        <v>1049</v>
      </c>
      <c r="K4038" s="38" t="s">
        <v>1377</v>
      </c>
      <c r="L4038" s="38">
        <v>79</v>
      </c>
      <c r="M4038" s="38">
        <v>4</v>
      </c>
      <c r="N4038" s="38">
        <v>0</v>
      </c>
      <c r="O4038" s="38" t="s">
        <v>10</v>
      </c>
      <c r="P4038" s="38">
        <v>0.5</v>
      </c>
      <c r="Q4038" s="38" t="s">
        <v>5</v>
      </c>
      <c r="R4038" s="38" t="s">
        <v>201</v>
      </c>
      <c r="S4038" s="38" t="s">
        <v>39</v>
      </c>
      <c r="T4038" s="38" t="s">
        <v>116</v>
      </c>
    </row>
    <row r="4039" spans="1:21" s="38" customFormat="1" ht="15" x14ac:dyDescent="0.2">
      <c r="A4039" s="38" t="s">
        <v>12</v>
      </c>
      <c r="B4039" s="38" t="str">
        <f t="shared" si="2"/>
        <v>ks_priv022</v>
      </c>
      <c r="C4039" s="38" t="s">
        <v>1371</v>
      </c>
      <c r="D4039" s="38" t="s">
        <v>1181</v>
      </c>
      <c r="E4039" s="38" t="s">
        <v>13</v>
      </c>
      <c r="F4039" s="38">
        <v>7</v>
      </c>
      <c r="G4039" s="38">
        <v>11</v>
      </c>
      <c r="H4039" s="38">
        <v>2025</v>
      </c>
      <c r="I4039" s="38">
        <v>4</v>
      </c>
      <c r="J4039" s="51">
        <v>1049</v>
      </c>
      <c r="K4039" s="38" t="s">
        <v>1377</v>
      </c>
      <c r="L4039" s="38">
        <v>79</v>
      </c>
      <c r="M4039" s="38">
        <v>4</v>
      </c>
      <c r="N4039" s="38">
        <v>0</v>
      </c>
      <c r="O4039" s="38" t="s">
        <v>10</v>
      </c>
      <c r="P4039" s="38">
        <v>1.2</v>
      </c>
      <c r="Q4039" s="38" t="s">
        <v>5</v>
      </c>
      <c r="R4039" s="38" t="s">
        <v>201</v>
      </c>
      <c r="S4039" s="38" t="s">
        <v>39</v>
      </c>
      <c r="T4039" s="38" t="s">
        <v>116</v>
      </c>
    </row>
    <row r="4040" spans="1:21" s="38" customFormat="1" ht="15" x14ac:dyDescent="0.2">
      <c r="A4040" s="38" t="s">
        <v>12</v>
      </c>
      <c r="B4040" s="38" t="str">
        <f t="shared" si="2"/>
        <v>ks_priv022</v>
      </c>
      <c r="C4040" s="38" t="s">
        <v>1371</v>
      </c>
      <c r="D4040" s="38" t="s">
        <v>1181</v>
      </c>
      <c r="E4040" s="38" t="s">
        <v>13</v>
      </c>
      <c r="F4040" s="38">
        <v>7</v>
      </c>
      <c r="G4040" s="38">
        <v>11</v>
      </c>
      <c r="H4040" s="38">
        <v>2025</v>
      </c>
      <c r="I4040" s="38">
        <v>4</v>
      </c>
      <c r="J4040" s="51">
        <v>1049</v>
      </c>
      <c r="K4040" s="38" t="s">
        <v>1377</v>
      </c>
      <c r="L4040" s="38">
        <v>79</v>
      </c>
      <c r="M4040" s="38">
        <v>4</v>
      </c>
      <c r="N4040" s="38">
        <v>0</v>
      </c>
      <c r="O4040" s="38" t="s">
        <v>4</v>
      </c>
      <c r="P4040" s="38">
        <v>0.8</v>
      </c>
      <c r="Q4040" s="38" t="s">
        <v>9</v>
      </c>
      <c r="R4040" s="38" t="s">
        <v>1468</v>
      </c>
      <c r="T4040" s="38" t="s">
        <v>116</v>
      </c>
    </row>
    <row r="4041" spans="1:21" s="38" customFormat="1" ht="15" x14ac:dyDescent="0.2">
      <c r="A4041" s="38" t="s">
        <v>12</v>
      </c>
      <c r="B4041" s="38" t="str">
        <f t="shared" si="2"/>
        <v>ks_priv022</v>
      </c>
      <c r="C4041" s="38" t="s">
        <v>1371</v>
      </c>
      <c r="D4041" s="38" t="s">
        <v>1181</v>
      </c>
      <c r="E4041" s="38" t="s">
        <v>13</v>
      </c>
      <c r="F4041" s="38">
        <v>7</v>
      </c>
      <c r="G4041" s="38">
        <v>11</v>
      </c>
      <c r="H4041" s="38">
        <v>2025</v>
      </c>
      <c r="I4041" s="38">
        <v>4</v>
      </c>
      <c r="J4041" s="51">
        <v>1049</v>
      </c>
      <c r="K4041" s="38" t="s">
        <v>1377</v>
      </c>
      <c r="L4041" s="38">
        <v>79</v>
      </c>
      <c r="M4041" s="38">
        <v>4</v>
      </c>
      <c r="N4041" s="38">
        <v>0</v>
      </c>
      <c r="O4041" s="38" t="s">
        <v>10</v>
      </c>
      <c r="P4041" s="38">
        <v>0.2</v>
      </c>
      <c r="Q4041" s="38" t="s">
        <v>5</v>
      </c>
      <c r="R4041" s="38" t="s">
        <v>201</v>
      </c>
      <c r="S4041" s="38" t="s">
        <v>39</v>
      </c>
      <c r="T4041" s="38" t="s">
        <v>116</v>
      </c>
    </row>
    <row r="4042" spans="1:21" s="38" customFormat="1" ht="15" x14ac:dyDescent="0.2">
      <c r="A4042" s="38" t="s">
        <v>12</v>
      </c>
      <c r="B4042" s="38" t="str">
        <f t="shared" si="2"/>
        <v>ks_priv022</v>
      </c>
      <c r="C4042" s="38" t="s">
        <v>1371</v>
      </c>
      <c r="D4042" s="38" t="s">
        <v>1181</v>
      </c>
      <c r="E4042" s="38" t="s">
        <v>13</v>
      </c>
      <c r="F4042" s="38">
        <v>7</v>
      </c>
      <c r="G4042" s="38">
        <v>11</v>
      </c>
      <c r="H4042" s="38">
        <v>2025</v>
      </c>
      <c r="I4042" s="38">
        <v>4</v>
      </c>
      <c r="J4042" s="51">
        <v>1049</v>
      </c>
      <c r="K4042" s="38" t="s">
        <v>1377</v>
      </c>
      <c r="L4042" s="38">
        <v>79</v>
      </c>
      <c r="M4042" s="38">
        <v>4</v>
      </c>
      <c r="N4042" s="38">
        <v>0</v>
      </c>
      <c r="O4042" s="38" t="s">
        <v>10</v>
      </c>
      <c r="P4042" s="38">
        <v>1.3</v>
      </c>
      <c r="Q4042" s="38" t="s">
        <v>5</v>
      </c>
      <c r="R4042" s="38" t="s">
        <v>201</v>
      </c>
      <c r="S4042" s="38" t="s">
        <v>223</v>
      </c>
      <c r="T4042" s="38" t="s">
        <v>116</v>
      </c>
    </row>
    <row r="4043" spans="1:21" s="38" customFormat="1" ht="15" x14ac:dyDescent="0.2">
      <c r="A4043" s="38" t="s">
        <v>15</v>
      </c>
      <c r="B4043" s="38" t="str">
        <f t="shared" si="2"/>
        <v>ks_priv021</v>
      </c>
      <c r="C4043" s="38" t="s">
        <v>1371</v>
      </c>
      <c r="D4043" s="38" t="s">
        <v>1181</v>
      </c>
      <c r="E4043" s="38" t="s">
        <v>13</v>
      </c>
      <c r="F4043" s="38">
        <v>7</v>
      </c>
      <c r="G4043" s="38">
        <v>11</v>
      </c>
      <c r="H4043" s="38">
        <v>2025</v>
      </c>
      <c r="I4043" s="38">
        <v>4</v>
      </c>
      <c r="J4043" s="51">
        <v>1019</v>
      </c>
      <c r="K4043" s="38" t="s">
        <v>1377</v>
      </c>
      <c r="L4043" s="38">
        <v>78</v>
      </c>
      <c r="M4043" s="38">
        <v>4</v>
      </c>
      <c r="N4043" s="38">
        <v>0</v>
      </c>
      <c r="O4043" s="38" t="s">
        <v>4</v>
      </c>
      <c r="P4043" s="38">
        <v>0</v>
      </c>
      <c r="Q4043" s="38" t="s">
        <v>8</v>
      </c>
      <c r="R4043" s="38" t="s">
        <v>269</v>
      </c>
      <c r="T4043" s="38" t="s">
        <v>246</v>
      </c>
    </row>
    <row r="4044" spans="1:21" s="38" customFormat="1" ht="15" x14ac:dyDescent="0.2">
      <c r="A4044" s="38" t="s">
        <v>15</v>
      </c>
      <c r="B4044" s="38" t="str">
        <f t="shared" si="2"/>
        <v>ks_priv021</v>
      </c>
      <c r="C4044" s="38" t="s">
        <v>1371</v>
      </c>
      <c r="D4044" s="38" t="s">
        <v>1181</v>
      </c>
      <c r="E4044" s="38" t="s">
        <v>13</v>
      </c>
      <c r="F4044" s="38">
        <v>7</v>
      </c>
      <c r="G4044" s="38">
        <v>11</v>
      </c>
      <c r="H4044" s="38">
        <v>2025</v>
      </c>
      <c r="I4044" s="38">
        <v>4</v>
      </c>
      <c r="J4044" s="51">
        <v>1019</v>
      </c>
      <c r="K4044" s="38" t="s">
        <v>1377</v>
      </c>
      <c r="L4044" s="38">
        <v>78</v>
      </c>
      <c r="M4044" s="38">
        <v>4</v>
      </c>
      <c r="N4044" s="38">
        <v>0</v>
      </c>
      <c r="O4044" s="38" t="s">
        <v>10</v>
      </c>
      <c r="P4044" s="38">
        <v>13</v>
      </c>
      <c r="Q4044" s="38" t="s">
        <v>5</v>
      </c>
      <c r="R4044" s="38" t="s">
        <v>201</v>
      </c>
      <c r="S4044" s="38" t="s">
        <v>124</v>
      </c>
      <c r="T4044" s="38" t="s">
        <v>246</v>
      </c>
      <c r="U4044" s="38" t="s">
        <v>1469</v>
      </c>
    </row>
    <row r="4045" spans="1:21" s="38" customFormat="1" ht="15" x14ac:dyDescent="0.2">
      <c r="A4045" s="38" t="s">
        <v>88</v>
      </c>
      <c r="B4045" s="38" t="str">
        <f t="shared" si="2"/>
        <v>ks_priv016</v>
      </c>
      <c r="C4045" s="38" t="s">
        <v>1371</v>
      </c>
      <c r="D4045" s="38" t="s">
        <v>1181</v>
      </c>
      <c r="E4045" s="38" t="s">
        <v>13</v>
      </c>
      <c r="F4045" s="38">
        <v>7</v>
      </c>
      <c r="G4045" s="38">
        <v>9</v>
      </c>
      <c r="H4045" s="38">
        <v>2025</v>
      </c>
      <c r="I4045" s="38">
        <v>4</v>
      </c>
      <c r="J4045" s="51">
        <v>1014</v>
      </c>
      <c r="K4045" s="38" t="s">
        <v>1377</v>
      </c>
      <c r="L4045" s="38">
        <v>84</v>
      </c>
      <c r="M4045" s="38">
        <v>2</v>
      </c>
      <c r="N4045" s="38">
        <v>25</v>
      </c>
      <c r="O4045" s="38" t="s">
        <v>10</v>
      </c>
      <c r="P4045" s="38">
        <v>6</v>
      </c>
      <c r="Q4045" s="38" t="s">
        <v>8</v>
      </c>
      <c r="R4045" s="38" t="s">
        <v>1155</v>
      </c>
      <c r="S4045" s="38" t="s">
        <v>223</v>
      </c>
      <c r="T4045" s="38" t="s">
        <v>116</v>
      </c>
    </row>
    <row r="4046" spans="1:21" s="38" customFormat="1" ht="15" x14ac:dyDescent="0.2">
      <c r="A4046" s="38" t="s">
        <v>88</v>
      </c>
      <c r="B4046" s="38" t="str">
        <f t="shared" si="2"/>
        <v>ks_priv016</v>
      </c>
      <c r="C4046" s="38" t="s">
        <v>1371</v>
      </c>
      <c r="D4046" s="38" t="s">
        <v>1181</v>
      </c>
      <c r="E4046" s="38" t="s">
        <v>13</v>
      </c>
      <c r="F4046" s="38">
        <v>7</v>
      </c>
      <c r="G4046" s="38">
        <v>9</v>
      </c>
      <c r="H4046" s="38">
        <v>2025</v>
      </c>
      <c r="I4046" s="38">
        <v>4</v>
      </c>
      <c r="J4046" s="51">
        <v>1014</v>
      </c>
      <c r="K4046" s="38" t="s">
        <v>1377</v>
      </c>
      <c r="L4046" s="38">
        <v>84</v>
      </c>
      <c r="M4046" s="38">
        <v>2</v>
      </c>
      <c r="N4046" s="38">
        <v>25</v>
      </c>
      <c r="O4046" s="38" t="s">
        <v>10</v>
      </c>
      <c r="P4046" s="38">
        <v>2.5</v>
      </c>
      <c r="Q4046" s="38" t="s">
        <v>5</v>
      </c>
      <c r="R4046" s="38" t="s">
        <v>201</v>
      </c>
      <c r="S4046" s="38" t="s">
        <v>127</v>
      </c>
      <c r="T4046" s="38" t="s">
        <v>116</v>
      </c>
    </row>
    <row r="4047" spans="1:21" s="38" customFormat="1" ht="15" x14ac:dyDescent="0.2">
      <c r="A4047" s="38" t="s">
        <v>88</v>
      </c>
      <c r="B4047" s="38" t="str">
        <f t="shared" si="2"/>
        <v>ks_priv016</v>
      </c>
      <c r="C4047" s="38" t="s">
        <v>1371</v>
      </c>
      <c r="D4047" s="38" t="s">
        <v>1181</v>
      </c>
      <c r="E4047" s="38" t="s">
        <v>13</v>
      </c>
      <c r="F4047" s="38">
        <v>7</v>
      </c>
      <c r="G4047" s="38">
        <v>9</v>
      </c>
      <c r="H4047" s="38">
        <v>2025</v>
      </c>
      <c r="I4047" s="38">
        <v>4</v>
      </c>
      <c r="J4047" s="51">
        <v>1014</v>
      </c>
      <c r="K4047" s="38" t="s">
        <v>1377</v>
      </c>
      <c r="L4047" s="38">
        <v>84</v>
      </c>
      <c r="M4047" s="38">
        <v>2</v>
      </c>
      <c r="N4047" s="38">
        <v>25</v>
      </c>
      <c r="O4047" s="38" t="s">
        <v>10</v>
      </c>
      <c r="P4047" s="38">
        <v>0.2</v>
      </c>
      <c r="Q4047" s="38" t="s">
        <v>5</v>
      </c>
      <c r="R4047" s="38" t="s">
        <v>201</v>
      </c>
      <c r="S4047" s="38" t="s">
        <v>39</v>
      </c>
      <c r="T4047" s="38" t="s">
        <v>116</v>
      </c>
    </row>
    <row r="4048" spans="1:21" s="38" customFormat="1" ht="15" x14ac:dyDescent="0.2">
      <c r="A4048" s="38" t="s">
        <v>88</v>
      </c>
      <c r="B4048" s="38" t="str">
        <f t="shared" si="2"/>
        <v>ks_priv016</v>
      </c>
      <c r="C4048" s="38" t="s">
        <v>1371</v>
      </c>
      <c r="D4048" s="38" t="s">
        <v>1181</v>
      </c>
      <c r="E4048" s="38" t="s">
        <v>13</v>
      </c>
      <c r="F4048" s="38">
        <v>7</v>
      </c>
      <c r="G4048" s="38">
        <v>9</v>
      </c>
      <c r="H4048" s="38">
        <v>2025</v>
      </c>
      <c r="I4048" s="38">
        <v>4</v>
      </c>
      <c r="J4048" s="51">
        <v>1014</v>
      </c>
      <c r="K4048" s="38" t="s">
        <v>1377</v>
      </c>
      <c r="L4048" s="38">
        <v>84</v>
      </c>
      <c r="M4048" s="38">
        <v>2</v>
      </c>
      <c r="N4048" s="38">
        <v>25</v>
      </c>
      <c r="O4048" s="38" t="s">
        <v>10</v>
      </c>
      <c r="P4048" s="38">
        <v>0.3</v>
      </c>
      <c r="Q4048" s="38" t="s">
        <v>9</v>
      </c>
      <c r="R4048" s="38" t="s">
        <v>1462</v>
      </c>
      <c r="S4048" s="38" t="s">
        <v>105</v>
      </c>
      <c r="T4048" s="38" t="s">
        <v>116</v>
      </c>
    </row>
    <row r="4049" spans="1:21" s="38" customFormat="1" ht="15" x14ac:dyDescent="0.2">
      <c r="A4049" s="38" t="s">
        <v>88</v>
      </c>
      <c r="B4049" s="38" t="str">
        <f t="shared" si="2"/>
        <v>ks_priv016</v>
      </c>
      <c r="C4049" s="38" t="s">
        <v>1371</v>
      </c>
      <c r="D4049" s="38" t="s">
        <v>1181</v>
      </c>
      <c r="E4049" s="38" t="s">
        <v>13</v>
      </c>
      <c r="F4049" s="38">
        <v>7</v>
      </c>
      <c r="G4049" s="38">
        <v>9</v>
      </c>
      <c r="H4049" s="38">
        <v>2025</v>
      </c>
      <c r="I4049" s="38">
        <v>4</v>
      </c>
      <c r="J4049" s="51">
        <v>1014</v>
      </c>
      <c r="K4049" s="38" t="s">
        <v>1377</v>
      </c>
      <c r="L4049" s="38">
        <v>84</v>
      </c>
      <c r="M4049" s="38">
        <v>2</v>
      </c>
      <c r="N4049" s="38">
        <v>25</v>
      </c>
      <c r="O4049" s="38" t="s">
        <v>10</v>
      </c>
      <c r="P4049" s="38">
        <v>1</v>
      </c>
      <c r="Q4049" s="38" t="s">
        <v>5</v>
      </c>
      <c r="R4049" s="38" t="s">
        <v>201</v>
      </c>
      <c r="S4049" s="38" t="s">
        <v>1427</v>
      </c>
      <c r="T4049" s="38" t="s">
        <v>116</v>
      </c>
    </row>
    <row r="4050" spans="1:21" s="38" customFormat="1" ht="15" x14ac:dyDescent="0.2">
      <c r="A4050" s="38" t="s">
        <v>88</v>
      </c>
      <c r="B4050" s="38" t="str">
        <f t="shared" si="2"/>
        <v>ks_priv016</v>
      </c>
      <c r="C4050" s="38" t="s">
        <v>1371</v>
      </c>
      <c r="D4050" s="38" t="s">
        <v>1181</v>
      </c>
      <c r="E4050" s="38" t="s">
        <v>13</v>
      </c>
      <c r="F4050" s="38">
        <v>7</v>
      </c>
      <c r="G4050" s="38">
        <v>9</v>
      </c>
      <c r="H4050" s="38">
        <v>2025</v>
      </c>
      <c r="I4050" s="38">
        <v>4</v>
      </c>
      <c r="J4050" s="51">
        <v>1014</v>
      </c>
      <c r="K4050" s="38" t="s">
        <v>1377</v>
      </c>
      <c r="L4050" s="38">
        <v>84</v>
      </c>
      <c r="M4050" s="38">
        <v>2</v>
      </c>
      <c r="N4050" s="38">
        <v>25</v>
      </c>
      <c r="O4050" s="38" t="s">
        <v>10</v>
      </c>
      <c r="P4050" s="38">
        <v>8</v>
      </c>
      <c r="Q4050" s="38" t="s">
        <v>5</v>
      </c>
      <c r="R4050" s="38" t="s">
        <v>201</v>
      </c>
      <c r="S4050" s="38" t="s">
        <v>127</v>
      </c>
      <c r="T4050" s="38" t="s">
        <v>116</v>
      </c>
    </row>
    <row r="4051" spans="1:21" s="38" customFormat="1" ht="15" x14ac:dyDescent="0.2">
      <c r="A4051" s="38" t="s">
        <v>19</v>
      </c>
      <c r="B4051" s="38" t="str">
        <f t="shared" si="2"/>
        <v>ks_priv027</v>
      </c>
      <c r="C4051" s="38" t="s">
        <v>1371</v>
      </c>
      <c r="D4051" s="38" t="s">
        <v>1181</v>
      </c>
      <c r="E4051" s="38" t="s">
        <v>13</v>
      </c>
      <c r="F4051" s="38">
        <v>7</v>
      </c>
      <c r="G4051" s="38">
        <v>13</v>
      </c>
      <c r="H4051" s="38">
        <v>2025</v>
      </c>
      <c r="I4051" s="38">
        <v>4</v>
      </c>
      <c r="J4051" s="51">
        <v>1000</v>
      </c>
      <c r="K4051" s="38" t="s">
        <v>1372</v>
      </c>
      <c r="L4051" s="38">
        <v>76</v>
      </c>
      <c r="M4051" s="38">
        <v>0</v>
      </c>
      <c r="N4051" s="38">
        <v>0</v>
      </c>
      <c r="O4051" s="38" t="s">
        <v>10</v>
      </c>
      <c r="P4051" s="38">
        <v>1</v>
      </c>
      <c r="Q4051" s="38" t="s">
        <v>5</v>
      </c>
      <c r="R4051" s="38" t="s">
        <v>201</v>
      </c>
      <c r="S4051" s="38" t="s">
        <v>124</v>
      </c>
      <c r="T4051" s="38" t="s">
        <v>246</v>
      </c>
      <c r="U4051" s="38" t="s">
        <v>1470</v>
      </c>
    </row>
    <row r="4052" spans="1:21" s="38" customFormat="1" ht="15" x14ac:dyDescent="0.2">
      <c r="A4052" s="38" t="s">
        <v>24</v>
      </c>
      <c r="B4052" s="38" t="str">
        <f t="shared" si="2"/>
        <v>ks_priv026</v>
      </c>
      <c r="C4052" s="38" t="s">
        <v>1371</v>
      </c>
      <c r="D4052" s="38" t="s">
        <v>1181</v>
      </c>
      <c r="E4052" s="38" t="s">
        <v>13</v>
      </c>
      <c r="F4052" s="38">
        <v>7</v>
      </c>
      <c r="G4052" s="38">
        <v>13</v>
      </c>
      <c r="H4052" s="38">
        <v>2025</v>
      </c>
      <c r="I4052" s="38">
        <v>4</v>
      </c>
      <c r="J4052" s="51">
        <v>1037</v>
      </c>
      <c r="K4052" s="38" t="s">
        <v>1372</v>
      </c>
      <c r="L4052" s="38">
        <v>77</v>
      </c>
      <c r="M4052" s="38">
        <v>1</v>
      </c>
      <c r="N4052" s="38">
        <v>0</v>
      </c>
      <c r="O4052" s="38" t="s">
        <v>10</v>
      </c>
      <c r="P4052" s="38">
        <v>21</v>
      </c>
      <c r="Q4052" s="38" t="s">
        <v>5</v>
      </c>
      <c r="R4052" s="38" t="s">
        <v>201</v>
      </c>
      <c r="S4052" s="38" t="s">
        <v>127</v>
      </c>
      <c r="T4052" s="38" t="s">
        <v>246</v>
      </c>
    </row>
    <row r="4053" spans="1:21" s="38" customFormat="1" ht="15" x14ac:dyDescent="0.2">
      <c r="A4053" s="38" t="s">
        <v>24</v>
      </c>
      <c r="B4053" s="38" t="str">
        <f t="shared" si="2"/>
        <v>ks_priv026</v>
      </c>
      <c r="C4053" s="38" t="s">
        <v>1371</v>
      </c>
      <c r="D4053" s="38" t="s">
        <v>1181</v>
      </c>
      <c r="E4053" s="38" t="s">
        <v>13</v>
      </c>
      <c r="F4053" s="38">
        <v>7</v>
      </c>
      <c r="G4053" s="38">
        <v>13</v>
      </c>
      <c r="H4053" s="38">
        <v>2025</v>
      </c>
      <c r="I4053" s="38">
        <v>4</v>
      </c>
      <c r="J4053" s="51">
        <v>1037</v>
      </c>
      <c r="K4053" s="38" t="s">
        <v>1372</v>
      </c>
      <c r="L4053" s="38">
        <v>77</v>
      </c>
      <c r="M4053" s="38">
        <v>1</v>
      </c>
      <c r="N4053" s="38">
        <v>0</v>
      </c>
      <c r="O4053" s="38" t="s">
        <v>82</v>
      </c>
      <c r="P4053" s="38">
        <v>16</v>
      </c>
      <c r="Q4053" s="38" t="s">
        <v>5</v>
      </c>
      <c r="R4053" s="38" t="s">
        <v>201</v>
      </c>
      <c r="T4053" s="38" t="s">
        <v>246</v>
      </c>
      <c r="U4053" s="38" t="s">
        <v>1374</v>
      </c>
    </row>
    <row r="4054" spans="1:21" s="38" customFormat="1" ht="15" x14ac:dyDescent="0.2">
      <c r="A4054" s="38" t="s">
        <v>24</v>
      </c>
      <c r="B4054" s="38" t="str">
        <f t="shared" si="2"/>
        <v>ks_priv026</v>
      </c>
      <c r="C4054" s="38" t="s">
        <v>1371</v>
      </c>
      <c r="D4054" s="38" t="s">
        <v>1181</v>
      </c>
      <c r="E4054" s="38" t="s">
        <v>13</v>
      </c>
      <c r="F4054" s="38">
        <v>7</v>
      </c>
      <c r="G4054" s="38">
        <v>13</v>
      </c>
      <c r="H4054" s="38">
        <v>2025</v>
      </c>
      <c r="I4054" s="38">
        <v>4</v>
      </c>
      <c r="J4054" s="51">
        <v>1037</v>
      </c>
      <c r="K4054" s="38" t="s">
        <v>1372</v>
      </c>
      <c r="L4054" s="38">
        <v>77</v>
      </c>
      <c r="M4054" s="38">
        <v>1</v>
      </c>
      <c r="N4054" s="38">
        <v>0</v>
      </c>
      <c r="O4054" s="38" t="s">
        <v>10</v>
      </c>
      <c r="P4054" s="38">
        <v>8</v>
      </c>
      <c r="Q4054" s="38" t="s">
        <v>5</v>
      </c>
      <c r="R4054" s="38" t="s">
        <v>201</v>
      </c>
      <c r="S4054" s="38" t="s">
        <v>124</v>
      </c>
      <c r="T4054" s="38" t="s">
        <v>246</v>
      </c>
      <c r="U4054" s="38" t="s">
        <v>1471</v>
      </c>
    </row>
    <row r="4055" spans="1:21" s="38" customFormat="1" ht="15" x14ac:dyDescent="0.2">
      <c r="A4055" s="38" t="s">
        <v>24</v>
      </c>
      <c r="B4055" s="38" t="str">
        <f t="shared" si="2"/>
        <v>ks_priv026</v>
      </c>
      <c r="C4055" s="38" t="s">
        <v>1371</v>
      </c>
      <c r="D4055" s="38" t="s">
        <v>1181</v>
      </c>
      <c r="E4055" s="38" t="s">
        <v>13</v>
      </c>
      <c r="F4055" s="38">
        <v>7</v>
      </c>
      <c r="G4055" s="38">
        <v>13</v>
      </c>
      <c r="H4055" s="38">
        <v>2025</v>
      </c>
      <c r="I4055" s="38">
        <v>4</v>
      </c>
      <c r="J4055" s="51">
        <v>1037</v>
      </c>
      <c r="K4055" s="38" t="s">
        <v>1372</v>
      </c>
      <c r="L4055" s="38">
        <v>77</v>
      </c>
      <c r="M4055" s="38">
        <v>1</v>
      </c>
      <c r="N4055" s="38">
        <v>0</v>
      </c>
      <c r="O4055" s="38" t="s">
        <v>10</v>
      </c>
      <c r="P4055" s="38">
        <v>9</v>
      </c>
      <c r="Q4055" s="38" t="s">
        <v>5</v>
      </c>
      <c r="R4055" s="38" t="s">
        <v>201</v>
      </c>
      <c r="S4055" s="38" t="s">
        <v>124</v>
      </c>
      <c r="T4055" s="38" t="s">
        <v>246</v>
      </c>
      <c r="U4055" s="38" t="s">
        <v>1471</v>
      </c>
    </row>
    <row r="4056" spans="1:21" s="38" customFormat="1" ht="15" x14ac:dyDescent="0.2">
      <c r="A4056" s="38" t="s">
        <v>24</v>
      </c>
      <c r="B4056" s="38" t="str">
        <f t="shared" ref="B4056:B4254" si="3">CONCATENATE("ks_",A4056)</f>
        <v>ks_priv026</v>
      </c>
      <c r="C4056" s="38" t="s">
        <v>1371</v>
      </c>
      <c r="D4056" s="38" t="s">
        <v>1181</v>
      </c>
      <c r="E4056" s="38" t="s">
        <v>13</v>
      </c>
      <c r="F4056" s="38">
        <v>7</v>
      </c>
      <c r="G4056" s="38">
        <v>13</v>
      </c>
      <c r="H4056" s="38">
        <v>2025</v>
      </c>
      <c r="I4056" s="38">
        <v>4</v>
      </c>
      <c r="J4056" s="51">
        <v>1037</v>
      </c>
      <c r="K4056" s="38" t="s">
        <v>1372</v>
      </c>
      <c r="L4056" s="38">
        <v>77</v>
      </c>
      <c r="M4056" s="38">
        <v>1</v>
      </c>
      <c r="N4056" s="38">
        <v>0</v>
      </c>
      <c r="O4056" s="38" t="s">
        <v>10</v>
      </c>
      <c r="P4056" s="38">
        <v>32</v>
      </c>
      <c r="Q4056" s="38" t="s">
        <v>5</v>
      </c>
      <c r="R4056" s="38" t="s">
        <v>201</v>
      </c>
      <c r="S4056" s="38" t="s">
        <v>124</v>
      </c>
      <c r="T4056" s="38" t="s">
        <v>246</v>
      </c>
      <c r="U4056" s="38" t="s">
        <v>1472</v>
      </c>
    </row>
    <row r="4057" spans="1:21" s="38" customFormat="1" ht="15" x14ac:dyDescent="0.2">
      <c r="A4057" s="38" t="s">
        <v>24</v>
      </c>
      <c r="B4057" s="38" t="str">
        <f t="shared" si="3"/>
        <v>ks_priv026</v>
      </c>
      <c r="C4057" s="38" t="s">
        <v>1371</v>
      </c>
      <c r="D4057" s="38" t="s">
        <v>1181</v>
      </c>
      <c r="E4057" s="38" t="s">
        <v>13</v>
      </c>
      <c r="F4057" s="38">
        <v>7</v>
      </c>
      <c r="G4057" s="38">
        <v>13</v>
      </c>
      <c r="H4057" s="38">
        <v>2025</v>
      </c>
      <c r="I4057" s="38">
        <v>4</v>
      </c>
      <c r="J4057" s="51">
        <v>1037</v>
      </c>
      <c r="K4057" s="38" t="s">
        <v>1372</v>
      </c>
      <c r="L4057" s="38">
        <v>77</v>
      </c>
      <c r="M4057" s="38">
        <v>1</v>
      </c>
      <c r="N4057" s="38">
        <v>0</v>
      </c>
      <c r="O4057" s="38" t="s">
        <v>10</v>
      </c>
      <c r="P4057" s="38">
        <v>5</v>
      </c>
      <c r="Q4057" s="38" t="s">
        <v>5</v>
      </c>
      <c r="R4057" s="38" t="s">
        <v>201</v>
      </c>
      <c r="S4057" s="38" t="s">
        <v>124</v>
      </c>
      <c r="T4057" s="38" t="s">
        <v>246</v>
      </c>
      <c r="U4057" s="38" t="s">
        <v>1470</v>
      </c>
    </row>
    <row r="4058" spans="1:21" s="38" customFormat="1" ht="15" x14ac:dyDescent="0.2">
      <c r="A4058" s="38" t="s">
        <v>24</v>
      </c>
      <c r="B4058" s="38" t="str">
        <f t="shared" si="3"/>
        <v>ks_priv026</v>
      </c>
      <c r="C4058" s="38" t="s">
        <v>1371</v>
      </c>
      <c r="D4058" s="38" t="s">
        <v>1181</v>
      </c>
      <c r="E4058" s="38" t="s">
        <v>13</v>
      </c>
      <c r="F4058" s="38">
        <v>7</v>
      </c>
      <c r="G4058" s="38">
        <v>13</v>
      </c>
      <c r="H4058" s="38">
        <v>2025</v>
      </c>
      <c r="I4058" s="38">
        <v>4</v>
      </c>
      <c r="J4058" s="51">
        <v>1037</v>
      </c>
      <c r="K4058" s="38" t="s">
        <v>1372</v>
      </c>
      <c r="L4058" s="38">
        <v>77</v>
      </c>
      <c r="M4058" s="38">
        <v>1</v>
      </c>
      <c r="N4058" s="38">
        <v>0</v>
      </c>
      <c r="O4058" s="38" t="s">
        <v>10</v>
      </c>
      <c r="P4058" s="38">
        <v>2</v>
      </c>
      <c r="Q4058" s="38" t="s">
        <v>5</v>
      </c>
      <c r="R4058" s="38" t="s">
        <v>201</v>
      </c>
      <c r="S4058" s="38" t="s">
        <v>124</v>
      </c>
      <c r="T4058" s="38" t="s">
        <v>246</v>
      </c>
      <c r="U4058" s="38" t="s">
        <v>1470</v>
      </c>
    </row>
    <row r="4059" spans="1:21" s="38" customFormat="1" ht="15" x14ac:dyDescent="0.2">
      <c r="A4059" s="38" t="s">
        <v>24</v>
      </c>
      <c r="B4059" s="38" t="str">
        <f t="shared" si="3"/>
        <v>ks_priv026</v>
      </c>
      <c r="C4059" s="38" t="s">
        <v>1371</v>
      </c>
      <c r="D4059" s="38" t="s">
        <v>1181</v>
      </c>
      <c r="E4059" s="38" t="s">
        <v>13</v>
      </c>
      <c r="F4059" s="38">
        <v>7</v>
      </c>
      <c r="G4059" s="38">
        <v>13</v>
      </c>
      <c r="H4059" s="38">
        <v>2025</v>
      </c>
      <c r="I4059" s="38">
        <v>4</v>
      </c>
      <c r="J4059" s="51">
        <v>1037</v>
      </c>
      <c r="K4059" s="38" t="s">
        <v>1372</v>
      </c>
      <c r="L4059" s="38">
        <v>77</v>
      </c>
      <c r="M4059" s="38">
        <v>1</v>
      </c>
      <c r="N4059" s="38">
        <v>0</v>
      </c>
      <c r="O4059" s="38" t="s">
        <v>10</v>
      </c>
      <c r="P4059" s="38">
        <v>6</v>
      </c>
      <c r="Q4059" s="38" t="s">
        <v>5</v>
      </c>
      <c r="R4059" s="38" t="s">
        <v>201</v>
      </c>
      <c r="S4059" s="38" t="s">
        <v>114</v>
      </c>
      <c r="T4059" s="38" t="s">
        <v>246</v>
      </c>
    </row>
    <row r="4060" spans="1:21" s="38" customFormat="1" ht="15" x14ac:dyDescent="0.2">
      <c r="A4060" s="38" t="s">
        <v>24</v>
      </c>
      <c r="B4060" s="38" t="str">
        <f t="shared" si="3"/>
        <v>ks_priv026</v>
      </c>
      <c r="C4060" s="38" t="s">
        <v>1371</v>
      </c>
      <c r="D4060" s="38" t="s">
        <v>1181</v>
      </c>
      <c r="E4060" s="38" t="s">
        <v>13</v>
      </c>
      <c r="F4060" s="38">
        <v>7</v>
      </c>
      <c r="G4060" s="38">
        <v>13</v>
      </c>
      <c r="H4060" s="38">
        <v>2025</v>
      </c>
      <c r="I4060" s="38">
        <v>4</v>
      </c>
      <c r="J4060" s="51">
        <v>1037</v>
      </c>
      <c r="K4060" s="38" t="s">
        <v>1372</v>
      </c>
      <c r="L4060" s="38">
        <v>77</v>
      </c>
      <c r="M4060" s="38">
        <v>1</v>
      </c>
      <c r="N4060" s="38">
        <v>0</v>
      </c>
      <c r="O4060" s="38" t="s">
        <v>10</v>
      </c>
      <c r="P4060" s="38">
        <v>1</v>
      </c>
      <c r="Q4060" s="38" t="s">
        <v>9</v>
      </c>
      <c r="R4060" s="38" t="s">
        <v>1468</v>
      </c>
      <c r="S4060" s="38" t="s">
        <v>105</v>
      </c>
      <c r="T4060" s="38" t="s">
        <v>246</v>
      </c>
    </row>
    <row r="4061" spans="1:21" s="38" customFormat="1" ht="15" x14ac:dyDescent="0.2">
      <c r="A4061" s="38" t="s">
        <v>26</v>
      </c>
      <c r="B4061" s="38" t="str">
        <f t="shared" si="3"/>
        <v>ks_priv031</v>
      </c>
      <c r="C4061" s="38" t="s">
        <v>1371</v>
      </c>
      <c r="D4061" s="38" t="s">
        <v>1181</v>
      </c>
      <c r="E4061" s="38" t="s">
        <v>13</v>
      </c>
      <c r="F4061" s="38">
        <v>7</v>
      </c>
      <c r="G4061" s="38">
        <v>14</v>
      </c>
      <c r="H4061" s="38">
        <v>2025</v>
      </c>
      <c r="I4061" s="38">
        <v>4</v>
      </c>
      <c r="J4061" s="51">
        <v>1011</v>
      </c>
      <c r="K4061" s="38" t="s">
        <v>1372</v>
      </c>
      <c r="L4061" s="38">
        <v>81</v>
      </c>
      <c r="M4061" s="38">
        <v>1</v>
      </c>
      <c r="N4061" s="38">
        <v>25</v>
      </c>
      <c r="O4061" s="38" t="s">
        <v>82</v>
      </c>
      <c r="P4061" s="38">
        <v>7</v>
      </c>
      <c r="Q4061" s="38" t="s">
        <v>5</v>
      </c>
      <c r="R4061" s="38" t="s">
        <v>201</v>
      </c>
      <c r="T4061" s="38" t="s">
        <v>116</v>
      </c>
      <c r="U4061" s="38" t="s">
        <v>1374</v>
      </c>
    </row>
    <row r="4062" spans="1:21" s="38" customFormat="1" ht="15" x14ac:dyDescent="0.2">
      <c r="A4062" s="38" t="s">
        <v>26</v>
      </c>
      <c r="B4062" s="38" t="str">
        <f t="shared" si="3"/>
        <v>ks_priv031</v>
      </c>
      <c r="C4062" s="38" t="s">
        <v>1371</v>
      </c>
      <c r="D4062" s="38" t="s">
        <v>1181</v>
      </c>
      <c r="E4062" s="38" t="s">
        <v>13</v>
      </c>
      <c r="F4062" s="38">
        <v>7</v>
      </c>
      <c r="G4062" s="38">
        <v>14</v>
      </c>
      <c r="H4062" s="38">
        <v>2025</v>
      </c>
      <c r="I4062" s="38">
        <v>4</v>
      </c>
      <c r="J4062" s="51">
        <v>1011</v>
      </c>
      <c r="K4062" s="38" t="s">
        <v>1372</v>
      </c>
      <c r="L4062" s="38">
        <v>81</v>
      </c>
      <c r="M4062" s="38">
        <v>1</v>
      </c>
      <c r="N4062" s="38">
        <v>25</v>
      </c>
      <c r="O4062" s="38" t="s">
        <v>10</v>
      </c>
      <c r="P4062" s="38">
        <v>28</v>
      </c>
      <c r="Q4062" s="38" t="s">
        <v>5</v>
      </c>
      <c r="R4062" s="38" t="s">
        <v>201</v>
      </c>
      <c r="S4062" s="38" t="s">
        <v>39</v>
      </c>
      <c r="T4062" s="38" t="s">
        <v>116</v>
      </c>
    </row>
    <row r="4063" spans="1:21" s="38" customFormat="1" ht="15" x14ac:dyDescent="0.2">
      <c r="A4063" s="38" t="s">
        <v>26</v>
      </c>
      <c r="B4063" s="38" t="str">
        <f t="shared" si="3"/>
        <v>ks_priv031</v>
      </c>
      <c r="C4063" s="38" t="s">
        <v>1371</v>
      </c>
      <c r="D4063" s="38" t="s">
        <v>1181</v>
      </c>
      <c r="E4063" s="38" t="s">
        <v>13</v>
      </c>
      <c r="F4063" s="38">
        <v>7</v>
      </c>
      <c r="G4063" s="38">
        <v>14</v>
      </c>
      <c r="H4063" s="38">
        <v>2025</v>
      </c>
      <c r="I4063" s="38">
        <v>4</v>
      </c>
      <c r="J4063" s="51">
        <v>1011</v>
      </c>
      <c r="K4063" s="38" t="s">
        <v>1372</v>
      </c>
      <c r="L4063" s="38">
        <v>81</v>
      </c>
      <c r="M4063" s="38">
        <v>1</v>
      </c>
      <c r="N4063" s="38">
        <v>25</v>
      </c>
      <c r="O4063" s="38" t="s">
        <v>10</v>
      </c>
      <c r="P4063" s="38">
        <v>1.5</v>
      </c>
      <c r="Q4063" s="38" t="s">
        <v>5</v>
      </c>
      <c r="R4063" s="38" t="s">
        <v>201</v>
      </c>
      <c r="S4063" s="38" t="s">
        <v>1473</v>
      </c>
      <c r="T4063" s="38" t="s">
        <v>116</v>
      </c>
    </row>
    <row r="4064" spans="1:21" s="38" customFormat="1" ht="15" x14ac:dyDescent="0.2">
      <c r="A4064" s="38" t="s">
        <v>26</v>
      </c>
      <c r="B4064" s="38" t="str">
        <f t="shared" si="3"/>
        <v>ks_priv031</v>
      </c>
      <c r="C4064" s="38" t="s">
        <v>1371</v>
      </c>
      <c r="D4064" s="38" t="s">
        <v>1181</v>
      </c>
      <c r="E4064" s="38" t="s">
        <v>13</v>
      </c>
      <c r="F4064" s="38">
        <v>7</v>
      </c>
      <c r="G4064" s="38">
        <v>14</v>
      </c>
      <c r="H4064" s="38">
        <v>2025</v>
      </c>
      <c r="I4064" s="38">
        <v>4</v>
      </c>
      <c r="J4064" s="51">
        <v>1011</v>
      </c>
      <c r="K4064" s="38" t="s">
        <v>1372</v>
      </c>
      <c r="L4064" s="38">
        <v>81</v>
      </c>
      <c r="M4064" s="38">
        <v>1</v>
      </c>
      <c r="N4064" s="38">
        <v>25</v>
      </c>
      <c r="O4064" s="38" t="s">
        <v>10</v>
      </c>
      <c r="P4064" s="38">
        <v>8</v>
      </c>
      <c r="Q4064" s="38" t="s">
        <v>5</v>
      </c>
      <c r="R4064" s="38" t="s">
        <v>201</v>
      </c>
      <c r="S4064" s="38" t="s">
        <v>1473</v>
      </c>
      <c r="T4064" s="38" t="s">
        <v>116</v>
      </c>
    </row>
    <row r="4065" spans="1:21" s="38" customFormat="1" ht="15" x14ac:dyDescent="0.2">
      <c r="A4065" s="38" t="s">
        <v>26</v>
      </c>
      <c r="B4065" s="38" t="str">
        <f t="shared" si="3"/>
        <v>ks_priv031</v>
      </c>
      <c r="C4065" s="38" t="s">
        <v>1371</v>
      </c>
      <c r="D4065" s="38" t="s">
        <v>1181</v>
      </c>
      <c r="E4065" s="38" t="s">
        <v>13</v>
      </c>
      <c r="F4065" s="38">
        <v>7</v>
      </c>
      <c r="G4065" s="38">
        <v>14</v>
      </c>
      <c r="H4065" s="38">
        <v>2025</v>
      </c>
      <c r="I4065" s="38">
        <v>4</v>
      </c>
      <c r="J4065" s="51">
        <v>1011</v>
      </c>
      <c r="K4065" s="38" t="s">
        <v>1372</v>
      </c>
      <c r="L4065" s="38">
        <v>81</v>
      </c>
      <c r="M4065" s="38">
        <v>1</v>
      </c>
      <c r="N4065" s="38">
        <v>25</v>
      </c>
      <c r="O4065" s="38" t="s">
        <v>10</v>
      </c>
      <c r="P4065" s="38">
        <v>8</v>
      </c>
      <c r="Q4065" s="38" t="s">
        <v>5</v>
      </c>
      <c r="R4065" s="38" t="s">
        <v>201</v>
      </c>
      <c r="S4065" s="38" t="s">
        <v>1473</v>
      </c>
      <c r="T4065" s="38" t="s">
        <v>116</v>
      </c>
    </row>
    <row r="4066" spans="1:21" s="38" customFormat="1" ht="15" x14ac:dyDescent="0.2">
      <c r="A4066" s="38" t="s">
        <v>26</v>
      </c>
      <c r="B4066" s="38" t="str">
        <f t="shared" si="3"/>
        <v>ks_priv031</v>
      </c>
      <c r="C4066" s="38" t="s">
        <v>1371</v>
      </c>
      <c r="D4066" s="38" t="s">
        <v>1181</v>
      </c>
      <c r="E4066" s="38" t="s">
        <v>13</v>
      </c>
      <c r="F4066" s="38">
        <v>7</v>
      </c>
      <c r="G4066" s="38">
        <v>14</v>
      </c>
      <c r="H4066" s="38">
        <v>2025</v>
      </c>
      <c r="I4066" s="38">
        <v>4</v>
      </c>
      <c r="J4066" s="51">
        <v>1011</v>
      </c>
      <c r="K4066" s="38" t="s">
        <v>1372</v>
      </c>
      <c r="L4066" s="38">
        <v>81</v>
      </c>
      <c r="M4066" s="38">
        <v>1</v>
      </c>
      <c r="N4066" s="38">
        <v>25</v>
      </c>
      <c r="O4066" s="38" t="s">
        <v>4</v>
      </c>
      <c r="P4066" s="38">
        <v>0.3</v>
      </c>
      <c r="Q4066" s="38" t="s">
        <v>9</v>
      </c>
      <c r="R4066" s="38" t="s">
        <v>1445</v>
      </c>
      <c r="T4066" s="38" t="s">
        <v>116</v>
      </c>
    </row>
    <row r="4067" spans="1:21" s="38" customFormat="1" ht="15" x14ac:dyDescent="0.2">
      <c r="A4067" s="38" t="s">
        <v>26</v>
      </c>
      <c r="B4067" s="38" t="str">
        <f t="shared" si="3"/>
        <v>ks_priv031</v>
      </c>
      <c r="C4067" s="38" t="s">
        <v>1371</v>
      </c>
      <c r="D4067" s="38" t="s">
        <v>1181</v>
      </c>
      <c r="E4067" s="38" t="s">
        <v>13</v>
      </c>
      <c r="F4067" s="38">
        <v>7</v>
      </c>
      <c r="G4067" s="38">
        <v>14</v>
      </c>
      <c r="H4067" s="38">
        <v>2025</v>
      </c>
      <c r="I4067" s="38">
        <v>4</v>
      </c>
      <c r="J4067" s="51">
        <v>1011</v>
      </c>
      <c r="K4067" s="38" t="s">
        <v>1372</v>
      </c>
      <c r="L4067" s="38">
        <v>81</v>
      </c>
      <c r="M4067" s="38">
        <v>1</v>
      </c>
      <c r="N4067" s="38">
        <v>25</v>
      </c>
      <c r="O4067" s="38" t="s">
        <v>10</v>
      </c>
      <c r="P4067" s="38">
        <v>35</v>
      </c>
      <c r="Q4067" s="38" t="s">
        <v>5</v>
      </c>
      <c r="R4067" s="38" t="s">
        <v>201</v>
      </c>
      <c r="S4067" s="38" t="s">
        <v>124</v>
      </c>
      <c r="T4067" s="38" t="s">
        <v>116</v>
      </c>
      <c r="U4067" s="38" t="s">
        <v>191</v>
      </c>
    </row>
    <row r="4068" spans="1:21" s="38" customFormat="1" ht="15" x14ac:dyDescent="0.2">
      <c r="A4068" s="38" t="s">
        <v>26</v>
      </c>
      <c r="B4068" s="38" t="str">
        <f t="shared" si="3"/>
        <v>ks_priv031</v>
      </c>
      <c r="C4068" s="38" t="s">
        <v>1371</v>
      </c>
      <c r="D4068" s="38" t="s">
        <v>1181</v>
      </c>
      <c r="E4068" s="38" t="s">
        <v>13</v>
      </c>
      <c r="F4068" s="38">
        <v>7</v>
      </c>
      <c r="G4068" s="38">
        <v>14</v>
      </c>
      <c r="H4068" s="38">
        <v>2025</v>
      </c>
      <c r="I4068" s="38">
        <v>4</v>
      </c>
      <c r="J4068" s="51">
        <v>1011</v>
      </c>
      <c r="K4068" s="38" t="s">
        <v>1372</v>
      </c>
      <c r="L4068" s="38">
        <v>81</v>
      </c>
      <c r="M4068" s="38">
        <v>1</v>
      </c>
      <c r="N4068" s="38">
        <v>25</v>
      </c>
      <c r="O4068" s="38" t="s">
        <v>4</v>
      </c>
      <c r="P4068" s="38">
        <v>0.1</v>
      </c>
      <c r="Q4068" s="38" t="s">
        <v>9</v>
      </c>
      <c r="R4068" s="38" t="s">
        <v>1445</v>
      </c>
      <c r="T4068" s="38" t="s">
        <v>116</v>
      </c>
    </row>
    <row r="4069" spans="1:21" s="38" customFormat="1" ht="15" x14ac:dyDescent="0.2">
      <c r="A4069" s="38" t="s">
        <v>26</v>
      </c>
      <c r="B4069" s="38" t="str">
        <f t="shared" si="3"/>
        <v>ks_priv031</v>
      </c>
      <c r="C4069" s="38" t="s">
        <v>1371</v>
      </c>
      <c r="D4069" s="38" t="s">
        <v>1181</v>
      </c>
      <c r="E4069" s="38" t="s">
        <v>13</v>
      </c>
      <c r="F4069" s="38">
        <v>7</v>
      </c>
      <c r="G4069" s="38">
        <v>14</v>
      </c>
      <c r="H4069" s="38">
        <v>2025</v>
      </c>
      <c r="I4069" s="38">
        <v>4</v>
      </c>
      <c r="J4069" s="51">
        <v>1011</v>
      </c>
      <c r="K4069" s="38" t="s">
        <v>1372</v>
      </c>
      <c r="L4069" s="38">
        <v>81</v>
      </c>
      <c r="M4069" s="38">
        <v>1</v>
      </c>
      <c r="N4069" s="38">
        <v>25</v>
      </c>
      <c r="O4069" s="38" t="s">
        <v>4</v>
      </c>
      <c r="P4069" s="38">
        <v>0</v>
      </c>
      <c r="Q4069" s="38" t="s">
        <v>9</v>
      </c>
      <c r="R4069" s="38" t="s">
        <v>1474</v>
      </c>
      <c r="T4069" s="38" t="s">
        <v>116</v>
      </c>
    </row>
    <row r="4070" spans="1:21" s="38" customFormat="1" ht="15" x14ac:dyDescent="0.2">
      <c r="A4070" s="38" t="s">
        <v>26</v>
      </c>
      <c r="B4070" s="38" t="str">
        <f t="shared" si="3"/>
        <v>ks_priv031</v>
      </c>
      <c r="C4070" s="38" t="s">
        <v>1371</v>
      </c>
      <c r="D4070" s="38" t="s">
        <v>1181</v>
      </c>
      <c r="E4070" s="38" t="s">
        <v>13</v>
      </c>
      <c r="F4070" s="38">
        <v>7</v>
      </c>
      <c r="G4070" s="38">
        <v>14</v>
      </c>
      <c r="H4070" s="38">
        <v>2025</v>
      </c>
      <c r="I4070" s="38">
        <v>4</v>
      </c>
      <c r="J4070" s="51">
        <v>1011</v>
      </c>
      <c r="K4070" s="38" t="s">
        <v>1372</v>
      </c>
      <c r="L4070" s="38">
        <v>81</v>
      </c>
      <c r="M4070" s="38">
        <v>1</v>
      </c>
      <c r="N4070" s="38">
        <v>25</v>
      </c>
      <c r="O4070" s="38" t="s">
        <v>10</v>
      </c>
      <c r="P4070" s="38">
        <v>6</v>
      </c>
      <c r="Q4070" s="38" t="s">
        <v>5</v>
      </c>
      <c r="R4070" s="38" t="s">
        <v>201</v>
      </c>
      <c r="S4070" s="38" t="s">
        <v>127</v>
      </c>
      <c r="T4070" s="38" t="s">
        <v>116</v>
      </c>
    </row>
    <row r="4071" spans="1:21" s="38" customFormat="1" ht="15" x14ac:dyDescent="0.2">
      <c r="A4071" s="38" t="s">
        <v>26</v>
      </c>
      <c r="B4071" s="38" t="str">
        <f t="shared" si="3"/>
        <v>ks_priv031</v>
      </c>
      <c r="C4071" s="38" t="s">
        <v>1371</v>
      </c>
      <c r="D4071" s="38" t="s">
        <v>1181</v>
      </c>
      <c r="E4071" s="38" t="s">
        <v>13</v>
      </c>
      <c r="F4071" s="38">
        <v>7</v>
      </c>
      <c r="G4071" s="38">
        <v>14</v>
      </c>
      <c r="H4071" s="38">
        <v>2025</v>
      </c>
      <c r="I4071" s="38">
        <v>4</v>
      </c>
      <c r="J4071" s="51">
        <v>1011</v>
      </c>
      <c r="K4071" s="38" t="s">
        <v>1372</v>
      </c>
      <c r="L4071" s="38">
        <v>81</v>
      </c>
      <c r="M4071" s="38">
        <v>1</v>
      </c>
      <c r="N4071" s="38">
        <v>25</v>
      </c>
      <c r="O4071" s="38" t="s">
        <v>11</v>
      </c>
      <c r="P4071" s="38">
        <v>10</v>
      </c>
      <c r="Q4071" s="38" t="s">
        <v>5</v>
      </c>
      <c r="R4071" s="38" t="s">
        <v>201</v>
      </c>
      <c r="T4071" s="38" t="s">
        <v>116</v>
      </c>
      <c r="U4071" s="38" t="s">
        <v>1374</v>
      </c>
    </row>
    <row r="4072" spans="1:21" s="38" customFormat="1" ht="15" x14ac:dyDescent="0.2">
      <c r="A4072" s="38" t="s">
        <v>31</v>
      </c>
      <c r="B4072" s="38" t="str">
        <f t="shared" si="3"/>
        <v>ks_priv023</v>
      </c>
      <c r="C4072" s="38" t="s">
        <v>1371</v>
      </c>
      <c r="D4072" s="38" t="s">
        <v>1181</v>
      </c>
      <c r="E4072" s="38" t="s">
        <v>13</v>
      </c>
      <c r="F4072" s="38">
        <v>7</v>
      </c>
      <c r="G4072" s="38">
        <v>14</v>
      </c>
      <c r="H4072" s="38">
        <v>2025</v>
      </c>
      <c r="I4072" s="38">
        <v>4</v>
      </c>
      <c r="J4072" s="51">
        <v>1148</v>
      </c>
      <c r="K4072" s="38" t="s">
        <v>1372</v>
      </c>
      <c r="L4072" s="38">
        <v>86</v>
      </c>
      <c r="M4072" s="38">
        <v>1</v>
      </c>
      <c r="N4072" s="38">
        <v>25</v>
      </c>
      <c r="O4072" s="38" t="s">
        <v>10</v>
      </c>
      <c r="P4072" s="38">
        <v>1</v>
      </c>
      <c r="Q4072" s="38" t="s">
        <v>5</v>
      </c>
      <c r="R4072" s="38" t="s">
        <v>201</v>
      </c>
      <c r="S4072" s="38" t="s">
        <v>124</v>
      </c>
      <c r="T4072" s="38" t="s">
        <v>116</v>
      </c>
      <c r="U4072" s="38" t="s">
        <v>1470</v>
      </c>
    </row>
    <row r="4073" spans="1:21" s="38" customFormat="1" ht="15" x14ac:dyDescent="0.2">
      <c r="A4073" s="38" t="s">
        <v>31</v>
      </c>
      <c r="B4073" s="38" t="str">
        <f t="shared" si="3"/>
        <v>ks_priv023</v>
      </c>
      <c r="C4073" s="38" t="s">
        <v>1371</v>
      </c>
      <c r="D4073" s="38" t="s">
        <v>1181</v>
      </c>
      <c r="E4073" s="38" t="s">
        <v>13</v>
      </c>
      <c r="F4073" s="38">
        <v>7</v>
      </c>
      <c r="G4073" s="38">
        <v>14</v>
      </c>
      <c r="H4073" s="38">
        <v>2025</v>
      </c>
      <c r="I4073" s="38">
        <v>4</v>
      </c>
      <c r="J4073" s="51">
        <v>1148</v>
      </c>
      <c r="K4073" s="38" t="s">
        <v>1372</v>
      </c>
      <c r="L4073" s="38">
        <v>86</v>
      </c>
      <c r="M4073" s="38">
        <v>1</v>
      </c>
      <c r="N4073" s="38">
        <v>25</v>
      </c>
      <c r="O4073" s="38" t="s">
        <v>82</v>
      </c>
      <c r="P4073" s="38">
        <v>8</v>
      </c>
      <c r="Q4073" s="38" t="s">
        <v>5</v>
      </c>
      <c r="R4073" s="38" t="s">
        <v>201</v>
      </c>
      <c r="T4073" s="38" t="s">
        <v>116</v>
      </c>
      <c r="U4073" s="38" t="s">
        <v>1382</v>
      </c>
    </row>
    <row r="4074" spans="1:21" s="38" customFormat="1" ht="15" x14ac:dyDescent="0.2">
      <c r="A4074" s="38" t="s">
        <v>31</v>
      </c>
      <c r="B4074" s="38" t="str">
        <f t="shared" si="3"/>
        <v>ks_priv023</v>
      </c>
      <c r="C4074" s="38" t="s">
        <v>1371</v>
      </c>
      <c r="D4074" s="38" t="s">
        <v>1181</v>
      </c>
      <c r="E4074" s="38" t="s">
        <v>13</v>
      </c>
      <c r="F4074" s="38">
        <v>7</v>
      </c>
      <c r="G4074" s="38">
        <v>14</v>
      </c>
      <c r="H4074" s="38">
        <v>2025</v>
      </c>
      <c r="I4074" s="38">
        <v>4</v>
      </c>
      <c r="J4074" s="51">
        <v>1148</v>
      </c>
      <c r="K4074" s="38" t="s">
        <v>1372</v>
      </c>
      <c r="L4074" s="38">
        <v>86</v>
      </c>
      <c r="M4074" s="38">
        <v>1</v>
      </c>
      <c r="N4074" s="38">
        <v>25</v>
      </c>
      <c r="O4074" s="38" t="s">
        <v>10</v>
      </c>
      <c r="P4074" s="38">
        <v>15</v>
      </c>
      <c r="Q4074" s="38" t="s">
        <v>5</v>
      </c>
      <c r="R4074" s="38" t="s">
        <v>201</v>
      </c>
      <c r="S4074" s="38" t="s">
        <v>1473</v>
      </c>
      <c r="T4074" s="38" t="s">
        <v>116</v>
      </c>
    </row>
    <row r="4075" spans="1:21" s="38" customFormat="1" ht="15" x14ac:dyDescent="0.2">
      <c r="A4075" s="38" t="s">
        <v>31</v>
      </c>
      <c r="B4075" s="38" t="str">
        <f t="shared" si="3"/>
        <v>ks_priv023</v>
      </c>
      <c r="C4075" s="38" t="s">
        <v>1371</v>
      </c>
      <c r="D4075" s="38" t="s">
        <v>1181</v>
      </c>
      <c r="E4075" s="38" t="s">
        <v>13</v>
      </c>
      <c r="F4075" s="38">
        <v>7</v>
      </c>
      <c r="G4075" s="38">
        <v>14</v>
      </c>
      <c r="H4075" s="38">
        <v>2025</v>
      </c>
      <c r="I4075" s="38">
        <v>4</v>
      </c>
      <c r="J4075" s="51">
        <v>1148</v>
      </c>
      <c r="K4075" s="38" t="s">
        <v>1372</v>
      </c>
      <c r="L4075" s="38">
        <v>86</v>
      </c>
      <c r="M4075" s="38">
        <v>1</v>
      </c>
      <c r="N4075" s="38">
        <v>25</v>
      </c>
      <c r="O4075" s="38" t="s">
        <v>10</v>
      </c>
      <c r="P4075" s="38">
        <v>20</v>
      </c>
      <c r="Q4075" s="38" t="s">
        <v>5</v>
      </c>
      <c r="R4075" s="38" t="s">
        <v>201</v>
      </c>
      <c r="S4075" s="38" t="s">
        <v>1473</v>
      </c>
      <c r="T4075" s="38" t="s">
        <v>116</v>
      </c>
    </row>
    <row r="4076" spans="1:21" s="38" customFormat="1" ht="15" x14ac:dyDescent="0.2">
      <c r="A4076" s="38" t="s">
        <v>31</v>
      </c>
      <c r="B4076" s="38" t="str">
        <f t="shared" si="3"/>
        <v>ks_priv023</v>
      </c>
      <c r="C4076" s="38" t="s">
        <v>1371</v>
      </c>
      <c r="D4076" s="38" t="s">
        <v>1181</v>
      </c>
      <c r="E4076" s="38" t="s">
        <v>13</v>
      </c>
      <c r="F4076" s="38">
        <v>7</v>
      </c>
      <c r="G4076" s="38">
        <v>14</v>
      </c>
      <c r="H4076" s="38">
        <v>2025</v>
      </c>
      <c r="I4076" s="38">
        <v>4</v>
      </c>
      <c r="J4076" s="51">
        <v>1148</v>
      </c>
      <c r="K4076" s="38" t="s">
        <v>1372</v>
      </c>
      <c r="L4076" s="38">
        <v>86</v>
      </c>
      <c r="M4076" s="38">
        <v>1</v>
      </c>
      <c r="N4076" s="38">
        <v>25</v>
      </c>
      <c r="O4076" s="38" t="s">
        <v>10</v>
      </c>
      <c r="P4076" s="38">
        <v>6</v>
      </c>
      <c r="Q4076" s="38" t="s">
        <v>5</v>
      </c>
      <c r="R4076" s="38" t="s">
        <v>201</v>
      </c>
      <c r="S4076" s="38" t="s">
        <v>124</v>
      </c>
      <c r="T4076" s="38" t="s">
        <v>116</v>
      </c>
      <c r="U4076" s="38" t="s">
        <v>1475</v>
      </c>
    </row>
    <row r="4077" spans="1:21" s="38" customFormat="1" ht="15" x14ac:dyDescent="0.2">
      <c r="A4077" s="38" t="s">
        <v>31</v>
      </c>
      <c r="B4077" s="38" t="str">
        <f t="shared" si="3"/>
        <v>ks_priv023</v>
      </c>
      <c r="C4077" s="38" t="s">
        <v>1371</v>
      </c>
      <c r="D4077" s="38" t="s">
        <v>1181</v>
      </c>
      <c r="E4077" s="38" t="s">
        <v>13</v>
      </c>
      <c r="F4077" s="38">
        <v>7</v>
      </c>
      <c r="G4077" s="38">
        <v>14</v>
      </c>
      <c r="H4077" s="38">
        <v>2025</v>
      </c>
      <c r="I4077" s="38">
        <v>4</v>
      </c>
      <c r="J4077" s="51">
        <v>1148</v>
      </c>
      <c r="K4077" s="38" t="s">
        <v>1372</v>
      </c>
      <c r="L4077" s="38">
        <v>86</v>
      </c>
      <c r="M4077" s="38">
        <v>1</v>
      </c>
      <c r="N4077" s="38">
        <v>25</v>
      </c>
      <c r="O4077" s="38" t="s">
        <v>10</v>
      </c>
      <c r="P4077" s="38">
        <v>3</v>
      </c>
      <c r="Q4077" s="38" t="s">
        <v>5</v>
      </c>
      <c r="R4077" s="38" t="s">
        <v>201</v>
      </c>
      <c r="S4077" s="38" t="s">
        <v>1473</v>
      </c>
      <c r="T4077" s="38" t="s">
        <v>116</v>
      </c>
    </row>
    <row r="4078" spans="1:21" s="38" customFormat="1" ht="15" x14ac:dyDescent="0.2">
      <c r="A4078" s="38" t="s">
        <v>31</v>
      </c>
      <c r="B4078" s="38" t="str">
        <f t="shared" si="3"/>
        <v>ks_priv023</v>
      </c>
      <c r="C4078" s="38" t="s">
        <v>1371</v>
      </c>
      <c r="D4078" s="38" t="s">
        <v>1181</v>
      </c>
      <c r="E4078" s="38" t="s">
        <v>13</v>
      </c>
      <c r="F4078" s="38">
        <v>7</v>
      </c>
      <c r="G4078" s="38">
        <v>14</v>
      </c>
      <c r="H4078" s="38">
        <v>2025</v>
      </c>
      <c r="I4078" s="38">
        <v>4</v>
      </c>
      <c r="J4078" s="51">
        <v>1148</v>
      </c>
      <c r="K4078" s="38" t="s">
        <v>1372</v>
      </c>
      <c r="L4078" s="38">
        <v>86</v>
      </c>
      <c r="M4078" s="38">
        <v>1</v>
      </c>
      <c r="N4078" s="38">
        <v>25</v>
      </c>
      <c r="O4078" s="38" t="s">
        <v>10</v>
      </c>
      <c r="P4078" s="38">
        <v>3</v>
      </c>
      <c r="Q4078" s="38" t="s">
        <v>5</v>
      </c>
      <c r="R4078" s="38" t="s">
        <v>201</v>
      </c>
      <c r="S4078" s="38" t="s">
        <v>1473</v>
      </c>
      <c r="T4078" s="38" t="s">
        <v>116</v>
      </c>
    </row>
    <row r="4079" spans="1:21" s="38" customFormat="1" ht="15" x14ac:dyDescent="0.2">
      <c r="A4079" s="38" t="s">
        <v>121</v>
      </c>
      <c r="B4079" s="38" t="str">
        <f t="shared" si="3"/>
        <v>ks_priv061</v>
      </c>
      <c r="C4079" s="38" t="s">
        <v>1371</v>
      </c>
      <c r="D4079" s="38" t="s">
        <v>1182</v>
      </c>
      <c r="E4079" s="38" t="s">
        <v>35</v>
      </c>
      <c r="F4079" s="38">
        <v>7</v>
      </c>
      <c r="G4079" s="38">
        <v>15</v>
      </c>
      <c r="H4079" s="38">
        <v>2025</v>
      </c>
      <c r="I4079" s="38">
        <v>4</v>
      </c>
      <c r="J4079" s="51">
        <v>1150</v>
      </c>
      <c r="K4079" s="38" t="s">
        <v>1372</v>
      </c>
      <c r="L4079" s="38">
        <v>86</v>
      </c>
      <c r="M4079" s="38">
        <v>2</v>
      </c>
      <c r="N4079" s="38">
        <v>0</v>
      </c>
      <c r="O4079" s="38" t="s">
        <v>82</v>
      </c>
      <c r="P4079" s="38">
        <v>5</v>
      </c>
      <c r="Q4079" s="38" t="s">
        <v>5</v>
      </c>
      <c r="R4079" s="38" t="s">
        <v>201</v>
      </c>
      <c r="T4079" s="38" t="s">
        <v>246</v>
      </c>
      <c r="U4079" s="38" t="s">
        <v>1382</v>
      </c>
    </row>
    <row r="4080" spans="1:21" s="38" customFormat="1" ht="15" x14ac:dyDescent="0.2">
      <c r="A4080" s="38" t="s">
        <v>121</v>
      </c>
      <c r="B4080" s="38" t="str">
        <f t="shared" si="3"/>
        <v>ks_priv061</v>
      </c>
      <c r="C4080" s="38" t="s">
        <v>1371</v>
      </c>
      <c r="D4080" s="38" t="s">
        <v>1182</v>
      </c>
      <c r="E4080" s="38" t="s">
        <v>35</v>
      </c>
      <c r="F4080" s="38">
        <v>7</v>
      </c>
      <c r="G4080" s="38">
        <v>15</v>
      </c>
      <c r="H4080" s="38">
        <v>2025</v>
      </c>
      <c r="I4080" s="38">
        <v>4</v>
      </c>
      <c r="J4080" s="51">
        <v>1150</v>
      </c>
      <c r="K4080" s="38" t="s">
        <v>1372</v>
      </c>
      <c r="L4080" s="38">
        <v>86</v>
      </c>
      <c r="M4080" s="38">
        <v>2</v>
      </c>
      <c r="N4080" s="38">
        <v>0</v>
      </c>
      <c r="O4080" s="38" t="s">
        <v>82</v>
      </c>
      <c r="P4080" s="38">
        <v>7</v>
      </c>
      <c r="Q4080" s="38" t="s">
        <v>5</v>
      </c>
      <c r="R4080" s="38" t="s">
        <v>201</v>
      </c>
      <c r="T4080" s="38" t="s">
        <v>246</v>
      </c>
      <c r="U4080" s="38" t="s">
        <v>1382</v>
      </c>
    </row>
    <row r="4081" spans="1:21" s="38" customFormat="1" ht="15" x14ac:dyDescent="0.2">
      <c r="A4081" s="38" t="s">
        <v>121</v>
      </c>
      <c r="B4081" s="38" t="str">
        <f t="shared" si="3"/>
        <v>ks_priv061</v>
      </c>
      <c r="C4081" s="38" t="s">
        <v>1371</v>
      </c>
      <c r="D4081" s="38" t="s">
        <v>1182</v>
      </c>
      <c r="E4081" s="38" t="s">
        <v>35</v>
      </c>
      <c r="F4081" s="38">
        <v>7</v>
      </c>
      <c r="G4081" s="38">
        <v>15</v>
      </c>
      <c r="H4081" s="38">
        <v>2025</v>
      </c>
      <c r="I4081" s="38">
        <v>4</v>
      </c>
      <c r="J4081" s="51">
        <v>1150</v>
      </c>
      <c r="K4081" s="38" t="s">
        <v>1372</v>
      </c>
      <c r="L4081" s="38">
        <v>86</v>
      </c>
      <c r="M4081" s="38">
        <v>2</v>
      </c>
      <c r="N4081" s="38">
        <v>0</v>
      </c>
      <c r="O4081" s="38" t="s">
        <v>10</v>
      </c>
      <c r="P4081" s="38">
        <v>3</v>
      </c>
      <c r="Q4081" s="38" t="s">
        <v>5</v>
      </c>
      <c r="R4081" s="38" t="s">
        <v>201</v>
      </c>
      <c r="S4081" s="38" t="s">
        <v>124</v>
      </c>
      <c r="T4081" s="38" t="s">
        <v>246</v>
      </c>
      <c r="U4081" s="38" t="s">
        <v>1476</v>
      </c>
    </row>
    <row r="4082" spans="1:21" s="38" customFormat="1" ht="15" x14ac:dyDescent="0.2">
      <c r="A4082" s="38" t="s">
        <v>121</v>
      </c>
      <c r="B4082" s="38" t="str">
        <f t="shared" si="3"/>
        <v>ks_priv061</v>
      </c>
      <c r="C4082" s="38" t="s">
        <v>1371</v>
      </c>
      <c r="D4082" s="38" t="s">
        <v>1182</v>
      </c>
      <c r="E4082" s="38" t="s">
        <v>35</v>
      </c>
      <c r="F4082" s="38">
        <v>7</v>
      </c>
      <c r="G4082" s="38">
        <v>15</v>
      </c>
      <c r="H4082" s="38">
        <v>2025</v>
      </c>
      <c r="I4082" s="38">
        <v>4</v>
      </c>
      <c r="J4082" s="51">
        <v>1150</v>
      </c>
      <c r="K4082" s="38" t="s">
        <v>1372</v>
      </c>
      <c r="L4082" s="38">
        <v>86</v>
      </c>
      <c r="M4082" s="38">
        <v>2</v>
      </c>
      <c r="N4082" s="38">
        <v>0</v>
      </c>
      <c r="O4082" s="38" t="s">
        <v>10</v>
      </c>
      <c r="P4082" s="38">
        <v>4</v>
      </c>
      <c r="Q4082" s="38" t="s">
        <v>5</v>
      </c>
      <c r="R4082" s="38" t="s">
        <v>201</v>
      </c>
      <c r="S4082" s="38" t="s">
        <v>100</v>
      </c>
      <c r="T4082" s="38" t="s">
        <v>246</v>
      </c>
    </row>
    <row r="4083" spans="1:21" s="38" customFormat="1" ht="15" x14ac:dyDescent="0.2">
      <c r="A4083" s="38" t="s">
        <v>28</v>
      </c>
      <c r="B4083" s="38" t="str">
        <f t="shared" si="3"/>
        <v>ks_priv030</v>
      </c>
      <c r="C4083" s="38" t="s">
        <v>1371</v>
      </c>
      <c r="D4083" s="38" t="s">
        <v>1181</v>
      </c>
      <c r="E4083" s="38" t="s">
        <v>13</v>
      </c>
      <c r="F4083" s="38">
        <v>7</v>
      </c>
      <c r="G4083" s="38">
        <v>13</v>
      </c>
      <c r="H4083" s="38">
        <v>2025</v>
      </c>
      <c r="I4083" s="38">
        <v>4</v>
      </c>
      <c r="J4083" s="51">
        <v>1000</v>
      </c>
      <c r="K4083" s="38" t="s">
        <v>1377</v>
      </c>
      <c r="L4083" s="38">
        <v>75</v>
      </c>
      <c r="M4083" s="38">
        <v>1</v>
      </c>
      <c r="N4083" s="38">
        <v>0</v>
      </c>
      <c r="O4083" s="38" t="s">
        <v>10</v>
      </c>
      <c r="P4083" s="38">
        <v>7.5</v>
      </c>
      <c r="Q4083" s="38" t="s">
        <v>5</v>
      </c>
      <c r="R4083" s="38" t="s">
        <v>201</v>
      </c>
      <c r="S4083" s="38" t="s">
        <v>114</v>
      </c>
      <c r="T4083" s="38" t="s">
        <v>116</v>
      </c>
    </row>
    <row r="4084" spans="1:21" s="38" customFormat="1" ht="15" x14ac:dyDescent="0.2">
      <c r="A4084" s="38" t="s">
        <v>28</v>
      </c>
      <c r="B4084" s="38" t="str">
        <f t="shared" si="3"/>
        <v>ks_priv030</v>
      </c>
      <c r="C4084" s="38" t="s">
        <v>1371</v>
      </c>
      <c r="D4084" s="38" t="s">
        <v>1181</v>
      </c>
      <c r="E4084" s="38" t="s">
        <v>13</v>
      </c>
      <c r="F4084" s="38">
        <v>7</v>
      </c>
      <c r="G4084" s="38">
        <v>13</v>
      </c>
      <c r="H4084" s="38">
        <v>2025</v>
      </c>
      <c r="I4084" s="38">
        <v>4</v>
      </c>
      <c r="J4084" s="51">
        <v>1000</v>
      </c>
      <c r="K4084" s="38" t="s">
        <v>1377</v>
      </c>
      <c r="L4084" s="38">
        <v>75</v>
      </c>
      <c r="M4084" s="38">
        <v>1</v>
      </c>
      <c r="N4084" s="38">
        <v>0</v>
      </c>
      <c r="O4084" s="38" t="s">
        <v>10</v>
      </c>
      <c r="P4084" s="38">
        <v>3</v>
      </c>
      <c r="Q4084" s="38" t="s">
        <v>5</v>
      </c>
      <c r="R4084" s="38" t="s">
        <v>201</v>
      </c>
      <c r="S4084" s="38" t="s">
        <v>127</v>
      </c>
      <c r="T4084" s="38" t="s">
        <v>116</v>
      </c>
    </row>
    <row r="4085" spans="1:21" s="38" customFormat="1" ht="15" x14ac:dyDescent="0.2">
      <c r="A4085" s="38" t="s">
        <v>28</v>
      </c>
      <c r="B4085" s="38" t="str">
        <f t="shared" si="3"/>
        <v>ks_priv030</v>
      </c>
      <c r="C4085" s="38" t="s">
        <v>1371</v>
      </c>
      <c r="D4085" s="38" t="s">
        <v>1181</v>
      </c>
      <c r="E4085" s="38" t="s">
        <v>13</v>
      </c>
      <c r="F4085" s="38">
        <v>7</v>
      </c>
      <c r="G4085" s="38">
        <v>13</v>
      </c>
      <c r="H4085" s="38">
        <v>2025</v>
      </c>
      <c r="I4085" s="38">
        <v>4</v>
      </c>
      <c r="J4085" s="51">
        <v>1000</v>
      </c>
      <c r="K4085" s="38" t="s">
        <v>1377</v>
      </c>
      <c r="L4085" s="38">
        <v>75</v>
      </c>
      <c r="M4085" s="38">
        <v>1</v>
      </c>
      <c r="N4085" s="38">
        <v>0</v>
      </c>
      <c r="O4085" s="38" t="s">
        <v>10</v>
      </c>
      <c r="P4085" s="38">
        <v>4</v>
      </c>
      <c r="Q4085" s="38" t="s">
        <v>5</v>
      </c>
      <c r="R4085" s="38" t="s">
        <v>201</v>
      </c>
      <c r="S4085" s="38" t="s">
        <v>54</v>
      </c>
      <c r="T4085" s="38" t="s">
        <v>116</v>
      </c>
    </row>
    <row r="4086" spans="1:21" s="38" customFormat="1" ht="15" x14ac:dyDescent="0.2">
      <c r="A4086" s="38" t="s">
        <v>28</v>
      </c>
      <c r="B4086" s="38" t="str">
        <f t="shared" si="3"/>
        <v>ks_priv030</v>
      </c>
      <c r="C4086" s="38" t="s">
        <v>1371</v>
      </c>
      <c r="D4086" s="38" t="s">
        <v>1181</v>
      </c>
      <c r="E4086" s="38" t="s">
        <v>13</v>
      </c>
      <c r="F4086" s="38">
        <v>7</v>
      </c>
      <c r="G4086" s="38">
        <v>13</v>
      </c>
      <c r="H4086" s="38">
        <v>2025</v>
      </c>
      <c r="I4086" s="38">
        <v>4</v>
      </c>
      <c r="J4086" s="51">
        <v>1000</v>
      </c>
      <c r="K4086" s="38" t="s">
        <v>1377</v>
      </c>
      <c r="L4086" s="38">
        <v>75</v>
      </c>
      <c r="M4086" s="38">
        <v>1</v>
      </c>
      <c r="N4086" s="38">
        <v>0</v>
      </c>
      <c r="O4086" s="38" t="s">
        <v>10</v>
      </c>
      <c r="P4086" s="38">
        <v>16</v>
      </c>
      <c r="Q4086" s="38" t="s">
        <v>5</v>
      </c>
      <c r="R4086" s="38" t="s">
        <v>201</v>
      </c>
      <c r="S4086" s="38" t="s">
        <v>39</v>
      </c>
      <c r="T4086" s="38" t="s">
        <v>116</v>
      </c>
    </row>
    <row r="4087" spans="1:21" s="38" customFormat="1" ht="15" x14ac:dyDescent="0.2">
      <c r="A4087" s="38" t="s">
        <v>28</v>
      </c>
      <c r="B4087" s="38" t="str">
        <f t="shared" si="3"/>
        <v>ks_priv030</v>
      </c>
      <c r="C4087" s="38" t="s">
        <v>1371</v>
      </c>
      <c r="D4087" s="38" t="s">
        <v>1181</v>
      </c>
      <c r="E4087" s="38" t="s">
        <v>13</v>
      </c>
      <c r="F4087" s="38">
        <v>7</v>
      </c>
      <c r="G4087" s="38">
        <v>13</v>
      </c>
      <c r="H4087" s="38">
        <v>2025</v>
      </c>
      <c r="I4087" s="38">
        <v>4</v>
      </c>
      <c r="J4087" s="51">
        <v>1000</v>
      </c>
      <c r="K4087" s="38" t="s">
        <v>1377</v>
      </c>
      <c r="L4087" s="38">
        <v>75</v>
      </c>
      <c r="M4087" s="38">
        <v>1</v>
      </c>
      <c r="N4087" s="38">
        <v>0</v>
      </c>
      <c r="O4087" s="38" t="s">
        <v>10</v>
      </c>
      <c r="P4087" s="38">
        <v>8</v>
      </c>
      <c r="Q4087" s="38" t="s">
        <v>5</v>
      </c>
      <c r="R4087" s="38" t="s">
        <v>201</v>
      </c>
      <c r="S4087" s="38" t="s">
        <v>114</v>
      </c>
      <c r="T4087" s="38" t="s">
        <v>116</v>
      </c>
    </row>
    <row r="4088" spans="1:21" s="38" customFormat="1" ht="15" x14ac:dyDescent="0.2">
      <c r="A4088" s="38" t="s">
        <v>25</v>
      </c>
      <c r="B4088" s="38" t="str">
        <f t="shared" si="3"/>
        <v>ks_priv029</v>
      </c>
      <c r="C4088" s="38" t="s">
        <v>1371</v>
      </c>
      <c r="D4088" s="38" t="s">
        <v>1181</v>
      </c>
      <c r="E4088" s="38" t="s">
        <v>13</v>
      </c>
      <c r="F4088" s="38">
        <v>7</v>
      </c>
      <c r="G4088" s="38">
        <v>13</v>
      </c>
      <c r="H4088" s="38">
        <v>2025</v>
      </c>
      <c r="I4088" s="38">
        <v>4</v>
      </c>
      <c r="J4088" s="51">
        <v>1033</v>
      </c>
      <c r="K4088" s="38" t="s">
        <v>1377</v>
      </c>
      <c r="L4088" s="38">
        <v>77</v>
      </c>
      <c r="M4088" s="38">
        <v>1</v>
      </c>
      <c r="N4088" s="38">
        <v>0</v>
      </c>
      <c r="O4088" s="38" t="s">
        <v>10</v>
      </c>
      <c r="P4088" s="38">
        <v>6</v>
      </c>
      <c r="Q4088" s="38" t="s">
        <v>5</v>
      </c>
      <c r="R4088" s="38" t="s">
        <v>201</v>
      </c>
      <c r="S4088" s="38" t="s">
        <v>39</v>
      </c>
      <c r="T4088" s="38" t="s">
        <v>246</v>
      </c>
    </row>
    <row r="4089" spans="1:21" s="38" customFormat="1" ht="15" x14ac:dyDescent="0.2">
      <c r="A4089" s="38" t="s">
        <v>25</v>
      </c>
      <c r="B4089" s="38" t="str">
        <f t="shared" si="3"/>
        <v>ks_priv029</v>
      </c>
      <c r="C4089" s="38" t="s">
        <v>1371</v>
      </c>
      <c r="D4089" s="38" t="s">
        <v>1181</v>
      </c>
      <c r="E4089" s="38" t="s">
        <v>13</v>
      </c>
      <c r="F4089" s="38">
        <v>7</v>
      </c>
      <c r="G4089" s="38">
        <v>13</v>
      </c>
      <c r="H4089" s="38">
        <v>2025</v>
      </c>
      <c r="I4089" s="38">
        <v>4</v>
      </c>
      <c r="J4089" s="51">
        <v>1033</v>
      </c>
      <c r="K4089" s="38" t="s">
        <v>1377</v>
      </c>
      <c r="L4089" s="38">
        <v>77</v>
      </c>
      <c r="M4089" s="38">
        <v>1</v>
      </c>
      <c r="N4089" s="38">
        <v>0</v>
      </c>
      <c r="O4089" s="38" t="s">
        <v>10</v>
      </c>
      <c r="P4089" s="38">
        <v>0.4</v>
      </c>
      <c r="Q4089" s="38" t="s">
        <v>5</v>
      </c>
      <c r="R4089" s="38" t="s">
        <v>201</v>
      </c>
      <c r="S4089" s="38" t="s">
        <v>54</v>
      </c>
      <c r="T4089" s="38" t="s">
        <v>246</v>
      </c>
    </row>
    <row r="4090" spans="1:21" s="38" customFormat="1" ht="15" x14ac:dyDescent="0.2">
      <c r="A4090" s="38" t="s">
        <v>25</v>
      </c>
      <c r="B4090" s="38" t="str">
        <f t="shared" si="3"/>
        <v>ks_priv029</v>
      </c>
      <c r="C4090" s="38" t="s">
        <v>1371</v>
      </c>
      <c r="D4090" s="38" t="s">
        <v>1181</v>
      </c>
      <c r="E4090" s="38" t="s">
        <v>13</v>
      </c>
      <c r="F4090" s="38">
        <v>7</v>
      </c>
      <c r="G4090" s="38">
        <v>13</v>
      </c>
      <c r="H4090" s="38">
        <v>2025</v>
      </c>
      <c r="I4090" s="38">
        <v>4</v>
      </c>
      <c r="J4090" s="51">
        <v>1033</v>
      </c>
      <c r="K4090" s="38" t="s">
        <v>1377</v>
      </c>
      <c r="L4090" s="38">
        <v>77</v>
      </c>
      <c r="M4090" s="38">
        <v>1</v>
      </c>
      <c r="N4090" s="38">
        <v>0</v>
      </c>
      <c r="O4090" s="38" t="s">
        <v>10</v>
      </c>
      <c r="P4090" s="38">
        <v>6</v>
      </c>
      <c r="Q4090" s="38" t="s">
        <v>5</v>
      </c>
      <c r="R4090" s="38" t="s">
        <v>201</v>
      </c>
      <c r="S4090" s="38" t="s">
        <v>127</v>
      </c>
      <c r="T4090" s="38" t="s">
        <v>246</v>
      </c>
    </row>
    <row r="4091" spans="1:21" s="38" customFormat="1" ht="15" x14ac:dyDescent="0.2">
      <c r="A4091" s="38" t="s">
        <v>25</v>
      </c>
      <c r="B4091" s="38" t="str">
        <f t="shared" si="3"/>
        <v>ks_priv029</v>
      </c>
      <c r="C4091" s="38" t="s">
        <v>1371</v>
      </c>
      <c r="D4091" s="38" t="s">
        <v>1181</v>
      </c>
      <c r="E4091" s="38" t="s">
        <v>13</v>
      </c>
      <c r="F4091" s="38">
        <v>7</v>
      </c>
      <c r="G4091" s="38">
        <v>13</v>
      </c>
      <c r="H4091" s="38">
        <v>2025</v>
      </c>
      <c r="I4091" s="38">
        <v>4</v>
      </c>
      <c r="J4091" s="51">
        <v>1033</v>
      </c>
      <c r="K4091" s="38" t="s">
        <v>1377</v>
      </c>
      <c r="L4091" s="38">
        <v>77</v>
      </c>
      <c r="M4091" s="38">
        <v>1</v>
      </c>
      <c r="N4091" s="38">
        <v>0</v>
      </c>
      <c r="O4091" s="38" t="s">
        <v>10</v>
      </c>
      <c r="P4091" s="38">
        <v>3</v>
      </c>
      <c r="Q4091" s="38" t="s">
        <v>8</v>
      </c>
      <c r="R4091" s="38" t="s">
        <v>1426</v>
      </c>
      <c r="S4091" s="38" t="s">
        <v>223</v>
      </c>
      <c r="T4091" s="38" t="s">
        <v>246</v>
      </c>
    </row>
    <row r="4092" spans="1:21" s="38" customFormat="1" ht="15" x14ac:dyDescent="0.2">
      <c r="A4092" s="38" t="s">
        <v>25</v>
      </c>
      <c r="B4092" s="38" t="str">
        <f t="shared" si="3"/>
        <v>ks_priv029</v>
      </c>
      <c r="C4092" s="38" t="s">
        <v>1371</v>
      </c>
      <c r="D4092" s="38" t="s">
        <v>1181</v>
      </c>
      <c r="E4092" s="38" t="s">
        <v>13</v>
      </c>
      <c r="F4092" s="38">
        <v>7</v>
      </c>
      <c r="G4092" s="38">
        <v>13</v>
      </c>
      <c r="H4092" s="38">
        <v>2025</v>
      </c>
      <c r="I4092" s="38">
        <v>4</v>
      </c>
      <c r="J4092" s="51">
        <v>1033</v>
      </c>
      <c r="K4092" s="38" t="s">
        <v>1377</v>
      </c>
      <c r="L4092" s="38">
        <v>77</v>
      </c>
      <c r="M4092" s="38">
        <v>1</v>
      </c>
      <c r="N4092" s="38">
        <v>0</v>
      </c>
      <c r="O4092" s="38" t="s">
        <v>10</v>
      </c>
      <c r="P4092" s="38">
        <v>8</v>
      </c>
      <c r="Q4092" s="38" t="s">
        <v>5</v>
      </c>
      <c r="R4092" s="38" t="s">
        <v>201</v>
      </c>
      <c r="S4092" s="38" t="s">
        <v>223</v>
      </c>
      <c r="T4092" s="38" t="s">
        <v>246</v>
      </c>
    </row>
    <row r="4093" spans="1:21" s="38" customFormat="1" ht="15" x14ac:dyDescent="0.2">
      <c r="A4093" s="38" t="s">
        <v>22</v>
      </c>
      <c r="B4093" s="38" t="str">
        <f t="shared" si="3"/>
        <v>ks_priv028</v>
      </c>
      <c r="C4093" s="38" t="s">
        <v>1371</v>
      </c>
      <c r="D4093" s="38" t="s">
        <v>1181</v>
      </c>
      <c r="E4093" s="38" t="s">
        <v>13</v>
      </c>
      <c r="F4093" s="38">
        <v>7</v>
      </c>
      <c r="G4093" s="38">
        <v>13</v>
      </c>
      <c r="H4093" s="38">
        <v>2025</v>
      </c>
      <c r="I4093" s="38">
        <v>4</v>
      </c>
      <c r="J4093" s="51">
        <v>1104</v>
      </c>
      <c r="K4093" s="38" t="s">
        <v>1377</v>
      </c>
      <c r="L4093" s="38">
        <v>79</v>
      </c>
      <c r="M4093" s="38">
        <v>1</v>
      </c>
      <c r="N4093" s="38">
        <v>0</v>
      </c>
      <c r="O4093" s="38" t="s">
        <v>10</v>
      </c>
      <c r="P4093" s="38">
        <v>6</v>
      </c>
      <c r="Q4093" s="38" t="s">
        <v>5</v>
      </c>
      <c r="R4093" s="38" t="s">
        <v>201</v>
      </c>
      <c r="S4093" s="38" t="s">
        <v>223</v>
      </c>
      <c r="T4093" s="38" t="s">
        <v>246</v>
      </c>
    </row>
    <row r="4094" spans="1:21" s="38" customFormat="1" ht="15" x14ac:dyDescent="0.2">
      <c r="A4094" s="38" t="s">
        <v>22</v>
      </c>
      <c r="B4094" s="38" t="str">
        <f t="shared" si="3"/>
        <v>ks_priv028</v>
      </c>
      <c r="C4094" s="38" t="s">
        <v>1371</v>
      </c>
      <c r="D4094" s="38" t="s">
        <v>1181</v>
      </c>
      <c r="E4094" s="38" t="s">
        <v>13</v>
      </c>
      <c r="F4094" s="38">
        <v>7</v>
      </c>
      <c r="G4094" s="38">
        <v>13</v>
      </c>
      <c r="H4094" s="38">
        <v>2025</v>
      </c>
      <c r="I4094" s="38">
        <v>4</v>
      </c>
      <c r="J4094" s="51">
        <v>1104</v>
      </c>
      <c r="K4094" s="38" t="s">
        <v>1377</v>
      </c>
      <c r="L4094" s="38">
        <v>79</v>
      </c>
      <c r="M4094" s="38">
        <v>1</v>
      </c>
      <c r="N4094" s="38">
        <v>0</v>
      </c>
      <c r="O4094" s="38" t="s">
        <v>4</v>
      </c>
      <c r="P4094" s="38">
        <v>0.1</v>
      </c>
      <c r="Q4094" s="38" t="s">
        <v>5</v>
      </c>
      <c r="R4094" s="38" t="s">
        <v>201</v>
      </c>
      <c r="T4094" s="38" t="s">
        <v>246</v>
      </c>
      <c r="U4094" s="38" t="s">
        <v>1477</v>
      </c>
    </row>
    <row r="4095" spans="1:21" s="38" customFormat="1" ht="15" x14ac:dyDescent="0.2">
      <c r="A4095" s="38" t="s">
        <v>22</v>
      </c>
      <c r="B4095" s="38" t="str">
        <f t="shared" si="3"/>
        <v>ks_priv028</v>
      </c>
      <c r="C4095" s="38" t="s">
        <v>1371</v>
      </c>
      <c r="D4095" s="38" t="s">
        <v>1181</v>
      </c>
      <c r="E4095" s="38" t="s">
        <v>13</v>
      </c>
      <c r="F4095" s="38">
        <v>7</v>
      </c>
      <c r="G4095" s="38">
        <v>13</v>
      </c>
      <c r="H4095" s="38">
        <v>2025</v>
      </c>
      <c r="I4095" s="38">
        <v>4</v>
      </c>
      <c r="J4095" s="51">
        <v>1104</v>
      </c>
      <c r="K4095" s="38" t="s">
        <v>1377</v>
      </c>
      <c r="L4095" s="38">
        <v>79</v>
      </c>
      <c r="M4095" s="38">
        <v>1</v>
      </c>
      <c r="N4095" s="38">
        <v>0</v>
      </c>
      <c r="O4095" s="38" t="s">
        <v>10</v>
      </c>
      <c r="P4095" s="38">
        <v>9</v>
      </c>
      <c r="Q4095" s="38" t="s">
        <v>5</v>
      </c>
      <c r="R4095" s="38" t="s">
        <v>201</v>
      </c>
      <c r="T4095" s="38" t="s">
        <v>246</v>
      </c>
      <c r="U4095" s="38" t="s">
        <v>127</v>
      </c>
    </row>
    <row r="4096" spans="1:21" s="38" customFormat="1" ht="15" x14ac:dyDescent="0.2">
      <c r="A4096" s="38" t="s">
        <v>22</v>
      </c>
      <c r="B4096" s="38" t="str">
        <f t="shared" si="3"/>
        <v>ks_priv028</v>
      </c>
      <c r="C4096" s="38" t="s">
        <v>1371</v>
      </c>
      <c r="D4096" s="38" t="s">
        <v>1181</v>
      </c>
      <c r="E4096" s="38" t="s">
        <v>13</v>
      </c>
      <c r="F4096" s="38">
        <v>7</v>
      </c>
      <c r="G4096" s="38">
        <v>13</v>
      </c>
      <c r="H4096" s="38">
        <v>2025</v>
      </c>
      <c r="I4096" s="38">
        <v>4</v>
      </c>
      <c r="J4096" s="51">
        <v>1104</v>
      </c>
      <c r="K4096" s="38" t="s">
        <v>1377</v>
      </c>
      <c r="L4096" s="38">
        <v>79</v>
      </c>
      <c r="M4096" s="38">
        <v>1</v>
      </c>
      <c r="N4096" s="38">
        <v>0</v>
      </c>
      <c r="O4096" s="38" t="s">
        <v>10</v>
      </c>
      <c r="P4096" s="38">
        <v>7.5</v>
      </c>
      <c r="Q4096" s="38" t="s">
        <v>5</v>
      </c>
      <c r="R4096" s="38" t="s">
        <v>201</v>
      </c>
      <c r="T4096" s="38" t="s">
        <v>246</v>
      </c>
      <c r="U4096" s="38" t="s">
        <v>223</v>
      </c>
    </row>
    <row r="4097" spans="1:21" s="38" customFormat="1" ht="15" x14ac:dyDescent="0.2">
      <c r="A4097" s="38" t="s">
        <v>22</v>
      </c>
      <c r="B4097" s="38" t="str">
        <f t="shared" si="3"/>
        <v>ks_priv028</v>
      </c>
      <c r="C4097" s="38" t="s">
        <v>1371</v>
      </c>
      <c r="D4097" s="38" t="s">
        <v>1181</v>
      </c>
      <c r="E4097" s="38" t="s">
        <v>13</v>
      </c>
      <c r="F4097" s="38">
        <v>7</v>
      </c>
      <c r="G4097" s="38">
        <v>13</v>
      </c>
      <c r="H4097" s="38">
        <v>2025</v>
      </c>
      <c r="I4097" s="38">
        <v>4</v>
      </c>
      <c r="J4097" s="51">
        <v>1104</v>
      </c>
      <c r="K4097" s="38" t="s">
        <v>1377</v>
      </c>
      <c r="L4097" s="38">
        <v>79</v>
      </c>
      <c r="M4097" s="38">
        <v>1</v>
      </c>
      <c r="N4097" s="38">
        <v>0</v>
      </c>
      <c r="O4097" s="38" t="s">
        <v>10</v>
      </c>
      <c r="P4097" s="38">
        <v>10</v>
      </c>
      <c r="Q4097" s="38" t="s">
        <v>5</v>
      </c>
      <c r="R4097" s="38" t="s">
        <v>201</v>
      </c>
      <c r="T4097" s="38" t="s">
        <v>246</v>
      </c>
      <c r="U4097" s="38" t="s">
        <v>39</v>
      </c>
    </row>
    <row r="4098" spans="1:21" s="38" customFormat="1" ht="15" x14ac:dyDescent="0.2">
      <c r="A4098" s="38" t="s">
        <v>22</v>
      </c>
      <c r="B4098" s="38" t="str">
        <f t="shared" si="3"/>
        <v>ks_priv028</v>
      </c>
      <c r="C4098" s="38" t="s">
        <v>1371</v>
      </c>
      <c r="D4098" s="38" t="s">
        <v>1181</v>
      </c>
      <c r="E4098" s="38" t="s">
        <v>13</v>
      </c>
      <c r="F4098" s="38">
        <v>7</v>
      </c>
      <c r="G4098" s="38">
        <v>13</v>
      </c>
      <c r="H4098" s="38">
        <v>2025</v>
      </c>
      <c r="I4098" s="38">
        <v>4</v>
      </c>
      <c r="J4098" s="51">
        <v>1104</v>
      </c>
      <c r="K4098" s="38" t="s">
        <v>1377</v>
      </c>
      <c r="L4098" s="38">
        <v>79</v>
      </c>
      <c r="M4098" s="38">
        <v>1</v>
      </c>
      <c r="N4098" s="38">
        <v>0</v>
      </c>
      <c r="O4098" s="38" t="s">
        <v>10</v>
      </c>
      <c r="P4098" s="38">
        <v>16</v>
      </c>
      <c r="Q4098" s="38" t="s">
        <v>5</v>
      </c>
      <c r="R4098" s="38" t="s">
        <v>201</v>
      </c>
      <c r="T4098" s="38" t="s">
        <v>246</v>
      </c>
      <c r="U4098" s="38" t="s">
        <v>127</v>
      </c>
    </row>
    <row r="4099" spans="1:21" s="38" customFormat="1" ht="15" x14ac:dyDescent="0.2">
      <c r="A4099" s="38" t="s">
        <v>22</v>
      </c>
      <c r="B4099" s="38" t="str">
        <f t="shared" si="3"/>
        <v>ks_priv028</v>
      </c>
      <c r="C4099" s="38" t="s">
        <v>1371</v>
      </c>
      <c r="D4099" s="38" t="s">
        <v>1181</v>
      </c>
      <c r="E4099" s="38" t="s">
        <v>13</v>
      </c>
      <c r="F4099" s="38">
        <v>7</v>
      </c>
      <c r="G4099" s="38">
        <v>13</v>
      </c>
      <c r="H4099" s="38">
        <v>2025</v>
      </c>
      <c r="I4099" s="38">
        <v>4</v>
      </c>
      <c r="J4099" s="51">
        <v>1104</v>
      </c>
      <c r="K4099" s="38" t="s">
        <v>1377</v>
      </c>
      <c r="L4099" s="38">
        <v>79</v>
      </c>
      <c r="M4099" s="38">
        <v>1</v>
      </c>
      <c r="N4099" s="38">
        <v>0</v>
      </c>
      <c r="O4099" s="38" t="s">
        <v>10</v>
      </c>
      <c r="P4099" s="38">
        <v>5</v>
      </c>
      <c r="Q4099" s="38" t="s">
        <v>5</v>
      </c>
      <c r="R4099" s="38" t="s">
        <v>201</v>
      </c>
      <c r="T4099" s="38" t="s">
        <v>246</v>
      </c>
      <c r="U4099" s="38" t="s">
        <v>100</v>
      </c>
    </row>
    <row r="4100" spans="1:21" s="38" customFormat="1" ht="15" x14ac:dyDescent="0.2">
      <c r="A4100" s="38" t="s">
        <v>22</v>
      </c>
      <c r="B4100" s="38" t="str">
        <f t="shared" si="3"/>
        <v>ks_priv028</v>
      </c>
      <c r="C4100" s="38" t="s">
        <v>1371</v>
      </c>
      <c r="D4100" s="38" t="s">
        <v>1181</v>
      </c>
      <c r="E4100" s="38" t="s">
        <v>13</v>
      </c>
      <c r="F4100" s="38">
        <v>7</v>
      </c>
      <c r="G4100" s="38">
        <v>13</v>
      </c>
      <c r="H4100" s="38">
        <v>2025</v>
      </c>
      <c r="I4100" s="38">
        <v>4</v>
      </c>
      <c r="J4100" s="51">
        <v>1104</v>
      </c>
      <c r="K4100" s="38" t="s">
        <v>1377</v>
      </c>
      <c r="L4100" s="38">
        <v>79</v>
      </c>
      <c r="M4100" s="38">
        <v>1</v>
      </c>
      <c r="N4100" s="38">
        <v>0</v>
      </c>
      <c r="O4100" s="38" t="s">
        <v>10</v>
      </c>
      <c r="P4100" s="38">
        <v>6</v>
      </c>
      <c r="Q4100" s="38" t="s">
        <v>5</v>
      </c>
      <c r="R4100" s="38" t="s">
        <v>201</v>
      </c>
      <c r="T4100" s="38" t="s">
        <v>246</v>
      </c>
      <c r="U4100" s="38" t="s">
        <v>127</v>
      </c>
    </row>
    <row r="4101" spans="1:21" s="38" customFormat="1" ht="15" x14ac:dyDescent="0.2">
      <c r="A4101" s="38" t="s">
        <v>22</v>
      </c>
      <c r="B4101" s="38" t="str">
        <f t="shared" si="3"/>
        <v>ks_priv028</v>
      </c>
      <c r="C4101" s="38" t="s">
        <v>1371</v>
      </c>
      <c r="D4101" s="38" t="s">
        <v>1181</v>
      </c>
      <c r="E4101" s="38" t="s">
        <v>13</v>
      </c>
      <c r="F4101" s="38">
        <v>7</v>
      </c>
      <c r="G4101" s="38">
        <v>13</v>
      </c>
      <c r="H4101" s="38">
        <v>2025</v>
      </c>
      <c r="I4101" s="38">
        <v>4</v>
      </c>
      <c r="J4101" s="51">
        <v>1104</v>
      </c>
      <c r="K4101" s="38" t="s">
        <v>1377</v>
      </c>
      <c r="L4101" s="38">
        <v>79</v>
      </c>
      <c r="M4101" s="38">
        <v>1</v>
      </c>
      <c r="N4101" s="38">
        <v>0</v>
      </c>
      <c r="O4101" s="38" t="s">
        <v>82</v>
      </c>
      <c r="P4101" s="38">
        <v>7</v>
      </c>
      <c r="Q4101" s="38" t="s">
        <v>5</v>
      </c>
      <c r="R4101" s="38" t="s">
        <v>201</v>
      </c>
      <c r="T4101" s="38" t="s">
        <v>246</v>
      </c>
      <c r="U4101" s="38" t="s">
        <v>1478</v>
      </c>
    </row>
    <row r="4102" spans="1:21" s="38" customFormat="1" ht="15" x14ac:dyDescent="0.2">
      <c r="A4102" s="38" t="s">
        <v>22</v>
      </c>
      <c r="B4102" s="38" t="str">
        <f t="shared" si="3"/>
        <v>ks_priv028</v>
      </c>
      <c r="C4102" s="38" t="s">
        <v>1371</v>
      </c>
      <c r="D4102" s="38" t="s">
        <v>1181</v>
      </c>
      <c r="E4102" s="38" t="s">
        <v>13</v>
      </c>
      <c r="F4102" s="38">
        <v>7</v>
      </c>
      <c r="G4102" s="38">
        <v>13</v>
      </c>
      <c r="H4102" s="38">
        <v>2025</v>
      </c>
      <c r="I4102" s="38">
        <v>4</v>
      </c>
      <c r="J4102" s="51">
        <v>1104</v>
      </c>
      <c r="K4102" s="38" t="s">
        <v>1377</v>
      </c>
      <c r="L4102" s="38">
        <v>79</v>
      </c>
      <c r="M4102" s="38">
        <v>1</v>
      </c>
      <c r="N4102" s="38">
        <v>0</v>
      </c>
      <c r="O4102" s="38" t="s">
        <v>10</v>
      </c>
      <c r="P4102" s="38">
        <v>9.5</v>
      </c>
      <c r="Q4102" s="38" t="s">
        <v>5</v>
      </c>
      <c r="R4102" s="38" t="s">
        <v>201</v>
      </c>
      <c r="T4102" s="38" t="s">
        <v>246</v>
      </c>
      <c r="U4102" s="38" t="s">
        <v>223</v>
      </c>
    </row>
    <row r="4103" spans="1:21" s="38" customFormat="1" ht="15" x14ac:dyDescent="0.2">
      <c r="A4103" s="38" t="s">
        <v>27</v>
      </c>
      <c r="B4103" s="38" t="str">
        <f t="shared" si="3"/>
        <v>ks_priv032</v>
      </c>
      <c r="C4103" s="38" t="s">
        <v>1371</v>
      </c>
      <c r="D4103" s="38" t="s">
        <v>1181</v>
      </c>
      <c r="E4103" s="38" t="s">
        <v>13</v>
      </c>
      <c r="F4103" s="38">
        <v>7</v>
      </c>
      <c r="G4103" s="38">
        <v>14</v>
      </c>
      <c r="H4103" s="38">
        <v>2025</v>
      </c>
      <c r="I4103" s="38">
        <v>4</v>
      </c>
      <c r="J4103" s="51">
        <v>1035</v>
      </c>
      <c r="K4103" s="38" t="s">
        <v>1377</v>
      </c>
      <c r="L4103" s="38">
        <v>81</v>
      </c>
      <c r="M4103" s="38">
        <v>1</v>
      </c>
      <c r="N4103" s="38">
        <v>0</v>
      </c>
      <c r="O4103" s="38" t="s">
        <v>10</v>
      </c>
      <c r="P4103" s="38">
        <v>6</v>
      </c>
      <c r="Q4103" s="38" t="s">
        <v>5</v>
      </c>
      <c r="R4103" s="38" t="s">
        <v>201</v>
      </c>
      <c r="T4103" s="38" t="s">
        <v>246</v>
      </c>
      <c r="U4103" s="38" t="s">
        <v>127</v>
      </c>
    </row>
    <row r="4104" spans="1:21" s="38" customFormat="1" ht="15" x14ac:dyDescent="0.2">
      <c r="A4104" s="38" t="s">
        <v>27</v>
      </c>
      <c r="B4104" s="38" t="str">
        <f t="shared" si="3"/>
        <v>ks_priv032</v>
      </c>
      <c r="C4104" s="38" t="s">
        <v>1371</v>
      </c>
      <c r="D4104" s="38" t="s">
        <v>1181</v>
      </c>
      <c r="E4104" s="38" t="s">
        <v>13</v>
      </c>
      <c r="F4104" s="38">
        <v>7</v>
      </c>
      <c r="G4104" s="38">
        <v>14</v>
      </c>
      <c r="H4104" s="38">
        <v>2025</v>
      </c>
      <c r="I4104" s="38">
        <v>4</v>
      </c>
      <c r="J4104" s="51">
        <v>1035</v>
      </c>
      <c r="K4104" s="38" t="s">
        <v>1377</v>
      </c>
      <c r="L4104" s="38">
        <v>81</v>
      </c>
      <c r="M4104" s="38">
        <v>1</v>
      </c>
      <c r="N4104" s="38">
        <v>0</v>
      </c>
      <c r="O4104" s="38" t="s">
        <v>10</v>
      </c>
      <c r="P4104" s="38">
        <v>13</v>
      </c>
      <c r="Q4104" s="38" t="s">
        <v>5</v>
      </c>
      <c r="R4104" s="38" t="s">
        <v>201</v>
      </c>
      <c r="T4104" s="38" t="s">
        <v>246</v>
      </c>
      <c r="U4104" s="38" t="s">
        <v>54</v>
      </c>
    </row>
    <row r="4105" spans="1:21" s="38" customFormat="1" ht="15" x14ac:dyDescent="0.2">
      <c r="A4105" s="38" t="s">
        <v>27</v>
      </c>
      <c r="B4105" s="38" t="str">
        <f t="shared" si="3"/>
        <v>ks_priv032</v>
      </c>
      <c r="C4105" s="38" t="s">
        <v>1371</v>
      </c>
      <c r="D4105" s="38" t="s">
        <v>1181</v>
      </c>
      <c r="E4105" s="38" t="s">
        <v>13</v>
      </c>
      <c r="F4105" s="38">
        <v>7</v>
      </c>
      <c r="G4105" s="38">
        <v>14</v>
      </c>
      <c r="H4105" s="38">
        <v>2025</v>
      </c>
      <c r="I4105" s="38">
        <v>4</v>
      </c>
      <c r="J4105" s="51">
        <v>1035</v>
      </c>
      <c r="K4105" s="38" t="s">
        <v>1377</v>
      </c>
      <c r="L4105" s="38">
        <v>81</v>
      </c>
      <c r="M4105" s="38">
        <v>1</v>
      </c>
      <c r="N4105" s="38">
        <v>0</v>
      </c>
      <c r="O4105" s="38" t="s">
        <v>10</v>
      </c>
      <c r="P4105" s="38">
        <v>5</v>
      </c>
      <c r="Q4105" s="38" t="s">
        <v>5</v>
      </c>
      <c r="R4105" s="38" t="s">
        <v>201</v>
      </c>
      <c r="T4105" s="38" t="s">
        <v>246</v>
      </c>
      <c r="U4105" s="38" t="s">
        <v>223</v>
      </c>
    </row>
    <row r="4106" spans="1:21" s="38" customFormat="1" ht="15" x14ac:dyDescent="0.2">
      <c r="A4106" s="38" t="s">
        <v>27</v>
      </c>
      <c r="B4106" s="38" t="str">
        <f t="shared" si="3"/>
        <v>ks_priv032</v>
      </c>
      <c r="C4106" s="38" t="s">
        <v>1371</v>
      </c>
      <c r="D4106" s="38" t="s">
        <v>1181</v>
      </c>
      <c r="E4106" s="38" t="s">
        <v>13</v>
      </c>
      <c r="F4106" s="38">
        <v>7</v>
      </c>
      <c r="G4106" s="38">
        <v>14</v>
      </c>
      <c r="H4106" s="38">
        <v>2025</v>
      </c>
      <c r="I4106" s="38">
        <v>4</v>
      </c>
      <c r="J4106" s="51">
        <v>1035</v>
      </c>
      <c r="K4106" s="38" t="s">
        <v>1377</v>
      </c>
      <c r="L4106" s="38">
        <v>81</v>
      </c>
      <c r="M4106" s="38">
        <v>1</v>
      </c>
      <c r="N4106" s="38">
        <v>0</v>
      </c>
      <c r="O4106" s="38" t="s">
        <v>10</v>
      </c>
      <c r="P4106" s="38">
        <v>17</v>
      </c>
      <c r="Q4106" s="38" t="s">
        <v>8</v>
      </c>
      <c r="R4106" s="38" t="s">
        <v>1479</v>
      </c>
      <c r="T4106" s="38" t="s">
        <v>246</v>
      </c>
      <c r="U4106" s="38" t="s">
        <v>127</v>
      </c>
    </row>
    <row r="4107" spans="1:21" s="38" customFormat="1" ht="15" x14ac:dyDescent="0.2">
      <c r="A4107" s="38" t="s">
        <v>27</v>
      </c>
      <c r="B4107" s="38" t="str">
        <f t="shared" si="3"/>
        <v>ks_priv032</v>
      </c>
      <c r="C4107" s="38" t="s">
        <v>1371</v>
      </c>
      <c r="D4107" s="38" t="s">
        <v>1181</v>
      </c>
      <c r="E4107" s="38" t="s">
        <v>13</v>
      </c>
      <c r="F4107" s="38">
        <v>7</v>
      </c>
      <c r="G4107" s="38">
        <v>14</v>
      </c>
      <c r="H4107" s="38">
        <v>2025</v>
      </c>
      <c r="I4107" s="38">
        <v>4</v>
      </c>
      <c r="J4107" s="51">
        <v>1035</v>
      </c>
      <c r="K4107" s="38" t="s">
        <v>1377</v>
      </c>
      <c r="L4107" s="38">
        <v>81</v>
      </c>
      <c r="M4107" s="38">
        <v>1</v>
      </c>
      <c r="N4107" s="38">
        <v>0</v>
      </c>
      <c r="O4107" s="38" t="s">
        <v>10</v>
      </c>
      <c r="P4107" s="38">
        <v>11</v>
      </c>
      <c r="Q4107" s="38" t="s">
        <v>5</v>
      </c>
      <c r="R4107" s="38" t="s">
        <v>201</v>
      </c>
      <c r="T4107" s="38" t="s">
        <v>246</v>
      </c>
      <c r="U4107" s="38" t="s">
        <v>223</v>
      </c>
    </row>
    <row r="4108" spans="1:21" s="38" customFormat="1" ht="15" x14ac:dyDescent="0.2">
      <c r="A4108" s="38" t="s">
        <v>27</v>
      </c>
      <c r="B4108" s="38" t="str">
        <f t="shared" si="3"/>
        <v>ks_priv032</v>
      </c>
      <c r="C4108" s="38" t="s">
        <v>1371</v>
      </c>
      <c r="D4108" s="38" t="s">
        <v>1181</v>
      </c>
      <c r="E4108" s="38" t="s">
        <v>13</v>
      </c>
      <c r="F4108" s="38">
        <v>7</v>
      </c>
      <c r="G4108" s="38">
        <v>14</v>
      </c>
      <c r="H4108" s="38">
        <v>2025</v>
      </c>
      <c r="I4108" s="38">
        <v>4</v>
      </c>
      <c r="J4108" s="51">
        <v>1035</v>
      </c>
      <c r="K4108" s="38" t="s">
        <v>1377</v>
      </c>
      <c r="L4108" s="38">
        <v>81</v>
      </c>
      <c r="M4108" s="38">
        <v>1</v>
      </c>
      <c r="N4108" s="38">
        <v>0</v>
      </c>
      <c r="O4108" s="38" t="s">
        <v>10</v>
      </c>
      <c r="P4108" s="38">
        <v>3</v>
      </c>
      <c r="Q4108" s="38" t="s">
        <v>5</v>
      </c>
      <c r="R4108" s="38" t="s">
        <v>201</v>
      </c>
      <c r="T4108" s="38" t="s">
        <v>246</v>
      </c>
      <c r="U4108" s="38" t="s">
        <v>54</v>
      </c>
    </row>
    <row r="4109" spans="1:21" s="38" customFormat="1" ht="15" x14ac:dyDescent="0.2">
      <c r="A4109" s="38" t="s">
        <v>27</v>
      </c>
      <c r="B4109" s="38" t="str">
        <f t="shared" si="3"/>
        <v>ks_priv032</v>
      </c>
      <c r="C4109" s="38" t="s">
        <v>1371</v>
      </c>
      <c r="D4109" s="38" t="s">
        <v>1181</v>
      </c>
      <c r="E4109" s="38" t="s">
        <v>13</v>
      </c>
      <c r="F4109" s="38">
        <v>7</v>
      </c>
      <c r="G4109" s="38">
        <v>14</v>
      </c>
      <c r="H4109" s="38">
        <v>2025</v>
      </c>
      <c r="I4109" s="38">
        <v>4</v>
      </c>
      <c r="J4109" s="51">
        <v>1035</v>
      </c>
      <c r="K4109" s="38" t="s">
        <v>1377</v>
      </c>
      <c r="L4109" s="38">
        <v>81</v>
      </c>
      <c r="M4109" s="38">
        <v>1</v>
      </c>
      <c r="N4109" s="38">
        <v>0</v>
      </c>
      <c r="O4109" s="38" t="s">
        <v>4</v>
      </c>
      <c r="P4109" s="38">
        <v>4</v>
      </c>
      <c r="Q4109" s="38" t="s">
        <v>9</v>
      </c>
      <c r="R4109" s="38" t="s">
        <v>1451</v>
      </c>
      <c r="T4109" s="38" t="s">
        <v>246</v>
      </c>
    </row>
    <row r="4110" spans="1:21" s="38" customFormat="1" ht="15" x14ac:dyDescent="0.2">
      <c r="A4110" s="38" t="s">
        <v>27</v>
      </c>
      <c r="B4110" s="38" t="str">
        <f t="shared" si="3"/>
        <v>ks_priv032</v>
      </c>
      <c r="C4110" s="38" t="s">
        <v>1371</v>
      </c>
      <c r="D4110" s="38" t="s">
        <v>1181</v>
      </c>
      <c r="E4110" s="38" t="s">
        <v>13</v>
      </c>
      <c r="F4110" s="38">
        <v>7</v>
      </c>
      <c r="G4110" s="38">
        <v>14</v>
      </c>
      <c r="H4110" s="38">
        <v>2025</v>
      </c>
      <c r="I4110" s="38">
        <v>4</v>
      </c>
      <c r="J4110" s="51">
        <v>1035</v>
      </c>
      <c r="K4110" s="38" t="s">
        <v>1377</v>
      </c>
      <c r="L4110" s="38">
        <v>81</v>
      </c>
      <c r="M4110" s="38">
        <v>1</v>
      </c>
      <c r="N4110" s="38">
        <v>0</v>
      </c>
      <c r="O4110" s="38" t="s">
        <v>10</v>
      </c>
      <c r="P4110" s="38">
        <v>8</v>
      </c>
      <c r="Q4110" s="38" t="s">
        <v>5</v>
      </c>
      <c r="R4110" s="38" t="s">
        <v>201</v>
      </c>
      <c r="T4110" s="38" t="s">
        <v>246</v>
      </c>
      <c r="U4110" s="38" t="s">
        <v>223</v>
      </c>
    </row>
    <row r="4111" spans="1:21" s="38" customFormat="1" ht="15" x14ac:dyDescent="0.2">
      <c r="A4111" s="38" t="s">
        <v>27</v>
      </c>
      <c r="B4111" s="38" t="str">
        <f t="shared" si="3"/>
        <v>ks_priv032</v>
      </c>
      <c r="C4111" s="38" t="s">
        <v>1371</v>
      </c>
      <c r="D4111" s="38" t="s">
        <v>1181</v>
      </c>
      <c r="E4111" s="38" t="s">
        <v>13</v>
      </c>
      <c r="F4111" s="38">
        <v>7</v>
      </c>
      <c r="G4111" s="38">
        <v>14</v>
      </c>
      <c r="H4111" s="38">
        <v>2025</v>
      </c>
      <c r="I4111" s="38">
        <v>4</v>
      </c>
      <c r="J4111" s="51">
        <v>1035</v>
      </c>
      <c r="K4111" s="38" t="s">
        <v>1377</v>
      </c>
      <c r="L4111" s="38">
        <v>81</v>
      </c>
      <c r="M4111" s="38">
        <v>1</v>
      </c>
      <c r="N4111" s="38">
        <v>0</v>
      </c>
      <c r="O4111" s="38" t="s">
        <v>82</v>
      </c>
      <c r="P4111" s="38">
        <v>1</v>
      </c>
      <c r="Q4111" s="38" t="s">
        <v>5</v>
      </c>
      <c r="R4111" s="38" t="s">
        <v>201</v>
      </c>
      <c r="T4111" s="38" t="s">
        <v>246</v>
      </c>
      <c r="U4111" s="38" t="s">
        <v>53</v>
      </c>
    </row>
    <row r="4112" spans="1:21" s="38" customFormat="1" ht="15" x14ac:dyDescent="0.2">
      <c r="A4112" s="38" t="s">
        <v>29</v>
      </c>
      <c r="B4112" s="38" t="str">
        <f t="shared" si="3"/>
        <v>ks_priv024</v>
      </c>
      <c r="C4112" s="38" t="s">
        <v>1371</v>
      </c>
      <c r="D4112" s="38" t="s">
        <v>1181</v>
      </c>
      <c r="E4112" s="38" t="s">
        <v>13</v>
      </c>
      <c r="F4112" s="38">
        <v>7</v>
      </c>
      <c r="G4112" s="38">
        <v>14</v>
      </c>
      <c r="H4112" s="38">
        <v>2025</v>
      </c>
      <c r="I4112" s="38">
        <v>4</v>
      </c>
      <c r="J4112" s="51">
        <v>1126</v>
      </c>
      <c r="K4112" s="38" t="s">
        <v>1377</v>
      </c>
      <c r="L4112" s="38">
        <v>86</v>
      </c>
      <c r="M4112" s="38">
        <v>1</v>
      </c>
      <c r="N4112" s="38">
        <v>0</v>
      </c>
      <c r="O4112" s="38" t="s">
        <v>10</v>
      </c>
      <c r="P4112" s="38">
        <v>3</v>
      </c>
      <c r="Q4112" s="38" t="s">
        <v>5</v>
      </c>
      <c r="R4112" s="38" t="s">
        <v>201</v>
      </c>
      <c r="T4112" s="38" t="s">
        <v>246</v>
      </c>
      <c r="U4112" s="38" t="s">
        <v>223</v>
      </c>
    </row>
    <row r="4113" spans="1:21" s="38" customFormat="1" ht="15" x14ac:dyDescent="0.2">
      <c r="A4113" s="38" t="s">
        <v>29</v>
      </c>
      <c r="B4113" s="38" t="str">
        <f t="shared" si="3"/>
        <v>ks_priv024</v>
      </c>
      <c r="C4113" s="38" t="s">
        <v>1371</v>
      </c>
      <c r="D4113" s="38" t="s">
        <v>1181</v>
      </c>
      <c r="E4113" s="38" t="s">
        <v>13</v>
      </c>
      <c r="F4113" s="38">
        <v>7</v>
      </c>
      <c r="G4113" s="38">
        <v>14</v>
      </c>
      <c r="H4113" s="38">
        <v>2025</v>
      </c>
      <c r="I4113" s="38">
        <v>4</v>
      </c>
      <c r="J4113" s="51">
        <v>1126</v>
      </c>
      <c r="K4113" s="38" t="s">
        <v>1377</v>
      </c>
      <c r="L4113" s="38">
        <v>86</v>
      </c>
      <c r="M4113" s="38">
        <v>1</v>
      </c>
      <c r="N4113" s="38">
        <v>0</v>
      </c>
      <c r="O4113" s="38" t="s">
        <v>10</v>
      </c>
      <c r="P4113" s="38">
        <v>12</v>
      </c>
      <c r="Q4113" s="38" t="s">
        <v>5</v>
      </c>
      <c r="R4113" s="38" t="s">
        <v>201</v>
      </c>
      <c r="T4113" s="38" t="s">
        <v>246</v>
      </c>
      <c r="U4113" s="38" t="s">
        <v>127</v>
      </c>
    </row>
    <row r="4114" spans="1:21" s="38" customFormat="1" ht="15" x14ac:dyDescent="0.2">
      <c r="A4114" s="38" t="s">
        <v>29</v>
      </c>
      <c r="B4114" s="38" t="str">
        <f t="shared" si="3"/>
        <v>ks_priv024</v>
      </c>
      <c r="C4114" s="38" t="s">
        <v>1371</v>
      </c>
      <c r="D4114" s="38" t="s">
        <v>1181</v>
      </c>
      <c r="E4114" s="38" t="s">
        <v>13</v>
      </c>
      <c r="F4114" s="38">
        <v>7</v>
      </c>
      <c r="G4114" s="38">
        <v>14</v>
      </c>
      <c r="H4114" s="38">
        <v>2025</v>
      </c>
      <c r="I4114" s="38">
        <v>4</v>
      </c>
      <c r="J4114" s="51">
        <v>1126</v>
      </c>
      <c r="K4114" s="38" t="s">
        <v>1377</v>
      </c>
      <c r="L4114" s="38">
        <v>86</v>
      </c>
      <c r="M4114" s="38">
        <v>1</v>
      </c>
      <c r="N4114" s="38">
        <v>0</v>
      </c>
      <c r="O4114" s="38" t="s">
        <v>10</v>
      </c>
      <c r="P4114" s="38">
        <v>15</v>
      </c>
      <c r="Q4114" s="38" t="s">
        <v>5</v>
      </c>
      <c r="R4114" s="38" t="s">
        <v>201</v>
      </c>
      <c r="T4114" s="38" t="s">
        <v>246</v>
      </c>
      <c r="U4114" s="38" t="s">
        <v>223</v>
      </c>
    </row>
    <row r="4115" spans="1:21" s="38" customFormat="1" ht="15" x14ac:dyDescent="0.2">
      <c r="A4115" s="38" t="s">
        <v>29</v>
      </c>
      <c r="B4115" s="38" t="str">
        <f t="shared" si="3"/>
        <v>ks_priv024</v>
      </c>
      <c r="C4115" s="38" t="s">
        <v>1371</v>
      </c>
      <c r="D4115" s="38" t="s">
        <v>1181</v>
      </c>
      <c r="E4115" s="38" t="s">
        <v>13</v>
      </c>
      <c r="F4115" s="38">
        <v>7</v>
      </c>
      <c r="G4115" s="38">
        <v>14</v>
      </c>
      <c r="H4115" s="38">
        <v>2025</v>
      </c>
      <c r="I4115" s="38">
        <v>4</v>
      </c>
      <c r="J4115" s="51">
        <v>1126</v>
      </c>
      <c r="K4115" s="38" t="s">
        <v>1377</v>
      </c>
      <c r="L4115" s="38">
        <v>86</v>
      </c>
      <c r="M4115" s="38">
        <v>1</v>
      </c>
      <c r="N4115" s="38">
        <v>0</v>
      </c>
      <c r="O4115" s="38" t="s">
        <v>10</v>
      </c>
      <c r="P4115" s="38">
        <v>2.5</v>
      </c>
      <c r="Q4115" s="38" t="s">
        <v>5</v>
      </c>
      <c r="R4115" s="38" t="s">
        <v>201</v>
      </c>
      <c r="T4115" s="38" t="s">
        <v>246</v>
      </c>
      <c r="U4115" s="38" t="s">
        <v>223</v>
      </c>
    </row>
    <row r="4116" spans="1:21" s="38" customFormat="1" ht="15" x14ac:dyDescent="0.2">
      <c r="A4116" s="38" t="s">
        <v>29</v>
      </c>
      <c r="B4116" s="38" t="str">
        <f t="shared" si="3"/>
        <v>ks_priv024</v>
      </c>
      <c r="C4116" s="38" t="s">
        <v>1371</v>
      </c>
      <c r="D4116" s="38" t="s">
        <v>1181</v>
      </c>
      <c r="E4116" s="38" t="s">
        <v>13</v>
      </c>
      <c r="F4116" s="38">
        <v>7</v>
      </c>
      <c r="G4116" s="38">
        <v>14</v>
      </c>
      <c r="H4116" s="38">
        <v>2025</v>
      </c>
      <c r="I4116" s="38">
        <v>4</v>
      </c>
      <c r="J4116" s="51">
        <v>1126</v>
      </c>
      <c r="K4116" s="38" t="s">
        <v>1377</v>
      </c>
      <c r="L4116" s="38">
        <v>86</v>
      </c>
      <c r="M4116" s="38">
        <v>1</v>
      </c>
      <c r="N4116" s="38">
        <v>0</v>
      </c>
      <c r="O4116" s="38" t="s">
        <v>10</v>
      </c>
      <c r="P4116" s="38">
        <v>1</v>
      </c>
      <c r="Q4116" s="38" t="s">
        <v>5</v>
      </c>
      <c r="R4116" s="38" t="s">
        <v>201</v>
      </c>
      <c r="T4116" s="38" t="s">
        <v>246</v>
      </c>
      <c r="U4116" s="38" t="s">
        <v>223</v>
      </c>
    </row>
    <row r="4117" spans="1:21" s="38" customFormat="1" ht="15" x14ac:dyDescent="0.2">
      <c r="A4117" s="38" t="s">
        <v>29</v>
      </c>
      <c r="B4117" s="38" t="str">
        <f t="shared" si="3"/>
        <v>ks_priv024</v>
      </c>
      <c r="C4117" s="38" t="s">
        <v>1371</v>
      </c>
      <c r="D4117" s="38" t="s">
        <v>1181</v>
      </c>
      <c r="E4117" s="38" t="s">
        <v>13</v>
      </c>
      <c r="F4117" s="38">
        <v>7</v>
      </c>
      <c r="G4117" s="38">
        <v>14</v>
      </c>
      <c r="H4117" s="38">
        <v>2025</v>
      </c>
      <c r="I4117" s="38">
        <v>4</v>
      </c>
      <c r="J4117" s="51">
        <v>1126</v>
      </c>
      <c r="K4117" s="38" t="s">
        <v>1377</v>
      </c>
      <c r="L4117" s="38">
        <v>86</v>
      </c>
      <c r="M4117" s="38">
        <v>1</v>
      </c>
      <c r="N4117" s="38">
        <v>0</v>
      </c>
      <c r="O4117" s="38" t="s">
        <v>10</v>
      </c>
      <c r="P4117" s="38">
        <v>13</v>
      </c>
      <c r="Q4117" s="38" t="s">
        <v>5</v>
      </c>
      <c r="R4117" s="38" t="s">
        <v>201</v>
      </c>
      <c r="T4117" s="38" t="s">
        <v>246</v>
      </c>
      <c r="U4117" s="38" t="s">
        <v>127</v>
      </c>
    </row>
    <row r="4118" spans="1:21" s="38" customFormat="1" ht="15" x14ac:dyDescent="0.2">
      <c r="A4118" s="38" t="s">
        <v>29</v>
      </c>
      <c r="B4118" s="38" t="str">
        <f t="shared" si="3"/>
        <v>ks_priv024</v>
      </c>
      <c r="C4118" s="38" t="s">
        <v>1371</v>
      </c>
      <c r="D4118" s="38" t="s">
        <v>1181</v>
      </c>
      <c r="E4118" s="38" t="s">
        <v>13</v>
      </c>
      <c r="F4118" s="38">
        <v>7</v>
      </c>
      <c r="G4118" s="38">
        <v>14</v>
      </c>
      <c r="H4118" s="38">
        <v>2025</v>
      </c>
      <c r="I4118" s="38">
        <v>4</v>
      </c>
      <c r="J4118" s="51">
        <v>1126</v>
      </c>
      <c r="K4118" s="38" t="s">
        <v>1377</v>
      </c>
      <c r="L4118" s="38">
        <v>86</v>
      </c>
      <c r="M4118" s="38">
        <v>1</v>
      </c>
      <c r="N4118" s="38">
        <v>0</v>
      </c>
      <c r="O4118" s="38" t="s">
        <v>10</v>
      </c>
      <c r="P4118" s="38">
        <v>0.7</v>
      </c>
      <c r="Q4118" s="38" t="s">
        <v>5</v>
      </c>
      <c r="R4118" s="38" t="s">
        <v>201</v>
      </c>
      <c r="T4118" s="38" t="s">
        <v>246</v>
      </c>
      <c r="U4118" s="38" t="s">
        <v>223</v>
      </c>
    </row>
    <row r="4119" spans="1:21" s="38" customFormat="1" ht="15" x14ac:dyDescent="0.2">
      <c r="A4119" s="38" t="s">
        <v>32</v>
      </c>
      <c r="B4119" s="38" t="str">
        <f t="shared" si="3"/>
        <v>ks_priv025</v>
      </c>
      <c r="C4119" s="38" t="s">
        <v>1371</v>
      </c>
      <c r="D4119" s="38" t="s">
        <v>1181</v>
      </c>
      <c r="E4119" s="38" t="s">
        <v>13</v>
      </c>
      <c r="F4119" s="38">
        <v>7</v>
      </c>
      <c r="G4119" s="38">
        <v>14</v>
      </c>
      <c r="H4119" s="38">
        <v>2025</v>
      </c>
      <c r="I4119" s="38">
        <v>4</v>
      </c>
      <c r="J4119" s="51">
        <v>1158</v>
      </c>
      <c r="K4119" s="38" t="s">
        <v>1377</v>
      </c>
      <c r="L4119" s="38">
        <v>87</v>
      </c>
      <c r="M4119" s="38">
        <v>1</v>
      </c>
      <c r="N4119" s="38">
        <v>25</v>
      </c>
      <c r="O4119" s="38" t="s">
        <v>10</v>
      </c>
      <c r="P4119" s="38">
        <v>8</v>
      </c>
      <c r="Q4119" s="38" t="s">
        <v>5</v>
      </c>
      <c r="R4119" s="38" t="s">
        <v>201</v>
      </c>
      <c r="T4119" s="38" t="s">
        <v>246</v>
      </c>
      <c r="U4119" s="38" t="s">
        <v>223</v>
      </c>
    </row>
    <row r="4120" spans="1:21" s="38" customFormat="1" ht="15" x14ac:dyDescent="0.2">
      <c r="A4120" s="38" t="s">
        <v>32</v>
      </c>
      <c r="B4120" s="38" t="str">
        <f t="shared" si="3"/>
        <v>ks_priv025</v>
      </c>
      <c r="C4120" s="38" t="s">
        <v>1371</v>
      </c>
      <c r="D4120" s="38" t="s">
        <v>1181</v>
      </c>
      <c r="E4120" s="38" t="s">
        <v>13</v>
      </c>
      <c r="F4120" s="38">
        <v>7</v>
      </c>
      <c r="G4120" s="38">
        <v>14</v>
      </c>
      <c r="H4120" s="38">
        <v>2025</v>
      </c>
      <c r="I4120" s="38">
        <v>4</v>
      </c>
      <c r="J4120" s="51">
        <v>1158</v>
      </c>
      <c r="K4120" s="38" t="s">
        <v>1377</v>
      </c>
      <c r="L4120" s="38">
        <v>87</v>
      </c>
      <c r="M4120" s="38">
        <v>1</v>
      </c>
      <c r="N4120" s="38">
        <v>25</v>
      </c>
      <c r="O4120" s="38" t="s">
        <v>10</v>
      </c>
      <c r="P4120" s="38">
        <v>0.3</v>
      </c>
      <c r="Q4120" s="38" t="s">
        <v>5</v>
      </c>
      <c r="R4120" s="38" t="s">
        <v>201</v>
      </c>
      <c r="T4120" s="38" t="s">
        <v>246</v>
      </c>
      <c r="U4120" s="38" t="s">
        <v>223</v>
      </c>
    </row>
    <row r="4121" spans="1:21" s="38" customFormat="1" ht="15" x14ac:dyDescent="0.2">
      <c r="A4121" s="38" t="s">
        <v>32</v>
      </c>
      <c r="B4121" s="38" t="str">
        <f t="shared" si="3"/>
        <v>ks_priv025</v>
      </c>
      <c r="C4121" s="38" t="s">
        <v>1371</v>
      </c>
      <c r="D4121" s="38" t="s">
        <v>1181</v>
      </c>
      <c r="E4121" s="38" t="s">
        <v>13</v>
      </c>
      <c r="F4121" s="38">
        <v>7</v>
      </c>
      <c r="G4121" s="38">
        <v>14</v>
      </c>
      <c r="H4121" s="38">
        <v>2025</v>
      </c>
      <c r="I4121" s="38">
        <v>4</v>
      </c>
      <c r="J4121" s="51">
        <v>1158</v>
      </c>
      <c r="K4121" s="38" t="s">
        <v>1377</v>
      </c>
      <c r="L4121" s="38">
        <v>87</v>
      </c>
      <c r="M4121" s="38">
        <v>1</v>
      </c>
      <c r="N4121" s="38">
        <v>25</v>
      </c>
      <c r="O4121" s="38" t="s">
        <v>10</v>
      </c>
      <c r="P4121" s="38">
        <v>13</v>
      </c>
      <c r="Q4121" s="38" t="s">
        <v>5</v>
      </c>
      <c r="R4121" s="38" t="s">
        <v>201</v>
      </c>
      <c r="T4121" s="38" t="s">
        <v>246</v>
      </c>
      <c r="U4121" s="38" t="s">
        <v>127</v>
      </c>
    </row>
    <row r="4122" spans="1:21" s="38" customFormat="1" ht="15" x14ac:dyDescent="0.2">
      <c r="A4122" s="38" t="s">
        <v>81</v>
      </c>
      <c r="B4122" s="38" t="str">
        <f t="shared" si="3"/>
        <v>ks_priv017</v>
      </c>
      <c r="C4122" s="38" t="s">
        <v>1371</v>
      </c>
      <c r="D4122" s="38" t="s">
        <v>1181</v>
      </c>
      <c r="E4122" s="38" t="s">
        <v>35</v>
      </c>
      <c r="F4122" s="38">
        <v>7</v>
      </c>
      <c r="G4122" s="38">
        <v>15</v>
      </c>
      <c r="H4122" s="38">
        <v>2025</v>
      </c>
      <c r="I4122" s="38">
        <v>4</v>
      </c>
      <c r="J4122" s="51">
        <v>1008</v>
      </c>
      <c r="K4122" s="38" t="s">
        <v>1377</v>
      </c>
      <c r="L4122" s="38">
        <v>83</v>
      </c>
      <c r="M4122" s="38">
        <v>2</v>
      </c>
      <c r="N4122" s="38">
        <v>0</v>
      </c>
      <c r="O4122" s="38" t="s">
        <v>11</v>
      </c>
      <c r="P4122" s="38">
        <v>15</v>
      </c>
      <c r="Q4122" s="38" t="s">
        <v>5</v>
      </c>
      <c r="R4122" s="38" t="s">
        <v>201</v>
      </c>
      <c r="T4122" s="38" t="s">
        <v>116</v>
      </c>
      <c r="U4122" s="38" t="s">
        <v>1374</v>
      </c>
    </row>
    <row r="4123" spans="1:21" s="38" customFormat="1" ht="15" x14ac:dyDescent="0.2">
      <c r="A4123" s="38" t="s">
        <v>81</v>
      </c>
      <c r="B4123" s="38" t="str">
        <f t="shared" si="3"/>
        <v>ks_priv017</v>
      </c>
      <c r="C4123" s="38" t="s">
        <v>1371</v>
      </c>
      <c r="D4123" s="38" t="s">
        <v>1181</v>
      </c>
      <c r="E4123" s="38" t="s">
        <v>35</v>
      </c>
      <c r="F4123" s="38">
        <v>7</v>
      </c>
      <c r="G4123" s="38">
        <v>15</v>
      </c>
      <c r="H4123" s="38">
        <v>2025</v>
      </c>
      <c r="I4123" s="38">
        <v>4</v>
      </c>
      <c r="J4123" s="51">
        <v>1008</v>
      </c>
      <c r="K4123" s="38" t="s">
        <v>1377</v>
      </c>
      <c r="L4123" s="38">
        <v>83</v>
      </c>
      <c r="M4123" s="38">
        <v>2</v>
      </c>
      <c r="N4123" s="38">
        <v>0</v>
      </c>
      <c r="O4123" s="38" t="s">
        <v>82</v>
      </c>
      <c r="P4123" s="38">
        <v>0.3</v>
      </c>
      <c r="Q4123" s="38" t="s">
        <v>5</v>
      </c>
      <c r="R4123" s="38" t="s">
        <v>201</v>
      </c>
      <c r="T4123" s="38" t="s">
        <v>116</v>
      </c>
      <c r="U4123" s="38" t="s">
        <v>53</v>
      </c>
    </row>
    <row r="4124" spans="1:21" s="38" customFormat="1" ht="15" x14ac:dyDescent="0.2">
      <c r="A4124" s="38" t="s">
        <v>81</v>
      </c>
      <c r="B4124" s="38" t="str">
        <f t="shared" si="3"/>
        <v>ks_priv017</v>
      </c>
      <c r="C4124" s="38" t="s">
        <v>1371</v>
      </c>
      <c r="D4124" s="38" t="s">
        <v>1181</v>
      </c>
      <c r="E4124" s="38" t="s">
        <v>35</v>
      </c>
      <c r="F4124" s="38">
        <v>7</v>
      </c>
      <c r="G4124" s="38">
        <v>15</v>
      </c>
      <c r="H4124" s="38">
        <v>2025</v>
      </c>
      <c r="I4124" s="38">
        <v>4</v>
      </c>
      <c r="J4124" s="51">
        <v>1008</v>
      </c>
      <c r="K4124" s="38" t="s">
        <v>1377</v>
      </c>
      <c r="L4124" s="38">
        <v>83</v>
      </c>
      <c r="M4124" s="38">
        <v>2</v>
      </c>
      <c r="N4124" s="38">
        <v>0</v>
      </c>
      <c r="O4124" s="38" t="s">
        <v>10</v>
      </c>
      <c r="P4124" s="38">
        <v>6</v>
      </c>
      <c r="Q4124" s="38" t="s">
        <v>5</v>
      </c>
      <c r="R4124" s="38" t="s">
        <v>201</v>
      </c>
      <c r="S4124" s="38" t="s">
        <v>223</v>
      </c>
      <c r="T4124" s="38" t="s">
        <v>116</v>
      </c>
    </row>
    <row r="4125" spans="1:21" s="38" customFormat="1" ht="15" x14ac:dyDescent="0.2">
      <c r="A4125" s="38" t="s">
        <v>126</v>
      </c>
      <c r="B4125" s="38" t="str">
        <f t="shared" si="3"/>
        <v>ks_priv062</v>
      </c>
      <c r="C4125" s="38" t="s">
        <v>1371</v>
      </c>
      <c r="D4125" s="38" t="s">
        <v>1182</v>
      </c>
      <c r="E4125" s="38" t="s">
        <v>35</v>
      </c>
      <c r="F4125" s="38">
        <v>7</v>
      </c>
      <c r="G4125" s="38">
        <v>15</v>
      </c>
      <c r="H4125" s="38">
        <v>2025</v>
      </c>
      <c r="I4125" s="38">
        <v>4</v>
      </c>
      <c r="J4125" s="51">
        <v>1127</v>
      </c>
      <c r="K4125" s="38" t="s">
        <v>1377</v>
      </c>
      <c r="L4125" s="38">
        <v>85</v>
      </c>
      <c r="M4125" s="38">
        <v>3</v>
      </c>
      <c r="N4125" s="38">
        <v>0</v>
      </c>
      <c r="O4125" s="38" t="s">
        <v>10</v>
      </c>
      <c r="P4125" s="38">
        <v>12</v>
      </c>
      <c r="Q4125" s="38" t="s">
        <v>5</v>
      </c>
      <c r="R4125" s="38" t="s">
        <v>201</v>
      </c>
      <c r="S4125" s="38" t="s">
        <v>39</v>
      </c>
      <c r="T4125" s="38" t="s">
        <v>246</v>
      </c>
    </row>
    <row r="4126" spans="1:21" s="38" customFormat="1" ht="15" x14ac:dyDescent="0.2">
      <c r="A4126" s="38" t="s">
        <v>126</v>
      </c>
      <c r="B4126" s="38" t="str">
        <f t="shared" si="3"/>
        <v>ks_priv062</v>
      </c>
      <c r="C4126" s="38" t="s">
        <v>1371</v>
      </c>
      <c r="D4126" s="38" t="s">
        <v>1182</v>
      </c>
      <c r="E4126" s="38" t="s">
        <v>35</v>
      </c>
      <c r="F4126" s="38">
        <v>7</v>
      </c>
      <c r="G4126" s="38">
        <v>15</v>
      </c>
      <c r="H4126" s="38">
        <v>2025</v>
      </c>
      <c r="I4126" s="38">
        <v>4</v>
      </c>
      <c r="J4126" s="51">
        <v>1127</v>
      </c>
      <c r="K4126" s="38" t="s">
        <v>1377</v>
      </c>
      <c r="L4126" s="38">
        <v>85</v>
      </c>
      <c r="M4126" s="38">
        <v>3</v>
      </c>
      <c r="N4126" s="38">
        <v>0</v>
      </c>
      <c r="O4126" s="38" t="s">
        <v>10</v>
      </c>
      <c r="P4126" s="38">
        <v>13</v>
      </c>
      <c r="Q4126" s="38" t="s">
        <v>5</v>
      </c>
      <c r="R4126" s="38" t="s">
        <v>201</v>
      </c>
      <c r="S4126" s="38" t="s">
        <v>127</v>
      </c>
      <c r="T4126" s="38" t="s">
        <v>246</v>
      </c>
    </row>
    <row r="4127" spans="1:21" s="38" customFormat="1" ht="15" x14ac:dyDescent="0.2">
      <c r="A4127" s="38" t="s">
        <v>126</v>
      </c>
      <c r="B4127" s="38" t="str">
        <f t="shared" si="3"/>
        <v>ks_priv062</v>
      </c>
      <c r="C4127" s="38" t="s">
        <v>1371</v>
      </c>
      <c r="D4127" s="38" t="s">
        <v>1182</v>
      </c>
      <c r="E4127" s="38" t="s">
        <v>35</v>
      </c>
      <c r="F4127" s="38">
        <v>7</v>
      </c>
      <c r="G4127" s="38">
        <v>15</v>
      </c>
      <c r="H4127" s="38">
        <v>2025</v>
      </c>
      <c r="I4127" s="38">
        <v>4</v>
      </c>
      <c r="J4127" s="51">
        <v>1127</v>
      </c>
      <c r="K4127" s="38" t="s">
        <v>1377</v>
      </c>
      <c r="L4127" s="38">
        <v>85</v>
      </c>
      <c r="M4127" s="38">
        <v>3</v>
      </c>
      <c r="N4127" s="38">
        <v>0</v>
      </c>
      <c r="O4127" s="38" t="s">
        <v>10</v>
      </c>
      <c r="P4127" s="38">
        <v>7</v>
      </c>
      <c r="Q4127" s="38" t="s">
        <v>5</v>
      </c>
      <c r="R4127" s="38" t="s">
        <v>201</v>
      </c>
      <c r="S4127" s="38" t="s">
        <v>114</v>
      </c>
      <c r="T4127" s="38" t="s">
        <v>246</v>
      </c>
    </row>
    <row r="4128" spans="1:21" s="38" customFormat="1" ht="15" x14ac:dyDescent="0.2">
      <c r="A4128" s="38" t="s">
        <v>126</v>
      </c>
      <c r="B4128" s="38" t="str">
        <f t="shared" si="3"/>
        <v>ks_priv062</v>
      </c>
      <c r="C4128" s="38" t="s">
        <v>1371</v>
      </c>
      <c r="D4128" s="38" t="s">
        <v>1182</v>
      </c>
      <c r="E4128" s="38" t="s">
        <v>35</v>
      </c>
      <c r="F4128" s="38">
        <v>7</v>
      </c>
      <c r="G4128" s="38">
        <v>15</v>
      </c>
      <c r="H4128" s="38">
        <v>2025</v>
      </c>
      <c r="I4128" s="38">
        <v>4</v>
      </c>
      <c r="J4128" s="51">
        <v>1127</v>
      </c>
      <c r="K4128" s="38" t="s">
        <v>1377</v>
      </c>
      <c r="L4128" s="38">
        <v>85</v>
      </c>
      <c r="M4128" s="38">
        <v>3</v>
      </c>
      <c r="N4128" s="38">
        <v>0</v>
      </c>
      <c r="O4128" s="38" t="s">
        <v>10</v>
      </c>
      <c r="P4128" s="38">
        <v>3</v>
      </c>
      <c r="Q4128" s="38" t="s">
        <v>8</v>
      </c>
      <c r="R4128" s="38" t="s">
        <v>1480</v>
      </c>
      <c r="S4128" s="38" t="s">
        <v>124</v>
      </c>
      <c r="T4128" s="38" t="s">
        <v>246</v>
      </c>
      <c r="U4128" s="38" t="s">
        <v>1481</v>
      </c>
    </row>
    <row r="4129" spans="1:21" s="38" customFormat="1" ht="15" x14ac:dyDescent="0.2">
      <c r="A4129" s="38" t="s">
        <v>63</v>
      </c>
      <c r="B4129" s="38" t="str">
        <f t="shared" si="3"/>
        <v>ks_priv044</v>
      </c>
      <c r="C4129" s="38" t="s">
        <v>1371</v>
      </c>
      <c r="D4129" s="38" t="s">
        <v>1183</v>
      </c>
      <c r="E4129" s="38" t="s">
        <v>13</v>
      </c>
      <c r="F4129" s="38">
        <v>7</v>
      </c>
      <c r="G4129" s="38">
        <v>20</v>
      </c>
      <c r="H4129" s="38">
        <v>2025</v>
      </c>
      <c r="I4129" s="38">
        <v>4</v>
      </c>
      <c r="J4129" s="51">
        <v>1137</v>
      </c>
      <c r="K4129" s="38" t="s">
        <v>1377</v>
      </c>
      <c r="L4129" s="38">
        <v>86</v>
      </c>
      <c r="M4129" s="38">
        <v>1</v>
      </c>
      <c r="N4129" s="38">
        <v>100</v>
      </c>
      <c r="O4129" s="38" t="s">
        <v>1185</v>
      </c>
      <c r="P4129" s="38" t="s">
        <v>1378</v>
      </c>
      <c r="Q4129" s="38" t="s">
        <v>1378</v>
      </c>
      <c r="R4129" s="38" t="s">
        <v>201</v>
      </c>
      <c r="T4129" s="38" t="s">
        <v>116</v>
      </c>
      <c r="U4129" s="38" t="s">
        <v>1482</v>
      </c>
    </row>
    <row r="4130" spans="1:21" s="38" customFormat="1" ht="15" x14ac:dyDescent="0.2">
      <c r="A4130" s="38" t="s">
        <v>44</v>
      </c>
      <c r="B4130" s="38" t="str">
        <f t="shared" si="3"/>
        <v>ks_priv039</v>
      </c>
      <c r="C4130" s="38" t="s">
        <v>1371</v>
      </c>
      <c r="D4130" s="38" t="s">
        <v>1183</v>
      </c>
      <c r="E4130" s="38" t="s">
        <v>13</v>
      </c>
      <c r="F4130" s="38">
        <v>7</v>
      </c>
      <c r="G4130" s="38">
        <v>22</v>
      </c>
      <c r="H4130" s="38">
        <v>2025</v>
      </c>
      <c r="I4130" s="38">
        <v>4</v>
      </c>
      <c r="J4130" s="51">
        <v>1012</v>
      </c>
      <c r="K4130" s="38" t="s">
        <v>1377</v>
      </c>
      <c r="L4130" s="38">
        <v>81</v>
      </c>
      <c r="M4130" s="38">
        <v>3</v>
      </c>
      <c r="N4130" s="38">
        <v>50</v>
      </c>
      <c r="O4130" s="38" t="s">
        <v>82</v>
      </c>
      <c r="P4130" s="38">
        <v>3</v>
      </c>
      <c r="Q4130" s="38" t="s">
        <v>5</v>
      </c>
      <c r="R4130" s="38" t="s">
        <v>201</v>
      </c>
      <c r="T4130" s="38" t="s">
        <v>116</v>
      </c>
      <c r="U4130" s="38" t="s">
        <v>53</v>
      </c>
    </row>
    <row r="4131" spans="1:21" s="38" customFormat="1" ht="15" x14ac:dyDescent="0.2">
      <c r="A4131" s="38" t="s">
        <v>44</v>
      </c>
      <c r="B4131" s="38" t="str">
        <f t="shared" si="3"/>
        <v>ks_priv039</v>
      </c>
      <c r="C4131" s="38" t="s">
        <v>1371</v>
      </c>
      <c r="D4131" s="38" t="s">
        <v>1183</v>
      </c>
      <c r="E4131" s="38" t="s">
        <v>13</v>
      </c>
      <c r="F4131" s="38">
        <v>7</v>
      </c>
      <c r="G4131" s="38">
        <v>22</v>
      </c>
      <c r="H4131" s="38">
        <v>2025</v>
      </c>
      <c r="I4131" s="38">
        <v>4</v>
      </c>
      <c r="J4131" s="51">
        <v>1012</v>
      </c>
      <c r="K4131" s="38" t="s">
        <v>1377</v>
      </c>
      <c r="L4131" s="38">
        <v>81</v>
      </c>
      <c r="M4131" s="38">
        <v>3</v>
      </c>
      <c r="N4131" s="38">
        <v>50</v>
      </c>
      <c r="O4131" s="38" t="s">
        <v>11</v>
      </c>
      <c r="P4131" s="38">
        <v>0.3</v>
      </c>
      <c r="Q4131" s="38" t="s">
        <v>5</v>
      </c>
      <c r="R4131" s="38" t="s">
        <v>201</v>
      </c>
      <c r="T4131" s="38" t="s">
        <v>116</v>
      </c>
      <c r="U4131" s="38" t="s">
        <v>1374</v>
      </c>
    </row>
    <row r="4132" spans="1:21" s="38" customFormat="1" ht="15" x14ac:dyDescent="0.2">
      <c r="A4132" s="38" t="s">
        <v>44</v>
      </c>
      <c r="B4132" s="38" t="str">
        <f t="shared" si="3"/>
        <v>ks_priv039</v>
      </c>
      <c r="C4132" s="38" t="s">
        <v>1371</v>
      </c>
      <c r="D4132" s="38" t="s">
        <v>1183</v>
      </c>
      <c r="E4132" s="38" t="s">
        <v>13</v>
      </c>
      <c r="F4132" s="38">
        <v>7</v>
      </c>
      <c r="G4132" s="38">
        <v>22</v>
      </c>
      <c r="H4132" s="38">
        <v>2025</v>
      </c>
      <c r="I4132" s="38">
        <v>4</v>
      </c>
      <c r="J4132" s="51">
        <v>1012</v>
      </c>
      <c r="K4132" s="38" t="s">
        <v>1377</v>
      </c>
      <c r="L4132" s="38">
        <v>81</v>
      </c>
      <c r="M4132" s="38">
        <v>3</v>
      </c>
      <c r="N4132" s="38">
        <v>50</v>
      </c>
      <c r="O4132" s="38" t="s">
        <v>11</v>
      </c>
      <c r="P4132" s="38">
        <v>0.2</v>
      </c>
      <c r="Q4132" s="38" t="s">
        <v>8</v>
      </c>
      <c r="R4132" s="38" t="s">
        <v>1408</v>
      </c>
      <c r="T4132" s="38" t="s">
        <v>116</v>
      </c>
    </row>
    <row r="4133" spans="1:21" s="38" customFormat="1" ht="15" x14ac:dyDescent="0.2">
      <c r="A4133" s="38" t="s">
        <v>55</v>
      </c>
      <c r="B4133" s="38" t="str">
        <f t="shared" si="3"/>
        <v>ks_priv046</v>
      </c>
      <c r="C4133" s="38" t="s">
        <v>1371</v>
      </c>
      <c r="D4133" s="38" t="s">
        <v>1183</v>
      </c>
      <c r="E4133" s="38" t="s">
        <v>13</v>
      </c>
      <c r="F4133" s="38">
        <v>7</v>
      </c>
      <c r="G4133" s="38">
        <v>22</v>
      </c>
      <c r="H4133" s="38">
        <v>2025</v>
      </c>
      <c r="I4133" s="38">
        <v>4</v>
      </c>
      <c r="J4133" s="51">
        <v>1235</v>
      </c>
      <c r="K4133" s="38" t="s">
        <v>1377</v>
      </c>
      <c r="L4133" s="38">
        <v>87</v>
      </c>
      <c r="M4133" s="38">
        <v>0</v>
      </c>
      <c r="N4133" s="38">
        <v>50</v>
      </c>
      <c r="O4133" s="38" t="s">
        <v>10</v>
      </c>
      <c r="P4133" s="38">
        <v>0</v>
      </c>
      <c r="Q4133" s="38" t="s">
        <v>5</v>
      </c>
      <c r="R4133" s="38" t="s">
        <v>201</v>
      </c>
      <c r="S4133" s="38" t="s">
        <v>154</v>
      </c>
      <c r="T4133" s="38" t="s">
        <v>246</v>
      </c>
    </row>
    <row r="4134" spans="1:21" s="38" customFormat="1" ht="15" x14ac:dyDescent="0.2">
      <c r="A4134" s="38" t="s">
        <v>55</v>
      </c>
      <c r="B4134" s="38" t="str">
        <f t="shared" si="3"/>
        <v>ks_priv046</v>
      </c>
      <c r="C4134" s="38" t="s">
        <v>1371</v>
      </c>
      <c r="D4134" s="38" t="s">
        <v>1183</v>
      </c>
      <c r="E4134" s="38" t="s">
        <v>13</v>
      </c>
      <c r="F4134" s="38">
        <v>7</v>
      </c>
      <c r="G4134" s="38">
        <v>22</v>
      </c>
      <c r="H4134" s="38">
        <v>2025</v>
      </c>
      <c r="I4134" s="38">
        <v>4</v>
      </c>
      <c r="J4134" s="51">
        <v>1235</v>
      </c>
      <c r="K4134" s="38" t="s">
        <v>1377</v>
      </c>
      <c r="L4134" s="38">
        <v>87</v>
      </c>
      <c r="M4134" s="38">
        <v>0</v>
      </c>
      <c r="N4134" s="38">
        <v>50</v>
      </c>
      <c r="O4134" s="38" t="s">
        <v>10</v>
      </c>
      <c r="P4134" s="38">
        <v>0.3</v>
      </c>
      <c r="Q4134" s="38" t="s">
        <v>5</v>
      </c>
      <c r="R4134" s="38" t="s">
        <v>201</v>
      </c>
      <c r="S4134" s="38" t="s">
        <v>154</v>
      </c>
      <c r="T4134" s="38" t="s">
        <v>246</v>
      </c>
    </row>
    <row r="4135" spans="1:21" s="38" customFormat="1" ht="15" x14ac:dyDescent="0.2">
      <c r="A4135" s="38" t="s">
        <v>55</v>
      </c>
      <c r="B4135" s="38" t="str">
        <f t="shared" si="3"/>
        <v>ks_priv046</v>
      </c>
      <c r="C4135" s="38" t="s">
        <v>1371</v>
      </c>
      <c r="D4135" s="38" t="s">
        <v>1183</v>
      </c>
      <c r="E4135" s="38" t="s">
        <v>13</v>
      </c>
      <c r="F4135" s="38">
        <v>7</v>
      </c>
      <c r="G4135" s="38">
        <v>22</v>
      </c>
      <c r="H4135" s="38">
        <v>2025</v>
      </c>
      <c r="I4135" s="38">
        <v>4</v>
      </c>
      <c r="J4135" s="51">
        <v>1235</v>
      </c>
      <c r="K4135" s="38" t="s">
        <v>1377</v>
      </c>
      <c r="L4135" s="38">
        <v>87</v>
      </c>
      <c r="M4135" s="38">
        <v>0</v>
      </c>
      <c r="N4135" s="38">
        <v>50</v>
      </c>
      <c r="O4135" s="38" t="s">
        <v>10</v>
      </c>
      <c r="P4135" s="38">
        <v>0.2</v>
      </c>
      <c r="Q4135" s="38" t="s">
        <v>9</v>
      </c>
      <c r="R4135" s="38" t="s">
        <v>1483</v>
      </c>
      <c r="S4135" s="38" t="s">
        <v>127</v>
      </c>
      <c r="T4135" s="38" t="s">
        <v>246</v>
      </c>
    </row>
    <row r="4136" spans="1:21" s="38" customFormat="1" ht="15" x14ac:dyDescent="0.2">
      <c r="A4136" s="38" t="s">
        <v>55</v>
      </c>
      <c r="B4136" s="38" t="str">
        <f t="shared" si="3"/>
        <v>ks_priv046</v>
      </c>
      <c r="C4136" s="38" t="s">
        <v>1371</v>
      </c>
      <c r="D4136" s="38" t="s">
        <v>1183</v>
      </c>
      <c r="E4136" s="38" t="s">
        <v>13</v>
      </c>
      <c r="F4136" s="38">
        <v>7</v>
      </c>
      <c r="G4136" s="38">
        <v>22</v>
      </c>
      <c r="H4136" s="38">
        <v>2025</v>
      </c>
      <c r="I4136" s="38">
        <v>4</v>
      </c>
      <c r="J4136" s="51">
        <v>1235</v>
      </c>
      <c r="K4136" s="38" t="s">
        <v>1377</v>
      </c>
      <c r="L4136" s="38">
        <v>87</v>
      </c>
      <c r="M4136" s="38">
        <v>0</v>
      </c>
      <c r="N4136" s="38">
        <v>50</v>
      </c>
      <c r="O4136" s="38" t="s">
        <v>11</v>
      </c>
      <c r="P4136" s="38">
        <v>1</v>
      </c>
      <c r="Q4136" s="38" t="s">
        <v>5</v>
      </c>
      <c r="R4136" s="38" t="s">
        <v>201</v>
      </c>
      <c r="T4136" s="38" t="s">
        <v>246</v>
      </c>
    </row>
    <row r="4137" spans="1:21" s="38" customFormat="1" ht="15" x14ac:dyDescent="0.2">
      <c r="A4137" s="38" t="s">
        <v>55</v>
      </c>
      <c r="B4137" s="38" t="str">
        <f t="shared" si="3"/>
        <v>ks_priv046</v>
      </c>
      <c r="C4137" s="38" t="s">
        <v>1371</v>
      </c>
      <c r="D4137" s="38" t="s">
        <v>1183</v>
      </c>
      <c r="E4137" s="38" t="s">
        <v>13</v>
      </c>
      <c r="F4137" s="38">
        <v>7</v>
      </c>
      <c r="G4137" s="38">
        <v>22</v>
      </c>
      <c r="H4137" s="38">
        <v>2025</v>
      </c>
      <c r="I4137" s="38">
        <v>4</v>
      </c>
      <c r="J4137" s="51">
        <v>1235</v>
      </c>
      <c r="K4137" s="38" t="s">
        <v>1377</v>
      </c>
      <c r="L4137" s="38">
        <v>87</v>
      </c>
      <c r="M4137" s="38">
        <v>0</v>
      </c>
      <c r="N4137" s="38">
        <v>50</v>
      </c>
      <c r="O4137" s="38" t="s">
        <v>10</v>
      </c>
      <c r="P4137" s="38">
        <v>0.4</v>
      </c>
      <c r="Q4137" s="38" t="s">
        <v>8</v>
      </c>
      <c r="R4137" s="38" t="s">
        <v>215</v>
      </c>
      <c r="S4137" s="38" t="s">
        <v>124</v>
      </c>
      <c r="T4137" s="38" t="s">
        <v>246</v>
      </c>
      <c r="U4137" s="38" t="s">
        <v>1484</v>
      </c>
    </row>
    <row r="4138" spans="1:21" s="38" customFormat="1" ht="15" x14ac:dyDescent="0.2">
      <c r="A4138" s="38" t="s">
        <v>55</v>
      </c>
      <c r="B4138" s="38" t="str">
        <f t="shared" si="3"/>
        <v>ks_priv046</v>
      </c>
      <c r="C4138" s="38" t="s">
        <v>1371</v>
      </c>
      <c r="D4138" s="38" t="s">
        <v>1183</v>
      </c>
      <c r="E4138" s="38" t="s">
        <v>13</v>
      </c>
      <c r="F4138" s="38">
        <v>7</v>
      </c>
      <c r="G4138" s="38">
        <v>22</v>
      </c>
      <c r="H4138" s="38">
        <v>2025</v>
      </c>
      <c r="I4138" s="38">
        <v>4</v>
      </c>
      <c r="J4138" s="51">
        <v>1235</v>
      </c>
      <c r="K4138" s="38" t="s">
        <v>1377</v>
      </c>
      <c r="L4138" s="38">
        <v>87</v>
      </c>
      <c r="M4138" s="38">
        <v>0</v>
      </c>
      <c r="N4138" s="38">
        <v>50</v>
      </c>
      <c r="O4138" s="38" t="s">
        <v>10</v>
      </c>
      <c r="P4138" s="38">
        <v>2</v>
      </c>
      <c r="Q4138" s="38" t="s">
        <v>5</v>
      </c>
      <c r="R4138" s="38" t="s">
        <v>201</v>
      </c>
      <c r="S4138" s="38" t="s">
        <v>189</v>
      </c>
      <c r="T4138" s="38" t="s">
        <v>246</v>
      </c>
    </row>
    <row r="4139" spans="1:21" s="38" customFormat="1" ht="15" x14ac:dyDescent="0.2">
      <c r="A4139" s="38" t="s">
        <v>55</v>
      </c>
      <c r="B4139" s="38" t="str">
        <f t="shared" si="3"/>
        <v>ks_priv046</v>
      </c>
      <c r="C4139" s="38" t="s">
        <v>1371</v>
      </c>
      <c r="D4139" s="38" t="s">
        <v>1183</v>
      </c>
      <c r="E4139" s="38" t="s">
        <v>13</v>
      </c>
      <c r="F4139" s="38">
        <v>7</v>
      </c>
      <c r="G4139" s="38">
        <v>22</v>
      </c>
      <c r="H4139" s="38">
        <v>2025</v>
      </c>
      <c r="I4139" s="38">
        <v>4</v>
      </c>
      <c r="J4139" s="51">
        <v>1235</v>
      </c>
      <c r="K4139" s="38" t="s">
        <v>1377</v>
      </c>
      <c r="L4139" s="38">
        <v>87</v>
      </c>
      <c r="M4139" s="38">
        <v>0</v>
      </c>
      <c r="N4139" s="38">
        <v>50</v>
      </c>
      <c r="O4139" s="38" t="s">
        <v>10</v>
      </c>
      <c r="P4139" s="38">
        <v>0</v>
      </c>
      <c r="Q4139" s="38" t="s">
        <v>5</v>
      </c>
      <c r="R4139" s="38" t="s">
        <v>201</v>
      </c>
      <c r="S4139" s="38" t="s">
        <v>154</v>
      </c>
      <c r="T4139" s="38" t="s">
        <v>246</v>
      </c>
    </row>
    <row r="4140" spans="1:21" s="38" customFormat="1" ht="15" x14ac:dyDescent="0.2">
      <c r="A4140" s="38" t="s">
        <v>55</v>
      </c>
      <c r="B4140" s="38" t="str">
        <f t="shared" si="3"/>
        <v>ks_priv046</v>
      </c>
      <c r="C4140" s="38" t="s">
        <v>1371</v>
      </c>
      <c r="D4140" s="38" t="s">
        <v>1183</v>
      </c>
      <c r="E4140" s="38" t="s">
        <v>13</v>
      </c>
      <c r="F4140" s="38">
        <v>7</v>
      </c>
      <c r="G4140" s="38">
        <v>22</v>
      </c>
      <c r="H4140" s="38">
        <v>2025</v>
      </c>
      <c r="I4140" s="38">
        <v>4</v>
      </c>
      <c r="J4140" s="51">
        <v>1235</v>
      </c>
      <c r="K4140" s="38" t="s">
        <v>1377</v>
      </c>
      <c r="L4140" s="38">
        <v>87</v>
      </c>
      <c r="M4140" s="38">
        <v>0</v>
      </c>
      <c r="N4140" s="38">
        <v>50</v>
      </c>
      <c r="O4140" s="38" t="s">
        <v>4</v>
      </c>
      <c r="P4140" s="38">
        <v>1</v>
      </c>
      <c r="Q4140" s="38" t="s">
        <v>9</v>
      </c>
      <c r="R4140" s="38" t="s">
        <v>1485</v>
      </c>
      <c r="T4140" s="38" t="s">
        <v>246</v>
      </c>
    </row>
    <row r="4141" spans="1:21" s="38" customFormat="1" ht="15" x14ac:dyDescent="0.2">
      <c r="A4141" s="38" t="s">
        <v>55</v>
      </c>
      <c r="B4141" s="38" t="str">
        <f t="shared" si="3"/>
        <v>ks_priv046</v>
      </c>
      <c r="C4141" s="38" t="s">
        <v>1371</v>
      </c>
      <c r="D4141" s="38" t="s">
        <v>1183</v>
      </c>
      <c r="E4141" s="38" t="s">
        <v>13</v>
      </c>
      <c r="F4141" s="38">
        <v>7</v>
      </c>
      <c r="G4141" s="38">
        <v>22</v>
      </c>
      <c r="H4141" s="38">
        <v>2025</v>
      </c>
      <c r="I4141" s="38">
        <v>4</v>
      </c>
      <c r="J4141" s="51">
        <v>1235</v>
      </c>
      <c r="K4141" s="38" t="s">
        <v>1377</v>
      </c>
      <c r="L4141" s="38">
        <v>87</v>
      </c>
      <c r="M4141" s="38">
        <v>0</v>
      </c>
      <c r="N4141" s="38">
        <v>50</v>
      </c>
      <c r="O4141" s="38" t="s">
        <v>10</v>
      </c>
      <c r="P4141" s="38">
        <v>0</v>
      </c>
      <c r="Q4141" s="38" t="s">
        <v>5</v>
      </c>
      <c r="R4141" s="38" t="s">
        <v>201</v>
      </c>
      <c r="S4141" s="38" t="s">
        <v>1427</v>
      </c>
      <c r="T4141" s="38" t="s">
        <v>246</v>
      </c>
    </row>
    <row r="4142" spans="1:21" s="38" customFormat="1" ht="15" x14ac:dyDescent="0.2">
      <c r="A4142" s="38" t="s">
        <v>143</v>
      </c>
      <c r="B4142" s="38" t="str">
        <f t="shared" si="3"/>
        <v>ks_priv035</v>
      </c>
      <c r="C4142" s="38" t="s">
        <v>1371</v>
      </c>
      <c r="D4142" s="38" t="s">
        <v>1183</v>
      </c>
      <c r="E4142" s="38" t="s">
        <v>13</v>
      </c>
      <c r="F4142" s="38">
        <v>7</v>
      </c>
      <c r="G4142" s="38">
        <v>23</v>
      </c>
      <c r="H4142" s="38">
        <v>2025</v>
      </c>
      <c r="I4142" s="38">
        <v>4</v>
      </c>
      <c r="J4142" s="51">
        <v>1000</v>
      </c>
      <c r="K4142" s="38" t="s">
        <v>1377</v>
      </c>
      <c r="L4142" s="38">
        <v>83</v>
      </c>
      <c r="M4142" s="38">
        <v>3</v>
      </c>
      <c r="N4142" s="38">
        <v>0</v>
      </c>
      <c r="O4142" s="38" t="s">
        <v>10</v>
      </c>
      <c r="P4142" s="38">
        <v>2</v>
      </c>
      <c r="Q4142" s="38" t="s">
        <v>8</v>
      </c>
      <c r="R4142" s="38" t="s">
        <v>1486</v>
      </c>
      <c r="S4142" s="38" t="s">
        <v>154</v>
      </c>
      <c r="T4142" s="38" t="s">
        <v>246</v>
      </c>
      <c r="U4142" s="38" t="s">
        <v>1487</v>
      </c>
    </row>
    <row r="4143" spans="1:21" s="38" customFormat="1" ht="15" x14ac:dyDescent="0.2">
      <c r="A4143" s="38" t="s">
        <v>140</v>
      </c>
      <c r="B4143" s="38" t="str">
        <f t="shared" si="3"/>
        <v>ks_priv034</v>
      </c>
      <c r="C4143" s="38" t="s">
        <v>1371</v>
      </c>
      <c r="D4143" s="38" t="s">
        <v>1183</v>
      </c>
      <c r="E4143" s="38" t="s">
        <v>13</v>
      </c>
      <c r="F4143" s="38">
        <v>7</v>
      </c>
      <c r="G4143" s="38">
        <v>23</v>
      </c>
      <c r="H4143" s="38">
        <v>2025</v>
      </c>
      <c r="I4143" s="38">
        <v>4</v>
      </c>
      <c r="J4143" s="51">
        <v>1033</v>
      </c>
      <c r="K4143" s="38" t="s">
        <v>1377</v>
      </c>
      <c r="L4143" s="38">
        <v>85</v>
      </c>
      <c r="M4143" s="38">
        <v>4</v>
      </c>
      <c r="N4143" s="38">
        <v>0</v>
      </c>
      <c r="O4143" s="38" t="s">
        <v>10</v>
      </c>
      <c r="P4143" s="38">
        <v>3.5</v>
      </c>
      <c r="Q4143" s="38" t="s">
        <v>5</v>
      </c>
      <c r="R4143" s="38" t="s">
        <v>201</v>
      </c>
      <c r="S4143" s="38" t="s">
        <v>154</v>
      </c>
      <c r="T4143" s="38" t="s">
        <v>116</v>
      </c>
    </row>
    <row r="4144" spans="1:21" s="38" customFormat="1" ht="15" x14ac:dyDescent="0.2">
      <c r="A4144" s="38" t="s">
        <v>140</v>
      </c>
      <c r="B4144" s="38" t="str">
        <f t="shared" si="3"/>
        <v>ks_priv034</v>
      </c>
      <c r="C4144" s="38" t="s">
        <v>1371</v>
      </c>
      <c r="D4144" s="38" t="s">
        <v>1183</v>
      </c>
      <c r="E4144" s="38" t="s">
        <v>13</v>
      </c>
      <c r="F4144" s="38">
        <v>7</v>
      </c>
      <c r="G4144" s="38">
        <v>23</v>
      </c>
      <c r="H4144" s="38">
        <v>2025</v>
      </c>
      <c r="I4144" s="38">
        <v>4</v>
      </c>
      <c r="J4144" s="51">
        <v>1033</v>
      </c>
      <c r="K4144" s="38" t="s">
        <v>1377</v>
      </c>
      <c r="L4144" s="38">
        <v>85</v>
      </c>
      <c r="M4144" s="38">
        <v>4</v>
      </c>
      <c r="N4144" s="38">
        <v>0</v>
      </c>
      <c r="O4144" s="38" t="s">
        <v>10</v>
      </c>
      <c r="P4144" s="38">
        <v>6</v>
      </c>
      <c r="Q4144" s="38" t="s">
        <v>5</v>
      </c>
      <c r="R4144" s="38" t="s">
        <v>201</v>
      </c>
      <c r="S4144" s="38" t="s">
        <v>223</v>
      </c>
      <c r="T4144" s="38" t="s">
        <v>116</v>
      </c>
    </row>
    <row r="4145" spans="1:20" s="38" customFormat="1" ht="15" x14ac:dyDescent="0.2">
      <c r="A4145" s="38" t="s">
        <v>140</v>
      </c>
      <c r="B4145" s="38" t="str">
        <f t="shared" si="3"/>
        <v>ks_priv034</v>
      </c>
      <c r="C4145" s="38" t="s">
        <v>1371</v>
      </c>
      <c r="D4145" s="38" t="s">
        <v>1183</v>
      </c>
      <c r="E4145" s="38" t="s">
        <v>13</v>
      </c>
      <c r="F4145" s="38">
        <v>7</v>
      </c>
      <c r="G4145" s="38">
        <v>23</v>
      </c>
      <c r="H4145" s="38">
        <v>2025</v>
      </c>
      <c r="I4145" s="38">
        <v>4</v>
      </c>
      <c r="J4145" s="51">
        <v>1033</v>
      </c>
      <c r="K4145" s="38" t="s">
        <v>1377</v>
      </c>
      <c r="L4145" s="38">
        <v>85</v>
      </c>
      <c r="M4145" s="38">
        <v>4</v>
      </c>
      <c r="N4145" s="38">
        <v>0</v>
      </c>
      <c r="O4145" s="38" t="s">
        <v>10</v>
      </c>
      <c r="P4145" s="38">
        <v>1.5</v>
      </c>
      <c r="Q4145" s="38" t="s">
        <v>5</v>
      </c>
      <c r="R4145" s="38" t="s">
        <v>201</v>
      </c>
      <c r="S4145" s="38" t="s">
        <v>223</v>
      </c>
      <c r="T4145" s="38" t="s">
        <v>116</v>
      </c>
    </row>
    <row r="4146" spans="1:20" s="38" customFormat="1" ht="15" x14ac:dyDescent="0.2">
      <c r="A4146" s="38" t="s">
        <v>140</v>
      </c>
      <c r="B4146" s="38" t="str">
        <f t="shared" si="3"/>
        <v>ks_priv034</v>
      </c>
      <c r="C4146" s="38" t="s">
        <v>1371</v>
      </c>
      <c r="D4146" s="38" t="s">
        <v>1183</v>
      </c>
      <c r="E4146" s="38" t="s">
        <v>13</v>
      </c>
      <c r="F4146" s="38">
        <v>7</v>
      </c>
      <c r="G4146" s="38">
        <v>23</v>
      </c>
      <c r="H4146" s="38">
        <v>2025</v>
      </c>
      <c r="I4146" s="38">
        <v>4</v>
      </c>
      <c r="J4146" s="51">
        <v>1033</v>
      </c>
      <c r="K4146" s="38" t="s">
        <v>1377</v>
      </c>
      <c r="L4146" s="38">
        <v>85</v>
      </c>
      <c r="M4146" s="38">
        <v>4</v>
      </c>
      <c r="N4146" s="38">
        <v>0</v>
      </c>
      <c r="O4146" s="38" t="s">
        <v>10</v>
      </c>
      <c r="P4146" s="38">
        <v>3</v>
      </c>
      <c r="Q4146" s="38" t="s">
        <v>5</v>
      </c>
      <c r="R4146" s="38" t="s">
        <v>201</v>
      </c>
      <c r="S4146" s="38" t="s">
        <v>223</v>
      </c>
      <c r="T4146" s="38" t="s">
        <v>116</v>
      </c>
    </row>
    <row r="4147" spans="1:20" s="38" customFormat="1" ht="15" x14ac:dyDescent="0.2">
      <c r="A4147" s="38" t="s">
        <v>140</v>
      </c>
      <c r="B4147" s="38" t="str">
        <f t="shared" si="3"/>
        <v>ks_priv034</v>
      </c>
      <c r="C4147" s="38" t="s">
        <v>1371</v>
      </c>
      <c r="D4147" s="38" t="s">
        <v>1183</v>
      </c>
      <c r="E4147" s="38" t="s">
        <v>13</v>
      </c>
      <c r="F4147" s="38">
        <v>7</v>
      </c>
      <c r="G4147" s="38">
        <v>23</v>
      </c>
      <c r="H4147" s="38">
        <v>2025</v>
      </c>
      <c r="I4147" s="38">
        <v>4</v>
      </c>
      <c r="J4147" s="51">
        <v>1033</v>
      </c>
      <c r="K4147" s="38" t="s">
        <v>1377</v>
      </c>
      <c r="L4147" s="38">
        <v>85</v>
      </c>
      <c r="M4147" s="38">
        <v>4</v>
      </c>
      <c r="N4147" s="38">
        <v>0</v>
      </c>
      <c r="O4147" s="38" t="s">
        <v>10</v>
      </c>
      <c r="P4147" s="38">
        <v>7</v>
      </c>
      <c r="Q4147" s="38" t="s">
        <v>5</v>
      </c>
      <c r="R4147" s="38" t="s">
        <v>201</v>
      </c>
      <c r="S4147" s="38" t="s">
        <v>223</v>
      </c>
      <c r="T4147" s="38" t="s">
        <v>116</v>
      </c>
    </row>
    <row r="4148" spans="1:20" s="38" customFormat="1" ht="15" x14ac:dyDescent="0.2">
      <c r="A4148" s="38" t="s">
        <v>140</v>
      </c>
      <c r="B4148" s="38" t="str">
        <f t="shared" si="3"/>
        <v>ks_priv034</v>
      </c>
      <c r="C4148" s="38" t="s">
        <v>1371</v>
      </c>
      <c r="D4148" s="38" t="s">
        <v>1183</v>
      </c>
      <c r="E4148" s="38" t="s">
        <v>13</v>
      </c>
      <c r="F4148" s="38">
        <v>7</v>
      </c>
      <c r="G4148" s="38">
        <v>23</v>
      </c>
      <c r="H4148" s="38">
        <v>2025</v>
      </c>
      <c r="I4148" s="38">
        <v>4</v>
      </c>
      <c r="J4148" s="51">
        <v>1033</v>
      </c>
      <c r="K4148" s="38" t="s">
        <v>1377</v>
      </c>
      <c r="L4148" s="38">
        <v>85</v>
      </c>
      <c r="M4148" s="38">
        <v>4</v>
      </c>
      <c r="N4148" s="38">
        <v>0</v>
      </c>
      <c r="O4148" s="38" t="s">
        <v>10</v>
      </c>
      <c r="P4148" s="38">
        <v>4.5</v>
      </c>
      <c r="Q4148" s="38" t="s">
        <v>5</v>
      </c>
      <c r="R4148" s="38" t="s">
        <v>201</v>
      </c>
      <c r="S4148" s="38" t="s">
        <v>223</v>
      </c>
      <c r="T4148" s="38" t="s">
        <v>116</v>
      </c>
    </row>
    <row r="4149" spans="1:20" s="38" customFormat="1" ht="15" x14ac:dyDescent="0.2">
      <c r="A4149" s="38" t="s">
        <v>140</v>
      </c>
      <c r="B4149" s="38" t="str">
        <f t="shared" si="3"/>
        <v>ks_priv034</v>
      </c>
      <c r="C4149" s="38" t="s">
        <v>1371</v>
      </c>
      <c r="D4149" s="38" t="s">
        <v>1183</v>
      </c>
      <c r="E4149" s="38" t="s">
        <v>13</v>
      </c>
      <c r="F4149" s="38">
        <v>7</v>
      </c>
      <c r="G4149" s="38">
        <v>23</v>
      </c>
      <c r="H4149" s="38">
        <v>2025</v>
      </c>
      <c r="I4149" s="38">
        <v>4</v>
      </c>
      <c r="J4149" s="51">
        <v>1033</v>
      </c>
      <c r="K4149" s="38" t="s">
        <v>1377</v>
      </c>
      <c r="L4149" s="38">
        <v>85</v>
      </c>
      <c r="M4149" s="38">
        <v>4</v>
      </c>
      <c r="N4149" s="38">
        <v>0</v>
      </c>
      <c r="O4149" s="38" t="s">
        <v>4</v>
      </c>
      <c r="P4149" s="38">
        <v>0</v>
      </c>
      <c r="Q4149" s="38" t="s">
        <v>8</v>
      </c>
      <c r="R4149" s="38" t="s">
        <v>851</v>
      </c>
      <c r="T4149" s="38" t="s">
        <v>116</v>
      </c>
    </row>
    <row r="4150" spans="1:20" s="38" customFormat="1" ht="15" x14ac:dyDescent="0.2">
      <c r="A4150" s="38" t="s">
        <v>140</v>
      </c>
      <c r="B4150" s="38" t="str">
        <f t="shared" si="3"/>
        <v>ks_priv034</v>
      </c>
      <c r="C4150" s="38" t="s">
        <v>1371</v>
      </c>
      <c r="D4150" s="38" t="s">
        <v>1183</v>
      </c>
      <c r="E4150" s="38" t="s">
        <v>13</v>
      </c>
      <c r="F4150" s="38">
        <v>7</v>
      </c>
      <c r="G4150" s="38">
        <v>23</v>
      </c>
      <c r="H4150" s="38">
        <v>2025</v>
      </c>
      <c r="I4150" s="38">
        <v>4</v>
      </c>
      <c r="J4150" s="51">
        <v>1033</v>
      </c>
      <c r="K4150" s="38" t="s">
        <v>1377</v>
      </c>
      <c r="L4150" s="38">
        <v>85</v>
      </c>
      <c r="M4150" s="38">
        <v>4</v>
      </c>
      <c r="N4150" s="38">
        <v>0</v>
      </c>
      <c r="O4150" s="38" t="s">
        <v>10</v>
      </c>
      <c r="P4150" s="38">
        <v>3.5</v>
      </c>
      <c r="Q4150" s="38" t="s">
        <v>5</v>
      </c>
      <c r="R4150" s="38" t="s">
        <v>201</v>
      </c>
      <c r="S4150" s="38" t="s">
        <v>223</v>
      </c>
      <c r="T4150" s="38" t="s">
        <v>116</v>
      </c>
    </row>
    <row r="4151" spans="1:20" s="38" customFormat="1" ht="15" x14ac:dyDescent="0.2">
      <c r="A4151" s="38" t="s">
        <v>140</v>
      </c>
      <c r="B4151" s="38" t="str">
        <f t="shared" si="3"/>
        <v>ks_priv034</v>
      </c>
      <c r="C4151" s="38" t="s">
        <v>1371</v>
      </c>
      <c r="D4151" s="38" t="s">
        <v>1183</v>
      </c>
      <c r="E4151" s="38" t="s">
        <v>13</v>
      </c>
      <c r="F4151" s="38">
        <v>7</v>
      </c>
      <c r="G4151" s="38">
        <v>23</v>
      </c>
      <c r="H4151" s="38">
        <v>2025</v>
      </c>
      <c r="I4151" s="38">
        <v>4</v>
      </c>
      <c r="J4151" s="51">
        <v>1033</v>
      </c>
      <c r="K4151" s="38" t="s">
        <v>1377</v>
      </c>
      <c r="L4151" s="38">
        <v>85</v>
      </c>
      <c r="M4151" s="38">
        <v>4</v>
      </c>
      <c r="N4151" s="38">
        <v>0</v>
      </c>
      <c r="O4151" s="38" t="s">
        <v>10</v>
      </c>
      <c r="P4151" s="38">
        <v>6</v>
      </c>
      <c r="Q4151" s="38" t="s">
        <v>5</v>
      </c>
      <c r="R4151" s="38" t="s">
        <v>201</v>
      </c>
      <c r="S4151" s="38" t="s">
        <v>223</v>
      </c>
      <c r="T4151" s="38" t="s">
        <v>116</v>
      </c>
    </row>
    <row r="4152" spans="1:20" s="38" customFormat="1" ht="15" x14ac:dyDescent="0.2">
      <c r="A4152" s="38" t="s">
        <v>140</v>
      </c>
      <c r="B4152" s="38" t="str">
        <f t="shared" si="3"/>
        <v>ks_priv034</v>
      </c>
      <c r="C4152" s="38" t="s">
        <v>1371</v>
      </c>
      <c r="D4152" s="38" t="s">
        <v>1183</v>
      </c>
      <c r="E4152" s="38" t="s">
        <v>13</v>
      </c>
      <c r="F4152" s="38">
        <v>7</v>
      </c>
      <c r="G4152" s="38">
        <v>23</v>
      </c>
      <c r="H4152" s="38">
        <v>2025</v>
      </c>
      <c r="I4152" s="38">
        <v>4</v>
      </c>
      <c r="J4152" s="51">
        <v>1033</v>
      </c>
      <c r="K4152" s="38" t="s">
        <v>1377</v>
      </c>
      <c r="L4152" s="38">
        <v>85</v>
      </c>
      <c r="M4152" s="38">
        <v>4</v>
      </c>
      <c r="N4152" s="38">
        <v>0</v>
      </c>
      <c r="O4152" s="38" t="s">
        <v>10</v>
      </c>
      <c r="P4152" s="38">
        <v>1</v>
      </c>
      <c r="Q4152" s="38" t="s">
        <v>5</v>
      </c>
      <c r="R4152" s="38" t="s">
        <v>201</v>
      </c>
      <c r="S4152" s="38" t="s">
        <v>223</v>
      </c>
      <c r="T4152" s="38" t="s">
        <v>116</v>
      </c>
    </row>
    <row r="4153" spans="1:20" s="38" customFormat="1" ht="15" x14ac:dyDescent="0.2">
      <c r="A4153" s="38" t="s">
        <v>140</v>
      </c>
      <c r="B4153" s="38" t="str">
        <f t="shared" si="3"/>
        <v>ks_priv034</v>
      </c>
      <c r="C4153" s="38" t="s">
        <v>1371</v>
      </c>
      <c r="D4153" s="38" t="s">
        <v>1183</v>
      </c>
      <c r="E4153" s="38" t="s">
        <v>13</v>
      </c>
      <c r="F4153" s="38">
        <v>7</v>
      </c>
      <c r="G4153" s="38">
        <v>23</v>
      </c>
      <c r="H4153" s="38">
        <v>2025</v>
      </c>
      <c r="I4153" s="38">
        <v>4</v>
      </c>
      <c r="J4153" s="51">
        <v>1033</v>
      </c>
      <c r="K4153" s="38" t="s">
        <v>1377</v>
      </c>
      <c r="L4153" s="38">
        <v>85</v>
      </c>
      <c r="M4153" s="38">
        <v>4</v>
      </c>
      <c r="N4153" s="38">
        <v>0</v>
      </c>
      <c r="O4153" s="38" t="s">
        <v>10</v>
      </c>
      <c r="P4153" s="38">
        <v>11</v>
      </c>
      <c r="Q4153" s="38" t="s">
        <v>5</v>
      </c>
      <c r="R4153" s="38" t="s">
        <v>201</v>
      </c>
      <c r="S4153" s="38" t="s">
        <v>223</v>
      </c>
      <c r="T4153" s="38" t="s">
        <v>116</v>
      </c>
    </row>
    <row r="4154" spans="1:20" s="38" customFormat="1" ht="15" x14ac:dyDescent="0.2">
      <c r="A4154" s="38" t="s">
        <v>140</v>
      </c>
      <c r="B4154" s="38" t="str">
        <f t="shared" si="3"/>
        <v>ks_priv034</v>
      </c>
      <c r="C4154" s="38" t="s">
        <v>1371</v>
      </c>
      <c r="D4154" s="38" t="s">
        <v>1183</v>
      </c>
      <c r="E4154" s="38" t="s">
        <v>13</v>
      </c>
      <c r="F4154" s="38">
        <v>7</v>
      </c>
      <c r="G4154" s="38">
        <v>23</v>
      </c>
      <c r="H4154" s="38">
        <v>2025</v>
      </c>
      <c r="I4154" s="38">
        <v>4</v>
      </c>
      <c r="J4154" s="51">
        <v>1033</v>
      </c>
      <c r="K4154" s="38" t="s">
        <v>1377</v>
      </c>
      <c r="L4154" s="38">
        <v>85</v>
      </c>
      <c r="M4154" s="38">
        <v>4</v>
      </c>
      <c r="N4154" s="38">
        <v>0</v>
      </c>
      <c r="O4154" s="38" t="s">
        <v>10</v>
      </c>
      <c r="P4154" s="38">
        <v>15</v>
      </c>
      <c r="Q4154" s="38" t="s">
        <v>5</v>
      </c>
      <c r="R4154" s="38" t="s">
        <v>201</v>
      </c>
      <c r="S4154" s="38" t="s">
        <v>223</v>
      </c>
      <c r="T4154" s="38" t="s">
        <v>116</v>
      </c>
    </row>
    <row r="4155" spans="1:20" s="38" customFormat="1" ht="15" x14ac:dyDescent="0.2">
      <c r="A4155" s="38" t="s">
        <v>34</v>
      </c>
      <c r="B4155" s="38" t="str">
        <f t="shared" si="3"/>
        <v>ks_priv048</v>
      </c>
      <c r="C4155" s="38" t="s">
        <v>1371</v>
      </c>
      <c r="D4155" s="38" t="s">
        <v>1182</v>
      </c>
      <c r="E4155" s="38" t="s">
        <v>35</v>
      </c>
      <c r="F4155" s="38">
        <v>7</v>
      </c>
      <c r="G4155" s="38">
        <v>20</v>
      </c>
      <c r="H4155" s="38">
        <v>2025</v>
      </c>
      <c r="I4155" s="38">
        <v>4</v>
      </c>
      <c r="J4155" s="51">
        <v>1000</v>
      </c>
      <c r="K4155" s="38" t="s">
        <v>1372</v>
      </c>
      <c r="L4155" s="38">
        <v>82</v>
      </c>
      <c r="M4155" s="38">
        <v>1</v>
      </c>
      <c r="N4155" s="38">
        <v>75</v>
      </c>
      <c r="O4155" s="38" t="s">
        <v>10</v>
      </c>
      <c r="P4155" s="38">
        <v>6</v>
      </c>
      <c r="Q4155" s="38" t="s">
        <v>5</v>
      </c>
      <c r="R4155" s="38" t="s">
        <v>201</v>
      </c>
      <c r="S4155" s="38" t="s">
        <v>198</v>
      </c>
      <c r="T4155" s="38" t="s">
        <v>246</v>
      </c>
    </row>
    <row r="4156" spans="1:20" s="38" customFormat="1" ht="15" x14ac:dyDescent="0.2">
      <c r="A4156" s="38" t="s">
        <v>34</v>
      </c>
      <c r="B4156" s="38" t="str">
        <f t="shared" si="3"/>
        <v>ks_priv048</v>
      </c>
      <c r="C4156" s="38" t="s">
        <v>1371</v>
      </c>
      <c r="D4156" s="38" t="s">
        <v>1182</v>
      </c>
      <c r="E4156" s="38" t="s">
        <v>35</v>
      </c>
      <c r="F4156" s="38">
        <v>7</v>
      </c>
      <c r="G4156" s="38">
        <v>20</v>
      </c>
      <c r="H4156" s="38">
        <v>2025</v>
      </c>
      <c r="I4156" s="38">
        <v>4</v>
      </c>
      <c r="J4156" s="51">
        <v>1000</v>
      </c>
      <c r="K4156" s="38" t="s">
        <v>1372</v>
      </c>
      <c r="L4156" s="38">
        <v>82</v>
      </c>
      <c r="M4156" s="38">
        <v>1</v>
      </c>
      <c r="N4156" s="38">
        <v>75</v>
      </c>
      <c r="O4156" s="38" t="s">
        <v>10</v>
      </c>
      <c r="P4156" s="38">
        <v>5</v>
      </c>
      <c r="Q4156" s="38" t="s">
        <v>8</v>
      </c>
      <c r="R4156" s="38" t="s">
        <v>1488</v>
      </c>
      <c r="S4156" s="38" t="s">
        <v>223</v>
      </c>
      <c r="T4156" s="38" t="s">
        <v>246</v>
      </c>
    </row>
    <row r="4157" spans="1:20" s="38" customFormat="1" ht="15" x14ac:dyDescent="0.2">
      <c r="A4157" s="38" t="s">
        <v>34</v>
      </c>
      <c r="B4157" s="38" t="str">
        <f t="shared" si="3"/>
        <v>ks_priv048</v>
      </c>
      <c r="C4157" s="38" t="s">
        <v>1371</v>
      </c>
      <c r="D4157" s="38" t="s">
        <v>1182</v>
      </c>
      <c r="E4157" s="38" t="s">
        <v>35</v>
      </c>
      <c r="F4157" s="38">
        <v>7</v>
      </c>
      <c r="G4157" s="38">
        <v>20</v>
      </c>
      <c r="H4157" s="38">
        <v>2025</v>
      </c>
      <c r="I4157" s="38">
        <v>4</v>
      </c>
      <c r="J4157" s="51">
        <v>1000</v>
      </c>
      <c r="K4157" s="38" t="s">
        <v>1372</v>
      </c>
      <c r="L4157" s="38">
        <v>82</v>
      </c>
      <c r="M4157" s="38">
        <v>1</v>
      </c>
      <c r="N4157" s="38">
        <v>75</v>
      </c>
      <c r="O4157" s="38" t="s">
        <v>10</v>
      </c>
      <c r="P4157" s="38">
        <v>1</v>
      </c>
      <c r="Q4157" s="38" t="s">
        <v>5</v>
      </c>
      <c r="R4157" s="38" t="s">
        <v>201</v>
      </c>
      <c r="S4157" s="38" t="s">
        <v>223</v>
      </c>
      <c r="T4157" s="38" t="s">
        <v>246</v>
      </c>
    </row>
    <row r="4158" spans="1:20" s="38" customFormat="1" ht="15" x14ac:dyDescent="0.2">
      <c r="A4158" s="38" t="s">
        <v>34</v>
      </c>
      <c r="B4158" s="38" t="str">
        <f t="shared" si="3"/>
        <v>ks_priv048</v>
      </c>
      <c r="C4158" s="38" t="s">
        <v>1371</v>
      </c>
      <c r="D4158" s="38" t="s">
        <v>1182</v>
      </c>
      <c r="E4158" s="38" t="s">
        <v>35</v>
      </c>
      <c r="F4158" s="38">
        <v>7</v>
      </c>
      <c r="G4158" s="38">
        <v>20</v>
      </c>
      <c r="H4158" s="38">
        <v>2025</v>
      </c>
      <c r="I4158" s="38">
        <v>4</v>
      </c>
      <c r="J4158" s="51">
        <v>1000</v>
      </c>
      <c r="K4158" s="38" t="s">
        <v>1372</v>
      </c>
      <c r="L4158" s="38">
        <v>82</v>
      </c>
      <c r="M4158" s="38">
        <v>1</v>
      </c>
      <c r="N4158" s="38">
        <v>75</v>
      </c>
      <c r="O4158" s="38" t="s">
        <v>10</v>
      </c>
      <c r="P4158" s="38">
        <v>0.8</v>
      </c>
      <c r="Q4158" s="38" t="s">
        <v>5</v>
      </c>
      <c r="R4158" s="38" t="s">
        <v>201</v>
      </c>
      <c r="S4158" s="38" t="s">
        <v>127</v>
      </c>
      <c r="T4158" s="38" t="s">
        <v>246</v>
      </c>
    </row>
    <row r="4159" spans="1:20" s="38" customFormat="1" ht="15" x14ac:dyDescent="0.2">
      <c r="A4159" s="38" t="s">
        <v>34</v>
      </c>
      <c r="B4159" s="38" t="str">
        <f t="shared" si="3"/>
        <v>ks_priv048</v>
      </c>
      <c r="C4159" s="38" t="s">
        <v>1371</v>
      </c>
      <c r="D4159" s="38" t="s">
        <v>1182</v>
      </c>
      <c r="E4159" s="38" t="s">
        <v>35</v>
      </c>
      <c r="F4159" s="38">
        <v>7</v>
      </c>
      <c r="G4159" s="38">
        <v>20</v>
      </c>
      <c r="H4159" s="38">
        <v>2025</v>
      </c>
      <c r="I4159" s="38">
        <v>4</v>
      </c>
      <c r="J4159" s="51">
        <v>1000</v>
      </c>
      <c r="K4159" s="38" t="s">
        <v>1372</v>
      </c>
      <c r="L4159" s="38">
        <v>82</v>
      </c>
      <c r="M4159" s="38">
        <v>1</v>
      </c>
      <c r="N4159" s="38">
        <v>75</v>
      </c>
      <c r="O4159" s="38" t="s">
        <v>10</v>
      </c>
      <c r="P4159" s="38">
        <v>8</v>
      </c>
      <c r="Q4159" s="38" t="s">
        <v>5</v>
      </c>
      <c r="R4159" s="38" t="s">
        <v>201</v>
      </c>
      <c r="S4159" s="38" t="s">
        <v>105</v>
      </c>
      <c r="T4159" s="38" t="s">
        <v>246</v>
      </c>
    </row>
    <row r="4160" spans="1:20" s="38" customFormat="1" ht="15" x14ac:dyDescent="0.2">
      <c r="A4160" s="38" t="s">
        <v>34</v>
      </c>
      <c r="B4160" s="38" t="str">
        <f t="shared" si="3"/>
        <v>ks_priv048</v>
      </c>
      <c r="C4160" s="38" t="s">
        <v>1371</v>
      </c>
      <c r="D4160" s="38" t="s">
        <v>1182</v>
      </c>
      <c r="E4160" s="38" t="s">
        <v>35</v>
      </c>
      <c r="F4160" s="38">
        <v>7</v>
      </c>
      <c r="G4160" s="38">
        <v>20</v>
      </c>
      <c r="H4160" s="38">
        <v>2025</v>
      </c>
      <c r="I4160" s="38">
        <v>4</v>
      </c>
      <c r="J4160" s="51">
        <v>1000</v>
      </c>
      <c r="K4160" s="38" t="s">
        <v>1372</v>
      </c>
      <c r="L4160" s="38">
        <v>82</v>
      </c>
      <c r="M4160" s="38">
        <v>1</v>
      </c>
      <c r="N4160" s="38">
        <v>75</v>
      </c>
      <c r="O4160" s="38" t="s">
        <v>10</v>
      </c>
      <c r="P4160" s="38">
        <v>1.5</v>
      </c>
      <c r="Q4160" s="38" t="s">
        <v>8</v>
      </c>
      <c r="R4160" s="38" t="s">
        <v>1440</v>
      </c>
      <c r="S4160" s="38" t="s">
        <v>223</v>
      </c>
      <c r="T4160" s="38" t="s">
        <v>246</v>
      </c>
    </row>
    <row r="4161" spans="1:21" s="38" customFormat="1" ht="15" x14ac:dyDescent="0.2">
      <c r="A4161" s="38" t="s">
        <v>34</v>
      </c>
      <c r="B4161" s="38" t="str">
        <f t="shared" si="3"/>
        <v>ks_priv048</v>
      </c>
      <c r="C4161" s="38" t="s">
        <v>1371</v>
      </c>
      <c r="D4161" s="38" t="s">
        <v>1182</v>
      </c>
      <c r="E4161" s="38" t="s">
        <v>35</v>
      </c>
      <c r="F4161" s="38">
        <v>7</v>
      </c>
      <c r="G4161" s="38">
        <v>20</v>
      </c>
      <c r="H4161" s="38">
        <v>2025</v>
      </c>
      <c r="I4161" s="38">
        <v>4</v>
      </c>
      <c r="J4161" s="51">
        <v>1000</v>
      </c>
      <c r="K4161" s="38" t="s">
        <v>1372</v>
      </c>
      <c r="L4161" s="38">
        <v>82</v>
      </c>
      <c r="M4161" s="38">
        <v>1</v>
      </c>
      <c r="N4161" s="38">
        <v>75</v>
      </c>
      <c r="O4161" s="38" t="s">
        <v>10</v>
      </c>
      <c r="P4161" s="38">
        <v>4</v>
      </c>
      <c r="Q4161" s="38" t="s">
        <v>5</v>
      </c>
      <c r="R4161" s="38" t="s">
        <v>201</v>
      </c>
      <c r="S4161" s="38" t="s">
        <v>223</v>
      </c>
      <c r="T4161" s="38" t="s">
        <v>246</v>
      </c>
    </row>
    <row r="4162" spans="1:21" s="38" customFormat="1" ht="15" x14ac:dyDescent="0.2">
      <c r="A4162" s="38" t="s">
        <v>60</v>
      </c>
      <c r="B4162" s="38" t="str">
        <f t="shared" si="3"/>
        <v>ks_priv047</v>
      </c>
      <c r="C4162" s="38" t="s">
        <v>1371</v>
      </c>
      <c r="D4162" s="38" t="s">
        <v>1183</v>
      </c>
      <c r="E4162" s="38" t="s">
        <v>13</v>
      </c>
      <c r="F4162" s="38">
        <v>7</v>
      </c>
      <c r="G4162" s="38">
        <v>20</v>
      </c>
      <c r="H4162" s="38">
        <v>2025</v>
      </c>
      <c r="I4162" s="38">
        <v>4</v>
      </c>
      <c r="J4162" s="51">
        <v>1059</v>
      </c>
      <c r="K4162" s="38" t="s">
        <v>1372</v>
      </c>
      <c r="L4162" s="38">
        <v>82</v>
      </c>
      <c r="M4162" s="38">
        <v>1</v>
      </c>
      <c r="N4162" s="38">
        <v>100</v>
      </c>
      <c r="O4162" s="38" t="s">
        <v>10</v>
      </c>
      <c r="P4162" s="38">
        <v>1</v>
      </c>
      <c r="Q4162" s="38" t="s">
        <v>5</v>
      </c>
      <c r="R4162" s="38" t="s">
        <v>201</v>
      </c>
      <c r="S4162" s="38" t="s">
        <v>124</v>
      </c>
      <c r="T4162" s="38" t="s">
        <v>116</v>
      </c>
      <c r="U4162" s="38" t="s">
        <v>1489</v>
      </c>
    </row>
    <row r="4163" spans="1:21" s="38" customFormat="1" ht="15" x14ac:dyDescent="0.2">
      <c r="A4163" s="38" t="s">
        <v>60</v>
      </c>
      <c r="B4163" s="38" t="str">
        <f t="shared" si="3"/>
        <v>ks_priv047</v>
      </c>
      <c r="C4163" s="38" t="s">
        <v>1371</v>
      </c>
      <c r="D4163" s="38" t="s">
        <v>1183</v>
      </c>
      <c r="E4163" s="38" t="s">
        <v>13</v>
      </c>
      <c r="F4163" s="38">
        <v>7</v>
      </c>
      <c r="G4163" s="38">
        <v>20</v>
      </c>
      <c r="H4163" s="38">
        <v>2025</v>
      </c>
      <c r="I4163" s="38">
        <v>4</v>
      </c>
      <c r="J4163" s="51">
        <v>1059</v>
      </c>
      <c r="K4163" s="38" t="s">
        <v>1372</v>
      </c>
      <c r="L4163" s="38">
        <v>82</v>
      </c>
      <c r="M4163" s="38">
        <v>1</v>
      </c>
      <c r="N4163" s="38">
        <v>100</v>
      </c>
      <c r="O4163" s="38" t="s">
        <v>10</v>
      </c>
      <c r="P4163" s="38">
        <v>0.2</v>
      </c>
      <c r="Q4163" s="38" t="s">
        <v>8</v>
      </c>
      <c r="R4163" s="38" t="s">
        <v>1155</v>
      </c>
      <c r="S4163" s="38" t="s">
        <v>1427</v>
      </c>
      <c r="T4163" s="38" t="s">
        <v>116</v>
      </c>
    </row>
    <row r="4164" spans="1:21" s="38" customFormat="1" ht="15" x14ac:dyDescent="0.2">
      <c r="A4164" s="38" t="s">
        <v>60</v>
      </c>
      <c r="B4164" s="38" t="str">
        <f t="shared" si="3"/>
        <v>ks_priv047</v>
      </c>
      <c r="C4164" s="38" t="s">
        <v>1371</v>
      </c>
      <c r="D4164" s="38" t="s">
        <v>1183</v>
      </c>
      <c r="E4164" s="38" t="s">
        <v>13</v>
      </c>
      <c r="F4164" s="38">
        <v>7</v>
      </c>
      <c r="G4164" s="38">
        <v>20</v>
      </c>
      <c r="H4164" s="38">
        <v>2025</v>
      </c>
      <c r="I4164" s="38">
        <v>4</v>
      </c>
      <c r="J4164" s="51">
        <v>1059</v>
      </c>
      <c r="K4164" s="38" t="s">
        <v>1372</v>
      </c>
      <c r="L4164" s="38">
        <v>82</v>
      </c>
      <c r="M4164" s="38">
        <v>1</v>
      </c>
      <c r="N4164" s="38">
        <v>100</v>
      </c>
      <c r="O4164" s="38" t="s">
        <v>10</v>
      </c>
      <c r="P4164" s="38">
        <v>1</v>
      </c>
      <c r="Q4164" s="38" t="s">
        <v>5</v>
      </c>
      <c r="R4164" s="38" t="s">
        <v>201</v>
      </c>
      <c r="S4164" s="38" t="s">
        <v>1427</v>
      </c>
      <c r="T4164" s="38" t="s">
        <v>116</v>
      </c>
    </row>
    <row r="4165" spans="1:21" s="38" customFormat="1" ht="15" x14ac:dyDescent="0.2">
      <c r="A4165" s="38" t="s">
        <v>60</v>
      </c>
      <c r="B4165" s="38" t="str">
        <f t="shared" si="3"/>
        <v>ks_priv047</v>
      </c>
      <c r="C4165" s="38" t="s">
        <v>1371</v>
      </c>
      <c r="D4165" s="38" t="s">
        <v>1183</v>
      </c>
      <c r="E4165" s="38" t="s">
        <v>13</v>
      </c>
      <c r="F4165" s="38">
        <v>7</v>
      </c>
      <c r="G4165" s="38">
        <v>20</v>
      </c>
      <c r="H4165" s="38">
        <v>2025</v>
      </c>
      <c r="I4165" s="38">
        <v>4</v>
      </c>
      <c r="J4165" s="51">
        <v>1059</v>
      </c>
      <c r="K4165" s="38" t="s">
        <v>1372</v>
      </c>
      <c r="L4165" s="38">
        <v>82</v>
      </c>
      <c r="M4165" s="38">
        <v>1</v>
      </c>
      <c r="N4165" s="38">
        <v>100</v>
      </c>
      <c r="O4165" s="38" t="s">
        <v>10</v>
      </c>
      <c r="P4165" s="38">
        <v>50</v>
      </c>
      <c r="Q4165" s="38" t="s">
        <v>5</v>
      </c>
      <c r="R4165" s="38" t="s">
        <v>201</v>
      </c>
      <c r="S4165" s="38" t="s">
        <v>127</v>
      </c>
      <c r="T4165" s="38" t="s">
        <v>116</v>
      </c>
    </row>
    <row r="4166" spans="1:21" s="38" customFormat="1" ht="15" x14ac:dyDescent="0.2">
      <c r="A4166" s="38" t="s">
        <v>60</v>
      </c>
      <c r="B4166" s="38" t="str">
        <f t="shared" si="3"/>
        <v>ks_priv047</v>
      </c>
      <c r="C4166" s="38" t="s">
        <v>1371</v>
      </c>
      <c r="D4166" s="38" t="s">
        <v>1183</v>
      </c>
      <c r="E4166" s="38" t="s">
        <v>13</v>
      </c>
      <c r="F4166" s="38">
        <v>7</v>
      </c>
      <c r="G4166" s="38">
        <v>20</v>
      </c>
      <c r="H4166" s="38">
        <v>2025</v>
      </c>
      <c r="I4166" s="38">
        <v>4</v>
      </c>
      <c r="J4166" s="51">
        <v>1059</v>
      </c>
      <c r="K4166" s="38" t="s">
        <v>1372</v>
      </c>
      <c r="L4166" s="38">
        <v>82</v>
      </c>
      <c r="M4166" s="38">
        <v>1</v>
      </c>
      <c r="N4166" s="38">
        <v>100</v>
      </c>
      <c r="O4166" s="38" t="s">
        <v>10</v>
      </c>
      <c r="P4166" s="38">
        <v>8</v>
      </c>
      <c r="Q4166" s="38" t="s">
        <v>5</v>
      </c>
      <c r="R4166" s="38" t="s">
        <v>201</v>
      </c>
      <c r="S4166" s="38" t="s">
        <v>127</v>
      </c>
      <c r="T4166" s="38" t="s">
        <v>116</v>
      </c>
    </row>
    <row r="4167" spans="1:21" s="38" customFormat="1" ht="15" x14ac:dyDescent="0.2">
      <c r="A4167" s="38" t="s">
        <v>49</v>
      </c>
      <c r="B4167" s="38" t="str">
        <f t="shared" si="3"/>
        <v>ks_priv038</v>
      </c>
      <c r="C4167" s="38" t="s">
        <v>1371</v>
      </c>
      <c r="D4167" s="38" t="s">
        <v>1183</v>
      </c>
      <c r="E4167" s="38" t="s">
        <v>13</v>
      </c>
      <c r="F4167" s="38">
        <v>7</v>
      </c>
      <c r="G4167" s="38">
        <v>22</v>
      </c>
      <c r="H4167" s="38">
        <v>2025</v>
      </c>
      <c r="I4167" s="38">
        <v>4</v>
      </c>
      <c r="J4167" s="51">
        <v>1017</v>
      </c>
      <c r="K4167" s="38" t="s">
        <v>1372</v>
      </c>
      <c r="L4167" s="38">
        <v>81</v>
      </c>
      <c r="M4167" s="38">
        <v>3</v>
      </c>
      <c r="N4167" s="38">
        <v>50</v>
      </c>
      <c r="O4167" s="38" t="s">
        <v>10</v>
      </c>
      <c r="P4167" s="38">
        <v>6</v>
      </c>
      <c r="Q4167" s="38" t="s">
        <v>5</v>
      </c>
      <c r="R4167" s="38" t="s">
        <v>201</v>
      </c>
      <c r="S4167" s="38" t="s">
        <v>124</v>
      </c>
      <c r="T4167" s="38" t="s">
        <v>116</v>
      </c>
      <c r="U4167" s="38" t="s">
        <v>1490</v>
      </c>
    </row>
    <row r="4168" spans="1:21" s="38" customFormat="1" ht="15" x14ac:dyDescent="0.2">
      <c r="A4168" s="38" t="s">
        <v>49</v>
      </c>
      <c r="B4168" s="38" t="str">
        <f t="shared" si="3"/>
        <v>ks_priv038</v>
      </c>
      <c r="C4168" s="38" t="s">
        <v>1371</v>
      </c>
      <c r="D4168" s="38" t="s">
        <v>1183</v>
      </c>
      <c r="E4168" s="38" t="s">
        <v>13</v>
      </c>
      <c r="F4168" s="38">
        <v>7</v>
      </c>
      <c r="G4168" s="38">
        <v>22</v>
      </c>
      <c r="H4168" s="38">
        <v>2025</v>
      </c>
      <c r="I4168" s="38">
        <v>4</v>
      </c>
      <c r="J4168" s="51">
        <v>1017</v>
      </c>
      <c r="K4168" s="38" t="s">
        <v>1372</v>
      </c>
      <c r="L4168" s="38">
        <v>81</v>
      </c>
      <c r="M4168" s="38">
        <v>3</v>
      </c>
      <c r="N4168" s="38">
        <v>50</v>
      </c>
      <c r="O4168" s="38" t="s">
        <v>82</v>
      </c>
      <c r="P4168" s="38">
        <v>18</v>
      </c>
      <c r="Q4168" s="38" t="s">
        <v>5</v>
      </c>
      <c r="R4168" s="38" t="s">
        <v>201</v>
      </c>
      <c r="T4168" s="38" t="s">
        <v>116</v>
      </c>
      <c r="U4168" s="38" t="s">
        <v>1491</v>
      </c>
    </row>
    <row r="4169" spans="1:21" s="38" customFormat="1" ht="15" x14ac:dyDescent="0.2">
      <c r="A4169" s="38" t="s">
        <v>49</v>
      </c>
      <c r="B4169" s="38" t="str">
        <f t="shared" si="3"/>
        <v>ks_priv038</v>
      </c>
      <c r="C4169" s="38" t="s">
        <v>1371</v>
      </c>
      <c r="D4169" s="38" t="s">
        <v>1183</v>
      </c>
      <c r="E4169" s="38" t="s">
        <v>13</v>
      </c>
      <c r="F4169" s="38">
        <v>7</v>
      </c>
      <c r="G4169" s="38">
        <v>22</v>
      </c>
      <c r="H4169" s="38">
        <v>2025</v>
      </c>
      <c r="I4169" s="38">
        <v>4</v>
      </c>
      <c r="J4169" s="51">
        <v>1017</v>
      </c>
      <c r="K4169" s="38" t="s">
        <v>1372</v>
      </c>
      <c r="L4169" s="38">
        <v>81</v>
      </c>
      <c r="M4169" s="38">
        <v>3</v>
      </c>
      <c r="N4169" s="38">
        <v>50</v>
      </c>
      <c r="O4169" s="38" t="s">
        <v>10</v>
      </c>
      <c r="P4169" s="38">
        <v>1</v>
      </c>
      <c r="Q4169" s="38" t="s">
        <v>5</v>
      </c>
      <c r="R4169" s="38" t="s">
        <v>201</v>
      </c>
      <c r="S4169" s="38" t="s">
        <v>223</v>
      </c>
      <c r="T4169" s="38" t="s">
        <v>116</v>
      </c>
      <c r="U4169" s="38" t="s">
        <v>1492</v>
      </c>
    </row>
    <row r="4170" spans="1:21" s="38" customFormat="1" ht="15" x14ac:dyDescent="0.2">
      <c r="A4170" s="38" t="s">
        <v>49</v>
      </c>
      <c r="B4170" s="38" t="str">
        <f t="shared" si="3"/>
        <v>ks_priv038</v>
      </c>
      <c r="C4170" s="38" t="s">
        <v>1371</v>
      </c>
      <c r="D4170" s="38" t="s">
        <v>1183</v>
      </c>
      <c r="E4170" s="38" t="s">
        <v>13</v>
      </c>
      <c r="F4170" s="38">
        <v>7</v>
      </c>
      <c r="G4170" s="38">
        <v>22</v>
      </c>
      <c r="H4170" s="38">
        <v>2025</v>
      </c>
      <c r="I4170" s="38">
        <v>4</v>
      </c>
      <c r="J4170" s="51">
        <v>1017</v>
      </c>
      <c r="K4170" s="38" t="s">
        <v>1372</v>
      </c>
      <c r="L4170" s="38">
        <v>81</v>
      </c>
      <c r="M4170" s="38">
        <v>3</v>
      </c>
      <c r="N4170" s="38">
        <v>50</v>
      </c>
      <c r="O4170" s="38" t="s">
        <v>10</v>
      </c>
      <c r="P4170" s="38">
        <v>10</v>
      </c>
      <c r="Q4170" s="38" t="s">
        <v>5</v>
      </c>
      <c r="R4170" s="38" t="s">
        <v>201</v>
      </c>
      <c r="S4170" s="38" t="s">
        <v>145</v>
      </c>
      <c r="T4170" s="38" t="s">
        <v>116</v>
      </c>
      <c r="U4170" s="38" t="s">
        <v>1492</v>
      </c>
    </row>
    <row r="4171" spans="1:21" s="38" customFormat="1" ht="15" x14ac:dyDescent="0.2">
      <c r="A4171" s="38" t="s">
        <v>49</v>
      </c>
      <c r="B4171" s="38" t="str">
        <f t="shared" si="3"/>
        <v>ks_priv038</v>
      </c>
      <c r="C4171" s="38" t="s">
        <v>1371</v>
      </c>
      <c r="D4171" s="38" t="s">
        <v>1183</v>
      </c>
      <c r="E4171" s="38" t="s">
        <v>13</v>
      </c>
      <c r="F4171" s="38">
        <v>7</v>
      </c>
      <c r="G4171" s="38">
        <v>22</v>
      </c>
      <c r="H4171" s="38">
        <v>2025</v>
      </c>
      <c r="I4171" s="38">
        <v>4</v>
      </c>
      <c r="J4171" s="51">
        <v>1017</v>
      </c>
      <c r="K4171" s="38" t="s">
        <v>1372</v>
      </c>
      <c r="L4171" s="38">
        <v>81</v>
      </c>
      <c r="M4171" s="38">
        <v>3</v>
      </c>
      <c r="N4171" s="38">
        <v>50</v>
      </c>
      <c r="O4171" s="38" t="s">
        <v>82</v>
      </c>
      <c r="P4171" s="38">
        <v>3</v>
      </c>
      <c r="Q4171" s="38" t="s">
        <v>5</v>
      </c>
      <c r="R4171" s="38" t="s">
        <v>201</v>
      </c>
      <c r="T4171" s="38" t="s">
        <v>116</v>
      </c>
      <c r="U4171" s="38" t="s">
        <v>1493</v>
      </c>
    </row>
    <row r="4172" spans="1:21" s="38" customFormat="1" ht="15" x14ac:dyDescent="0.2">
      <c r="A4172" s="38" t="s">
        <v>49</v>
      </c>
      <c r="B4172" s="38" t="str">
        <f t="shared" si="3"/>
        <v>ks_priv038</v>
      </c>
      <c r="C4172" s="38" t="s">
        <v>1371</v>
      </c>
      <c r="D4172" s="38" t="s">
        <v>1183</v>
      </c>
      <c r="E4172" s="38" t="s">
        <v>13</v>
      </c>
      <c r="F4172" s="38">
        <v>7</v>
      </c>
      <c r="G4172" s="38">
        <v>22</v>
      </c>
      <c r="H4172" s="38">
        <v>2025</v>
      </c>
      <c r="I4172" s="38">
        <v>4</v>
      </c>
      <c r="J4172" s="51">
        <v>1017</v>
      </c>
      <c r="K4172" s="38" t="s">
        <v>1372</v>
      </c>
      <c r="L4172" s="38">
        <v>81</v>
      </c>
      <c r="M4172" s="38">
        <v>3</v>
      </c>
      <c r="N4172" s="38">
        <v>50</v>
      </c>
      <c r="O4172" s="38" t="s">
        <v>82</v>
      </c>
      <c r="P4172" s="38">
        <v>0.3</v>
      </c>
      <c r="Q4172" s="38" t="s">
        <v>5</v>
      </c>
      <c r="R4172" s="38" t="s">
        <v>201</v>
      </c>
      <c r="T4172" s="38" t="s">
        <v>116</v>
      </c>
      <c r="U4172" s="38" t="s">
        <v>1493</v>
      </c>
    </row>
    <row r="4173" spans="1:21" s="38" customFormat="1" ht="15" x14ac:dyDescent="0.2">
      <c r="A4173" s="38" t="s">
        <v>47</v>
      </c>
      <c r="B4173" s="38" t="str">
        <f t="shared" si="3"/>
        <v>ks_priv037</v>
      </c>
      <c r="C4173" s="38" t="s">
        <v>1371</v>
      </c>
      <c r="D4173" s="38" t="s">
        <v>1183</v>
      </c>
      <c r="E4173" s="38" t="s">
        <v>13</v>
      </c>
      <c r="F4173" s="38">
        <v>7</v>
      </c>
      <c r="G4173" s="38">
        <v>22</v>
      </c>
      <c r="H4173" s="38">
        <v>2025</v>
      </c>
      <c r="I4173" s="38">
        <v>4</v>
      </c>
      <c r="J4173" s="51">
        <v>1025</v>
      </c>
      <c r="K4173" s="38" t="s">
        <v>1372</v>
      </c>
      <c r="L4173" s="38">
        <v>83</v>
      </c>
      <c r="M4173" s="38">
        <v>2</v>
      </c>
      <c r="N4173" s="38">
        <v>50</v>
      </c>
      <c r="O4173" s="38" t="s">
        <v>10</v>
      </c>
      <c r="P4173" s="38">
        <v>15</v>
      </c>
      <c r="Q4173" s="38" t="s">
        <v>5</v>
      </c>
      <c r="R4173" s="38" t="s">
        <v>201</v>
      </c>
      <c r="S4173" s="38" t="s">
        <v>100</v>
      </c>
      <c r="T4173" s="38" t="s">
        <v>116</v>
      </c>
    </row>
    <row r="4174" spans="1:21" s="38" customFormat="1" ht="15" x14ac:dyDescent="0.2">
      <c r="A4174" s="38" t="s">
        <v>47</v>
      </c>
      <c r="B4174" s="38" t="str">
        <f t="shared" si="3"/>
        <v>ks_priv037</v>
      </c>
      <c r="C4174" s="38" t="s">
        <v>1371</v>
      </c>
      <c r="D4174" s="38" t="s">
        <v>1183</v>
      </c>
      <c r="E4174" s="38" t="s">
        <v>13</v>
      </c>
      <c r="F4174" s="38">
        <v>7</v>
      </c>
      <c r="G4174" s="38">
        <v>22</v>
      </c>
      <c r="H4174" s="38">
        <v>2025</v>
      </c>
      <c r="I4174" s="38">
        <v>4</v>
      </c>
      <c r="J4174" s="51">
        <v>1025</v>
      </c>
      <c r="K4174" s="38" t="s">
        <v>1372</v>
      </c>
      <c r="L4174" s="38">
        <v>83</v>
      </c>
      <c r="M4174" s="38">
        <v>2</v>
      </c>
      <c r="N4174" s="38">
        <v>50</v>
      </c>
      <c r="O4174" s="38" t="s">
        <v>10</v>
      </c>
      <c r="P4174" s="38">
        <v>8</v>
      </c>
      <c r="Q4174" s="38" t="s">
        <v>5</v>
      </c>
      <c r="R4174" s="38" t="s">
        <v>201</v>
      </c>
      <c r="S4174" s="38" t="s">
        <v>1157</v>
      </c>
      <c r="T4174" s="38" t="s">
        <v>116</v>
      </c>
    </row>
    <row r="4175" spans="1:21" s="38" customFormat="1" ht="15" x14ac:dyDescent="0.2">
      <c r="A4175" s="38" t="s">
        <v>47</v>
      </c>
      <c r="B4175" s="38" t="str">
        <f t="shared" si="3"/>
        <v>ks_priv037</v>
      </c>
      <c r="C4175" s="38" t="s">
        <v>1371</v>
      </c>
      <c r="D4175" s="38" t="s">
        <v>1183</v>
      </c>
      <c r="E4175" s="38" t="s">
        <v>13</v>
      </c>
      <c r="F4175" s="38">
        <v>7</v>
      </c>
      <c r="G4175" s="38">
        <v>22</v>
      </c>
      <c r="H4175" s="38">
        <v>2025</v>
      </c>
      <c r="I4175" s="38">
        <v>4</v>
      </c>
      <c r="J4175" s="51">
        <v>1025</v>
      </c>
      <c r="K4175" s="38" t="s">
        <v>1372</v>
      </c>
      <c r="L4175" s="38">
        <v>83</v>
      </c>
      <c r="M4175" s="38">
        <v>2</v>
      </c>
      <c r="N4175" s="38">
        <v>50</v>
      </c>
      <c r="O4175" s="38" t="s">
        <v>10</v>
      </c>
      <c r="P4175" s="38">
        <v>5</v>
      </c>
      <c r="Q4175" s="38" t="s">
        <v>5</v>
      </c>
      <c r="R4175" s="38" t="s">
        <v>201</v>
      </c>
      <c r="S4175" s="38" t="s">
        <v>1157</v>
      </c>
      <c r="T4175" s="38" t="s">
        <v>116</v>
      </c>
    </row>
    <row r="4176" spans="1:21" s="38" customFormat="1" ht="15" x14ac:dyDescent="0.2">
      <c r="A4176" s="38" t="s">
        <v>47</v>
      </c>
      <c r="B4176" s="38" t="str">
        <f t="shared" si="3"/>
        <v>ks_priv037</v>
      </c>
      <c r="C4176" s="38" t="s">
        <v>1371</v>
      </c>
      <c r="D4176" s="38" t="s">
        <v>1183</v>
      </c>
      <c r="E4176" s="38" t="s">
        <v>13</v>
      </c>
      <c r="F4176" s="38">
        <v>7</v>
      </c>
      <c r="G4176" s="38">
        <v>22</v>
      </c>
      <c r="H4176" s="38">
        <v>2025</v>
      </c>
      <c r="I4176" s="38">
        <v>4</v>
      </c>
      <c r="J4176" s="51">
        <v>1025</v>
      </c>
      <c r="K4176" s="38" t="s">
        <v>1372</v>
      </c>
      <c r="L4176" s="38">
        <v>83</v>
      </c>
      <c r="M4176" s="38">
        <v>2</v>
      </c>
      <c r="N4176" s="38">
        <v>50</v>
      </c>
      <c r="O4176" s="38" t="s">
        <v>10</v>
      </c>
      <c r="P4176" s="38">
        <v>5</v>
      </c>
      <c r="Q4176" s="38" t="s">
        <v>5</v>
      </c>
      <c r="R4176" s="38" t="s">
        <v>201</v>
      </c>
      <c r="S4176" s="38" t="s">
        <v>223</v>
      </c>
      <c r="T4176" s="38" t="s">
        <v>116</v>
      </c>
    </row>
    <row r="4177" spans="1:21" s="38" customFormat="1" ht="15" x14ac:dyDescent="0.2">
      <c r="A4177" s="38" t="s">
        <v>47</v>
      </c>
      <c r="B4177" s="38" t="str">
        <f t="shared" si="3"/>
        <v>ks_priv037</v>
      </c>
      <c r="C4177" s="38" t="s">
        <v>1371</v>
      </c>
      <c r="D4177" s="38" t="s">
        <v>1183</v>
      </c>
      <c r="E4177" s="38" t="s">
        <v>13</v>
      </c>
      <c r="F4177" s="38">
        <v>7</v>
      </c>
      <c r="G4177" s="38">
        <v>22</v>
      </c>
      <c r="H4177" s="38">
        <v>2025</v>
      </c>
      <c r="I4177" s="38">
        <v>4</v>
      </c>
      <c r="J4177" s="51">
        <v>1025</v>
      </c>
      <c r="K4177" s="38" t="s">
        <v>1372</v>
      </c>
      <c r="L4177" s="38">
        <v>83</v>
      </c>
      <c r="M4177" s="38">
        <v>2</v>
      </c>
      <c r="N4177" s="38">
        <v>50</v>
      </c>
      <c r="O4177" s="38" t="s">
        <v>10</v>
      </c>
      <c r="P4177" s="38">
        <v>0.2</v>
      </c>
      <c r="Q4177" s="38" t="s">
        <v>5</v>
      </c>
      <c r="R4177" s="38" t="s">
        <v>201</v>
      </c>
      <c r="S4177" s="38" t="s">
        <v>1410</v>
      </c>
      <c r="T4177" s="38" t="s">
        <v>116</v>
      </c>
    </row>
    <row r="4178" spans="1:21" s="38" customFormat="1" ht="15" x14ac:dyDescent="0.2">
      <c r="A4178" s="38" t="s">
        <v>47</v>
      </c>
      <c r="B4178" s="38" t="str">
        <f t="shared" si="3"/>
        <v>ks_priv037</v>
      </c>
      <c r="C4178" s="38" t="s">
        <v>1371</v>
      </c>
      <c r="D4178" s="38" t="s">
        <v>1183</v>
      </c>
      <c r="E4178" s="38" t="s">
        <v>13</v>
      </c>
      <c r="F4178" s="38">
        <v>7</v>
      </c>
      <c r="G4178" s="38">
        <v>22</v>
      </c>
      <c r="H4178" s="38">
        <v>2025</v>
      </c>
      <c r="I4178" s="38">
        <v>4</v>
      </c>
      <c r="J4178" s="51">
        <v>1025</v>
      </c>
      <c r="K4178" s="38" t="s">
        <v>1372</v>
      </c>
      <c r="L4178" s="38">
        <v>83</v>
      </c>
      <c r="M4178" s="38">
        <v>2</v>
      </c>
      <c r="N4178" s="38">
        <v>50</v>
      </c>
      <c r="O4178" s="38" t="s">
        <v>82</v>
      </c>
      <c r="P4178" s="38">
        <v>4</v>
      </c>
      <c r="Q4178" s="38" t="s">
        <v>5</v>
      </c>
      <c r="R4178" s="38" t="s">
        <v>201</v>
      </c>
      <c r="T4178" s="38" t="s">
        <v>116</v>
      </c>
      <c r="U4178" s="38" t="s">
        <v>1382</v>
      </c>
    </row>
    <row r="4179" spans="1:21" s="38" customFormat="1" ht="15" x14ac:dyDescent="0.2">
      <c r="A4179" s="38" t="s">
        <v>47</v>
      </c>
      <c r="B4179" s="38" t="str">
        <f t="shared" si="3"/>
        <v>ks_priv037</v>
      </c>
      <c r="C4179" s="38" t="s">
        <v>1371</v>
      </c>
      <c r="D4179" s="38" t="s">
        <v>1183</v>
      </c>
      <c r="E4179" s="38" t="s">
        <v>13</v>
      </c>
      <c r="F4179" s="38">
        <v>7</v>
      </c>
      <c r="G4179" s="38">
        <v>22</v>
      </c>
      <c r="H4179" s="38">
        <v>2025</v>
      </c>
      <c r="I4179" s="38">
        <v>4</v>
      </c>
      <c r="J4179" s="51">
        <v>1025</v>
      </c>
      <c r="K4179" s="38" t="s">
        <v>1372</v>
      </c>
      <c r="L4179" s="38">
        <v>83</v>
      </c>
      <c r="M4179" s="38">
        <v>2</v>
      </c>
      <c r="N4179" s="38">
        <v>50</v>
      </c>
      <c r="O4179" s="38" t="s">
        <v>10</v>
      </c>
      <c r="P4179" s="38">
        <v>2</v>
      </c>
      <c r="Q4179" s="38" t="s">
        <v>5</v>
      </c>
      <c r="R4179" s="38" t="s">
        <v>201</v>
      </c>
      <c r="S4179" s="38" t="s">
        <v>127</v>
      </c>
      <c r="T4179" s="38" t="s">
        <v>116</v>
      </c>
    </row>
    <row r="4180" spans="1:21" s="38" customFormat="1" ht="15" x14ac:dyDescent="0.2">
      <c r="A4180" s="38" t="s">
        <v>47</v>
      </c>
      <c r="B4180" s="38" t="str">
        <f t="shared" si="3"/>
        <v>ks_priv037</v>
      </c>
      <c r="C4180" s="38" t="s">
        <v>1371</v>
      </c>
      <c r="D4180" s="38" t="s">
        <v>1183</v>
      </c>
      <c r="E4180" s="38" t="s">
        <v>13</v>
      </c>
      <c r="F4180" s="38">
        <v>7</v>
      </c>
      <c r="G4180" s="38">
        <v>22</v>
      </c>
      <c r="H4180" s="38">
        <v>2025</v>
      </c>
      <c r="I4180" s="38">
        <v>4</v>
      </c>
      <c r="J4180" s="51">
        <v>1025</v>
      </c>
      <c r="K4180" s="38" t="s">
        <v>1372</v>
      </c>
      <c r="L4180" s="38">
        <v>83</v>
      </c>
      <c r="M4180" s="38">
        <v>2</v>
      </c>
      <c r="N4180" s="38">
        <v>50</v>
      </c>
      <c r="O4180" s="38" t="s">
        <v>82</v>
      </c>
      <c r="P4180" s="38">
        <v>4.5</v>
      </c>
      <c r="Q4180" s="38" t="s">
        <v>5</v>
      </c>
      <c r="R4180" s="38" t="s">
        <v>201</v>
      </c>
      <c r="T4180" s="38" t="s">
        <v>116</v>
      </c>
      <c r="U4180" s="38" t="s">
        <v>1374</v>
      </c>
    </row>
    <row r="4181" spans="1:21" s="38" customFormat="1" ht="15" x14ac:dyDescent="0.2">
      <c r="A4181" s="38" t="s">
        <v>47</v>
      </c>
      <c r="B4181" s="38" t="str">
        <f t="shared" si="3"/>
        <v>ks_priv037</v>
      </c>
      <c r="C4181" s="38" t="s">
        <v>1371</v>
      </c>
      <c r="D4181" s="38" t="s">
        <v>1183</v>
      </c>
      <c r="E4181" s="38" t="s">
        <v>13</v>
      </c>
      <c r="F4181" s="38">
        <v>7</v>
      </c>
      <c r="G4181" s="38">
        <v>22</v>
      </c>
      <c r="H4181" s="38">
        <v>2025</v>
      </c>
      <c r="I4181" s="38">
        <v>4</v>
      </c>
      <c r="J4181" s="51">
        <v>1025</v>
      </c>
      <c r="K4181" s="38" t="s">
        <v>1372</v>
      </c>
      <c r="L4181" s="38">
        <v>83</v>
      </c>
      <c r="M4181" s="38">
        <v>2</v>
      </c>
      <c r="N4181" s="38">
        <v>50</v>
      </c>
      <c r="O4181" s="38" t="s">
        <v>11</v>
      </c>
      <c r="P4181" s="38">
        <v>3</v>
      </c>
      <c r="Q4181" s="38" t="s">
        <v>5</v>
      </c>
      <c r="R4181" s="38" t="s">
        <v>201</v>
      </c>
      <c r="T4181" s="38" t="s">
        <v>116</v>
      </c>
      <c r="U4181" s="38" t="s">
        <v>1374</v>
      </c>
    </row>
    <row r="4182" spans="1:21" s="38" customFormat="1" ht="15" x14ac:dyDescent="0.2">
      <c r="A4182" s="38" t="s">
        <v>47</v>
      </c>
      <c r="B4182" s="38" t="str">
        <f t="shared" si="3"/>
        <v>ks_priv037</v>
      </c>
      <c r="C4182" s="38" t="s">
        <v>1371</v>
      </c>
      <c r="D4182" s="38" t="s">
        <v>1183</v>
      </c>
      <c r="E4182" s="38" t="s">
        <v>13</v>
      </c>
      <c r="F4182" s="38">
        <v>7</v>
      </c>
      <c r="G4182" s="38">
        <v>22</v>
      </c>
      <c r="H4182" s="38">
        <v>2025</v>
      </c>
      <c r="I4182" s="38">
        <v>4</v>
      </c>
      <c r="J4182" s="51">
        <v>1025</v>
      </c>
      <c r="K4182" s="38" t="s">
        <v>1372</v>
      </c>
      <c r="L4182" s="38">
        <v>83</v>
      </c>
      <c r="M4182" s="38">
        <v>2</v>
      </c>
      <c r="N4182" s="38">
        <v>50</v>
      </c>
      <c r="O4182" s="38" t="s">
        <v>11</v>
      </c>
      <c r="P4182" s="38">
        <v>3</v>
      </c>
      <c r="Q4182" s="38" t="s">
        <v>5</v>
      </c>
      <c r="R4182" s="38" t="s">
        <v>201</v>
      </c>
      <c r="T4182" s="38" t="s">
        <v>116</v>
      </c>
      <c r="U4182" s="38" t="s">
        <v>1374</v>
      </c>
    </row>
    <row r="4183" spans="1:21" s="38" customFormat="1" ht="15" x14ac:dyDescent="0.2">
      <c r="A4183" s="38" t="s">
        <v>47</v>
      </c>
      <c r="B4183" s="38" t="str">
        <f t="shared" si="3"/>
        <v>ks_priv037</v>
      </c>
      <c r="C4183" s="38" t="s">
        <v>1371</v>
      </c>
      <c r="D4183" s="38" t="s">
        <v>1183</v>
      </c>
      <c r="E4183" s="38" t="s">
        <v>13</v>
      </c>
      <c r="F4183" s="38">
        <v>7</v>
      </c>
      <c r="G4183" s="38">
        <v>22</v>
      </c>
      <c r="H4183" s="38">
        <v>2025</v>
      </c>
      <c r="I4183" s="38">
        <v>4</v>
      </c>
      <c r="J4183" s="51">
        <v>1025</v>
      </c>
      <c r="K4183" s="38" t="s">
        <v>1372</v>
      </c>
      <c r="L4183" s="38">
        <v>83</v>
      </c>
      <c r="M4183" s="38">
        <v>2</v>
      </c>
      <c r="N4183" s="38">
        <v>50</v>
      </c>
      <c r="O4183" s="38" t="s">
        <v>10</v>
      </c>
      <c r="P4183" s="38">
        <v>0.1</v>
      </c>
      <c r="Q4183" s="38" t="s">
        <v>8</v>
      </c>
      <c r="R4183" s="38" t="s">
        <v>851</v>
      </c>
      <c r="S4183" s="38" t="s">
        <v>154</v>
      </c>
      <c r="T4183" s="38" t="s">
        <v>116</v>
      </c>
    </row>
    <row r="4184" spans="1:21" s="38" customFormat="1" ht="15" x14ac:dyDescent="0.2">
      <c r="A4184" s="38" t="s">
        <v>47</v>
      </c>
      <c r="B4184" s="38" t="str">
        <f t="shared" si="3"/>
        <v>ks_priv037</v>
      </c>
      <c r="C4184" s="38" t="s">
        <v>1371</v>
      </c>
      <c r="D4184" s="38" t="s">
        <v>1183</v>
      </c>
      <c r="E4184" s="38" t="s">
        <v>13</v>
      </c>
      <c r="F4184" s="38">
        <v>7</v>
      </c>
      <c r="G4184" s="38">
        <v>22</v>
      </c>
      <c r="H4184" s="38">
        <v>2025</v>
      </c>
      <c r="I4184" s="38">
        <v>4</v>
      </c>
      <c r="J4184" s="51">
        <v>1025</v>
      </c>
      <c r="K4184" s="38" t="s">
        <v>1372</v>
      </c>
      <c r="L4184" s="38">
        <v>83</v>
      </c>
      <c r="M4184" s="38">
        <v>2</v>
      </c>
      <c r="N4184" s="38">
        <v>50</v>
      </c>
      <c r="O4184" s="38" t="s">
        <v>11</v>
      </c>
      <c r="P4184" s="38">
        <v>2</v>
      </c>
      <c r="Q4184" s="38" t="s">
        <v>5</v>
      </c>
      <c r="R4184" s="38" t="s">
        <v>201</v>
      </c>
      <c r="T4184" s="38" t="s">
        <v>116</v>
      </c>
      <c r="U4184" s="38" t="s">
        <v>1374</v>
      </c>
    </row>
    <row r="4185" spans="1:21" s="38" customFormat="1" ht="15" x14ac:dyDescent="0.2">
      <c r="A4185" s="38" t="s">
        <v>47</v>
      </c>
      <c r="B4185" s="38" t="str">
        <f t="shared" si="3"/>
        <v>ks_priv037</v>
      </c>
      <c r="C4185" s="38" t="s">
        <v>1371</v>
      </c>
      <c r="D4185" s="38" t="s">
        <v>1183</v>
      </c>
      <c r="E4185" s="38" t="s">
        <v>13</v>
      </c>
      <c r="F4185" s="38">
        <v>7</v>
      </c>
      <c r="G4185" s="38">
        <v>22</v>
      </c>
      <c r="H4185" s="38">
        <v>2025</v>
      </c>
      <c r="I4185" s="38">
        <v>4</v>
      </c>
      <c r="J4185" s="51">
        <v>1025</v>
      </c>
      <c r="K4185" s="38" t="s">
        <v>1372</v>
      </c>
      <c r="L4185" s="38">
        <v>83</v>
      </c>
      <c r="M4185" s="38">
        <v>2</v>
      </c>
      <c r="N4185" s="38">
        <v>50</v>
      </c>
      <c r="O4185" s="38" t="s">
        <v>10</v>
      </c>
      <c r="P4185" s="38">
        <v>25</v>
      </c>
      <c r="Q4185" s="38" t="s">
        <v>5</v>
      </c>
      <c r="R4185" s="38" t="s">
        <v>201</v>
      </c>
      <c r="S4185" s="38" t="s">
        <v>191</v>
      </c>
      <c r="T4185" s="38" t="s">
        <v>116</v>
      </c>
    </row>
    <row r="4186" spans="1:21" s="38" customFormat="1" ht="15" x14ac:dyDescent="0.2">
      <c r="A4186" s="38" t="s">
        <v>47</v>
      </c>
      <c r="B4186" s="38" t="str">
        <f t="shared" si="3"/>
        <v>ks_priv037</v>
      </c>
      <c r="C4186" s="38" t="s">
        <v>1371</v>
      </c>
      <c r="D4186" s="38" t="s">
        <v>1183</v>
      </c>
      <c r="E4186" s="38" t="s">
        <v>13</v>
      </c>
      <c r="F4186" s="38">
        <v>7</v>
      </c>
      <c r="G4186" s="38">
        <v>22</v>
      </c>
      <c r="H4186" s="38">
        <v>2025</v>
      </c>
      <c r="I4186" s="38">
        <v>4</v>
      </c>
      <c r="J4186" s="51">
        <v>1025</v>
      </c>
      <c r="K4186" s="38" t="s">
        <v>1372</v>
      </c>
      <c r="L4186" s="38">
        <v>83</v>
      </c>
      <c r="M4186" s="38">
        <v>2</v>
      </c>
      <c r="N4186" s="38">
        <v>50</v>
      </c>
      <c r="O4186" s="38" t="s">
        <v>10</v>
      </c>
      <c r="P4186" s="38">
        <v>28</v>
      </c>
      <c r="Q4186" s="38" t="s">
        <v>5</v>
      </c>
      <c r="R4186" s="38" t="s">
        <v>201</v>
      </c>
      <c r="S4186" s="38" t="s">
        <v>39</v>
      </c>
      <c r="T4186" s="38" t="s">
        <v>116</v>
      </c>
    </row>
    <row r="4187" spans="1:21" s="38" customFormat="1" ht="15" x14ac:dyDescent="0.2">
      <c r="A4187" s="38" t="s">
        <v>47</v>
      </c>
      <c r="B4187" s="38" t="str">
        <f t="shared" si="3"/>
        <v>ks_priv037</v>
      </c>
      <c r="C4187" s="38" t="s">
        <v>1371</v>
      </c>
      <c r="D4187" s="38" t="s">
        <v>1183</v>
      </c>
      <c r="E4187" s="38" t="s">
        <v>13</v>
      </c>
      <c r="F4187" s="38">
        <v>7</v>
      </c>
      <c r="G4187" s="38">
        <v>22</v>
      </c>
      <c r="H4187" s="38">
        <v>2025</v>
      </c>
      <c r="I4187" s="38">
        <v>4</v>
      </c>
      <c r="J4187" s="51">
        <v>1025</v>
      </c>
      <c r="K4187" s="38" t="s">
        <v>1372</v>
      </c>
      <c r="L4187" s="38">
        <v>83</v>
      </c>
      <c r="M4187" s="38">
        <v>2</v>
      </c>
      <c r="N4187" s="38">
        <v>50</v>
      </c>
      <c r="O4187" s="38" t="s">
        <v>10</v>
      </c>
      <c r="P4187" s="38">
        <v>2</v>
      </c>
      <c r="Q4187" s="38" t="s">
        <v>5</v>
      </c>
      <c r="R4187" s="38" t="s">
        <v>201</v>
      </c>
      <c r="S4187" s="38" t="s">
        <v>39</v>
      </c>
      <c r="T4187" s="38" t="s">
        <v>116</v>
      </c>
    </row>
    <row r="4188" spans="1:21" s="38" customFormat="1" ht="15" x14ac:dyDescent="0.2">
      <c r="A4188" s="38" t="s">
        <v>47</v>
      </c>
      <c r="B4188" s="38" t="str">
        <f t="shared" si="3"/>
        <v>ks_priv037</v>
      </c>
      <c r="C4188" s="38" t="s">
        <v>1371</v>
      </c>
      <c r="D4188" s="38" t="s">
        <v>1183</v>
      </c>
      <c r="E4188" s="38" t="s">
        <v>13</v>
      </c>
      <c r="F4188" s="38">
        <v>7</v>
      </c>
      <c r="G4188" s="38">
        <v>22</v>
      </c>
      <c r="H4188" s="38">
        <v>2025</v>
      </c>
      <c r="I4188" s="38">
        <v>4</v>
      </c>
      <c r="J4188" s="51">
        <v>1025</v>
      </c>
      <c r="K4188" s="38" t="s">
        <v>1372</v>
      </c>
      <c r="L4188" s="38">
        <v>83</v>
      </c>
      <c r="M4188" s="38">
        <v>2</v>
      </c>
      <c r="N4188" s="38">
        <v>50</v>
      </c>
      <c r="O4188" s="38" t="s">
        <v>82</v>
      </c>
      <c r="P4188" s="38">
        <v>2.5</v>
      </c>
      <c r="Q4188" s="38" t="s">
        <v>9</v>
      </c>
      <c r="R4188" s="38" t="s">
        <v>1494</v>
      </c>
      <c r="T4188" s="38" t="s">
        <v>116</v>
      </c>
    </row>
    <row r="4189" spans="1:21" s="38" customFormat="1" ht="15" x14ac:dyDescent="0.2">
      <c r="A4189" s="38" t="s">
        <v>67</v>
      </c>
      <c r="B4189" s="38" t="str">
        <f t="shared" si="3"/>
        <v>ks_priv045</v>
      </c>
      <c r="C4189" s="38" t="s">
        <v>1371</v>
      </c>
      <c r="D4189" s="38" t="s">
        <v>1183</v>
      </c>
      <c r="E4189" s="38" t="s">
        <v>13</v>
      </c>
      <c r="F4189" s="38">
        <v>7</v>
      </c>
      <c r="G4189" s="38">
        <v>22</v>
      </c>
      <c r="H4189" s="38">
        <v>2025</v>
      </c>
      <c r="I4189" s="38">
        <v>4</v>
      </c>
      <c r="J4189" s="51">
        <v>1215</v>
      </c>
      <c r="K4189" s="38" t="s">
        <v>1372</v>
      </c>
      <c r="L4189" s="38">
        <v>86</v>
      </c>
      <c r="M4189" s="38">
        <v>3</v>
      </c>
      <c r="N4189" s="38">
        <v>50</v>
      </c>
      <c r="O4189" s="38" t="s">
        <v>10</v>
      </c>
      <c r="P4189" s="38">
        <v>1</v>
      </c>
      <c r="Q4189" s="38" t="s">
        <v>8</v>
      </c>
      <c r="R4189" s="38" t="s">
        <v>36</v>
      </c>
      <c r="S4189" s="38" t="s">
        <v>1427</v>
      </c>
      <c r="T4189" s="38" t="s">
        <v>246</v>
      </c>
    </row>
    <row r="4190" spans="1:21" s="38" customFormat="1" ht="15" x14ac:dyDescent="0.2">
      <c r="A4190" s="38" t="s">
        <v>67</v>
      </c>
      <c r="B4190" s="38" t="str">
        <f t="shared" si="3"/>
        <v>ks_priv045</v>
      </c>
      <c r="C4190" s="38" t="s">
        <v>1371</v>
      </c>
      <c r="D4190" s="38" t="s">
        <v>1183</v>
      </c>
      <c r="E4190" s="38" t="s">
        <v>13</v>
      </c>
      <c r="F4190" s="38">
        <v>7</v>
      </c>
      <c r="G4190" s="38">
        <v>22</v>
      </c>
      <c r="H4190" s="38">
        <v>2025</v>
      </c>
      <c r="I4190" s="38">
        <v>4</v>
      </c>
      <c r="J4190" s="51">
        <v>1215</v>
      </c>
      <c r="K4190" s="38" t="s">
        <v>1372</v>
      </c>
      <c r="L4190" s="38">
        <v>86</v>
      </c>
      <c r="M4190" s="38">
        <v>3</v>
      </c>
      <c r="N4190" s="38">
        <v>50</v>
      </c>
      <c r="O4190" s="38" t="s">
        <v>10</v>
      </c>
      <c r="P4190" s="38">
        <v>0.2</v>
      </c>
      <c r="Q4190" s="38" t="s">
        <v>8</v>
      </c>
      <c r="R4190" s="38" t="s">
        <v>36</v>
      </c>
      <c r="S4190" s="38" t="s">
        <v>114</v>
      </c>
      <c r="T4190" s="38" t="s">
        <v>246</v>
      </c>
    </row>
    <row r="4191" spans="1:21" s="38" customFormat="1" ht="15" x14ac:dyDescent="0.2">
      <c r="A4191" s="38" t="s">
        <v>67</v>
      </c>
      <c r="B4191" s="38" t="str">
        <f t="shared" si="3"/>
        <v>ks_priv045</v>
      </c>
      <c r="C4191" s="38" t="s">
        <v>1371</v>
      </c>
      <c r="D4191" s="38" t="s">
        <v>1183</v>
      </c>
      <c r="E4191" s="38" t="s">
        <v>13</v>
      </c>
      <c r="F4191" s="38">
        <v>7</v>
      </c>
      <c r="G4191" s="38">
        <v>22</v>
      </c>
      <c r="H4191" s="38">
        <v>2025</v>
      </c>
      <c r="I4191" s="38">
        <v>4</v>
      </c>
      <c r="J4191" s="51">
        <v>1215</v>
      </c>
      <c r="K4191" s="38" t="s">
        <v>1372</v>
      </c>
      <c r="L4191" s="38">
        <v>86</v>
      </c>
      <c r="M4191" s="38">
        <v>3</v>
      </c>
      <c r="N4191" s="38">
        <v>50</v>
      </c>
      <c r="O4191" s="38" t="s">
        <v>10</v>
      </c>
      <c r="P4191" s="38">
        <v>0.5</v>
      </c>
      <c r="Q4191" s="38" t="s">
        <v>5</v>
      </c>
      <c r="R4191" s="38" t="s">
        <v>201</v>
      </c>
      <c r="S4191" s="38" t="s">
        <v>1427</v>
      </c>
      <c r="T4191" s="38" t="s">
        <v>246</v>
      </c>
    </row>
    <row r="4192" spans="1:21" s="38" customFormat="1" ht="15" x14ac:dyDescent="0.2">
      <c r="A4192" s="38" t="s">
        <v>67</v>
      </c>
      <c r="B4192" s="38" t="str">
        <f t="shared" si="3"/>
        <v>ks_priv045</v>
      </c>
      <c r="C4192" s="38" t="s">
        <v>1371</v>
      </c>
      <c r="D4192" s="38" t="s">
        <v>1183</v>
      </c>
      <c r="E4192" s="38" t="s">
        <v>13</v>
      </c>
      <c r="F4192" s="38">
        <v>7</v>
      </c>
      <c r="G4192" s="38">
        <v>22</v>
      </c>
      <c r="H4192" s="38">
        <v>2025</v>
      </c>
      <c r="I4192" s="38">
        <v>4</v>
      </c>
      <c r="J4192" s="51">
        <v>1215</v>
      </c>
      <c r="K4192" s="38" t="s">
        <v>1372</v>
      </c>
      <c r="L4192" s="38">
        <v>86</v>
      </c>
      <c r="M4192" s="38">
        <v>3</v>
      </c>
      <c r="N4192" s="38">
        <v>50</v>
      </c>
      <c r="O4192" s="38" t="s">
        <v>11</v>
      </c>
      <c r="P4192" s="38">
        <v>2.5</v>
      </c>
      <c r="Q4192" s="38" t="s">
        <v>5</v>
      </c>
      <c r="R4192" s="38" t="s">
        <v>201</v>
      </c>
      <c r="T4192" s="38" t="s">
        <v>246</v>
      </c>
      <c r="U4192" s="38" t="s">
        <v>1374</v>
      </c>
    </row>
    <row r="4193" spans="1:21" s="38" customFormat="1" ht="15" x14ac:dyDescent="0.2">
      <c r="A4193" s="38" t="s">
        <v>67</v>
      </c>
      <c r="B4193" s="38" t="str">
        <f t="shared" si="3"/>
        <v>ks_priv045</v>
      </c>
      <c r="C4193" s="38" t="s">
        <v>1371</v>
      </c>
      <c r="D4193" s="38" t="s">
        <v>1183</v>
      </c>
      <c r="E4193" s="38" t="s">
        <v>13</v>
      </c>
      <c r="F4193" s="38">
        <v>7</v>
      </c>
      <c r="G4193" s="38">
        <v>22</v>
      </c>
      <c r="H4193" s="38">
        <v>2025</v>
      </c>
      <c r="I4193" s="38">
        <v>4</v>
      </c>
      <c r="J4193" s="51">
        <v>1215</v>
      </c>
      <c r="K4193" s="38" t="s">
        <v>1372</v>
      </c>
      <c r="L4193" s="38">
        <v>86</v>
      </c>
      <c r="M4193" s="38">
        <v>3</v>
      </c>
      <c r="N4193" s="38">
        <v>50</v>
      </c>
      <c r="O4193" s="38" t="s">
        <v>82</v>
      </c>
      <c r="P4193" s="38">
        <v>2</v>
      </c>
      <c r="Q4193" s="38" t="s">
        <v>5</v>
      </c>
      <c r="R4193" s="38" t="s">
        <v>201</v>
      </c>
      <c r="T4193" s="38" t="s">
        <v>246</v>
      </c>
      <c r="U4193" s="38" t="s">
        <v>1382</v>
      </c>
    </row>
    <row r="4194" spans="1:21" s="38" customFormat="1" ht="15" x14ac:dyDescent="0.2">
      <c r="A4194" s="38" t="s">
        <v>67</v>
      </c>
      <c r="B4194" s="38" t="str">
        <f t="shared" si="3"/>
        <v>ks_priv045</v>
      </c>
      <c r="C4194" s="38" t="s">
        <v>1371</v>
      </c>
      <c r="D4194" s="38" t="s">
        <v>1183</v>
      </c>
      <c r="E4194" s="38" t="s">
        <v>13</v>
      </c>
      <c r="F4194" s="38">
        <v>7</v>
      </c>
      <c r="G4194" s="38">
        <v>22</v>
      </c>
      <c r="H4194" s="38">
        <v>2025</v>
      </c>
      <c r="I4194" s="38">
        <v>4</v>
      </c>
      <c r="J4194" s="51">
        <v>1215</v>
      </c>
      <c r="K4194" s="38" t="s">
        <v>1372</v>
      </c>
      <c r="L4194" s="38">
        <v>86</v>
      </c>
      <c r="M4194" s="38">
        <v>3</v>
      </c>
      <c r="N4194" s="38">
        <v>50</v>
      </c>
      <c r="O4194" s="38" t="s">
        <v>10</v>
      </c>
      <c r="P4194" s="38">
        <v>4</v>
      </c>
      <c r="Q4194" s="38" t="s">
        <v>5</v>
      </c>
      <c r="R4194" s="38" t="s">
        <v>201</v>
      </c>
      <c r="S4194" s="38" t="s">
        <v>127</v>
      </c>
      <c r="T4194" s="38" t="s">
        <v>246</v>
      </c>
    </row>
    <row r="4195" spans="1:21" s="38" customFormat="1" ht="15" x14ac:dyDescent="0.2">
      <c r="A4195" s="38" t="s">
        <v>63</v>
      </c>
      <c r="B4195" s="38" t="str">
        <f t="shared" si="3"/>
        <v>ks_priv044</v>
      </c>
      <c r="C4195" s="38" t="s">
        <v>1371</v>
      </c>
      <c r="D4195" s="38" t="s">
        <v>1183</v>
      </c>
      <c r="E4195" s="38" t="s">
        <v>13</v>
      </c>
      <c r="F4195" s="38">
        <v>7</v>
      </c>
      <c r="G4195" s="38">
        <v>22</v>
      </c>
      <c r="H4195" s="38">
        <v>2025</v>
      </c>
      <c r="I4195" s="38">
        <v>4</v>
      </c>
      <c r="J4195" s="51">
        <v>1240</v>
      </c>
      <c r="K4195" s="38" t="s">
        <v>1372</v>
      </c>
      <c r="L4195" s="38">
        <v>87</v>
      </c>
      <c r="M4195" s="38">
        <v>3</v>
      </c>
      <c r="N4195" s="38">
        <v>25</v>
      </c>
      <c r="O4195" s="38" t="s">
        <v>82</v>
      </c>
      <c r="P4195" s="38">
        <v>3</v>
      </c>
      <c r="Q4195" s="38" t="s">
        <v>5</v>
      </c>
      <c r="R4195" s="38" t="s">
        <v>201</v>
      </c>
      <c r="T4195" s="38" t="s">
        <v>116</v>
      </c>
      <c r="U4195" s="38" t="s">
        <v>1374</v>
      </c>
    </row>
    <row r="4196" spans="1:21" s="38" customFormat="1" ht="15" x14ac:dyDescent="0.2">
      <c r="A4196" s="38" t="s">
        <v>63</v>
      </c>
      <c r="B4196" s="38" t="str">
        <f t="shared" si="3"/>
        <v>ks_priv044</v>
      </c>
      <c r="C4196" s="38" t="s">
        <v>1371</v>
      </c>
      <c r="D4196" s="38" t="s">
        <v>1183</v>
      </c>
      <c r="E4196" s="38" t="s">
        <v>13</v>
      </c>
      <c r="F4196" s="38">
        <v>7</v>
      </c>
      <c r="G4196" s="38">
        <v>22</v>
      </c>
      <c r="H4196" s="38">
        <v>2025</v>
      </c>
      <c r="I4196" s="38">
        <v>4</v>
      </c>
      <c r="J4196" s="51">
        <v>1240</v>
      </c>
      <c r="K4196" s="38" t="s">
        <v>1372</v>
      </c>
      <c r="L4196" s="38">
        <v>87</v>
      </c>
      <c r="M4196" s="38">
        <v>3</v>
      </c>
      <c r="N4196" s="38">
        <v>25</v>
      </c>
      <c r="O4196" s="38" t="s">
        <v>10</v>
      </c>
      <c r="P4196" s="38">
        <v>2.5</v>
      </c>
      <c r="Q4196" s="38" t="s">
        <v>5</v>
      </c>
      <c r="R4196" s="38" t="s">
        <v>201</v>
      </c>
      <c r="S4196" s="38" t="s">
        <v>223</v>
      </c>
      <c r="T4196" s="38" t="s">
        <v>116</v>
      </c>
    </row>
    <row r="4197" spans="1:21" s="38" customFormat="1" ht="15" x14ac:dyDescent="0.2">
      <c r="A4197" s="38" t="s">
        <v>63</v>
      </c>
      <c r="B4197" s="38" t="str">
        <f t="shared" si="3"/>
        <v>ks_priv044</v>
      </c>
      <c r="C4197" s="38" t="s">
        <v>1371</v>
      </c>
      <c r="D4197" s="38" t="s">
        <v>1183</v>
      </c>
      <c r="E4197" s="38" t="s">
        <v>13</v>
      </c>
      <c r="F4197" s="38">
        <v>7</v>
      </c>
      <c r="G4197" s="38">
        <v>22</v>
      </c>
      <c r="H4197" s="38">
        <v>2025</v>
      </c>
      <c r="I4197" s="38">
        <v>4</v>
      </c>
      <c r="J4197" s="51">
        <v>1240</v>
      </c>
      <c r="K4197" s="38" t="s">
        <v>1372</v>
      </c>
      <c r="L4197" s="38">
        <v>87</v>
      </c>
      <c r="M4197" s="38">
        <v>3</v>
      </c>
      <c r="N4197" s="38">
        <v>25</v>
      </c>
      <c r="O4197" s="38" t="s">
        <v>10</v>
      </c>
      <c r="P4197" s="38">
        <v>5</v>
      </c>
      <c r="Q4197" s="38" t="s">
        <v>5</v>
      </c>
      <c r="R4197" s="38" t="s">
        <v>201</v>
      </c>
      <c r="S4197" s="38" t="s">
        <v>105</v>
      </c>
      <c r="T4197" s="38" t="s">
        <v>116</v>
      </c>
    </row>
    <row r="4198" spans="1:21" s="38" customFormat="1" ht="15" x14ac:dyDescent="0.2">
      <c r="A4198" s="38" t="s">
        <v>63</v>
      </c>
      <c r="B4198" s="38" t="str">
        <f t="shared" si="3"/>
        <v>ks_priv044</v>
      </c>
      <c r="C4198" s="38" t="s">
        <v>1371</v>
      </c>
      <c r="D4198" s="38" t="s">
        <v>1183</v>
      </c>
      <c r="E4198" s="38" t="s">
        <v>13</v>
      </c>
      <c r="F4198" s="38">
        <v>7</v>
      </c>
      <c r="G4198" s="38">
        <v>22</v>
      </c>
      <c r="H4198" s="38">
        <v>2025</v>
      </c>
      <c r="I4198" s="38">
        <v>4</v>
      </c>
      <c r="J4198" s="51">
        <v>1240</v>
      </c>
      <c r="K4198" s="38" t="s">
        <v>1372</v>
      </c>
      <c r="L4198" s="38">
        <v>87</v>
      </c>
      <c r="M4198" s="38">
        <v>3</v>
      </c>
      <c r="N4198" s="38">
        <v>25</v>
      </c>
      <c r="O4198" s="38" t="s">
        <v>11</v>
      </c>
      <c r="P4198" s="38">
        <v>12</v>
      </c>
      <c r="Q4198" s="38" t="s">
        <v>5</v>
      </c>
      <c r="R4198" s="38" t="s">
        <v>201</v>
      </c>
      <c r="T4198" s="38" t="s">
        <v>116</v>
      </c>
      <c r="U4198" s="38" t="s">
        <v>1374</v>
      </c>
    </row>
    <row r="4199" spans="1:21" s="38" customFormat="1" ht="15" x14ac:dyDescent="0.2">
      <c r="A4199" s="38" t="s">
        <v>63</v>
      </c>
      <c r="B4199" s="38" t="str">
        <f t="shared" si="3"/>
        <v>ks_priv044</v>
      </c>
      <c r="C4199" s="38" t="s">
        <v>1371</v>
      </c>
      <c r="D4199" s="38" t="s">
        <v>1183</v>
      </c>
      <c r="E4199" s="38" t="s">
        <v>13</v>
      </c>
      <c r="F4199" s="38">
        <v>7</v>
      </c>
      <c r="G4199" s="38">
        <v>22</v>
      </c>
      <c r="H4199" s="38">
        <v>2025</v>
      </c>
      <c r="I4199" s="38">
        <v>4</v>
      </c>
      <c r="J4199" s="51">
        <v>1240</v>
      </c>
      <c r="K4199" s="38" t="s">
        <v>1372</v>
      </c>
      <c r="L4199" s="38">
        <v>87</v>
      </c>
      <c r="M4199" s="38">
        <v>3</v>
      </c>
      <c r="N4199" s="38">
        <v>25</v>
      </c>
      <c r="O4199" s="38" t="s">
        <v>10</v>
      </c>
      <c r="P4199" s="38">
        <v>1.5</v>
      </c>
      <c r="Q4199" s="38" t="s">
        <v>9</v>
      </c>
      <c r="R4199" s="38" t="s">
        <v>1149</v>
      </c>
      <c r="S4199" s="38" t="s">
        <v>1156</v>
      </c>
      <c r="T4199" s="38" t="s">
        <v>116</v>
      </c>
    </row>
    <row r="4200" spans="1:21" s="38" customFormat="1" ht="15" x14ac:dyDescent="0.2">
      <c r="A4200" s="38" t="s">
        <v>138</v>
      </c>
      <c r="B4200" s="38" t="str">
        <f t="shared" si="3"/>
        <v>ks_priv036</v>
      </c>
      <c r="C4200" s="38" t="s">
        <v>1371</v>
      </c>
      <c r="D4200" s="38" t="s">
        <v>1183</v>
      </c>
      <c r="E4200" s="38" t="s">
        <v>13</v>
      </c>
      <c r="F4200" s="38">
        <v>7</v>
      </c>
      <c r="G4200" s="38">
        <v>23</v>
      </c>
      <c r="H4200" s="38">
        <v>2025</v>
      </c>
      <c r="I4200" s="38">
        <v>4</v>
      </c>
      <c r="J4200" s="51">
        <v>1000</v>
      </c>
      <c r="K4200" s="38" t="s">
        <v>1372</v>
      </c>
      <c r="L4200" s="38">
        <v>83</v>
      </c>
      <c r="M4200" s="38">
        <v>4</v>
      </c>
      <c r="N4200" s="38">
        <v>0</v>
      </c>
      <c r="O4200" s="38" t="s">
        <v>10</v>
      </c>
      <c r="P4200" s="38">
        <v>1.5</v>
      </c>
      <c r="Q4200" s="38" t="s">
        <v>5</v>
      </c>
      <c r="R4200" s="38" t="s">
        <v>201</v>
      </c>
      <c r="S4200" s="38" t="s">
        <v>154</v>
      </c>
      <c r="T4200" s="38" t="s">
        <v>116</v>
      </c>
    </row>
    <row r="4201" spans="1:21" s="38" customFormat="1" ht="15" x14ac:dyDescent="0.2">
      <c r="A4201" s="38" t="s">
        <v>138</v>
      </c>
      <c r="B4201" s="38" t="str">
        <f t="shared" si="3"/>
        <v>ks_priv036</v>
      </c>
      <c r="C4201" s="38" t="s">
        <v>1371</v>
      </c>
      <c r="D4201" s="38" t="s">
        <v>1183</v>
      </c>
      <c r="E4201" s="38" t="s">
        <v>13</v>
      </c>
      <c r="F4201" s="38">
        <v>7</v>
      </c>
      <c r="G4201" s="38">
        <v>23</v>
      </c>
      <c r="H4201" s="38">
        <v>2025</v>
      </c>
      <c r="I4201" s="38">
        <v>4</v>
      </c>
      <c r="J4201" s="51">
        <v>1000</v>
      </c>
      <c r="K4201" s="38" t="s">
        <v>1372</v>
      </c>
      <c r="L4201" s="38">
        <v>83</v>
      </c>
      <c r="M4201" s="38">
        <v>4</v>
      </c>
      <c r="N4201" s="38">
        <v>0</v>
      </c>
      <c r="O4201" s="38" t="s">
        <v>10</v>
      </c>
      <c r="P4201" s="38">
        <v>10</v>
      </c>
      <c r="Q4201" s="38" t="s">
        <v>5</v>
      </c>
      <c r="R4201" s="38" t="s">
        <v>201</v>
      </c>
      <c r="S4201" s="38" t="s">
        <v>123</v>
      </c>
      <c r="T4201" s="38" t="s">
        <v>116</v>
      </c>
    </row>
    <row r="4202" spans="1:21" s="38" customFormat="1" ht="15" x14ac:dyDescent="0.2">
      <c r="A4202" s="38" t="s">
        <v>138</v>
      </c>
      <c r="B4202" s="38" t="str">
        <f t="shared" si="3"/>
        <v>ks_priv036</v>
      </c>
      <c r="C4202" s="38" t="s">
        <v>1371</v>
      </c>
      <c r="D4202" s="38" t="s">
        <v>1183</v>
      </c>
      <c r="E4202" s="38" t="s">
        <v>13</v>
      </c>
      <c r="F4202" s="38">
        <v>7</v>
      </c>
      <c r="G4202" s="38">
        <v>23</v>
      </c>
      <c r="H4202" s="38">
        <v>2025</v>
      </c>
      <c r="I4202" s="38">
        <v>4</v>
      </c>
      <c r="J4202" s="51">
        <v>1000</v>
      </c>
      <c r="K4202" s="38" t="s">
        <v>1372</v>
      </c>
      <c r="L4202" s="38">
        <v>83</v>
      </c>
      <c r="M4202" s="38">
        <v>4</v>
      </c>
      <c r="N4202" s="38">
        <v>0</v>
      </c>
      <c r="O4202" s="38" t="s">
        <v>10</v>
      </c>
      <c r="P4202" s="38">
        <v>1</v>
      </c>
      <c r="Q4202" s="38" t="s">
        <v>5</v>
      </c>
      <c r="R4202" s="38" t="s">
        <v>201</v>
      </c>
      <c r="S4202" s="38" t="s">
        <v>223</v>
      </c>
      <c r="T4202" s="38" t="s">
        <v>116</v>
      </c>
    </row>
    <row r="4203" spans="1:21" s="38" customFormat="1" ht="15" x14ac:dyDescent="0.2">
      <c r="A4203" s="38" t="s">
        <v>138</v>
      </c>
      <c r="B4203" s="38" t="str">
        <f t="shared" si="3"/>
        <v>ks_priv036</v>
      </c>
      <c r="C4203" s="38" t="s">
        <v>1371</v>
      </c>
      <c r="D4203" s="38" t="s">
        <v>1183</v>
      </c>
      <c r="E4203" s="38" t="s">
        <v>13</v>
      </c>
      <c r="F4203" s="38">
        <v>7</v>
      </c>
      <c r="G4203" s="38">
        <v>23</v>
      </c>
      <c r="H4203" s="38">
        <v>2025</v>
      </c>
      <c r="I4203" s="38">
        <v>4</v>
      </c>
      <c r="J4203" s="51">
        <v>1000</v>
      </c>
      <c r="K4203" s="38" t="s">
        <v>1372</v>
      </c>
      <c r="L4203" s="38">
        <v>83</v>
      </c>
      <c r="M4203" s="38">
        <v>4</v>
      </c>
      <c r="N4203" s="38">
        <v>0</v>
      </c>
      <c r="O4203" s="38" t="s">
        <v>10</v>
      </c>
      <c r="P4203" s="38">
        <v>10</v>
      </c>
      <c r="Q4203" s="38" t="s">
        <v>5</v>
      </c>
      <c r="R4203" s="38" t="s">
        <v>201</v>
      </c>
      <c r="S4203" s="38" t="s">
        <v>100</v>
      </c>
      <c r="T4203" s="38" t="s">
        <v>116</v>
      </c>
    </row>
    <row r="4204" spans="1:21" s="38" customFormat="1" ht="15" x14ac:dyDescent="0.2">
      <c r="A4204" s="38" t="s">
        <v>138</v>
      </c>
      <c r="B4204" s="38" t="str">
        <f t="shared" si="3"/>
        <v>ks_priv036</v>
      </c>
      <c r="C4204" s="38" t="s">
        <v>1371</v>
      </c>
      <c r="D4204" s="38" t="s">
        <v>1183</v>
      </c>
      <c r="E4204" s="38" t="s">
        <v>13</v>
      </c>
      <c r="F4204" s="38">
        <v>7</v>
      </c>
      <c r="G4204" s="38">
        <v>23</v>
      </c>
      <c r="H4204" s="38">
        <v>2025</v>
      </c>
      <c r="I4204" s="38">
        <v>4</v>
      </c>
      <c r="J4204" s="51">
        <v>1000</v>
      </c>
      <c r="K4204" s="38" t="s">
        <v>1372</v>
      </c>
      <c r="L4204" s="38">
        <v>83</v>
      </c>
      <c r="M4204" s="38">
        <v>4</v>
      </c>
      <c r="N4204" s="38">
        <v>0</v>
      </c>
      <c r="O4204" s="38" t="s">
        <v>82</v>
      </c>
      <c r="P4204" s="38">
        <v>13</v>
      </c>
      <c r="Q4204" s="38" t="s">
        <v>5</v>
      </c>
      <c r="R4204" s="38" t="s">
        <v>201</v>
      </c>
      <c r="T4204" s="38" t="s">
        <v>116</v>
      </c>
      <c r="U4204" s="38" t="s">
        <v>1374</v>
      </c>
    </row>
    <row r="4205" spans="1:21" s="38" customFormat="1" ht="15" x14ac:dyDescent="0.2">
      <c r="A4205" s="38" t="s">
        <v>138</v>
      </c>
      <c r="B4205" s="38" t="str">
        <f t="shared" si="3"/>
        <v>ks_priv036</v>
      </c>
      <c r="C4205" s="38" t="s">
        <v>1371</v>
      </c>
      <c r="D4205" s="38" t="s">
        <v>1183</v>
      </c>
      <c r="E4205" s="38" t="s">
        <v>13</v>
      </c>
      <c r="F4205" s="38">
        <v>7</v>
      </c>
      <c r="G4205" s="38">
        <v>23</v>
      </c>
      <c r="H4205" s="38">
        <v>2025</v>
      </c>
      <c r="I4205" s="38">
        <v>4</v>
      </c>
      <c r="J4205" s="51">
        <v>1000</v>
      </c>
      <c r="K4205" s="38" t="s">
        <v>1372</v>
      </c>
      <c r="L4205" s="38">
        <v>83</v>
      </c>
      <c r="M4205" s="38">
        <v>4</v>
      </c>
      <c r="N4205" s="38">
        <v>0</v>
      </c>
      <c r="O4205" s="38" t="s">
        <v>4</v>
      </c>
      <c r="P4205" s="38">
        <v>0</v>
      </c>
      <c r="Q4205" s="38" t="s">
        <v>8</v>
      </c>
      <c r="R4205" s="38" t="s">
        <v>1495</v>
      </c>
      <c r="T4205" s="38" t="s">
        <v>116</v>
      </c>
    </row>
    <row r="4206" spans="1:21" s="38" customFormat="1" ht="15" x14ac:dyDescent="0.2">
      <c r="A4206" s="38" t="s">
        <v>137</v>
      </c>
      <c r="B4206" s="38" t="str">
        <f t="shared" si="3"/>
        <v>ks_priv033</v>
      </c>
      <c r="C4206" s="38" t="s">
        <v>1371</v>
      </c>
      <c r="D4206" s="38" t="s">
        <v>1183</v>
      </c>
      <c r="E4206" s="38" t="s">
        <v>13</v>
      </c>
      <c r="F4206" s="38">
        <v>7</v>
      </c>
      <c r="G4206" s="38">
        <v>23</v>
      </c>
      <c r="H4206" s="38">
        <v>2025</v>
      </c>
      <c r="I4206" s="38">
        <v>4</v>
      </c>
      <c r="J4206" s="51">
        <v>1033</v>
      </c>
      <c r="K4206" s="38" t="s">
        <v>1372</v>
      </c>
      <c r="L4206" s="38">
        <v>85</v>
      </c>
      <c r="M4206" s="38">
        <v>4</v>
      </c>
      <c r="N4206" s="38">
        <v>0</v>
      </c>
      <c r="O4206" s="38" t="s">
        <v>82</v>
      </c>
      <c r="P4206" s="38">
        <v>7</v>
      </c>
      <c r="Q4206" s="38" t="s">
        <v>5</v>
      </c>
      <c r="R4206" s="38" t="s">
        <v>201</v>
      </c>
      <c r="T4206" s="38" t="s">
        <v>116</v>
      </c>
      <c r="U4206" s="38" t="s">
        <v>1382</v>
      </c>
    </row>
    <row r="4207" spans="1:21" s="38" customFormat="1" ht="15" x14ac:dyDescent="0.2">
      <c r="A4207" s="38" t="s">
        <v>137</v>
      </c>
      <c r="B4207" s="38" t="str">
        <f t="shared" si="3"/>
        <v>ks_priv033</v>
      </c>
      <c r="C4207" s="38" t="s">
        <v>1371</v>
      </c>
      <c r="D4207" s="38" t="s">
        <v>1183</v>
      </c>
      <c r="E4207" s="38" t="s">
        <v>13</v>
      </c>
      <c r="F4207" s="38">
        <v>7</v>
      </c>
      <c r="G4207" s="38">
        <v>23</v>
      </c>
      <c r="H4207" s="38">
        <v>2025</v>
      </c>
      <c r="I4207" s="38">
        <v>4</v>
      </c>
      <c r="J4207" s="51">
        <v>1033</v>
      </c>
      <c r="K4207" s="38" t="s">
        <v>1372</v>
      </c>
      <c r="L4207" s="38">
        <v>85</v>
      </c>
      <c r="M4207" s="38">
        <v>4</v>
      </c>
      <c r="N4207" s="38">
        <v>0</v>
      </c>
      <c r="O4207" s="38" t="s">
        <v>10</v>
      </c>
      <c r="P4207" s="38">
        <v>6</v>
      </c>
      <c r="Q4207" s="38" t="s">
        <v>5</v>
      </c>
      <c r="R4207" s="38" t="s">
        <v>201</v>
      </c>
      <c r="S4207" s="38" t="s">
        <v>127</v>
      </c>
      <c r="T4207" s="38" t="s">
        <v>116</v>
      </c>
    </row>
    <row r="4208" spans="1:21" s="38" customFormat="1" ht="15" x14ac:dyDescent="0.2">
      <c r="A4208" s="38" t="s">
        <v>137</v>
      </c>
      <c r="B4208" s="38" t="str">
        <f t="shared" si="3"/>
        <v>ks_priv033</v>
      </c>
      <c r="C4208" s="38" t="s">
        <v>1371</v>
      </c>
      <c r="D4208" s="38" t="s">
        <v>1183</v>
      </c>
      <c r="E4208" s="38" t="s">
        <v>13</v>
      </c>
      <c r="F4208" s="38">
        <v>7</v>
      </c>
      <c r="G4208" s="38">
        <v>23</v>
      </c>
      <c r="H4208" s="38">
        <v>2025</v>
      </c>
      <c r="I4208" s="38">
        <v>4</v>
      </c>
      <c r="J4208" s="51">
        <v>1033</v>
      </c>
      <c r="K4208" s="38" t="s">
        <v>1372</v>
      </c>
      <c r="L4208" s="38">
        <v>85</v>
      </c>
      <c r="M4208" s="38">
        <v>4</v>
      </c>
      <c r="N4208" s="38">
        <v>0</v>
      </c>
      <c r="O4208" s="38" t="s">
        <v>10</v>
      </c>
      <c r="P4208" s="38">
        <v>1.5</v>
      </c>
      <c r="Q4208" s="38" t="s">
        <v>5</v>
      </c>
      <c r="R4208" s="38" t="s">
        <v>201</v>
      </c>
      <c r="S4208" s="38" t="s">
        <v>154</v>
      </c>
      <c r="T4208" s="38" t="s">
        <v>116</v>
      </c>
    </row>
    <row r="4209" spans="1:21" s="38" customFormat="1" ht="15" x14ac:dyDescent="0.2">
      <c r="A4209" s="38" t="s">
        <v>137</v>
      </c>
      <c r="B4209" s="38" t="str">
        <f t="shared" si="3"/>
        <v>ks_priv033</v>
      </c>
      <c r="C4209" s="38" t="s">
        <v>1371</v>
      </c>
      <c r="D4209" s="38" t="s">
        <v>1183</v>
      </c>
      <c r="E4209" s="38" t="s">
        <v>13</v>
      </c>
      <c r="F4209" s="38">
        <v>7</v>
      </c>
      <c r="G4209" s="38">
        <v>23</v>
      </c>
      <c r="H4209" s="38">
        <v>2025</v>
      </c>
      <c r="I4209" s="38">
        <v>4</v>
      </c>
      <c r="J4209" s="51">
        <v>1033</v>
      </c>
      <c r="K4209" s="38" t="s">
        <v>1372</v>
      </c>
      <c r="L4209" s="38">
        <v>85</v>
      </c>
      <c r="M4209" s="38">
        <v>4</v>
      </c>
      <c r="N4209" s="38">
        <v>0</v>
      </c>
      <c r="O4209" s="38" t="s">
        <v>10</v>
      </c>
      <c r="P4209" s="38">
        <v>8</v>
      </c>
      <c r="Q4209" s="38" t="s">
        <v>5</v>
      </c>
      <c r="R4209" s="38" t="s">
        <v>201</v>
      </c>
      <c r="S4209" s="38" t="s">
        <v>124</v>
      </c>
      <c r="T4209" s="38" t="s">
        <v>116</v>
      </c>
      <c r="U4209" s="38" t="s">
        <v>1496</v>
      </c>
    </row>
    <row r="4210" spans="1:21" s="38" customFormat="1" ht="15" x14ac:dyDescent="0.2">
      <c r="A4210" s="38" t="s">
        <v>137</v>
      </c>
      <c r="B4210" s="38" t="str">
        <f t="shared" si="3"/>
        <v>ks_priv033</v>
      </c>
      <c r="C4210" s="38" t="s">
        <v>1371</v>
      </c>
      <c r="D4210" s="38" t="s">
        <v>1183</v>
      </c>
      <c r="E4210" s="38" t="s">
        <v>13</v>
      </c>
      <c r="F4210" s="38">
        <v>7</v>
      </c>
      <c r="G4210" s="38">
        <v>23</v>
      </c>
      <c r="H4210" s="38">
        <v>2025</v>
      </c>
      <c r="I4210" s="38">
        <v>4</v>
      </c>
      <c r="J4210" s="51">
        <v>1033</v>
      </c>
      <c r="K4210" s="38" t="s">
        <v>1372</v>
      </c>
      <c r="L4210" s="38">
        <v>85</v>
      </c>
      <c r="M4210" s="38">
        <v>4</v>
      </c>
      <c r="N4210" s="38">
        <v>0</v>
      </c>
      <c r="O4210" s="38" t="s">
        <v>10</v>
      </c>
      <c r="P4210" s="38">
        <v>13</v>
      </c>
      <c r="Q4210" s="38" t="s">
        <v>5</v>
      </c>
      <c r="R4210" s="38" t="s">
        <v>201</v>
      </c>
      <c r="S4210" s="38" t="s">
        <v>223</v>
      </c>
      <c r="T4210" s="38" t="s">
        <v>116</v>
      </c>
    </row>
    <row r="4211" spans="1:21" s="38" customFormat="1" ht="15" x14ac:dyDescent="0.2">
      <c r="A4211" s="38" t="s">
        <v>137</v>
      </c>
      <c r="B4211" s="38" t="str">
        <f t="shared" si="3"/>
        <v>ks_priv033</v>
      </c>
      <c r="C4211" s="38" t="s">
        <v>1371</v>
      </c>
      <c r="D4211" s="38" t="s">
        <v>1183</v>
      </c>
      <c r="E4211" s="38" t="s">
        <v>13</v>
      </c>
      <c r="F4211" s="38">
        <v>7</v>
      </c>
      <c r="G4211" s="38">
        <v>23</v>
      </c>
      <c r="H4211" s="38">
        <v>2025</v>
      </c>
      <c r="I4211" s="38">
        <v>4</v>
      </c>
      <c r="J4211" s="51">
        <v>1033</v>
      </c>
      <c r="K4211" s="38" t="s">
        <v>1372</v>
      </c>
      <c r="L4211" s="38">
        <v>85</v>
      </c>
      <c r="M4211" s="38">
        <v>4</v>
      </c>
      <c r="N4211" s="38">
        <v>0</v>
      </c>
      <c r="O4211" s="38" t="s">
        <v>10</v>
      </c>
      <c r="P4211" s="38">
        <v>8</v>
      </c>
      <c r="Q4211" s="38" t="s">
        <v>5</v>
      </c>
      <c r="R4211" s="38" t="s">
        <v>201</v>
      </c>
      <c r="S4211" s="38" t="s">
        <v>154</v>
      </c>
      <c r="T4211" s="38" t="s">
        <v>116</v>
      </c>
    </row>
    <row r="4212" spans="1:21" s="38" customFormat="1" ht="15" x14ac:dyDescent="0.2">
      <c r="A4212" s="38" t="s">
        <v>137</v>
      </c>
      <c r="B4212" s="38" t="str">
        <f t="shared" si="3"/>
        <v>ks_priv033</v>
      </c>
      <c r="C4212" s="38" t="s">
        <v>1371</v>
      </c>
      <c r="D4212" s="38" t="s">
        <v>1183</v>
      </c>
      <c r="E4212" s="38" t="s">
        <v>13</v>
      </c>
      <c r="F4212" s="38">
        <v>7</v>
      </c>
      <c r="G4212" s="38">
        <v>23</v>
      </c>
      <c r="H4212" s="38">
        <v>2025</v>
      </c>
      <c r="I4212" s="38">
        <v>4</v>
      </c>
      <c r="J4212" s="51">
        <v>1033</v>
      </c>
      <c r="K4212" s="38" t="s">
        <v>1372</v>
      </c>
      <c r="L4212" s="38">
        <v>85</v>
      </c>
      <c r="M4212" s="38">
        <v>4</v>
      </c>
      <c r="N4212" s="38">
        <v>0</v>
      </c>
      <c r="O4212" s="38" t="s">
        <v>4</v>
      </c>
      <c r="P4212" s="38">
        <v>0.5</v>
      </c>
      <c r="Q4212" s="38" t="s">
        <v>9</v>
      </c>
      <c r="R4212" s="38" t="s">
        <v>1497</v>
      </c>
      <c r="T4212" s="38" t="s">
        <v>116</v>
      </c>
    </row>
    <row r="4213" spans="1:21" s="38" customFormat="1" ht="15" x14ac:dyDescent="0.2">
      <c r="A4213" s="38" t="s">
        <v>137</v>
      </c>
      <c r="B4213" s="38" t="str">
        <f t="shared" si="3"/>
        <v>ks_priv033</v>
      </c>
      <c r="C4213" s="38" t="s">
        <v>1371</v>
      </c>
      <c r="D4213" s="38" t="s">
        <v>1183</v>
      </c>
      <c r="E4213" s="38" t="s">
        <v>13</v>
      </c>
      <c r="F4213" s="38">
        <v>7</v>
      </c>
      <c r="G4213" s="38">
        <v>23</v>
      </c>
      <c r="H4213" s="38">
        <v>2025</v>
      </c>
      <c r="I4213" s="38">
        <v>4</v>
      </c>
      <c r="J4213" s="51">
        <v>1033</v>
      </c>
      <c r="K4213" s="38" t="s">
        <v>1372</v>
      </c>
      <c r="L4213" s="38">
        <v>85</v>
      </c>
      <c r="M4213" s="38">
        <v>4</v>
      </c>
      <c r="N4213" s="38">
        <v>0</v>
      </c>
      <c r="O4213" s="38" t="s">
        <v>4</v>
      </c>
      <c r="P4213" s="38">
        <v>0.5</v>
      </c>
      <c r="Q4213" s="38" t="s">
        <v>9</v>
      </c>
      <c r="R4213" s="38" t="s">
        <v>1497</v>
      </c>
      <c r="T4213" s="38" t="s">
        <v>116</v>
      </c>
    </row>
    <row r="4214" spans="1:21" s="38" customFormat="1" ht="15" x14ac:dyDescent="0.2">
      <c r="A4214" s="38" t="s">
        <v>40</v>
      </c>
      <c r="B4214" s="38" t="str">
        <f t="shared" si="3"/>
        <v>ks_priv053</v>
      </c>
      <c r="C4214" s="38" t="s">
        <v>1371</v>
      </c>
      <c r="D4214" s="38" t="s">
        <v>1182</v>
      </c>
      <c r="E4214" s="38" t="s">
        <v>35</v>
      </c>
      <c r="F4214" s="38">
        <v>7</v>
      </c>
      <c r="G4214" s="38">
        <v>20</v>
      </c>
      <c r="H4214" s="38">
        <v>2025</v>
      </c>
      <c r="I4214" s="38">
        <v>4</v>
      </c>
      <c r="J4214" s="51">
        <v>900</v>
      </c>
      <c r="K4214" s="38" t="s">
        <v>1372</v>
      </c>
      <c r="L4214" s="38">
        <v>80</v>
      </c>
      <c r="M4214" s="38">
        <v>2</v>
      </c>
      <c r="N4214" s="38">
        <v>100</v>
      </c>
      <c r="O4214" s="38" t="s">
        <v>1185</v>
      </c>
      <c r="P4214" s="38" t="s">
        <v>1378</v>
      </c>
      <c r="Q4214" s="38" t="s">
        <v>1378</v>
      </c>
      <c r="R4214" s="38" t="s">
        <v>201</v>
      </c>
      <c r="T4214" s="38" t="s">
        <v>1378</v>
      </c>
      <c r="U4214" s="38" t="s">
        <v>1498</v>
      </c>
    </row>
    <row r="4215" spans="1:21" s="38" customFormat="1" ht="15" x14ac:dyDescent="0.2">
      <c r="A4215" s="38" t="s">
        <v>51</v>
      </c>
      <c r="B4215" s="38" t="str">
        <f t="shared" si="3"/>
        <v>ks_priv040</v>
      </c>
      <c r="C4215" s="38" t="s">
        <v>1371</v>
      </c>
      <c r="D4215" s="38" t="s">
        <v>1183</v>
      </c>
      <c r="E4215" s="38" t="s">
        <v>13</v>
      </c>
      <c r="F4215" s="38">
        <v>7</v>
      </c>
      <c r="G4215" s="38">
        <v>23</v>
      </c>
      <c r="H4215" s="38">
        <v>2025</v>
      </c>
      <c r="I4215" s="38">
        <v>4</v>
      </c>
      <c r="J4215" s="51">
        <v>1421</v>
      </c>
      <c r="K4215" s="38" t="s">
        <v>1372</v>
      </c>
      <c r="L4215" s="38">
        <v>90</v>
      </c>
      <c r="M4215" s="38">
        <v>5</v>
      </c>
      <c r="N4215" s="38">
        <v>100</v>
      </c>
      <c r="O4215" s="38" t="s">
        <v>1185</v>
      </c>
      <c r="P4215" s="38" t="s">
        <v>1378</v>
      </c>
      <c r="Q4215" s="38" t="s">
        <v>1378</v>
      </c>
      <c r="R4215" s="38" t="s">
        <v>201</v>
      </c>
      <c r="T4215" s="38" t="s">
        <v>1378</v>
      </c>
      <c r="U4215" s="38" t="s">
        <v>1499</v>
      </c>
    </row>
    <row r="4216" spans="1:21" s="38" customFormat="1" ht="15" x14ac:dyDescent="0.2">
      <c r="A4216" s="38" t="s">
        <v>52</v>
      </c>
      <c r="B4216" s="38" t="str">
        <f t="shared" si="3"/>
        <v>ks_priv041</v>
      </c>
      <c r="C4216" s="38" t="s">
        <v>1371</v>
      </c>
      <c r="D4216" s="38" t="s">
        <v>1183</v>
      </c>
      <c r="E4216" s="38" t="s">
        <v>13</v>
      </c>
      <c r="F4216" s="38">
        <v>7</v>
      </c>
      <c r="G4216" s="38">
        <v>23</v>
      </c>
      <c r="H4216" s="38">
        <v>2025</v>
      </c>
      <c r="I4216" s="38">
        <v>4</v>
      </c>
      <c r="J4216" s="51">
        <v>1333</v>
      </c>
      <c r="K4216" s="38" t="s">
        <v>1377</v>
      </c>
      <c r="L4216" s="38">
        <v>90</v>
      </c>
      <c r="M4216" s="38">
        <v>5</v>
      </c>
      <c r="N4216" s="38">
        <v>50</v>
      </c>
      <c r="O4216" s="38" t="s">
        <v>1185</v>
      </c>
      <c r="P4216" s="38" t="s">
        <v>1378</v>
      </c>
      <c r="Q4216" s="38" t="s">
        <v>1378</v>
      </c>
      <c r="R4216" s="38" t="s">
        <v>201</v>
      </c>
      <c r="T4216" s="38" t="s">
        <v>1378</v>
      </c>
      <c r="U4216" s="38" t="s">
        <v>1499</v>
      </c>
    </row>
    <row r="4217" spans="1:21" s="38" customFormat="1" ht="15" x14ac:dyDescent="0.2">
      <c r="A4217" s="38" t="s">
        <v>77</v>
      </c>
      <c r="B4217" s="38" t="str">
        <f t="shared" si="3"/>
        <v>ks_priv058</v>
      </c>
      <c r="C4217" s="38" t="s">
        <v>1371</v>
      </c>
      <c r="D4217" s="38" t="s">
        <v>1182</v>
      </c>
      <c r="E4217" s="38" t="s">
        <v>13</v>
      </c>
      <c r="F4217" s="38">
        <v>7</v>
      </c>
      <c r="G4217" s="38">
        <v>26</v>
      </c>
      <c r="H4217" s="38">
        <v>2025</v>
      </c>
      <c r="I4217" s="38">
        <v>4</v>
      </c>
      <c r="J4217" s="51">
        <v>1033</v>
      </c>
      <c r="K4217" s="38" t="s">
        <v>1377</v>
      </c>
      <c r="L4217" s="38">
        <v>83</v>
      </c>
      <c r="M4217" s="38">
        <v>1</v>
      </c>
      <c r="N4217" s="38">
        <v>0</v>
      </c>
      <c r="O4217" s="38" t="s">
        <v>10</v>
      </c>
      <c r="P4217" s="38">
        <v>3</v>
      </c>
      <c r="Q4217" s="38" t="s">
        <v>5</v>
      </c>
      <c r="R4217" s="38" t="s">
        <v>201</v>
      </c>
      <c r="S4217" s="38" t="s">
        <v>100</v>
      </c>
      <c r="T4217" s="38" t="s">
        <v>246</v>
      </c>
    </row>
    <row r="4218" spans="1:21" s="38" customFormat="1" ht="15" x14ac:dyDescent="0.2">
      <c r="A4218" s="38" t="s">
        <v>77</v>
      </c>
      <c r="B4218" s="38" t="str">
        <f t="shared" si="3"/>
        <v>ks_priv058</v>
      </c>
      <c r="C4218" s="38" t="s">
        <v>1371</v>
      </c>
      <c r="D4218" s="38" t="s">
        <v>1182</v>
      </c>
      <c r="E4218" s="38" t="s">
        <v>13</v>
      </c>
      <c r="F4218" s="38">
        <v>7</v>
      </c>
      <c r="G4218" s="38">
        <v>26</v>
      </c>
      <c r="H4218" s="38">
        <v>2025</v>
      </c>
      <c r="I4218" s="38">
        <v>4</v>
      </c>
      <c r="J4218" s="51">
        <v>1033</v>
      </c>
      <c r="K4218" s="38" t="s">
        <v>1377</v>
      </c>
      <c r="L4218" s="38">
        <v>83</v>
      </c>
      <c r="M4218" s="38">
        <v>1</v>
      </c>
      <c r="N4218" s="38">
        <v>0</v>
      </c>
      <c r="O4218" s="38" t="s">
        <v>10</v>
      </c>
      <c r="P4218" s="38">
        <v>1</v>
      </c>
      <c r="Q4218" s="38" t="s">
        <v>5</v>
      </c>
      <c r="R4218" s="38" t="s">
        <v>201</v>
      </c>
      <c r="S4218" s="38" t="s">
        <v>124</v>
      </c>
      <c r="T4218" s="38" t="s">
        <v>246</v>
      </c>
      <c r="U4218" s="38" t="s">
        <v>1500</v>
      </c>
    </row>
    <row r="4219" spans="1:21" s="38" customFormat="1" ht="15" x14ac:dyDescent="0.2">
      <c r="A4219" s="38" t="s">
        <v>77</v>
      </c>
      <c r="B4219" s="38" t="str">
        <f t="shared" si="3"/>
        <v>ks_priv058</v>
      </c>
      <c r="C4219" s="38" t="s">
        <v>1371</v>
      </c>
      <c r="D4219" s="38" t="s">
        <v>1182</v>
      </c>
      <c r="E4219" s="38" t="s">
        <v>13</v>
      </c>
      <c r="F4219" s="38">
        <v>7</v>
      </c>
      <c r="G4219" s="38">
        <v>26</v>
      </c>
      <c r="H4219" s="38">
        <v>2025</v>
      </c>
      <c r="I4219" s="38">
        <v>4</v>
      </c>
      <c r="J4219" s="51">
        <v>1033</v>
      </c>
      <c r="K4219" s="38" t="s">
        <v>1377</v>
      </c>
      <c r="L4219" s="38">
        <v>83</v>
      </c>
      <c r="M4219" s="38">
        <v>1</v>
      </c>
      <c r="N4219" s="38">
        <v>0</v>
      </c>
      <c r="O4219" s="38" t="s">
        <v>10</v>
      </c>
      <c r="P4219" s="38">
        <v>0.5</v>
      </c>
      <c r="Q4219" s="38" t="s">
        <v>5</v>
      </c>
      <c r="R4219" s="38" t="s">
        <v>201</v>
      </c>
      <c r="S4219" s="38" t="s">
        <v>114</v>
      </c>
      <c r="T4219" s="38" t="s">
        <v>246</v>
      </c>
    </row>
    <row r="4220" spans="1:21" s="38" customFormat="1" ht="15" x14ac:dyDescent="0.2">
      <c r="A4220" s="38" t="s">
        <v>77</v>
      </c>
      <c r="B4220" s="38" t="str">
        <f t="shared" si="3"/>
        <v>ks_priv058</v>
      </c>
      <c r="C4220" s="38" t="s">
        <v>1371</v>
      </c>
      <c r="D4220" s="38" t="s">
        <v>1182</v>
      </c>
      <c r="E4220" s="38" t="s">
        <v>13</v>
      </c>
      <c r="F4220" s="38">
        <v>7</v>
      </c>
      <c r="G4220" s="38">
        <v>26</v>
      </c>
      <c r="H4220" s="38">
        <v>2025</v>
      </c>
      <c r="I4220" s="38">
        <v>4</v>
      </c>
      <c r="J4220" s="51">
        <v>1033</v>
      </c>
      <c r="K4220" s="38" t="s">
        <v>1377</v>
      </c>
      <c r="L4220" s="38">
        <v>83</v>
      </c>
      <c r="M4220" s="38">
        <v>1</v>
      </c>
      <c r="N4220" s="38">
        <v>0</v>
      </c>
      <c r="O4220" s="38" t="s">
        <v>4</v>
      </c>
      <c r="P4220" s="38">
        <v>0.2</v>
      </c>
      <c r="Q4220" s="38" t="s">
        <v>5</v>
      </c>
      <c r="R4220" s="38" t="s">
        <v>201</v>
      </c>
      <c r="T4220" s="38" t="s">
        <v>246</v>
      </c>
      <c r="U4220" s="38" t="s">
        <v>1374</v>
      </c>
    </row>
    <row r="4221" spans="1:21" s="38" customFormat="1" ht="15" x14ac:dyDescent="0.2">
      <c r="A4221" s="38" t="s">
        <v>77</v>
      </c>
      <c r="B4221" s="38" t="str">
        <f t="shared" si="3"/>
        <v>ks_priv058</v>
      </c>
      <c r="C4221" s="38" t="s">
        <v>1371</v>
      </c>
      <c r="D4221" s="38" t="s">
        <v>1182</v>
      </c>
      <c r="E4221" s="38" t="s">
        <v>13</v>
      </c>
      <c r="F4221" s="38">
        <v>7</v>
      </c>
      <c r="G4221" s="38">
        <v>26</v>
      </c>
      <c r="H4221" s="38">
        <v>2025</v>
      </c>
      <c r="I4221" s="38">
        <v>4</v>
      </c>
      <c r="J4221" s="51">
        <v>1033</v>
      </c>
      <c r="K4221" s="38" t="s">
        <v>1377</v>
      </c>
      <c r="L4221" s="38">
        <v>83</v>
      </c>
      <c r="M4221" s="38">
        <v>1</v>
      </c>
      <c r="N4221" s="38">
        <v>0</v>
      </c>
      <c r="O4221" s="38" t="s">
        <v>4</v>
      </c>
      <c r="P4221" s="38">
        <v>0.1</v>
      </c>
      <c r="Q4221" s="38" t="s">
        <v>5</v>
      </c>
      <c r="R4221" s="38" t="s">
        <v>201</v>
      </c>
      <c r="T4221" s="38" t="s">
        <v>246</v>
      </c>
      <c r="U4221" s="38" t="s">
        <v>1374</v>
      </c>
    </row>
    <row r="4222" spans="1:21" s="38" customFormat="1" ht="15" x14ac:dyDescent="0.2">
      <c r="A4222" s="38" t="s">
        <v>164</v>
      </c>
      <c r="B4222" s="38" t="str">
        <f t="shared" si="3"/>
        <v>ks_priv055</v>
      </c>
      <c r="C4222" s="38" t="s">
        <v>1371</v>
      </c>
      <c r="D4222" s="38" t="s">
        <v>1182</v>
      </c>
      <c r="E4222" s="38" t="s">
        <v>13</v>
      </c>
      <c r="F4222" s="38">
        <v>7</v>
      </c>
      <c r="G4222" s="38">
        <v>27</v>
      </c>
      <c r="H4222" s="38">
        <v>2025</v>
      </c>
      <c r="I4222" s="38">
        <v>4</v>
      </c>
      <c r="J4222" s="51">
        <v>1128</v>
      </c>
      <c r="K4222" s="38" t="s">
        <v>1377</v>
      </c>
      <c r="L4222" s="38">
        <v>88</v>
      </c>
      <c r="M4222" s="38">
        <v>2</v>
      </c>
      <c r="N4222" s="38">
        <v>0</v>
      </c>
      <c r="O4222" s="38" t="s">
        <v>10</v>
      </c>
      <c r="P4222" s="38">
        <v>0.2</v>
      </c>
      <c r="Q4222" s="38" t="s">
        <v>5</v>
      </c>
      <c r="R4222" s="38" t="s">
        <v>201</v>
      </c>
      <c r="S4222" s="38" t="s">
        <v>39</v>
      </c>
      <c r="T4222" s="38" t="s">
        <v>246</v>
      </c>
    </row>
    <row r="4223" spans="1:21" s="38" customFormat="1" ht="15" x14ac:dyDescent="0.2">
      <c r="A4223" s="38" t="s">
        <v>164</v>
      </c>
      <c r="B4223" s="38" t="str">
        <f t="shared" si="3"/>
        <v>ks_priv055</v>
      </c>
      <c r="C4223" s="38" t="s">
        <v>1371</v>
      </c>
      <c r="D4223" s="38" t="s">
        <v>1182</v>
      </c>
      <c r="E4223" s="38" t="s">
        <v>13</v>
      </c>
      <c r="F4223" s="38">
        <v>7</v>
      </c>
      <c r="G4223" s="38">
        <v>27</v>
      </c>
      <c r="H4223" s="38">
        <v>2025</v>
      </c>
      <c r="I4223" s="38">
        <v>4</v>
      </c>
      <c r="J4223" s="51">
        <v>1128</v>
      </c>
      <c r="K4223" s="38" t="s">
        <v>1377</v>
      </c>
      <c r="L4223" s="38">
        <v>88</v>
      </c>
      <c r="M4223" s="38">
        <v>2</v>
      </c>
      <c r="N4223" s="38">
        <v>0</v>
      </c>
      <c r="O4223" s="38" t="s">
        <v>10</v>
      </c>
      <c r="P4223" s="38">
        <v>0.3</v>
      </c>
      <c r="Q4223" s="38" t="s">
        <v>5</v>
      </c>
      <c r="R4223" s="38" t="s">
        <v>201</v>
      </c>
      <c r="S4223" s="38" t="s">
        <v>1501</v>
      </c>
      <c r="T4223" s="38" t="s">
        <v>246</v>
      </c>
    </row>
    <row r="4224" spans="1:21" s="38" customFormat="1" ht="15" x14ac:dyDescent="0.2">
      <c r="A4224" s="38" t="s">
        <v>164</v>
      </c>
      <c r="B4224" s="38" t="str">
        <f t="shared" si="3"/>
        <v>ks_priv055</v>
      </c>
      <c r="C4224" s="38" t="s">
        <v>1371</v>
      </c>
      <c r="D4224" s="38" t="s">
        <v>1182</v>
      </c>
      <c r="E4224" s="38" t="s">
        <v>13</v>
      </c>
      <c r="F4224" s="38">
        <v>7</v>
      </c>
      <c r="G4224" s="38">
        <v>27</v>
      </c>
      <c r="H4224" s="38">
        <v>2025</v>
      </c>
      <c r="I4224" s="38">
        <v>4</v>
      </c>
      <c r="J4224" s="51">
        <v>1128</v>
      </c>
      <c r="K4224" s="38" t="s">
        <v>1377</v>
      </c>
      <c r="L4224" s="38">
        <v>88</v>
      </c>
      <c r="M4224" s="38">
        <v>2</v>
      </c>
      <c r="N4224" s="38">
        <v>0</v>
      </c>
      <c r="O4224" s="38" t="s">
        <v>10</v>
      </c>
      <c r="P4224" s="38">
        <v>1</v>
      </c>
      <c r="Q4224" s="38" t="s">
        <v>8</v>
      </c>
      <c r="R4224" s="38" t="s">
        <v>36</v>
      </c>
      <c r="S4224" s="38" t="s">
        <v>114</v>
      </c>
      <c r="T4224" s="38" t="s">
        <v>246</v>
      </c>
    </row>
    <row r="4225" spans="1:21" s="38" customFormat="1" ht="15" x14ac:dyDescent="0.2">
      <c r="A4225" s="38" t="s">
        <v>164</v>
      </c>
      <c r="B4225" s="38" t="str">
        <f t="shared" si="3"/>
        <v>ks_priv055</v>
      </c>
      <c r="C4225" s="38" t="s">
        <v>1371</v>
      </c>
      <c r="D4225" s="38" t="s">
        <v>1182</v>
      </c>
      <c r="E4225" s="38" t="s">
        <v>13</v>
      </c>
      <c r="F4225" s="38">
        <v>7</v>
      </c>
      <c r="G4225" s="38">
        <v>27</v>
      </c>
      <c r="H4225" s="38">
        <v>2025</v>
      </c>
      <c r="I4225" s="38">
        <v>4</v>
      </c>
      <c r="J4225" s="51">
        <v>1128</v>
      </c>
      <c r="K4225" s="38" t="s">
        <v>1377</v>
      </c>
      <c r="L4225" s="38">
        <v>88</v>
      </c>
      <c r="M4225" s="38">
        <v>2</v>
      </c>
      <c r="N4225" s="38">
        <v>0</v>
      </c>
      <c r="O4225" s="38" t="s">
        <v>10</v>
      </c>
      <c r="P4225" s="38">
        <v>3</v>
      </c>
      <c r="Q4225" s="38" t="s">
        <v>5</v>
      </c>
      <c r="R4225" s="38" t="s">
        <v>201</v>
      </c>
      <c r="S4225" s="38" t="s">
        <v>1427</v>
      </c>
      <c r="T4225" s="38" t="s">
        <v>246</v>
      </c>
    </row>
    <row r="4226" spans="1:21" s="38" customFormat="1" ht="15" x14ac:dyDescent="0.2">
      <c r="A4226" s="38" t="s">
        <v>164</v>
      </c>
      <c r="B4226" s="38" t="str">
        <f t="shared" si="3"/>
        <v>ks_priv055</v>
      </c>
      <c r="C4226" s="38" t="s">
        <v>1371</v>
      </c>
      <c r="D4226" s="38" t="s">
        <v>1182</v>
      </c>
      <c r="E4226" s="38" t="s">
        <v>13</v>
      </c>
      <c r="F4226" s="38">
        <v>7</v>
      </c>
      <c r="G4226" s="38">
        <v>27</v>
      </c>
      <c r="H4226" s="38">
        <v>2025</v>
      </c>
      <c r="I4226" s="38">
        <v>4</v>
      </c>
      <c r="J4226" s="51">
        <v>1128</v>
      </c>
      <c r="K4226" s="38" t="s">
        <v>1377</v>
      </c>
      <c r="L4226" s="38">
        <v>88</v>
      </c>
      <c r="M4226" s="38">
        <v>2</v>
      </c>
      <c r="N4226" s="38">
        <v>0</v>
      </c>
      <c r="O4226" s="38" t="s">
        <v>10</v>
      </c>
      <c r="P4226" s="38">
        <v>6</v>
      </c>
      <c r="Q4226" s="38" t="s">
        <v>9</v>
      </c>
      <c r="R4226" s="38" t="s">
        <v>271</v>
      </c>
      <c r="S4226" s="38" t="s">
        <v>114</v>
      </c>
      <c r="T4226" s="38" t="s">
        <v>246</v>
      </c>
    </row>
    <row r="4227" spans="1:21" s="38" customFormat="1" ht="15" x14ac:dyDescent="0.2">
      <c r="A4227" s="38" t="s">
        <v>164</v>
      </c>
      <c r="B4227" s="38" t="str">
        <f t="shared" si="3"/>
        <v>ks_priv055</v>
      </c>
      <c r="C4227" s="38" t="s">
        <v>1371</v>
      </c>
      <c r="D4227" s="38" t="s">
        <v>1182</v>
      </c>
      <c r="E4227" s="38" t="s">
        <v>13</v>
      </c>
      <c r="F4227" s="38">
        <v>7</v>
      </c>
      <c r="G4227" s="38">
        <v>27</v>
      </c>
      <c r="H4227" s="38">
        <v>2025</v>
      </c>
      <c r="I4227" s="38">
        <v>4</v>
      </c>
      <c r="J4227" s="51">
        <v>1128</v>
      </c>
      <c r="K4227" s="38" t="s">
        <v>1377</v>
      </c>
      <c r="L4227" s="38">
        <v>88</v>
      </c>
      <c r="M4227" s="38">
        <v>2</v>
      </c>
      <c r="N4227" s="38">
        <v>0</v>
      </c>
      <c r="O4227" s="38" t="s">
        <v>10</v>
      </c>
      <c r="P4227" s="38">
        <v>1</v>
      </c>
      <c r="Q4227" s="38" t="s">
        <v>9</v>
      </c>
      <c r="R4227" s="38" t="s">
        <v>1432</v>
      </c>
      <c r="S4227" s="38" t="s">
        <v>114</v>
      </c>
      <c r="T4227" s="38" t="s">
        <v>246</v>
      </c>
    </row>
    <row r="4228" spans="1:21" s="38" customFormat="1" ht="15" x14ac:dyDescent="0.2">
      <c r="A4228" s="38" t="s">
        <v>164</v>
      </c>
      <c r="B4228" s="38" t="str">
        <f t="shared" si="3"/>
        <v>ks_priv055</v>
      </c>
      <c r="C4228" s="38" t="s">
        <v>1371</v>
      </c>
      <c r="D4228" s="38" t="s">
        <v>1182</v>
      </c>
      <c r="E4228" s="38" t="s">
        <v>13</v>
      </c>
      <c r="F4228" s="38">
        <v>7</v>
      </c>
      <c r="G4228" s="38">
        <v>27</v>
      </c>
      <c r="H4228" s="38">
        <v>2025</v>
      </c>
      <c r="I4228" s="38">
        <v>4</v>
      </c>
      <c r="J4228" s="51">
        <v>1128</v>
      </c>
      <c r="K4228" s="38" t="s">
        <v>1377</v>
      </c>
      <c r="L4228" s="38">
        <v>88</v>
      </c>
      <c r="M4228" s="38">
        <v>2</v>
      </c>
      <c r="N4228" s="38">
        <v>0</v>
      </c>
      <c r="O4228" s="38" t="s">
        <v>10</v>
      </c>
      <c r="P4228" s="38">
        <v>1.5</v>
      </c>
      <c r="Q4228" s="38" t="s">
        <v>8</v>
      </c>
      <c r="R4228" s="38" t="s">
        <v>36</v>
      </c>
      <c r="S4228" s="38" t="s">
        <v>114</v>
      </c>
      <c r="T4228" s="38" t="s">
        <v>246</v>
      </c>
    </row>
    <row r="4229" spans="1:21" s="38" customFormat="1" ht="15" x14ac:dyDescent="0.2">
      <c r="A4229" s="38" t="s">
        <v>164</v>
      </c>
      <c r="B4229" s="38" t="str">
        <f t="shared" si="3"/>
        <v>ks_priv055</v>
      </c>
      <c r="C4229" s="38" t="s">
        <v>1371</v>
      </c>
      <c r="D4229" s="38" t="s">
        <v>1182</v>
      </c>
      <c r="E4229" s="38" t="s">
        <v>13</v>
      </c>
      <c r="F4229" s="38">
        <v>7</v>
      </c>
      <c r="G4229" s="38">
        <v>27</v>
      </c>
      <c r="H4229" s="38">
        <v>2025</v>
      </c>
      <c r="I4229" s="38">
        <v>4</v>
      </c>
      <c r="J4229" s="51">
        <v>1128</v>
      </c>
      <c r="K4229" s="38" t="s">
        <v>1377</v>
      </c>
      <c r="L4229" s="38">
        <v>88</v>
      </c>
      <c r="M4229" s="38">
        <v>2</v>
      </c>
      <c r="N4229" s="38">
        <v>0</v>
      </c>
      <c r="O4229" s="38" t="s">
        <v>4</v>
      </c>
      <c r="P4229" s="38">
        <v>0.1</v>
      </c>
      <c r="Q4229" s="38" t="s">
        <v>8</v>
      </c>
      <c r="R4229" s="38" t="s">
        <v>1502</v>
      </c>
      <c r="T4229" s="38" t="s">
        <v>246</v>
      </c>
    </row>
    <row r="4230" spans="1:21" s="38" customFormat="1" ht="15" x14ac:dyDescent="0.2">
      <c r="A4230" s="38" t="s">
        <v>164</v>
      </c>
      <c r="B4230" s="38" t="str">
        <f t="shared" si="3"/>
        <v>ks_priv055</v>
      </c>
      <c r="C4230" s="38" t="s">
        <v>1371</v>
      </c>
      <c r="D4230" s="38" t="s">
        <v>1182</v>
      </c>
      <c r="E4230" s="38" t="s">
        <v>13</v>
      </c>
      <c r="F4230" s="38">
        <v>7</v>
      </c>
      <c r="G4230" s="38">
        <v>27</v>
      </c>
      <c r="H4230" s="38">
        <v>2025</v>
      </c>
      <c r="I4230" s="38">
        <v>4</v>
      </c>
      <c r="J4230" s="51">
        <v>1128</v>
      </c>
      <c r="K4230" s="38" t="s">
        <v>1377</v>
      </c>
      <c r="L4230" s="38">
        <v>88</v>
      </c>
      <c r="M4230" s="38">
        <v>2</v>
      </c>
      <c r="N4230" s="38">
        <v>0</v>
      </c>
      <c r="O4230" s="38" t="s">
        <v>10</v>
      </c>
      <c r="P4230" s="38">
        <v>1.5</v>
      </c>
      <c r="Q4230" s="38" t="s">
        <v>5</v>
      </c>
      <c r="R4230" s="38" t="s">
        <v>201</v>
      </c>
      <c r="S4230" s="38" t="s">
        <v>1427</v>
      </c>
      <c r="T4230" s="38" t="s">
        <v>246</v>
      </c>
    </row>
    <row r="4231" spans="1:21" s="38" customFormat="1" ht="15" x14ac:dyDescent="0.2">
      <c r="A4231" s="38" t="s">
        <v>164</v>
      </c>
      <c r="B4231" s="38" t="str">
        <f t="shared" si="3"/>
        <v>ks_priv055</v>
      </c>
      <c r="C4231" s="38" t="s">
        <v>1371</v>
      </c>
      <c r="D4231" s="38" t="s">
        <v>1182</v>
      </c>
      <c r="E4231" s="38" t="s">
        <v>13</v>
      </c>
      <c r="F4231" s="38">
        <v>7</v>
      </c>
      <c r="G4231" s="38">
        <v>27</v>
      </c>
      <c r="H4231" s="38">
        <v>2025</v>
      </c>
      <c r="I4231" s="38">
        <v>4</v>
      </c>
      <c r="J4231" s="51">
        <v>1128</v>
      </c>
      <c r="K4231" s="38" t="s">
        <v>1377</v>
      </c>
      <c r="L4231" s="38">
        <v>88</v>
      </c>
      <c r="M4231" s="38">
        <v>2</v>
      </c>
      <c r="N4231" s="38">
        <v>0</v>
      </c>
      <c r="O4231" s="38" t="s">
        <v>10</v>
      </c>
      <c r="P4231" s="38">
        <v>0</v>
      </c>
      <c r="Q4231" s="38" t="s">
        <v>9</v>
      </c>
      <c r="R4231" s="38" t="s">
        <v>1432</v>
      </c>
      <c r="S4231" s="38" t="s">
        <v>114</v>
      </c>
      <c r="T4231" s="38" t="s">
        <v>246</v>
      </c>
    </row>
    <row r="4232" spans="1:21" s="38" customFormat="1" ht="15" x14ac:dyDescent="0.2">
      <c r="A4232" s="38" t="s">
        <v>79</v>
      </c>
      <c r="B4232" s="38" t="str">
        <f t="shared" si="3"/>
        <v>ks_priv059</v>
      </c>
      <c r="C4232" s="38" t="s">
        <v>1371</v>
      </c>
      <c r="D4232" s="38" t="s">
        <v>1182</v>
      </c>
      <c r="E4232" s="38" t="s">
        <v>13</v>
      </c>
      <c r="F4232" s="38">
        <v>7</v>
      </c>
      <c r="G4232" s="38">
        <v>26</v>
      </c>
      <c r="H4232" s="38">
        <v>2025</v>
      </c>
      <c r="I4232" s="38">
        <v>4</v>
      </c>
      <c r="J4232" s="51">
        <v>1040</v>
      </c>
      <c r="K4232" s="38" t="s">
        <v>1372</v>
      </c>
      <c r="L4232" s="38">
        <v>83</v>
      </c>
      <c r="M4232" s="38">
        <v>3</v>
      </c>
      <c r="N4232" s="38">
        <v>0</v>
      </c>
      <c r="O4232" s="38" t="s">
        <v>82</v>
      </c>
      <c r="P4232" s="38">
        <v>2</v>
      </c>
      <c r="Q4232" s="38" t="s">
        <v>5</v>
      </c>
      <c r="R4232" s="38" t="s">
        <v>201</v>
      </c>
      <c r="T4232" s="38" t="s">
        <v>246</v>
      </c>
      <c r="U4232" s="38" t="s">
        <v>1374</v>
      </c>
    </row>
    <row r="4233" spans="1:21" s="38" customFormat="1" ht="15" x14ac:dyDescent="0.2">
      <c r="A4233" s="38" t="s">
        <v>79</v>
      </c>
      <c r="B4233" s="38" t="str">
        <f t="shared" si="3"/>
        <v>ks_priv059</v>
      </c>
      <c r="C4233" s="38" t="s">
        <v>1371</v>
      </c>
      <c r="D4233" s="38" t="s">
        <v>1182</v>
      </c>
      <c r="E4233" s="38" t="s">
        <v>13</v>
      </c>
      <c r="F4233" s="38">
        <v>7</v>
      </c>
      <c r="G4233" s="38">
        <v>26</v>
      </c>
      <c r="H4233" s="38">
        <v>2025</v>
      </c>
      <c r="I4233" s="38">
        <v>4</v>
      </c>
      <c r="J4233" s="51">
        <v>1040</v>
      </c>
      <c r="K4233" s="38" t="s">
        <v>1372</v>
      </c>
      <c r="L4233" s="38">
        <v>83</v>
      </c>
      <c r="M4233" s="38">
        <v>3</v>
      </c>
      <c r="N4233" s="38">
        <v>0</v>
      </c>
      <c r="O4233" s="38" t="s">
        <v>10</v>
      </c>
      <c r="P4233" s="38">
        <v>0.2</v>
      </c>
      <c r="Q4233" s="38" t="s">
        <v>5</v>
      </c>
      <c r="R4233" s="38" t="s">
        <v>201</v>
      </c>
      <c r="S4233" s="38" t="s">
        <v>1427</v>
      </c>
      <c r="T4233" s="38" t="s">
        <v>246</v>
      </c>
    </row>
    <row r="4234" spans="1:21" s="38" customFormat="1" ht="15" x14ac:dyDescent="0.2">
      <c r="A4234" s="38" t="s">
        <v>79</v>
      </c>
      <c r="B4234" s="38" t="str">
        <f t="shared" si="3"/>
        <v>ks_priv059</v>
      </c>
      <c r="C4234" s="38" t="s">
        <v>1371</v>
      </c>
      <c r="D4234" s="38" t="s">
        <v>1182</v>
      </c>
      <c r="E4234" s="38" t="s">
        <v>13</v>
      </c>
      <c r="F4234" s="38">
        <v>7</v>
      </c>
      <c r="G4234" s="38">
        <v>26</v>
      </c>
      <c r="H4234" s="38">
        <v>2025</v>
      </c>
      <c r="I4234" s="38">
        <v>4</v>
      </c>
      <c r="J4234" s="51">
        <v>1040</v>
      </c>
      <c r="K4234" s="38" t="s">
        <v>1372</v>
      </c>
      <c r="L4234" s="38">
        <v>83</v>
      </c>
      <c r="M4234" s="38">
        <v>3</v>
      </c>
      <c r="N4234" s="38">
        <v>0</v>
      </c>
      <c r="O4234" s="38" t="s">
        <v>11</v>
      </c>
      <c r="P4234" s="38">
        <v>1</v>
      </c>
      <c r="Q4234" s="38" t="s">
        <v>5</v>
      </c>
      <c r="R4234" s="38" t="s">
        <v>201</v>
      </c>
      <c r="T4234" s="38" t="s">
        <v>246</v>
      </c>
      <c r="U4234" s="38" t="s">
        <v>1430</v>
      </c>
    </row>
    <row r="4235" spans="1:21" s="38" customFormat="1" ht="15" x14ac:dyDescent="0.2">
      <c r="A4235" s="38" t="s">
        <v>166</v>
      </c>
      <c r="B4235" s="38" t="str">
        <f t="shared" si="3"/>
        <v>ks_priv056</v>
      </c>
      <c r="C4235" s="38" t="s">
        <v>1371</v>
      </c>
      <c r="D4235" s="38" t="s">
        <v>1182</v>
      </c>
      <c r="E4235" s="38" t="s">
        <v>13</v>
      </c>
      <c r="F4235" s="38">
        <v>7</v>
      </c>
      <c r="G4235" s="38">
        <v>27</v>
      </c>
      <c r="H4235" s="38">
        <v>2025</v>
      </c>
      <c r="I4235" s="38">
        <v>4</v>
      </c>
      <c r="J4235" s="51">
        <v>1010</v>
      </c>
      <c r="K4235" s="38" t="s">
        <v>1372</v>
      </c>
      <c r="L4235" s="38">
        <v>85</v>
      </c>
      <c r="M4235" s="38">
        <v>3</v>
      </c>
      <c r="N4235" s="38">
        <v>25</v>
      </c>
      <c r="O4235" s="38" t="s">
        <v>82</v>
      </c>
      <c r="P4235" s="38">
        <v>10</v>
      </c>
      <c r="Q4235" s="38" t="s">
        <v>5</v>
      </c>
      <c r="R4235" s="38" t="s">
        <v>201</v>
      </c>
      <c r="T4235" s="38" t="s">
        <v>246</v>
      </c>
      <c r="U4235" s="38" t="s">
        <v>1382</v>
      </c>
    </row>
    <row r="4236" spans="1:21" s="38" customFormat="1" ht="15" x14ac:dyDescent="0.2">
      <c r="A4236" s="38" t="s">
        <v>166</v>
      </c>
      <c r="B4236" s="38" t="str">
        <f t="shared" si="3"/>
        <v>ks_priv056</v>
      </c>
      <c r="C4236" s="38" t="s">
        <v>1371</v>
      </c>
      <c r="D4236" s="38" t="s">
        <v>1182</v>
      </c>
      <c r="E4236" s="38" t="s">
        <v>13</v>
      </c>
      <c r="F4236" s="38">
        <v>7</v>
      </c>
      <c r="G4236" s="38">
        <v>27</v>
      </c>
      <c r="H4236" s="38">
        <v>2025</v>
      </c>
      <c r="I4236" s="38">
        <v>4</v>
      </c>
      <c r="J4236" s="51">
        <v>1010</v>
      </c>
      <c r="K4236" s="38" t="s">
        <v>1372</v>
      </c>
      <c r="L4236" s="38">
        <v>85</v>
      </c>
      <c r="M4236" s="38">
        <v>3</v>
      </c>
      <c r="N4236" s="38">
        <v>25</v>
      </c>
      <c r="O4236" s="38" t="s">
        <v>10</v>
      </c>
      <c r="P4236" s="38">
        <v>50</v>
      </c>
      <c r="Q4236" s="38" t="s">
        <v>5</v>
      </c>
      <c r="R4236" s="38" t="s">
        <v>201</v>
      </c>
      <c r="S4236" s="38" t="s">
        <v>39</v>
      </c>
      <c r="T4236" s="38" t="s">
        <v>246</v>
      </c>
    </row>
    <row r="4237" spans="1:21" s="38" customFormat="1" ht="15" x14ac:dyDescent="0.2">
      <c r="A4237" s="38" t="s">
        <v>166</v>
      </c>
      <c r="B4237" s="38" t="str">
        <f t="shared" si="3"/>
        <v>ks_priv056</v>
      </c>
      <c r="C4237" s="38" t="s">
        <v>1371</v>
      </c>
      <c r="D4237" s="38" t="s">
        <v>1182</v>
      </c>
      <c r="E4237" s="38" t="s">
        <v>13</v>
      </c>
      <c r="F4237" s="38">
        <v>7</v>
      </c>
      <c r="G4237" s="38">
        <v>27</v>
      </c>
      <c r="H4237" s="38">
        <v>2025</v>
      </c>
      <c r="I4237" s="38">
        <v>4</v>
      </c>
      <c r="J4237" s="51">
        <v>1010</v>
      </c>
      <c r="K4237" s="38" t="s">
        <v>1372</v>
      </c>
      <c r="L4237" s="38">
        <v>85</v>
      </c>
      <c r="M4237" s="38">
        <v>3</v>
      </c>
      <c r="N4237" s="38">
        <v>25</v>
      </c>
      <c r="O4237" s="38" t="s">
        <v>82</v>
      </c>
      <c r="P4237" s="38">
        <v>3</v>
      </c>
      <c r="Q4237" s="38" t="s">
        <v>5</v>
      </c>
      <c r="R4237" s="38" t="s">
        <v>201</v>
      </c>
      <c r="T4237" s="38" t="s">
        <v>246</v>
      </c>
      <c r="U4237" s="38" t="s">
        <v>1374</v>
      </c>
    </row>
    <row r="4238" spans="1:21" s="38" customFormat="1" ht="15" x14ac:dyDescent="0.2">
      <c r="A4238" s="38" t="s">
        <v>166</v>
      </c>
      <c r="B4238" s="38" t="str">
        <f t="shared" si="3"/>
        <v>ks_priv056</v>
      </c>
      <c r="C4238" s="38" t="s">
        <v>1371</v>
      </c>
      <c r="D4238" s="38" t="s">
        <v>1182</v>
      </c>
      <c r="E4238" s="38" t="s">
        <v>13</v>
      </c>
      <c r="F4238" s="38">
        <v>7</v>
      </c>
      <c r="G4238" s="38">
        <v>27</v>
      </c>
      <c r="H4238" s="38">
        <v>2025</v>
      </c>
      <c r="I4238" s="38">
        <v>4</v>
      </c>
      <c r="J4238" s="51">
        <v>1010</v>
      </c>
      <c r="K4238" s="38" t="s">
        <v>1372</v>
      </c>
      <c r="L4238" s="38">
        <v>85</v>
      </c>
      <c r="M4238" s="38">
        <v>3</v>
      </c>
      <c r="N4238" s="38">
        <v>25</v>
      </c>
      <c r="O4238" s="38" t="s">
        <v>82</v>
      </c>
      <c r="P4238" s="38">
        <v>1</v>
      </c>
      <c r="Q4238" s="38" t="s">
        <v>5</v>
      </c>
      <c r="R4238" s="38" t="s">
        <v>201</v>
      </c>
      <c r="T4238" s="38" t="s">
        <v>246</v>
      </c>
      <c r="U4238" s="38" t="s">
        <v>1430</v>
      </c>
    </row>
    <row r="4239" spans="1:21" s="38" customFormat="1" ht="15" x14ac:dyDescent="0.2">
      <c r="A4239" s="38" t="s">
        <v>166</v>
      </c>
      <c r="B4239" s="38" t="str">
        <f t="shared" si="3"/>
        <v>ks_priv056</v>
      </c>
      <c r="C4239" s="38" t="s">
        <v>1371</v>
      </c>
      <c r="D4239" s="38" t="s">
        <v>1182</v>
      </c>
      <c r="E4239" s="38" t="s">
        <v>13</v>
      </c>
      <c r="F4239" s="38">
        <v>7</v>
      </c>
      <c r="G4239" s="38">
        <v>27</v>
      </c>
      <c r="H4239" s="38">
        <v>2025</v>
      </c>
      <c r="I4239" s="38">
        <v>4</v>
      </c>
      <c r="J4239" s="51">
        <v>1010</v>
      </c>
      <c r="K4239" s="38" t="s">
        <v>1372</v>
      </c>
      <c r="L4239" s="38">
        <v>85</v>
      </c>
      <c r="M4239" s="38">
        <v>3</v>
      </c>
      <c r="N4239" s="38">
        <v>25</v>
      </c>
      <c r="O4239" s="38" t="s">
        <v>6</v>
      </c>
      <c r="P4239" s="38">
        <v>0.5</v>
      </c>
      <c r="Q4239" s="38" t="s">
        <v>5</v>
      </c>
      <c r="R4239" s="38" t="s">
        <v>201</v>
      </c>
      <c r="T4239" s="38" t="s">
        <v>246</v>
      </c>
      <c r="U4239" s="38" t="s">
        <v>1373</v>
      </c>
    </row>
    <row r="4240" spans="1:21" s="38" customFormat="1" ht="15" x14ac:dyDescent="0.2">
      <c r="A4240" s="38" t="s">
        <v>166</v>
      </c>
      <c r="B4240" s="38" t="str">
        <f t="shared" si="3"/>
        <v>ks_priv056</v>
      </c>
      <c r="C4240" s="38" t="s">
        <v>1371</v>
      </c>
      <c r="D4240" s="38" t="s">
        <v>1182</v>
      </c>
      <c r="E4240" s="38" t="s">
        <v>13</v>
      </c>
      <c r="F4240" s="38">
        <v>7</v>
      </c>
      <c r="G4240" s="38">
        <v>27</v>
      </c>
      <c r="H4240" s="38">
        <v>2025</v>
      </c>
      <c r="I4240" s="38">
        <v>4</v>
      </c>
      <c r="J4240" s="51">
        <v>1010</v>
      </c>
      <c r="K4240" s="38" t="s">
        <v>1372</v>
      </c>
      <c r="L4240" s="38">
        <v>85</v>
      </c>
      <c r="M4240" s="38">
        <v>3</v>
      </c>
      <c r="N4240" s="38">
        <v>25</v>
      </c>
      <c r="O4240" s="38" t="s">
        <v>10</v>
      </c>
      <c r="P4240" s="38">
        <v>2</v>
      </c>
      <c r="Q4240" s="38" t="s">
        <v>5</v>
      </c>
      <c r="R4240" s="38" t="s">
        <v>201</v>
      </c>
      <c r="S4240" s="38" t="s">
        <v>124</v>
      </c>
      <c r="T4240" s="38" t="s">
        <v>246</v>
      </c>
      <c r="U4240" s="38" t="s">
        <v>1503</v>
      </c>
    </row>
    <row r="4241" spans="1:21" s="38" customFormat="1" ht="15" x14ac:dyDescent="0.2">
      <c r="A4241" s="38" t="s">
        <v>166</v>
      </c>
      <c r="B4241" s="38" t="str">
        <f t="shared" si="3"/>
        <v>ks_priv056</v>
      </c>
      <c r="C4241" s="38" t="s">
        <v>1371</v>
      </c>
      <c r="D4241" s="38" t="s">
        <v>1182</v>
      </c>
      <c r="E4241" s="38" t="s">
        <v>13</v>
      </c>
      <c r="F4241" s="38">
        <v>7</v>
      </c>
      <c r="G4241" s="38">
        <v>27</v>
      </c>
      <c r="H4241" s="38">
        <v>2025</v>
      </c>
      <c r="I4241" s="38">
        <v>4</v>
      </c>
      <c r="J4241" s="51">
        <v>1010</v>
      </c>
      <c r="K4241" s="38" t="s">
        <v>1372</v>
      </c>
      <c r="L4241" s="38">
        <v>85</v>
      </c>
      <c r="M4241" s="38">
        <v>3</v>
      </c>
      <c r="N4241" s="38">
        <v>25</v>
      </c>
      <c r="O4241" s="38" t="s">
        <v>10</v>
      </c>
      <c r="P4241" s="38">
        <v>8</v>
      </c>
      <c r="Q4241" s="38" t="s">
        <v>5</v>
      </c>
      <c r="R4241" s="38" t="s">
        <v>201</v>
      </c>
      <c r="S4241" s="38" t="s">
        <v>1427</v>
      </c>
      <c r="T4241" s="38" t="s">
        <v>246</v>
      </c>
    </row>
    <row r="4242" spans="1:21" s="38" customFormat="1" ht="15" x14ac:dyDescent="0.2">
      <c r="A4242" s="38" t="s">
        <v>166</v>
      </c>
      <c r="B4242" s="38" t="str">
        <f t="shared" si="3"/>
        <v>ks_priv056</v>
      </c>
      <c r="C4242" s="38" t="s">
        <v>1371</v>
      </c>
      <c r="D4242" s="38" t="s">
        <v>1182</v>
      </c>
      <c r="E4242" s="38" t="s">
        <v>13</v>
      </c>
      <c r="F4242" s="38">
        <v>7</v>
      </c>
      <c r="G4242" s="38">
        <v>27</v>
      </c>
      <c r="H4242" s="38">
        <v>2025</v>
      </c>
      <c r="I4242" s="38">
        <v>4</v>
      </c>
      <c r="J4242" s="51">
        <v>1010</v>
      </c>
      <c r="K4242" s="38" t="s">
        <v>1372</v>
      </c>
      <c r="L4242" s="38">
        <v>85</v>
      </c>
      <c r="M4242" s="38">
        <v>3</v>
      </c>
      <c r="N4242" s="38">
        <v>25</v>
      </c>
      <c r="O4242" s="38" t="s">
        <v>10</v>
      </c>
      <c r="P4242" s="38">
        <v>8</v>
      </c>
      <c r="Q4242" s="38" t="s">
        <v>5</v>
      </c>
      <c r="R4242" s="38" t="s">
        <v>201</v>
      </c>
      <c r="S4242" s="38" t="s">
        <v>1427</v>
      </c>
      <c r="T4242" s="38" t="s">
        <v>246</v>
      </c>
    </row>
    <row r="4243" spans="1:21" s="38" customFormat="1" ht="15" x14ac:dyDescent="0.2">
      <c r="A4243" s="38" t="s">
        <v>166</v>
      </c>
      <c r="B4243" s="38" t="str">
        <f t="shared" si="3"/>
        <v>ks_priv056</v>
      </c>
      <c r="C4243" s="38" t="s">
        <v>1371</v>
      </c>
      <c r="D4243" s="38" t="s">
        <v>1182</v>
      </c>
      <c r="E4243" s="38" t="s">
        <v>13</v>
      </c>
      <c r="F4243" s="38">
        <v>7</v>
      </c>
      <c r="G4243" s="38">
        <v>27</v>
      </c>
      <c r="H4243" s="38">
        <v>2025</v>
      </c>
      <c r="I4243" s="38">
        <v>4</v>
      </c>
      <c r="J4243" s="51">
        <v>1010</v>
      </c>
      <c r="K4243" s="38" t="s">
        <v>1372</v>
      </c>
      <c r="L4243" s="38">
        <v>85</v>
      </c>
      <c r="M4243" s="38">
        <v>3</v>
      </c>
      <c r="N4243" s="38">
        <v>25</v>
      </c>
      <c r="O4243" s="38" t="s">
        <v>10</v>
      </c>
      <c r="P4243" s="38">
        <v>40</v>
      </c>
      <c r="Q4243" s="38" t="s">
        <v>5</v>
      </c>
      <c r="R4243" s="38" t="s">
        <v>201</v>
      </c>
      <c r="S4243" s="38" t="s">
        <v>127</v>
      </c>
      <c r="T4243" s="38" t="s">
        <v>246</v>
      </c>
    </row>
    <row r="4244" spans="1:21" s="38" customFormat="1" ht="15" x14ac:dyDescent="0.2">
      <c r="A4244" s="38" t="s">
        <v>166</v>
      </c>
      <c r="B4244" s="38" t="str">
        <f t="shared" si="3"/>
        <v>ks_priv056</v>
      </c>
      <c r="C4244" s="38" t="s">
        <v>1371</v>
      </c>
      <c r="D4244" s="38" t="s">
        <v>1182</v>
      </c>
      <c r="E4244" s="38" t="s">
        <v>13</v>
      </c>
      <c r="F4244" s="38">
        <v>7</v>
      </c>
      <c r="G4244" s="38">
        <v>27</v>
      </c>
      <c r="H4244" s="38">
        <v>2025</v>
      </c>
      <c r="I4244" s="38">
        <v>4</v>
      </c>
      <c r="J4244" s="51">
        <v>1010</v>
      </c>
      <c r="K4244" s="38" t="s">
        <v>1372</v>
      </c>
      <c r="L4244" s="38">
        <v>85</v>
      </c>
      <c r="M4244" s="38">
        <v>3</v>
      </c>
      <c r="N4244" s="38">
        <v>25</v>
      </c>
      <c r="O4244" s="38" t="s">
        <v>4</v>
      </c>
      <c r="P4244" s="38">
        <v>0.1</v>
      </c>
      <c r="Q4244" s="38" t="s">
        <v>9</v>
      </c>
      <c r="R4244" s="38" t="s">
        <v>1504</v>
      </c>
      <c r="T4244" s="38" t="s">
        <v>246</v>
      </c>
    </row>
    <row r="4245" spans="1:21" s="38" customFormat="1" ht="15" x14ac:dyDescent="0.2">
      <c r="A4245" s="38" t="s">
        <v>74</v>
      </c>
      <c r="B4245" s="38" t="str">
        <f t="shared" si="3"/>
        <v>ks_priv060</v>
      </c>
      <c r="C4245" s="38" t="s">
        <v>1371</v>
      </c>
      <c r="D4245" s="38" t="s">
        <v>1182</v>
      </c>
      <c r="E4245" s="38" t="s">
        <v>13</v>
      </c>
      <c r="F4245" s="38">
        <v>7</v>
      </c>
      <c r="G4245" s="38">
        <v>26</v>
      </c>
      <c r="H4245" s="38">
        <v>2025</v>
      </c>
      <c r="I4245" s="38">
        <v>4</v>
      </c>
      <c r="J4245" s="51">
        <v>1105</v>
      </c>
      <c r="K4245" s="38" t="s">
        <v>1377</v>
      </c>
      <c r="L4245" s="38">
        <v>84</v>
      </c>
      <c r="M4245" s="38">
        <v>2</v>
      </c>
      <c r="N4245" s="38">
        <v>25</v>
      </c>
      <c r="O4245" s="38" t="s">
        <v>10</v>
      </c>
      <c r="P4245" s="38">
        <v>9.5</v>
      </c>
      <c r="Q4245" s="38" t="s">
        <v>9</v>
      </c>
      <c r="R4245" s="38" t="s">
        <v>199</v>
      </c>
      <c r="S4245" s="38" t="s">
        <v>100</v>
      </c>
      <c r="T4245" s="38" t="s">
        <v>246</v>
      </c>
    </row>
    <row r="4246" spans="1:21" s="38" customFormat="1" ht="15" x14ac:dyDescent="0.2">
      <c r="A4246" s="38" t="s">
        <v>74</v>
      </c>
      <c r="B4246" s="38" t="str">
        <f t="shared" si="3"/>
        <v>ks_priv060</v>
      </c>
      <c r="C4246" s="38" t="s">
        <v>1371</v>
      </c>
      <c r="D4246" s="38" t="s">
        <v>1182</v>
      </c>
      <c r="E4246" s="38" t="s">
        <v>13</v>
      </c>
      <c r="F4246" s="38">
        <v>7</v>
      </c>
      <c r="G4246" s="38">
        <v>26</v>
      </c>
      <c r="H4246" s="38">
        <v>2025</v>
      </c>
      <c r="I4246" s="38">
        <v>4</v>
      </c>
      <c r="J4246" s="51">
        <v>1105</v>
      </c>
      <c r="K4246" s="38" t="s">
        <v>1377</v>
      </c>
      <c r="L4246" s="38">
        <v>84</v>
      </c>
      <c r="M4246" s="38">
        <v>2</v>
      </c>
      <c r="N4246" s="38">
        <v>25</v>
      </c>
      <c r="O4246" s="38" t="s">
        <v>10</v>
      </c>
      <c r="P4246" s="38">
        <v>0.3</v>
      </c>
      <c r="Q4246" s="38" t="s">
        <v>5</v>
      </c>
      <c r="R4246" s="38" t="s">
        <v>201</v>
      </c>
      <c r="S4246" s="38" t="s">
        <v>114</v>
      </c>
      <c r="T4246" s="38" t="s">
        <v>246</v>
      </c>
    </row>
    <row r="4247" spans="1:21" s="38" customFormat="1" ht="15" x14ac:dyDescent="0.2">
      <c r="A4247" s="38" t="s">
        <v>74</v>
      </c>
      <c r="B4247" s="38" t="str">
        <f t="shared" si="3"/>
        <v>ks_priv060</v>
      </c>
      <c r="C4247" s="38" t="s">
        <v>1371</v>
      </c>
      <c r="D4247" s="38" t="s">
        <v>1182</v>
      </c>
      <c r="E4247" s="38" t="s">
        <v>13</v>
      </c>
      <c r="F4247" s="38">
        <v>7</v>
      </c>
      <c r="G4247" s="38">
        <v>26</v>
      </c>
      <c r="H4247" s="38">
        <v>2025</v>
      </c>
      <c r="I4247" s="38">
        <v>4</v>
      </c>
      <c r="J4247" s="51">
        <v>1105</v>
      </c>
      <c r="K4247" s="38" t="s">
        <v>1377</v>
      </c>
      <c r="L4247" s="38">
        <v>84</v>
      </c>
      <c r="M4247" s="38">
        <v>2</v>
      </c>
      <c r="N4247" s="38">
        <v>25</v>
      </c>
      <c r="O4247" s="38" t="s">
        <v>10</v>
      </c>
      <c r="P4247" s="38">
        <v>11</v>
      </c>
      <c r="Q4247" s="38" t="s">
        <v>5</v>
      </c>
      <c r="R4247" s="38" t="s">
        <v>201</v>
      </c>
      <c r="S4247" s="38" t="s">
        <v>100</v>
      </c>
      <c r="T4247" s="38" t="s">
        <v>246</v>
      </c>
    </row>
    <row r="4248" spans="1:21" s="38" customFormat="1" ht="15" x14ac:dyDescent="0.2">
      <c r="A4248" s="38" t="s">
        <v>74</v>
      </c>
      <c r="B4248" s="38" t="str">
        <f t="shared" si="3"/>
        <v>ks_priv060</v>
      </c>
      <c r="C4248" s="38" t="s">
        <v>1371</v>
      </c>
      <c r="D4248" s="38" t="s">
        <v>1182</v>
      </c>
      <c r="E4248" s="38" t="s">
        <v>13</v>
      </c>
      <c r="F4248" s="38">
        <v>7</v>
      </c>
      <c r="G4248" s="38">
        <v>26</v>
      </c>
      <c r="H4248" s="38">
        <v>2025</v>
      </c>
      <c r="I4248" s="38">
        <v>4</v>
      </c>
      <c r="J4248" s="51">
        <v>1105</v>
      </c>
      <c r="K4248" s="38" t="s">
        <v>1377</v>
      </c>
      <c r="L4248" s="38">
        <v>84</v>
      </c>
      <c r="M4248" s="38">
        <v>2</v>
      </c>
      <c r="N4248" s="38">
        <v>25</v>
      </c>
      <c r="O4248" s="38" t="s">
        <v>11</v>
      </c>
      <c r="P4248" s="38">
        <v>7</v>
      </c>
      <c r="Q4248" s="38" t="s">
        <v>5</v>
      </c>
      <c r="R4248" s="38" t="s">
        <v>201</v>
      </c>
      <c r="T4248" s="38" t="s">
        <v>246</v>
      </c>
      <c r="U4248" s="38" t="s">
        <v>53</v>
      </c>
    </row>
    <row r="4249" spans="1:21" s="38" customFormat="1" ht="15" x14ac:dyDescent="0.2">
      <c r="A4249" s="38" t="s">
        <v>74</v>
      </c>
      <c r="B4249" s="38" t="str">
        <f t="shared" si="3"/>
        <v>ks_priv060</v>
      </c>
      <c r="C4249" s="38" t="s">
        <v>1371</v>
      </c>
      <c r="D4249" s="38" t="s">
        <v>1182</v>
      </c>
      <c r="E4249" s="38" t="s">
        <v>13</v>
      </c>
      <c r="F4249" s="38">
        <v>7</v>
      </c>
      <c r="G4249" s="38">
        <v>26</v>
      </c>
      <c r="H4249" s="38">
        <v>2025</v>
      </c>
      <c r="I4249" s="38">
        <v>4</v>
      </c>
      <c r="J4249" s="51">
        <v>1105</v>
      </c>
      <c r="K4249" s="38" t="s">
        <v>1377</v>
      </c>
      <c r="L4249" s="38">
        <v>84</v>
      </c>
      <c r="M4249" s="38">
        <v>2</v>
      </c>
      <c r="N4249" s="38">
        <v>25</v>
      </c>
      <c r="O4249" s="38" t="s">
        <v>10</v>
      </c>
      <c r="P4249" s="38">
        <v>15</v>
      </c>
      <c r="Q4249" s="38" t="s">
        <v>5</v>
      </c>
      <c r="R4249" s="38" t="s">
        <v>201</v>
      </c>
      <c r="S4249" s="38" t="s">
        <v>39</v>
      </c>
      <c r="T4249" s="38" t="s">
        <v>246</v>
      </c>
    </row>
    <row r="4250" spans="1:21" s="38" customFormat="1" ht="15" x14ac:dyDescent="0.2">
      <c r="A4250" s="38" t="s">
        <v>74</v>
      </c>
      <c r="B4250" s="38" t="str">
        <f t="shared" si="3"/>
        <v>ks_priv060</v>
      </c>
      <c r="C4250" s="38" t="s">
        <v>1371</v>
      </c>
      <c r="D4250" s="38" t="s">
        <v>1182</v>
      </c>
      <c r="E4250" s="38" t="s">
        <v>13</v>
      </c>
      <c r="F4250" s="38">
        <v>7</v>
      </c>
      <c r="G4250" s="38">
        <v>26</v>
      </c>
      <c r="H4250" s="38">
        <v>2025</v>
      </c>
      <c r="I4250" s="38">
        <v>4</v>
      </c>
      <c r="J4250" s="51">
        <v>1105</v>
      </c>
      <c r="K4250" s="38" t="s">
        <v>1377</v>
      </c>
      <c r="L4250" s="38">
        <v>84</v>
      </c>
      <c r="M4250" s="38">
        <v>2</v>
      </c>
      <c r="N4250" s="38">
        <v>25</v>
      </c>
      <c r="O4250" s="38" t="s">
        <v>10</v>
      </c>
      <c r="P4250" s="38">
        <v>1.5</v>
      </c>
      <c r="Q4250" s="38" t="s">
        <v>5</v>
      </c>
      <c r="R4250" s="38" t="s">
        <v>201</v>
      </c>
      <c r="S4250" s="38" t="s">
        <v>1427</v>
      </c>
      <c r="T4250" s="38" t="s">
        <v>246</v>
      </c>
    </row>
    <row r="4251" spans="1:21" s="38" customFormat="1" ht="15" x14ac:dyDescent="0.2">
      <c r="A4251" s="38" t="s">
        <v>74</v>
      </c>
      <c r="B4251" s="38" t="str">
        <f t="shared" si="3"/>
        <v>ks_priv060</v>
      </c>
      <c r="C4251" s="38" t="s">
        <v>1371</v>
      </c>
      <c r="D4251" s="38" t="s">
        <v>1182</v>
      </c>
      <c r="E4251" s="38" t="s">
        <v>13</v>
      </c>
      <c r="F4251" s="38">
        <v>7</v>
      </c>
      <c r="G4251" s="38">
        <v>26</v>
      </c>
      <c r="H4251" s="38">
        <v>2025</v>
      </c>
      <c r="I4251" s="38">
        <v>4</v>
      </c>
      <c r="J4251" s="51">
        <v>1105</v>
      </c>
      <c r="K4251" s="38" t="s">
        <v>1377</v>
      </c>
      <c r="L4251" s="38">
        <v>84</v>
      </c>
      <c r="M4251" s="38">
        <v>2</v>
      </c>
      <c r="N4251" s="38">
        <v>25</v>
      </c>
      <c r="O4251" s="38" t="s">
        <v>10</v>
      </c>
      <c r="P4251" s="38">
        <v>10</v>
      </c>
      <c r="Q4251" s="38" t="s">
        <v>5</v>
      </c>
      <c r="R4251" s="38" t="s">
        <v>201</v>
      </c>
      <c r="S4251" s="38" t="s">
        <v>127</v>
      </c>
      <c r="T4251" s="38" t="s">
        <v>246</v>
      </c>
    </row>
    <row r="4252" spans="1:21" s="38" customFormat="1" ht="15" x14ac:dyDescent="0.2">
      <c r="A4252" s="38" t="s">
        <v>74</v>
      </c>
      <c r="B4252" s="38" t="str">
        <f t="shared" si="3"/>
        <v>ks_priv060</v>
      </c>
      <c r="C4252" s="38" t="s">
        <v>1371</v>
      </c>
      <c r="D4252" s="38" t="s">
        <v>1182</v>
      </c>
      <c r="E4252" s="38" t="s">
        <v>13</v>
      </c>
      <c r="F4252" s="38">
        <v>7</v>
      </c>
      <c r="G4252" s="38">
        <v>26</v>
      </c>
      <c r="H4252" s="38">
        <v>2025</v>
      </c>
      <c r="I4252" s="38">
        <v>4</v>
      </c>
      <c r="J4252" s="51">
        <v>1105</v>
      </c>
      <c r="K4252" s="38" t="s">
        <v>1377</v>
      </c>
      <c r="L4252" s="38">
        <v>84</v>
      </c>
      <c r="M4252" s="38">
        <v>2</v>
      </c>
      <c r="N4252" s="38">
        <v>25</v>
      </c>
      <c r="O4252" s="38" t="s">
        <v>10</v>
      </c>
      <c r="P4252" s="38">
        <v>7.5</v>
      </c>
      <c r="Q4252" s="38" t="s">
        <v>5</v>
      </c>
      <c r="R4252" s="38" t="s">
        <v>201</v>
      </c>
      <c r="S4252" s="38" t="s">
        <v>1427</v>
      </c>
      <c r="T4252" s="38" t="s">
        <v>246</v>
      </c>
    </row>
    <row r="4253" spans="1:21" s="38" customFormat="1" ht="15" x14ac:dyDescent="0.2">
      <c r="A4253" s="38" t="s">
        <v>69</v>
      </c>
      <c r="B4253" s="38" t="str">
        <f t="shared" si="3"/>
        <v>ks_priv043</v>
      </c>
      <c r="C4253" s="38" t="s">
        <v>1371</v>
      </c>
      <c r="D4253" s="38" t="s">
        <v>1183</v>
      </c>
      <c r="E4253" s="38" t="s">
        <v>13</v>
      </c>
      <c r="F4253" s="38">
        <v>7</v>
      </c>
      <c r="G4253" s="38">
        <v>22</v>
      </c>
      <c r="H4253" s="38">
        <v>2025</v>
      </c>
      <c r="I4253" s="38">
        <v>4</v>
      </c>
      <c r="J4253" s="51">
        <v>1237</v>
      </c>
      <c r="K4253" s="38" t="s">
        <v>1372</v>
      </c>
      <c r="L4253" s="38">
        <v>87</v>
      </c>
      <c r="M4253" s="38">
        <v>3</v>
      </c>
      <c r="N4253" s="38">
        <v>25</v>
      </c>
      <c r="O4253" s="38" t="s">
        <v>1185</v>
      </c>
      <c r="P4253" s="38" t="s">
        <v>1378</v>
      </c>
      <c r="Q4253" s="38" t="s">
        <v>1378</v>
      </c>
      <c r="R4253" s="38" t="s">
        <v>201</v>
      </c>
      <c r="T4253" s="38" t="s">
        <v>1378</v>
      </c>
      <c r="U4253" s="38" t="s">
        <v>1498</v>
      </c>
    </row>
    <row r="4254" spans="1:21" s="38" customFormat="1" ht="15" x14ac:dyDescent="0.2">
      <c r="A4254" s="38" t="s">
        <v>65</v>
      </c>
      <c r="B4254" s="38" t="str">
        <f t="shared" si="3"/>
        <v>ks_priv042</v>
      </c>
      <c r="C4254" s="38" t="s">
        <v>1371</v>
      </c>
      <c r="D4254" s="38" t="s">
        <v>1183</v>
      </c>
      <c r="E4254" s="38" t="s">
        <v>13</v>
      </c>
      <c r="F4254" s="38">
        <v>7</v>
      </c>
      <c r="G4254" s="38">
        <v>20</v>
      </c>
      <c r="H4254" s="38">
        <v>2025</v>
      </c>
      <c r="I4254" s="38">
        <v>4</v>
      </c>
      <c r="J4254" s="51">
        <v>1224</v>
      </c>
      <c r="K4254" s="38" t="s">
        <v>1372</v>
      </c>
      <c r="L4254" s="38">
        <v>88</v>
      </c>
      <c r="M4254" s="38">
        <v>0</v>
      </c>
      <c r="N4254" s="38">
        <v>100</v>
      </c>
      <c r="O4254" s="38" t="s">
        <v>1185</v>
      </c>
      <c r="P4254" s="38" t="s">
        <v>1378</v>
      </c>
      <c r="Q4254" s="38" t="s">
        <v>1378</v>
      </c>
      <c r="R4254" s="38" t="s">
        <v>201</v>
      </c>
      <c r="T4254" s="38" t="s">
        <v>1378</v>
      </c>
      <c r="U4254" s="38" t="s">
        <v>1498</v>
      </c>
    </row>
    <row r="4255" spans="1:21" s="38" customFormat="1" ht="15" x14ac:dyDescent="0.2">
      <c r="A4255" s="38" t="s">
        <v>92</v>
      </c>
      <c r="B4255" s="38" t="str">
        <f t="shared" ref="B4255:B4509" si="4">CONCATENATE("mo_",A4255)</f>
        <v>mo_priv013</v>
      </c>
      <c r="C4255" s="38" t="s">
        <v>838</v>
      </c>
      <c r="D4255" s="38" t="s">
        <v>844</v>
      </c>
      <c r="E4255" s="38" t="s">
        <v>35</v>
      </c>
      <c r="F4255" s="38">
        <v>5</v>
      </c>
      <c r="G4255" s="38">
        <v>7</v>
      </c>
      <c r="H4255" s="38">
        <v>2025</v>
      </c>
      <c r="I4255" s="38">
        <v>1</v>
      </c>
      <c r="J4255" s="38">
        <v>1005</v>
      </c>
      <c r="K4255" s="38" t="s">
        <v>1505</v>
      </c>
      <c r="L4255" s="38">
        <v>71</v>
      </c>
      <c r="M4255" s="38">
        <v>2</v>
      </c>
      <c r="N4255" s="38">
        <v>0</v>
      </c>
      <c r="O4255" s="38" t="s">
        <v>10</v>
      </c>
      <c r="P4255" s="38">
        <v>7</v>
      </c>
      <c r="Q4255" s="38" t="s">
        <v>5</v>
      </c>
      <c r="R4255" s="38" t="s">
        <v>201</v>
      </c>
      <c r="S4255" s="38" t="s">
        <v>255</v>
      </c>
      <c r="T4255" s="38" t="s">
        <v>246</v>
      </c>
    </row>
    <row r="4256" spans="1:21" s="38" customFormat="1" ht="15" x14ac:dyDescent="0.2">
      <c r="A4256" s="38" t="s">
        <v>92</v>
      </c>
      <c r="B4256" s="38" t="str">
        <f t="shared" si="4"/>
        <v>mo_priv013</v>
      </c>
      <c r="C4256" s="38" t="s">
        <v>838</v>
      </c>
      <c r="D4256" s="38" t="s">
        <v>844</v>
      </c>
      <c r="E4256" s="38" t="s">
        <v>35</v>
      </c>
      <c r="F4256" s="38">
        <v>5</v>
      </c>
      <c r="G4256" s="38">
        <v>7</v>
      </c>
      <c r="H4256" s="38">
        <v>2025</v>
      </c>
      <c r="I4256" s="38">
        <v>1</v>
      </c>
      <c r="J4256" s="38">
        <v>1005</v>
      </c>
      <c r="K4256" s="38" t="s">
        <v>1505</v>
      </c>
      <c r="L4256" s="38">
        <v>71</v>
      </c>
      <c r="M4256" s="38">
        <v>2</v>
      </c>
      <c r="N4256" s="38">
        <v>0</v>
      </c>
      <c r="O4256" s="38" t="s">
        <v>10</v>
      </c>
      <c r="P4256" s="38">
        <v>3.2</v>
      </c>
      <c r="Q4256" s="38" t="s">
        <v>5</v>
      </c>
      <c r="R4256" s="38" t="s">
        <v>201</v>
      </c>
      <c r="S4256" s="38" t="s">
        <v>255</v>
      </c>
      <c r="T4256" s="38" t="s">
        <v>246</v>
      </c>
    </row>
    <row r="4257" spans="1:21" s="38" customFormat="1" ht="15" x14ac:dyDescent="0.2">
      <c r="A4257" s="38" t="s">
        <v>92</v>
      </c>
      <c r="B4257" s="38" t="str">
        <f t="shared" si="4"/>
        <v>mo_priv013</v>
      </c>
      <c r="C4257" s="38" t="s">
        <v>838</v>
      </c>
      <c r="D4257" s="38" t="s">
        <v>844</v>
      </c>
      <c r="E4257" s="38" t="s">
        <v>35</v>
      </c>
      <c r="F4257" s="38">
        <v>5</v>
      </c>
      <c r="G4257" s="38">
        <v>7</v>
      </c>
      <c r="H4257" s="38">
        <v>2025</v>
      </c>
      <c r="I4257" s="38">
        <v>1</v>
      </c>
      <c r="J4257" s="38">
        <v>1005</v>
      </c>
      <c r="K4257" s="38" t="s">
        <v>1505</v>
      </c>
      <c r="L4257" s="38">
        <v>71</v>
      </c>
      <c r="M4257" s="38">
        <v>2</v>
      </c>
      <c r="N4257" s="38">
        <v>0</v>
      </c>
      <c r="O4257" s="38" t="s">
        <v>10</v>
      </c>
      <c r="P4257" s="38">
        <v>5</v>
      </c>
      <c r="Q4257" s="38" t="s">
        <v>5</v>
      </c>
      <c r="R4257" s="38" t="s">
        <v>201</v>
      </c>
      <c r="S4257" s="38" t="s">
        <v>255</v>
      </c>
      <c r="T4257" s="38" t="s">
        <v>246</v>
      </c>
    </row>
    <row r="4258" spans="1:21" s="38" customFormat="1" ht="15" x14ac:dyDescent="0.2">
      <c r="A4258" s="38" t="s">
        <v>92</v>
      </c>
      <c r="B4258" s="38" t="str">
        <f t="shared" si="4"/>
        <v>mo_priv013</v>
      </c>
      <c r="C4258" s="38" t="s">
        <v>838</v>
      </c>
      <c r="D4258" s="38" t="s">
        <v>844</v>
      </c>
      <c r="E4258" s="38" t="s">
        <v>35</v>
      </c>
      <c r="F4258" s="38">
        <v>5</v>
      </c>
      <c r="G4258" s="38">
        <v>7</v>
      </c>
      <c r="H4258" s="38">
        <v>2025</v>
      </c>
      <c r="I4258" s="38">
        <v>1</v>
      </c>
      <c r="J4258" s="38">
        <v>1005</v>
      </c>
      <c r="K4258" s="38" t="s">
        <v>1505</v>
      </c>
      <c r="L4258" s="38">
        <v>71</v>
      </c>
      <c r="M4258" s="38">
        <v>2</v>
      </c>
      <c r="N4258" s="38">
        <v>0</v>
      </c>
      <c r="O4258" s="38" t="s">
        <v>10</v>
      </c>
      <c r="P4258" s="38">
        <v>3.5</v>
      </c>
      <c r="Q4258" s="38" t="s">
        <v>5</v>
      </c>
      <c r="R4258" s="38" t="s">
        <v>201</v>
      </c>
      <c r="S4258" s="38" t="s">
        <v>157</v>
      </c>
      <c r="T4258" s="38" t="s">
        <v>246</v>
      </c>
    </row>
    <row r="4259" spans="1:21" s="38" customFormat="1" ht="15" x14ac:dyDescent="0.2">
      <c r="A4259" s="38" t="s">
        <v>92</v>
      </c>
      <c r="B4259" s="38" t="str">
        <f t="shared" si="4"/>
        <v>mo_priv013</v>
      </c>
      <c r="C4259" s="38" t="s">
        <v>838</v>
      </c>
      <c r="D4259" s="38" t="s">
        <v>844</v>
      </c>
      <c r="E4259" s="38" t="s">
        <v>35</v>
      </c>
      <c r="F4259" s="38">
        <v>5</v>
      </c>
      <c r="G4259" s="38">
        <v>7</v>
      </c>
      <c r="H4259" s="38">
        <v>2025</v>
      </c>
      <c r="I4259" s="38">
        <v>1</v>
      </c>
      <c r="J4259" s="38">
        <v>1005</v>
      </c>
      <c r="K4259" s="38" t="s">
        <v>1505</v>
      </c>
      <c r="L4259" s="38">
        <v>71</v>
      </c>
      <c r="M4259" s="38">
        <v>2</v>
      </c>
      <c r="N4259" s="38">
        <v>0</v>
      </c>
      <c r="O4259" s="38" t="s">
        <v>10</v>
      </c>
      <c r="P4259" s="38">
        <v>2.5</v>
      </c>
      <c r="Q4259" s="38" t="s">
        <v>5</v>
      </c>
      <c r="R4259" s="38" t="s">
        <v>201</v>
      </c>
      <c r="S4259" s="38" t="s">
        <v>105</v>
      </c>
      <c r="T4259" s="38" t="s">
        <v>246</v>
      </c>
    </row>
    <row r="4260" spans="1:21" s="38" customFormat="1" ht="15" x14ac:dyDescent="0.2">
      <c r="A4260" s="38" t="s">
        <v>92</v>
      </c>
      <c r="B4260" s="38" t="str">
        <f t="shared" si="4"/>
        <v>mo_priv013</v>
      </c>
      <c r="C4260" s="38" t="s">
        <v>838</v>
      </c>
      <c r="D4260" s="38" t="s">
        <v>844</v>
      </c>
      <c r="E4260" s="38" t="s">
        <v>35</v>
      </c>
      <c r="F4260" s="38">
        <v>5</v>
      </c>
      <c r="G4260" s="38">
        <v>7</v>
      </c>
      <c r="H4260" s="38">
        <v>2025</v>
      </c>
      <c r="I4260" s="38">
        <v>1</v>
      </c>
      <c r="J4260" s="38">
        <v>1005</v>
      </c>
      <c r="K4260" s="38" t="s">
        <v>1505</v>
      </c>
      <c r="L4260" s="38">
        <v>71</v>
      </c>
      <c r="M4260" s="38">
        <v>2</v>
      </c>
      <c r="N4260" s="38">
        <v>0</v>
      </c>
      <c r="O4260" s="38" t="s">
        <v>82</v>
      </c>
      <c r="P4260" s="38">
        <v>6</v>
      </c>
      <c r="Q4260" s="38" t="s">
        <v>5</v>
      </c>
      <c r="R4260" s="38" t="s">
        <v>201</v>
      </c>
      <c r="T4260" s="38" t="s">
        <v>246</v>
      </c>
      <c r="U4260" s="38" t="s">
        <v>1382</v>
      </c>
    </row>
    <row r="4261" spans="1:21" s="38" customFormat="1" ht="15" x14ac:dyDescent="0.2">
      <c r="A4261" s="38" t="s">
        <v>17</v>
      </c>
      <c r="B4261" s="38" t="str">
        <f t="shared" si="4"/>
        <v>mo_priv019</v>
      </c>
      <c r="C4261" s="38" t="s">
        <v>838</v>
      </c>
      <c r="D4261" s="38" t="s">
        <v>844</v>
      </c>
      <c r="E4261" s="38" t="s">
        <v>35</v>
      </c>
      <c r="F4261" s="38">
        <v>5</v>
      </c>
      <c r="G4261" s="38">
        <v>7</v>
      </c>
      <c r="H4261" s="38">
        <v>2025</v>
      </c>
      <c r="I4261" s="38">
        <v>1</v>
      </c>
      <c r="J4261" s="38">
        <v>1149</v>
      </c>
      <c r="K4261" s="38" t="s">
        <v>1372</v>
      </c>
      <c r="L4261" s="38">
        <v>71</v>
      </c>
      <c r="M4261" s="38">
        <v>2</v>
      </c>
      <c r="N4261" s="38">
        <v>50</v>
      </c>
      <c r="O4261" s="38" t="s">
        <v>11</v>
      </c>
      <c r="P4261" s="38">
        <v>2.5</v>
      </c>
      <c r="Q4261" s="38" t="s">
        <v>5</v>
      </c>
      <c r="R4261" s="38" t="s">
        <v>201</v>
      </c>
      <c r="T4261" s="38" t="s">
        <v>246</v>
      </c>
      <c r="U4261" s="38" t="s">
        <v>1374</v>
      </c>
    </row>
    <row r="4262" spans="1:21" s="38" customFormat="1" ht="15" x14ac:dyDescent="0.2">
      <c r="A4262" s="38" t="s">
        <v>17</v>
      </c>
      <c r="B4262" s="38" t="str">
        <f t="shared" si="4"/>
        <v>mo_priv019</v>
      </c>
      <c r="C4262" s="38" t="s">
        <v>838</v>
      </c>
      <c r="D4262" s="38" t="s">
        <v>844</v>
      </c>
      <c r="E4262" s="38" t="s">
        <v>35</v>
      </c>
      <c r="F4262" s="38">
        <v>5</v>
      </c>
      <c r="G4262" s="38">
        <v>7</v>
      </c>
      <c r="H4262" s="38">
        <v>2025</v>
      </c>
      <c r="I4262" s="38">
        <v>1</v>
      </c>
      <c r="J4262" s="38">
        <v>1149</v>
      </c>
      <c r="K4262" s="38" t="s">
        <v>1372</v>
      </c>
      <c r="L4262" s="38">
        <v>71</v>
      </c>
      <c r="M4262" s="38">
        <v>2</v>
      </c>
      <c r="N4262" s="38">
        <v>50</v>
      </c>
      <c r="O4262" s="38" t="s">
        <v>10</v>
      </c>
      <c r="P4262" s="38">
        <v>2</v>
      </c>
      <c r="Q4262" s="38" t="s">
        <v>5</v>
      </c>
      <c r="R4262" s="38" t="s">
        <v>201</v>
      </c>
      <c r="S4262" s="38" t="s">
        <v>255</v>
      </c>
      <c r="T4262" s="38" t="s">
        <v>246</v>
      </c>
    </row>
    <row r="4263" spans="1:21" s="38" customFormat="1" ht="15" x14ac:dyDescent="0.2">
      <c r="A4263" s="38" t="s">
        <v>17</v>
      </c>
      <c r="B4263" s="38" t="str">
        <f t="shared" si="4"/>
        <v>mo_priv019</v>
      </c>
      <c r="C4263" s="38" t="s">
        <v>838</v>
      </c>
      <c r="D4263" s="38" t="s">
        <v>844</v>
      </c>
      <c r="E4263" s="38" t="s">
        <v>35</v>
      </c>
      <c r="F4263" s="38">
        <v>5</v>
      </c>
      <c r="G4263" s="38">
        <v>7</v>
      </c>
      <c r="H4263" s="38">
        <v>2025</v>
      </c>
      <c r="I4263" s="38">
        <v>1</v>
      </c>
      <c r="J4263" s="38">
        <v>1149</v>
      </c>
      <c r="K4263" s="38" t="s">
        <v>1372</v>
      </c>
      <c r="L4263" s="38">
        <v>71</v>
      </c>
      <c r="M4263" s="38">
        <v>2</v>
      </c>
      <c r="N4263" s="38">
        <v>50</v>
      </c>
      <c r="O4263" s="38" t="s">
        <v>6</v>
      </c>
      <c r="P4263" s="38">
        <v>0.1</v>
      </c>
      <c r="Q4263" s="38" t="s">
        <v>9</v>
      </c>
      <c r="R4263" s="38" t="s">
        <v>1453</v>
      </c>
      <c r="T4263" s="38" t="s">
        <v>246</v>
      </c>
    </row>
    <row r="4264" spans="1:21" s="38" customFormat="1" ht="15" x14ac:dyDescent="0.2">
      <c r="A4264" s="38" t="s">
        <v>17</v>
      </c>
      <c r="B4264" s="38" t="str">
        <f t="shared" si="4"/>
        <v>mo_priv019</v>
      </c>
      <c r="C4264" s="38" t="s">
        <v>838</v>
      </c>
      <c r="D4264" s="38" t="s">
        <v>844</v>
      </c>
      <c r="E4264" s="38" t="s">
        <v>35</v>
      </c>
      <c r="F4264" s="38">
        <v>5</v>
      </c>
      <c r="G4264" s="38">
        <v>7</v>
      </c>
      <c r="H4264" s="38">
        <v>2025</v>
      </c>
      <c r="I4264" s="38">
        <v>1</v>
      </c>
      <c r="J4264" s="38">
        <v>1149</v>
      </c>
      <c r="K4264" s="38" t="s">
        <v>1372</v>
      </c>
      <c r="L4264" s="38">
        <v>71</v>
      </c>
      <c r="M4264" s="38">
        <v>2</v>
      </c>
      <c r="N4264" s="38">
        <v>50</v>
      </c>
      <c r="O4264" s="38" t="s">
        <v>10</v>
      </c>
      <c r="P4264" s="38">
        <v>1</v>
      </c>
      <c r="Q4264" s="38" t="s">
        <v>5</v>
      </c>
      <c r="R4264" s="38" t="s">
        <v>201</v>
      </c>
      <c r="S4264" s="38" t="s">
        <v>255</v>
      </c>
      <c r="T4264" s="38" t="s">
        <v>246</v>
      </c>
    </row>
    <row r="4265" spans="1:21" s="38" customFormat="1" ht="15" x14ac:dyDescent="0.2">
      <c r="A4265" s="38" t="s">
        <v>17</v>
      </c>
      <c r="B4265" s="38" t="str">
        <f t="shared" si="4"/>
        <v>mo_priv019</v>
      </c>
      <c r="C4265" s="38" t="s">
        <v>838</v>
      </c>
      <c r="D4265" s="38" t="s">
        <v>844</v>
      </c>
      <c r="E4265" s="38" t="s">
        <v>35</v>
      </c>
      <c r="F4265" s="38">
        <v>5</v>
      </c>
      <c r="G4265" s="38">
        <v>7</v>
      </c>
      <c r="H4265" s="38">
        <v>2025</v>
      </c>
      <c r="I4265" s="38">
        <v>1</v>
      </c>
      <c r="J4265" s="38">
        <v>1149</v>
      </c>
      <c r="K4265" s="38" t="s">
        <v>1372</v>
      </c>
      <c r="L4265" s="38">
        <v>71</v>
      </c>
      <c r="M4265" s="38">
        <v>2</v>
      </c>
      <c r="N4265" s="38">
        <v>50</v>
      </c>
      <c r="O4265" s="38" t="s">
        <v>10</v>
      </c>
      <c r="P4265" s="38">
        <v>1.5</v>
      </c>
      <c r="Q4265" s="38" t="s">
        <v>5</v>
      </c>
      <c r="R4265" s="38" t="s">
        <v>201</v>
      </c>
      <c r="S4265" s="38" t="s">
        <v>255</v>
      </c>
      <c r="T4265" s="38" t="s">
        <v>246</v>
      </c>
    </row>
    <row r="4266" spans="1:21" s="38" customFormat="1" ht="15" x14ac:dyDescent="0.2">
      <c r="A4266" s="38" t="s">
        <v>17</v>
      </c>
      <c r="B4266" s="38" t="str">
        <f t="shared" si="4"/>
        <v>mo_priv019</v>
      </c>
      <c r="C4266" s="38" t="s">
        <v>838</v>
      </c>
      <c r="D4266" s="38" t="s">
        <v>844</v>
      </c>
      <c r="E4266" s="38" t="s">
        <v>35</v>
      </c>
      <c r="F4266" s="38">
        <v>5</v>
      </c>
      <c r="G4266" s="38">
        <v>7</v>
      </c>
      <c r="H4266" s="38">
        <v>2025</v>
      </c>
      <c r="I4266" s="38">
        <v>1</v>
      </c>
      <c r="J4266" s="38">
        <v>1149</v>
      </c>
      <c r="K4266" s="38" t="s">
        <v>1372</v>
      </c>
      <c r="L4266" s="38">
        <v>71</v>
      </c>
      <c r="M4266" s="38">
        <v>2</v>
      </c>
      <c r="N4266" s="38">
        <v>50</v>
      </c>
      <c r="O4266" s="38" t="s">
        <v>10</v>
      </c>
      <c r="P4266" s="38">
        <v>0.5</v>
      </c>
      <c r="Q4266" s="38" t="s">
        <v>5</v>
      </c>
      <c r="R4266" s="38" t="s">
        <v>201</v>
      </c>
      <c r="S4266" s="38" t="s">
        <v>255</v>
      </c>
      <c r="T4266" s="38" t="s">
        <v>246</v>
      </c>
    </row>
    <row r="4267" spans="1:21" s="38" customFormat="1" ht="15" x14ac:dyDescent="0.2">
      <c r="A4267" s="38" t="s">
        <v>17</v>
      </c>
      <c r="B4267" s="38" t="str">
        <f t="shared" si="4"/>
        <v>mo_priv019</v>
      </c>
      <c r="C4267" s="38" t="s">
        <v>838</v>
      </c>
      <c r="D4267" s="38" t="s">
        <v>844</v>
      </c>
      <c r="E4267" s="38" t="s">
        <v>35</v>
      </c>
      <c r="F4267" s="38">
        <v>5</v>
      </c>
      <c r="G4267" s="38">
        <v>7</v>
      </c>
      <c r="H4267" s="38">
        <v>2025</v>
      </c>
      <c r="I4267" s="38">
        <v>1</v>
      </c>
      <c r="J4267" s="38">
        <v>1149</v>
      </c>
      <c r="K4267" s="38" t="s">
        <v>1372</v>
      </c>
      <c r="L4267" s="38">
        <v>71</v>
      </c>
      <c r="M4267" s="38">
        <v>2</v>
      </c>
      <c r="N4267" s="38">
        <v>50</v>
      </c>
      <c r="O4267" s="38" t="s">
        <v>10</v>
      </c>
      <c r="P4267" s="38">
        <v>0.5</v>
      </c>
      <c r="Q4267" s="38" t="s">
        <v>8</v>
      </c>
      <c r="R4267" s="38" t="s">
        <v>1453</v>
      </c>
      <c r="S4267" s="38" t="s">
        <v>157</v>
      </c>
      <c r="T4267" s="38" t="s">
        <v>246</v>
      </c>
    </row>
    <row r="4268" spans="1:21" s="38" customFormat="1" ht="15" x14ac:dyDescent="0.2">
      <c r="A4268" s="38" t="s">
        <v>17</v>
      </c>
      <c r="B4268" s="38" t="str">
        <f t="shared" si="4"/>
        <v>mo_priv019</v>
      </c>
      <c r="C4268" s="38" t="s">
        <v>838</v>
      </c>
      <c r="D4268" s="38" t="s">
        <v>844</v>
      </c>
      <c r="E4268" s="38" t="s">
        <v>35</v>
      </c>
      <c r="F4268" s="38">
        <v>5</v>
      </c>
      <c r="G4268" s="38">
        <v>7</v>
      </c>
      <c r="H4268" s="38">
        <v>2025</v>
      </c>
      <c r="I4268" s="38">
        <v>1</v>
      </c>
      <c r="J4268" s="38">
        <v>1149</v>
      </c>
      <c r="K4268" s="38" t="s">
        <v>1372</v>
      </c>
      <c r="L4268" s="38">
        <v>71</v>
      </c>
      <c r="M4268" s="38">
        <v>2</v>
      </c>
      <c r="N4268" s="38">
        <v>50</v>
      </c>
      <c r="O4268" s="38" t="s">
        <v>10</v>
      </c>
      <c r="P4268" s="38">
        <v>0.1</v>
      </c>
      <c r="Q4268" s="38" t="s">
        <v>5</v>
      </c>
      <c r="R4268" s="38" t="s">
        <v>201</v>
      </c>
      <c r="S4268" s="38" t="s">
        <v>255</v>
      </c>
      <c r="T4268" s="38" t="s">
        <v>246</v>
      </c>
    </row>
    <row r="4269" spans="1:21" s="38" customFormat="1" ht="15" x14ac:dyDescent="0.2">
      <c r="A4269" s="38" t="s">
        <v>17</v>
      </c>
      <c r="B4269" s="38" t="str">
        <f t="shared" si="4"/>
        <v>mo_priv019</v>
      </c>
      <c r="C4269" s="38" t="s">
        <v>838</v>
      </c>
      <c r="D4269" s="38" t="s">
        <v>844</v>
      </c>
      <c r="E4269" s="38" t="s">
        <v>35</v>
      </c>
      <c r="F4269" s="38">
        <v>5</v>
      </c>
      <c r="G4269" s="38">
        <v>7</v>
      </c>
      <c r="H4269" s="38">
        <v>2025</v>
      </c>
      <c r="I4269" s="38">
        <v>1</v>
      </c>
      <c r="J4269" s="38">
        <v>1149</v>
      </c>
      <c r="K4269" s="38" t="s">
        <v>1372</v>
      </c>
      <c r="L4269" s="38">
        <v>71</v>
      </c>
      <c r="M4269" s="38">
        <v>2</v>
      </c>
      <c r="N4269" s="38">
        <v>50</v>
      </c>
      <c r="O4269" s="38" t="s">
        <v>11</v>
      </c>
      <c r="P4269" s="38">
        <v>0.5</v>
      </c>
      <c r="Q4269" s="38" t="s">
        <v>5</v>
      </c>
      <c r="R4269" s="38" t="s">
        <v>201</v>
      </c>
      <c r="T4269" s="38" t="s">
        <v>246</v>
      </c>
      <c r="U4269" s="38" t="s">
        <v>1382</v>
      </c>
    </row>
    <row r="4270" spans="1:21" s="38" customFormat="1" ht="15" x14ac:dyDescent="0.2">
      <c r="A4270" s="38" t="s">
        <v>17</v>
      </c>
      <c r="B4270" s="38" t="str">
        <f t="shared" si="4"/>
        <v>mo_priv019</v>
      </c>
      <c r="C4270" s="38" t="s">
        <v>838</v>
      </c>
      <c r="D4270" s="38" t="s">
        <v>844</v>
      </c>
      <c r="E4270" s="38" t="s">
        <v>35</v>
      </c>
      <c r="F4270" s="38">
        <v>5</v>
      </c>
      <c r="G4270" s="38">
        <v>7</v>
      </c>
      <c r="H4270" s="38">
        <v>2025</v>
      </c>
      <c r="I4270" s="38">
        <v>1</v>
      </c>
      <c r="J4270" s="38">
        <v>1149</v>
      </c>
      <c r="K4270" s="38" t="s">
        <v>1372</v>
      </c>
      <c r="L4270" s="38">
        <v>71</v>
      </c>
      <c r="M4270" s="38">
        <v>2</v>
      </c>
      <c r="N4270" s="38">
        <v>50</v>
      </c>
      <c r="O4270" s="38" t="s">
        <v>10</v>
      </c>
      <c r="P4270" s="38">
        <v>0.2</v>
      </c>
      <c r="Q4270" s="38" t="s">
        <v>8</v>
      </c>
      <c r="R4270" s="38" t="s">
        <v>1453</v>
      </c>
      <c r="S4270" s="38" t="s">
        <v>255</v>
      </c>
      <c r="T4270" s="38" t="s">
        <v>246</v>
      </c>
    </row>
    <row r="4271" spans="1:21" s="38" customFormat="1" ht="15" x14ac:dyDescent="0.2">
      <c r="A4271" s="38" t="s">
        <v>17</v>
      </c>
      <c r="B4271" s="38" t="str">
        <f t="shared" si="4"/>
        <v>mo_priv019</v>
      </c>
      <c r="C4271" s="38" t="s">
        <v>838</v>
      </c>
      <c r="D4271" s="38" t="s">
        <v>844</v>
      </c>
      <c r="E4271" s="38" t="s">
        <v>35</v>
      </c>
      <c r="F4271" s="38">
        <v>5</v>
      </c>
      <c r="G4271" s="38">
        <v>7</v>
      </c>
      <c r="H4271" s="38">
        <v>2025</v>
      </c>
      <c r="I4271" s="38">
        <v>1</v>
      </c>
      <c r="J4271" s="38">
        <v>1149</v>
      </c>
      <c r="K4271" s="38" t="s">
        <v>1372</v>
      </c>
      <c r="L4271" s="38">
        <v>71</v>
      </c>
      <c r="M4271" s="38">
        <v>2</v>
      </c>
      <c r="N4271" s="38">
        <v>50</v>
      </c>
      <c r="O4271" s="38" t="s">
        <v>6</v>
      </c>
      <c r="P4271" s="38">
        <v>5</v>
      </c>
      <c r="Q4271" s="38" t="s">
        <v>5</v>
      </c>
      <c r="R4271" s="38" t="s">
        <v>201</v>
      </c>
      <c r="T4271" s="38" t="s">
        <v>246</v>
      </c>
      <c r="U4271" s="38" t="s">
        <v>1373</v>
      </c>
    </row>
    <row r="4272" spans="1:21" s="38" customFormat="1" ht="15" x14ac:dyDescent="0.2">
      <c r="A4272" s="38" t="s">
        <v>17</v>
      </c>
      <c r="B4272" s="38" t="str">
        <f t="shared" si="4"/>
        <v>mo_priv019</v>
      </c>
      <c r="C4272" s="38" t="s">
        <v>838</v>
      </c>
      <c r="D4272" s="38" t="s">
        <v>844</v>
      </c>
      <c r="E4272" s="38" t="s">
        <v>35</v>
      </c>
      <c r="F4272" s="38">
        <v>5</v>
      </c>
      <c r="G4272" s="38">
        <v>7</v>
      </c>
      <c r="H4272" s="38">
        <v>2025</v>
      </c>
      <c r="I4272" s="38">
        <v>1</v>
      </c>
      <c r="J4272" s="38">
        <v>1149</v>
      </c>
      <c r="K4272" s="38" t="s">
        <v>1372</v>
      </c>
      <c r="L4272" s="38">
        <v>71</v>
      </c>
      <c r="M4272" s="38">
        <v>2</v>
      </c>
      <c r="N4272" s="38">
        <v>50</v>
      </c>
      <c r="O4272" s="38" t="s">
        <v>21</v>
      </c>
      <c r="P4272" s="38">
        <v>2</v>
      </c>
      <c r="Q4272" s="38" t="s">
        <v>9</v>
      </c>
      <c r="R4272" s="38" t="s">
        <v>1453</v>
      </c>
      <c r="T4272" s="38" t="s">
        <v>246</v>
      </c>
      <c r="U4272" s="38" t="s">
        <v>1373</v>
      </c>
    </row>
    <row r="4273" spans="1:21" s="38" customFormat="1" ht="15" x14ac:dyDescent="0.2">
      <c r="A4273" s="38" t="s">
        <v>17</v>
      </c>
      <c r="B4273" s="38" t="str">
        <f t="shared" si="4"/>
        <v>mo_priv019</v>
      </c>
      <c r="C4273" s="38" t="s">
        <v>838</v>
      </c>
      <c r="D4273" s="38" t="s">
        <v>844</v>
      </c>
      <c r="E4273" s="38" t="s">
        <v>35</v>
      </c>
      <c r="F4273" s="38">
        <v>5</v>
      </c>
      <c r="G4273" s="38">
        <v>7</v>
      </c>
      <c r="H4273" s="38">
        <v>2025</v>
      </c>
      <c r="I4273" s="38">
        <v>1</v>
      </c>
      <c r="J4273" s="38">
        <v>1149</v>
      </c>
      <c r="K4273" s="38" t="s">
        <v>1372</v>
      </c>
      <c r="L4273" s="38">
        <v>71</v>
      </c>
      <c r="M4273" s="38">
        <v>2</v>
      </c>
      <c r="N4273" s="38">
        <v>50</v>
      </c>
      <c r="O4273" s="38" t="s">
        <v>10</v>
      </c>
      <c r="P4273" s="38">
        <v>3</v>
      </c>
      <c r="Q4273" s="38" t="s">
        <v>5</v>
      </c>
      <c r="R4273" s="38" t="s">
        <v>201</v>
      </c>
      <c r="S4273" s="38" t="s">
        <v>255</v>
      </c>
      <c r="T4273" s="38" t="s">
        <v>246</v>
      </c>
    </row>
    <row r="4274" spans="1:21" s="38" customFormat="1" ht="15" x14ac:dyDescent="0.2">
      <c r="A4274" s="38" t="s">
        <v>17</v>
      </c>
      <c r="B4274" s="38" t="str">
        <f t="shared" si="4"/>
        <v>mo_priv019</v>
      </c>
      <c r="C4274" s="38" t="s">
        <v>838</v>
      </c>
      <c r="D4274" s="38" t="s">
        <v>844</v>
      </c>
      <c r="E4274" s="38" t="s">
        <v>35</v>
      </c>
      <c r="F4274" s="38">
        <v>5</v>
      </c>
      <c r="G4274" s="38">
        <v>7</v>
      </c>
      <c r="H4274" s="38">
        <v>2025</v>
      </c>
      <c r="I4274" s="38">
        <v>1</v>
      </c>
      <c r="J4274" s="38">
        <v>1149</v>
      </c>
      <c r="K4274" s="38" t="s">
        <v>1372</v>
      </c>
      <c r="L4274" s="38">
        <v>71</v>
      </c>
      <c r="M4274" s="38">
        <v>2</v>
      </c>
      <c r="N4274" s="38">
        <v>50</v>
      </c>
      <c r="O4274" s="38" t="s">
        <v>10</v>
      </c>
      <c r="P4274" s="38">
        <v>1.5</v>
      </c>
      <c r="Q4274" s="38" t="s">
        <v>5</v>
      </c>
      <c r="R4274" s="38" t="s">
        <v>201</v>
      </c>
      <c r="S4274" s="38" t="s">
        <v>1375</v>
      </c>
      <c r="T4274" s="38" t="s">
        <v>246</v>
      </c>
    </row>
    <row r="4275" spans="1:21" s="38" customFormat="1" ht="15" x14ac:dyDescent="0.2">
      <c r="A4275" s="38" t="s">
        <v>16</v>
      </c>
      <c r="B4275" s="38" t="str">
        <f t="shared" si="4"/>
        <v>mo_priv020</v>
      </c>
      <c r="C4275" s="38" t="s">
        <v>838</v>
      </c>
      <c r="D4275" s="38" t="s">
        <v>844</v>
      </c>
      <c r="E4275" s="38" t="s">
        <v>35</v>
      </c>
      <c r="F4275" s="38">
        <v>5</v>
      </c>
      <c r="G4275" s="38">
        <v>7</v>
      </c>
      <c r="H4275" s="38">
        <v>2025</v>
      </c>
      <c r="I4275" s="38">
        <v>1</v>
      </c>
      <c r="J4275" s="38">
        <v>1231</v>
      </c>
      <c r="K4275" s="38" t="s">
        <v>1505</v>
      </c>
      <c r="L4275" s="38">
        <v>69</v>
      </c>
      <c r="M4275" s="38">
        <v>2</v>
      </c>
      <c r="N4275" s="38">
        <v>50</v>
      </c>
      <c r="O4275" s="38" t="s">
        <v>11</v>
      </c>
      <c r="P4275" s="38">
        <v>8</v>
      </c>
      <c r="Q4275" s="38" t="s">
        <v>5</v>
      </c>
      <c r="R4275" s="38" t="s">
        <v>201</v>
      </c>
      <c r="T4275" s="38" t="s">
        <v>116</v>
      </c>
      <c r="U4275" s="38" t="s">
        <v>1373</v>
      </c>
    </row>
    <row r="4276" spans="1:21" s="38" customFormat="1" ht="15" x14ac:dyDescent="0.2">
      <c r="A4276" s="38" t="s">
        <v>16</v>
      </c>
      <c r="B4276" s="38" t="str">
        <f t="shared" si="4"/>
        <v>mo_priv020</v>
      </c>
      <c r="C4276" s="38" t="s">
        <v>838</v>
      </c>
      <c r="D4276" s="38" t="s">
        <v>844</v>
      </c>
      <c r="E4276" s="38" t="s">
        <v>35</v>
      </c>
      <c r="F4276" s="38">
        <v>5</v>
      </c>
      <c r="G4276" s="38">
        <v>7</v>
      </c>
      <c r="H4276" s="38">
        <v>2025</v>
      </c>
      <c r="I4276" s="38">
        <v>1</v>
      </c>
      <c r="J4276" s="38">
        <v>1231</v>
      </c>
      <c r="K4276" s="38" t="s">
        <v>1505</v>
      </c>
      <c r="L4276" s="38">
        <v>69</v>
      </c>
      <c r="M4276" s="38">
        <v>2</v>
      </c>
      <c r="N4276" s="38">
        <v>50</v>
      </c>
      <c r="O4276" s="38" t="s">
        <v>82</v>
      </c>
      <c r="P4276" s="38">
        <v>7</v>
      </c>
      <c r="Q4276" s="38" t="s">
        <v>5</v>
      </c>
      <c r="R4276" s="38" t="s">
        <v>201</v>
      </c>
      <c r="T4276" s="38" t="s">
        <v>116</v>
      </c>
      <c r="U4276" s="38" t="s">
        <v>1373</v>
      </c>
    </row>
    <row r="4277" spans="1:21" s="38" customFormat="1" ht="15" x14ac:dyDescent="0.2">
      <c r="A4277" s="38" t="s">
        <v>16</v>
      </c>
      <c r="B4277" s="38" t="str">
        <f t="shared" si="4"/>
        <v>mo_priv020</v>
      </c>
      <c r="C4277" s="38" t="s">
        <v>838</v>
      </c>
      <c r="D4277" s="38" t="s">
        <v>844</v>
      </c>
      <c r="E4277" s="38" t="s">
        <v>35</v>
      </c>
      <c r="F4277" s="38">
        <v>5</v>
      </c>
      <c r="G4277" s="38">
        <v>7</v>
      </c>
      <c r="H4277" s="38">
        <v>2025</v>
      </c>
      <c r="I4277" s="38">
        <v>1</v>
      </c>
      <c r="J4277" s="38">
        <v>1231</v>
      </c>
      <c r="K4277" s="38" t="s">
        <v>1505</v>
      </c>
      <c r="L4277" s="38">
        <v>69</v>
      </c>
      <c r="M4277" s="38">
        <v>2</v>
      </c>
      <c r="N4277" s="38">
        <v>50</v>
      </c>
      <c r="O4277" s="38" t="s">
        <v>6</v>
      </c>
      <c r="P4277" s="38">
        <v>5</v>
      </c>
      <c r="Q4277" s="38" t="s">
        <v>5</v>
      </c>
      <c r="R4277" s="38" t="s">
        <v>201</v>
      </c>
      <c r="T4277" s="38" t="s">
        <v>116</v>
      </c>
      <c r="U4277" s="38" t="s">
        <v>1373</v>
      </c>
    </row>
    <row r="4278" spans="1:21" s="38" customFormat="1" ht="15" x14ac:dyDescent="0.2">
      <c r="A4278" s="38" t="s">
        <v>16</v>
      </c>
      <c r="B4278" s="38" t="str">
        <f t="shared" si="4"/>
        <v>mo_priv020</v>
      </c>
      <c r="C4278" s="38" t="s">
        <v>838</v>
      </c>
      <c r="D4278" s="38" t="s">
        <v>844</v>
      </c>
      <c r="E4278" s="38" t="s">
        <v>35</v>
      </c>
      <c r="F4278" s="38">
        <v>5</v>
      </c>
      <c r="G4278" s="38">
        <v>7</v>
      </c>
      <c r="H4278" s="38">
        <v>2025</v>
      </c>
      <c r="I4278" s="38">
        <v>1</v>
      </c>
      <c r="J4278" s="38">
        <v>1231</v>
      </c>
      <c r="K4278" s="38" t="s">
        <v>1505</v>
      </c>
      <c r="L4278" s="38">
        <v>69</v>
      </c>
      <c r="M4278" s="38">
        <v>2</v>
      </c>
      <c r="N4278" s="38">
        <v>50</v>
      </c>
      <c r="O4278" s="38" t="s">
        <v>82</v>
      </c>
      <c r="P4278" s="38">
        <v>6</v>
      </c>
      <c r="Q4278" s="38" t="s">
        <v>5</v>
      </c>
      <c r="R4278" s="38" t="s">
        <v>201</v>
      </c>
      <c r="T4278" s="38" t="s">
        <v>116</v>
      </c>
      <c r="U4278" s="38" t="s">
        <v>1373</v>
      </c>
    </row>
    <row r="4279" spans="1:21" s="38" customFormat="1" ht="15" x14ac:dyDescent="0.2">
      <c r="A4279" s="38" t="s">
        <v>16</v>
      </c>
      <c r="B4279" s="38" t="str">
        <f t="shared" si="4"/>
        <v>mo_priv020</v>
      </c>
      <c r="C4279" s="38" t="s">
        <v>838</v>
      </c>
      <c r="D4279" s="38" t="s">
        <v>844</v>
      </c>
      <c r="E4279" s="38" t="s">
        <v>35</v>
      </c>
      <c r="F4279" s="38">
        <v>5</v>
      </c>
      <c r="G4279" s="38">
        <v>7</v>
      </c>
      <c r="H4279" s="38">
        <v>2025</v>
      </c>
      <c r="I4279" s="38">
        <v>1</v>
      </c>
      <c r="J4279" s="38">
        <v>1231</v>
      </c>
      <c r="K4279" s="38" t="s">
        <v>1505</v>
      </c>
      <c r="L4279" s="38">
        <v>69</v>
      </c>
      <c r="M4279" s="38">
        <v>2</v>
      </c>
      <c r="N4279" s="38">
        <v>50</v>
      </c>
      <c r="O4279" s="38" t="s">
        <v>82</v>
      </c>
      <c r="P4279" s="38">
        <v>8</v>
      </c>
      <c r="Q4279" s="38" t="s">
        <v>5</v>
      </c>
      <c r="R4279" s="38" t="s">
        <v>201</v>
      </c>
      <c r="T4279" s="38" t="s">
        <v>116</v>
      </c>
      <c r="U4279" s="38" t="s">
        <v>1373</v>
      </c>
    </row>
    <row r="4280" spans="1:21" s="38" customFormat="1" ht="15" x14ac:dyDescent="0.2">
      <c r="A4280" s="38" t="s">
        <v>16</v>
      </c>
      <c r="B4280" s="38" t="str">
        <f t="shared" si="4"/>
        <v>mo_priv020</v>
      </c>
      <c r="C4280" s="38" t="s">
        <v>838</v>
      </c>
      <c r="D4280" s="38" t="s">
        <v>844</v>
      </c>
      <c r="E4280" s="38" t="s">
        <v>35</v>
      </c>
      <c r="F4280" s="38">
        <v>5</v>
      </c>
      <c r="G4280" s="38">
        <v>7</v>
      </c>
      <c r="H4280" s="38">
        <v>2025</v>
      </c>
      <c r="I4280" s="38">
        <v>1</v>
      </c>
      <c r="J4280" s="38">
        <v>1231</v>
      </c>
      <c r="K4280" s="38" t="s">
        <v>1505</v>
      </c>
      <c r="L4280" s="38">
        <v>69</v>
      </c>
      <c r="M4280" s="38">
        <v>2</v>
      </c>
      <c r="N4280" s="38">
        <v>50</v>
      </c>
      <c r="O4280" s="38" t="s">
        <v>10</v>
      </c>
      <c r="P4280" s="38">
        <v>20</v>
      </c>
      <c r="Q4280" s="38" t="s">
        <v>5</v>
      </c>
      <c r="R4280" s="38" t="s">
        <v>201</v>
      </c>
      <c r="S4280" s="38" t="s">
        <v>1375</v>
      </c>
      <c r="T4280" s="38" t="s">
        <v>116</v>
      </c>
    </row>
    <row r="4281" spans="1:21" s="38" customFormat="1" ht="15" x14ac:dyDescent="0.2">
      <c r="A4281" s="38" t="s">
        <v>107</v>
      </c>
      <c r="B4281" s="38" t="str">
        <f t="shared" si="4"/>
        <v>mo_priv004</v>
      </c>
      <c r="C4281" s="38" t="s">
        <v>838</v>
      </c>
      <c r="D4281" s="38" t="s">
        <v>844</v>
      </c>
      <c r="E4281" s="38" t="s">
        <v>35</v>
      </c>
      <c r="F4281" s="38">
        <v>5</v>
      </c>
      <c r="G4281" s="38">
        <v>7</v>
      </c>
      <c r="H4281" s="38">
        <v>2025</v>
      </c>
      <c r="I4281" s="38">
        <v>1</v>
      </c>
      <c r="J4281" s="38">
        <v>1428</v>
      </c>
      <c r="K4281" s="38" t="s">
        <v>14</v>
      </c>
      <c r="L4281" s="38">
        <v>73</v>
      </c>
      <c r="M4281" s="38">
        <v>4</v>
      </c>
      <c r="N4281" s="38">
        <v>75</v>
      </c>
      <c r="O4281" s="38" t="s">
        <v>6</v>
      </c>
      <c r="P4281" s="38">
        <v>1</v>
      </c>
      <c r="Q4281" s="38" t="s">
        <v>5</v>
      </c>
      <c r="R4281" s="38" t="s">
        <v>201</v>
      </c>
      <c r="T4281" s="38" t="s">
        <v>116</v>
      </c>
    </row>
    <row r="4282" spans="1:21" s="38" customFormat="1" ht="15" x14ac:dyDescent="0.2">
      <c r="A4282" s="38" t="s">
        <v>107</v>
      </c>
      <c r="B4282" s="38" t="str">
        <f t="shared" si="4"/>
        <v>mo_priv004</v>
      </c>
      <c r="C4282" s="38" t="s">
        <v>838</v>
      </c>
      <c r="D4282" s="38" t="s">
        <v>844</v>
      </c>
      <c r="E4282" s="38" t="s">
        <v>35</v>
      </c>
      <c r="F4282" s="38">
        <v>5</v>
      </c>
      <c r="G4282" s="38">
        <v>7</v>
      </c>
      <c r="H4282" s="38">
        <v>2025</v>
      </c>
      <c r="I4282" s="38">
        <v>1</v>
      </c>
      <c r="J4282" s="38">
        <v>1428</v>
      </c>
      <c r="K4282" s="38" t="s">
        <v>14</v>
      </c>
      <c r="L4282" s="38">
        <v>73</v>
      </c>
      <c r="M4282" s="38">
        <v>4</v>
      </c>
      <c r="N4282" s="38">
        <v>75</v>
      </c>
      <c r="O4282" s="38" t="s">
        <v>10</v>
      </c>
      <c r="P4282" s="38">
        <v>2.25</v>
      </c>
      <c r="Q4282" s="38" t="s">
        <v>5</v>
      </c>
      <c r="R4282" s="38" t="s">
        <v>201</v>
      </c>
      <c r="S4282" s="38" t="s">
        <v>157</v>
      </c>
      <c r="T4282" s="38" t="s">
        <v>116</v>
      </c>
    </row>
    <row r="4283" spans="1:21" s="38" customFormat="1" ht="15" x14ac:dyDescent="0.2">
      <c r="A4283" s="38" t="s">
        <v>99</v>
      </c>
      <c r="B4283" s="38" t="str">
        <f t="shared" si="4"/>
        <v>mo_priv005</v>
      </c>
      <c r="C4283" s="38" t="s">
        <v>838</v>
      </c>
      <c r="D4283" s="38" t="s">
        <v>844</v>
      </c>
      <c r="E4283" s="38" t="s">
        <v>35</v>
      </c>
      <c r="F4283" s="38">
        <v>5</v>
      </c>
      <c r="G4283" s="38">
        <v>7</v>
      </c>
      <c r="H4283" s="38">
        <v>2025</v>
      </c>
      <c r="I4283" s="38">
        <v>1</v>
      </c>
      <c r="J4283" s="38">
        <v>1510</v>
      </c>
      <c r="K4283" s="38" t="s">
        <v>1372</v>
      </c>
      <c r="L4283" s="38">
        <v>75</v>
      </c>
      <c r="M4283" s="38">
        <v>4</v>
      </c>
      <c r="N4283" s="38">
        <v>100</v>
      </c>
      <c r="O4283" s="38" t="s">
        <v>10</v>
      </c>
      <c r="P4283" s="38">
        <v>10</v>
      </c>
      <c r="Q4283" s="38" t="s">
        <v>5</v>
      </c>
      <c r="R4283" s="38" t="s">
        <v>201</v>
      </c>
      <c r="S4283" s="38" t="s">
        <v>1375</v>
      </c>
      <c r="T4283" s="38" t="s">
        <v>116</v>
      </c>
      <c r="U4283" s="38" t="s">
        <v>1374</v>
      </c>
    </row>
    <row r="4284" spans="1:21" s="38" customFormat="1" ht="15" x14ac:dyDescent="0.2">
      <c r="A4284" s="38" t="s">
        <v>99</v>
      </c>
      <c r="B4284" s="38" t="str">
        <f t="shared" si="4"/>
        <v>mo_priv005</v>
      </c>
      <c r="C4284" s="38" t="s">
        <v>838</v>
      </c>
      <c r="D4284" s="38" t="s">
        <v>844</v>
      </c>
      <c r="E4284" s="38" t="s">
        <v>35</v>
      </c>
      <c r="F4284" s="38">
        <v>5</v>
      </c>
      <c r="G4284" s="38">
        <v>7</v>
      </c>
      <c r="H4284" s="38">
        <v>2025</v>
      </c>
      <c r="I4284" s="38">
        <v>1</v>
      </c>
      <c r="J4284" s="38">
        <v>1510</v>
      </c>
      <c r="K4284" s="38" t="s">
        <v>1372</v>
      </c>
      <c r="L4284" s="38">
        <v>75</v>
      </c>
      <c r="M4284" s="38">
        <v>4</v>
      </c>
      <c r="N4284" s="38">
        <v>100</v>
      </c>
      <c r="O4284" s="38" t="s">
        <v>10</v>
      </c>
      <c r="P4284" s="38">
        <v>6</v>
      </c>
      <c r="Q4284" s="38" t="s">
        <v>5</v>
      </c>
      <c r="R4284" s="38" t="s">
        <v>201</v>
      </c>
      <c r="S4284" s="38" t="s">
        <v>1375</v>
      </c>
      <c r="T4284" s="38" t="s">
        <v>116</v>
      </c>
    </row>
    <row r="4285" spans="1:21" s="38" customFormat="1" ht="15" x14ac:dyDescent="0.2">
      <c r="A4285" s="38" t="s">
        <v>115</v>
      </c>
      <c r="B4285" s="38" t="str">
        <f t="shared" si="4"/>
        <v>mo_priv001</v>
      </c>
      <c r="C4285" s="38" t="s">
        <v>838</v>
      </c>
      <c r="D4285" s="38" t="s">
        <v>844</v>
      </c>
      <c r="E4285" s="38" t="s">
        <v>35</v>
      </c>
      <c r="F4285" s="38">
        <v>5</v>
      </c>
      <c r="G4285" s="38">
        <v>8</v>
      </c>
      <c r="H4285" s="38">
        <v>2025</v>
      </c>
      <c r="I4285" s="38">
        <v>1</v>
      </c>
      <c r="J4285" s="38">
        <v>1018</v>
      </c>
      <c r="K4285" s="38" t="s">
        <v>1505</v>
      </c>
      <c r="L4285" s="38">
        <v>65</v>
      </c>
      <c r="M4285" s="38">
        <v>1</v>
      </c>
      <c r="N4285" s="38">
        <v>0</v>
      </c>
      <c r="O4285" s="38" t="s">
        <v>6</v>
      </c>
      <c r="P4285" s="38">
        <v>1</v>
      </c>
      <c r="Q4285" s="38" t="s">
        <v>5</v>
      </c>
      <c r="R4285" s="38" t="s">
        <v>201</v>
      </c>
      <c r="T4285" s="38" t="s">
        <v>116</v>
      </c>
      <c r="U4285" s="38" t="s">
        <v>1382</v>
      </c>
    </row>
    <row r="4286" spans="1:21" s="38" customFormat="1" ht="15" x14ac:dyDescent="0.2">
      <c r="A4286" s="38" t="s">
        <v>118</v>
      </c>
      <c r="B4286" s="38" t="str">
        <f t="shared" si="4"/>
        <v>mo_priv002</v>
      </c>
      <c r="C4286" s="38" t="s">
        <v>838</v>
      </c>
      <c r="D4286" s="38" t="s">
        <v>844</v>
      </c>
      <c r="E4286" s="38" t="s">
        <v>35</v>
      </c>
      <c r="F4286" s="38">
        <v>5</v>
      </c>
      <c r="G4286" s="38">
        <v>8</v>
      </c>
      <c r="H4286" s="38">
        <v>2025</v>
      </c>
      <c r="I4286" s="38">
        <v>1</v>
      </c>
      <c r="J4286" s="38">
        <v>1104</v>
      </c>
      <c r="K4286" s="38" t="s">
        <v>1372</v>
      </c>
      <c r="L4286" s="38">
        <v>66</v>
      </c>
      <c r="M4286" s="38">
        <v>2</v>
      </c>
      <c r="N4286" s="38">
        <v>0</v>
      </c>
      <c r="O4286" s="38" t="s">
        <v>10</v>
      </c>
      <c r="P4286" s="38">
        <v>2.5</v>
      </c>
      <c r="Q4286" s="38" t="s">
        <v>5</v>
      </c>
      <c r="R4286" s="38" t="s">
        <v>201</v>
      </c>
      <c r="S4286" s="38" t="s">
        <v>1375</v>
      </c>
      <c r="T4286" s="38" t="s">
        <v>116</v>
      </c>
    </row>
    <row r="4287" spans="1:21" s="38" customFormat="1" ht="15" x14ac:dyDescent="0.2">
      <c r="A4287" s="38" t="s">
        <v>118</v>
      </c>
      <c r="B4287" s="38" t="str">
        <f t="shared" si="4"/>
        <v>mo_priv002</v>
      </c>
      <c r="C4287" s="38" t="s">
        <v>838</v>
      </c>
      <c r="D4287" s="38" t="s">
        <v>844</v>
      </c>
      <c r="E4287" s="38" t="s">
        <v>35</v>
      </c>
      <c r="F4287" s="38">
        <v>5</v>
      </c>
      <c r="G4287" s="38">
        <v>8</v>
      </c>
      <c r="H4287" s="38">
        <v>2025</v>
      </c>
      <c r="I4287" s="38">
        <v>1</v>
      </c>
      <c r="J4287" s="38">
        <v>1104</v>
      </c>
      <c r="K4287" s="38" t="s">
        <v>1372</v>
      </c>
      <c r="L4287" s="38">
        <v>66</v>
      </c>
      <c r="M4287" s="38">
        <v>2</v>
      </c>
      <c r="N4287" s="38">
        <v>0</v>
      </c>
      <c r="O4287" s="38" t="s">
        <v>11</v>
      </c>
      <c r="P4287" s="38">
        <v>0.5</v>
      </c>
      <c r="Q4287" s="38" t="s">
        <v>5</v>
      </c>
      <c r="R4287" s="38" t="s">
        <v>201</v>
      </c>
      <c r="T4287" s="38" t="s">
        <v>116</v>
      </c>
      <c r="U4287" s="38" t="s">
        <v>1374</v>
      </c>
    </row>
    <row r="4288" spans="1:21" s="38" customFormat="1" ht="15" x14ac:dyDescent="0.2">
      <c r="A4288" s="38" t="s">
        <v>118</v>
      </c>
      <c r="B4288" s="38" t="str">
        <f t="shared" si="4"/>
        <v>mo_priv002</v>
      </c>
      <c r="C4288" s="38" t="s">
        <v>838</v>
      </c>
      <c r="D4288" s="38" t="s">
        <v>844</v>
      </c>
      <c r="E4288" s="38" t="s">
        <v>35</v>
      </c>
      <c r="F4288" s="38">
        <v>5</v>
      </c>
      <c r="G4288" s="38">
        <v>8</v>
      </c>
      <c r="H4288" s="38">
        <v>2025</v>
      </c>
      <c r="I4288" s="38">
        <v>1</v>
      </c>
      <c r="J4288" s="38">
        <v>1104</v>
      </c>
      <c r="K4288" s="38" t="s">
        <v>1372</v>
      </c>
      <c r="L4288" s="38">
        <v>66</v>
      </c>
      <c r="M4288" s="38">
        <v>2</v>
      </c>
      <c r="N4288" s="38">
        <v>0</v>
      </c>
      <c r="O4288" s="38" t="s">
        <v>10</v>
      </c>
      <c r="P4288" s="38">
        <v>5</v>
      </c>
      <c r="Q4288" s="38" t="s">
        <v>5</v>
      </c>
      <c r="R4288" s="38" t="s">
        <v>201</v>
      </c>
      <c r="S4288" s="38" t="s">
        <v>157</v>
      </c>
      <c r="T4288" s="38" t="s">
        <v>116</v>
      </c>
    </row>
    <row r="4289" spans="1:21" s="38" customFormat="1" ht="15" x14ac:dyDescent="0.2">
      <c r="A4289" s="38" t="s">
        <v>118</v>
      </c>
      <c r="B4289" s="38" t="str">
        <f t="shared" si="4"/>
        <v>mo_priv002</v>
      </c>
      <c r="C4289" s="38" t="s">
        <v>838</v>
      </c>
      <c r="D4289" s="38" t="s">
        <v>844</v>
      </c>
      <c r="E4289" s="38" t="s">
        <v>35</v>
      </c>
      <c r="F4289" s="38">
        <v>5</v>
      </c>
      <c r="G4289" s="38">
        <v>8</v>
      </c>
      <c r="H4289" s="38">
        <v>2025</v>
      </c>
      <c r="I4289" s="38">
        <v>1</v>
      </c>
      <c r="J4289" s="38">
        <v>1104</v>
      </c>
      <c r="K4289" s="38" t="s">
        <v>1372</v>
      </c>
      <c r="L4289" s="38">
        <v>66</v>
      </c>
      <c r="M4289" s="38">
        <v>2</v>
      </c>
      <c r="N4289" s="38">
        <v>0</v>
      </c>
      <c r="O4289" s="38" t="s">
        <v>4</v>
      </c>
      <c r="P4289" s="38">
        <v>0.1</v>
      </c>
      <c r="Q4289" s="38" t="s">
        <v>5</v>
      </c>
      <c r="R4289" s="38" t="s">
        <v>201</v>
      </c>
      <c r="T4289" s="38" t="s">
        <v>116</v>
      </c>
      <c r="U4289" s="38" t="s">
        <v>1373</v>
      </c>
    </row>
    <row r="4290" spans="1:21" s="38" customFormat="1" ht="15" x14ac:dyDescent="0.2">
      <c r="A4290" s="38" t="s">
        <v>119</v>
      </c>
      <c r="B4290" s="38" t="str">
        <f t="shared" si="4"/>
        <v>mo_priv003</v>
      </c>
      <c r="C4290" s="38" t="s">
        <v>838</v>
      </c>
      <c r="D4290" s="38" t="s">
        <v>844</v>
      </c>
      <c r="E4290" s="38" t="s">
        <v>13</v>
      </c>
      <c r="F4290" s="38">
        <v>5</v>
      </c>
      <c r="G4290" s="38">
        <v>8</v>
      </c>
      <c r="H4290" s="38">
        <v>2025</v>
      </c>
      <c r="I4290" s="38">
        <v>1</v>
      </c>
      <c r="J4290" s="38">
        <v>1215</v>
      </c>
      <c r="K4290" s="38" t="s">
        <v>1505</v>
      </c>
      <c r="L4290" s="38">
        <v>65</v>
      </c>
      <c r="M4290" s="38">
        <v>2</v>
      </c>
      <c r="N4290" s="38">
        <v>0</v>
      </c>
      <c r="O4290" s="38" t="s">
        <v>10</v>
      </c>
      <c r="P4290" s="38">
        <v>12</v>
      </c>
      <c r="Q4290" s="38" t="s">
        <v>5</v>
      </c>
      <c r="R4290" s="38" t="s">
        <v>201</v>
      </c>
      <c r="S4290" s="38" t="s">
        <v>1390</v>
      </c>
      <c r="T4290" s="38" t="s">
        <v>116</v>
      </c>
    </row>
    <row r="4291" spans="1:21" s="38" customFormat="1" ht="15" x14ac:dyDescent="0.2">
      <c r="A4291" s="38" t="s">
        <v>119</v>
      </c>
      <c r="B4291" s="38" t="str">
        <f t="shared" si="4"/>
        <v>mo_priv003</v>
      </c>
      <c r="C4291" s="38" t="s">
        <v>838</v>
      </c>
      <c r="D4291" s="38" t="s">
        <v>844</v>
      </c>
      <c r="E4291" s="38" t="s">
        <v>13</v>
      </c>
      <c r="F4291" s="38">
        <v>5</v>
      </c>
      <c r="G4291" s="38">
        <v>8</v>
      </c>
      <c r="H4291" s="38">
        <v>2025</v>
      </c>
      <c r="I4291" s="38">
        <v>1</v>
      </c>
      <c r="J4291" s="38">
        <v>1215</v>
      </c>
      <c r="K4291" s="38" t="s">
        <v>1505</v>
      </c>
      <c r="L4291" s="38">
        <v>65</v>
      </c>
      <c r="M4291" s="38">
        <v>2</v>
      </c>
      <c r="N4291" s="38">
        <v>0</v>
      </c>
      <c r="O4291" s="38" t="s">
        <v>82</v>
      </c>
      <c r="P4291" s="38">
        <v>10</v>
      </c>
      <c r="Q4291" s="38" t="s">
        <v>5</v>
      </c>
      <c r="R4291" s="38" t="s">
        <v>201</v>
      </c>
      <c r="T4291" s="38" t="s">
        <v>116</v>
      </c>
      <c r="U4291" s="38" t="s">
        <v>1373</v>
      </c>
    </row>
    <row r="4292" spans="1:21" s="38" customFormat="1" ht="15" x14ac:dyDescent="0.2">
      <c r="A4292" s="38" t="s">
        <v>119</v>
      </c>
      <c r="B4292" s="38" t="str">
        <f t="shared" si="4"/>
        <v>mo_priv003</v>
      </c>
      <c r="C4292" s="38" t="s">
        <v>838</v>
      </c>
      <c r="D4292" s="38" t="s">
        <v>844</v>
      </c>
      <c r="E4292" s="38" t="s">
        <v>13</v>
      </c>
      <c r="F4292" s="38">
        <v>5</v>
      </c>
      <c r="G4292" s="38">
        <v>8</v>
      </c>
      <c r="H4292" s="38">
        <v>2025</v>
      </c>
      <c r="I4292" s="38">
        <v>1</v>
      </c>
      <c r="J4292" s="38">
        <v>1215</v>
      </c>
      <c r="K4292" s="38" t="s">
        <v>1505</v>
      </c>
      <c r="L4292" s="38">
        <v>65</v>
      </c>
      <c r="M4292" s="38">
        <v>2</v>
      </c>
      <c r="N4292" s="38">
        <v>0</v>
      </c>
      <c r="O4292" s="38" t="s">
        <v>82</v>
      </c>
      <c r="P4292" s="38">
        <v>6</v>
      </c>
      <c r="Q4292" s="38" t="s">
        <v>5</v>
      </c>
      <c r="R4292" s="38" t="s">
        <v>201</v>
      </c>
      <c r="T4292" s="38" t="s">
        <v>116</v>
      </c>
      <c r="U4292" s="38" t="s">
        <v>1382</v>
      </c>
    </row>
    <row r="4293" spans="1:21" s="38" customFormat="1" ht="15" x14ac:dyDescent="0.2">
      <c r="A4293" s="38" t="s">
        <v>119</v>
      </c>
      <c r="B4293" s="38" t="str">
        <f t="shared" si="4"/>
        <v>mo_priv003</v>
      </c>
      <c r="C4293" s="38" t="s">
        <v>838</v>
      </c>
      <c r="D4293" s="38" t="s">
        <v>844</v>
      </c>
      <c r="E4293" s="38" t="s">
        <v>13</v>
      </c>
      <c r="F4293" s="38">
        <v>5</v>
      </c>
      <c r="G4293" s="38">
        <v>8</v>
      </c>
      <c r="H4293" s="38">
        <v>2025</v>
      </c>
      <c r="I4293" s="38">
        <v>1</v>
      </c>
      <c r="J4293" s="38">
        <v>1215</v>
      </c>
      <c r="K4293" s="38" t="s">
        <v>1505</v>
      </c>
      <c r="L4293" s="38">
        <v>65</v>
      </c>
      <c r="M4293" s="38">
        <v>2</v>
      </c>
      <c r="N4293" s="38">
        <v>0</v>
      </c>
      <c r="O4293" s="38" t="s">
        <v>10</v>
      </c>
      <c r="P4293" s="38">
        <v>2</v>
      </c>
      <c r="Q4293" s="38" t="s">
        <v>5</v>
      </c>
      <c r="R4293" s="38" t="s">
        <v>201</v>
      </c>
      <c r="S4293" s="38" t="s">
        <v>1390</v>
      </c>
      <c r="T4293" s="38" t="s">
        <v>116</v>
      </c>
    </row>
    <row r="4294" spans="1:21" s="38" customFormat="1" ht="15" x14ac:dyDescent="0.2">
      <c r="A4294" s="38" t="s">
        <v>119</v>
      </c>
      <c r="B4294" s="38" t="str">
        <f t="shared" si="4"/>
        <v>mo_priv003</v>
      </c>
      <c r="C4294" s="38" t="s">
        <v>838</v>
      </c>
      <c r="D4294" s="38" t="s">
        <v>844</v>
      </c>
      <c r="E4294" s="38" t="s">
        <v>13</v>
      </c>
      <c r="F4294" s="38">
        <v>5</v>
      </c>
      <c r="G4294" s="38">
        <v>8</v>
      </c>
      <c r="H4294" s="38">
        <v>2025</v>
      </c>
      <c r="I4294" s="38">
        <v>1</v>
      </c>
      <c r="J4294" s="38">
        <v>1215</v>
      </c>
      <c r="K4294" s="38" t="s">
        <v>1505</v>
      </c>
      <c r="L4294" s="38">
        <v>65</v>
      </c>
      <c r="M4294" s="38">
        <v>2</v>
      </c>
      <c r="N4294" s="38">
        <v>0</v>
      </c>
      <c r="O4294" s="38" t="s">
        <v>10</v>
      </c>
      <c r="P4294" s="38">
        <v>12</v>
      </c>
      <c r="Q4294" s="38" t="s">
        <v>5</v>
      </c>
      <c r="R4294" s="38" t="s">
        <v>201</v>
      </c>
      <c r="S4294" s="38" t="s">
        <v>127</v>
      </c>
      <c r="T4294" s="38" t="s">
        <v>116</v>
      </c>
    </row>
    <row r="4295" spans="1:21" s="38" customFormat="1" ht="15" x14ac:dyDescent="0.2">
      <c r="A4295" s="38" t="s">
        <v>119</v>
      </c>
      <c r="B4295" s="38" t="str">
        <f t="shared" si="4"/>
        <v>mo_priv003</v>
      </c>
      <c r="C4295" s="38" t="s">
        <v>838</v>
      </c>
      <c r="D4295" s="38" t="s">
        <v>844</v>
      </c>
      <c r="E4295" s="38" t="s">
        <v>13</v>
      </c>
      <c r="F4295" s="38">
        <v>5</v>
      </c>
      <c r="G4295" s="38">
        <v>8</v>
      </c>
      <c r="H4295" s="38">
        <v>2025</v>
      </c>
      <c r="I4295" s="38">
        <v>1</v>
      </c>
      <c r="J4295" s="38">
        <v>1215</v>
      </c>
      <c r="K4295" s="38" t="s">
        <v>1505</v>
      </c>
      <c r="L4295" s="38">
        <v>65</v>
      </c>
      <c r="M4295" s="38">
        <v>2</v>
      </c>
      <c r="N4295" s="38">
        <v>0</v>
      </c>
      <c r="O4295" s="38" t="s">
        <v>21</v>
      </c>
      <c r="P4295" s="38">
        <v>1</v>
      </c>
      <c r="Q4295" s="38" t="s">
        <v>5</v>
      </c>
      <c r="R4295" s="38" t="s">
        <v>201</v>
      </c>
      <c r="T4295" s="38" t="s">
        <v>116</v>
      </c>
      <c r="U4295" s="38" t="s">
        <v>1382</v>
      </c>
    </row>
    <row r="4296" spans="1:21" s="38" customFormat="1" ht="15" x14ac:dyDescent="0.2">
      <c r="A4296" s="38" t="s">
        <v>119</v>
      </c>
      <c r="B4296" s="38" t="str">
        <f t="shared" si="4"/>
        <v>mo_priv003</v>
      </c>
      <c r="C4296" s="38" t="s">
        <v>838</v>
      </c>
      <c r="D4296" s="38" t="s">
        <v>844</v>
      </c>
      <c r="E4296" s="38" t="s">
        <v>13</v>
      </c>
      <c r="F4296" s="38">
        <v>5</v>
      </c>
      <c r="G4296" s="38">
        <v>8</v>
      </c>
      <c r="H4296" s="38">
        <v>2025</v>
      </c>
      <c r="I4296" s="38">
        <v>1</v>
      </c>
      <c r="J4296" s="38">
        <v>1215</v>
      </c>
      <c r="K4296" s="38" t="s">
        <v>1505</v>
      </c>
      <c r="L4296" s="38">
        <v>65</v>
      </c>
      <c r="M4296" s="38">
        <v>2</v>
      </c>
      <c r="N4296" s="38">
        <v>0</v>
      </c>
      <c r="O4296" s="38" t="s">
        <v>82</v>
      </c>
      <c r="P4296" s="38">
        <v>4</v>
      </c>
      <c r="Q4296" s="38" t="s">
        <v>5</v>
      </c>
      <c r="R4296" s="38" t="s">
        <v>201</v>
      </c>
      <c r="T4296" s="38" t="s">
        <v>116</v>
      </c>
      <c r="U4296" s="38" t="s">
        <v>1382</v>
      </c>
    </row>
    <row r="4297" spans="1:21" s="38" customFormat="1" ht="15" x14ac:dyDescent="0.2">
      <c r="A4297" s="38" t="s">
        <v>119</v>
      </c>
      <c r="B4297" s="38" t="str">
        <f t="shared" si="4"/>
        <v>mo_priv003</v>
      </c>
      <c r="C4297" s="38" t="s">
        <v>838</v>
      </c>
      <c r="D4297" s="38" t="s">
        <v>844</v>
      </c>
      <c r="E4297" s="38" t="s">
        <v>13</v>
      </c>
      <c r="F4297" s="38">
        <v>5</v>
      </c>
      <c r="G4297" s="38">
        <v>8</v>
      </c>
      <c r="H4297" s="38">
        <v>2025</v>
      </c>
      <c r="I4297" s="38">
        <v>1</v>
      </c>
      <c r="J4297" s="38">
        <v>1215</v>
      </c>
      <c r="K4297" s="38" t="s">
        <v>1505</v>
      </c>
      <c r="L4297" s="38">
        <v>65</v>
      </c>
      <c r="M4297" s="38">
        <v>2</v>
      </c>
      <c r="N4297" s="38">
        <v>0</v>
      </c>
      <c r="O4297" s="38" t="s">
        <v>82</v>
      </c>
      <c r="P4297" s="38">
        <v>6</v>
      </c>
      <c r="Q4297" s="38" t="s">
        <v>5</v>
      </c>
      <c r="R4297" s="38" t="s">
        <v>201</v>
      </c>
      <c r="T4297" s="38" t="s">
        <v>116</v>
      </c>
      <c r="U4297" s="38" t="s">
        <v>1382</v>
      </c>
    </row>
    <row r="4298" spans="1:21" s="38" customFormat="1" ht="15" x14ac:dyDescent="0.2">
      <c r="A4298" s="38" t="s">
        <v>119</v>
      </c>
      <c r="B4298" s="38" t="str">
        <f t="shared" si="4"/>
        <v>mo_priv003</v>
      </c>
      <c r="C4298" s="38" t="s">
        <v>838</v>
      </c>
      <c r="D4298" s="38" t="s">
        <v>844</v>
      </c>
      <c r="E4298" s="38" t="s">
        <v>13</v>
      </c>
      <c r="F4298" s="38">
        <v>5</v>
      </c>
      <c r="G4298" s="38">
        <v>8</v>
      </c>
      <c r="H4298" s="38">
        <v>2025</v>
      </c>
      <c r="I4298" s="38">
        <v>1</v>
      </c>
      <c r="J4298" s="38">
        <v>1215</v>
      </c>
      <c r="K4298" s="38" t="s">
        <v>1505</v>
      </c>
      <c r="L4298" s="38">
        <v>65</v>
      </c>
      <c r="M4298" s="38">
        <v>2</v>
      </c>
      <c r="N4298" s="38">
        <v>0</v>
      </c>
      <c r="O4298" s="38" t="s">
        <v>82</v>
      </c>
      <c r="P4298" s="38">
        <v>2</v>
      </c>
      <c r="Q4298" s="38" t="s">
        <v>5</v>
      </c>
      <c r="R4298" s="38" t="s">
        <v>201</v>
      </c>
      <c r="T4298" s="38" t="s">
        <v>116</v>
      </c>
      <c r="U4298" s="38" t="s">
        <v>1382</v>
      </c>
    </row>
    <row r="4299" spans="1:21" s="38" customFormat="1" ht="15" x14ac:dyDescent="0.2">
      <c r="A4299" s="38" t="s">
        <v>69</v>
      </c>
      <c r="B4299" s="38" t="str">
        <f t="shared" si="4"/>
        <v>mo_priv043</v>
      </c>
      <c r="C4299" s="38" t="s">
        <v>838</v>
      </c>
      <c r="D4299" s="38" t="s">
        <v>844</v>
      </c>
      <c r="E4299" s="38" t="s">
        <v>13</v>
      </c>
      <c r="F4299" s="38">
        <v>5</v>
      </c>
      <c r="G4299" s="38">
        <v>8</v>
      </c>
      <c r="H4299" s="38">
        <v>2025</v>
      </c>
      <c r="I4299" s="38">
        <v>1</v>
      </c>
      <c r="J4299" s="38">
        <v>1340</v>
      </c>
      <c r="K4299" s="38" t="s">
        <v>1372</v>
      </c>
      <c r="L4299" s="38">
        <v>71</v>
      </c>
      <c r="M4299" s="38">
        <v>2</v>
      </c>
      <c r="N4299" s="38">
        <v>0</v>
      </c>
      <c r="O4299" s="38" t="s">
        <v>10</v>
      </c>
      <c r="P4299" s="38">
        <v>23</v>
      </c>
      <c r="Q4299" s="38" t="s">
        <v>5</v>
      </c>
      <c r="R4299" s="38" t="s">
        <v>201</v>
      </c>
      <c r="S4299" s="38" t="s">
        <v>1375</v>
      </c>
      <c r="T4299" s="38" t="s">
        <v>246</v>
      </c>
    </row>
    <row r="4300" spans="1:21" s="38" customFormat="1" ht="15" x14ac:dyDescent="0.2">
      <c r="A4300" s="38" t="s">
        <v>69</v>
      </c>
      <c r="B4300" s="38" t="str">
        <f t="shared" si="4"/>
        <v>mo_priv043</v>
      </c>
      <c r="C4300" s="38" t="s">
        <v>838</v>
      </c>
      <c r="D4300" s="38" t="s">
        <v>844</v>
      </c>
      <c r="E4300" s="38" t="s">
        <v>13</v>
      </c>
      <c r="F4300" s="38">
        <v>5</v>
      </c>
      <c r="G4300" s="38">
        <v>8</v>
      </c>
      <c r="H4300" s="38">
        <v>2025</v>
      </c>
      <c r="I4300" s="38">
        <v>1</v>
      </c>
      <c r="J4300" s="38">
        <v>1340</v>
      </c>
      <c r="K4300" s="38" t="s">
        <v>1372</v>
      </c>
      <c r="L4300" s="38">
        <v>71</v>
      </c>
      <c r="M4300" s="38">
        <v>2</v>
      </c>
      <c r="N4300" s="38">
        <v>0</v>
      </c>
      <c r="O4300" s="38" t="s">
        <v>10</v>
      </c>
      <c r="P4300" s="38">
        <v>8</v>
      </c>
      <c r="Q4300" s="38" t="s">
        <v>5</v>
      </c>
      <c r="R4300" s="38" t="s">
        <v>201</v>
      </c>
      <c r="S4300" s="38" t="s">
        <v>1375</v>
      </c>
      <c r="T4300" s="38" t="s">
        <v>246</v>
      </c>
    </row>
    <row r="4301" spans="1:21" s="38" customFormat="1" ht="15" x14ac:dyDescent="0.2">
      <c r="A4301" s="38" t="s">
        <v>69</v>
      </c>
      <c r="B4301" s="38" t="str">
        <f t="shared" si="4"/>
        <v>mo_priv043</v>
      </c>
      <c r="C4301" s="38" t="s">
        <v>838</v>
      </c>
      <c r="D4301" s="38" t="s">
        <v>844</v>
      </c>
      <c r="E4301" s="38" t="s">
        <v>13</v>
      </c>
      <c r="F4301" s="38">
        <v>5</v>
      </c>
      <c r="G4301" s="38">
        <v>8</v>
      </c>
      <c r="H4301" s="38">
        <v>2025</v>
      </c>
      <c r="I4301" s="38">
        <v>1</v>
      </c>
      <c r="J4301" s="38">
        <v>1340</v>
      </c>
      <c r="K4301" s="38" t="s">
        <v>1372</v>
      </c>
      <c r="L4301" s="38">
        <v>71</v>
      </c>
      <c r="M4301" s="38">
        <v>2</v>
      </c>
      <c r="N4301" s="38">
        <v>0</v>
      </c>
      <c r="O4301" s="38" t="s">
        <v>21</v>
      </c>
      <c r="P4301" s="38">
        <v>9</v>
      </c>
      <c r="Q4301" s="38" t="s">
        <v>5</v>
      </c>
      <c r="R4301" s="38" t="s">
        <v>201</v>
      </c>
      <c r="T4301" s="38" t="s">
        <v>246</v>
      </c>
      <c r="U4301" s="38" t="s">
        <v>1374</v>
      </c>
    </row>
    <row r="4302" spans="1:21" s="38" customFormat="1" ht="15" x14ac:dyDescent="0.2">
      <c r="A4302" s="38" t="s">
        <v>69</v>
      </c>
      <c r="B4302" s="38" t="str">
        <f t="shared" si="4"/>
        <v>mo_priv043</v>
      </c>
      <c r="C4302" s="38" t="s">
        <v>838</v>
      </c>
      <c r="D4302" s="38" t="s">
        <v>844</v>
      </c>
      <c r="E4302" s="38" t="s">
        <v>13</v>
      </c>
      <c r="F4302" s="38">
        <v>5</v>
      </c>
      <c r="G4302" s="38">
        <v>8</v>
      </c>
      <c r="H4302" s="38">
        <v>2025</v>
      </c>
      <c r="I4302" s="38">
        <v>1</v>
      </c>
      <c r="J4302" s="38">
        <v>1340</v>
      </c>
      <c r="K4302" s="38" t="s">
        <v>1372</v>
      </c>
      <c r="L4302" s="38">
        <v>71</v>
      </c>
      <c r="M4302" s="38">
        <v>2</v>
      </c>
      <c r="N4302" s="38">
        <v>0</v>
      </c>
      <c r="O4302" s="38" t="s">
        <v>10</v>
      </c>
      <c r="P4302" s="38">
        <v>2</v>
      </c>
      <c r="Q4302" s="38" t="s">
        <v>5</v>
      </c>
      <c r="R4302" s="38" t="s">
        <v>201</v>
      </c>
      <c r="S4302" s="38" t="s">
        <v>1375</v>
      </c>
      <c r="T4302" s="38" t="s">
        <v>246</v>
      </c>
    </row>
    <row r="4303" spans="1:21" s="38" customFormat="1" ht="15" x14ac:dyDescent="0.2">
      <c r="A4303" s="38" t="s">
        <v>69</v>
      </c>
      <c r="B4303" s="38" t="str">
        <f t="shared" si="4"/>
        <v>mo_priv043</v>
      </c>
      <c r="C4303" s="38" t="s">
        <v>838</v>
      </c>
      <c r="D4303" s="38" t="s">
        <v>844</v>
      </c>
      <c r="E4303" s="38" t="s">
        <v>13</v>
      </c>
      <c r="F4303" s="38">
        <v>5</v>
      </c>
      <c r="G4303" s="38">
        <v>8</v>
      </c>
      <c r="H4303" s="38">
        <v>2025</v>
      </c>
      <c r="I4303" s="38">
        <v>1</v>
      </c>
      <c r="J4303" s="38">
        <v>1340</v>
      </c>
      <c r="K4303" s="38" t="s">
        <v>1372</v>
      </c>
      <c r="L4303" s="38">
        <v>71</v>
      </c>
      <c r="M4303" s="38">
        <v>2</v>
      </c>
      <c r="N4303" s="38">
        <v>0</v>
      </c>
      <c r="O4303" s="38" t="s">
        <v>10</v>
      </c>
      <c r="P4303" s="38">
        <v>6</v>
      </c>
      <c r="Q4303" s="38" t="s">
        <v>5</v>
      </c>
      <c r="R4303" s="38" t="s">
        <v>201</v>
      </c>
      <c r="S4303" s="38" t="s">
        <v>255</v>
      </c>
      <c r="T4303" s="38" t="s">
        <v>246</v>
      </c>
    </row>
    <row r="4304" spans="1:21" s="38" customFormat="1" ht="15" x14ac:dyDescent="0.2">
      <c r="A4304" s="38" t="s">
        <v>69</v>
      </c>
      <c r="B4304" s="38" t="str">
        <f t="shared" si="4"/>
        <v>mo_priv043</v>
      </c>
      <c r="C4304" s="38" t="s">
        <v>838</v>
      </c>
      <c r="D4304" s="38" t="s">
        <v>844</v>
      </c>
      <c r="E4304" s="38" t="s">
        <v>13</v>
      </c>
      <c r="F4304" s="38">
        <v>5</v>
      </c>
      <c r="G4304" s="38">
        <v>8</v>
      </c>
      <c r="H4304" s="38">
        <v>2025</v>
      </c>
      <c r="I4304" s="38">
        <v>1</v>
      </c>
      <c r="J4304" s="38">
        <v>1340</v>
      </c>
      <c r="K4304" s="38" t="s">
        <v>1372</v>
      </c>
      <c r="L4304" s="38">
        <v>71</v>
      </c>
      <c r="M4304" s="38">
        <v>2</v>
      </c>
      <c r="N4304" s="38">
        <v>0</v>
      </c>
      <c r="O4304" s="38" t="s">
        <v>4</v>
      </c>
      <c r="P4304" s="38">
        <v>0.1</v>
      </c>
      <c r="Q4304" s="38" t="s">
        <v>8</v>
      </c>
      <c r="R4304" s="38" t="s">
        <v>1843</v>
      </c>
      <c r="T4304" s="38" t="s">
        <v>246</v>
      </c>
    </row>
    <row r="4305" spans="1:21" s="38" customFormat="1" ht="15" x14ac:dyDescent="0.2">
      <c r="A4305" s="38" t="s">
        <v>69</v>
      </c>
      <c r="B4305" s="38" t="str">
        <f t="shared" si="4"/>
        <v>mo_priv043</v>
      </c>
      <c r="C4305" s="38" t="s">
        <v>838</v>
      </c>
      <c r="D4305" s="38" t="s">
        <v>844</v>
      </c>
      <c r="E4305" s="38" t="s">
        <v>13</v>
      </c>
      <c r="F4305" s="38">
        <v>5</v>
      </c>
      <c r="G4305" s="38">
        <v>8</v>
      </c>
      <c r="H4305" s="38">
        <v>2025</v>
      </c>
      <c r="I4305" s="38">
        <v>1</v>
      </c>
      <c r="J4305" s="38">
        <v>1340</v>
      </c>
      <c r="K4305" s="38" t="s">
        <v>1372</v>
      </c>
      <c r="L4305" s="38">
        <v>71</v>
      </c>
      <c r="M4305" s="38">
        <v>2</v>
      </c>
      <c r="N4305" s="38">
        <v>0</v>
      </c>
      <c r="O4305" s="38" t="s">
        <v>11</v>
      </c>
      <c r="P4305" s="38">
        <v>2</v>
      </c>
      <c r="Q4305" s="38" t="s">
        <v>5</v>
      </c>
      <c r="R4305" s="38" t="s">
        <v>201</v>
      </c>
      <c r="T4305" s="38" t="s">
        <v>246</v>
      </c>
      <c r="U4305" s="38" t="s">
        <v>1374</v>
      </c>
    </row>
    <row r="4306" spans="1:21" s="38" customFormat="1" ht="15" x14ac:dyDescent="0.2">
      <c r="A4306" s="38" t="s">
        <v>69</v>
      </c>
      <c r="B4306" s="38" t="str">
        <f t="shared" si="4"/>
        <v>mo_priv043</v>
      </c>
      <c r="C4306" s="38" t="s">
        <v>838</v>
      </c>
      <c r="D4306" s="38" t="s">
        <v>844</v>
      </c>
      <c r="E4306" s="38" t="s">
        <v>13</v>
      </c>
      <c r="F4306" s="38">
        <v>5</v>
      </c>
      <c r="G4306" s="38">
        <v>8</v>
      </c>
      <c r="H4306" s="38">
        <v>2025</v>
      </c>
      <c r="I4306" s="38">
        <v>1</v>
      </c>
      <c r="J4306" s="38">
        <v>1340</v>
      </c>
      <c r="K4306" s="38" t="s">
        <v>1372</v>
      </c>
      <c r="L4306" s="38">
        <v>71</v>
      </c>
      <c r="M4306" s="38">
        <v>2</v>
      </c>
      <c r="N4306" s="38">
        <v>0</v>
      </c>
      <c r="O4306" s="38" t="s">
        <v>7</v>
      </c>
      <c r="P4306" s="38">
        <v>0.5</v>
      </c>
      <c r="Q4306" s="38" t="s">
        <v>5</v>
      </c>
      <c r="R4306" s="38" t="s">
        <v>201</v>
      </c>
      <c r="T4306" s="38" t="s">
        <v>246</v>
      </c>
    </row>
    <row r="4307" spans="1:21" s="38" customFormat="1" ht="15" x14ac:dyDescent="0.2">
      <c r="A4307" s="38" t="s">
        <v>81</v>
      </c>
      <c r="B4307" s="38" t="str">
        <f t="shared" si="4"/>
        <v>mo_priv017</v>
      </c>
      <c r="C4307" s="38" t="s">
        <v>838</v>
      </c>
      <c r="D4307" s="38" t="s">
        <v>844</v>
      </c>
      <c r="E4307" s="38" t="s">
        <v>35</v>
      </c>
      <c r="F4307" s="38">
        <v>5</v>
      </c>
      <c r="G4307" s="38">
        <v>9</v>
      </c>
      <c r="H4307" s="38">
        <v>2025</v>
      </c>
      <c r="I4307" s="38">
        <v>1</v>
      </c>
      <c r="J4307" s="38">
        <v>1253</v>
      </c>
      <c r="K4307" s="38" t="s">
        <v>1372</v>
      </c>
      <c r="L4307" s="38">
        <v>68</v>
      </c>
      <c r="M4307" s="38">
        <v>2</v>
      </c>
      <c r="N4307" s="38">
        <v>25</v>
      </c>
      <c r="O4307" s="38" t="s">
        <v>11</v>
      </c>
      <c r="P4307" s="38">
        <v>2.5</v>
      </c>
      <c r="Q4307" s="38" t="s">
        <v>5</v>
      </c>
      <c r="R4307" s="38" t="s">
        <v>201</v>
      </c>
      <c r="T4307" s="38" t="s">
        <v>246</v>
      </c>
      <c r="U4307" s="38" t="s">
        <v>1374</v>
      </c>
    </row>
    <row r="4308" spans="1:21" s="38" customFormat="1" ht="15" x14ac:dyDescent="0.2">
      <c r="A4308" s="38" t="s">
        <v>81</v>
      </c>
      <c r="B4308" s="38" t="str">
        <f t="shared" si="4"/>
        <v>mo_priv017</v>
      </c>
      <c r="C4308" s="38" t="s">
        <v>838</v>
      </c>
      <c r="D4308" s="38" t="s">
        <v>844</v>
      </c>
      <c r="E4308" s="38" t="s">
        <v>35</v>
      </c>
      <c r="F4308" s="38">
        <v>5</v>
      </c>
      <c r="G4308" s="38">
        <v>9</v>
      </c>
      <c r="H4308" s="38">
        <v>2025</v>
      </c>
      <c r="I4308" s="38">
        <v>1</v>
      </c>
      <c r="J4308" s="38">
        <v>1253</v>
      </c>
      <c r="K4308" s="38" t="s">
        <v>1372</v>
      </c>
      <c r="L4308" s="38">
        <v>68</v>
      </c>
      <c r="M4308" s="38">
        <v>2</v>
      </c>
      <c r="N4308" s="38">
        <v>25</v>
      </c>
      <c r="O4308" s="38" t="s">
        <v>21</v>
      </c>
      <c r="P4308" s="38">
        <v>5</v>
      </c>
      <c r="Q4308" s="38" t="s">
        <v>5</v>
      </c>
      <c r="R4308" s="38" t="s">
        <v>201</v>
      </c>
      <c r="T4308" s="38" t="s">
        <v>246</v>
      </c>
      <c r="U4308" s="38" t="s">
        <v>1374</v>
      </c>
    </row>
    <row r="4309" spans="1:21" s="38" customFormat="1" ht="15" x14ac:dyDescent="0.2">
      <c r="A4309" s="38" t="s">
        <v>81</v>
      </c>
      <c r="B4309" s="38" t="str">
        <f t="shared" si="4"/>
        <v>mo_priv017</v>
      </c>
      <c r="C4309" s="38" t="s">
        <v>838</v>
      </c>
      <c r="D4309" s="38" t="s">
        <v>844</v>
      </c>
      <c r="E4309" s="38" t="s">
        <v>35</v>
      </c>
      <c r="F4309" s="38">
        <v>5</v>
      </c>
      <c r="G4309" s="38">
        <v>9</v>
      </c>
      <c r="H4309" s="38">
        <v>2025</v>
      </c>
      <c r="I4309" s="38">
        <v>1</v>
      </c>
      <c r="J4309" s="38">
        <v>1253</v>
      </c>
      <c r="K4309" s="38" t="s">
        <v>1372</v>
      </c>
      <c r="L4309" s="38">
        <v>68</v>
      </c>
      <c r="M4309" s="38">
        <v>2</v>
      </c>
      <c r="N4309" s="38">
        <v>25</v>
      </c>
      <c r="O4309" s="38" t="s">
        <v>21</v>
      </c>
      <c r="P4309" s="38">
        <v>4.5</v>
      </c>
      <c r="Q4309" s="38" t="s">
        <v>5</v>
      </c>
      <c r="R4309" s="38" t="s">
        <v>201</v>
      </c>
      <c r="T4309" s="38" t="s">
        <v>246</v>
      </c>
      <c r="U4309" s="38" t="s">
        <v>1374</v>
      </c>
    </row>
    <row r="4310" spans="1:21" s="38" customFormat="1" ht="15" x14ac:dyDescent="0.2">
      <c r="A4310" s="38" t="s">
        <v>918</v>
      </c>
      <c r="B4310" s="38" t="str">
        <f t="shared" si="4"/>
        <v>mo_priv018</v>
      </c>
      <c r="C4310" s="38" t="s">
        <v>838</v>
      </c>
      <c r="D4310" s="38" t="s">
        <v>844</v>
      </c>
      <c r="E4310" s="38" t="s">
        <v>35</v>
      </c>
      <c r="F4310" s="38">
        <v>5</v>
      </c>
      <c r="G4310" s="38">
        <v>9</v>
      </c>
      <c r="H4310" s="38">
        <v>2025</v>
      </c>
      <c r="I4310" s="38">
        <v>1</v>
      </c>
      <c r="J4310" s="38">
        <v>1314</v>
      </c>
      <c r="K4310" s="38" t="s">
        <v>14</v>
      </c>
      <c r="L4310" s="38">
        <v>67</v>
      </c>
      <c r="M4310" s="38">
        <v>3</v>
      </c>
      <c r="N4310" s="38">
        <v>25</v>
      </c>
      <c r="O4310" s="38" t="s">
        <v>10</v>
      </c>
      <c r="P4310" s="38">
        <v>11</v>
      </c>
      <c r="Q4310" s="38" t="s">
        <v>5</v>
      </c>
      <c r="R4310" s="38" t="s">
        <v>201</v>
      </c>
      <c r="S4310" s="38" t="s">
        <v>127</v>
      </c>
      <c r="T4310" s="38" t="s">
        <v>246</v>
      </c>
    </row>
    <row r="4311" spans="1:21" s="38" customFormat="1" ht="15" x14ac:dyDescent="0.2">
      <c r="A4311" s="38" t="s">
        <v>918</v>
      </c>
      <c r="B4311" s="38" t="str">
        <f t="shared" si="4"/>
        <v>mo_priv018</v>
      </c>
      <c r="C4311" s="38" t="s">
        <v>838</v>
      </c>
      <c r="D4311" s="38" t="s">
        <v>844</v>
      </c>
      <c r="E4311" s="38" t="s">
        <v>35</v>
      </c>
      <c r="F4311" s="38">
        <v>5</v>
      </c>
      <c r="G4311" s="38">
        <v>9</v>
      </c>
      <c r="H4311" s="38">
        <v>2025</v>
      </c>
      <c r="I4311" s="38">
        <v>1</v>
      </c>
      <c r="J4311" s="38">
        <v>1314</v>
      </c>
      <c r="K4311" s="38" t="s">
        <v>14</v>
      </c>
      <c r="L4311" s="38">
        <v>67</v>
      </c>
      <c r="M4311" s="38">
        <v>3</v>
      </c>
      <c r="N4311" s="38">
        <v>25</v>
      </c>
      <c r="O4311" s="38" t="s">
        <v>10</v>
      </c>
      <c r="P4311" s="38">
        <v>0.75</v>
      </c>
      <c r="Q4311" s="38" t="s">
        <v>5</v>
      </c>
      <c r="R4311" s="38" t="s">
        <v>201</v>
      </c>
      <c r="S4311" s="38" t="s">
        <v>255</v>
      </c>
      <c r="T4311" s="38" t="s">
        <v>246</v>
      </c>
    </row>
    <row r="4312" spans="1:21" s="38" customFormat="1" ht="15" x14ac:dyDescent="0.2">
      <c r="A4312" s="38" t="s">
        <v>918</v>
      </c>
      <c r="B4312" s="38" t="str">
        <f t="shared" si="4"/>
        <v>mo_priv018</v>
      </c>
      <c r="C4312" s="38" t="s">
        <v>838</v>
      </c>
      <c r="D4312" s="38" t="s">
        <v>844</v>
      </c>
      <c r="E4312" s="38" t="s">
        <v>35</v>
      </c>
      <c r="F4312" s="38">
        <v>5</v>
      </c>
      <c r="G4312" s="38">
        <v>9</v>
      </c>
      <c r="H4312" s="38">
        <v>2025</v>
      </c>
      <c r="I4312" s="38">
        <v>1</v>
      </c>
      <c r="J4312" s="38">
        <v>1314</v>
      </c>
      <c r="K4312" s="38" t="s">
        <v>14</v>
      </c>
      <c r="L4312" s="38">
        <v>67</v>
      </c>
      <c r="M4312" s="38">
        <v>3</v>
      </c>
      <c r="N4312" s="38">
        <v>25</v>
      </c>
      <c r="O4312" s="38" t="s">
        <v>10</v>
      </c>
      <c r="P4312" s="38">
        <v>4.5</v>
      </c>
      <c r="Q4312" s="38" t="s">
        <v>5</v>
      </c>
      <c r="R4312" s="38" t="s">
        <v>201</v>
      </c>
      <c r="S4312" s="38" t="s">
        <v>1390</v>
      </c>
      <c r="T4312" s="38" t="s">
        <v>246</v>
      </c>
    </row>
    <row r="4313" spans="1:21" s="38" customFormat="1" ht="15" x14ac:dyDescent="0.2">
      <c r="A4313" s="38" t="s">
        <v>918</v>
      </c>
      <c r="B4313" s="38" t="str">
        <f t="shared" si="4"/>
        <v>mo_priv018</v>
      </c>
      <c r="C4313" s="38" t="s">
        <v>838</v>
      </c>
      <c r="D4313" s="38" t="s">
        <v>844</v>
      </c>
      <c r="E4313" s="38" t="s">
        <v>35</v>
      </c>
      <c r="F4313" s="38">
        <v>5</v>
      </c>
      <c r="G4313" s="38">
        <v>9</v>
      </c>
      <c r="H4313" s="38">
        <v>2025</v>
      </c>
      <c r="I4313" s="38">
        <v>1</v>
      </c>
      <c r="J4313" s="38">
        <v>1314</v>
      </c>
      <c r="K4313" s="38" t="s">
        <v>14</v>
      </c>
      <c r="L4313" s="38">
        <v>67</v>
      </c>
      <c r="M4313" s="38">
        <v>3</v>
      </c>
      <c r="N4313" s="38">
        <v>25</v>
      </c>
      <c r="O4313" s="38" t="s">
        <v>10</v>
      </c>
      <c r="P4313" s="38">
        <v>3.25</v>
      </c>
      <c r="Q4313" s="38" t="s">
        <v>5</v>
      </c>
      <c r="R4313" s="38" t="s">
        <v>201</v>
      </c>
      <c r="S4313" s="38" t="s">
        <v>157</v>
      </c>
      <c r="T4313" s="38" t="s">
        <v>246</v>
      </c>
    </row>
    <row r="4314" spans="1:21" s="38" customFormat="1" ht="15" x14ac:dyDescent="0.2">
      <c r="A4314" s="38" t="s">
        <v>918</v>
      </c>
      <c r="B4314" s="38" t="str">
        <f t="shared" si="4"/>
        <v>mo_priv018</v>
      </c>
      <c r="C4314" s="38" t="s">
        <v>838</v>
      </c>
      <c r="D4314" s="38" t="s">
        <v>844</v>
      </c>
      <c r="E4314" s="38" t="s">
        <v>35</v>
      </c>
      <c r="F4314" s="38">
        <v>5</v>
      </c>
      <c r="G4314" s="38">
        <v>9</v>
      </c>
      <c r="H4314" s="38">
        <v>2025</v>
      </c>
      <c r="I4314" s="38">
        <v>1</v>
      </c>
      <c r="J4314" s="38">
        <v>1314</v>
      </c>
      <c r="K4314" s="38" t="s">
        <v>14</v>
      </c>
      <c r="L4314" s="38">
        <v>67</v>
      </c>
      <c r="M4314" s="38">
        <v>3</v>
      </c>
      <c r="N4314" s="38">
        <v>25</v>
      </c>
      <c r="O4314" s="38" t="s">
        <v>82</v>
      </c>
      <c r="P4314" s="38">
        <v>4</v>
      </c>
      <c r="Q4314" s="38" t="s">
        <v>5</v>
      </c>
      <c r="R4314" s="38" t="s">
        <v>201</v>
      </c>
      <c r="T4314" s="38" t="s">
        <v>246</v>
      </c>
    </row>
    <row r="4315" spans="1:21" s="38" customFormat="1" ht="15" x14ac:dyDescent="0.2">
      <c r="A4315" s="38" t="s">
        <v>918</v>
      </c>
      <c r="B4315" s="38" t="str">
        <f t="shared" si="4"/>
        <v>mo_priv018</v>
      </c>
      <c r="C4315" s="38" t="s">
        <v>838</v>
      </c>
      <c r="D4315" s="38" t="s">
        <v>844</v>
      </c>
      <c r="E4315" s="38" t="s">
        <v>35</v>
      </c>
      <c r="F4315" s="38">
        <v>5</v>
      </c>
      <c r="G4315" s="38">
        <v>9</v>
      </c>
      <c r="H4315" s="38">
        <v>2025</v>
      </c>
      <c r="I4315" s="38">
        <v>1</v>
      </c>
      <c r="J4315" s="38">
        <v>1314</v>
      </c>
      <c r="K4315" s="38" t="s">
        <v>14</v>
      </c>
      <c r="L4315" s="38">
        <v>67</v>
      </c>
      <c r="M4315" s="38">
        <v>3</v>
      </c>
      <c r="N4315" s="38">
        <v>25</v>
      </c>
      <c r="O4315" s="38" t="s">
        <v>10</v>
      </c>
      <c r="P4315" s="38">
        <v>0.25</v>
      </c>
      <c r="Q4315" s="38" t="s">
        <v>5</v>
      </c>
      <c r="R4315" s="38" t="s">
        <v>201</v>
      </c>
      <c r="S4315" s="38" t="s">
        <v>255</v>
      </c>
      <c r="T4315" s="38" t="s">
        <v>246</v>
      </c>
    </row>
    <row r="4316" spans="1:21" s="38" customFormat="1" ht="15" x14ac:dyDescent="0.2">
      <c r="A4316" s="38" t="s">
        <v>918</v>
      </c>
      <c r="B4316" s="38" t="str">
        <f t="shared" si="4"/>
        <v>mo_priv018</v>
      </c>
      <c r="C4316" s="38" t="s">
        <v>838</v>
      </c>
      <c r="D4316" s="38" t="s">
        <v>844</v>
      </c>
      <c r="E4316" s="38" t="s">
        <v>35</v>
      </c>
      <c r="F4316" s="38">
        <v>5</v>
      </c>
      <c r="G4316" s="38">
        <v>9</v>
      </c>
      <c r="H4316" s="38">
        <v>2025</v>
      </c>
      <c r="I4316" s="38">
        <v>1</v>
      </c>
      <c r="J4316" s="38">
        <v>1314</v>
      </c>
      <c r="K4316" s="38" t="s">
        <v>14</v>
      </c>
      <c r="L4316" s="38">
        <v>67</v>
      </c>
      <c r="M4316" s="38">
        <v>3</v>
      </c>
      <c r="N4316" s="38">
        <v>25</v>
      </c>
      <c r="O4316" s="38" t="s">
        <v>6</v>
      </c>
      <c r="P4316" s="38">
        <v>0.5</v>
      </c>
      <c r="Q4316" s="38" t="s">
        <v>5</v>
      </c>
      <c r="R4316" s="38" t="s">
        <v>201</v>
      </c>
      <c r="T4316" s="38" t="s">
        <v>246</v>
      </c>
    </row>
    <row r="4317" spans="1:21" s="38" customFormat="1" ht="15" x14ac:dyDescent="0.2">
      <c r="A4317" s="38" t="s">
        <v>918</v>
      </c>
      <c r="B4317" s="38" t="str">
        <f t="shared" si="4"/>
        <v>mo_priv018</v>
      </c>
      <c r="C4317" s="38" t="s">
        <v>838</v>
      </c>
      <c r="D4317" s="38" t="s">
        <v>844</v>
      </c>
      <c r="E4317" s="38" t="s">
        <v>35</v>
      </c>
      <c r="F4317" s="38">
        <v>5</v>
      </c>
      <c r="G4317" s="38">
        <v>9</v>
      </c>
      <c r="H4317" s="38">
        <v>2025</v>
      </c>
      <c r="I4317" s="38">
        <v>1</v>
      </c>
      <c r="J4317" s="38">
        <v>1314</v>
      </c>
      <c r="K4317" s="38" t="s">
        <v>14</v>
      </c>
      <c r="L4317" s="38">
        <v>67</v>
      </c>
      <c r="M4317" s="38">
        <v>3</v>
      </c>
      <c r="N4317" s="38">
        <v>25</v>
      </c>
      <c r="O4317" s="38" t="s">
        <v>7</v>
      </c>
      <c r="P4317" s="38">
        <v>0.3</v>
      </c>
      <c r="Q4317" s="38" t="s">
        <v>5</v>
      </c>
      <c r="R4317" s="38" t="s">
        <v>201</v>
      </c>
      <c r="T4317" s="38" t="s">
        <v>246</v>
      </c>
      <c r="U4317" s="38" t="s">
        <v>1506</v>
      </c>
    </row>
    <row r="4318" spans="1:21" s="38" customFormat="1" ht="15" x14ac:dyDescent="0.2">
      <c r="A4318" s="38" t="s">
        <v>918</v>
      </c>
      <c r="B4318" s="38" t="str">
        <f t="shared" si="4"/>
        <v>mo_priv018</v>
      </c>
      <c r="C4318" s="38" t="s">
        <v>838</v>
      </c>
      <c r="D4318" s="38" t="s">
        <v>844</v>
      </c>
      <c r="E4318" s="38" t="s">
        <v>35</v>
      </c>
      <c r="F4318" s="38">
        <v>5</v>
      </c>
      <c r="G4318" s="38">
        <v>9</v>
      </c>
      <c r="H4318" s="38">
        <v>2025</v>
      </c>
      <c r="I4318" s="38">
        <v>1</v>
      </c>
      <c r="J4318" s="38">
        <v>1314</v>
      </c>
      <c r="K4318" s="38" t="s">
        <v>14</v>
      </c>
      <c r="L4318" s="38">
        <v>67</v>
      </c>
      <c r="M4318" s="38">
        <v>3</v>
      </c>
      <c r="N4318" s="38">
        <v>25</v>
      </c>
      <c r="O4318" s="38" t="s">
        <v>7</v>
      </c>
      <c r="P4318" s="38">
        <v>0.3</v>
      </c>
      <c r="Q4318" s="38" t="s">
        <v>5</v>
      </c>
      <c r="R4318" s="38" t="s">
        <v>201</v>
      </c>
      <c r="T4318" s="38" t="s">
        <v>246</v>
      </c>
      <c r="U4318" s="38" t="s">
        <v>1506</v>
      </c>
    </row>
    <row r="4319" spans="1:21" s="38" customFormat="1" ht="15" x14ac:dyDescent="0.2">
      <c r="A4319" s="38" t="s">
        <v>918</v>
      </c>
      <c r="B4319" s="38" t="str">
        <f t="shared" si="4"/>
        <v>mo_priv018</v>
      </c>
      <c r="C4319" s="38" t="s">
        <v>838</v>
      </c>
      <c r="D4319" s="38" t="s">
        <v>844</v>
      </c>
      <c r="E4319" s="38" t="s">
        <v>35</v>
      </c>
      <c r="F4319" s="38">
        <v>5</v>
      </c>
      <c r="G4319" s="38">
        <v>9</v>
      </c>
      <c r="H4319" s="38">
        <v>2025</v>
      </c>
      <c r="I4319" s="38">
        <v>1</v>
      </c>
      <c r="J4319" s="38">
        <v>1314</v>
      </c>
      <c r="K4319" s="38" t="s">
        <v>14</v>
      </c>
      <c r="L4319" s="38">
        <v>67</v>
      </c>
      <c r="M4319" s="38">
        <v>3</v>
      </c>
      <c r="N4319" s="38">
        <v>25</v>
      </c>
      <c r="O4319" s="38" t="s">
        <v>10</v>
      </c>
      <c r="P4319" s="38">
        <v>1</v>
      </c>
      <c r="Q4319" s="38" t="s">
        <v>8</v>
      </c>
      <c r="R4319" s="38" t="s">
        <v>36</v>
      </c>
      <c r="S4319" s="38" t="s">
        <v>157</v>
      </c>
      <c r="T4319" s="38" t="s">
        <v>246</v>
      </c>
    </row>
    <row r="4320" spans="1:21" s="38" customFormat="1" ht="15" x14ac:dyDescent="0.2">
      <c r="A4320" s="38" t="s">
        <v>918</v>
      </c>
      <c r="B4320" s="38" t="str">
        <f t="shared" si="4"/>
        <v>mo_priv018</v>
      </c>
      <c r="C4320" s="38" t="s">
        <v>838</v>
      </c>
      <c r="D4320" s="38" t="s">
        <v>844</v>
      </c>
      <c r="E4320" s="38" t="s">
        <v>35</v>
      </c>
      <c r="F4320" s="38">
        <v>5</v>
      </c>
      <c r="G4320" s="38">
        <v>9</v>
      </c>
      <c r="H4320" s="38">
        <v>2025</v>
      </c>
      <c r="I4320" s="38">
        <v>1</v>
      </c>
      <c r="J4320" s="38">
        <v>1314</v>
      </c>
      <c r="K4320" s="38" t="s">
        <v>14</v>
      </c>
      <c r="L4320" s="38">
        <v>67</v>
      </c>
      <c r="M4320" s="38">
        <v>3</v>
      </c>
      <c r="N4320" s="38">
        <v>25</v>
      </c>
      <c r="O4320" s="38" t="s">
        <v>10</v>
      </c>
      <c r="P4320" s="38">
        <v>1</v>
      </c>
      <c r="Q4320" s="38" t="s">
        <v>9</v>
      </c>
      <c r="R4320" s="38" t="s">
        <v>1507</v>
      </c>
      <c r="S4320" s="38" t="s">
        <v>157</v>
      </c>
      <c r="T4320" s="38" t="s">
        <v>246</v>
      </c>
    </row>
    <row r="4321" spans="1:22" s="38" customFormat="1" ht="15" x14ac:dyDescent="0.2">
      <c r="A4321" s="38" t="s">
        <v>88</v>
      </c>
      <c r="B4321" s="38" t="str">
        <f t="shared" si="4"/>
        <v>mo_priv016</v>
      </c>
      <c r="C4321" s="38" t="s">
        <v>838</v>
      </c>
      <c r="D4321" s="38" t="s">
        <v>844</v>
      </c>
      <c r="E4321" s="38" t="s">
        <v>35</v>
      </c>
      <c r="F4321" s="38">
        <v>5</v>
      </c>
      <c r="G4321" s="38">
        <v>9</v>
      </c>
      <c r="H4321" s="38">
        <v>2025</v>
      </c>
      <c r="I4321" s="38">
        <v>1</v>
      </c>
      <c r="J4321" s="38">
        <v>1405</v>
      </c>
      <c r="K4321" s="38" t="s">
        <v>1505</v>
      </c>
      <c r="L4321" s="38">
        <v>70</v>
      </c>
      <c r="M4321" s="38">
        <v>2</v>
      </c>
      <c r="N4321" s="38">
        <v>0</v>
      </c>
      <c r="O4321" s="38" t="s">
        <v>7</v>
      </c>
      <c r="P4321" s="38">
        <v>2</v>
      </c>
      <c r="Q4321" s="38" t="s">
        <v>5</v>
      </c>
      <c r="R4321" s="38" t="s">
        <v>201</v>
      </c>
      <c r="T4321" s="38" t="s">
        <v>246</v>
      </c>
      <c r="U4321" s="38" t="s">
        <v>1373</v>
      </c>
    </row>
    <row r="4322" spans="1:22" s="38" customFormat="1" ht="15" x14ac:dyDescent="0.2">
      <c r="A4322" s="38" t="s">
        <v>88</v>
      </c>
      <c r="B4322" s="38" t="str">
        <f t="shared" si="4"/>
        <v>mo_priv016</v>
      </c>
      <c r="C4322" s="38" t="s">
        <v>838</v>
      </c>
      <c r="D4322" s="38" t="s">
        <v>844</v>
      </c>
      <c r="E4322" s="38" t="s">
        <v>35</v>
      </c>
      <c r="F4322" s="38">
        <v>5</v>
      </c>
      <c r="G4322" s="38">
        <v>9</v>
      </c>
      <c r="H4322" s="38">
        <v>2025</v>
      </c>
      <c r="I4322" s="38">
        <v>1</v>
      </c>
      <c r="J4322" s="38">
        <v>1405</v>
      </c>
      <c r="K4322" s="38" t="s">
        <v>1505</v>
      </c>
      <c r="L4322" s="38">
        <v>70</v>
      </c>
      <c r="M4322" s="38">
        <v>2</v>
      </c>
      <c r="N4322" s="38">
        <v>0</v>
      </c>
      <c r="O4322" s="38" t="s">
        <v>7</v>
      </c>
      <c r="P4322" s="38">
        <v>1</v>
      </c>
      <c r="Q4322" s="38" t="s">
        <v>5</v>
      </c>
      <c r="R4322" s="38" t="s">
        <v>201</v>
      </c>
      <c r="T4322" s="38" t="s">
        <v>246</v>
      </c>
      <c r="U4322" s="38" t="s">
        <v>1373</v>
      </c>
    </row>
    <row r="4323" spans="1:22" s="38" customFormat="1" ht="15" x14ac:dyDescent="0.2">
      <c r="A4323" s="38" t="s">
        <v>90</v>
      </c>
      <c r="B4323" s="38" t="str">
        <f t="shared" si="4"/>
        <v>mo_priv014</v>
      </c>
      <c r="C4323" s="38" t="s">
        <v>838</v>
      </c>
      <c r="D4323" s="38" t="s">
        <v>844</v>
      </c>
      <c r="E4323" s="38" t="s">
        <v>35</v>
      </c>
      <c r="F4323" s="38">
        <v>5</v>
      </c>
      <c r="G4323" s="38">
        <v>9</v>
      </c>
      <c r="H4323" s="38">
        <v>2025</v>
      </c>
      <c r="I4323" s="38">
        <v>1</v>
      </c>
      <c r="J4323" s="38">
        <v>1504</v>
      </c>
      <c r="K4323" s="38" t="s">
        <v>14</v>
      </c>
      <c r="L4323" s="38">
        <v>72</v>
      </c>
      <c r="M4323" s="38">
        <v>1</v>
      </c>
      <c r="N4323" s="38">
        <v>25</v>
      </c>
      <c r="O4323" s="38" t="s">
        <v>10</v>
      </c>
      <c r="P4323" s="38">
        <v>0.2</v>
      </c>
      <c r="Q4323" s="38" t="s">
        <v>5</v>
      </c>
      <c r="R4323" s="38" t="s">
        <v>201</v>
      </c>
      <c r="S4323" s="38" t="s">
        <v>157</v>
      </c>
      <c r="T4323" s="38" t="s">
        <v>246</v>
      </c>
      <c r="U4323" s="38" t="s">
        <v>1509</v>
      </c>
      <c r="V4323" s="38" t="s">
        <v>2144</v>
      </c>
    </row>
    <row r="4324" spans="1:22" s="38" customFormat="1" ht="15" x14ac:dyDescent="0.2">
      <c r="A4324" s="38" t="s">
        <v>90</v>
      </c>
      <c r="B4324" s="38" t="str">
        <f t="shared" si="4"/>
        <v>mo_priv014</v>
      </c>
      <c r="C4324" s="38" t="s">
        <v>838</v>
      </c>
      <c r="D4324" s="38" t="s">
        <v>844</v>
      </c>
      <c r="E4324" s="38" t="s">
        <v>35</v>
      </c>
      <c r="F4324" s="38">
        <v>5</v>
      </c>
      <c r="G4324" s="38">
        <v>9</v>
      </c>
      <c r="H4324" s="38">
        <v>2025</v>
      </c>
      <c r="I4324" s="38">
        <v>1</v>
      </c>
      <c r="J4324" s="38">
        <v>1504</v>
      </c>
      <c r="K4324" s="38" t="s">
        <v>14</v>
      </c>
      <c r="L4324" s="38">
        <v>72</v>
      </c>
      <c r="M4324" s="38">
        <v>1</v>
      </c>
      <c r="N4324" s="38">
        <v>25</v>
      </c>
      <c r="O4324" s="38" t="s">
        <v>10</v>
      </c>
      <c r="P4324" s="38">
        <v>12.5</v>
      </c>
      <c r="Q4324" s="38" t="s">
        <v>5</v>
      </c>
      <c r="R4324" s="38" t="s">
        <v>201</v>
      </c>
      <c r="S4324" s="38" t="s">
        <v>157</v>
      </c>
      <c r="T4324" s="38" t="s">
        <v>246</v>
      </c>
      <c r="V4324" s="38" t="s">
        <v>2144</v>
      </c>
    </row>
    <row r="4325" spans="1:22" s="38" customFormat="1" ht="15" x14ac:dyDescent="0.2">
      <c r="A4325" s="38" t="s">
        <v>90</v>
      </c>
      <c r="B4325" s="38" t="str">
        <f t="shared" si="4"/>
        <v>mo_priv014</v>
      </c>
      <c r="C4325" s="38" t="s">
        <v>838</v>
      </c>
      <c r="D4325" s="38" t="s">
        <v>844</v>
      </c>
      <c r="E4325" s="38" t="s">
        <v>35</v>
      </c>
      <c r="F4325" s="38">
        <v>5</v>
      </c>
      <c r="G4325" s="38">
        <v>9</v>
      </c>
      <c r="H4325" s="38">
        <v>2025</v>
      </c>
      <c r="I4325" s="38">
        <v>1</v>
      </c>
      <c r="J4325" s="38">
        <v>1504</v>
      </c>
      <c r="K4325" s="38" t="s">
        <v>14</v>
      </c>
      <c r="L4325" s="38">
        <v>72</v>
      </c>
      <c r="M4325" s="38">
        <v>1</v>
      </c>
      <c r="N4325" s="38">
        <v>25</v>
      </c>
      <c r="O4325" s="38" t="s">
        <v>10</v>
      </c>
      <c r="P4325" s="38">
        <v>28</v>
      </c>
      <c r="Q4325" s="38" t="s">
        <v>5</v>
      </c>
      <c r="R4325" s="38" t="s">
        <v>201</v>
      </c>
      <c r="S4325" s="38" t="s">
        <v>124</v>
      </c>
      <c r="T4325" s="38" t="s">
        <v>246</v>
      </c>
      <c r="V4325" s="38" t="s">
        <v>2144</v>
      </c>
    </row>
    <row r="4326" spans="1:22" s="38" customFormat="1" ht="15" x14ac:dyDescent="0.2">
      <c r="A4326" s="38" t="s">
        <v>90</v>
      </c>
      <c r="B4326" s="38" t="str">
        <f t="shared" si="4"/>
        <v>mo_priv014</v>
      </c>
      <c r="C4326" s="38" t="s">
        <v>838</v>
      </c>
      <c r="D4326" s="38" t="s">
        <v>844</v>
      </c>
      <c r="E4326" s="38" t="s">
        <v>35</v>
      </c>
      <c r="F4326" s="38">
        <v>5</v>
      </c>
      <c r="G4326" s="38">
        <v>9</v>
      </c>
      <c r="H4326" s="38">
        <v>2025</v>
      </c>
      <c r="I4326" s="38">
        <v>1</v>
      </c>
      <c r="J4326" s="38">
        <v>1504</v>
      </c>
      <c r="K4326" s="38" t="s">
        <v>14</v>
      </c>
      <c r="L4326" s="38">
        <v>72</v>
      </c>
      <c r="M4326" s="38">
        <v>1</v>
      </c>
      <c r="N4326" s="38">
        <v>25</v>
      </c>
      <c r="O4326" s="38" t="s">
        <v>10</v>
      </c>
      <c r="P4326" s="38">
        <v>0</v>
      </c>
      <c r="Q4326" s="38" t="s">
        <v>5</v>
      </c>
      <c r="R4326" s="38" t="s">
        <v>201</v>
      </c>
      <c r="S4326" s="38" t="s">
        <v>127</v>
      </c>
      <c r="T4326" s="38" t="s">
        <v>246</v>
      </c>
      <c r="V4326" s="38" t="s">
        <v>2144</v>
      </c>
    </row>
    <row r="4327" spans="1:22" s="38" customFormat="1" ht="15" x14ac:dyDescent="0.2">
      <c r="A4327" s="38" t="s">
        <v>90</v>
      </c>
      <c r="B4327" s="38" t="str">
        <f t="shared" si="4"/>
        <v>mo_priv014</v>
      </c>
      <c r="C4327" s="38" t="s">
        <v>838</v>
      </c>
      <c r="D4327" s="38" t="s">
        <v>844</v>
      </c>
      <c r="E4327" s="38" t="s">
        <v>35</v>
      </c>
      <c r="F4327" s="38">
        <v>5</v>
      </c>
      <c r="G4327" s="38">
        <v>9</v>
      </c>
      <c r="H4327" s="38">
        <v>2025</v>
      </c>
      <c r="I4327" s="38">
        <v>1</v>
      </c>
      <c r="J4327" s="38">
        <v>1504</v>
      </c>
      <c r="K4327" s="38" t="s">
        <v>14</v>
      </c>
      <c r="L4327" s="38">
        <v>72</v>
      </c>
      <c r="M4327" s="38">
        <v>1</v>
      </c>
      <c r="N4327" s="38">
        <v>25</v>
      </c>
      <c r="O4327" s="38" t="s">
        <v>10</v>
      </c>
      <c r="P4327" s="38">
        <v>0</v>
      </c>
      <c r="Q4327" s="38" t="s">
        <v>5</v>
      </c>
      <c r="R4327" s="38" t="s">
        <v>201</v>
      </c>
      <c r="S4327" s="38" t="s">
        <v>157</v>
      </c>
      <c r="T4327" s="38" t="s">
        <v>246</v>
      </c>
      <c r="V4327" s="38" t="s">
        <v>2144</v>
      </c>
    </row>
    <row r="4328" spans="1:22" s="38" customFormat="1" ht="15" x14ac:dyDescent="0.2">
      <c r="A4328" s="38" t="s">
        <v>84</v>
      </c>
      <c r="B4328" s="38" t="str">
        <f t="shared" si="4"/>
        <v>mo_priv015</v>
      </c>
      <c r="C4328" s="38" t="s">
        <v>838</v>
      </c>
      <c r="D4328" s="38" t="s">
        <v>844</v>
      </c>
      <c r="E4328" s="38" t="s">
        <v>13</v>
      </c>
      <c r="F4328" s="38">
        <v>5</v>
      </c>
      <c r="G4328" s="38">
        <v>9</v>
      </c>
      <c r="H4328" s="38">
        <v>2025</v>
      </c>
      <c r="I4328" s="38">
        <v>1</v>
      </c>
      <c r="J4328" s="38">
        <v>1504</v>
      </c>
      <c r="K4328" s="38" t="s">
        <v>1372</v>
      </c>
      <c r="L4328" s="38">
        <v>73</v>
      </c>
      <c r="M4328" s="38">
        <v>1</v>
      </c>
      <c r="N4328" s="38">
        <v>25</v>
      </c>
      <c r="O4328" s="38" t="s">
        <v>10</v>
      </c>
      <c r="P4328" s="38">
        <v>6</v>
      </c>
      <c r="Q4328" s="38" t="s">
        <v>5</v>
      </c>
      <c r="R4328" s="38" t="s">
        <v>201</v>
      </c>
      <c r="S4328" s="38" t="s">
        <v>157</v>
      </c>
      <c r="T4328" s="38" t="s">
        <v>116</v>
      </c>
    </row>
    <row r="4329" spans="1:22" s="38" customFormat="1" ht="15" x14ac:dyDescent="0.2">
      <c r="A4329" s="38" t="s">
        <v>84</v>
      </c>
      <c r="B4329" s="38" t="str">
        <f t="shared" si="4"/>
        <v>mo_priv015</v>
      </c>
      <c r="C4329" s="38" t="s">
        <v>838</v>
      </c>
      <c r="D4329" s="38" t="s">
        <v>844</v>
      </c>
      <c r="E4329" s="38" t="s">
        <v>13</v>
      </c>
      <c r="F4329" s="38">
        <v>5</v>
      </c>
      <c r="G4329" s="38">
        <v>9</v>
      </c>
      <c r="H4329" s="38">
        <v>2025</v>
      </c>
      <c r="I4329" s="38">
        <v>1</v>
      </c>
      <c r="J4329" s="38">
        <v>1504</v>
      </c>
      <c r="K4329" s="38" t="s">
        <v>1372</v>
      </c>
      <c r="L4329" s="38">
        <v>73</v>
      </c>
      <c r="M4329" s="38">
        <v>1</v>
      </c>
      <c r="N4329" s="38">
        <v>25</v>
      </c>
      <c r="O4329" s="38" t="s">
        <v>10</v>
      </c>
      <c r="P4329" s="38">
        <v>18</v>
      </c>
      <c r="Q4329" s="38" t="s">
        <v>5</v>
      </c>
      <c r="R4329" s="38" t="s">
        <v>201</v>
      </c>
      <c r="S4329" s="38" t="s">
        <v>1375</v>
      </c>
      <c r="T4329" s="38" t="s">
        <v>116</v>
      </c>
    </row>
    <row r="4330" spans="1:22" s="38" customFormat="1" ht="15" x14ac:dyDescent="0.2">
      <c r="A4330" s="38" t="s">
        <v>84</v>
      </c>
      <c r="B4330" s="38" t="str">
        <f t="shared" si="4"/>
        <v>mo_priv015</v>
      </c>
      <c r="C4330" s="38" t="s">
        <v>838</v>
      </c>
      <c r="D4330" s="38" t="s">
        <v>844</v>
      </c>
      <c r="E4330" s="38" t="s">
        <v>13</v>
      </c>
      <c r="F4330" s="38">
        <v>5</v>
      </c>
      <c r="G4330" s="38">
        <v>9</v>
      </c>
      <c r="H4330" s="38">
        <v>2025</v>
      </c>
      <c r="I4330" s="38">
        <v>1</v>
      </c>
      <c r="J4330" s="38">
        <v>1504</v>
      </c>
      <c r="K4330" s="38" t="s">
        <v>1372</v>
      </c>
      <c r="L4330" s="38">
        <v>73</v>
      </c>
      <c r="M4330" s="38">
        <v>1</v>
      </c>
      <c r="N4330" s="38">
        <v>25</v>
      </c>
      <c r="O4330" s="38" t="s">
        <v>10</v>
      </c>
      <c r="P4330" s="38">
        <v>22</v>
      </c>
      <c r="Q4330" s="38" t="s">
        <v>5</v>
      </c>
      <c r="R4330" s="38" t="s">
        <v>201</v>
      </c>
      <c r="S4330" s="38" t="s">
        <v>255</v>
      </c>
      <c r="T4330" s="38" t="s">
        <v>116</v>
      </c>
    </row>
    <row r="4331" spans="1:22" s="38" customFormat="1" ht="15" x14ac:dyDescent="0.2">
      <c r="A4331" s="38" t="s">
        <v>84</v>
      </c>
      <c r="B4331" s="38" t="str">
        <f t="shared" si="4"/>
        <v>mo_priv015</v>
      </c>
      <c r="C4331" s="38" t="s">
        <v>838</v>
      </c>
      <c r="D4331" s="38" t="s">
        <v>844</v>
      </c>
      <c r="E4331" s="38" t="s">
        <v>13</v>
      </c>
      <c r="F4331" s="38">
        <v>5</v>
      </c>
      <c r="G4331" s="38">
        <v>9</v>
      </c>
      <c r="H4331" s="38">
        <v>2025</v>
      </c>
      <c r="I4331" s="38">
        <v>1</v>
      </c>
      <c r="J4331" s="38">
        <v>1504</v>
      </c>
      <c r="K4331" s="38" t="s">
        <v>1372</v>
      </c>
      <c r="L4331" s="38">
        <v>73</v>
      </c>
      <c r="M4331" s="38">
        <v>1</v>
      </c>
      <c r="N4331" s="38">
        <v>25</v>
      </c>
      <c r="O4331" s="38" t="s">
        <v>10</v>
      </c>
      <c r="P4331" s="38">
        <v>3</v>
      </c>
      <c r="Q4331" s="38" t="s">
        <v>5</v>
      </c>
      <c r="R4331" s="38" t="s">
        <v>201</v>
      </c>
      <c r="S4331" s="38" t="s">
        <v>255</v>
      </c>
      <c r="T4331" s="38" t="s">
        <v>116</v>
      </c>
    </row>
    <row r="4332" spans="1:22" s="38" customFormat="1" ht="15" x14ac:dyDescent="0.2">
      <c r="A4332" s="38" t="s">
        <v>84</v>
      </c>
      <c r="B4332" s="38" t="str">
        <f t="shared" si="4"/>
        <v>mo_priv015</v>
      </c>
      <c r="C4332" s="38" t="s">
        <v>838</v>
      </c>
      <c r="D4332" s="38" t="s">
        <v>844</v>
      </c>
      <c r="E4332" s="38" t="s">
        <v>13</v>
      </c>
      <c r="F4332" s="38">
        <v>5</v>
      </c>
      <c r="G4332" s="38">
        <v>9</v>
      </c>
      <c r="H4332" s="38">
        <v>2025</v>
      </c>
      <c r="I4332" s="38">
        <v>1</v>
      </c>
      <c r="J4332" s="38">
        <v>1504</v>
      </c>
      <c r="K4332" s="38" t="s">
        <v>1372</v>
      </c>
      <c r="L4332" s="38">
        <v>73</v>
      </c>
      <c r="M4332" s="38">
        <v>1</v>
      </c>
      <c r="N4332" s="38">
        <v>25</v>
      </c>
      <c r="O4332" s="38" t="s">
        <v>11</v>
      </c>
      <c r="P4332" s="38">
        <v>5</v>
      </c>
      <c r="Q4332" s="38" t="s">
        <v>5</v>
      </c>
      <c r="R4332" s="38" t="s">
        <v>201</v>
      </c>
      <c r="T4332" s="38" t="s">
        <v>116</v>
      </c>
      <c r="U4332" s="38" t="s">
        <v>1382</v>
      </c>
    </row>
    <row r="4333" spans="1:22" s="38" customFormat="1" ht="15" x14ac:dyDescent="0.2">
      <c r="A4333" s="38" t="s">
        <v>84</v>
      </c>
      <c r="B4333" s="38" t="str">
        <f t="shared" si="4"/>
        <v>mo_priv015</v>
      </c>
      <c r="C4333" s="38" t="s">
        <v>838</v>
      </c>
      <c r="D4333" s="38" t="s">
        <v>844</v>
      </c>
      <c r="E4333" s="38" t="s">
        <v>13</v>
      </c>
      <c r="F4333" s="38">
        <v>5</v>
      </c>
      <c r="G4333" s="38">
        <v>9</v>
      </c>
      <c r="H4333" s="38">
        <v>2025</v>
      </c>
      <c r="I4333" s="38">
        <v>1</v>
      </c>
      <c r="J4333" s="38">
        <v>1504</v>
      </c>
      <c r="K4333" s="38" t="s">
        <v>1372</v>
      </c>
      <c r="L4333" s="38">
        <v>73</v>
      </c>
      <c r="M4333" s="38">
        <v>1</v>
      </c>
      <c r="N4333" s="38">
        <v>25</v>
      </c>
      <c r="O4333" s="38" t="s">
        <v>21</v>
      </c>
      <c r="P4333" s="38">
        <v>3.5</v>
      </c>
      <c r="Q4333" s="38" t="s">
        <v>5</v>
      </c>
      <c r="R4333" s="38" t="s">
        <v>201</v>
      </c>
      <c r="T4333" s="38" t="s">
        <v>116</v>
      </c>
      <c r="U4333" s="38" t="s">
        <v>1374</v>
      </c>
    </row>
    <row r="4334" spans="1:22" s="38" customFormat="1" ht="15" x14ac:dyDescent="0.2">
      <c r="A4334" s="38" t="s">
        <v>15</v>
      </c>
      <c r="B4334" s="38" t="str">
        <f t="shared" si="4"/>
        <v>mo_priv021</v>
      </c>
      <c r="C4334" s="38" t="s">
        <v>838</v>
      </c>
      <c r="D4334" s="38" t="s">
        <v>844</v>
      </c>
      <c r="E4334" s="38" t="s">
        <v>13</v>
      </c>
      <c r="F4334" s="38">
        <v>5</v>
      </c>
      <c r="G4334" s="38">
        <v>12</v>
      </c>
      <c r="H4334" s="38">
        <v>2025</v>
      </c>
      <c r="I4334" s="38">
        <v>1</v>
      </c>
      <c r="J4334" s="38">
        <v>1007</v>
      </c>
      <c r="K4334" s="38" t="s">
        <v>14</v>
      </c>
      <c r="L4334" s="38">
        <v>73</v>
      </c>
      <c r="M4334" s="38">
        <v>1</v>
      </c>
      <c r="N4334" s="38">
        <v>25</v>
      </c>
      <c r="O4334" s="38" t="s">
        <v>82</v>
      </c>
      <c r="P4334" s="38">
        <v>0.5</v>
      </c>
      <c r="Q4334" s="38" t="s">
        <v>5</v>
      </c>
      <c r="R4334" s="38" t="s">
        <v>201</v>
      </c>
      <c r="T4334" s="38" t="s">
        <v>246</v>
      </c>
    </row>
    <row r="4335" spans="1:22" s="38" customFormat="1" ht="15" x14ac:dyDescent="0.2">
      <c r="A4335" s="38" t="s">
        <v>15</v>
      </c>
      <c r="B4335" s="38" t="str">
        <f t="shared" si="4"/>
        <v>mo_priv021</v>
      </c>
      <c r="C4335" s="38" t="s">
        <v>838</v>
      </c>
      <c r="D4335" s="38" t="s">
        <v>844</v>
      </c>
      <c r="E4335" s="38" t="s">
        <v>13</v>
      </c>
      <c r="F4335" s="38">
        <v>5</v>
      </c>
      <c r="G4335" s="38">
        <v>12</v>
      </c>
      <c r="H4335" s="38">
        <v>2025</v>
      </c>
      <c r="I4335" s="38">
        <v>1</v>
      </c>
      <c r="J4335" s="38">
        <v>1007</v>
      </c>
      <c r="K4335" s="38" t="s">
        <v>14</v>
      </c>
      <c r="L4335" s="38">
        <v>73</v>
      </c>
      <c r="M4335" s="38">
        <v>1</v>
      </c>
      <c r="N4335" s="38">
        <v>25</v>
      </c>
      <c r="O4335" s="38" t="s">
        <v>11</v>
      </c>
      <c r="P4335" s="38">
        <v>2.25</v>
      </c>
      <c r="Q4335" s="38" t="s">
        <v>5</v>
      </c>
      <c r="R4335" s="38" t="s">
        <v>201</v>
      </c>
      <c r="T4335" s="38" t="s">
        <v>246</v>
      </c>
    </row>
    <row r="4336" spans="1:22" s="38" customFormat="1" ht="15" x14ac:dyDescent="0.2">
      <c r="A4336" s="38" t="s">
        <v>15</v>
      </c>
      <c r="B4336" s="38" t="str">
        <f t="shared" si="4"/>
        <v>mo_priv021</v>
      </c>
      <c r="C4336" s="38" t="s">
        <v>838</v>
      </c>
      <c r="D4336" s="38" t="s">
        <v>844</v>
      </c>
      <c r="E4336" s="38" t="s">
        <v>13</v>
      </c>
      <c r="F4336" s="38">
        <v>5</v>
      </c>
      <c r="G4336" s="38">
        <v>12</v>
      </c>
      <c r="H4336" s="38">
        <v>2025</v>
      </c>
      <c r="I4336" s="38">
        <v>1</v>
      </c>
      <c r="J4336" s="38">
        <v>1007</v>
      </c>
      <c r="K4336" s="38" t="s">
        <v>14</v>
      </c>
      <c r="L4336" s="38">
        <v>73</v>
      </c>
      <c r="M4336" s="38">
        <v>1</v>
      </c>
      <c r="N4336" s="38">
        <v>25</v>
      </c>
      <c r="O4336" s="38" t="s">
        <v>6</v>
      </c>
      <c r="P4336" s="38">
        <v>0.5</v>
      </c>
      <c r="Q4336" s="38" t="s">
        <v>5</v>
      </c>
      <c r="R4336" s="38" t="s">
        <v>201</v>
      </c>
      <c r="T4336" s="38" t="s">
        <v>246</v>
      </c>
    </row>
    <row r="4337" spans="1:21" s="38" customFormat="1" ht="15" x14ac:dyDescent="0.2">
      <c r="A4337" s="38" t="s">
        <v>15</v>
      </c>
      <c r="B4337" s="38" t="str">
        <f t="shared" si="4"/>
        <v>mo_priv021</v>
      </c>
      <c r="C4337" s="38" t="s">
        <v>838</v>
      </c>
      <c r="D4337" s="38" t="s">
        <v>844</v>
      </c>
      <c r="E4337" s="38" t="s">
        <v>13</v>
      </c>
      <c r="F4337" s="38">
        <v>5</v>
      </c>
      <c r="G4337" s="38">
        <v>12</v>
      </c>
      <c r="H4337" s="38">
        <v>2025</v>
      </c>
      <c r="I4337" s="38">
        <v>1</v>
      </c>
      <c r="J4337" s="38">
        <v>1007</v>
      </c>
      <c r="K4337" s="38" t="s">
        <v>14</v>
      </c>
      <c r="L4337" s="38">
        <v>73</v>
      </c>
      <c r="M4337" s="38">
        <v>1</v>
      </c>
      <c r="N4337" s="38">
        <v>25</v>
      </c>
      <c r="O4337" s="38" t="s">
        <v>6</v>
      </c>
      <c r="P4337" s="38">
        <v>0.1</v>
      </c>
      <c r="Q4337" s="38" t="s">
        <v>5</v>
      </c>
      <c r="R4337" s="38" t="s">
        <v>201</v>
      </c>
      <c r="T4337" s="38" t="s">
        <v>246</v>
      </c>
    </row>
    <row r="4338" spans="1:21" s="38" customFormat="1" ht="15" x14ac:dyDescent="0.2">
      <c r="A4338" s="38" t="s">
        <v>15</v>
      </c>
      <c r="B4338" s="38" t="str">
        <f t="shared" si="4"/>
        <v>mo_priv021</v>
      </c>
      <c r="C4338" s="38" t="s">
        <v>838</v>
      </c>
      <c r="D4338" s="38" t="s">
        <v>844</v>
      </c>
      <c r="E4338" s="38" t="s">
        <v>13</v>
      </c>
      <c r="F4338" s="38">
        <v>5</v>
      </c>
      <c r="G4338" s="38">
        <v>12</v>
      </c>
      <c r="H4338" s="38">
        <v>2025</v>
      </c>
      <c r="I4338" s="38">
        <v>1</v>
      </c>
      <c r="J4338" s="38">
        <v>1007</v>
      </c>
      <c r="K4338" s="38" t="s">
        <v>14</v>
      </c>
      <c r="L4338" s="38">
        <v>73</v>
      </c>
      <c r="M4338" s="38">
        <v>1</v>
      </c>
      <c r="N4338" s="38">
        <v>25</v>
      </c>
      <c r="O4338" s="38" t="s">
        <v>10</v>
      </c>
      <c r="P4338" s="38">
        <v>2.1</v>
      </c>
      <c r="Q4338" s="38" t="s">
        <v>5</v>
      </c>
      <c r="R4338" s="38" t="s">
        <v>201</v>
      </c>
      <c r="S4338" s="38" t="s">
        <v>1390</v>
      </c>
      <c r="T4338" s="38" t="s">
        <v>246</v>
      </c>
    </row>
    <row r="4339" spans="1:21" s="38" customFormat="1" ht="15" x14ac:dyDescent="0.2">
      <c r="A4339" s="38" t="s">
        <v>15</v>
      </c>
      <c r="B4339" s="38" t="str">
        <f t="shared" si="4"/>
        <v>mo_priv021</v>
      </c>
      <c r="C4339" s="38" t="s">
        <v>838</v>
      </c>
      <c r="D4339" s="38" t="s">
        <v>844</v>
      </c>
      <c r="E4339" s="38" t="s">
        <v>13</v>
      </c>
      <c r="F4339" s="38">
        <v>5</v>
      </c>
      <c r="G4339" s="38">
        <v>12</v>
      </c>
      <c r="H4339" s="38">
        <v>2025</v>
      </c>
      <c r="I4339" s="38">
        <v>1</v>
      </c>
      <c r="J4339" s="38">
        <v>1007</v>
      </c>
      <c r="K4339" s="38" t="s">
        <v>14</v>
      </c>
      <c r="L4339" s="38">
        <v>73</v>
      </c>
      <c r="M4339" s="38">
        <v>1</v>
      </c>
      <c r="N4339" s="38">
        <v>25</v>
      </c>
      <c r="O4339" s="38" t="s">
        <v>11</v>
      </c>
      <c r="P4339" s="38">
        <v>5.25</v>
      </c>
      <c r="Q4339" s="38" t="s">
        <v>5</v>
      </c>
      <c r="R4339" s="38" t="s">
        <v>201</v>
      </c>
      <c r="T4339" s="38" t="s">
        <v>246</v>
      </c>
    </row>
    <row r="4340" spans="1:21" s="38" customFormat="1" ht="15" x14ac:dyDescent="0.2">
      <c r="A4340" s="38" t="s">
        <v>12</v>
      </c>
      <c r="B4340" s="38" t="str">
        <f t="shared" si="4"/>
        <v>mo_priv022</v>
      </c>
      <c r="C4340" s="38" t="s">
        <v>838</v>
      </c>
      <c r="D4340" s="38" t="s">
        <v>844</v>
      </c>
      <c r="E4340" s="38" t="s">
        <v>35</v>
      </c>
      <c r="F4340" s="38">
        <v>5</v>
      </c>
      <c r="G4340" s="38">
        <v>12</v>
      </c>
      <c r="H4340" s="38">
        <v>2025</v>
      </c>
      <c r="I4340" s="38">
        <v>1</v>
      </c>
      <c r="J4340" s="38">
        <v>1125</v>
      </c>
      <c r="K4340" s="38" t="s">
        <v>1505</v>
      </c>
      <c r="L4340" s="38">
        <v>75</v>
      </c>
      <c r="M4340" s="38">
        <v>1</v>
      </c>
      <c r="N4340" s="38">
        <v>0</v>
      </c>
      <c r="O4340" s="38" t="s">
        <v>10</v>
      </c>
      <c r="P4340" s="38">
        <v>4</v>
      </c>
      <c r="Q4340" s="38" t="s">
        <v>5</v>
      </c>
      <c r="R4340" s="38" t="s">
        <v>201</v>
      </c>
      <c r="S4340" s="38" t="s">
        <v>157</v>
      </c>
      <c r="T4340" s="38" t="s">
        <v>116</v>
      </c>
    </row>
    <row r="4341" spans="1:21" s="38" customFormat="1" ht="15" x14ac:dyDescent="0.2">
      <c r="A4341" s="38" t="s">
        <v>12</v>
      </c>
      <c r="B4341" s="38" t="str">
        <f t="shared" si="4"/>
        <v>mo_priv022</v>
      </c>
      <c r="C4341" s="38" t="s">
        <v>838</v>
      </c>
      <c r="D4341" s="38" t="s">
        <v>844</v>
      </c>
      <c r="E4341" s="38" t="s">
        <v>35</v>
      </c>
      <c r="F4341" s="38">
        <v>5</v>
      </c>
      <c r="G4341" s="38">
        <v>12</v>
      </c>
      <c r="H4341" s="38">
        <v>2025</v>
      </c>
      <c r="I4341" s="38">
        <v>1</v>
      </c>
      <c r="J4341" s="38">
        <v>1125</v>
      </c>
      <c r="K4341" s="38" t="s">
        <v>1505</v>
      </c>
      <c r="L4341" s="38">
        <v>75</v>
      </c>
      <c r="M4341" s="38">
        <v>1</v>
      </c>
      <c r="N4341" s="38">
        <v>0</v>
      </c>
      <c r="O4341" s="38" t="s">
        <v>10</v>
      </c>
      <c r="P4341" s="38">
        <v>2</v>
      </c>
      <c r="Q4341" s="38" t="s">
        <v>5</v>
      </c>
      <c r="R4341" s="38" t="s">
        <v>201</v>
      </c>
      <c r="S4341" s="38" t="s">
        <v>105</v>
      </c>
      <c r="T4341" s="38" t="s">
        <v>116</v>
      </c>
    </row>
    <row r="4342" spans="1:21" s="38" customFormat="1" ht="15" x14ac:dyDescent="0.2">
      <c r="A4342" s="38" t="s">
        <v>12</v>
      </c>
      <c r="B4342" s="38" t="str">
        <f t="shared" si="4"/>
        <v>mo_priv022</v>
      </c>
      <c r="C4342" s="38" t="s">
        <v>838</v>
      </c>
      <c r="D4342" s="38" t="s">
        <v>844</v>
      </c>
      <c r="E4342" s="38" t="s">
        <v>35</v>
      </c>
      <c r="F4342" s="38">
        <v>5</v>
      </c>
      <c r="G4342" s="38">
        <v>12</v>
      </c>
      <c r="H4342" s="38">
        <v>2025</v>
      </c>
      <c r="I4342" s="38">
        <v>1</v>
      </c>
      <c r="J4342" s="38">
        <v>1125</v>
      </c>
      <c r="K4342" s="38" t="s">
        <v>1505</v>
      </c>
      <c r="L4342" s="38">
        <v>75</v>
      </c>
      <c r="M4342" s="38">
        <v>1</v>
      </c>
      <c r="N4342" s="38">
        <v>0</v>
      </c>
      <c r="O4342" s="38" t="s">
        <v>7</v>
      </c>
      <c r="P4342" s="38">
        <v>6</v>
      </c>
      <c r="Q4342" s="38" t="s">
        <v>5</v>
      </c>
      <c r="R4342" s="38" t="s">
        <v>201</v>
      </c>
      <c r="T4342" s="38" t="s">
        <v>116</v>
      </c>
      <c r="U4342" s="38" t="s">
        <v>1373</v>
      </c>
    </row>
    <row r="4343" spans="1:21" s="38" customFormat="1" ht="15" x14ac:dyDescent="0.2">
      <c r="A4343" s="38" t="s">
        <v>12</v>
      </c>
      <c r="B4343" s="38" t="str">
        <f t="shared" si="4"/>
        <v>mo_priv022</v>
      </c>
      <c r="C4343" s="38" t="s">
        <v>838</v>
      </c>
      <c r="D4343" s="38" t="s">
        <v>844</v>
      </c>
      <c r="E4343" s="38" t="s">
        <v>35</v>
      </c>
      <c r="F4343" s="38">
        <v>5</v>
      </c>
      <c r="G4343" s="38">
        <v>12</v>
      </c>
      <c r="H4343" s="38">
        <v>2025</v>
      </c>
      <c r="I4343" s="38">
        <v>1</v>
      </c>
      <c r="J4343" s="38">
        <v>1125</v>
      </c>
      <c r="K4343" s="38" t="s">
        <v>1505</v>
      </c>
      <c r="L4343" s="38">
        <v>75</v>
      </c>
      <c r="M4343" s="38">
        <v>1</v>
      </c>
      <c r="N4343" s="38">
        <v>0</v>
      </c>
      <c r="O4343" s="38" t="s">
        <v>6</v>
      </c>
      <c r="P4343" s="38">
        <v>3</v>
      </c>
      <c r="Q4343" s="38" t="s">
        <v>8</v>
      </c>
      <c r="R4343" s="38" t="s">
        <v>1827</v>
      </c>
      <c r="T4343" s="38" t="s">
        <v>116</v>
      </c>
    </row>
    <row r="4344" spans="1:21" s="38" customFormat="1" ht="15" x14ac:dyDescent="0.2">
      <c r="A4344" s="38" t="s">
        <v>12</v>
      </c>
      <c r="B4344" s="38" t="str">
        <f t="shared" si="4"/>
        <v>mo_priv022</v>
      </c>
      <c r="C4344" s="38" t="s">
        <v>838</v>
      </c>
      <c r="D4344" s="38" t="s">
        <v>844</v>
      </c>
      <c r="E4344" s="38" t="s">
        <v>35</v>
      </c>
      <c r="F4344" s="38">
        <v>5</v>
      </c>
      <c r="G4344" s="38">
        <v>12</v>
      </c>
      <c r="H4344" s="38">
        <v>2025</v>
      </c>
      <c r="I4344" s="38">
        <v>1</v>
      </c>
      <c r="J4344" s="38">
        <v>1125</v>
      </c>
      <c r="K4344" s="38" t="s">
        <v>1505</v>
      </c>
      <c r="L4344" s="38">
        <v>75</v>
      </c>
      <c r="M4344" s="38">
        <v>1</v>
      </c>
      <c r="N4344" s="38">
        <v>0</v>
      </c>
      <c r="O4344" s="38" t="s">
        <v>4</v>
      </c>
      <c r="P4344" s="38">
        <v>2</v>
      </c>
      <c r="Q4344" s="38" t="s">
        <v>8</v>
      </c>
      <c r="R4344" s="38" t="s">
        <v>1827</v>
      </c>
      <c r="T4344" s="38" t="s">
        <v>116</v>
      </c>
    </row>
    <row r="4345" spans="1:21" s="38" customFormat="1" ht="15" x14ac:dyDescent="0.2">
      <c r="A4345" s="38" t="s">
        <v>12</v>
      </c>
      <c r="B4345" s="38" t="str">
        <f t="shared" si="4"/>
        <v>mo_priv022</v>
      </c>
      <c r="C4345" s="38" t="s">
        <v>838</v>
      </c>
      <c r="D4345" s="38" t="s">
        <v>844</v>
      </c>
      <c r="E4345" s="38" t="s">
        <v>35</v>
      </c>
      <c r="F4345" s="38">
        <v>5</v>
      </c>
      <c r="G4345" s="38">
        <v>12</v>
      </c>
      <c r="H4345" s="38">
        <v>2025</v>
      </c>
      <c r="I4345" s="38">
        <v>1</v>
      </c>
      <c r="J4345" s="38">
        <v>1125</v>
      </c>
      <c r="K4345" s="38" t="s">
        <v>1505</v>
      </c>
      <c r="L4345" s="38">
        <v>75</v>
      </c>
      <c r="M4345" s="38">
        <v>1</v>
      </c>
      <c r="N4345" s="38">
        <v>0</v>
      </c>
      <c r="O4345" s="38" t="s">
        <v>10</v>
      </c>
      <c r="P4345" s="38">
        <v>8</v>
      </c>
      <c r="Q4345" s="38" t="s">
        <v>5</v>
      </c>
      <c r="R4345" s="38" t="s">
        <v>201</v>
      </c>
      <c r="S4345" s="38" t="s">
        <v>1375</v>
      </c>
      <c r="T4345" s="38" t="s">
        <v>116</v>
      </c>
    </row>
    <row r="4346" spans="1:21" s="38" customFormat="1" ht="15" x14ac:dyDescent="0.2">
      <c r="A4346" s="38" t="s">
        <v>60</v>
      </c>
      <c r="B4346" s="38" t="str">
        <f t="shared" si="4"/>
        <v>mo_priv047</v>
      </c>
      <c r="C4346" s="38" t="s">
        <v>838</v>
      </c>
      <c r="D4346" s="38" t="s">
        <v>845</v>
      </c>
      <c r="E4346" s="38" t="s">
        <v>35</v>
      </c>
      <c r="F4346" s="38">
        <v>5</v>
      </c>
      <c r="G4346" s="38">
        <v>12</v>
      </c>
      <c r="H4346" s="38">
        <v>2025</v>
      </c>
      <c r="I4346" s="38">
        <v>1</v>
      </c>
      <c r="J4346" s="38">
        <v>1224</v>
      </c>
      <c r="K4346" s="38" t="s">
        <v>1372</v>
      </c>
      <c r="L4346" s="38">
        <v>75</v>
      </c>
      <c r="M4346" s="38">
        <v>1</v>
      </c>
      <c r="N4346" s="38">
        <v>25</v>
      </c>
      <c r="O4346" s="38" t="s">
        <v>10</v>
      </c>
      <c r="P4346" s="38">
        <v>3</v>
      </c>
      <c r="Q4346" s="38" t="s">
        <v>5</v>
      </c>
      <c r="R4346" s="38" t="s">
        <v>201</v>
      </c>
      <c r="S4346" s="38" t="s">
        <v>255</v>
      </c>
      <c r="T4346" s="38" t="s">
        <v>116</v>
      </c>
    </row>
    <row r="4347" spans="1:21" s="38" customFormat="1" ht="15" x14ac:dyDescent="0.2">
      <c r="A4347" s="38" t="s">
        <v>60</v>
      </c>
      <c r="B4347" s="38" t="str">
        <f t="shared" si="4"/>
        <v>mo_priv047</v>
      </c>
      <c r="C4347" s="38" t="s">
        <v>838</v>
      </c>
      <c r="D4347" s="38" t="s">
        <v>845</v>
      </c>
      <c r="E4347" s="38" t="s">
        <v>35</v>
      </c>
      <c r="F4347" s="38">
        <v>5</v>
      </c>
      <c r="G4347" s="38">
        <v>12</v>
      </c>
      <c r="H4347" s="38">
        <v>2025</v>
      </c>
      <c r="I4347" s="38">
        <v>1</v>
      </c>
      <c r="J4347" s="38">
        <v>1224</v>
      </c>
      <c r="K4347" s="38" t="s">
        <v>1372</v>
      </c>
      <c r="L4347" s="38">
        <v>75</v>
      </c>
      <c r="M4347" s="38">
        <v>1</v>
      </c>
      <c r="N4347" s="38">
        <v>25</v>
      </c>
      <c r="O4347" s="38" t="s">
        <v>10</v>
      </c>
      <c r="P4347" s="38">
        <v>8</v>
      </c>
      <c r="Q4347" s="38" t="s">
        <v>5</v>
      </c>
      <c r="R4347" s="38" t="s">
        <v>201</v>
      </c>
      <c r="S4347" s="38" t="s">
        <v>1375</v>
      </c>
      <c r="T4347" s="38" t="s">
        <v>116</v>
      </c>
    </row>
    <row r="4348" spans="1:21" s="38" customFormat="1" ht="15" x14ac:dyDescent="0.2">
      <c r="A4348" s="38" t="s">
        <v>60</v>
      </c>
      <c r="B4348" s="38" t="str">
        <f t="shared" si="4"/>
        <v>mo_priv047</v>
      </c>
      <c r="C4348" s="38" t="s">
        <v>838</v>
      </c>
      <c r="D4348" s="38" t="s">
        <v>845</v>
      </c>
      <c r="E4348" s="38" t="s">
        <v>35</v>
      </c>
      <c r="F4348" s="38">
        <v>5</v>
      </c>
      <c r="G4348" s="38">
        <v>12</v>
      </c>
      <c r="H4348" s="38">
        <v>2025</v>
      </c>
      <c r="I4348" s="38">
        <v>1</v>
      </c>
      <c r="J4348" s="38">
        <v>1224</v>
      </c>
      <c r="K4348" s="38" t="s">
        <v>1372</v>
      </c>
      <c r="L4348" s="38">
        <v>75</v>
      </c>
      <c r="M4348" s="38">
        <v>1</v>
      </c>
      <c r="N4348" s="38">
        <v>25</v>
      </c>
      <c r="O4348" s="38" t="s">
        <v>10</v>
      </c>
      <c r="P4348" s="38">
        <v>6</v>
      </c>
      <c r="Q4348" s="38" t="s">
        <v>5</v>
      </c>
      <c r="R4348" s="38" t="s">
        <v>201</v>
      </c>
      <c r="S4348" s="38" t="s">
        <v>1390</v>
      </c>
      <c r="T4348" s="38" t="s">
        <v>116</v>
      </c>
    </row>
    <row r="4349" spans="1:21" s="38" customFormat="1" ht="15" x14ac:dyDescent="0.2">
      <c r="A4349" s="38" t="s">
        <v>60</v>
      </c>
      <c r="B4349" s="38" t="str">
        <f t="shared" si="4"/>
        <v>mo_priv047</v>
      </c>
      <c r="C4349" s="38" t="s">
        <v>838</v>
      </c>
      <c r="D4349" s="38" t="s">
        <v>845</v>
      </c>
      <c r="E4349" s="38" t="s">
        <v>35</v>
      </c>
      <c r="F4349" s="38">
        <v>5</v>
      </c>
      <c r="G4349" s="38">
        <v>12</v>
      </c>
      <c r="H4349" s="38">
        <v>2025</v>
      </c>
      <c r="I4349" s="38">
        <v>1</v>
      </c>
      <c r="J4349" s="38">
        <v>1224</v>
      </c>
      <c r="K4349" s="38" t="s">
        <v>1372</v>
      </c>
      <c r="L4349" s="38">
        <v>75</v>
      </c>
      <c r="M4349" s="38">
        <v>1</v>
      </c>
      <c r="N4349" s="38">
        <v>25</v>
      </c>
      <c r="O4349" s="38" t="s">
        <v>10</v>
      </c>
      <c r="P4349" s="38">
        <v>28</v>
      </c>
      <c r="Q4349" s="38" t="s">
        <v>5</v>
      </c>
      <c r="R4349" s="38" t="s">
        <v>201</v>
      </c>
      <c r="S4349" s="38" t="s">
        <v>1375</v>
      </c>
      <c r="T4349" s="38" t="s">
        <v>116</v>
      </c>
    </row>
    <row r="4350" spans="1:21" s="38" customFormat="1" ht="15" x14ac:dyDescent="0.2">
      <c r="A4350" s="38" t="s">
        <v>60</v>
      </c>
      <c r="B4350" s="38" t="str">
        <f t="shared" si="4"/>
        <v>mo_priv047</v>
      </c>
      <c r="C4350" s="38" t="s">
        <v>838</v>
      </c>
      <c r="D4350" s="38" t="s">
        <v>845</v>
      </c>
      <c r="E4350" s="38" t="s">
        <v>35</v>
      </c>
      <c r="F4350" s="38">
        <v>5</v>
      </c>
      <c r="G4350" s="38">
        <v>12</v>
      </c>
      <c r="H4350" s="38">
        <v>2025</v>
      </c>
      <c r="I4350" s="38">
        <v>1</v>
      </c>
      <c r="J4350" s="38">
        <v>1224</v>
      </c>
      <c r="K4350" s="38" t="s">
        <v>1372</v>
      </c>
      <c r="L4350" s="38">
        <v>75</v>
      </c>
      <c r="M4350" s="38">
        <v>1</v>
      </c>
      <c r="N4350" s="38">
        <v>25</v>
      </c>
      <c r="O4350" s="38" t="s">
        <v>10</v>
      </c>
      <c r="P4350" s="38">
        <v>5</v>
      </c>
      <c r="Q4350" s="38" t="s">
        <v>5</v>
      </c>
      <c r="R4350" s="38" t="s">
        <v>201</v>
      </c>
      <c r="S4350" s="38" t="s">
        <v>1375</v>
      </c>
      <c r="T4350" s="38" t="s">
        <v>116</v>
      </c>
    </row>
    <row r="4351" spans="1:21" s="38" customFormat="1" ht="15" x14ac:dyDescent="0.2">
      <c r="A4351" s="38" t="s">
        <v>60</v>
      </c>
      <c r="B4351" s="38" t="str">
        <f t="shared" si="4"/>
        <v>mo_priv047</v>
      </c>
      <c r="C4351" s="38" t="s">
        <v>838</v>
      </c>
      <c r="D4351" s="38" t="s">
        <v>845</v>
      </c>
      <c r="E4351" s="38" t="s">
        <v>35</v>
      </c>
      <c r="F4351" s="38">
        <v>5</v>
      </c>
      <c r="G4351" s="38">
        <v>12</v>
      </c>
      <c r="H4351" s="38">
        <v>2025</v>
      </c>
      <c r="I4351" s="38">
        <v>1</v>
      </c>
      <c r="J4351" s="38">
        <v>1224</v>
      </c>
      <c r="K4351" s="38" t="s">
        <v>1372</v>
      </c>
      <c r="L4351" s="38">
        <v>75</v>
      </c>
      <c r="M4351" s="38">
        <v>1</v>
      </c>
      <c r="N4351" s="38">
        <v>25</v>
      </c>
      <c r="O4351" s="38" t="s">
        <v>10</v>
      </c>
      <c r="P4351" s="38">
        <v>1</v>
      </c>
      <c r="Q4351" s="38" t="s">
        <v>5</v>
      </c>
      <c r="R4351" s="38" t="s">
        <v>201</v>
      </c>
      <c r="S4351" s="38" t="s">
        <v>255</v>
      </c>
      <c r="T4351" s="38" t="s">
        <v>116</v>
      </c>
    </row>
    <row r="4352" spans="1:21" s="38" customFormat="1" ht="15" x14ac:dyDescent="0.2">
      <c r="A4352" s="38" t="s">
        <v>60</v>
      </c>
      <c r="B4352" s="38" t="str">
        <f t="shared" si="4"/>
        <v>mo_priv047</v>
      </c>
      <c r="C4352" s="38" t="s">
        <v>838</v>
      </c>
      <c r="D4352" s="38" t="s">
        <v>845</v>
      </c>
      <c r="E4352" s="38" t="s">
        <v>35</v>
      </c>
      <c r="F4352" s="38">
        <v>5</v>
      </c>
      <c r="G4352" s="38">
        <v>12</v>
      </c>
      <c r="H4352" s="38">
        <v>2025</v>
      </c>
      <c r="I4352" s="38">
        <v>1</v>
      </c>
      <c r="J4352" s="38">
        <v>1224</v>
      </c>
      <c r="K4352" s="38" t="s">
        <v>1372</v>
      </c>
      <c r="L4352" s="38">
        <v>75</v>
      </c>
      <c r="M4352" s="38">
        <v>1</v>
      </c>
      <c r="N4352" s="38">
        <v>25</v>
      </c>
      <c r="O4352" s="38" t="s">
        <v>10</v>
      </c>
      <c r="P4352" s="38">
        <v>31</v>
      </c>
      <c r="Q4352" s="38" t="s">
        <v>5</v>
      </c>
      <c r="R4352" s="38" t="s">
        <v>201</v>
      </c>
      <c r="S4352" s="38" t="s">
        <v>1375</v>
      </c>
      <c r="T4352" s="38" t="s">
        <v>116</v>
      </c>
    </row>
    <row r="4353" spans="1:21" s="38" customFormat="1" ht="15" x14ac:dyDescent="0.2">
      <c r="A4353" s="38" t="s">
        <v>60</v>
      </c>
      <c r="B4353" s="38" t="str">
        <f t="shared" si="4"/>
        <v>mo_priv047</v>
      </c>
      <c r="C4353" s="38" t="s">
        <v>838</v>
      </c>
      <c r="D4353" s="38" t="s">
        <v>845</v>
      </c>
      <c r="E4353" s="38" t="s">
        <v>35</v>
      </c>
      <c r="F4353" s="38">
        <v>5</v>
      </c>
      <c r="G4353" s="38">
        <v>12</v>
      </c>
      <c r="H4353" s="38">
        <v>2025</v>
      </c>
      <c r="I4353" s="38">
        <v>1</v>
      </c>
      <c r="J4353" s="38">
        <v>1224</v>
      </c>
      <c r="K4353" s="38" t="s">
        <v>1372</v>
      </c>
      <c r="L4353" s="38">
        <v>75</v>
      </c>
      <c r="M4353" s="38">
        <v>1</v>
      </c>
      <c r="N4353" s="38">
        <v>25</v>
      </c>
      <c r="O4353" s="38" t="s">
        <v>10</v>
      </c>
      <c r="P4353" s="38">
        <v>28</v>
      </c>
      <c r="Q4353" s="38" t="s">
        <v>5</v>
      </c>
      <c r="R4353" s="38" t="s">
        <v>201</v>
      </c>
      <c r="S4353" s="38" t="s">
        <v>124</v>
      </c>
      <c r="T4353" s="38" t="s">
        <v>116</v>
      </c>
    </row>
    <row r="4354" spans="1:21" s="38" customFormat="1" ht="15" x14ac:dyDescent="0.2">
      <c r="A4354" s="38" t="s">
        <v>60</v>
      </c>
      <c r="B4354" s="38" t="str">
        <f t="shared" si="4"/>
        <v>mo_priv047</v>
      </c>
      <c r="C4354" s="38" t="s">
        <v>838</v>
      </c>
      <c r="D4354" s="38" t="s">
        <v>845</v>
      </c>
      <c r="E4354" s="38" t="s">
        <v>35</v>
      </c>
      <c r="F4354" s="38">
        <v>5</v>
      </c>
      <c r="G4354" s="38">
        <v>12</v>
      </c>
      <c r="H4354" s="38">
        <v>2025</v>
      </c>
      <c r="I4354" s="38">
        <v>1</v>
      </c>
      <c r="J4354" s="38">
        <v>1224</v>
      </c>
      <c r="K4354" s="38" t="s">
        <v>1372</v>
      </c>
      <c r="L4354" s="38">
        <v>75</v>
      </c>
      <c r="M4354" s="38">
        <v>1</v>
      </c>
      <c r="N4354" s="38">
        <v>25</v>
      </c>
      <c r="O4354" s="38" t="s">
        <v>11</v>
      </c>
      <c r="P4354" s="38">
        <v>8.5</v>
      </c>
      <c r="Q4354" s="38" t="s">
        <v>5</v>
      </c>
      <c r="R4354" s="38" t="s">
        <v>201</v>
      </c>
      <c r="T4354" s="38" t="s">
        <v>116</v>
      </c>
      <c r="U4354" s="38" t="s">
        <v>1374</v>
      </c>
    </row>
    <row r="4355" spans="1:21" s="38" customFormat="1" ht="15" x14ac:dyDescent="0.2">
      <c r="A4355" s="38" t="s">
        <v>919</v>
      </c>
      <c r="B4355" s="38" t="str">
        <f t="shared" si="4"/>
        <v>mo_priv049</v>
      </c>
      <c r="C4355" s="38" t="s">
        <v>838</v>
      </c>
      <c r="D4355" s="38" t="s">
        <v>845</v>
      </c>
      <c r="E4355" s="38" t="s">
        <v>35</v>
      </c>
      <c r="F4355" s="38">
        <v>5</v>
      </c>
      <c r="G4355" s="38">
        <v>12</v>
      </c>
      <c r="H4355" s="38">
        <v>2025</v>
      </c>
      <c r="I4355" s="38">
        <v>1</v>
      </c>
      <c r="J4355" s="38">
        <v>1257</v>
      </c>
      <c r="K4355" s="38" t="s">
        <v>14</v>
      </c>
      <c r="L4355" s="38">
        <v>79</v>
      </c>
      <c r="M4355" s="38">
        <v>3</v>
      </c>
      <c r="N4355" s="38">
        <v>0</v>
      </c>
      <c r="O4355" s="38" t="s">
        <v>10</v>
      </c>
      <c r="P4355" s="38">
        <v>3.3</v>
      </c>
      <c r="Q4355" s="38" t="s">
        <v>5</v>
      </c>
      <c r="R4355" s="38" t="s">
        <v>201</v>
      </c>
      <c r="S4355" s="38" t="s">
        <v>127</v>
      </c>
      <c r="T4355" s="38" t="s">
        <v>116</v>
      </c>
    </row>
    <row r="4356" spans="1:21" s="38" customFormat="1" ht="15" x14ac:dyDescent="0.2">
      <c r="A4356" s="38" t="s">
        <v>919</v>
      </c>
      <c r="B4356" s="38" t="str">
        <f t="shared" si="4"/>
        <v>mo_priv049</v>
      </c>
      <c r="C4356" s="38" t="s">
        <v>838</v>
      </c>
      <c r="D4356" s="38" t="s">
        <v>845</v>
      </c>
      <c r="E4356" s="38" t="s">
        <v>35</v>
      </c>
      <c r="F4356" s="38">
        <v>5</v>
      </c>
      <c r="G4356" s="38">
        <v>12</v>
      </c>
      <c r="H4356" s="38">
        <v>2025</v>
      </c>
      <c r="I4356" s="38">
        <v>1</v>
      </c>
      <c r="J4356" s="38">
        <v>1257</v>
      </c>
      <c r="K4356" s="38" t="s">
        <v>14</v>
      </c>
      <c r="L4356" s="38">
        <v>79</v>
      </c>
      <c r="M4356" s="38">
        <v>3</v>
      </c>
      <c r="N4356" s="38">
        <v>0</v>
      </c>
      <c r="O4356" s="38" t="s">
        <v>10</v>
      </c>
      <c r="P4356" s="38">
        <v>1.5</v>
      </c>
      <c r="Q4356" s="38" t="s">
        <v>5</v>
      </c>
      <c r="R4356" s="38" t="s">
        <v>201</v>
      </c>
      <c r="S4356" s="38" t="s">
        <v>105</v>
      </c>
      <c r="T4356" s="38" t="s">
        <v>116</v>
      </c>
    </row>
    <row r="4357" spans="1:21" s="38" customFormat="1" ht="15" x14ac:dyDescent="0.2">
      <c r="A4357" s="38" t="s">
        <v>919</v>
      </c>
      <c r="B4357" s="38" t="str">
        <f t="shared" si="4"/>
        <v>mo_priv049</v>
      </c>
      <c r="C4357" s="38" t="s">
        <v>838</v>
      </c>
      <c r="D4357" s="38" t="s">
        <v>845</v>
      </c>
      <c r="E4357" s="38" t="s">
        <v>35</v>
      </c>
      <c r="F4357" s="38">
        <v>5</v>
      </c>
      <c r="G4357" s="38">
        <v>12</v>
      </c>
      <c r="H4357" s="38">
        <v>2025</v>
      </c>
      <c r="I4357" s="38">
        <v>1</v>
      </c>
      <c r="J4357" s="38">
        <v>1257</v>
      </c>
      <c r="K4357" s="38" t="s">
        <v>14</v>
      </c>
      <c r="L4357" s="38">
        <v>79</v>
      </c>
      <c r="M4357" s="38">
        <v>3</v>
      </c>
      <c r="N4357" s="38">
        <v>0</v>
      </c>
      <c r="O4357" s="38" t="s">
        <v>10</v>
      </c>
      <c r="P4357" s="38">
        <v>5.2</v>
      </c>
      <c r="Q4357" s="38" t="s">
        <v>5</v>
      </c>
      <c r="R4357" s="38" t="s">
        <v>201</v>
      </c>
      <c r="S4357" s="38" t="s">
        <v>105</v>
      </c>
      <c r="T4357" s="38" t="s">
        <v>116</v>
      </c>
    </row>
    <row r="4358" spans="1:21" s="38" customFormat="1" ht="15" x14ac:dyDescent="0.2">
      <c r="A4358" s="38" t="s">
        <v>919</v>
      </c>
      <c r="B4358" s="38" t="str">
        <f t="shared" si="4"/>
        <v>mo_priv049</v>
      </c>
      <c r="C4358" s="38" t="s">
        <v>838</v>
      </c>
      <c r="D4358" s="38" t="s">
        <v>845</v>
      </c>
      <c r="E4358" s="38" t="s">
        <v>35</v>
      </c>
      <c r="F4358" s="38">
        <v>5</v>
      </c>
      <c r="G4358" s="38">
        <v>12</v>
      </c>
      <c r="H4358" s="38">
        <v>2025</v>
      </c>
      <c r="I4358" s="38">
        <v>1</v>
      </c>
      <c r="J4358" s="38">
        <v>1257</v>
      </c>
      <c r="K4358" s="38" t="s">
        <v>14</v>
      </c>
      <c r="L4358" s="38">
        <v>79</v>
      </c>
      <c r="M4358" s="38">
        <v>3</v>
      </c>
      <c r="N4358" s="38">
        <v>0</v>
      </c>
      <c r="O4358" s="38" t="s">
        <v>10</v>
      </c>
      <c r="P4358" s="38">
        <v>30</v>
      </c>
      <c r="Q4358" s="38" t="s">
        <v>5</v>
      </c>
      <c r="R4358" s="38" t="s">
        <v>201</v>
      </c>
      <c r="S4358" s="38" t="s">
        <v>39</v>
      </c>
      <c r="T4358" s="38" t="s">
        <v>116</v>
      </c>
    </row>
    <row r="4359" spans="1:21" s="38" customFormat="1" ht="15" x14ac:dyDescent="0.2">
      <c r="A4359" s="38" t="s">
        <v>34</v>
      </c>
      <c r="B4359" s="38" t="str">
        <f t="shared" si="4"/>
        <v>mo_priv048</v>
      </c>
      <c r="C4359" s="38" t="s">
        <v>838</v>
      </c>
      <c r="D4359" s="38" t="s">
        <v>845</v>
      </c>
      <c r="E4359" s="38" t="s">
        <v>35</v>
      </c>
      <c r="F4359" s="38">
        <v>5</v>
      </c>
      <c r="G4359" s="38">
        <v>12</v>
      </c>
      <c r="H4359" s="38">
        <v>2025</v>
      </c>
      <c r="I4359" s="38">
        <v>1</v>
      </c>
      <c r="J4359" s="38">
        <v>1325</v>
      </c>
      <c r="K4359" s="38" t="s">
        <v>1505</v>
      </c>
      <c r="L4359" s="38">
        <v>79</v>
      </c>
      <c r="M4359" s="38">
        <v>1</v>
      </c>
      <c r="N4359" s="38">
        <v>0</v>
      </c>
      <c r="O4359" s="38" t="s">
        <v>10</v>
      </c>
      <c r="P4359" s="38">
        <v>5</v>
      </c>
      <c r="Q4359" s="38" t="s">
        <v>5</v>
      </c>
      <c r="R4359" s="38" t="s">
        <v>201</v>
      </c>
      <c r="S4359" s="38" t="s">
        <v>255</v>
      </c>
      <c r="T4359" s="38" t="s">
        <v>116</v>
      </c>
    </row>
    <row r="4360" spans="1:21" s="38" customFormat="1" ht="15" x14ac:dyDescent="0.2">
      <c r="A4360" s="38" t="s">
        <v>34</v>
      </c>
      <c r="B4360" s="38" t="str">
        <f t="shared" si="4"/>
        <v>mo_priv048</v>
      </c>
      <c r="C4360" s="38" t="s">
        <v>838</v>
      </c>
      <c r="D4360" s="38" t="s">
        <v>845</v>
      </c>
      <c r="E4360" s="38" t="s">
        <v>35</v>
      </c>
      <c r="F4360" s="38">
        <v>5</v>
      </c>
      <c r="G4360" s="38">
        <v>12</v>
      </c>
      <c r="H4360" s="38">
        <v>2025</v>
      </c>
      <c r="I4360" s="38">
        <v>1</v>
      </c>
      <c r="J4360" s="38">
        <v>1325</v>
      </c>
      <c r="K4360" s="38" t="s">
        <v>1505</v>
      </c>
      <c r="L4360" s="38">
        <v>79</v>
      </c>
      <c r="M4360" s="38">
        <v>1</v>
      </c>
      <c r="N4360" s="38">
        <v>0</v>
      </c>
      <c r="O4360" s="38" t="s">
        <v>10</v>
      </c>
      <c r="P4360" s="38">
        <v>8</v>
      </c>
      <c r="Q4360" s="38" t="s">
        <v>5</v>
      </c>
      <c r="R4360" s="38" t="s">
        <v>201</v>
      </c>
      <c r="S4360" s="38" t="s">
        <v>1375</v>
      </c>
      <c r="T4360" s="38" t="s">
        <v>116</v>
      </c>
    </row>
    <row r="4361" spans="1:21" s="38" customFormat="1" ht="15" x14ac:dyDescent="0.2">
      <c r="A4361" s="38" t="s">
        <v>34</v>
      </c>
      <c r="B4361" s="38" t="str">
        <f t="shared" si="4"/>
        <v>mo_priv048</v>
      </c>
      <c r="C4361" s="38" t="s">
        <v>838</v>
      </c>
      <c r="D4361" s="38" t="s">
        <v>845</v>
      </c>
      <c r="E4361" s="38" t="s">
        <v>35</v>
      </c>
      <c r="F4361" s="38">
        <v>5</v>
      </c>
      <c r="G4361" s="38">
        <v>12</v>
      </c>
      <c r="H4361" s="38">
        <v>2025</v>
      </c>
      <c r="I4361" s="38">
        <v>1</v>
      </c>
      <c r="J4361" s="38">
        <v>1325</v>
      </c>
      <c r="K4361" s="38" t="s">
        <v>1505</v>
      </c>
      <c r="L4361" s="38">
        <v>79</v>
      </c>
      <c r="M4361" s="38">
        <v>1</v>
      </c>
      <c r="N4361" s="38">
        <v>0</v>
      </c>
      <c r="O4361" s="38" t="s">
        <v>82</v>
      </c>
      <c r="P4361" s="38">
        <v>12</v>
      </c>
      <c r="Q4361" s="38" t="s">
        <v>5</v>
      </c>
      <c r="R4361" s="38" t="s">
        <v>201</v>
      </c>
      <c r="T4361" s="38" t="s">
        <v>116</v>
      </c>
      <c r="U4361" s="38" t="s">
        <v>1382</v>
      </c>
    </row>
    <row r="4362" spans="1:21" s="38" customFormat="1" ht="15" x14ac:dyDescent="0.2">
      <c r="A4362" s="38" t="s">
        <v>34</v>
      </c>
      <c r="B4362" s="38" t="str">
        <f t="shared" si="4"/>
        <v>mo_priv048</v>
      </c>
      <c r="C4362" s="38" t="s">
        <v>838</v>
      </c>
      <c r="D4362" s="38" t="s">
        <v>845</v>
      </c>
      <c r="E4362" s="38" t="s">
        <v>35</v>
      </c>
      <c r="F4362" s="38">
        <v>5</v>
      </c>
      <c r="G4362" s="38">
        <v>12</v>
      </c>
      <c r="H4362" s="38">
        <v>2025</v>
      </c>
      <c r="I4362" s="38">
        <v>1</v>
      </c>
      <c r="J4362" s="38">
        <v>1325</v>
      </c>
      <c r="K4362" s="38" t="s">
        <v>1505</v>
      </c>
      <c r="L4362" s="38">
        <v>79</v>
      </c>
      <c r="M4362" s="38">
        <v>1</v>
      </c>
      <c r="N4362" s="38">
        <v>0</v>
      </c>
      <c r="O4362" s="38" t="s">
        <v>10</v>
      </c>
      <c r="P4362" s="38">
        <v>20</v>
      </c>
      <c r="Q4362" s="38" t="s">
        <v>5</v>
      </c>
      <c r="R4362" s="38" t="s">
        <v>201</v>
      </c>
      <c r="S4362" s="38" t="s">
        <v>1375</v>
      </c>
      <c r="T4362" s="38" t="s">
        <v>116</v>
      </c>
    </row>
    <row r="4363" spans="1:21" s="38" customFormat="1" ht="15" x14ac:dyDescent="0.2">
      <c r="A4363" s="38" t="s">
        <v>34</v>
      </c>
      <c r="B4363" s="38" t="str">
        <f t="shared" si="4"/>
        <v>mo_priv048</v>
      </c>
      <c r="C4363" s="38" t="s">
        <v>838</v>
      </c>
      <c r="D4363" s="38" t="s">
        <v>845</v>
      </c>
      <c r="E4363" s="38" t="s">
        <v>35</v>
      </c>
      <c r="F4363" s="38">
        <v>5</v>
      </c>
      <c r="G4363" s="38">
        <v>12</v>
      </c>
      <c r="H4363" s="38">
        <v>2025</v>
      </c>
      <c r="I4363" s="38">
        <v>1</v>
      </c>
      <c r="J4363" s="38">
        <v>1325</v>
      </c>
      <c r="K4363" s="38" t="s">
        <v>1505</v>
      </c>
      <c r="L4363" s="38">
        <v>79</v>
      </c>
      <c r="M4363" s="38">
        <v>1</v>
      </c>
      <c r="N4363" s="38">
        <v>0</v>
      </c>
      <c r="O4363" s="38" t="s">
        <v>10</v>
      </c>
      <c r="P4363" s="38">
        <v>16</v>
      </c>
      <c r="Q4363" s="38" t="s">
        <v>5</v>
      </c>
      <c r="R4363" s="38" t="s">
        <v>201</v>
      </c>
      <c r="S4363" s="38" t="s">
        <v>1375</v>
      </c>
      <c r="T4363" s="38" t="s">
        <v>116</v>
      </c>
    </row>
    <row r="4364" spans="1:21" s="38" customFormat="1" ht="15" x14ac:dyDescent="0.2">
      <c r="A4364" s="38" t="s">
        <v>34</v>
      </c>
      <c r="B4364" s="38" t="str">
        <f t="shared" si="4"/>
        <v>mo_priv048</v>
      </c>
      <c r="C4364" s="38" t="s">
        <v>838</v>
      </c>
      <c r="D4364" s="38" t="s">
        <v>845</v>
      </c>
      <c r="E4364" s="38" t="s">
        <v>35</v>
      </c>
      <c r="F4364" s="38">
        <v>5</v>
      </c>
      <c r="G4364" s="38">
        <v>12</v>
      </c>
      <c r="H4364" s="38">
        <v>2025</v>
      </c>
      <c r="I4364" s="38">
        <v>1</v>
      </c>
      <c r="J4364" s="38">
        <v>1325</v>
      </c>
      <c r="K4364" s="38" t="s">
        <v>1505</v>
      </c>
      <c r="L4364" s="38">
        <v>79</v>
      </c>
      <c r="M4364" s="38">
        <v>1</v>
      </c>
      <c r="N4364" s="38">
        <v>0</v>
      </c>
      <c r="O4364" s="38" t="s">
        <v>10</v>
      </c>
      <c r="P4364" s="38">
        <v>4</v>
      </c>
      <c r="Q4364" s="38" t="s">
        <v>5</v>
      </c>
      <c r="R4364" s="38" t="s">
        <v>201</v>
      </c>
      <c r="S4364" s="38" t="s">
        <v>1375</v>
      </c>
      <c r="T4364" s="38" t="s">
        <v>116</v>
      </c>
    </row>
    <row r="4365" spans="1:21" s="38" customFormat="1" ht="15" x14ac:dyDescent="0.2">
      <c r="A4365" s="38" t="s">
        <v>34</v>
      </c>
      <c r="B4365" s="38" t="str">
        <f t="shared" si="4"/>
        <v>mo_priv048</v>
      </c>
      <c r="C4365" s="38" t="s">
        <v>838</v>
      </c>
      <c r="D4365" s="38" t="s">
        <v>845</v>
      </c>
      <c r="E4365" s="38" t="s">
        <v>35</v>
      </c>
      <c r="F4365" s="38">
        <v>5</v>
      </c>
      <c r="G4365" s="38">
        <v>12</v>
      </c>
      <c r="H4365" s="38">
        <v>2025</v>
      </c>
      <c r="I4365" s="38">
        <v>1</v>
      </c>
      <c r="J4365" s="38">
        <v>1325</v>
      </c>
      <c r="K4365" s="38" t="s">
        <v>1505</v>
      </c>
      <c r="L4365" s="38">
        <v>79</v>
      </c>
      <c r="M4365" s="38">
        <v>1</v>
      </c>
      <c r="N4365" s="38">
        <v>0</v>
      </c>
      <c r="O4365" s="38" t="s">
        <v>82</v>
      </c>
      <c r="P4365" s="38">
        <v>12</v>
      </c>
      <c r="Q4365" s="38" t="s">
        <v>5</v>
      </c>
      <c r="R4365" s="38" t="s">
        <v>201</v>
      </c>
      <c r="T4365" s="38" t="s">
        <v>116</v>
      </c>
      <c r="U4365" s="38" t="s">
        <v>1510</v>
      </c>
    </row>
    <row r="4366" spans="1:21" s="38" customFormat="1" ht="15" x14ac:dyDescent="0.2">
      <c r="A4366" s="38" t="s">
        <v>34</v>
      </c>
      <c r="B4366" s="38" t="str">
        <f t="shared" si="4"/>
        <v>mo_priv048</v>
      </c>
      <c r="C4366" s="38" t="s">
        <v>838</v>
      </c>
      <c r="D4366" s="38" t="s">
        <v>845</v>
      </c>
      <c r="E4366" s="38" t="s">
        <v>35</v>
      </c>
      <c r="F4366" s="38">
        <v>5</v>
      </c>
      <c r="G4366" s="38">
        <v>12</v>
      </c>
      <c r="H4366" s="38">
        <v>2025</v>
      </c>
      <c r="I4366" s="38">
        <v>1</v>
      </c>
      <c r="J4366" s="38">
        <v>1325</v>
      </c>
      <c r="K4366" s="38" t="s">
        <v>1505</v>
      </c>
      <c r="L4366" s="38">
        <v>79</v>
      </c>
      <c r="M4366" s="38">
        <v>1</v>
      </c>
      <c r="N4366" s="38">
        <v>0</v>
      </c>
      <c r="O4366" s="38" t="s">
        <v>10</v>
      </c>
      <c r="P4366" s="38">
        <v>1</v>
      </c>
      <c r="Q4366" s="38" t="s">
        <v>5</v>
      </c>
      <c r="R4366" s="38" t="s">
        <v>201</v>
      </c>
      <c r="S4366" s="38" t="s">
        <v>255</v>
      </c>
      <c r="T4366" s="38" t="s">
        <v>116</v>
      </c>
    </row>
    <row r="4367" spans="1:21" s="38" customFormat="1" ht="15" x14ac:dyDescent="0.2">
      <c r="A4367" s="38" t="s">
        <v>34</v>
      </c>
      <c r="B4367" s="38" t="str">
        <f t="shared" si="4"/>
        <v>mo_priv048</v>
      </c>
      <c r="C4367" s="38" t="s">
        <v>838</v>
      </c>
      <c r="D4367" s="38" t="s">
        <v>845</v>
      </c>
      <c r="E4367" s="38" t="s">
        <v>35</v>
      </c>
      <c r="F4367" s="38">
        <v>5</v>
      </c>
      <c r="G4367" s="38">
        <v>12</v>
      </c>
      <c r="H4367" s="38">
        <v>2025</v>
      </c>
      <c r="I4367" s="38">
        <v>1</v>
      </c>
      <c r="J4367" s="38">
        <v>1325</v>
      </c>
      <c r="K4367" s="38" t="s">
        <v>1505</v>
      </c>
      <c r="L4367" s="38">
        <v>79</v>
      </c>
      <c r="M4367" s="38">
        <v>1</v>
      </c>
      <c r="N4367" s="38">
        <v>0</v>
      </c>
      <c r="O4367" s="38" t="s">
        <v>10</v>
      </c>
      <c r="P4367" s="38">
        <v>10</v>
      </c>
      <c r="Q4367" s="38" t="s">
        <v>5</v>
      </c>
      <c r="R4367" s="38" t="s">
        <v>201</v>
      </c>
      <c r="S4367" s="38" t="s">
        <v>124</v>
      </c>
      <c r="T4367" s="38" t="s">
        <v>116</v>
      </c>
    </row>
    <row r="4368" spans="1:21" s="38" customFormat="1" ht="15" x14ac:dyDescent="0.2">
      <c r="A4368" s="38" t="s">
        <v>34</v>
      </c>
      <c r="B4368" s="38" t="str">
        <f t="shared" si="4"/>
        <v>mo_priv048</v>
      </c>
      <c r="C4368" s="38" t="s">
        <v>838</v>
      </c>
      <c r="D4368" s="38" t="s">
        <v>845</v>
      </c>
      <c r="E4368" s="38" t="s">
        <v>35</v>
      </c>
      <c r="F4368" s="38">
        <v>5</v>
      </c>
      <c r="G4368" s="38">
        <v>12</v>
      </c>
      <c r="H4368" s="38">
        <v>2025</v>
      </c>
      <c r="I4368" s="38">
        <v>1</v>
      </c>
      <c r="J4368" s="38">
        <v>1325</v>
      </c>
      <c r="K4368" s="38" t="s">
        <v>1505</v>
      </c>
      <c r="L4368" s="38">
        <v>79</v>
      </c>
      <c r="M4368" s="38">
        <v>1</v>
      </c>
      <c r="N4368" s="38">
        <v>0</v>
      </c>
      <c r="O4368" s="38" t="s">
        <v>10</v>
      </c>
      <c r="P4368" s="38">
        <v>16</v>
      </c>
      <c r="Q4368" s="38" t="s">
        <v>5</v>
      </c>
      <c r="R4368" s="38" t="s">
        <v>201</v>
      </c>
      <c r="S4368" s="38" t="s">
        <v>1375</v>
      </c>
      <c r="T4368" s="38" t="s">
        <v>116</v>
      </c>
    </row>
    <row r="4369" spans="1:21" s="38" customFormat="1" ht="15" x14ac:dyDescent="0.2">
      <c r="A4369" s="38" t="s">
        <v>34</v>
      </c>
      <c r="B4369" s="38" t="str">
        <f t="shared" si="4"/>
        <v>mo_priv048</v>
      </c>
      <c r="C4369" s="38" t="s">
        <v>838</v>
      </c>
      <c r="D4369" s="38" t="s">
        <v>845</v>
      </c>
      <c r="E4369" s="38" t="s">
        <v>35</v>
      </c>
      <c r="F4369" s="38">
        <v>5</v>
      </c>
      <c r="G4369" s="38">
        <v>12</v>
      </c>
      <c r="H4369" s="38">
        <v>2025</v>
      </c>
      <c r="I4369" s="38">
        <v>1</v>
      </c>
      <c r="J4369" s="38">
        <v>1325</v>
      </c>
      <c r="K4369" s="38" t="s">
        <v>1505</v>
      </c>
      <c r="L4369" s="38">
        <v>79</v>
      </c>
      <c r="M4369" s="38">
        <v>1</v>
      </c>
      <c r="N4369" s="38">
        <v>0</v>
      </c>
      <c r="O4369" s="38" t="s">
        <v>10</v>
      </c>
      <c r="P4369" s="38">
        <v>10</v>
      </c>
      <c r="Q4369" s="38" t="s">
        <v>5</v>
      </c>
      <c r="R4369" s="38" t="s">
        <v>201</v>
      </c>
      <c r="S4369" s="38" t="s">
        <v>124</v>
      </c>
      <c r="T4369" s="38" t="s">
        <v>116</v>
      </c>
    </row>
    <row r="4370" spans="1:21" s="38" customFormat="1" ht="15" x14ac:dyDescent="0.2">
      <c r="A4370" s="38" t="s">
        <v>920</v>
      </c>
      <c r="B4370" s="38" t="str">
        <f t="shared" si="4"/>
        <v>mo_priv050</v>
      </c>
      <c r="C4370" s="38" t="s">
        <v>838</v>
      </c>
      <c r="D4370" s="38" t="s">
        <v>845</v>
      </c>
      <c r="E4370" s="38" t="s">
        <v>35</v>
      </c>
      <c r="F4370" s="38">
        <v>5</v>
      </c>
      <c r="G4370" s="38">
        <v>12</v>
      </c>
      <c r="H4370" s="38">
        <v>2025</v>
      </c>
      <c r="I4370" s="38">
        <v>1</v>
      </c>
      <c r="J4370" s="38">
        <v>1354</v>
      </c>
      <c r="K4370" s="38" t="s">
        <v>14</v>
      </c>
      <c r="L4370" s="38">
        <v>79</v>
      </c>
      <c r="M4370" s="38">
        <v>3</v>
      </c>
      <c r="N4370" s="38">
        <v>0</v>
      </c>
      <c r="O4370" s="38" t="s">
        <v>10</v>
      </c>
      <c r="P4370" s="38">
        <v>11.5</v>
      </c>
      <c r="Q4370" s="38" t="s">
        <v>5</v>
      </c>
      <c r="R4370" s="38" t="s">
        <v>201</v>
      </c>
      <c r="S4370" s="38" t="s">
        <v>127</v>
      </c>
      <c r="T4370" s="38" t="s">
        <v>116</v>
      </c>
    </row>
    <row r="4371" spans="1:21" s="38" customFormat="1" ht="15" x14ac:dyDescent="0.2">
      <c r="A4371" s="38" t="s">
        <v>920</v>
      </c>
      <c r="B4371" s="38" t="str">
        <f t="shared" si="4"/>
        <v>mo_priv050</v>
      </c>
      <c r="C4371" s="38" t="s">
        <v>838</v>
      </c>
      <c r="D4371" s="38" t="s">
        <v>845</v>
      </c>
      <c r="E4371" s="38" t="s">
        <v>35</v>
      </c>
      <c r="F4371" s="38">
        <v>5</v>
      </c>
      <c r="G4371" s="38">
        <v>12</v>
      </c>
      <c r="H4371" s="38">
        <v>2025</v>
      </c>
      <c r="I4371" s="38">
        <v>1</v>
      </c>
      <c r="J4371" s="38">
        <v>1354</v>
      </c>
      <c r="K4371" s="38" t="s">
        <v>14</v>
      </c>
      <c r="L4371" s="38">
        <v>79</v>
      </c>
      <c r="M4371" s="38">
        <v>3</v>
      </c>
      <c r="N4371" s="38">
        <v>0</v>
      </c>
      <c r="O4371" s="38" t="s">
        <v>82</v>
      </c>
      <c r="P4371" s="38">
        <v>1.25</v>
      </c>
      <c r="Q4371" s="38" t="s">
        <v>5</v>
      </c>
      <c r="R4371" s="38" t="s">
        <v>201</v>
      </c>
      <c r="T4371" s="38" t="s">
        <v>116</v>
      </c>
    </row>
    <row r="4372" spans="1:21" s="38" customFormat="1" ht="15" x14ac:dyDescent="0.2">
      <c r="A4372" s="38" t="s">
        <v>920</v>
      </c>
      <c r="B4372" s="38" t="str">
        <f t="shared" si="4"/>
        <v>mo_priv050</v>
      </c>
      <c r="C4372" s="38" t="s">
        <v>838</v>
      </c>
      <c r="D4372" s="38" t="s">
        <v>845</v>
      </c>
      <c r="E4372" s="38" t="s">
        <v>35</v>
      </c>
      <c r="F4372" s="38">
        <v>5</v>
      </c>
      <c r="G4372" s="38">
        <v>12</v>
      </c>
      <c r="H4372" s="38">
        <v>2025</v>
      </c>
      <c r="I4372" s="38">
        <v>1</v>
      </c>
      <c r="J4372" s="38">
        <v>1354</v>
      </c>
      <c r="K4372" s="38" t="s">
        <v>14</v>
      </c>
      <c r="L4372" s="38">
        <v>79</v>
      </c>
      <c r="M4372" s="38">
        <v>3</v>
      </c>
      <c r="N4372" s="38">
        <v>0</v>
      </c>
      <c r="O4372" s="38" t="s">
        <v>10</v>
      </c>
      <c r="P4372" s="38">
        <v>0.5</v>
      </c>
      <c r="Q4372" s="38" t="s">
        <v>5</v>
      </c>
      <c r="R4372" s="38" t="s">
        <v>201</v>
      </c>
      <c r="S4372" s="38" t="s">
        <v>105</v>
      </c>
      <c r="T4372" s="38" t="s">
        <v>116</v>
      </c>
    </row>
    <row r="4373" spans="1:21" s="38" customFormat="1" ht="15" x14ac:dyDescent="0.2">
      <c r="A4373" s="38" t="s">
        <v>920</v>
      </c>
      <c r="B4373" s="38" t="str">
        <f t="shared" si="4"/>
        <v>mo_priv050</v>
      </c>
      <c r="C4373" s="38" t="s">
        <v>838</v>
      </c>
      <c r="D4373" s="38" t="s">
        <v>845</v>
      </c>
      <c r="E4373" s="38" t="s">
        <v>35</v>
      </c>
      <c r="F4373" s="38">
        <v>5</v>
      </c>
      <c r="G4373" s="38">
        <v>12</v>
      </c>
      <c r="H4373" s="38">
        <v>2025</v>
      </c>
      <c r="I4373" s="38">
        <v>1</v>
      </c>
      <c r="J4373" s="38">
        <v>1354</v>
      </c>
      <c r="K4373" s="38" t="s">
        <v>14</v>
      </c>
      <c r="L4373" s="38">
        <v>79</v>
      </c>
      <c r="M4373" s="38">
        <v>3</v>
      </c>
      <c r="N4373" s="38">
        <v>0</v>
      </c>
      <c r="O4373" s="38" t="s">
        <v>10</v>
      </c>
      <c r="P4373" s="38">
        <v>7.25</v>
      </c>
      <c r="Q4373" s="38" t="s">
        <v>5</v>
      </c>
      <c r="R4373" s="38" t="s">
        <v>201</v>
      </c>
      <c r="S4373" s="38" t="s">
        <v>39</v>
      </c>
      <c r="T4373" s="38" t="s">
        <v>116</v>
      </c>
    </row>
    <row r="4374" spans="1:21" s="38" customFormat="1" ht="15" x14ac:dyDescent="0.2">
      <c r="A4374" s="38" t="s">
        <v>55</v>
      </c>
      <c r="B4374" s="38" t="str">
        <f t="shared" si="4"/>
        <v>mo_priv046</v>
      </c>
      <c r="C4374" s="38" t="s">
        <v>838</v>
      </c>
      <c r="D4374" s="38" t="s">
        <v>845</v>
      </c>
      <c r="E4374" s="38" t="s">
        <v>35</v>
      </c>
      <c r="F4374" s="38">
        <v>5</v>
      </c>
      <c r="G4374" s="38">
        <v>12</v>
      </c>
      <c r="H4374" s="38">
        <v>2025</v>
      </c>
      <c r="I4374" s="38">
        <v>1</v>
      </c>
      <c r="J4374" s="38">
        <v>1408</v>
      </c>
      <c r="K4374" s="38" t="s">
        <v>1372</v>
      </c>
      <c r="L4374" s="38">
        <v>81</v>
      </c>
      <c r="M4374" s="38">
        <v>1</v>
      </c>
      <c r="N4374" s="38">
        <v>0</v>
      </c>
      <c r="O4374" s="38" t="s">
        <v>10</v>
      </c>
      <c r="P4374" s="38">
        <v>3</v>
      </c>
      <c r="Q4374" s="38" t="s">
        <v>5</v>
      </c>
      <c r="R4374" s="38" t="s">
        <v>201</v>
      </c>
      <c r="S4374" s="38" t="s">
        <v>157</v>
      </c>
      <c r="T4374" s="38" t="s">
        <v>116</v>
      </c>
    </row>
    <row r="4375" spans="1:21" s="38" customFormat="1" ht="15" x14ac:dyDescent="0.2">
      <c r="A4375" s="38" t="s">
        <v>55</v>
      </c>
      <c r="B4375" s="38" t="str">
        <f t="shared" si="4"/>
        <v>mo_priv046</v>
      </c>
      <c r="C4375" s="38" t="s">
        <v>838</v>
      </c>
      <c r="D4375" s="38" t="s">
        <v>845</v>
      </c>
      <c r="E4375" s="38" t="s">
        <v>35</v>
      </c>
      <c r="F4375" s="38">
        <v>5</v>
      </c>
      <c r="G4375" s="38">
        <v>12</v>
      </c>
      <c r="H4375" s="38">
        <v>2025</v>
      </c>
      <c r="I4375" s="38">
        <v>1</v>
      </c>
      <c r="J4375" s="38">
        <v>1408</v>
      </c>
      <c r="K4375" s="38" t="s">
        <v>1372</v>
      </c>
      <c r="L4375" s="38">
        <v>81</v>
      </c>
      <c r="M4375" s="38">
        <v>1</v>
      </c>
      <c r="N4375" s="38">
        <v>0</v>
      </c>
      <c r="O4375" s="38" t="s">
        <v>82</v>
      </c>
      <c r="P4375" s="38">
        <v>1.5</v>
      </c>
      <c r="Q4375" s="38" t="s">
        <v>5</v>
      </c>
      <c r="R4375" s="38" t="s">
        <v>201</v>
      </c>
      <c r="T4375" s="38" t="s">
        <v>116</v>
      </c>
      <c r="U4375" s="38" t="s">
        <v>1374</v>
      </c>
    </row>
    <row r="4376" spans="1:21" s="38" customFormat="1" ht="15" x14ac:dyDescent="0.2">
      <c r="A4376" s="38" t="s">
        <v>55</v>
      </c>
      <c r="B4376" s="38" t="str">
        <f t="shared" si="4"/>
        <v>mo_priv046</v>
      </c>
      <c r="C4376" s="38" t="s">
        <v>838</v>
      </c>
      <c r="D4376" s="38" t="s">
        <v>845</v>
      </c>
      <c r="E4376" s="38" t="s">
        <v>35</v>
      </c>
      <c r="F4376" s="38">
        <v>5</v>
      </c>
      <c r="G4376" s="38">
        <v>12</v>
      </c>
      <c r="H4376" s="38">
        <v>2025</v>
      </c>
      <c r="I4376" s="38">
        <v>1</v>
      </c>
      <c r="J4376" s="38">
        <v>1408</v>
      </c>
      <c r="K4376" s="38" t="s">
        <v>1372</v>
      </c>
      <c r="L4376" s="38">
        <v>81</v>
      </c>
      <c r="M4376" s="38">
        <v>1</v>
      </c>
      <c r="N4376" s="38">
        <v>0</v>
      </c>
      <c r="O4376" s="38" t="s">
        <v>6</v>
      </c>
      <c r="P4376" s="38">
        <v>2.5</v>
      </c>
      <c r="Q4376" s="38" t="s">
        <v>5</v>
      </c>
      <c r="R4376" s="38" t="s">
        <v>201</v>
      </c>
      <c r="T4376" s="38" t="s">
        <v>116</v>
      </c>
      <c r="U4376" s="38" t="s">
        <v>1373</v>
      </c>
    </row>
    <row r="4377" spans="1:21" s="38" customFormat="1" ht="15" x14ac:dyDescent="0.2">
      <c r="A4377" s="38" t="s">
        <v>111</v>
      </c>
      <c r="B4377" s="38" t="str">
        <f t="shared" si="4"/>
        <v>mo_priv007</v>
      </c>
      <c r="C4377" s="38" t="s">
        <v>838</v>
      </c>
      <c r="D4377" s="38" t="s">
        <v>845</v>
      </c>
      <c r="E4377" s="38" t="s">
        <v>13</v>
      </c>
      <c r="F4377" s="38">
        <v>5</v>
      </c>
      <c r="G4377" s="38">
        <v>13</v>
      </c>
      <c r="H4377" s="38">
        <v>2025</v>
      </c>
      <c r="I4377" s="38">
        <v>1</v>
      </c>
      <c r="J4377" s="38">
        <v>1012</v>
      </c>
      <c r="K4377" s="38" t="s">
        <v>14</v>
      </c>
      <c r="L4377" s="38">
        <v>72</v>
      </c>
      <c r="M4377" s="38">
        <v>2</v>
      </c>
      <c r="N4377" s="38">
        <v>0</v>
      </c>
      <c r="O4377" s="38" t="s">
        <v>10</v>
      </c>
      <c r="P4377" s="38">
        <v>3.75</v>
      </c>
      <c r="Q4377" s="38" t="s">
        <v>5</v>
      </c>
      <c r="R4377" s="38" t="s">
        <v>201</v>
      </c>
      <c r="S4377" s="38" t="s">
        <v>255</v>
      </c>
      <c r="T4377" s="38" t="s">
        <v>246</v>
      </c>
    </row>
    <row r="4378" spans="1:21" s="38" customFormat="1" ht="15" x14ac:dyDescent="0.2">
      <c r="A4378" s="38" t="s">
        <v>111</v>
      </c>
      <c r="B4378" s="38" t="str">
        <f t="shared" si="4"/>
        <v>mo_priv007</v>
      </c>
      <c r="C4378" s="38" t="s">
        <v>838</v>
      </c>
      <c r="D4378" s="38" t="s">
        <v>845</v>
      </c>
      <c r="E4378" s="38" t="s">
        <v>13</v>
      </c>
      <c r="F4378" s="38">
        <v>5</v>
      </c>
      <c r="G4378" s="38">
        <v>13</v>
      </c>
      <c r="H4378" s="38">
        <v>2025</v>
      </c>
      <c r="I4378" s="38">
        <v>1</v>
      </c>
      <c r="J4378" s="38">
        <v>1012</v>
      </c>
      <c r="K4378" s="38" t="s">
        <v>14</v>
      </c>
      <c r="L4378" s="38">
        <v>72</v>
      </c>
      <c r="M4378" s="38">
        <v>2</v>
      </c>
      <c r="N4378" s="38">
        <v>0</v>
      </c>
      <c r="O4378" s="38" t="s">
        <v>7</v>
      </c>
      <c r="P4378" s="38">
        <v>0.8</v>
      </c>
      <c r="Q4378" s="38" t="s">
        <v>9</v>
      </c>
      <c r="R4378" s="45" t="s">
        <v>1511</v>
      </c>
      <c r="T4378" s="38" t="s">
        <v>246</v>
      </c>
    </row>
    <row r="4379" spans="1:21" s="38" customFormat="1" ht="15" x14ac:dyDescent="0.2">
      <c r="A4379" s="38" t="s">
        <v>111</v>
      </c>
      <c r="B4379" s="38" t="str">
        <f t="shared" si="4"/>
        <v>mo_priv007</v>
      </c>
      <c r="C4379" s="38" t="s">
        <v>838</v>
      </c>
      <c r="D4379" s="38" t="s">
        <v>845</v>
      </c>
      <c r="E4379" s="38" t="s">
        <v>13</v>
      </c>
      <c r="F4379" s="38">
        <v>5</v>
      </c>
      <c r="G4379" s="38">
        <v>13</v>
      </c>
      <c r="H4379" s="38">
        <v>2025</v>
      </c>
      <c r="I4379" s="38">
        <v>1</v>
      </c>
      <c r="J4379" s="38">
        <v>1012</v>
      </c>
      <c r="K4379" s="38" t="s">
        <v>14</v>
      </c>
      <c r="L4379" s="38">
        <v>72</v>
      </c>
      <c r="M4379" s="38">
        <v>2</v>
      </c>
      <c r="N4379" s="38">
        <v>0</v>
      </c>
      <c r="O4379" s="38" t="s">
        <v>4</v>
      </c>
      <c r="P4379" s="38">
        <v>1.1000000000000001</v>
      </c>
      <c r="Q4379" s="38" t="s">
        <v>8</v>
      </c>
      <c r="R4379" s="38" t="s">
        <v>36</v>
      </c>
      <c r="T4379" s="38" t="s">
        <v>246</v>
      </c>
    </row>
    <row r="4380" spans="1:21" s="38" customFormat="1" ht="15" x14ac:dyDescent="0.2">
      <c r="A4380" s="38" t="s">
        <v>111</v>
      </c>
      <c r="B4380" s="38" t="str">
        <f t="shared" si="4"/>
        <v>mo_priv007</v>
      </c>
      <c r="C4380" s="38" t="s">
        <v>838</v>
      </c>
      <c r="D4380" s="38" t="s">
        <v>845</v>
      </c>
      <c r="E4380" s="38" t="s">
        <v>13</v>
      </c>
      <c r="F4380" s="38">
        <v>5</v>
      </c>
      <c r="G4380" s="38">
        <v>13</v>
      </c>
      <c r="H4380" s="38">
        <v>2025</v>
      </c>
      <c r="I4380" s="38">
        <v>1</v>
      </c>
      <c r="J4380" s="38">
        <v>1012</v>
      </c>
      <c r="K4380" s="38" t="s">
        <v>14</v>
      </c>
      <c r="L4380" s="38">
        <v>72</v>
      </c>
      <c r="M4380" s="38">
        <v>2</v>
      </c>
      <c r="N4380" s="38">
        <v>0</v>
      </c>
      <c r="O4380" s="38" t="s">
        <v>6</v>
      </c>
      <c r="P4380" s="38">
        <v>1.35</v>
      </c>
      <c r="Q4380" s="38" t="s">
        <v>8</v>
      </c>
      <c r="R4380" s="38" t="s">
        <v>36</v>
      </c>
      <c r="T4380" s="38" t="s">
        <v>246</v>
      </c>
    </row>
    <row r="4381" spans="1:21" s="38" customFormat="1" ht="15" x14ac:dyDescent="0.2">
      <c r="A4381" s="38" t="s">
        <v>111</v>
      </c>
      <c r="B4381" s="38" t="str">
        <f t="shared" si="4"/>
        <v>mo_priv007</v>
      </c>
      <c r="C4381" s="38" t="s">
        <v>838</v>
      </c>
      <c r="D4381" s="38" t="s">
        <v>845</v>
      </c>
      <c r="E4381" s="38" t="s">
        <v>13</v>
      </c>
      <c r="F4381" s="38">
        <v>5</v>
      </c>
      <c r="G4381" s="38">
        <v>13</v>
      </c>
      <c r="H4381" s="38">
        <v>2025</v>
      </c>
      <c r="I4381" s="38">
        <v>1</v>
      </c>
      <c r="J4381" s="38">
        <v>1012</v>
      </c>
      <c r="K4381" s="38" t="s">
        <v>14</v>
      </c>
      <c r="L4381" s="38">
        <v>72</v>
      </c>
      <c r="M4381" s="38">
        <v>2</v>
      </c>
      <c r="N4381" s="38">
        <v>0</v>
      </c>
      <c r="O4381" s="38" t="s">
        <v>82</v>
      </c>
      <c r="P4381" s="38">
        <v>0</v>
      </c>
      <c r="Q4381" s="38" t="s">
        <v>5</v>
      </c>
      <c r="R4381" s="38" t="s">
        <v>201</v>
      </c>
      <c r="T4381" s="38" t="s">
        <v>246</v>
      </c>
    </row>
    <row r="4382" spans="1:21" s="38" customFormat="1" ht="15" x14ac:dyDescent="0.2">
      <c r="A4382" s="38" t="s">
        <v>103</v>
      </c>
      <c r="B4382" s="38" t="str">
        <f t="shared" si="4"/>
        <v>mo_priv006</v>
      </c>
      <c r="C4382" s="38" t="s">
        <v>838</v>
      </c>
      <c r="D4382" s="38" t="s">
        <v>845</v>
      </c>
      <c r="E4382" s="38" t="s">
        <v>13</v>
      </c>
      <c r="F4382" s="38">
        <v>5</v>
      </c>
      <c r="G4382" s="38">
        <v>13</v>
      </c>
      <c r="H4382" s="38">
        <v>2025</v>
      </c>
      <c r="I4382" s="38">
        <v>1</v>
      </c>
      <c r="J4382" s="38">
        <v>1020</v>
      </c>
      <c r="K4382" s="38" t="s">
        <v>1505</v>
      </c>
      <c r="L4382" s="38">
        <v>72</v>
      </c>
      <c r="M4382" s="38">
        <v>1</v>
      </c>
      <c r="N4382" s="38">
        <v>25</v>
      </c>
      <c r="O4382" s="38" t="s">
        <v>10</v>
      </c>
      <c r="P4382" s="38">
        <v>0.2</v>
      </c>
      <c r="Q4382" s="38" t="s">
        <v>8</v>
      </c>
      <c r="R4382" s="38" t="s">
        <v>1512</v>
      </c>
      <c r="S4382" s="38" t="s">
        <v>1513</v>
      </c>
      <c r="T4382" s="38" t="s">
        <v>1514</v>
      </c>
    </row>
    <row r="4383" spans="1:21" s="38" customFormat="1" ht="15" x14ac:dyDescent="0.2">
      <c r="A4383" s="38" t="s">
        <v>103</v>
      </c>
      <c r="B4383" s="38" t="str">
        <f t="shared" si="4"/>
        <v>mo_priv006</v>
      </c>
      <c r="C4383" s="38" t="s">
        <v>838</v>
      </c>
      <c r="D4383" s="38" t="s">
        <v>845</v>
      </c>
      <c r="E4383" s="38" t="s">
        <v>13</v>
      </c>
      <c r="F4383" s="38">
        <v>5</v>
      </c>
      <c r="G4383" s="38">
        <v>13</v>
      </c>
      <c r="H4383" s="38">
        <v>2025</v>
      </c>
      <c r="I4383" s="38">
        <v>1</v>
      </c>
      <c r="J4383" s="38">
        <v>1020</v>
      </c>
      <c r="K4383" s="38" t="s">
        <v>1505</v>
      </c>
      <c r="L4383" s="38">
        <v>72</v>
      </c>
      <c r="M4383" s="38">
        <v>1</v>
      </c>
      <c r="N4383" s="38">
        <v>25</v>
      </c>
      <c r="O4383" s="38" t="s">
        <v>10</v>
      </c>
      <c r="P4383" s="38">
        <v>4</v>
      </c>
      <c r="Q4383" s="38" t="s">
        <v>5</v>
      </c>
      <c r="R4383" s="38" t="s">
        <v>201</v>
      </c>
      <c r="S4383" s="38" t="s">
        <v>255</v>
      </c>
      <c r="T4383" s="38" t="s">
        <v>116</v>
      </c>
    </row>
    <row r="4384" spans="1:21" s="38" customFormat="1" ht="15" x14ac:dyDescent="0.2">
      <c r="A4384" s="38" t="s">
        <v>103</v>
      </c>
      <c r="B4384" s="38" t="str">
        <f t="shared" si="4"/>
        <v>mo_priv006</v>
      </c>
      <c r="C4384" s="38" t="s">
        <v>838</v>
      </c>
      <c r="D4384" s="38" t="s">
        <v>845</v>
      </c>
      <c r="E4384" s="38" t="s">
        <v>13</v>
      </c>
      <c r="F4384" s="38">
        <v>5</v>
      </c>
      <c r="G4384" s="38">
        <v>13</v>
      </c>
      <c r="H4384" s="38">
        <v>2025</v>
      </c>
      <c r="I4384" s="38">
        <v>1</v>
      </c>
      <c r="J4384" s="38">
        <v>1020</v>
      </c>
      <c r="K4384" s="38" t="s">
        <v>1505</v>
      </c>
      <c r="L4384" s="38">
        <v>72</v>
      </c>
      <c r="M4384" s="38">
        <v>1</v>
      </c>
      <c r="N4384" s="38">
        <v>25</v>
      </c>
      <c r="O4384" s="38" t="s">
        <v>10</v>
      </c>
      <c r="P4384" s="38">
        <v>16</v>
      </c>
      <c r="Q4384" s="38" t="s">
        <v>5</v>
      </c>
      <c r="R4384" s="38" t="s">
        <v>201</v>
      </c>
      <c r="S4384" s="38" t="s">
        <v>157</v>
      </c>
      <c r="T4384" s="38" t="s">
        <v>116</v>
      </c>
    </row>
    <row r="4385" spans="1:21" s="38" customFormat="1" ht="15" x14ac:dyDescent="0.2">
      <c r="A4385" s="38" t="s">
        <v>103</v>
      </c>
      <c r="B4385" s="38" t="str">
        <f t="shared" si="4"/>
        <v>mo_priv006</v>
      </c>
      <c r="C4385" s="38" t="s">
        <v>838</v>
      </c>
      <c r="D4385" s="38" t="s">
        <v>845</v>
      </c>
      <c r="E4385" s="38" t="s">
        <v>13</v>
      </c>
      <c r="F4385" s="38">
        <v>5</v>
      </c>
      <c r="G4385" s="38">
        <v>13</v>
      </c>
      <c r="H4385" s="38">
        <v>2025</v>
      </c>
      <c r="I4385" s="38">
        <v>1</v>
      </c>
      <c r="J4385" s="38">
        <v>1020</v>
      </c>
      <c r="K4385" s="38" t="s">
        <v>1505</v>
      </c>
      <c r="L4385" s="38">
        <v>72</v>
      </c>
      <c r="M4385" s="38">
        <v>1</v>
      </c>
      <c r="N4385" s="38">
        <v>25</v>
      </c>
      <c r="O4385" s="38" t="s">
        <v>82</v>
      </c>
      <c r="P4385" s="38">
        <v>2</v>
      </c>
      <c r="Q4385" s="38" t="s">
        <v>5</v>
      </c>
      <c r="R4385" s="38" t="s">
        <v>201</v>
      </c>
      <c r="T4385" s="38" t="s">
        <v>116</v>
      </c>
      <c r="U4385" s="38" t="s">
        <v>1510</v>
      </c>
    </row>
    <row r="4386" spans="1:21" s="38" customFormat="1" ht="15" x14ac:dyDescent="0.2">
      <c r="A4386" s="38" t="s">
        <v>103</v>
      </c>
      <c r="B4386" s="38" t="str">
        <f t="shared" si="4"/>
        <v>mo_priv006</v>
      </c>
      <c r="C4386" s="38" t="s">
        <v>838</v>
      </c>
      <c r="D4386" s="38" t="s">
        <v>845</v>
      </c>
      <c r="E4386" s="38" t="s">
        <v>13</v>
      </c>
      <c r="F4386" s="38">
        <v>5</v>
      </c>
      <c r="G4386" s="38">
        <v>13</v>
      </c>
      <c r="H4386" s="38">
        <v>2025</v>
      </c>
      <c r="I4386" s="38">
        <v>1</v>
      </c>
      <c r="J4386" s="38">
        <v>1020</v>
      </c>
      <c r="K4386" s="38" t="s">
        <v>1505</v>
      </c>
      <c r="L4386" s="38">
        <v>72</v>
      </c>
      <c r="M4386" s="38">
        <v>1</v>
      </c>
      <c r="N4386" s="38">
        <v>25</v>
      </c>
      <c r="O4386" s="38" t="s">
        <v>10</v>
      </c>
      <c r="P4386" s="38">
        <v>3</v>
      </c>
      <c r="Q4386" s="38" t="s">
        <v>5</v>
      </c>
      <c r="R4386" s="38" t="s">
        <v>201</v>
      </c>
      <c r="S4386" s="38" t="s">
        <v>157</v>
      </c>
      <c r="T4386" s="38" t="s">
        <v>116</v>
      </c>
    </row>
    <row r="4387" spans="1:21" s="38" customFormat="1" ht="15" x14ac:dyDescent="0.2">
      <c r="A4387" s="38" t="s">
        <v>109</v>
      </c>
      <c r="B4387" s="38" t="str">
        <f t="shared" si="4"/>
        <v>mo_priv008</v>
      </c>
      <c r="C4387" s="38" t="s">
        <v>838</v>
      </c>
      <c r="D4387" s="38" t="s">
        <v>845</v>
      </c>
      <c r="E4387" s="38" t="s">
        <v>13</v>
      </c>
      <c r="F4387" s="38">
        <v>5</v>
      </c>
      <c r="G4387" s="38">
        <v>13</v>
      </c>
      <c r="H4387" s="38">
        <v>2025</v>
      </c>
      <c r="I4387" s="38">
        <v>1</v>
      </c>
      <c r="J4387" s="38">
        <v>1149</v>
      </c>
      <c r="K4387" s="38" t="s">
        <v>1372</v>
      </c>
      <c r="L4387" s="38">
        <v>74</v>
      </c>
      <c r="M4387" s="38">
        <v>2</v>
      </c>
      <c r="N4387" s="38">
        <v>75</v>
      </c>
      <c r="O4387" s="38" t="s">
        <v>10</v>
      </c>
      <c r="P4387" s="38">
        <v>5</v>
      </c>
      <c r="Q4387" s="38" t="s">
        <v>5</v>
      </c>
      <c r="R4387" s="38" t="s">
        <v>201</v>
      </c>
      <c r="S4387" s="38" t="s">
        <v>124</v>
      </c>
      <c r="T4387" s="38" t="s">
        <v>116</v>
      </c>
    </row>
    <row r="4388" spans="1:21" s="38" customFormat="1" ht="15" x14ac:dyDescent="0.2">
      <c r="A4388" s="38" t="s">
        <v>109</v>
      </c>
      <c r="B4388" s="38" t="str">
        <f t="shared" si="4"/>
        <v>mo_priv008</v>
      </c>
      <c r="C4388" s="38" t="s">
        <v>838</v>
      </c>
      <c r="D4388" s="38" t="s">
        <v>845</v>
      </c>
      <c r="E4388" s="38" t="s">
        <v>13</v>
      </c>
      <c r="F4388" s="38">
        <v>5</v>
      </c>
      <c r="G4388" s="38">
        <v>13</v>
      </c>
      <c r="H4388" s="38">
        <v>2025</v>
      </c>
      <c r="I4388" s="38">
        <v>1</v>
      </c>
      <c r="J4388" s="38">
        <v>1149</v>
      </c>
      <c r="K4388" s="38" t="s">
        <v>1372</v>
      </c>
      <c r="L4388" s="38">
        <v>74</v>
      </c>
      <c r="M4388" s="38">
        <v>2</v>
      </c>
      <c r="N4388" s="38">
        <v>75</v>
      </c>
      <c r="O4388" s="38" t="s">
        <v>21</v>
      </c>
      <c r="P4388" s="38">
        <v>1.3</v>
      </c>
      <c r="Q4388" s="38" t="s">
        <v>9</v>
      </c>
      <c r="R4388" s="38" t="s">
        <v>977</v>
      </c>
      <c r="T4388" s="38" t="s">
        <v>116</v>
      </c>
    </row>
    <row r="4389" spans="1:21" s="38" customFormat="1" ht="15" x14ac:dyDescent="0.2">
      <c r="A4389" s="38" t="s">
        <v>109</v>
      </c>
      <c r="B4389" s="38" t="str">
        <f t="shared" si="4"/>
        <v>mo_priv008</v>
      </c>
      <c r="C4389" s="38" t="s">
        <v>838</v>
      </c>
      <c r="D4389" s="38" t="s">
        <v>845</v>
      </c>
      <c r="E4389" s="38" t="s">
        <v>13</v>
      </c>
      <c r="F4389" s="38">
        <v>5</v>
      </c>
      <c r="G4389" s="38">
        <v>13</v>
      </c>
      <c r="H4389" s="38">
        <v>2025</v>
      </c>
      <c r="I4389" s="38">
        <v>1</v>
      </c>
      <c r="J4389" s="38">
        <v>1149</v>
      </c>
      <c r="K4389" s="38" t="s">
        <v>1372</v>
      </c>
      <c r="L4389" s="38">
        <v>74</v>
      </c>
      <c r="M4389" s="38">
        <v>2</v>
      </c>
      <c r="N4389" s="38">
        <v>75</v>
      </c>
      <c r="O4389" s="38" t="s">
        <v>21</v>
      </c>
      <c r="P4389" s="38">
        <v>1.3</v>
      </c>
      <c r="Q4389" s="38" t="s">
        <v>9</v>
      </c>
      <c r="R4389" s="38" t="s">
        <v>977</v>
      </c>
      <c r="T4389" s="38" t="s">
        <v>116</v>
      </c>
    </row>
    <row r="4390" spans="1:21" s="38" customFormat="1" ht="15" x14ac:dyDescent="0.2">
      <c r="A4390" s="38" t="s">
        <v>109</v>
      </c>
      <c r="B4390" s="38" t="str">
        <f t="shared" si="4"/>
        <v>mo_priv008</v>
      </c>
      <c r="C4390" s="38" t="s">
        <v>838</v>
      </c>
      <c r="D4390" s="38" t="s">
        <v>845</v>
      </c>
      <c r="E4390" s="38" t="s">
        <v>13</v>
      </c>
      <c r="F4390" s="38">
        <v>5</v>
      </c>
      <c r="G4390" s="38">
        <v>13</v>
      </c>
      <c r="H4390" s="38">
        <v>2025</v>
      </c>
      <c r="I4390" s="38">
        <v>1</v>
      </c>
      <c r="J4390" s="38">
        <v>1149</v>
      </c>
      <c r="K4390" s="38" t="s">
        <v>1372</v>
      </c>
      <c r="L4390" s="38">
        <v>74</v>
      </c>
      <c r="M4390" s="38">
        <v>2</v>
      </c>
      <c r="N4390" s="38">
        <v>75</v>
      </c>
      <c r="O4390" s="38" t="s">
        <v>21</v>
      </c>
      <c r="P4390" s="38">
        <v>1.3</v>
      </c>
      <c r="Q4390" s="38" t="s">
        <v>9</v>
      </c>
      <c r="R4390" s="38" t="s">
        <v>977</v>
      </c>
      <c r="T4390" s="38" t="s">
        <v>116</v>
      </c>
    </row>
    <row r="4391" spans="1:21" s="38" customFormat="1" ht="15" x14ac:dyDescent="0.2">
      <c r="A4391" s="38" t="s">
        <v>109</v>
      </c>
      <c r="B4391" s="38" t="str">
        <f t="shared" si="4"/>
        <v>mo_priv008</v>
      </c>
      <c r="C4391" s="38" t="s">
        <v>838</v>
      </c>
      <c r="D4391" s="38" t="s">
        <v>845</v>
      </c>
      <c r="E4391" s="38" t="s">
        <v>13</v>
      </c>
      <c r="F4391" s="38">
        <v>5</v>
      </c>
      <c r="G4391" s="38">
        <v>13</v>
      </c>
      <c r="H4391" s="38">
        <v>2025</v>
      </c>
      <c r="I4391" s="38">
        <v>1</v>
      </c>
      <c r="J4391" s="38">
        <v>1149</v>
      </c>
      <c r="K4391" s="38" t="s">
        <v>1372</v>
      </c>
      <c r="L4391" s="38">
        <v>74</v>
      </c>
      <c r="M4391" s="38">
        <v>2</v>
      </c>
      <c r="N4391" s="38">
        <v>75</v>
      </c>
      <c r="O4391" s="38" t="s">
        <v>21</v>
      </c>
      <c r="P4391" s="38">
        <v>1</v>
      </c>
      <c r="Q4391" s="38" t="s">
        <v>5</v>
      </c>
      <c r="R4391" s="38" t="s">
        <v>201</v>
      </c>
      <c r="T4391" s="38" t="s">
        <v>116</v>
      </c>
    </row>
    <row r="4392" spans="1:21" s="38" customFormat="1" ht="15" x14ac:dyDescent="0.2">
      <c r="A4392" s="38" t="s">
        <v>109</v>
      </c>
      <c r="B4392" s="38" t="str">
        <f t="shared" si="4"/>
        <v>mo_priv008</v>
      </c>
      <c r="C4392" s="38" t="s">
        <v>838</v>
      </c>
      <c r="D4392" s="38" t="s">
        <v>845</v>
      </c>
      <c r="E4392" s="38" t="s">
        <v>13</v>
      </c>
      <c r="F4392" s="38">
        <v>5</v>
      </c>
      <c r="G4392" s="38">
        <v>13</v>
      </c>
      <c r="H4392" s="38">
        <v>2025</v>
      </c>
      <c r="I4392" s="38">
        <v>1</v>
      </c>
      <c r="J4392" s="38">
        <v>1149</v>
      </c>
      <c r="K4392" s="38" t="s">
        <v>1372</v>
      </c>
      <c r="L4392" s="38">
        <v>74</v>
      </c>
      <c r="M4392" s="38">
        <v>2</v>
      </c>
      <c r="N4392" s="38">
        <v>75</v>
      </c>
      <c r="O4392" s="38" t="s">
        <v>82</v>
      </c>
      <c r="P4392" s="38">
        <v>16.5</v>
      </c>
      <c r="Q4392" s="38" t="s">
        <v>5</v>
      </c>
      <c r="R4392" s="38" t="s">
        <v>201</v>
      </c>
      <c r="T4392" s="38" t="s">
        <v>116</v>
      </c>
    </row>
    <row r="4393" spans="1:21" s="38" customFormat="1" ht="15" x14ac:dyDescent="0.2">
      <c r="A4393" s="38" t="s">
        <v>109</v>
      </c>
      <c r="B4393" s="38" t="str">
        <f t="shared" si="4"/>
        <v>mo_priv008</v>
      </c>
      <c r="C4393" s="38" t="s">
        <v>838</v>
      </c>
      <c r="D4393" s="38" t="s">
        <v>845</v>
      </c>
      <c r="E4393" s="38" t="s">
        <v>13</v>
      </c>
      <c r="F4393" s="38">
        <v>5</v>
      </c>
      <c r="G4393" s="38">
        <v>13</v>
      </c>
      <c r="H4393" s="38">
        <v>2025</v>
      </c>
      <c r="I4393" s="38">
        <v>1</v>
      </c>
      <c r="J4393" s="38">
        <v>1149</v>
      </c>
      <c r="K4393" s="38" t="s">
        <v>1372</v>
      </c>
      <c r="L4393" s="38">
        <v>74</v>
      </c>
      <c r="M4393" s="38">
        <v>2</v>
      </c>
      <c r="N4393" s="38">
        <v>75</v>
      </c>
      <c r="O4393" s="38" t="s">
        <v>10</v>
      </c>
      <c r="P4393" s="38">
        <v>3.5</v>
      </c>
      <c r="Q4393" s="38" t="s">
        <v>5</v>
      </c>
      <c r="R4393" s="38" t="s">
        <v>201</v>
      </c>
      <c r="S4393" s="38" t="s">
        <v>255</v>
      </c>
      <c r="T4393" s="38" t="s">
        <v>116</v>
      </c>
    </row>
    <row r="4394" spans="1:21" s="38" customFormat="1" ht="15" x14ac:dyDescent="0.2">
      <c r="A4394" s="38" t="s">
        <v>102</v>
      </c>
      <c r="B4394" s="38" t="str">
        <f t="shared" si="4"/>
        <v>mo_priv009</v>
      </c>
      <c r="C4394" s="38" t="s">
        <v>838</v>
      </c>
      <c r="D4394" s="38" t="s">
        <v>845</v>
      </c>
      <c r="E4394" s="38" t="s">
        <v>13</v>
      </c>
      <c r="F4394" s="38">
        <v>5</v>
      </c>
      <c r="G4394" s="38">
        <v>13</v>
      </c>
      <c r="H4394" s="38">
        <v>2025</v>
      </c>
      <c r="I4394" s="38">
        <v>1</v>
      </c>
      <c r="J4394" s="38">
        <v>1153</v>
      </c>
      <c r="K4394" s="38" t="s">
        <v>14</v>
      </c>
      <c r="L4394" s="38">
        <v>75</v>
      </c>
      <c r="M4394" s="38">
        <v>3</v>
      </c>
      <c r="N4394" s="38">
        <v>50</v>
      </c>
      <c r="O4394" s="38" t="s">
        <v>10</v>
      </c>
      <c r="P4394" s="38">
        <v>1</v>
      </c>
      <c r="Q4394" s="38" t="s">
        <v>5</v>
      </c>
      <c r="R4394" s="38" t="s">
        <v>201</v>
      </c>
      <c r="S4394" s="38" t="s">
        <v>255</v>
      </c>
      <c r="T4394" s="38" t="s">
        <v>246</v>
      </c>
    </row>
    <row r="4395" spans="1:21" s="38" customFormat="1" ht="15" x14ac:dyDescent="0.2">
      <c r="A4395" s="38" t="s">
        <v>102</v>
      </c>
      <c r="B4395" s="38" t="str">
        <f t="shared" si="4"/>
        <v>mo_priv009</v>
      </c>
      <c r="C4395" s="38" t="s">
        <v>838</v>
      </c>
      <c r="D4395" s="38" t="s">
        <v>845</v>
      </c>
      <c r="E4395" s="38" t="s">
        <v>13</v>
      </c>
      <c r="F4395" s="38">
        <v>5</v>
      </c>
      <c r="G4395" s="38">
        <v>13</v>
      </c>
      <c r="H4395" s="38">
        <v>2025</v>
      </c>
      <c r="I4395" s="38">
        <v>1</v>
      </c>
      <c r="J4395" s="38">
        <v>1153</v>
      </c>
      <c r="K4395" s="38" t="s">
        <v>14</v>
      </c>
      <c r="L4395" s="38">
        <v>75</v>
      </c>
      <c r="M4395" s="38">
        <v>3</v>
      </c>
      <c r="N4395" s="38">
        <v>50</v>
      </c>
      <c r="O4395" s="38" t="s">
        <v>82</v>
      </c>
      <c r="P4395" s="38">
        <v>0.5</v>
      </c>
      <c r="Q4395" s="38" t="s">
        <v>5</v>
      </c>
      <c r="R4395" s="38" t="s">
        <v>201</v>
      </c>
      <c r="T4395" s="38" t="s">
        <v>246</v>
      </c>
    </row>
    <row r="4396" spans="1:21" s="38" customFormat="1" ht="15" x14ac:dyDescent="0.2">
      <c r="A4396" s="38" t="s">
        <v>102</v>
      </c>
      <c r="B4396" s="38" t="str">
        <f t="shared" si="4"/>
        <v>mo_priv009</v>
      </c>
      <c r="C4396" s="38" t="s">
        <v>838</v>
      </c>
      <c r="D4396" s="38" t="s">
        <v>845</v>
      </c>
      <c r="E4396" s="38" t="s">
        <v>13</v>
      </c>
      <c r="F4396" s="38">
        <v>5</v>
      </c>
      <c r="G4396" s="38">
        <v>13</v>
      </c>
      <c r="H4396" s="38">
        <v>2025</v>
      </c>
      <c r="I4396" s="38">
        <v>1</v>
      </c>
      <c r="J4396" s="38">
        <v>1153</v>
      </c>
      <c r="K4396" s="38" t="s">
        <v>14</v>
      </c>
      <c r="L4396" s="38">
        <v>75</v>
      </c>
      <c r="M4396" s="38">
        <v>3</v>
      </c>
      <c r="N4396" s="38">
        <v>50</v>
      </c>
      <c r="O4396" s="38" t="s">
        <v>11</v>
      </c>
      <c r="P4396" s="38">
        <v>0.2</v>
      </c>
      <c r="Q4396" s="38" t="s">
        <v>9</v>
      </c>
      <c r="R4396" s="38" t="s">
        <v>1515</v>
      </c>
      <c r="T4396" s="38" t="s">
        <v>246</v>
      </c>
    </row>
    <row r="4397" spans="1:21" s="38" customFormat="1" ht="15" x14ac:dyDescent="0.2">
      <c r="A4397" s="38" t="s">
        <v>102</v>
      </c>
      <c r="B4397" s="38" t="str">
        <f t="shared" si="4"/>
        <v>mo_priv009</v>
      </c>
      <c r="C4397" s="38" t="s">
        <v>838</v>
      </c>
      <c r="D4397" s="38" t="s">
        <v>845</v>
      </c>
      <c r="E4397" s="38" t="s">
        <v>13</v>
      </c>
      <c r="F4397" s="38">
        <v>5</v>
      </c>
      <c r="G4397" s="38">
        <v>13</v>
      </c>
      <c r="H4397" s="38">
        <v>2025</v>
      </c>
      <c r="I4397" s="38">
        <v>1</v>
      </c>
      <c r="J4397" s="38">
        <v>1153</v>
      </c>
      <c r="K4397" s="38" t="s">
        <v>14</v>
      </c>
      <c r="L4397" s="38">
        <v>75</v>
      </c>
      <c r="M4397" s="38">
        <v>3</v>
      </c>
      <c r="N4397" s="38">
        <v>50</v>
      </c>
      <c r="O4397" s="38" t="s">
        <v>6</v>
      </c>
      <c r="P4397" s="38">
        <v>0.5</v>
      </c>
      <c r="Q4397" s="38" t="s">
        <v>5</v>
      </c>
      <c r="R4397" s="38" t="s">
        <v>201</v>
      </c>
      <c r="T4397" s="38" t="s">
        <v>246</v>
      </c>
    </row>
    <row r="4398" spans="1:21" s="38" customFormat="1" ht="15" x14ac:dyDescent="0.2">
      <c r="A4398" s="38" t="s">
        <v>102</v>
      </c>
      <c r="B4398" s="38" t="str">
        <f t="shared" si="4"/>
        <v>mo_priv009</v>
      </c>
      <c r="C4398" s="38" t="s">
        <v>838</v>
      </c>
      <c r="D4398" s="38" t="s">
        <v>845</v>
      </c>
      <c r="E4398" s="38" t="s">
        <v>13</v>
      </c>
      <c r="F4398" s="38">
        <v>5</v>
      </c>
      <c r="G4398" s="38">
        <v>13</v>
      </c>
      <c r="H4398" s="38">
        <v>2025</v>
      </c>
      <c r="I4398" s="38">
        <v>1</v>
      </c>
      <c r="J4398" s="38">
        <v>1153</v>
      </c>
      <c r="K4398" s="38" t="s">
        <v>14</v>
      </c>
      <c r="L4398" s="38">
        <v>75</v>
      </c>
      <c r="M4398" s="38">
        <v>3</v>
      </c>
      <c r="N4398" s="38">
        <v>50</v>
      </c>
      <c r="O4398" s="38" t="s">
        <v>10</v>
      </c>
      <c r="P4398" s="38">
        <v>7.5</v>
      </c>
      <c r="Q4398" s="38" t="s">
        <v>5</v>
      </c>
      <c r="R4398" s="38" t="s">
        <v>201</v>
      </c>
      <c r="S4398" s="38" t="s">
        <v>127</v>
      </c>
      <c r="T4398" s="38" t="s">
        <v>246</v>
      </c>
    </row>
    <row r="4399" spans="1:21" s="38" customFormat="1" ht="15" x14ac:dyDescent="0.2">
      <c r="A4399" s="38" t="s">
        <v>102</v>
      </c>
      <c r="B4399" s="38" t="str">
        <f t="shared" si="4"/>
        <v>mo_priv009</v>
      </c>
      <c r="C4399" s="38" t="s">
        <v>838</v>
      </c>
      <c r="D4399" s="38" t="s">
        <v>845</v>
      </c>
      <c r="E4399" s="38" t="s">
        <v>13</v>
      </c>
      <c r="F4399" s="38">
        <v>5</v>
      </c>
      <c r="G4399" s="38">
        <v>13</v>
      </c>
      <c r="H4399" s="38">
        <v>2025</v>
      </c>
      <c r="I4399" s="38">
        <v>1</v>
      </c>
      <c r="J4399" s="38">
        <v>1153</v>
      </c>
      <c r="K4399" s="38" t="s">
        <v>14</v>
      </c>
      <c r="L4399" s="38">
        <v>75</v>
      </c>
      <c r="M4399" s="38">
        <v>3</v>
      </c>
      <c r="N4399" s="38">
        <v>50</v>
      </c>
      <c r="O4399" s="38" t="s">
        <v>11</v>
      </c>
      <c r="P4399" s="38">
        <v>5.3</v>
      </c>
      <c r="Q4399" s="38" t="s">
        <v>9</v>
      </c>
      <c r="R4399" s="38" t="s">
        <v>1515</v>
      </c>
      <c r="T4399" s="38" t="s">
        <v>246</v>
      </c>
    </row>
    <row r="4400" spans="1:21" s="38" customFormat="1" ht="15" x14ac:dyDescent="0.2">
      <c r="A4400" s="38" t="s">
        <v>102</v>
      </c>
      <c r="B4400" s="38" t="str">
        <f t="shared" si="4"/>
        <v>mo_priv009</v>
      </c>
      <c r="C4400" s="38" t="s">
        <v>838</v>
      </c>
      <c r="D4400" s="38" t="s">
        <v>845</v>
      </c>
      <c r="E4400" s="38" t="s">
        <v>13</v>
      </c>
      <c r="F4400" s="38">
        <v>5</v>
      </c>
      <c r="G4400" s="38">
        <v>13</v>
      </c>
      <c r="H4400" s="38">
        <v>2025</v>
      </c>
      <c r="I4400" s="38">
        <v>1</v>
      </c>
      <c r="J4400" s="38">
        <v>1153</v>
      </c>
      <c r="K4400" s="38" t="s">
        <v>14</v>
      </c>
      <c r="L4400" s="38">
        <v>75</v>
      </c>
      <c r="M4400" s="38">
        <v>3</v>
      </c>
      <c r="N4400" s="38">
        <v>50</v>
      </c>
      <c r="O4400" s="38" t="s">
        <v>11</v>
      </c>
      <c r="P4400" s="38">
        <v>0.5</v>
      </c>
      <c r="Q4400" s="38" t="s">
        <v>9</v>
      </c>
      <c r="R4400" s="38" t="s">
        <v>1453</v>
      </c>
      <c r="T4400" s="38" t="s">
        <v>246</v>
      </c>
    </row>
    <row r="4401" spans="1:21" s="38" customFormat="1" ht="15" x14ac:dyDescent="0.2">
      <c r="A4401" s="38" t="s">
        <v>102</v>
      </c>
      <c r="B4401" s="38" t="str">
        <f t="shared" si="4"/>
        <v>mo_priv009</v>
      </c>
      <c r="C4401" s="38" t="s">
        <v>838</v>
      </c>
      <c r="D4401" s="38" t="s">
        <v>845</v>
      </c>
      <c r="E4401" s="38" t="s">
        <v>13</v>
      </c>
      <c r="F4401" s="38">
        <v>5</v>
      </c>
      <c r="G4401" s="38">
        <v>13</v>
      </c>
      <c r="H4401" s="38">
        <v>2025</v>
      </c>
      <c r="I4401" s="38">
        <v>1</v>
      </c>
      <c r="J4401" s="38">
        <v>1153</v>
      </c>
      <c r="K4401" s="38" t="s">
        <v>14</v>
      </c>
      <c r="L4401" s="38">
        <v>75</v>
      </c>
      <c r="M4401" s="38">
        <v>3</v>
      </c>
      <c r="N4401" s="38">
        <v>50</v>
      </c>
      <c r="O4401" s="38" t="s">
        <v>10</v>
      </c>
      <c r="P4401" s="38">
        <v>12</v>
      </c>
      <c r="Q4401" s="38" t="s">
        <v>5</v>
      </c>
      <c r="R4401" s="38" t="s">
        <v>201</v>
      </c>
      <c r="S4401" s="38" t="s">
        <v>39</v>
      </c>
      <c r="T4401" s="38" t="s">
        <v>246</v>
      </c>
    </row>
    <row r="4402" spans="1:21" s="38" customFormat="1" ht="15" x14ac:dyDescent="0.2">
      <c r="A4402" s="38" t="s">
        <v>102</v>
      </c>
      <c r="B4402" s="38" t="str">
        <f t="shared" si="4"/>
        <v>mo_priv009</v>
      </c>
      <c r="C4402" s="38" t="s">
        <v>838</v>
      </c>
      <c r="D4402" s="38" t="s">
        <v>845</v>
      </c>
      <c r="E4402" s="38" t="s">
        <v>13</v>
      </c>
      <c r="F4402" s="38">
        <v>5</v>
      </c>
      <c r="G4402" s="38">
        <v>13</v>
      </c>
      <c r="H4402" s="38">
        <v>2025</v>
      </c>
      <c r="I4402" s="38">
        <v>1</v>
      </c>
      <c r="J4402" s="38">
        <v>1153</v>
      </c>
      <c r="K4402" s="38" t="s">
        <v>14</v>
      </c>
      <c r="L4402" s="38">
        <v>75</v>
      </c>
      <c r="M4402" s="38">
        <v>3</v>
      </c>
      <c r="N4402" s="38">
        <v>50</v>
      </c>
      <c r="O4402" s="38" t="s">
        <v>10</v>
      </c>
      <c r="P4402" s="38">
        <v>6.8</v>
      </c>
      <c r="Q4402" s="38" t="s">
        <v>5</v>
      </c>
      <c r="R4402" s="38" t="s">
        <v>201</v>
      </c>
      <c r="S4402" s="38" t="s">
        <v>1390</v>
      </c>
      <c r="T4402" s="38" t="s">
        <v>246</v>
      </c>
    </row>
    <row r="4403" spans="1:21" s="38" customFormat="1" ht="15" x14ac:dyDescent="0.2">
      <c r="A4403" s="38" t="s">
        <v>109</v>
      </c>
      <c r="B4403" s="38" t="str">
        <f t="shared" si="4"/>
        <v>mo_priv008</v>
      </c>
      <c r="C4403" s="38" t="s">
        <v>838</v>
      </c>
      <c r="D4403" s="38" t="s">
        <v>845</v>
      </c>
      <c r="E4403" s="38" t="s">
        <v>13</v>
      </c>
      <c r="F4403" s="38">
        <v>5</v>
      </c>
      <c r="G4403" s="38">
        <v>13</v>
      </c>
      <c r="H4403" s="38">
        <v>2025</v>
      </c>
      <c r="I4403" s="38">
        <v>1</v>
      </c>
      <c r="J4403" s="38">
        <v>1315</v>
      </c>
      <c r="K4403" s="38" t="s">
        <v>1505</v>
      </c>
      <c r="L4403" s="38">
        <v>76</v>
      </c>
      <c r="M4403" s="38">
        <v>2</v>
      </c>
      <c r="N4403" s="38">
        <v>100</v>
      </c>
      <c r="O4403" s="38" t="s">
        <v>82</v>
      </c>
      <c r="P4403" s="38">
        <v>8</v>
      </c>
      <c r="Q4403" s="38" t="s">
        <v>5</v>
      </c>
      <c r="R4403" s="38" t="s">
        <v>201</v>
      </c>
      <c r="T4403" s="38" t="s">
        <v>116</v>
      </c>
      <c r="U4403" s="38" t="s">
        <v>1382</v>
      </c>
    </row>
    <row r="4404" spans="1:21" s="38" customFormat="1" ht="15" x14ac:dyDescent="0.2">
      <c r="A4404" s="38" t="s">
        <v>109</v>
      </c>
      <c r="B4404" s="38" t="str">
        <f t="shared" si="4"/>
        <v>mo_priv008</v>
      </c>
      <c r="C4404" s="38" t="s">
        <v>838</v>
      </c>
      <c r="D4404" s="38" t="s">
        <v>845</v>
      </c>
      <c r="E4404" s="38" t="s">
        <v>13</v>
      </c>
      <c r="F4404" s="38">
        <v>5</v>
      </c>
      <c r="G4404" s="38">
        <v>13</v>
      </c>
      <c r="H4404" s="38">
        <v>2025</v>
      </c>
      <c r="I4404" s="38">
        <v>1</v>
      </c>
      <c r="J4404" s="38">
        <v>1315</v>
      </c>
      <c r="K4404" s="38" t="s">
        <v>1505</v>
      </c>
      <c r="L4404" s="38">
        <v>76</v>
      </c>
      <c r="M4404" s="38">
        <v>2</v>
      </c>
      <c r="N4404" s="38">
        <v>100</v>
      </c>
      <c r="O4404" s="38" t="s">
        <v>82</v>
      </c>
      <c r="P4404" s="38">
        <v>8</v>
      </c>
      <c r="Q4404" s="38" t="s">
        <v>5</v>
      </c>
      <c r="R4404" s="38" t="s">
        <v>201</v>
      </c>
      <c r="T4404" s="38" t="s">
        <v>116</v>
      </c>
      <c r="U4404" s="38" t="s">
        <v>1382</v>
      </c>
    </row>
    <row r="4405" spans="1:21" s="38" customFormat="1" ht="15" x14ac:dyDescent="0.2">
      <c r="A4405" s="38" t="s">
        <v>93</v>
      </c>
      <c r="B4405" s="38" t="str">
        <f t="shared" si="4"/>
        <v>mo_priv010</v>
      </c>
      <c r="C4405" s="38" t="s">
        <v>838</v>
      </c>
      <c r="D4405" s="38" t="s">
        <v>845</v>
      </c>
      <c r="E4405" s="38" t="s">
        <v>13</v>
      </c>
      <c r="F4405" s="38">
        <v>5</v>
      </c>
      <c r="G4405" s="38">
        <v>13</v>
      </c>
      <c r="H4405" s="38">
        <v>2025</v>
      </c>
      <c r="I4405" s="38">
        <v>1</v>
      </c>
      <c r="J4405" s="38">
        <v>1317</v>
      </c>
      <c r="K4405" s="38" t="s">
        <v>14</v>
      </c>
      <c r="L4405" s="38">
        <v>77</v>
      </c>
      <c r="M4405" s="38">
        <v>1</v>
      </c>
      <c r="N4405" s="38">
        <v>100</v>
      </c>
      <c r="O4405" s="38" t="s">
        <v>10</v>
      </c>
      <c r="P4405" s="38">
        <v>6</v>
      </c>
      <c r="Q4405" s="38" t="s">
        <v>5</v>
      </c>
      <c r="R4405" s="38" t="s">
        <v>201</v>
      </c>
      <c r="S4405" s="38" t="s">
        <v>255</v>
      </c>
      <c r="T4405" s="38" t="s">
        <v>246</v>
      </c>
    </row>
    <row r="4406" spans="1:21" s="38" customFormat="1" ht="15" x14ac:dyDescent="0.2">
      <c r="A4406" s="38" t="s">
        <v>93</v>
      </c>
      <c r="B4406" s="38" t="str">
        <f t="shared" si="4"/>
        <v>mo_priv010</v>
      </c>
      <c r="C4406" s="38" t="s">
        <v>838</v>
      </c>
      <c r="D4406" s="38" t="s">
        <v>845</v>
      </c>
      <c r="E4406" s="38" t="s">
        <v>13</v>
      </c>
      <c r="F4406" s="38">
        <v>5</v>
      </c>
      <c r="G4406" s="38">
        <v>13</v>
      </c>
      <c r="H4406" s="38">
        <v>2025</v>
      </c>
      <c r="I4406" s="38">
        <v>1</v>
      </c>
      <c r="J4406" s="38">
        <v>1317</v>
      </c>
      <c r="K4406" s="38" t="s">
        <v>14</v>
      </c>
      <c r="L4406" s="38">
        <v>77</v>
      </c>
      <c r="M4406" s="38">
        <v>1</v>
      </c>
      <c r="N4406" s="38">
        <v>100</v>
      </c>
      <c r="O4406" s="38" t="s">
        <v>11</v>
      </c>
      <c r="P4406" s="38">
        <v>11.5</v>
      </c>
      <c r="Q4406" s="38" t="s">
        <v>5</v>
      </c>
      <c r="R4406" s="38" t="s">
        <v>201</v>
      </c>
      <c r="T4406" s="38" t="s">
        <v>246</v>
      </c>
    </row>
    <row r="4407" spans="1:21" s="38" customFormat="1" ht="15" x14ac:dyDescent="0.2">
      <c r="A4407" s="38" t="s">
        <v>93</v>
      </c>
      <c r="B4407" s="38" t="str">
        <f t="shared" si="4"/>
        <v>mo_priv010</v>
      </c>
      <c r="C4407" s="38" t="s">
        <v>838</v>
      </c>
      <c r="D4407" s="38" t="s">
        <v>845</v>
      </c>
      <c r="E4407" s="38" t="s">
        <v>13</v>
      </c>
      <c r="F4407" s="38">
        <v>5</v>
      </c>
      <c r="G4407" s="38">
        <v>13</v>
      </c>
      <c r="H4407" s="38">
        <v>2025</v>
      </c>
      <c r="I4407" s="38">
        <v>1</v>
      </c>
      <c r="J4407" s="38">
        <v>1317</v>
      </c>
      <c r="K4407" s="38" t="s">
        <v>14</v>
      </c>
      <c r="L4407" s="38">
        <v>77</v>
      </c>
      <c r="M4407" s="38">
        <v>1</v>
      </c>
      <c r="N4407" s="38">
        <v>100</v>
      </c>
      <c r="O4407" s="38" t="s">
        <v>10</v>
      </c>
      <c r="P4407" s="38">
        <v>0</v>
      </c>
      <c r="Q4407" s="38" t="s">
        <v>5</v>
      </c>
      <c r="R4407" s="38" t="s">
        <v>201</v>
      </c>
      <c r="S4407" s="38" t="s">
        <v>255</v>
      </c>
      <c r="T4407" s="38" t="s">
        <v>246</v>
      </c>
    </row>
    <row r="4408" spans="1:21" s="38" customFormat="1" ht="15" x14ac:dyDescent="0.2">
      <c r="A4408" s="38" t="s">
        <v>93</v>
      </c>
      <c r="B4408" s="38" t="str">
        <f t="shared" si="4"/>
        <v>mo_priv010</v>
      </c>
      <c r="C4408" s="38" t="s">
        <v>838</v>
      </c>
      <c r="D4408" s="38" t="s">
        <v>845</v>
      </c>
      <c r="E4408" s="38" t="s">
        <v>13</v>
      </c>
      <c r="F4408" s="38">
        <v>5</v>
      </c>
      <c r="G4408" s="38">
        <v>13</v>
      </c>
      <c r="H4408" s="38">
        <v>2025</v>
      </c>
      <c r="I4408" s="38">
        <v>1</v>
      </c>
      <c r="J4408" s="38">
        <v>1317</v>
      </c>
      <c r="K4408" s="38" t="s">
        <v>14</v>
      </c>
      <c r="L4408" s="38">
        <v>77</v>
      </c>
      <c r="M4408" s="38">
        <v>1</v>
      </c>
      <c r="N4408" s="38">
        <v>100</v>
      </c>
      <c r="O4408" s="38" t="s">
        <v>10</v>
      </c>
      <c r="P4408" s="38">
        <v>2.25</v>
      </c>
      <c r="Q4408" s="38" t="s">
        <v>8</v>
      </c>
      <c r="R4408" s="38" t="s">
        <v>36</v>
      </c>
      <c r="S4408" s="38" t="s">
        <v>255</v>
      </c>
      <c r="T4408" s="38" t="s">
        <v>246</v>
      </c>
    </row>
    <row r="4409" spans="1:21" s="38" customFormat="1" ht="15" x14ac:dyDescent="0.2">
      <c r="A4409" s="38" t="s">
        <v>93</v>
      </c>
      <c r="B4409" s="38" t="str">
        <f t="shared" si="4"/>
        <v>mo_priv010</v>
      </c>
      <c r="C4409" s="38" t="s">
        <v>838</v>
      </c>
      <c r="D4409" s="38" t="s">
        <v>845</v>
      </c>
      <c r="E4409" s="38" t="s">
        <v>13</v>
      </c>
      <c r="F4409" s="38">
        <v>5</v>
      </c>
      <c r="G4409" s="38">
        <v>13</v>
      </c>
      <c r="H4409" s="38">
        <v>2025</v>
      </c>
      <c r="I4409" s="38">
        <v>1</v>
      </c>
      <c r="J4409" s="38">
        <v>1317</v>
      </c>
      <c r="K4409" s="38" t="s">
        <v>14</v>
      </c>
      <c r="L4409" s="38">
        <v>77</v>
      </c>
      <c r="M4409" s="38">
        <v>1</v>
      </c>
      <c r="N4409" s="38">
        <v>100</v>
      </c>
      <c r="O4409" s="38" t="s">
        <v>10</v>
      </c>
      <c r="P4409" s="38">
        <v>0</v>
      </c>
      <c r="Q4409" s="38" t="s">
        <v>8</v>
      </c>
      <c r="R4409" s="38" t="s">
        <v>36</v>
      </c>
      <c r="S4409" s="38" t="s">
        <v>105</v>
      </c>
      <c r="T4409" s="38" t="s">
        <v>246</v>
      </c>
    </row>
    <row r="4410" spans="1:21" s="38" customFormat="1" ht="15" x14ac:dyDescent="0.2">
      <c r="A4410" s="38" t="s">
        <v>921</v>
      </c>
      <c r="B4410" s="38" t="str">
        <f t="shared" si="4"/>
        <v>mo_priv051</v>
      </c>
      <c r="C4410" s="38" t="s">
        <v>838</v>
      </c>
      <c r="D4410" s="38" t="s">
        <v>844</v>
      </c>
      <c r="E4410" s="38" t="s">
        <v>35</v>
      </c>
      <c r="F4410" s="38">
        <v>5</v>
      </c>
      <c r="G4410" s="38">
        <v>14</v>
      </c>
      <c r="H4410" s="38">
        <v>2025</v>
      </c>
      <c r="I4410" s="38">
        <v>1</v>
      </c>
      <c r="J4410" s="38">
        <v>1015</v>
      </c>
      <c r="K4410" s="38" t="s">
        <v>1505</v>
      </c>
      <c r="L4410" s="38">
        <v>77</v>
      </c>
      <c r="M4410" s="38">
        <v>1</v>
      </c>
      <c r="N4410" s="38">
        <v>0</v>
      </c>
      <c r="O4410" s="38" t="s">
        <v>10</v>
      </c>
      <c r="P4410" s="38">
        <v>2</v>
      </c>
      <c r="Q4410" s="38" t="s">
        <v>5</v>
      </c>
      <c r="R4410" s="38" t="s">
        <v>201</v>
      </c>
      <c r="S4410" s="38" t="s">
        <v>255</v>
      </c>
      <c r="T4410" s="38" t="s">
        <v>116</v>
      </c>
    </row>
    <row r="4411" spans="1:21" s="38" customFormat="1" ht="15" x14ac:dyDescent="0.2">
      <c r="A4411" s="38" t="s">
        <v>921</v>
      </c>
      <c r="B4411" s="38" t="str">
        <f t="shared" si="4"/>
        <v>mo_priv051</v>
      </c>
      <c r="C4411" s="38" t="s">
        <v>838</v>
      </c>
      <c r="D4411" s="38" t="s">
        <v>844</v>
      </c>
      <c r="E4411" s="38" t="s">
        <v>35</v>
      </c>
      <c r="F4411" s="38">
        <v>5</v>
      </c>
      <c r="G4411" s="38">
        <v>14</v>
      </c>
      <c r="H4411" s="38">
        <v>2025</v>
      </c>
      <c r="I4411" s="38">
        <v>1</v>
      </c>
      <c r="J4411" s="38">
        <v>1015</v>
      </c>
      <c r="K4411" s="38" t="s">
        <v>1505</v>
      </c>
      <c r="L4411" s="38">
        <v>77</v>
      </c>
      <c r="M4411" s="38">
        <v>1</v>
      </c>
      <c r="N4411" s="38">
        <v>0</v>
      </c>
      <c r="O4411" s="38" t="s">
        <v>10</v>
      </c>
      <c r="P4411" s="38">
        <v>6</v>
      </c>
      <c r="Q4411" s="38" t="s">
        <v>5</v>
      </c>
      <c r="R4411" s="38" t="s">
        <v>201</v>
      </c>
      <c r="S4411" s="38" t="s">
        <v>255</v>
      </c>
      <c r="T4411" s="38" t="s">
        <v>116</v>
      </c>
    </row>
    <row r="4412" spans="1:21" s="38" customFormat="1" ht="15" x14ac:dyDescent="0.2">
      <c r="A4412" s="38" t="s">
        <v>921</v>
      </c>
      <c r="B4412" s="38" t="str">
        <f t="shared" si="4"/>
        <v>mo_priv051</v>
      </c>
      <c r="C4412" s="38" t="s">
        <v>838</v>
      </c>
      <c r="D4412" s="38" t="s">
        <v>844</v>
      </c>
      <c r="E4412" s="38" t="s">
        <v>35</v>
      </c>
      <c r="F4412" s="38">
        <v>5</v>
      </c>
      <c r="G4412" s="38">
        <v>14</v>
      </c>
      <c r="H4412" s="38">
        <v>2025</v>
      </c>
      <c r="I4412" s="38">
        <v>1</v>
      </c>
      <c r="J4412" s="38">
        <v>1015</v>
      </c>
      <c r="K4412" s="38" t="s">
        <v>1505</v>
      </c>
      <c r="L4412" s="38">
        <v>77</v>
      </c>
      <c r="M4412" s="38">
        <v>1</v>
      </c>
      <c r="N4412" s="38">
        <v>0</v>
      </c>
      <c r="O4412" s="38" t="s">
        <v>4</v>
      </c>
      <c r="P4412" s="38">
        <v>1</v>
      </c>
      <c r="Q4412" s="38" t="s">
        <v>8</v>
      </c>
      <c r="R4412" s="38" t="s">
        <v>1516</v>
      </c>
      <c r="T4412" s="38" t="s">
        <v>116</v>
      </c>
    </row>
    <row r="4413" spans="1:21" s="38" customFormat="1" ht="15" x14ac:dyDescent="0.2">
      <c r="A4413" s="38" t="s">
        <v>921</v>
      </c>
      <c r="B4413" s="38" t="str">
        <f t="shared" si="4"/>
        <v>mo_priv051</v>
      </c>
      <c r="C4413" s="38" t="s">
        <v>838</v>
      </c>
      <c r="D4413" s="38" t="s">
        <v>844</v>
      </c>
      <c r="E4413" s="38" t="s">
        <v>35</v>
      </c>
      <c r="F4413" s="38">
        <v>5</v>
      </c>
      <c r="G4413" s="38">
        <v>14</v>
      </c>
      <c r="H4413" s="38">
        <v>2025</v>
      </c>
      <c r="I4413" s="38">
        <v>1</v>
      </c>
      <c r="J4413" s="38">
        <v>1015</v>
      </c>
      <c r="K4413" s="38" t="s">
        <v>1505</v>
      </c>
      <c r="L4413" s="38">
        <v>77</v>
      </c>
      <c r="M4413" s="38">
        <v>1</v>
      </c>
      <c r="N4413" s="38">
        <v>0</v>
      </c>
      <c r="O4413" s="38" t="s">
        <v>6</v>
      </c>
      <c r="P4413" s="38">
        <v>4</v>
      </c>
      <c r="Q4413" s="38" t="s">
        <v>5</v>
      </c>
      <c r="R4413" s="38" t="s">
        <v>201</v>
      </c>
      <c r="T4413" s="38" t="s">
        <v>116</v>
      </c>
      <c r="U4413" s="38" t="s">
        <v>1510</v>
      </c>
    </row>
    <row r="4414" spans="1:21" s="38" customFormat="1" ht="15" x14ac:dyDescent="0.2">
      <c r="A4414" s="38" t="s">
        <v>921</v>
      </c>
      <c r="B4414" s="38" t="str">
        <f t="shared" si="4"/>
        <v>mo_priv051</v>
      </c>
      <c r="C4414" s="38" t="s">
        <v>838</v>
      </c>
      <c r="D4414" s="38" t="s">
        <v>844</v>
      </c>
      <c r="E4414" s="38" t="s">
        <v>35</v>
      </c>
      <c r="F4414" s="38">
        <v>5</v>
      </c>
      <c r="G4414" s="38">
        <v>14</v>
      </c>
      <c r="H4414" s="38">
        <v>2025</v>
      </c>
      <c r="I4414" s="38">
        <v>1</v>
      </c>
      <c r="J4414" s="38">
        <v>1015</v>
      </c>
      <c r="K4414" s="38" t="s">
        <v>1505</v>
      </c>
      <c r="L4414" s="38">
        <v>77</v>
      </c>
      <c r="M4414" s="38">
        <v>1</v>
      </c>
      <c r="N4414" s="38">
        <v>0</v>
      </c>
      <c r="O4414" s="38" t="s">
        <v>6</v>
      </c>
      <c r="P4414" s="38">
        <v>4</v>
      </c>
      <c r="Q4414" s="38" t="s">
        <v>5</v>
      </c>
      <c r="R4414" s="38" t="s">
        <v>201</v>
      </c>
      <c r="T4414" s="38" t="s">
        <v>116</v>
      </c>
      <c r="U4414" s="38" t="s">
        <v>1510</v>
      </c>
    </row>
    <row r="4415" spans="1:21" s="38" customFormat="1" ht="15" x14ac:dyDescent="0.2">
      <c r="A4415" s="38" t="s">
        <v>921</v>
      </c>
      <c r="B4415" s="38" t="str">
        <f t="shared" si="4"/>
        <v>mo_priv051</v>
      </c>
      <c r="C4415" s="38" t="s">
        <v>838</v>
      </c>
      <c r="D4415" s="38" t="s">
        <v>844</v>
      </c>
      <c r="E4415" s="38" t="s">
        <v>35</v>
      </c>
      <c r="F4415" s="38">
        <v>5</v>
      </c>
      <c r="G4415" s="38">
        <v>14</v>
      </c>
      <c r="H4415" s="38">
        <v>2025</v>
      </c>
      <c r="I4415" s="38">
        <v>1</v>
      </c>
      <c r="J4415" s="38">
        <v>1015</v>
      </c>
      <c r="K4415" s="38" t="s">
        <v>1505</v>
      </c>
      <c r="L4415" s="38">
        <v>77</v>
      </c>
      <c r="M4415" s="38">
        <v>1</v>
      </c>
      <c r="N4415" s="38">
        <v>0</v>
      </c>
      <c r="O4415" s="38" t="s">
        <v>7</v>
      </c>
      <c r="P4415" s="38">
        <v>3</v>
      </c>
      <c r="Q4415" s="38" t="s">
        <v>8</v>
      </c>
      <c r="R4415" s="38" t="s">
        <v>1516</v>
      </c>
      <c r="T4415" s="38" t="s">
        <v>116</v>
      </c>
    </row>
    <row r="4416" spans="1:21" s="38" customFormat="1" ht="15" x14ac:dyDescent="0.2">
      <c r="A4416" s="38" t="s">
        <v>921</v>
      </c>
      <c r="B4416" s="38" t="str">
        <f t="shared" si="4"/>
        <v>mo_priv051</v>
      </c>
      <c r="C4416" s="38" t="s">
        <v>838</v>
      </c>
      <c r="D4416" s="38" t="s">
        <v>844</v>
      </c>
      <c r="E4416" s="38" t="s">
        <v>35</v>
      </c>
      <c r="F4416" s="38">
        <v>5</v>
      </c>
      <c r="G4416" s="38">
        <v>14</v>
      </c>
      <c r="H4416" s="38">
        <v>2025</v>
      </c>
      <c r="I4416" s="38">
        <v>1</v>
      </c>
      <c r="J4416" s="38">
        <v>1015</v>
      </c>
      <c r="K4416" s="38" t="s">
        <v>1505</v>
      </c>
      <c r="L4416" s="38">
        <v>77</v>
      </c>
      <c r="M4416" s="38">
        <v>1</v>
      </c>
      <c r="N4416" s="38">
        <v>0</v>
      </c>
      <c r="O4416" s="38" t="s">
        <v>1517</v>
      </c>
      <c r="P4416" s="38">
        <v>2</v>
      </c>
      <c r="Q4416" s="38" t="s">
        <v>5</v>
      </c>
      <c r="R4416" s="38" t="s">
        <v>201</v>
      </c>
      <c r="T4416" s="38" t="s">
        <v>116</v>
      </c>
      <c r="U4416" s="38" t="s">
        <v>1518</v>
      </c>
    </row>
    <row r="4417" spans="1:21" s="38" customFormat="1" ht="15" x14ac:dyDescent="0.2">
      <c r="A4417" s="38" t="s">
        <v>921</v>
      </c>
      <c r="B4417" s="38" t="str">
        <f t="shared" si="4"/>
        <v>mo_priv051</v>
      </c>
      <c r="C4417" s="38" t="s">
        <v>838</v>
      </c>
      <c r="D4417" s="38" t="s">
        <v>844</v>
      </c>
      <c r="E4417" s="38" t="s">
        <v>35</v>
      </c>
      <c r="F4417" s="38">
        <v>5</v>
      </c>
      <c r="G4417" s="38">
        <v>14</v>
      </c>
      <c r="H4417" s="38">
        <v>2025</v>
      </c>
      <c r="I4417" s="38">
        <v>1</v>
      </c>
      <c r="J4417" s="38">
        <v>1015</v>
      </c>
      <c r="K4417" s="38" t="s">
        <v>1505</v>
      </c>
      <c r="L4417" s="38">
        <v>77</v>
      </c>
      <c r="M4417" s="38">
        <v>1</v>
      </c>
      <c r="N4417" s="38">
        <v>0</v>
      </c>
      <c r="O4417" s="38" t="s">
        <v>10</v>
      </c>
      <c r="P4417" s="38">
        <v>8</v>
      </c>
      <c r="Q4417" s="38" t="s">
        <v>5</v>
      </c>
      <c r="R4417" s="38" t="s">
        <v>201</v>
      </c>
      <c r="S4417" s="38" t="s">
        <v>157</v>
      </c>
      <c r="T4417" s="38" t="s">
        <v>116</v>
      </c>
    </row>
    <row r="4418" spans="1:21" s="38" customFormat="1" ht="15" x14ac:dyDescent="0.2">
      <c r="A4418" s="38" t="s">
        <v>921</v>
      </c>
      <c r="B4418" s="38" t="str">
        <f t="shared" si="4"/>
        <v>mo_priv051</v>
      </c>
      <c r="C4418" s="38" t="s">
        <v>838</v>
      </c>
      <c r="D4418" s="38" t="s">
        <v>844</v>
      </c>
      <c r="E4418" s="38" t="s">
        <v>35</v>
      </c>
      <c r="F4418" s="38">
        <v>5</v>
      </c>
      <c r="G4418" s="38">
        <v>14</v>
      </c>
      <c r="H4418" s="38">
        <v>2025</v>
      </c>
      <c r="I4418" s="38">
        <v>1</v>
      </c>
      <c r="J4418" s="38">
        <v>1015</v>
      </c>
      <c r="K4418" s="38" t="s">
        <v>1505</v>
      </c>
      <c r="L4418" s="38">
        <v>77</v>
      </c>
      <c r="M4418" s="38">
        <v>1</v>
      </c>
      <c r="N4418" s="38">
        <v>0</v>
      </c>
      <c r="O4418" s="38" t="s">
        <v>10</v>
      </c>
      <c r="P4418" s="38">
        <v>6</v>
      </c>
      <c r="Q4418" s="38" t="s">
        <v>5</v>
      </c>
      <c r="R4418" s="38" t="s">
        <v>201</v>
      </c>
      <c r="S4418" s="38" t="s">
        <v>157</v>
      </c>
      <c r="T4418" s="38" t="s">
        <v>116</v>
      </c>
    </row>
    <row r="4419" spans="1:21" s="38" customFormat="1" ht="15" x14ac:dyDescent="0.2">
      <c r="A4419" s="38" t="s">
        <v>140</v>
      </c>
      <c r="B4419" s="38" t="str">
        <f t="shared" si="4"/>
        <v>mo_priv034</v>
      </c>
      <c r="C4419" s="38" t="s">
        <v>838</v>
      </c>
      <c r="D4419" s="38" t="s">
        <v>844</v>
      </c>
      <c r="E4419" s="38" t="s">
        <v>13</v>
      </c>
      <c r="F4419" s="38">
        <v>5</v>
      </c>
      <c r="G4419" s="38">
        <v>14</v>
      </c>
      <c r="H4419" s="38">
        <v>2025</v>
      </c>
      <c r="I4419" s="38">
        <v>1</v>
      </c>
      <c r="J4419" s="38">
        <v>1232</v>
      </c>
      <c r="K4419" s="38" t="s">
        <v>14</v>
      </c>
      <c r="L4419" s="38">
        <v>84</v>
      </c>
      <c r="M4419" s="38">
        <v>3</v>
      </c>
      <c r="N4419" s="38">
        <v>25</v>
      </c>
      <c r="O4419" s="38" t="s">
        <v>6</v>
      </c>
      <c r="P4419" s="38">
        <v>0.1</v>
      </c>
      <c r="Q4419" s="38" t="s">
        <v>5</v>
      </c>
      <c r="R4419" s="38" t="s">
        <v>201</v>
      </c>
      <c r="T4419" s="38" t="s">
        <v>246</v>
      </c>
    </row>
    <row r="4420" spans="1:21" s="38" customFormat="1" ht="15" x14ac:dyDescent="0.2">
      <c r="A4420" s="38" t="s">
        <v>140</v>
      </c>
      <c r="B4420" s="38" t="str">
        <f t="shared" si="4"/>
        <v>mo_priv034</v>
      </c>
      <c r="C4420" s="38" t="s">
        <v>838</v>
      </c>
      <c r="D4420" s="38" t="s">
        <v>844</v>
      </c>
      <c r="E4420" s="38" t="s">
        <v>13</v>
      </c>
      <c r="F4420" s="38">
        <v>5</v>
      </c>
      <c r="G4420" s="38">
        <v>14</v>
      </c>
      <c r="H4420" s="38">
        <v>2025</v>
      </c>
      <c r="I4420" s="38">
        <v>1</v>
      </c>
      <c r="J4420" s="38">
        <v>1232</v>
      </c>
      <c r="K4420" s="38" t="s">
        <v>14</v>
      </c>
      <c r="L4420" s="38">
        <v>84</v>
      </c>
      <c r="M4420" s="38">
        <v>3</v>
      </c>
      <c r="N4420" s="38">
        <v>25</v>
      </c>
      <c r="O4420" s="38" t="s">
        <v>6</v>
      </c>
      <c r="P4420" s="38">
        <v>0.1</v>
      </c>
      <c r="Q4420" s="38" t="s">
        <v>5</v>
      </c>
      <c r="R4420" s="38" t="s">
        <v>201</v>
      </c>
      <c r="T4420" s="38" t="s">
        <v>246</v>
      </c>
    </row>
    <row r="4421" spans="1:21" s="38" customFormat="1" ht="15" x14ac:dyDescent="0.2">
      <c r="A4421" s="38" t="s">
        <v>140</v>
      </c>
      <c r="B4421" s="38" t="str">
        <f t="shared" si="4"/>
        <v>mo_priv034</v>
      </c>
      <c r="C4421" s="38" t="s">
        <v>838</v>
      </c>
      <c r="D4421" s="38" t="s">
        <v>844</v>
      </c>
      <c r="E4421" s="38" t="s">
        <v>13</v>
      </c>
      <c r="F4421" s="38">
        <v>5</v>
      </c>
      <c r="G4421" s="38">
        <v>14</v>
      </c>
      <c r="H4421" s="38">
        <v>2025</v>
      </c>
      <c r="I4421" s="38">
        <v>1</v>
      </c>
      <c r="J4421" s="38">
        <v>1232</v>
      </c>
      <c r="K4421" s="38" t="s">
        <v>14</v>
      </c>
      <c r="L4421" s="38">
        <v>84</v>
      </c>
      <c r="M4421" s="38">
        <v>3</v>
      </c>
      <c r="N4421" s="38">
        <v>25</v>
      </c>
      <c r="O4421" s="38" t="s">
        <v>11</v>
      </c>
      <c r="P4421" s="38">
        <v>0</v>
      </c>
      <c r="Q4421" s="38" t="s">
        <v>5</v>
      </c>
      <c r="R4421" s="38" t="s">
        <v>201</v>
      </c>
      <c r="T4421" s="38" t="s">
        <v>246</v>
      </c>
    </row>
    <row r="4422" spans="1:21" s="38" customFormat="1" ht="15" x14ac:dyDescent="0.2">
      <c r="A4422" s="38" t="s">
        <v>140</v>
      </c>
      <c r="B4422" s="38" t="str">
        <f t="shared" si="4"/>
        <v>mo_priv034</v>
      </c>
      <c r="C4422" s="38" t="s">
        <v>838</v>
      </c>
      <c r="D4422" s="38" t="s">
        <v>844</v>
      </c>
      <c r="E4422" s="38" t="s">
        <v>13</v>
      </c>
      <c r="F4422" s="38">
        <v>5</v>
      </c>
      <c r="G4422" s="38">
        <v>14</v>
      </c>
      <c r="H4422" s="38">
        <v>2025</v>
      </c>
      <c r="I4422" s="38">
        <v>1</v>
      </c>
      <c r="J4422" s="38">
        <v>1232</v>
      </c>
      <c r="K4422" s="38" t="s">
        <v>14</v>
      </c>
      <c r="L4422" s="38">
        <v>84</v>
      </c>
      <c r="M4422" s="38">
        <v>3</v>
      </c>
      <c r="N4422" s="38">
        <v>25</v>
      </c>
      <c r="O4422" s="38" t="s">
        <v>10</v>
      </c>
      <c r="P4422" s="38">
        <v>1.45</v>
      </c>
      <c r="Q4422" s="38" t="s">
        <v>5</v>
      </c>
      <c r="R4422" s="38" t="s">
        <v>201</v>
      </c>
      <c r="S4422" s="38" t="s">
        <v>255</v>
      </c>
      <c r="T4422" s="38" t="s">
        <v>246</v>
      </c>
    </row>
    <row r="4423" spans="1:21" s="38" customFormat="1" ht="15" x14ac:dyDescent="0.2">
      <c r="A4423" s="38" t="s">
        <v>140</v>
      </c>
      <c r="B4423" s="38" t="str">
        <f t="shared" si="4"/>
        <v>mo_priv034</v>
      </c>
      <c r="C4423" s="38" t="s">
        <v>838</v>
      </c>
      <c r="D4423" s="38" t="s">
        <v>844</v>
      </c>
      <c r="E4423" s="38" t="s">
        <v>13</v>
      </c>
      <c r="F4423" s="38">
        <v>5</v>
      </c>
      <c r="G4423" s="38">
        <v>14</v>
      </c>
      <c r="H4423" s="38">
        <v>2025</v>
      </c>
      <c r="I4423" s="38">
        <v>1</v>
      </c>
      <c r="J4423" s="38">
        <v>1232</v>
      </c>
      <c r="K4423" s="38" t="s">
        <v>14</v>
      </c>
      <c r="L4423" s="38">
        <v>84</v>
      </c>
      <c r="M4423" s="38">
        <v>3</v>
      </c>
      <c r="N4423" s="38">
        <v>25</v>
      </c>
      <c r="O4423" s="38" t="s">
        <v>10</v>
      </c>
      <c r="P4423" s="38">
        <v>50</v>
      </c>
      <c r="Q4423" s="38" t="s">
        <v>5</v>
      </c>
      <c r="R4423" s="38" t="s">
        <v>201</v>
      </c>
      <c r="S4423" s="38" t="s">
        <v>39</v>
      </c>
      <c r="T4423" s="38" t="s">
        <v>246</v>
      </c>
    </row>
    <row r="4424" spans="1:21" s="38" customFormat="1" ht="15" x14ac:dyDescent="0.2">
      <c r="A4424" s="38" t="s">
        <v>140</v>
      </c>
      <c r="B4424" s="38" t="str">
        <f t="shared" si="4"/>
        <v>mo_priv034</v>
      </c>
      <c r="C4424" s="38" t="s">
        <v>838</v>
      </c>
      <c r="D4424" s="38" t="s">
        <v>844</v>
      </c>
      <c r="E4424" s="38" t="s">
        <v>13</v>
      </c>
      <c r="F4424" s="38">
        <v>5</v>
      </c>
      <c r="G4424" s="38">
        <v>14</v>
      </c>
      <c r="H4424" s="38">
        <v>2025</v>
      </c>
      <c r="I4424" s="38">
        <v>1</v>
      </c>
      <c r="J4424" s="38">
        <v>1232</v>
      </c>
      <c r="K4424" s="38" t="s">
        <v>14</v>
      </c>
      <c r="L4424" s="38">
        <v>84</v>
      </c>
      <c r="M4424" s="38">
        <v>3</v>
      </c>
      <c r="N4424" s="38">
        <v>25</v>
      </c>
      <c r="O4424" s="38" t="s">
        <v>10</v>
      </c>
      <c r="P4424" s="38">
        <v>0.1</v>
      </c>
      <c r="Q4424" s="38" t="s">
        <v>8</v>
      </c>
      <c r="R4424" s="38" t="s">
        <v>1519</v>
      </c>
      <c r="S4424" s="38" t="s">
        <v>105</v>
      </c>
      <c r="T4424" s="38" t="s">
        <v>246</v>
      </c>
    </row>
    <row r="4425" spans="1:21" s="38" customFormat="1" ht="15" x14ac:dyDescent="0.2">
      <c r="A4425" s="38" t="s">
        <v>67</v>
      </c>
      <c r="B4425" s="38" t="str">
        <f t="shared" si="4"/>
        <v>mo_priv045</v>
      </c>
      <c r="C4425" s="38" t="s">
        <v>838</v>
      </c>
      <c r="D4425" s="38" t="s">
        <v>844</v>
      </c>
      <c r="E4425" s="38" t="s">
        <v>13</v>
      </c>
      <c r="F4425" s="38">
        <v>5</v>
      </c>
      <c r="G4425" s="38">
        <v>14</v>
      </c>
      <c r="H4425" s="38">
        <v>2025</v>
      </c>
      <c r="I4425" s="38">
        <v>1</v>
      </c>
      <c r="J4425" s="38">
        <v>1400</v>
      </c>
      <c r="K4425" s="38" t="s">
        <v>1505</v>
      </c>
      <c r="L4425" s="38">
        <v>85</v>
      </c>
      <c r="M4425" s="38">
        <v>4</v>
      </c>
      <c r="N4425" s="38">
        <v>75</v>
      </c>
      <c r="O4425" s="38" t="s">
        <v>21</v>
      </c>
      <c r="P4425" s="38">
        <v>3</v>
      </c>
      <c r="Q4425" s="38" t="s">
        <v>5</v>
      </c>
      <c r="R4425" s="38" t="s">
        <v>201</v>
      </c>
      <c r="T4425" s="38" t="s">
        <v>246</v>
      </c>
      <c r="U4425" s="38" t="s">
        <v>1520</v>
      </c>
    </row>
    <row r="4426" spans="1:21" s="38" customFormat="1" ht="15" x14ac:dyDescent="0.2">
      <c r="A4426" s="38" t="s">
        <v>67</v>
      </c>
      <c r="B4426" s="38" t="str">
        <f t="shared" si="4"/>
        <v>mo_priv045</v>
      </c>
      <c r="C4426" s="38" t="s">
        <v>838</v>
      </c>
      <c r="D4426" s="38" t="s">
        <v>844</v>
      </c>
      <c r="E4426" s="38" t="s">
        <v>13</v>
      </c>
      <c r="F4426" s="38">
        <v>5</v>
      </c>
      <c r="G4426" s="38">
        <v>14</v>
      </c>
      <c r="H4426" s="38">
        <v>2025</v>
      </c>
      <c r="I4426" s="38">
        <v>1</v>
      </c>
      <c r="J4426" s="38">
        <v>1400</v>
      </c>
      <c r="K4426" s="38" t="s">
        <v>1505</v>
      </c>
      <c r="L4426" s="38">
        <v>85</v>
      </c>
      <c r="M4426" s="38">
        <v>4</v>
      </c>
      <c r="N4426" s="38">
        <v>75</v>
      </c>
      <c r="O4426" s="38" t="s">
        <v>10</v>
      </c>
      <c r="P4426" s="38">
        <v>8</v>
      </c>
      <c r="Q4426" s="38" t="s">
        <v>5</v>
      </c>
      <c r="R4426" s="38" t="s">
        <v>201</v>
      </c>
      <c r="S4426" s="38" t="s">
        <v>190</v>
      </c>
      <c r="T4426" s="38" t="s">
        <v>246</v>
      </c>
      <c r="U4426" s="38" t="s">
        <v>1521</v>
      </c>
    </row>
    <row r="4427" spans="1:21" s="38" customFormat="1" ht="15" x14ac:dyDescent="0.2">
      <c r="A4427" s="38" t="s">
        <v>67</v>
      </c>
      <c r="B4427" s="38" t="str">
        <f t="shared" si="4"/>
        <v>mo_priv045</v>
      </c>
      <c r="C4427" s="38" t="s">
        <v>838</v>
      </c>
      <c r="D4427" s="38" t="s">
        <v>844</v>
      </c>
      <c r="E4427" s="38" t="s">
        <v>13</v>
      </c>
      <c r="F4427" s="38">
        <v>5</v>
      </c>
      <c r="G4427" s="38">
        <v>14</v>
      </c>
      <c r="H4427" s="38">
        <v>2025</v>
      </c>
      <c r="I4427" s="38">
        <v>1</v>
      </c>
      <c r="J4427" s="38">
        <v>1400</v>
      </c>
      <c r="K4427" s="38" t="s">
        <v>1505</v>
      </c>
      <c r="L4427" s="38">
        <v>85</v>
      </c>
      <c r="M4427" s="38">
        <v>4</v>
      </c>
      <c r="N4427" s="38">
        <v>75</v>
      </c>
      <c r="O4427" s="38" t="s">
        <v>10</v>
      </c>
      <c r="P4427" s="38">
        <v>4</v>
      </c>
      <c r="Q4427" s="38" t="s">
        <v>5</v>
      </c>
      <c r="R4427" s="38" t="s">
        <v>201</v>
      </c>
      <c r="S4427" s="38" t="s">
        <v>124</v>
      </c>
      <c r="T4427" s="38" t="s">
        <v>246</v>
      </c>
      <c r="U4427" s="38" t="s">
        <v>1522</v>
      </c>
    </row>
    <row r="4428" spans="1:21" s="38" customFormat="1" ht="15" x14ac:dyDescent="0.2">
      <c r="A4428" s="38" t="s">
        <v>67</v>
      </c>
      <c r="B4428" s="38" t="str">
        <f t="shared" si="4"/>
        <v>mo_priv045</v>
      </c>
      <c r="C4428" s="38" t="s">
        <v>838</v>
      </c>
      <c r="D4428" s="38" t="s">
        <v>844</v>
      </c>
      <c r="E4428" s="38" t="s">
        <v>13</v>
      </c>
      <c r="F4428" s="38">
        <v>5</v>
      </c>
      <c r="G4428" s="38">
        <v>14</v>
      </c>
      <c r="H4428" s="38">
        <v>2025</v>
      </c>
      <c r="I4428" s="38">
        <v>1</v>
      </c>
      <c r="J4428" s="38">
        <v>1400</v>
      </c>
      <c r="K4428" s="38" t="s">
        <v>1505</v>
      </c>
      <c r="L4428" s="38">
        <v>85</v>
      </c>
      <c r="M4428" s="38">
        <v>4</v>
      </c>
      <c r="N4428" s="38">
        <v>75</v>
      </c>
      <c r="O4428" s="38" t="s">
        <v>10</v>
      </c>
      <c r="P4428" s="38">
        <v>3</v>
      </c>
      <c r="Q4428" s="38" t="s">
        <v>5</v>
      </c>
      <c r="R4428" s="38" t="s">
        <v>201</v>
      </c>
      <c r="S4428" s="38" t="s">
        <v>255</v>
      </c>
      <c r="T4428" s="38" t="s">
        <v>246</v>
      </c>
      <c r="U4428" s="38" t="s">
        <v>1522</v>
      </c>
    </row>
    <row r="4429" spans="1:21" s="38" customFormat="1" ht="15" x14ac:dyDescent="0.2">
      <c r="A4429" s="38" t="s">
        <v>67</v>
      </c>
      <c r="B4429" s="38" t="str">
        <f t="shared" si="4"/>
        <v>mo_priv045</v>
      </c>
      <c r="C4429" s="38" t="s">
        <v>838</v>
      </c>
      <c r="D4429" s="38" t="s">
        <v>844</v>
      </c>
      <c r="E4429" s="38" t="s">
        <v>13</v>
      </c>
      <c r="F4429" s="38">
        <v>5</v>
      </c>
      <c r="G4429" s="38">
        <v>14</v>
      </c>
      <c r="H4429" s="38">
        <v>2025</v>
      </c>
      <c r="I4429" s="38">
        <v>1</v>
      </c>
      <c r="J4429" s="38">
        <v>1400</v>
      </c>
      <c r="K4429" s="38" t="s">
        <v>1505</v>
      </c>
      <c r="L4429" s="38">
        <v>85</v>
      </c>
      <c r="M4429" s="38">
        <v>4</v>
      </c>
      <c r="N4429" s="38">
        <v>75</v>
      </c>
      <c r="O4429" s="38" t="s">
        <v>10</v>
      </c>
      <c r="P4429" s="38">
        <v>15</v>
      </c>
      <c r="Q4429" s="38" t="s">
        <v>5</v>
      </c>
      <c r="R4429" s="38" t="s">
        <v>201</v>
      </c>
      <c r="S4429" s="38" t="s">
        <v>1375</v>
      </c>
      <c r="T4429" s="38" t="s">
        <v>246</v>
      </c>
      <c r="U4429" s="38" t="s">
        <v>1522</v>
      </c>
    </row>
    <row r="4430" spans="1:21" s="38" customFormat="1" ht="15" x14ac:dyDescent="0.2">
      <c r="A4430" s="38" t="s">
        <v>67</v>
      </c>
      <c r="B4430" s="38" t="str">
        <f t="shared" si="4"/>
        <v>mo_priv045</v>
      </c>
      <c r="C4430" s="38" t="s">
        <v>838</v>
      </c>
      <c r="D4430" s="38" t="s">
        <v>844</v>
      </c>
      <c r="E4430" s="38" t="s">
        <v>13</v>
      </c>
      <c r="F4430" s="38">
        <v>5</v>
      </c>
      <c r="G4430" s="38">
        <v>14</v>
      </c>
      <c r="H4430" s="38">
        <v>2025</v>
      </c>
      <c r="I4430" s="38">
        <v>1</v>
      </c>
      <c r="J4430" s="38">
        <v>1400</v>
      </c>
      <c r="K4430" s="38" t="s">
        <v>1505</v>
      </c>
      <c r="L4430" s="38">
        <v>85</v>
      </c>
      <c r="M4430" s="38">
        <v>4</v>
      </c>
      <c r="N4430" s="38">
        <v>75</v>
      </c>
      <c r="O4430" s="38" t="s">
        <v>10</v>
      </c>
      <c r="P4430" s="38">
        <v>0</v>
      </c>
      <c r="Q4430" s="38" t="s">
        <v>5</v>
      </c>
      <c r="R4430" s="38" t="s">
        <v>201</v>
      </c>
      <c r="S4430" s="38" t="s">
        <v>255</v>
      </c>
      <c r="T4430" s="38" t="s">
        <v>246</v>
      </c>
      <c r="U4430" s="38" t="s">
        <v>1522</v>
      </c>
    </row>
    <row r="4431" spans="1:21" s="38" customFormat="1" ht="15" x14ac:dyDescent="0.2">
      <c r="A4431" s="38" t="s">
        <v>67</v>
      </c>
      <c r="B4431" s="38" t="str">
        <f t="shared" si="4"/>
        <v>mo_priv045</v>
      </c>
      <c r="C4431" s="38" t="s">
        <v>838</v>
      </c>
      <c r="D4431" s="38" t="s">
        <v>844</v>
      </c>
      <c r="E4431" s="38" t="s">
        <v>13</v>
      </c>
      <c r="F4431" s="38">
        <v>5</v>
      </c>
      <c r="G4431" s="38">
        <v>14</v>
      </c>
      <c r="H4431" s="38">
        <v>2025</v>
      </c>
      <c r="I4431" s="38">
        <v>1</v>
      </c>
      <c r="J4431" s="38">
        <v>1400</v>
      </c>
      <c r="K4431" s="38" t="s">
        <v>1505</v>
      </c>
      <c r="L4431" s="38">
        <v>85</v>
      </c>
      <c r="M4431" s="38">
        <v>4</v>
      </c>
      <c r="N4431" s="38">
        <v>75</v>
      </c>
      <c r="O4431" s="38" t="s">
        <v>10</v>
      </c>
      <c r="P4431" s="38">
        <v>8</v>
      </c>
      <c r="Q4431" s="38" t="s">
        <v>5</v>
      </c>
      <c r="R4431" s="38" t="s">
        <v>201</v>
      </c>
      <c r="S4431" s="38" t="s">
        <v>255</v>
      </c>
      <c r="T4431" s="38" t="s">
        <v>246</v>
      </c>
      <c r="U4431" s="38" t="s">
        <v>1522</v>
      </c>
    </row>
    <row r="4432" spans="1:21" s="38" customFormat="1" ht="15" x14ac:dyDescent="0.2">
      <c r="A4432" s="38" t="s">
        <v>63</v>
      </c>
      <c r="B4432" s="38" t="str">
        <f t="shared" si="4"/>
        <v>mo_priv044</v>
      </c>
      <c r="C4432" s="38" t="s">
        <v>838</v>
      </c>
      <c r="D4432" s="38" t="s">
        <v>844</v>
      </c>
      <c r="E4432" s="38" t="s">
        <v>13</v>
      </c>
      <c r="F4432" s="38">
        <v>5</v>
      </c>
      <c r="G4432" s="38">
        <v>14</v>
      </c>
      <c r="H4432" s="38">
        <v>2025</v>
      </c>
      <c r="I4432" s="38">
        <v>1</v>
      </c>
      <c r="J4432" s="38">
        <v>1433</v>
      </c>
      <c r="K4432" s="38" t="s">
        <v>14</v>
      </c>
      <c r="L4432" s="38">
        <v>86</v>
      </c>
      <c r="M4432" s="38">
        <v>3</v>
      </c>
      <c r="N4432" s="38">
        <v>50</v>
      </c>
      <c r="O4432" s="38" t="s">
        <v>10</v>
      </c>
      <c r="P4432" s="38">
        <v>16</v>
      </c>
      <c r="Q4432" s="38" t="s">
        <v>5</v>
      </c>
      <c r="R4432" s="38" t="s">
        <v>201</v>
      </c>
      <c r="S4432" s="38" t="s">
        <v>127</v>
      </c>
      <c r="T4432" s="38" t="s">
        <v>246</v>
      </c>
    </row>
    <row r="4433" spans="1:21" s="38" customFormat="1" ht="15" x14ac:dyDescent="0.2">
      <c r="A4433" s="38" t="s">
        <v>63</v>
      </c>
      <c r="B4433" s="38" t="str">
        <f t="shared" si="4"/>
        <v>mo_priv044</v>
      </c>
      <c r="C4433" s="38" t="s">
        <v>838</v>
      </c>
      <c r="D4433" s="38" t="s">
        <v>844</v>
      </c>
      <c r="E4433" s="38" t="s">
        <v>13</v>
      </c>
      <c r="F4433" s="38">
        <v>5</v>
      </c>
      <c r="G4433" s="38">
        <v>14</v>
      </c>
      <c r="H4433" s="38">
        <v>2025</v>
      </c>
      <c r="I4433" s="38">
        <v>1</v>
      </c>
      <c r="J4433" s="38">
        <v>1433</v>
      </c>
      <c r="K4433" s="38" t="s">
        <v>14</v>
      </c>
      <c r="L4433" s="38">
        <v>86</v>
      </c>
      <c r="M4433" s="38">
        <v>3</v>
      </c>
      <c r="N4433" s="38">
        <v>50</v>
      </c>
      <c r="O4433" s="38" t="s">
        <v>10</v>
      </c>
      <c r="P4433" s="38">
        <v>0.85</v>
      </c>
      <c r="Q4433" s="38" t="s">
        <v>5</v>
      </c>
      <c r="R4433" s="38" t="s">
        <v>201</v>
      </c>
      <c r="S4433" s="38" t="s">
        <v>255</v>
      </c>
      <c r="T4433" s="38" t="s">
        <v>246</v>
      </c>
    </row>
    <row r="4434" spans="1:21" s="38" customFormat="1" ht="15" x14ac:dyDescent="0.2">
      <c r="A4434" s="38" t="s">
        <v>63</v>
      </c>
      <c r="B4434" s="38" t="str">
        <f t="shared" si="4"/>
        <v>mo_priv044</v>
      </c>
      <c r="C4434" s="38" t="s">
        <v>838</v>
      </c>
      <c r="D4434" s="38" t="s">
        <v>844</v>
      </c>
      <c r="E4434" s="38" t="s">
        <v>13</v>
      </c>
      <c r="F4434" s="38">
        <v>5</v>
      </c>
      <c r="G4434" s="38">
        <v>14</v>
      </c>
      <c r="H4434" s="38">
        <v>2025</v>
      </c>
      <c r="I4434" s="38">
        <v>1</v>
      </c>
      <c r="J4434" s="38">
        <v>1433</v>
      </c>
      <c r="K4434" s="38" t="s">
        <v>14</v>
      </c>
      <c r="L4434" s="38">
        <v>86</v>
      </c>
      <c r="M4434" s="38">
        <v>3</v>
      </c>
      <c r="N4434" s="38">
        <v>50</v>
      </c>
      <c r="O4434" s="38" t="s">
        <v>10</v>
      </c>
      <c r="P4434" s="38">
        <v>0</v>
      </c>
      <c r="Q4434" s="38" t="s">
        <v>5</v>
      </c>
      <c r="R4434" s="38" t="s">
        <v>201</v>
      </c>
      <c r="S4434" s="38" t="s">
        <v>157</v>
      </c>
      <c r="T4434" s="38" t="s">
        <v>246</v>
      </c>
    </row>
    <row r="4435" spans="1:21" s="38" customFormat="1" ht="15" x14ac:dyDescent="0.2">
      <c r="A4435" s="38" t="s">
        <v>63</v>
      </c>
      <c r="B4435" s="38" t="str">
        <f t="shared" si="4"/>
        <v>mo_priv044</v>
      </c>
      <c r="C4435" s="38" t="s">
        <v>838</v>
      </c>
      <c r="D4435" s="38" t="s">
        <v>844</v>
      </c>
      <c r="E4435" s="38" t="s">
        <v>13</v>
      </c>
      <c r="F4435" s="38">
        <v>5</v>
      </c>
      <c r="G4435" s="38">
        <v>14</v>
      </c>
      <c r="H4435" s="38">
        <v>2025</v>
      </c>
      <c r="I4435" s="38">
        <v>1</v>
      </c>
      <c r="J4435" s="38">
        <v>1433</v>
      </c>
      <c r="K4435" s="38" t="s">
        <v>14</v>
      </c>
      <c r="L4435" s="38">
        <v>86</v>
      </c>
      <c r="M4435" s="38">
        <v>3</v>
      </c>
      <c r="N4435" s="38">
        <v>50</v>
      </c>
      <c r="O4435" s="38" t="s">
        <v>10</v>
      </c>
      <c r="P4435" s="38">
        <v>4.75</v>
      </c>
      <c r="Q4435" s="38" t="s">
        <v>5</v>
      </c>
      <c r="R4435" s="38" t="s">
        <v>201</v>
      </c>
      <c r="S4435" s="38" t="s">
        <v>1390</v>
      </c>
      <c r="T4435" s="38" t="s">
        <v>246</v>
      </c>
    </row>
    <row r="4436" spans="1:21" s="38" customFormat="1" ht="15" x14ac:dyDescent="0.2">
      <c r="A4436" s="38" t="s">
        <v>63</v>
      </c>
      <c r="B4436" s="38" t="str">
        <f t="shared" si="4"/>
        <v>mo_priv044</v>
      </c>
      <c r="C4436" s="38" t="s">
        <v>838</v>
      </c>
      <c r="D4436" s="38" t="s">
        <v>844</v>
      </c>
      <c r="E4436" s="38" t="s">
        <v>13</v>
      </c>
      <c r="F4436" s="38">
        <v>5</v>
      </c>
      <c r="G4436" s="38">
        <v>14</v>
      </c>
      <c r="H4436" s="38">
        <v>2025</v>
      </c>
      <c r="I4436" s="38">
        <v>1</v>
      </c>
      <c r="J4436" s="38">
        <v>1433</v>
      </c>
      <c r="K4436" s="38" t="s">
        <v>14</v>
      </c>
      <c r="L4436" s="38">
        <v>86</v>
      </c>
      <c r="M4436" s="38">
        <v>3</v>
      </c>
      <c r="N4436" s="38">
        <v>50</v>
      </c>
      <c r="O4436" s="38" t="s">
        <v>10</v>
      </c>
      <c r="P4436" s="38">
        <v>10.5</v>
      </c>
      <c r="Q4436" s="38" t="s">
        <v>8</v>
      </c>
      <c r="R4436" s="38" t="s">
        <v>1523</v>
      </c>
      <c r="S4436" s="38" t="s">
        <v>105</v>
      </c>
      <c r="T4436" s="38" t="s">
        <v>246</v>
      </c>
    </row>
    <row r="4437" spans="1:21" s="38" customFormat="1" ht="15" x14ac:dyDescent="0.2">
      <c r="A4437" s="38" t="s">
        <v>106</v>
      </c>
      <c r="B4437" s="38" t="str">
        <f t="shared" si="4"/>
        <v>mo_priv011</v>
      </c>
      <c r="C4437" s="38" t="s">
        <v>838</v>
      </c>
      <c r="D4437" s="38" t="s">
        <v>845</v>
      </c>
      <c r="E4437" s="38" t="s">
        <v>13</v>
      </c>
      <c r="F4437" s="38">
        <v>5</v>
      </c>
      <c r="G4437" s="38">
        <v>16</v>
      </c>
      <c r="H4437" s="38">
        <v>2025</v>
      </c>
      <c r="I4437" s="38">
        <v>1</v>
      </c>
      <c r="J4437" s="38">
        <v>1055</v>
      </c>
      <c r="K4437" s="38" t="s">
        <v>1505</v>
      </c>
      <c r="L4437" s="38">
        <v>73</v>
      </c>
      <c r="M4437" s="38">
        <v>3</v>
      </c>
      <c r="N4437" s="38">
        <v>0</v>
      </c>
      <c r="O4437" s="38" t="s">
        <v>82</v>
      </c>
      <c r="P4437" s="38">
        <v>6</v>
      </c>
      <c r="Q4437" s="38" t="s">
        <v>5</v>
      </c>
      <c r="R4437" s="38" t="s">
        <v>201</v>
      </c>
      <c r="T4437" s="38" t="s">
        <v>246</v>
      </c>
      <c r="U4437" s="38" t="s">
        <v>1382</v>
      </c>
    </row>
    <row r="4438" spans="1:21" s="38" customFormat="1" ht="15" x14ac:dyDescent="0.2">
      <c r="A4438" s="38" t="s">
        <v>106</v>
      </c>
      <c r="B4438" s="38" t="str">
        <f t="shared" si="4"/>
        <v>mo_priv011</v>
      </c>
      <c r="C4438" s="38" t="s">
        <v>838</v>
      </c>
      <c r="D4438" s="38" t="s">
        <v>845</v>
      </c>
      <c r="E4438" s="38" t="s">
        <v>13</v>
      </c>
      <c r="F4438" s="38">
        <v>5</v>
      </c>
      <c r="G4438" s="38">
        <v>16</v>
      </c>
      <c r="H4438" s="38">
        <v>2025</v>
      </c>
      <c r="I4438" s="38">
        <v>1</v>
      </c>
      <c r="J4438" s="38">
        <v>1055</v>
      </c>
      <c r="K4438" s="38" t="s">
        <v>1505</v>
      </c>
      <c r="L4438" s="38">
        <v>73</v>
      </c>
      <c r="M4438" s="38">
        <v>3</v>
      </c>
      <c r="N4438" s="38">
        <v>0</v>
      </c>
      <c r="O4438" s="38" t="s">
        <v>6</v>
      </c>
      <c r="P4438" s="38">
        <v>10</v>
      </c>
      <c r="Q4438" s="38" t="s">
        <v>5</v>
      </c>
      <c r="R4438" s="38" t="s">
        <v>201</v>
      </c>
      <c r="T4438" s="38" t="s">
        <v>246</v>
      </c>
      <c r="U4438" s="38" t="s">
        <v>1382</v>
      </c>
    </row>
    <row r="4439" spans="1:21" s="38" customFormat="1" ht="15" x14ac:dyDescent="0.2">
      <c r="A4439" s="38" t="s">
        <v>106</v>
      </c>
      <c r="B4439" s="38" t="str">
        <f t="shared" si="4"/>
        <v>mo_priv011</v>
      </c>
      <c r="C4439" s="38" t="s">
        <v>838</v>
      </c>
      <c r="D4439" s="38" t="s">
        <v>845</v>
      </c>
      <c r="E4439" s="38" t="s">
        <v>13</v>
      </c>
      <c r="F4439" s="38">
        <v>5</v>
      </c>
      <c r="G4439" s="38">
        <v>16</v>
      </c>
      <c r="H4439" s="38">
        <v>2025</v>
      </c>
      <c r="I4439" s="38">
        <v>1</v>
      </c>
      <c r="J4439" s="38">
        <v>1055</v>
      </c>
      <c r="K4439" s="38" t="s">
        <v>1505</v>
      </c>
      <c r="L4439" s="38">
        <v>73</v>
      </c>
      <c r="M4439" s="38">
        <v>3</v>
      </c>
      <c r="N4439" s="38">
        <v>0</v>
      </c>
      <c r="O4439" s="38" t="s">
        <v>10</v>
      </c>
      <c r="P4439" s="38">
        <v>2</v>
      </c>
      <c r="Q4439" s="38" t="s">
        <v>8</v>
      </c>
      <c r="R4439" s="38" t="s">
        <v>1515</v>
      </c>
      <c r="S4439" s="38" t="s">
        <v>255</v>
      </c>
      <c r="T4439" s="38" t="s">
        <v>246</v>
      </c>
    </row>
    <row r="4440" spans="1:21" s="38" customFormat="1" ht="15" x14ac:dyDescent="0.2">
      <c r="A4440" s="38" t="s">
        <v>106</v>
      </c>
      <c r="B4440" s="38" t="str">
        <f t="shared" si="4"/>
        <v>mo_priv011</v>
      </c>
      <c r="C4440" s="38" t="s">
        <v>838</v>
      </c>
      <c r="D4440" s="38" t="s">
        <v>845</v>
      </c>
      <c r="E4440" s="38" t="s">
        <v>13</v>
      </c>
      <c r="F4440" s="38">
        <v>5</v>
      </c>
      <c r="G4440" s="38">
        <v>16</v>
      </c>
      <c r="H4440" s="38">
        <v>2025</v>
      </c>
      <c r="I4440" s="38">
        <v>1</v>
      </c>
      <c r="J4440" s="38">
        <v>1055</v>
      </c>
      <c r="K4440" s="38" t="s">
        <v>1505</v>
      </c>
      <c r="L4440" s="38">
        <v>73</v>
      </c>
      <c r="M4440" s="38">
        <v>3</v>
      </c>
      <c r="N4440" s="38">
        <v>0</v>
      </c>
      <c r="O4440" s="38" t="s">
        <v>82</v>
      </c>
      <c r="P4440" s="38">
        <v>1</v>
      </c>
      <c r="Q4440" s="38" t="s">
        <v>5</v>
      </c>
      <c r="R4440" s="38" t="s">
        <v>201</v>
      </c>
      <c r="T4440" s="38" t="s">
        <v>246</v>
      </c>
      <c r="U4440" s="38" t="s">
        <v>1382</v>
      </c>
    </row>
    <row r="4441" spans="1:21" s="38" customFormat="1" ht="15" x14ac:dyDescent="0.2">
      <c r="A4441" s="38" t="s">
        <v>106</v>
      </c>
      <c r="B4441" s="38" t="str">
        <f t="shared" si="4"/>
        <v>mo_priv011</v>
      </c>
      <c r="C4441" s="38" t="s">
        <v>838</v>
      </c>
      <c r="D4441" s="38" t="s">
        <v>845</v>
      </c>
      <c r="E4441" s="38" t="s">
        <v>13</v>
      </c>
      <c r="F4441" s="38">
        <v>5</v>
      </c>
      <c r="G4441" s="38">
        <v>16</v>
      </c>
      <c r="H4441" s="38">
        <v>2025</v>
      </c>
      <c r="I4441" s="38">
        <v>1</v>
      </c>
      <c r="J4441" s="38">
        <v>1055</v>
      </c>
      <c r="K4441" s="38" t="s">
        <v>1505</v>
      </c>
      <c r="L4441" s="38">
        <v>73</v>
      </c>
      <c r="M4441" s="38">
        <v>3</v>
      </c>
      <c r="N4441" s="38">
        <v>0</v>
      </c>
      <c r="O4441" s="38" t="s">
        <v>82</v>
      </c>
      <c r="P4441" s="38">
        <v>3</v>
      </c>
      <c r="Q4441" s="38" t="s">
        <v>5</v>
      </c>
      <c r="R4441" s="38" t="s">
        <v>201</v>
      </c>
      <c r="T4441" s="38" t="s">
        <v>246</v>
      </c>
      <c r="U4441" s="38" t="s">
        <v>1382</v>
      </c>
    </row>
    <row r="4442" spans="1:21" s="38" customFormat="1" ht="15" x14ac:dyDescent="0.2">
      <c r="A4442" s="38" t="s">
        <v>106</v>
      </c>
      <c r="B4442" s="38" t="str">
        <f t="shared" si="4"/>
        <v>mo_priv011</v>
      </c>
      <c r="C4442" s="38" t="s">
        <v>838</v>
      </c>
      <c r="D4442" s="38" t="s">
        <v>845</v>
      </c>
      <c r="E4442" s="38" t="s">
        <v>13</v>
      </c>
      <c r="F4442" s="38">
        <v>5</v>
      </c>
      <c r="G4442" s="38">
        <v>16</v>
      </c>
      <c r="H4442" s="38">
        <v>2025</v>
      </c>
      <c r="I4442" s="38">
        <v>1</v>
      </c>
      <c r="J4442" s="38">
        <v>1055</v>
      </c>
      <c r="K4442" s="38" t="s">
        <v>1505</v>
      </c>
      <c r="L4442" s="38">
        <v>73</v>
      </c>
      <c r="M4442" s="38">
        <v>3</v>
      </c>
      <c r="N4442" s="38">
        <v>0</v>
      </c>
      <c r="O4442" s="38" t="s">
        <v>82</v>
      </c>
      <c r="P4442" s="38">
        <v>16</v>
      </c>
      <c r="Q4442" s="38" t="s">
        <v>5</v>
      </c>
      <c r="R4442" s="38" t="s">
        <v>201</v>
      </c>
      <c r="T4442" s="38" t="s">
        <v>246</v>
      </c>
      <c r="U4442" s="38" t="s">
        <v>1382</v>
      </c>
    </row>
    <row r="4443" spans="1:21" s="38" customFormat="1" ht="15" x14ac:dyDescent="0.2">
      <c r="A4443" s="38" t="s">
        <v>106</v>
      </c>
      <c r="B4443" s="38" t="str">
        <f t="shared" si="4"/>
        <v>mo_priv011</v>
      </c>
      <c r="C4443" s="38" t="s">
        <v>838</v>
      </c>
      <c r="D4443" s="38" t="s">
        <v>845</v>
      </c>
      <c r="E4443" s="38" t="s">
        <v>13</v>
      </c>
      <c r="F4443" s="38">
        <v>5</v>
      </c>
      <c r="G4443" s="38">
        <v>16</v>
      </c>
      <c r="H4443" s="38">
        <v>2025</v>
      </c>
      <c r="I4443" s="38">
        <v>1</v>
      </c>
      <c r="J4443" s="38">
        <v>1055</v>
      </c>
      <c r="K4443" s="38" t="s">
        <v>1505</v>
      </c>
      <c r="L4443" s="38">
        <v>73</v>
      </c>
      <c r="M4443" s="38">
        <v>3</v>
      </c>
      <c r="N4443" s="38">
        <v>0</v>
      </c>
      <c r="O4443" s="38" t="s">
        <v>10</v>
      </c>
      <c r="P4443" s="38">
        <v>20</v>
      </c>
      <c r="Q4443" s="38" t="s">
        <v>5</v>
      </c>
      <c r="R4443" s="38" t="s">
        <v>201</v>
      </c>
      <c r="S4443" s="38" t="s">
        <v>124</v>
      </c>
      <c r="T4443" s="38" t="s">
        <v>246</v>
      </c>
    </row>
    <row r="4444" spans="1:21" s="38" customFormat="1" ht="15" x14ac:dyDescent="0.2">
      <c r="A4444" s="38" t="s">
        <v>106</v>
      </c>
      <c r="B4444" s="38" t="str">
        <f t="shared" si="4"/>
        <v>mo_priv011</v>
      </c>
      <c r="C4444" s="38" t="s">
        <v>838</v>
      </c>
      <c r="D4444" s="38" t="s">
        <v>845</v>
      </c>
      <c r="E4444" s="38" t="s">
        <v>13</v>
      </c>
      <c r="F4444" s="38">
        <v>5</v>
      </c>
      <c r="G4444" s="38">
        <v>16</v>
      </c>
      <c r="H4444" s="38">
        <v>2025</v>
      </c>
      <c r="I4444" s="38">
        <v>1</v>
      </c>
      <c r="J4444" s="38">
        <v>1055</v>
      </c>
      <c r="K4444" s="38" t="s">
        <v>1505</v>
      </c>
      <c r="L4444" s="38">
        <v>73</v>
      </c>
      <c r="M4444" s="38">
        <v>3</v>
      </c>
      <c r="N4444" s="38">
        <v>0</v>
      </c>
      <c r="O4444" s="38" t="s">
        <v>10</v>
      </c>
      <c r="P4444" s="38">
        <v>4</v>
      </c>
      <c r="Q4444" s="38" t="s">
        <v>5</v>
      </c>
      <c r="R4444" s="38" t="s">
        <v>201</v>
      </c>
      <c r="S4444" s="38" t="s">
        <v>255</v>
      </c>
      <c r="T4444" s="38" t="s">
        <v>246</v>
      </c>
    </row>
    <row r="4445" spans="1:21" s="38" customFormat="1" ht="15" x14ac:dyDescent="0.2">
      <c r="A4445" s="38" t="s">
        <v>106</v>
      </c>
      <c r="B4445" s="38" t="str">
        <f t="shared" si="4"/>
        <v>mo_priv011</v>
      </c>
      <c r="C4445" s="38" t="s">
        <v>838</v>
      </c>
      <c r="D4445" s="38" t="s">
        <v>845</v>
      </c>
      <c r="E4445" s="38" t="s">
        <v>13</v>
      </c>
      <c r="F4445" s="38">
        <v>5</v>
      </c>
      <c r="G4445" s="38">
        <v>16</v>
      </c>
      <c r="H4445" s="38">
        <v>2025</v>
      </c>
      <c r="I4445" s="38">
        <v>1</v>
      </c>
      <c r="J4445" s="38">
        <v>1055</v>
      </c>
      <c r="K4445" s="38" t="s">
        <v>1505</v>
      </c>
      <c r="L4445" s="38">
        <v>73</v>
      </c>
      <c r="M4445" s="38">
        <v>3</v>
      </c>
      <c r="N4445" s="38">
        <v>0</v>
      </c>
      <c r="O4445" s="38" t="s">
        <v>10</v>
      </c>
      <c r="P4445" s="38">
        <v>12</v>
      </c>
      <c r="Q4445" s="38" t="s">
        <v>5</v>
      </c>
      <c r="R4445" s="38" t="s">
        <v>201</v>
      </c>
      <c r="S4445" s="38" t="s">
        <v>1375</v>
      </c>
      <c r="T4445" s="38" t="s">
        <v>246</v>
      </c>
    </row>
    <row r="4446" spans="1:21" s="38" customFormat="1" ht="15" x14ac:dyDescent="0.2">
      <c r="A4446" s="38" t="s">
        <v>106</v>
      </c>
      <c r="B4446" s="38" t="str">
        <f t="shared" si="4"/>
        <v>mo_priv011</v>
      </c>
      <c r="C4446" s="38" t="s">
        <v>838</v>
      </c>
      <c r="D4446" s="38" t="s">
        <v>845</v>
      </c>
      <c r="E4446" s="38" t="s">
        <v>13</v>
      </c>
      <c r="F4446" s="38">
        <v>5</v>
      </c>
      <c r="G4446" s="38">
        <v>16</v>
      </c>
      <c r="H4446" s="38">
        <v>2025</v>
      </c>
      <c r="I4446" s="38">
        <v>1</v>
      </c>
      <c r="J4446" s="38">
        <v>1055</v>
      </c>
      <c r="K4446" s="38" t="s">
        <v>1505</v>
      </c>
      <c r="L4446" s="38">
        <v>73</v>
      </c>
      <c r="M4446" s="38">
        <v>3</v>
      </c>
      <c r="N4446" s="38">
        <v>0</v>
      </c>
      <c r="O4446" s="38" t="s">
        <v>10</v>
      </c>
      <c r="P4446" s="38">
        <v>20</v>
      </c>
      <c r="Q4446" s="38" t="s">
        <v>5</v>
      </c>
      <c r="R4446" s="38" t="s">
        <v>201</v>
      </c>
      <c r="S4446" s="38" t="s">
        <v>1375</v>
      </c>
      <c r="T4446" s="38" t="s">
        <v>246</v>
      </c>
    </row>
    <row r="4447" spans="1:21" s="38" customFormat="1" ht="15" x14ac:dyDescent="0.2">
      <c r="A4447" s="38" t="s">
        <v>65</v>
      </c>
      <c r="B4447" s="38" t="str">
        <f t="shared" si="4"/>
        <v>mo_priv042</v>
      </c>
      <c r="C4447" s="38" t="s">
        <v>838</v>
      </c>
      <c r="D4447" s="38" t="s">
        <v>844</v>
      </c>
      <c r="E4447" s="38" t="s">
        <v>35</v>
      </c>
      <c r="F4447" s="38">
        <v>5</v>
      </c>
      <c r="G4447" s="38">
        <v>21</v>
      </c>
      <c r="H4447" s="38">
        <v>2025</v>
      </c>
      <c r="I4447" s="38">
        <v>1</v>
      </c>
      <c r="J4447" s="38">
        <v>1000</v>
      </c>
      <c r="K4447" s="38" t="s">
        <v>14</v>
      </c>
      <c r="L4447" s="38">
        <v>59</v>
      </c>
      <c r="M4447" s="38">
        <v>4</v>
      </c>
      <c r="N4447" s="38">
        <v>0</v>
      </c>
      <c r="O4447" s="38" t="s">
        <v>11</v>
      </c>
      <c r="P4447" s="38">
        <v>7.5</v>
      </c>
      <c r="Q4447" s="38" t="s">
        <v>9</v>
      </c>
      <c r="R4447" s="38" t="s">
        <v>1524</v>
      </c>
      <c r="T4447" s="38" t="s">
        <v>246</v>
      </c>
    </row>
    <row r="4448" spans="1:21" s="38" customFormat="1" ht="15" x14ac:dyDescent="0.2">
      <c r="A4448" s="38" t="s">
        <v>65</v>
      </c>
      <c r="B4448" s="38" t="str">
        <f t="shared" si="4"/>
        <v>mo_priv042</v>
      </c>
      <c r="C4448" s="38" t="s">
        <v>838</v>
      </c>
      <c r="D4448" s="38" t="s">
        <v>844</v>
      </c>
      <c r="E4448" s="38" t="s">
        <v>35</v>
      </c>
      <c r="F4448" s="38">
        <v>5</v>
      </c>
      <c r="G4448" s="38">
        <v>21</v>
      </c>
      <c r="H4448" s="38">
        <v>2025</v>
      </c>
      <c r="I4448" s="38">
        <v>1</v>
      </c>
      <c r="J4448" s="38">
        <v>1000</v>
      </c>
      <c r="K4448" s="38" t="s">
        <v>14</v>
      </c>
      <c r="L4448" s="38">
        <v>59</v>
      </c>
      <c r="M4448" s="38">
        <v>4</v>
      </c>
      <c r="N4448" s="38">
        <v>0</v>
      </c>
      <c r="O4448" s="38" t="s">
        <v>82</v>
      </c>
      <c r="P4448" s="38">
        <v>2</v>
      </c>
      <c r="Q4448" s="38" t="s">
        <v>5</v>
      </c>
      <c r="R4448" s="38" t="s">
        <v>201</v>
      </c>
      <c r="T4448" s="38" t="s">
        <v>246</v>
      </c>
    </row>
    <row r="4449" spans="1:21" s="38" customFormat="1" ht="15" x14ac:dyDescent="0.2">
      <c r="A4449" s="38" t="s">
        <v>51</v>
      </c>
      <c r="B4449" s="38" t="str">
        <f t="shared" si="4"/>
        <v>mo_priv040</v>
      </c>
      <c r="C4449" s="38" t="s">
        <v>838</v>
      </c>
      <c r="D4449" s="38" t="s">
        <v>844</v>
      </c>
      <c r="E4449" s="38" t="s">
        <v>35</v>
      </c>
      <c r="F4449" s="38">
        <v>5</v>
      </c>
      <c r="G4449" s="38">
        <v>21</v>
      </c>
      <c r="H4449" s="38">
        <v>2025</v>
      </c>
      <c r="I4449" s="38">
        <v>1</v>
      </c>
      <c r="J4449" s="38">
        <v>1114</v>
      </c>
      <c r="K4449" s="38" t="s">
        <v>1505</v>
      </c>
      <c r="L4449" s="38">
        <v>60</v>
      </c>
      <c r="M4449" s="38">
        <v>3</v>
      </c>
      <c r="N4449" s="38">
        <v>0</v>
      </c>
      <c r="O4449" s="38" t="s">
        <v>7</v>
      </c>
      <c r="P4449" s="38">
        <v>3</v>
      </c>
      <c r="Q4449" s="38" t="s">
        <v>5</v>
      </c>
      <c r="R4449" s="38" t="s">
        <v>201</v>
      </c>
      <c r="T4449" s="38" t="s">
        <v>246</v>
      </c>
      <c r="U4449" s="38" t="s">
        <v>1373</v>
      </c>
    </row>
    <row r="4450" spans="1:21" s="38" customFormat="1" ht="15" x14ac:dyDescent="0.2">
      <c r="A4450" s="38" t="s">
        <v>51</v>
      </c>
      <c r="B4450" s="38" t="str">
        <f t="shared" si="4"/>
        <v>mo_priv040</v>
      </c>
      <c r="C4450" s="38" t="s">
        <v>838</v>
      </c>
      <c r="D4450" s="38" t="s">
        <v>844</v>
      </c>
      <c r="E4450" s="38" t="s">
        <v>35</v>
      </c>
      <c r="F4450" s="38">
        <v>5</v>
      </c>
      <c r="G4450" s="38">
        <v>21</v>
      </c>
      <c r="H4450" s="38">
        <v>2025</v>
      </c>
      <c r="I4450" s="38">
        <v>1</v>
      </c>
      <c r="J4450" s="38">
        <v>1114</v>
      </c>
      <c r="K4450" s="38" t="s">
        <v>1505</v>
      </c>
      <c r="L4450" s="38">
        <v>60</v>
      </c>
      <c r="M4450" s="38">
        <v>3</v>
      </c>
      <c r="N4450" s="38">
        <v>0</v>
      </c>
      <c r="O4450" s="38" t="s">
        <v>10</v>
      </c>
      <c r="P4450" s="38">
        <v>22</v>
      </c>
      <c r="Q4450" s="38" t="s">
        <v>5</v>
      </c>
      <c r="R4450" s="38" t="s">
        <v>201</v>
      </c>
      <c r="S4450" s="38" t="s">
        <v>127</v>
      </c>
      <c r="T4450" s="38" t="s">
        <v>246</v>
      </c>
    </row>
    <row r="4451" spans="1:21" s="38" customFormat="1" ht="15" x14ac:dyDescent="0.2">
      <c r="A4451" s="38" t="s">
        <v>51</v>
      </c>
      <c r="B4451" s="38" t="str">
        <f t="shared" si="4"/>
        <v>mo_priv040</v>
      </c>
      <c r="C4451" s="38" t="s">
        <v>838</v>
      </c>
      <c r="D4451" s="38" t="s">
        <v>844</v>
      </c>
      <c r="E4451" s="38" t="s">
        <v>35</v>
      </c>
      <c r="F4451" s="38">
        <v>5</v>
      </c>
      <c r="G4451" s="38">
        <v>21</v>
      </c>
      <c r="H4451" s="38">
        <v>2025</v>
      </c>
      <c r="I4451" s="38">
        <v>1</v>
      </c>
      <c r="J4451" s="38">
        <v>1114</v>
      </c>
      <c r="K4451" s="38" t="s">
        <v>1505</v>
      </c>
      <c r="L4451" s="38">
        <v>60</v>
      </c>
      <c r="M4451" s="38">
        <v>3</v>
      </c>
      <c r="N4451" s="38">
        <v>0</v>
      </c>
      <c r="O4451" s="38" t="s">
        <v>10</v>
      </c>
      <c r="P4451" s="38">
        <v>3</v>
      </c>
      <c r="Q4451" s="38" t="s">
        <v>5</v>
      </c>
      <c r="R4451" s="38" t="s">
        <v>201</v>
      </c>
      <c r="S4451" s="38" t="s">
        <v>1375</v>
      </c>
      <c r="T4451" s="38" t="s">
        <v>246</v>
      </c>
    </row>
    <row r="4452" spans="1:21" s="38" customFormat="1" ht="15" x14ac:dyDescent="0.2">
      <c r="A4452" s="38" t="s">
        <v>51</v>
      </c>
      <c r="B4452" s="38" t="str">
        <f t="shared" si="4"/>
        <v>mo_priv040</v>
      </c>
      <c r="C4452" s="38" t="s">
        <v>838</v>
      </c>
      <c r="D4452" s="38" t="s">
        <v>844</v>
      </c>
      <c r="E4452" s="38" t="s">
        <v>35</v>
      </c>
      <c r="F4452" s="38">
        <v>5</v>
      </c>
      <c r="G4452" s="38">
        <v>21</v>
      </c>
      <c r="H4452" s="38">
        <v>2025</v>
      </c>
      <c r="I4452" s="38">
        <v>1</v>
      </c>
      <c r="J4452" s="38">
        <v>1114</v>
      </c>
      <c r="K4452" s="38" t="s">
        <v>1505</v>
      </c>
      <c r="L4452" s="38">
        <v>60</v>
      </c>
      <c r="M4452" s="38">
        <v>3</v>
      </c>
      <c r="N4452" s="38">
        <v>0</v>
      </c>
      <c r="O4452" s="38" t="s">
        <v>10</v>
      </c>
      <c r="P4452" s="38">
        <v>8</v>
      </c>
      <c r="Q4452" s="38" t="s">
        <v>5</v>
      </c>
      <c r="R4452" s="38" t="s">
        <v>201</v>
      </c>
      <c r="S4452" s="38" t="s">
        <v>1375</v>
      </c>
      <c r="T4452" s="38" t="s">
        <v>246</v>
      </c>
    </row>
    <row r="4453" spans="1:21" s="38" customFormat="1" ht="15" x14ac:dyDescent="0.2">
      <c r="A4453" s="38" t="s">
        <v>51</v>
      </c>
      <c r="B4453" s="38" t="str">
        <f t="shared" si="4"/>
        <v>mo_priv040</v>
      </c>
      <c r="C4453" s="38" t="s">
        <v>838</v>
      </c>
      <c r="D4453" s="38" t="s">
        <v>844</v>
      </c>
      <c r="E4453" s="38" t="s">
        <v>35</v>
      </c>
      <c r="F4453" s="38">
        <v>5</v>
      </c>
      <c r="G4453" s="38">
        <v>21</v>
      </c>
      <c r="H4453" s="38">
        <v>2025</v>
      </c>
      <c r="I4453" s="38">
        <v>1</v>
      </c>
      <c r="J4453" s="38">
        <v>1114</v>
      </c>
      <c r="K4453" s="38" t="s">
        <v>1505</v>
      </c>
      <c r="L4453" s="38">
        <v>60</v>
      </c>
      <c r="M4453" s="38">
        <v>3</v>
      </c>
      <c r="N4453" s="38">
        <v>0</v>
      </c>
      <c r="O4453" s="38" t="s">
        <v>10</v>
      </c>
      <c r="P4453" s="38">
        <v>5</v>
      </c>
      <c r="Q4453" s="38" t="s">
        <v>5</v>
      </c>
      <c r="R4453" s="38" t="s">
        <v>201</v>
      </c>
      <c r="S4453" s="38" t="s">
        <v>255</v>
      </c>
      <c r="T4453" s="38" t="s">
        <v>246</v>
      </c>
    </row>
    <row r="4454" spans="1:21" s="38" customFormat="1" ht="15" x14ac:dyDescent="0.2">
      <c r="A4454" s="38" t="s">
        <v>51</v>
      </c>
      <c r="B4454" s="38" t="str">
        <f t="shared" si="4"/>
        <v>mo_priv040</v>
      </c>
      <c r="C4454" s="38" t="s">
        <v>838</v>
      </c>
      <c r="D4454" s="38" t="s">
        <v>844</v>
      </c>
      <c r="E4454" s="38" t="s">
        <v>35</v>
      </c>
      <c r="F4454" s="38">
        <v>5</v>
      </c>
      <c r="G4454" s="38">
        <v>21</v>
      </c>
      <c r="H4454" s="38">
        <v>2025</v>
      </c>
      <c r="I4454" s="38">
        <v>1</v>
      </c>
      <c r="J4454" s="38">
        <v>1114</v>
      </c>
      <c r="K4454" s="38" t="s">
        <v>1505</v>
      </c>
      <c r="L4454" s="38">
        <v>60</v>
      </c>
      <c r="M4454" s="38">
        <v>3</v>
      </c>
      <c r="N4454" s="38">
        <v>0</v>
      </c>
      <c r="O4454" s="38" t="s">
        <v>10</v>
      </c>
      <c r="P4454" s="38">
        <v>20</v>
      </c>
      <c r="Q4454" s="38" t="s">
        <v>5</v>
      </c>
      <c r="R4454" s="38" t="s">
        <v>201</v>
      </c>
      <c r="S4454" s="38" t="s">
        <v>157</v>
      </c>
      <c r="T4454" s="38" t="s">
        <v>246</v>
      </c>
    </row>
    <row r="4455" spans="1:21" s="38" customFormat="1" ht="15" x14ac:dyDescent="0.2">
      <c r="A4455" s="38" t="s">
        <v>51</v>
      </c>
      <c r="B4455" s="38" t="str">
        <f t="shared" si="4"/>
        <v>mo_priv040</v>
      </c>
      <c r="C4455" s="38" t="s">
        <v>838</v>
      </c>
      <c r="D4455" s="38" t="s">
        <v>844</v>
      </c>
      <c r="E4455" s="38" t="s">
        <v>35</v>
      </c>
      <c r="F4455" s="38">
        <v>5</v>
      </c>
      <c r="G4455" s="38">
        <v>21</v>
      </c>
      <c r="H4455" s="38">
        <v>2025</v>
      </c>
      <c r="I4455" s="38">
        <v>1</v>
      </c>
      <c r="J4455" s="38">
        <v>1114</v>
      </c>
      <c r="K4455" s="38" t="s">
        <v>1505</v>
      </c>
      <c r="L4455" s="38">
        <v>60</v>
      </c>
      <c r="M4455" s="38">
        <v>3</v>
      </c>
      <c r="N4455" s="38">
        <v>0</v>
      </c>
      <c r="O4455" s="38" t="s">
        <v>82</v>
      </c>
      <c r="P4455" s="38">
        <v>4</v>
      </c>
      <c r="Q4455" s="38" t="s">
        <v>5</v>
      </c>
      <c r="R4455" s="38" t="s">
        <v>201</v>
      </c>
      <c r="T4455" s="38" t="s">
        <v>246</v>
      </c>
      <c r="U4455" s="38" t="s">
        <v>1382</v>
      </c>
    </row>
    <row r="4456" spans="1:21" s="38" customFormat="1" ht="15" x14ac:dyDescent="0.2">
      <c r="A4456" s="38" t="s">
        <v>25</v>
      </c>
      <c r="B4456" s="38" t="str">
        <f t="shared" si="4"/>
        <v>mo_priv029</v>
      </c>
      <c r="C4456" s="38" t="s">
        <v>838</v>
      </c>
      <c r="D4456" s="38" t="s">
        <v>845</v>
      </c>
      <c r="E4456" s="38" t="s">
        <v>13</v>
      </c>
      <c r="F4456" s="38">
        <v>5</v>
      </c>
      <c r="G4456" s="38">
        <v>21</v>
      </c>
      <c r="H4456" s="38">
        <v>2025</v>
      </c>
      <c r="I4456" s="38">
        <v>1</v>
      </c>
      <c r="J4456" s="38">
        <v>1126</v>
      </c>
      <c r="K4456" s="38" t="s">
        <v>14</v>
      </c>
      <c r="L4456" s="38">
        <v>63</v>
      </c>
      <c r="M4456" s="38">
        <v>3</v>
      </c>
      <c r="N4456" s="38">
        <v>0</v>
      </c>
      <c r="O4456" s="38" t="s">
        <v>10</v>
      </c>
      <c r="P4456" s="38">
        <v>4.8</v>
      </c>
      <c r="Q4456" s="38" t="s">
        <v>5</v>
      </c>
      <c r="R4456" s="38" t="s">
        <v>201</v>
      </c>
      <c r="S4456" s="38" t="s">
        <v>1375</v>
      </c>
      <c r="T4456" s="38" t="s">
        <v>246</v>
      </c>
    </row>
    <row r="4457" spans="1:21" s="38" customFormat="1" ht="15" x14ac:dyDescent="0.2">
      <c r="A4457" s="38" t="s">
        <v>25</v>
      </c>
      <c r="B4457" s="38" t="str">
        <f t="shared" si="4"/>
        <v>mo_priv029</v>
      </c>
      <c r="C4457" s="38" t="s">
        <v>838</v>
      </c>
      <c r="D4457" s="38" t="s">
        <v>845</v>
      </c>
      <c r="E4457" s="38" t="s">
        <v>13</v>
      </c>
      <c r="F4457" s="38">
        <v>5</v>
      </c>
      <c r="G4457" s="38">
        <v>21</v>
      </c>
      <c r="H4457" s="38">
        <v>2025</v>
      </c>
      <c r="I4457" s="38">
        <v>1</v>
      </c>
      <c r="J4457" s="38">
        <v>1126</v>
      </c>
      <c r="K4457" s="38" t="s">
        <v>14</v>
      </c>
      <c r="L4457" s="38">
        <v>63</v>
      </c>
      <c r="M4457" s="38">
        <v>3</v>
      </c>
      <c r="N4457" s="38">
        <v>0</v>
      </c>
      <c r="O4457" s="38" t="s">
        <v>10</v>
      </c>
      <c r="P4457" s="38">
        <v>3.1</v>
      </c>
      <c r="Q4457" s="38" t="s">
        <v>5</v>
      </c>
      <c r="R4457" s="38" t="s">
        <v>201</v>
      </c>
      <c r="S4457" s="38" t="s">
        <v>1375</v>
      </c>
      <c r="T4457" s="38" t="s">
        <v>246</v>
      </c>
    </row>
    <row r="4458" spans="1:21" s="38" customFormat="1" ht="15" x14ac:dyDescent="0.2">
      <c r="A4458" s="38" t="s">
        <v>25</v>
      </c>
      <c r="B4458" s="38" t="str">
        <f t="shared" si="4"/>
        <v>mo_priv029</v>
      </c>
      <c r="C4458" s="38" t="s">
        <v>838</v>
      </c>
      <c r="D4458" s="38" t="s">
        <v>845</v>
      </c>
      <c r="E4458" s="38" t="s">
        <v>13</v>
      </c>
      <c r="F4458" s="38">
        <v>5</v>
      </c>
      <c r="G4458" s="38">
        <v>21</v>
      </c>
      <c r="H4458" s="38">
        <v>2025</v>
      </c>
      <c r="I4458" s="38">
        <v>1</v>
      </c>
      <c r="J4458" s="38">
        <v>1126</v>
      </c>
      <c r="K4458" s="38" t="s">
        <v>14</v>
      </c>
      <c r="L4458" s="38">
        <v>63</v>
      </c>
      <c r="M4458" s="38">
        <v>3</v>
      </c>
      <c r="N4458" s="38">
        <v>0</v>
      </c>
      <c r="O4458" s="38" t="s">
        <v>10</v>
      </c>
      <c r="P4458" s="38">
        <v>30</v>
      </c>
      <c r="Q4458" s="38" t="s">
        <v>5</v>
      </c>
      <c r="R4458" s="38" t="s">
        <v>201</v>
      </c>
      <c r="S4458" s="38" t="s">
        <v>157</v>
      </c>
      <c r="T4458" s="38" t="s">
        <v>246</v>
      </c>
    </row>
    <row r="4459" spans="1:21" s="38" customFormat="1" ht="15" x14ac:dyDescent="0.2">
      <c r="A4459" s="38" t="s">
        <v>25</v>
      </c>
      <c r="B4459" s="38" t="str">
        <f t="shared" si="4"/>
        <v>mo_priv029</v>
      </c>
      <c r="C4459" s="38" t="s">
        <v>838</v>
      </c>
      <c r="D4459" s="38" t="s">
        <v>845</v>
      </c>
      <c r="E4459" s="38" t="s">
        <v>13</v>
      </c>
      <c r="F4459" s="38">
        <v>5</v>
      </c>
      <c r="G4459" s="38">
        <v>21</v>
      </c>
      <c r="H4459" s="38">
        <v>2025</v>
      </c>
      <c r="I4459" s="38">
        <v>1</v>
      </c>
      <c r="J4459" s="38">
        <v>1126</v>
      </c>
      <c r="K4459" s="38" t="s">
        <v>14</v>
      </c>
      <c r="L4459" s="38">
        <v>63</v>
      </c>
      <c r="M4459" s="38">
        <v>3</v>
      </c>
      <c r="N4459" s="38">
        <v>0</v>
      </c>
      <c r="O4459" s="38" t="s">
        <v>10</v>
      </c>
      <c r="P4459" s="38">
        <v>30</v>
      </c>
      <c r="Q4459" s="38" t="s">
        <v>5</v>
      </c>
      <c r="R4459" s="38" t="s">
        <v>201</v>
      </c>
      <c r="S4459" s="38" t="s">
        <v>157</v>
      </c>
      <c r="T4459" s="38" t="s">
        <v>246</v>
      </c>
    </row>
    <row r="4460" spans="1:21" s="38" customFormat="1" ht="15" x14ac:dyDescent="0.2">
      <c r="A4460" s="38" t="s">
        <v>25</v>
      </c>
      <c r="B4460" s="38" t="str">
        <f t="shared" si="4"/>
        <v>mo_priv029</v>
      </c>
      <c r="C4460" s="38" t="s">
        <v>838</v>
      </c>
      <c r="D4460" s="38" t="s">
        <v>845</v>
      </c>
      <c r="E4460" s="38" t="s">
        <v>13</v>
      </c>
      <c r="F4460" s="38">
        <v>5</v>
      </c>
      <c r="G4460" s="38">
        <v>21</v>
      </c>
      <c r="H4460" s="38">
        <v>2025</v>
      </c>
      <c r="I4460" s="38">
        <v>1</v>
      </c>
      <c r="J4460" s="38">
        <v>1126</v>
      </c>
      <c r="K4460" s="38" t="s">
        <v>14</v>
      </c>
      <c r="L4460" s="38">
        <v>63</v>
      </c>
      <c r="M4460" s="38">
        <v>3</v>
      </c>
      <c r="N4460" s="38">
        <v>0</v>
      </c>
      <c r="O4460" s="38" t="s">
        <v>82</v>
      </c>
      <c r="P4460" s="38">
        <v>2.5</v>
      </c>
      <c r="Q4460" s="38" t="s">
        <v>5</v>
      </c>
      <c r="R4460" s="38" t="s">
        <v>201</v>
      </c>
      <c r="T4460" s="38" t="s">
        <v>246</v>
      </c>
    </row>
    <row r="4461" spans="1:21" s="38" customFormat="1" ht="15" x14ac:dyDescent="0.2">
      <c r="A4461" s="38" t="s">
        <v>25</v>
      </c>
      <c r="B4461" s="38" t="str">
        <f t="shared" si="4"/>
        <v>mo_priv029</v>
      </c>
      <c r="C4461" s="38" t="s">
        <v>838</v>
      </c>
      <c r="D4461" s="38" t="s">
        <v>845</v>
      </c>
      <c r="E4461" s="38" t="s">
        <v>13</v>
      </c>
      <c r="F4461" s="38">
        <v>5</v>
      </c>
      <c r="G4461" s="38">
        <v>21</v>
      </c>
      <c r="H4461" s="38">
        <v>2025</v>
      </c>
      <c r="I4461" s="38">
        <v>1</v>
      </c>
      <c r="J4461" s="38">
        <v>1126</v>
      </c>
      <c r="K4461" s="38" t="s">
        <v>14</v>
      </c>
      <c r="L4461" s="38">
        <v>63</v>
      </c>
      <c r="M4461" s="38">
        <v>3</v>
      </c>
      <c r="N4461" s="38">
        <v>0</v>
      </c>
      <c r="O4461" s="38" t="s">
        <v>7</v>
      </c>
      <c r="P4461" s="38">
        <v>0.9</v>
      </c>
      <c r="Q4461" s="38" t="s">
        <v>9</v>
      </c>
      <c r="R4461" s="38" t="s">
        <v>1523</v>
      </c>
      <c r="T4461" s="38" t="s">
        <v>246</v>
      </c>
    </row>
    <row r="4462" spans="1:21" s="38" customFormat="1" ht="15" x14ac:dyDescent="0.2">
      <c r="A4462" s="38" t="s">
        <v>25</v>
      </c>
      <c r="B4462" s="38" t="str">
        <f t="shared" si="4"/>
        <v>mo_priv029</v>
      </c>
      <c r="C4462" s="38" t="s">
        <v>838</v>
      </c>
      <c r="D4462" s="38" t="s">
        <v>845</v>
      </c>
      <c r="E4462" s="38" t="s">
        <v>13</v>
      </c>
      <c r="F4462" s="38">
        <v>5</v>
      </c>
      <c r="G4462" s="38">
        <v>21</v>
      </c>
      <c r="H4462" s="38">
        <v>2025</v>
      </c>
      <c r="I4462" s="38">
        <v>1</v>
      </c>
      <c r="J4462" s="38">
        <v>1126</v>
      </c>
      <c r="K4462" s="38" t="s">
        <v>14</v>
      </c>
      <c r="L4462" s="38">
        <v>63</v>
      </c>
      <c r="M4462" s="38">
        <v>3</v>
      </c>
      <c r="N4462" s="38">
        <v>0</v>
      </c>
      <c r="O4462" s="38" t="s">
        <v>10</v>
      </c>
      <c r="P4462" s="38">
        <v>1.75</v>
      </c>
      <c r="Q4462" s="38" t="s">
        <v>5</v>
      </c>
      <c r="R4462" s="38" t="s">
        <v>201</v>
      </c>
      <c r="S4462" s="38" t="s">
        <v>1375</v>
      </c>
      <c r="T4462" s="38" t="s">
        <v>246</v>
      </c>
    </row>
    <row r="4463" spans="1:21" s="38" customFormat="1" ht="15" x14ac:dyDescent="0.2">
      <c r="A4463" s="38" t="s">
        <v>25</v>
      </c>
      <c r="B4463" s="38" t="str">
        <f t="shared" si="4"/>
        <v>mo_priv029</v>
      </c>
      <c r="C4463" s="38" t="s">
        <v>838</v>
      </c>
      <c r="D4463" s="38" t="s">
        <v>845</v>
      </c>
      <c r="E4463" s="38" t="s">
        <v>13</v>
      </c>
      <c r="F4463" s="38">
        <v>5</v>
      </c>
      <c r="G4463" s="38">
        <v>21</v>
      </c>
      <c r="H4463" s="38">
        <v>2025</v>
      </c>
      <c r="I4463" s="38">
        <v>1</v>
      </c>
      <c r="J4463" s="38">
        <v>1126</v>
      </c>
      <c r="K4463" s="38" t="s">
        <v>14</v>
      </c>
      <c r="L4463" s="38">
        <v>63</v>
      </c>
      <c r="M4463" s="38">
        <v>3</v>
      </c>
      <c r="N4463" s="38">
        <v>0</v>
      </c>
      <c r="O4463" s="38" t="s">
        <v>11</v>
      </c>
      <c r="P4463" s="38">
        <v>2</v>
      </c>
      <c r="Q4463" s="38" t="s">
        <v>5</v>
      </c>
      <c r="R4463" s="38" t="s">
        <v>201</v>
      </c>
      <c r="T4463" s="38" t="s">
        <v>246</v>
      </c>
    </row>
    <row r="4464" spans="1:21" s="38" customFormat="1" ht="15" x14ac:dyDescent="0.2">
      <c r="A4464" s="38" t="s">
        <v>25</v>
      </c>
      <c r="B4464" s="38" t="str">
        <f t="shared" si="4"/>
        <v>mo_priv029</v>
      </c>
      <c r="C4464" s="38" t="s">
        <v>838</v>
      </c>
      <c r="D4464" s="38" t="s">
        <v>845</v>
      </c>
      <c r="E4464" s="38" t="s">
        <v>13</v>
      </c>
      <c r="F4464" s="38">
        <v>5</v>
      </c>
      <c r="G4464" s="38">
        <v>21</v>
      </c>
      <c r="H4464" s="38">
        <v>2025</v>
      </c>
      <c r="I4464" s="38">
        <v>1</v>
      </c>
      <c r="J4464" s="38">
        <v>1126</v>
      </c>
      <c r="K4464" s="38" t="s">
        <v>14</v>
      </c>
      <c r="L4464" s="38">
        <v>63</v>
      </c>
      <c r="M4464" s="38">
        <v>3</v>
      </c>
      <c r="N4464" s="38">
        <v>0</v>
      </c>
      <c r="O4464" s="38" t="s">
        <v>10</v>
      </c>
      <c r="P4464" s="38">
        <v>2.5</v>
      </c>
      <c r="Q4464" s="38" t="s">
        <v>5</v>
      </c>
      <c r="R4464" s="38" t="s">
        <v>201</v>
      </c>
      <c r="S4464" s="38" t="s">
        <v>1375</v>
      </c>
      <c r="T4464" s="38" t="s">
        <v>246</v>
      </c>
    </row>
    <row r="4465" spans="1:20" s="38" customFormat="1" ht="15" x14ac:dyDescent="0.2">
      <c r="A4465" s="38" t="s">
        <v>25</v>
      </c>
      <c r="B4465" s="38" t="str">
        <f t="shared" si="4"/>
        <v>mo_priv029</v>
      </c>
      <c r="C4465" s="38" t="s">
        <v>838</v>
      </c>
      <c r="D4465" s="38" t="s">
        <v>845</v>
      </c>
      <c r="E4465" s="38" t="s">
        <v>13</v>
      </c>
      <c r="F4465" s="38">
        <v>5</v>
      </c>
      <c r="G4465" s="38">
        <v>21</v>
      </c>
      <c r="H4465" s="38">
        <v>2025</v>
      </c>
      <c r="I4465" s="38">
        <v>1</v>
      </c>
      <c r="J4465" s="38">
        <v>1126</v>
      </c>
      <c r="K4465" s="38" t="s">
        <v>14</v>
      </c>
      <c r="L4465" s="38">
        <v>63</v>
      </c>
      <c r="M4465" s="38">
        <v>3</v>
      </c>
      <c r="N4465" s="38">
        <v>0</v>
      </c>
      <c r="O4465" s="38" t="s">
        <v>6</v>
      </c>
      <c r="P4465" s="38">
        <v>0.3</v>
      </c>
      <c r="Q4465" s="38" t="s">
        <v>9</v>
      </c>
      <c r="R4465" s="38" t="s">
        <v>1523</v>
      </c>
      <c r="T4465" s="38" t="s">
        <v>246</v>
      </c>
    </row>
    <row r="4466" spans="1:20" s="38" customFormat="1" ht="15" x14ac:dyDescent="0.2">
      <c r="A4466" s="38" t="s">
        <v>44</v>
      </c>
      <c r="B4466" s="38" t="str">
        <f t="shared" si="4"/>
        <v>mo_priv039</v>
      </c>
      <c r="C4466" s="38" t="s">
        <v>838</v>
      </c>
      <c r="D4466" s="38" t="s">
        <v>844</v>
      </c>
      <c r="E4466" s="38" t="s">
        <v>35</v>
      </c>
      <c r="F4466" s="38">
        <v>5</v>
      </c>
      <c r="G4466" s="38">
        <v>21</v>
      </c>
      <c r="H4466" s="38">
        <v>2025</v>
      </c>
      <c r="I4466" s="38">
        <v>1</v>
      </c>
      <c r="J4466" s="38">
        <v>1126</v>
      </c>
      <c r="K4466" s="38" t="s">
        <v>14</v>
      </c>
      <c r="L4466" s="38">
        <v>63</v>
      </c>
      <c r="M4466" s="38">
        <v>3</v>
      </c>
      <c r="N4466" s="38">
        <v>0</v>
      </c>
      <c r="O4466" s="38" t="s">
        <v>10</v>
      </c>
      <c r="P4466" s="38">
        <v>4.8</v>
      </c>
      <c r="Q4466" s="38" t="s">
        <v>5</v>
      </c>
      <c r="R4466" s="38" t="s">
        <v>201</v>
      </c>
      <c r="S4466" s="38" t="s">
        <v>39</v>
      </c>
      <c r="T4466" s="38" t="s">
        <v>246</v>
      </c>
    </row>
    <row r="4467" spans="1:20" s="38" customFormat="1" ht="15" x14ac:dyDescent="0.2">
      <c r="A4467" s="38" t="s">
        <v>44</v>
      </c>
      <c r="B4467" s="38" t="str">
        <f t="shared" si="4"/>
        <v>mo_priv039</v>
      </c>
      <c r="C4467" s="38" t="s">
        <v>838</v>
      </c>
      <c r="D4467" s="38" t="s">
        <v>844</v>
      </c>
      <c r="E4467" s="38" t="s">
        <v>35</v>
      </c>
      <c r="F4467" s="38">
        <v>5</v>
      </c>
      <c r="G4467" s="38">
        <v>21</v>
      </c>
      <c r="H4467" s="38">
        <v>2025</v>
      </c>
      <c r="I4467" s="38">
        <v>1</v>
      </c>
      <c r="J4467" s="38">
        <v>1126</v>
      </c>
      <c r="K4467" s="38" t="s">
        <v>14</v>
      </c>
      <c r="L4467" s="38">
        <v>63</v>
      </c>
      <c r="M4467" s="38">
        <v>3</v>
      </c>
      <c r="N4467" s="38">
        <v>0</v>
      </c>
      <c r="O4467" s="38" t="s">
        <v>10</v>
      </c>
      <c r="P4467" s="38">
        <v>3.1</v>
      </c>
      <c r="Q4467" s="38" t="s">
        <v>5</v>
      </c>
      <c r="R4467" s="38" t="s">
        <v>201</v>
      </c>
      <c r="S4467" s="38" t="s">
        <v>39</v>
      </c>
      <c r="T4467" s="38" t="s">
        <v>246</v>
      </c>
    </row>
    <row r="4468" spans="1:20" s="38" customFormat="1" ht="15" x14ac:dyDescent="0.2">
      <c r="A4468" s="38" t="s">
        <v>44</v>
      </c>
      <c r="B4468" s="38" t="str">
        <f t="shared" si="4"/>
        <v>mo_priv039</v>
      </c>
      <c r="C4468" s="38" t="s">
        <v>838</v>
      </c>
      <c r="D4468" s="38" t="s">
        <v>844</v>
      </c>
      <c r="E4468" s="38" t="s">
        <v>35</v>
      </c>
      <c r="F4468" s="38">
        <v>5</v>
      </c>
      <c r="G4468" s="38">
        <v>21</v>
      </c>
      <c r="H4468" s="38">
        <v>2025</v>
      </c>
      <c r="I4468" s="38">
        <v>1</v>
      </c>
      <c r="J4468" s="38">
        <v>1126</v>
      </c>
      <c r="K4468" s="38" t="s">
        <v>14</v>
      </c>
      <c r="L4468" s="38">
        <v>63</v>
      </c>
      <c r="M4468" s="38">
        <v>3</v>
      </c>
      <c r="N4468" s="38">
        <v>0</v>
      </c>
      <c r="O4468" s="38" t="s">
        <v>10</v>
      </c>
      <c r="P4468" s="38">
        <v>30</v>
      </c>
      <c r="Q4468" s="38" t="s">
        <v>5</v>
      </c>
      <c r="R4468" s="38" t="s">
        <v>201</v>
      </c>
      <c r="S4468" s="38" t="s">
        <v>157</v>
      </c>
      <c r="T4468" s="38" t="s">
        <v>246</v>
      </c>
    </row>
    <row r="4469" spans="1:20" s="38" customFormat="1" ht="15" x14ac:dyDescent="0.2">
      <c r="A4469" s="38" t="s">
        <v>44</v>
      </c>
      <c r="B4469" s="38" t="str">
        <f t="shared" si="4"/>
        <v>mo_priv039</v>
      </c>
      <c r="C4469" s="38" t="s">
        <v>838</v>
      </c>
      <c r="D4469" s="38" t="s">
        <v>844</v>
      </c>
      <c r="E4469" s="38" t="s">
        <v>35</v>
      </c>
      <c r="F4469" s="38">
        <v>5</v>
      </c>
      <c r="G4469" s="38">
        <v>21</v>
      </c>
      <c r="H4469" s="38">
        <v>2025</v>
      </c>
      <c r="I4469" s="38">
        <v>1</v>
      </c>
      <c r="J4469" s="38">
        <v>1126</v>
      </c>
      <c r="K4469" s="38" t="s">
        <v>14</v>
      </c>
      <c r="L4469" s="38">
        <v>63</v>
      </c>
      <c r="M4469" s="38">
        <v>3</v>
      </c>
      <c r="N4469" s="38">
        <v>0</v>
      </c>
      <c r="O4469" s="38" t="s">
        <v>10</v>
      </c>
      <c r="P4469" s="38">
        <v>30</v>
      </c>
      <c r="Q4469" s="38" t="s">
        <v>5</v>
      </c>
      <c r="R4469" s="38" t="s">
        <v>201</v>
      </c>
      <c r="S4469" s="38" t="s">
        <v>157</v>
      </c>
      <c r="T4469" s="38" t="s">
        <v>246</v>
      </c>
    </row>
    <row r="4470" spans="1:20" s="38" customFormat="1" ht="15" x14ac:dyDescent="0.2">
      <c r="A4470" s="38" t="s">
        <v>44</v>
      </c>
      <c r="B4470" s="38" t="str">
        <f t="shared" si="4"/>
        <v>mo_priv039</v>
      </c>
      <c r="C4470" s="38" t="s">
        <v>838</v>
      </c>
      <c r="D4470" s="38" t="s">
        <v>844</v>
      </c>
      <c r="E4470" s="38" t="s">
        <v>35</v>
      </c>
      <c r="F4470" s="38">
        <v>5</v>
      </c>
      <c r="G4470" s="38">
        <v>21</v>
      </c>
      <c r="H4470" s="38">
        <v>2025</v>
      </c>
      <c r="I4470" s="38">
        <v>1</v>
      </c>
      <c r="J4470" s="38">
        <v>1126</v>
      </c>
      <c r="K4470" s="38" t="s">
        <v>14</v>
      </c>
      <c r="L4470" s="38">
        <v>63</v>
      </c>
      <c r="M4470" s="38">
        <v>3</v>
      </c>
      <c r="N4470" s="38">
        <v>0</v>
      </c>
      <c r="O4470" s="38" t="s">
        <v>82</v>
      </c>
      <c r="P4470" s="38">
        <v>2.5</v>
      </c>
      <c r="Q4470" s="38" t="s">
        <v>5</v>
      </c>
      <c r="R4470" s="38" t="s">
        <v>201</v>
      </c>
      <c r="T4470" s="38" t="s">
        <v>246</v>
      </c>
    </row>
    <row r="4471" spans="1:20" s="38" customFormat="1" ht="15" x14ac:dyDescent="0.2">
      <c r="A4471" s="38" t="s">
        <v>44</v>
      </c>
      <c r="B4471" s="38" t="str">
        <f t="shared" si="4"/>
        <v>mo_priv039</v>
      </c>
      <c r="C4471" s="38" t="s">
        <v>838</v>
      </c>
      <c r="D4471" s="38" t="s">
        <v>844</v>
      </c>
      <c r="E4471" s="38" t="s">
        <v>35</v>
      </c>
      <c r="F4471" s="38">
        <v>5</v>
      </c>
      <c r="G4471" s="38">
        <v>21</v>
      </c>
      <c r="H4471" s="38">
        <v>2025</v>
      </c>
      <c r="I4471" s="38">
        <v>1</v>
      </c>
      <c r="J4471" s="38">
        <v>1126</v>
      </c>
      <c r="K4471" s="38" t="s">
        <v>14</v>
      </c>
      <c r="L4471" s="38">
        <v>63</v>
      </c>
      <c r="M4471" s="38">
        <v>3</v>
      </c>
      <c r="N4471" s="38">
        <v>0</v>
      </c>
      <c r="O4471" s="38" t="s">
        <v>7</v>
      </c>
      <c r="P4471" s="38">
        <v>0.9</v>
      </c>
      <c r="Q4471" s="38" t="s">
        <v>9</v>
      </c>
      <c r="R4471" s="38" t="s">
        <v>1523</v>
      </c>
      <c r="T4471" s="38" t="s">
        <v>246</v>
      </c>
    </row>
    <row r="4472" spans="1:20" s="38" customFormat="1" ht="15" x14ac:dyDescent="0.2">
      <c r="A4472" s="38" t="s">
        <v>44</v>
      </c>
      <c r="B4472" s="38" t="str">
        <f t="shared" si="4"/>
        <v>mo_priv039</v>
      </c>
      <c r="C4472" s="38" t="s">
        <v>838</v>
      </c>
      <c r="D4472" s="38" t="s">
        <v>844</v>
      </c>
      <c r="E4472" s="38" t="s">
        <v>35</v>
      </c>
      <c r="F4472" s="38">
        <v>5</v>
      </c>
      <c r="G4472" s="38">
        <v>21</v>
      </c>
      <c r="H4472" s="38">
        <v>2025</v>
      </c>
      <c r="I4472" s="38">
        <v>1</v>
      </c>
      <c r="J4472" s="38">
        <v>1126</v>
      </c>
      <c r="K4472" s="38" t="s">
        <v>14</v>
      </c>
      <c r="L4472" s="38">
        <v>63</v>
      </c>
      <c r="M4472" s="38">
        <v>3</v>
      </c>
      <c r="N4472" s="38">
        <v>0</v>
      </c>
      <c r="O4472" s="38" t="s">
        <v>10</v>
      </c>
      <c r="P4472" s="38">
        <v>1.75</v>
      </c>
      <c r="Q4472" s="38" t="s">
        <v>5</v>
      </c>
      <c r="R4472" s="38" t="s">
        <v>201</v>
      </c>
      <c r="S4472" s="38" t="s">
        <v>39</v>
      </c>
      <c r="T4472" s="38" t="s">
        <v>246</v>
      </c>
    </row>
    <row r="4473" spans="1:20" s="38" customFormat="1" ht="15" x14ac:dyDescent="0.2">
      <c r="A4473" s="38" t="s">
        <v>44</v>
      </c>
      <c r="B4473" s="38" t="str">
        <f t="shared" si="4"/>
        <v>mo_priv039</v>
      </c>
      <c r="C4473" s="38" t="s">
        <v>838</v>
      </c>
      <c r="D4473" s="38" t="s">
        <v>844</v>
      </c>
      <c r="E4473" s="38" t="s">
        <v>35</v>
      </c>
      <c r="F4473" s="38">
        <v>5</v>
      </c>
      <c r="G4473" s="38">
        <v>21</v>
      </c>
      <c r="H4473" s="38">
        <v>2025</v>
      </c>
      <c r="I4473" s="38">
        <v>1</v>
      </c>
      <c r="J4473" s="38">
        <v>1126</v>
      </c>
      <c r="K4473" s="38" t="s">
        <v>14</v>
      </c>
      <c r="L4473" s="38">
        <v>63</v>
      </c>
      <c r="M4473" s="38">
        <v>3</v>
      </c>
      <c r="N4473" s="38">
        <v>0</v>
      </c>
      <c r="O4473" s="38" t="s">
        <v>11</v>
      </c>
      <c r="P4473" s="38">
        <v>2</v>
      </c>
      <c r="Q4473" s="38" t="s">
        <v>5</v>
      </c>
      <c r="R4473" s="38" t="s">
        <v>201</v>
      </c>
      <c r="T4473" s="38" t="s">
        <v>246</v>
      </c>
    </row>
    <row r="4474" spans="1:20" s="38" customFormat="1" ht="15" x14ac:dyDescent="0.2">
      <c r="A4474" s="38" t="s">
        <v>44</v>
      </c>
      <c r="B4474" s="38" t="str">
        <f t="shared" si="4"/>
        <v>mo_priv039</v>
      </c>
      <c r="C4474" s="38" t="s">
        <v>838</v>
      </c>
      <c r="D4474" s="38" t="s">
        <v>844</v>
      </c>
      <c r="E4474" s="38" t="s">
        <v>35</v>
      </c>
      <c r="F4474" s="38">
        <v>5</v>
      </c>
      <c r="G4474" s="38">
        <v>21</v>
      </c>
      <c r="H4474" s="38">
        <v>2025</v>
      </c>
      <c r="I4474" s="38">
        <v>1</v>
      </c>
      <c r="J4474" s="38">
        <v>1126</v>
      </c>
      <c r="K4474" s="38" t="s">
        <v>14</v>
      </c>
      <c r="L4474" s="38">
        <v>63</v>
      </c>
      <c r="M4474" s="38">
        <v>3</v>
      </c>
      <c r="N4474" s="38">
        <v>0</v>
      </c>
      <c r="O4474" s="38" t="s">
        <v>10</v>
      </c>
      <c r="P4474" s="38">
        <v>2.5</v>
      </c>
      <c r="Q4474" s="38" t="s">
        <v>5</v>
      </c>
      <c r="R4474" s="38" t="s">
        <v>201</v>
      </c>
      <c r="S4474" s="38" t="s">
        <v>39</v>
      </c>
      <c r="T4474" s="38" t="s">
        <v>246</v>
      </c>
    </row>
    <row r="4475" spans="1:20" s="38" customFormat="1" ht="15" x14ac:dyDescent="0.2">
      <c r="A4475" s="38" t="s">
        <v>44</v>
      </c>
      <c r="B4475" s="38" t="str">
        <f t="shared" si="4"/>
        <v>mo_priv039</v>
      </c>
      <c r="C4475" s="38" t="s">
        <v>838</v>
      </c>
      <c r="D4475" s="38" t="s">
        <v>844</v>
      </c>
      <c r="E4475" s="38" t="s">
        <v>35</v>
      </c>
      <c r="F4475" s="38">
        <v>5</v>
      </c>
      <c r="G4475" s="38">
        <v>21</v>
      </c>
      <c r="H4475" s="38">
        <v>2025</v>
      </c>
      <c r="I4475" s="38">
        <v>1</v>
      </c>
      <c r="J4475" s="38">
        <v>1126</v>
      </c>
      <c r="K4475" s="38" t="s">
        <v>14</v>
      </c>
      <c r="L4475" s="38">
        <v>63</v>
      </c>
      <c r="M4475" s="38">
        <v>3</v>
      </c>
      <c r="N4475" s="38">
        <v>0</v>
      </c>
      <c r="O4475" s="38" t="s">
        <v>6</v>
      </c>
      <c r="P4475" s="38">
        <v>0.3</v>
      </c>
      <c r="Q4475" s="38" t="s">
        <v>9</v>
      </c>
      <c r="R4475" s="38" t="s">
        <v>1523</v>
      </c>
      <c r="T4475" s="38" t="s">
        <v>246</v>
      </c>
    </row>
    <row r="4476" spans="1:20" s="38" customFormat="1" ht="15" x14ac:dyDescent="0.2">
      <c r="A4476" s="38" t="s">
        <v>52</v>
      </c>
      <c r="B4476" s="38" t="str">
        <f t="shared" si="4"/>
        <v>mo_priv041</v>
      </c>
      <c r="C4476" s="38" t="s">
        <v>838</v>
      </c>
      <c r="D4476" s="38" t="s">
        <v>844</v>
      </c>
      <c r="E4476" s="38" t="s">
        <v>35</v>
      </c>
      <c r="F4476" s="38">
        <v>5</v>
      </c>
      <c r="G4476" s="38">
        <v>21</v>
      </c>
      <c r="H4476" s="38">
        <v>2025</v>
      </c>
      <c r="I4476" s="38">
        <v>1</v>
      </c>
      <c r="J4476" s="38">
        <v>1158</v>
      </c>
      <c r="K4476" s="38" t="s">
        <v>1505</v>
      </c>
      <c r="L4476" s="38">
        <v>63</v>
      </c>
      <c r="M4476" s="38">
        <v>2</v>
      </c>
      <c r="N4476" s="38">
        <v>0</v>
      </c>
      <c r="O4476" s="38" t="s">
        <v>10</v>
      </c>
      <c r="P4476" s="38">
        <v>15</v>
      </c>
      <c r="Q4476" s="38" t="s">
        <v>5</v>
      </c>
      <c r="R4476" s="38" t="s">
        <v>201</v>
      </c>
      <c r="S4476" s="38" t="s">
        <v>1375</v>
      </c>
      <c r="T4476" s="38" t="s">
        <v>246</v>
      </c>
    </row>
    <row r="4477" spans="1:20" s="38" customFormat="1" ht="15" x14ac:dyDescent="0.2">
      <c r="A4477" s="38" t="s">
        <v>52</v>
      </c>
      <c r="B4477" s="38" t="str">
        <f t="shared" si="4"/>
        <v>mo_priv041</v>
      </c>
      <c r="C4477" s="38" t="s">
        <v>838</v>
      </c>
      <c r="D4477" s="38" t="s">
        <v>844</v>
      </c>
      <c r="E4477" s="38" t="s">
        <v>35</v>
      </c>
      <c r="F4477" s="38">
        <v>5</v>
      </c>
      <c r="G4477" s="38">
        <v>21</v>
      </c>
      <c r="H4477" s="38">
        <v>2025</v>
      </c>
      <c r="I4477" s="38">
        <v>1</v>
      </c>
      <c r="J4477" s="38">
        <v>1158</v>
      </c>
      <c r="K4477" s="38" t="s">
        <v>1505</v>
      </c>
      <c r="L4477" s="38">
        <v>63</v>
      </c>
      <c r="M4477" s="38">
        <v>2</v>
      </c>
      <c r="N4477" s="38">
        <v>0</v>
      </c>
      <c r="O4477" s="38" t="s">
        <v>10</v>
      </c>
      <c r="P4477" s="38">
        <v>20</v>
      </c>
      <c r="Q4477" s="38" t="s">
        <v>5</v>
      </c>
      <c r="R4477" s="38" t="s">
        <v>201</v>
      </c>
      <c r="S4477" s="38" t="s">
        <v>1375</v>
      </c>
      <c r="T4477" s="38" t="s">
        <v>246</v>
      </c>
    </row>
    <row r="4478" spans="1:20" s="38" customFormat="1" ht="15" x14ac:dyDescent="0.2">
      <c r="A4478" s="38" t="s">
        <v>52</v>
      </c>
      <c r="B4478" s="38" t="str">
        <f t="shared" si="4"/>
        <v>mo_priv041</v>
      </c>
      <c r="C4478" s="38" t="s">
        <v>838</v>
      </c>
      <c r="D4478" s="38" t="s">
        <v>844</v>
      </c>
      <c r="E4478" s="38" t="s">
        <v>35</v>
      </c>
      <c r="F4478" s="38">
        <v>5</v>
      </c>
      <c r="G4478" s="38">
        <v>21</v>
      </c>
      <c r="H4478" s="38">
        <v>2025</v>
      </c>
      <c r="I4478" s="38">
        <v>1</v>
      </c>
      <c r="J4478" s="38">
        <v>1158</v>
      </c>
      <c r="K4478" s="38" t="s">
        <v>1505</v>
      </c>
      <c r="L4478" s="38">
        <v>63</v>
      </c>
      <c r="M4478" s="38">
        <v>2</v>
      </c>
      <c r="N4478" s="38">
        <v>0</v>
      </c>
      <c r="O4478" s="38" t="s">
        <v>10</v>
      </c>
      <c r="P4478" s="38">
        <v>10</v>
      </c>
      <c r="Q4478" s="38" t="s">
        <v>5</v>
      </c>
      <c r="R4478" s="38" t="s">
        <v>201</v>
      </c>
      <c r="S4478" s="38" t="s">
        <v>1375</v>
      </c>
      <c r="T4478" s="38" t="s">
        <v>246</v>
      </c>
    </row>
    <row r="4479" spans="1:20" s="38" customFormat="1" ht="15" x14ac:dyDescent="0.2">
      <c r="A4479" s="38" t="s">
        <v>52</v>
      </c>
      <c r="B4479" s="38" t="str">
        <f t="shared" si="4"/>
        <v>mo_priv041</v>
      </c>
      <c r="C4479" s="38" t="s">
        <v>838</v>
      </c>
      <c r="D4479" s="38" t="s">
        <v>844</v>
      </c>
      <c r="E4479" s="38" t="s">
        <v>35</v>
      </c>
      <c r="F4479" s="38">
        <v>5</v>
      </c>
      <c r="G4479" s="38">
        <v>21</v>
      </c>
      <c r="H4479" s="38">
        <v>2025</v>
      </c>
      <c r="I4479" s="38">
        <v>1</v>
      </c>
      <c r="J4479" s="38">
        <v>1158</v>
      </c>
      <c r="K4479" s="38" t="s">
        <v>1505</v>
      </c>
      <c r="L4479" s="38">
        <v>63</v>
      </c>
      <c r="M4479" s="38">
        <v>2</v>
      </c>
      <c r="N4479" s="38">
        <v>0</v>
      </c>
      <c r="O4479" s="38" t="s">
        <v>10</v>
      </c>
      <c r="P4479" s="38">
        <v>6</v>
      </c>
      <c r="Q4479" s="38" t="s">
        <v>5</v>
      </c>
      <c r="R4479" s="38" t="s">
        <v>201</v>
      </c>
      <c r="S4479" s="38" t="s">
        <v>1375</v>
      </c>
      <c r="T4479" s="38" t="s">
        <v>246</v>
      </c>
    </row>
    <row r="4480" spans="1:20" s="38" customFormat="1" ht="15" x14ac:dyDescent="0.2">
      <c r="A4480" s="38" t="s">
        <v>52</v>
      </c>
      <c r="B4480" s="38" t="str">
        <f t="shared" si="4"/>
        <v>mo_priv041</v>
      </c>
      <c r="C4480" s="38" t="s">
        <v>838</v>
      </c>
      <c r="D4480" s="38" t="s">
        <v>844</v>
      </c>
      <c r="E4480" s="38" t="s">
        <v>35</v>
      </c>
      <c r="F4480" s="38">
        <v>5</v>
      </c>
      <c r="G4480" s="38">
        <v>21</v>
      </c>
      <c r="H4480" s="38">
        <v>2025</v>
      </c>
      <c r="I4480" s="38">
        <v>1</v>
      </c>
      <c r="J4480" s="38">
        <v>1158</v>
      </c>
      <c r="K4480" s="38" t="s">
        <v>1505</v>
      </c>
      <c r="L4480" s="38">
        <v>63</v>
      </c>
      <c r="M4480" s="38">
        <v>2</v>
      </c>
      <c r="N4480" s="38">
        <v>0</v>
      </c>
      <c r="O4480" s="38" t="s">
        <v>10</v>
      </c>
      <c r="P4480" s="38">
        <v>10</v>
      </c>
      <c r="Q4480" s="38" t="s">
        <v>5</v>
      </c>
      <c r="R4480" s="38" t="s">
        <v>201</v>
      </c>
      <c r="S4480" s="38" t="s">
        <v>157</v>
      </c>
      <c r="T4480" s="38" t="s">
        <v>246</v>
      </c>
    </row>
    <row r="4481" spans="1:21" s="38" customFormat="1" ht="15" x14ac:dyDescent="0.2">
      <c r="A4481" s="38" t="s">
        <v>49</v>
      </c>
      <c r="B4481" s="38" t="str">
        <f t="shared" si="4"/>
        <v>mo_priv038</v>
      </c>
      <c r="C4481" s="38" t="s">
        <v>838</v>
      </c>
      <c r="D4481" s="38" t="s">
        <v>844</v>
      </c>
      <c r="E4481" s="38" t="s">
        <v>13</v>
      </c>
      <c r="F4481" s="38">
        <v>5</v>
      </c>
      <c r="G4481" s="38">
        <v>21</v>
      </c>
      <c r="H4481" s="38">
        <v>2025</v>
      </c>
      <c r="I4481" s="38">
        <v>1</v>
      </c>
      <c r="J4481" s="38">
        <v>1310</v>
      </c>
      <c r="K4481" s="38" t="s">
        <v>1505</v>
      </c>
      <c r="L4481" s="38">
        <v>67</v>
      </c>
      <c r="M4481" s="38">
        <v>3</v>
      </c>
      <c r="N4481" s="38">
        <v>0</v>
      </c>
      <c r="O4481" s="38" t="s">
        <v>10</v>
      </c>
      <c r="P4481" s="38">
        <v>10</v>
      </c>
      <c r="Q4481" s="38" t="s">
        <v>5</v>
      </c>
      <c r="R4481" s="38" t="s">
        <v>201</v>
      </c>
      <c r="S4481" s="38" t="s">
        <v>1375</v>
      </c>
      <c r="T4481" s="38" t="s">
        <v>246</v>
      </c>
    </row>
    <row r="4482" spans="1:21" s="38" customFormat="1" ht="15" x14ac:dyDescent="0.2">
      <c r="A4482" s="38" t="s">
        <v>49</v>
      </c>
      <c r="B4482" s="38" t="str">
        <f t="shared" si="4"/>
        <v>mo_priv038</v>
      </c>
      <c r="C4482" s="38" t="s">
        <v>838</v>
      </c>
      <c r="D4482" s="38" t="s">
        <v>844</v>
      </c>
      <c r="E4482" s="38" t="s">
        <v>13</v>
      </c>
      <c r="F4482" s="38">
        <v>5</v>
      </c>
      <c r="G4482" s="38">
        <v>21</v>
      </c>
      <c r="H4482" s="38">
        <v>2025</v>
      </c>
      <c r="I4482" s="38">
        <v>1</v>
      </c>
      <c r="J4482" s="38">
        <v>1310</v>
      </c>
      <c r="K4482" s="38" t="s">
        <v>1505</v>
      </c>
      <c r="L4482" s="38">
        <v>67</v>
      </c>
      <c r="M4482" s="38">
        <v>3</v>
      </c>
      <c r="N4482" s="38">
        <v>0</v>
      </c>
      <c r="O4482" s="38" t="s">
        <v>10</v>
      </c>
      <c r="P4482" s="38">
        <v>2</v>
      </c>
      <c r="Q4482" s="38" t="s">
        <v>5</v>
      </c>
      <c r="R4482" s="38" t="s">
        <v>201</v>
      </c>
      <c r="S4482" s="38" t="s">
        <v>157</v>
      </c>
      <c r="T4482" s="38" t="s">
        <v>246</v>
      </c>
    </row>
    <row r="4483" spans="1:21" s="38" customFormat="1" ht="15" x14ac:dyDescent="0.2">
      <c r="A4483" s="38" t="s">
        <v>49</v>
      </c>
      <c r="B4483" s="38" t="str">
        <f t="shared" si="4"/>
        <v>mo_priv038</v>
      </c>
      <c r="C4483" s="38" t="s">
        <v>838</v>
      </c>
      <c r="D4483" s="38" t="s">
        <v>844</v>
      </c>
      <c r="E4483" s="38" t="s">
        <v>13</v>
      </c>
      <c r="F4483" s="38">
        <v>5</v>
      </c>
      <c r="G4483" s="38">
        <v>21</v>
      </c>
      <c r="H4483" s="38">
        <v>2025</v>
      </c>
      <c r="I4483" s="38">
        <v>1</v>
      </c>
      <c r="J4483" s="38">
        <v>1310</v>
      </c>
      <c r="K4483" s="38" t="s">
        <v>1505</v>
      </c>
      <c r="L4483" s="38">
        <v>67</v>
      </c>
      <c r="M4483" s="38">
        <v>3</v>
      </c>
      <c r="N4483" s="38">
        <v>0</v>
      </c>
      <c r="O4483" s="38" t="s">
        <v>10</v>
      </c>
      <c r="P4483" s="38">
        <v>20</v>
      </c>
      <c r="Q4483" s="38" t="s">
        <v>5</v>
      </c>
      <c r="R4483" s="38" t="s">
        <v>201</v>
      </c>
      <c r="S4483" s="38" t="s">
        <v>1375</v>
      </c>
      <c r="T4483" s="38" t="s">
        <v>246</v>
      </c>
    </row>
    <row r="4484" spans="1:21" s="38" customFormat="1" ht="15" x14ac:dyDescent="0.2">
      <c r="A4484" s="38" t="s">
        <v>49</v>
      </c>
      <c r="B4484" s="38" t="str">
        <f t="shared" si="4"/>
        <v>mo_priv038</v>
      </c>
      <c r="C4484" s="38" t="s">
        <v>838</v>
      </c>
      <c r="D4484" s="38" t="s">
        <v>844</v>
      </c>
      <c r="E4484" s="38" t="s">
        <v>13</v>
      </c>
      <c r="F4484" s="38">
        <v>5</v>
      </c>
      <c r="G4484" s="38">
        <v>21</v>
      </c>
      <c r="H4484" s="38">
        <v>2025</v>
      </c>
      <c r="I4484" s="38">
        <v>1</v>
      </c>
      <c r="J4484" s="38">
        <v>1310</v>
      </c>
      <c r="K4484" s="38" t="s">
        <v>1505</v>
      </c>
      <c r="L4484" s="38">
        <v>67</v>
      </c>
      <c r="M4484" s="38">
        <v>3</v>
      </c>
      <c r="N4484" s="38">
        <v>0</v>
      </c>
      <c r="O4484" s="38" t="s">
        <v>10</v>
      </c>
      <c r="P4484" s="38">
        <v>20</v>
      </c>
      <c r="Q4484" s="38" t="s">
        <v>5</v>
      </c>
      <c r="R4484" s="38" t="s">
        <v>201</v>
      </c>
      <c r="S4484" s="38" t="s">
        <v>157</v>
      </c>
      <c r="T4484" s="38" t="s">
        <v>246</v>
      </c>
    </row>
    <row r="4485" spans="1:21" s="38" customFormat="1" ht="15" x14ac:dyDescent="0.2">
      <c r="A4485" s="38" t="s">
        <v>49</v>
      </c>
      <c r="B4485" s="38" t="str">
        <f t="shared" si="4"/>
        <v>mo_priv038</v>
      </c>
      <c r="C4485" s="38" t="s">
        <v>838</v>
      </c>
      <c r="D4485" s="38" t="s">
        <v>844</v>
      </c>
      <c r="E4485" s="38" t="s">
        <v>13</v>
      </c>
      <c r="F4485" s="38">
        <v>5</v>
      </c>
      <c r="G4485" s="38">
        <v>21</v>
      </c>
      <c r="H4485" s="38">
        <v>2025</v>
      </c>
      <c r="I4485" s="38">
        <v>1</v>
      </c>
      <c r="J4485" s="38">
        <v>1310</v>
      </c>
      <c r="K4485" s="38" t="s">
        <v>1505</v>
      </c>
      <c r="L4485" s="38">
        <v>67</v>
      </c>
      <c r="M4485" s="38">
        <v>3</v>
      </c>
      <c r="N4485" s="38">
        <v>0</v>
      </c>
      <c r="O4485" s="38" t="s">
        <v>10</v>
      </c>
      <c r="P4485" s="38">
        <v>15</v>
      </c>
      <c r="Q4485" s="38" t="s">
        <v>5</v>
      </c>
      <c r="R4485" s="38" t="s">
        <v>201</v>
      </c>
      <c r="S4485" s="38" t="s">
        <v>1375</v>
      </c>
      <c r="T4485" s="38" t="s">
        <v>246</v>
      </c>
    </row>
    <row r="4486" spans="1:21" s="38" customFormat="1" ht="15" x14ac:dyDescent="0.2">
      <c r="A4486" s="38" t="s">
        <v>49</v>
      </c>
      <c r="B4486" s="38" t="str">
        <f t="shared" si="4"/>
        <v>mo_priv038</v>
      </c>
      <c r="C4486" s="38" t="s">
        <v>838</v>
      </c>
      <c r="D4486" s="38" t="s">
        <v>844</v>
      </c>
      <c r="E4486" s="38" t="s">
        <v>13</v>
      </c>
      <c r="F4486" s="38">
        <v>5</v>
      </c>
      <c r="G4486" s="38">
        <v>21</v>
      </c>
      <c r="H4486" s="38">
        <v>2025</v>
      </c>
      <c r="I4486" s="38">
        <v>1</v>
      </c>
      <c r="J4486" s="38">
        <v>1310</v>
      </c>
      <c r="K4486" s="38" t="s">
        <v>1505</v>
      </c>
      <c r="L4486" s="38">
        <v>67</v>
      </c>
      <c r="M4486" s="38">
        <v>3</v>
      </c>
      <c r="N4486" s="38">
        <v>0</v>
      </c>
      <c r="O4486" s="38" t="s">
        <v>10</v>
      </c>
      <c r="P4486" s="38">
        <v>1</v>
      </c>
      <c r="Q4486" s="38" t="s">
        <v>5</v>
      </c>
      <c r="R4486" s="38" t="s">
        <v>201</v>
      </c>
      <c r="S4486" s="38" t="s">
        <v>1375</v>
      </c>
      <c r="T4486" s="38" t="s">
        <v>246</v>
      </c>
    </row>
    <row r="4487" spans="1:21" s="38" customFormat="1" ht="15" x14ac:dyDescent="0.2">
      <c r="A4487" s="38" t="s">
        <v>49</v>
      </c>
      <c r="B4487" s="38" t="str">
        <f t="shared" si="4"/>
        <v>mo_priv038</v>
      </c>
      <c r="C4487" s="38" t="s">
        <v>838</v>
      </c>
      <c r="D4487" s="38" t="s">
        <v>844</v>
      </c>
      <c r="E4487" s="38" t="s">
        <v>13</v>
      </c>
      <c r="F4487" s="38">
        <v>5</v>
      </c>
      <c r="G4487" s="38">
        <v>21</v>
      </c>
      <c r="H4487" s="38">
        <v>2025</v>
      </c>
      <c r="I4487" s="38">
        <v>1</v>
      </c>
      <c r="J4487" s="38">
        <v>1310</v>
      </c>
      <c r="K4487" s="38" t="s">
        <v>1505</v>
      </c>
      <c r="L4487" s="38">
        <v>67</v>
      </c>
      <c r="M4487" s="38">
        <v>3</v>
      </c>
      <c r="N4487" s="38">
        <v>0</v>
      </c>
      <c r="O4487" s="38" t="s">
        <v>10</v>
      </c>
      <c r="P4487" s="38">
        <v>2</v>
      </c>
      <c r="Q4487" s="38" t="s">
        <v>8</v>
      </c>
      <c r="R4487" s="38" t="s">
        <v>1515</v>
      </c>
      <c r="S4487" s="38" t="s">
        <v>105</v>
      </c>
      <c r="T4487" s="38" t="s">
        <v>246</v>
      </c>
    </row>
    <row r="4488" spans="1:21" s="38" customFormat="1" ht="15" x14ac:dyDescent="0.2">
      <c r="A4488" s="38" t="s">
        <v>49</v>
      </c>
      <c r="B4488" s="38" t="str">
        <f t="shared" si="4"/>
        <v>mo_priv038</v>
      </c>
      <c r="C4488" s="38" t="s">
        <v>838</v>
      </c>
      <c r="D4488" s="38" t="s">
        <v>844</v>
      </c>
      <c r="E4488" s="38" t="s">
        <v>13</v>
      </c>
      <c r="F4488" s="38">
        <v>5</v>
      </c>
      <c r="G4488" s="38">
        <v>21</v>
      </c>
      <c r="H4488" s="38">
        <v>2025</v>
      </c>
      <c r="I4488" s="38">
        <v>1</v>
      </c>
      <c r="J4488" s="38">
        <v>1310</v>
      </c>
      <c r="K4488" s="38" t="s">
        <v>1505</v>
      </c>
      <c r="L4488" s="38">
        <v>67</v>
      </c>
      <c r="M4488" s="38">
        <v>3</v>
      </c>
      <c r="N4488" s="38">
        <v>0</v>
      </c>
      <c r="O4488" s="38" t="s">
        <v>10</v>
      </c>
      <c r="P4488" s="38">
        <v>12</v>
      </c>
      <c r="Q4488" s="38" t="s">
        <v>5</v>
      </c>
      <c r="R4488" s="38" t="s">
        <v>201</v>
      </c>
      <c r="S4488" s="38" t="s">
        <v>157</v>
      </c>
      <c r="T4488" s="38" t="s">
        <v>246</v>
      </c>
    </row>
    <row r="4489" spans="1:21" s="38" customFormat="1" ht="15" x14ac:dyDescent="0.2">
      <c r="A4489" s="38" t="s">
        <v>49</v>
      </c>
      <c r="B4489" s="38" t="str">
        <f t="shared" si="4"/>
        <v>mo_priv038</v>
      </c>
      <c r="C4489" s="38" t="s">
        <v>838</v>
      </c>
      <c r="D4489" s="38" t="s">
        <v>844</v>
      </c>
      <c r="E4489" s="38" t="s">
        <v>13</v>
      </c>
      <c r="F4489" s="38">
        <v>5</v>
      </c>
      <c r="G4489" s="38">
        <v>21</v>
      </c>
      <c r="H4489" s="38">
        <v>2025</v>
      </c>
      <c r="I4489" s="38">
        <v>1</v>
      </c>
      <c r="J4489" s="38">
        <v>1310</v>
      </c>
      <c r="K4489" s="38" t="s">
        <v>1505</v>
      </c>
      <c r="L4489" s="38">
        <v>67</v>
      </c>
      <c r="M4489" s="38">
        <v>3</v>
      </c>
      <c r="N4489" s="38">
        <v>0</v>
      </c>
      <c r="O4489" s="38" t="s">
        <v>11</v>
      </c>
      <c r="P4489" s="38">
        <v>3</v>
      </c>
      <c r="Q4489" s="38" t="s">
        <v>5</v>
      </c>
      <c r="R4489" s="38" t="s">
        <v>201</v>
      </c>
      <c r="T4489" s="38" t="s">
        <v>246</v>
      </c>
      <c r="U4489" s="38" t="s">
        <v>1525</v>
      </c>
    </row>
    <row r="4490" spans="1:21" s="38" customFormat="1" ht="15" x14ac:dyDescent="0.2">
      <c r="A4490" s="38" t="s">
        <v>49</v>
      </c>
      <c r="B4490" s="38" t="str">
        <f t="shared" si="4"/>
        <v>mo_priv038</v>
      </c>
      <c r="C4490" s="38" t="s">
        <v>838</v>
      </c>
      <c r="D4490" s="38" t="s">
        <v>844</v>
      </c>
      <c r="E4490" s="38" t="s">
        <v>13</v>
      </c>
      <c r="F4490" s="38">
        <v>5</v>
      </c>
      <c r="G4490" s="38">
        <v>21</v>
      </c>
      <c r="H4490" s="38">
        <v>2025</v>
      </c>
      <c r="I4490" s="38">
        <v>1</v>
      </c>
      <c r="J4490" s="38">
        <v>1310</v>
      </c>
      <c r="K4490" s="38" t="s">
        <v>1505</v>
      </c>
      <c r="L4490" s="38">
        <v>67</v>
      </c>
      <c r="M4490" s="38">
        <v>3</v>
      </c>
      <c r="N4490" s="38">
        <v>0</v>
      </c>
      <c r="O4490" s="38" t="s">
        <v>11</v>
      </c>
      <c r="P4490" s="38">
        <v>3</v>
      </c>
      <c r="Q4490" s="38" t="s">
        <v>5</v>
      </c>
      <c r="R4490" s="38" t="s">
        <v>201</v>
      </c>
      <c r="T4490" s="38" t="s">
        <v>246</v>
      </c>
      <c r="U4490" s="38" t="s">
        <v>1525</v>
      </c>
    </row>
    <row r="4491" spans="1:21" s="38" customFormat="1" ht="15" x14ac:dyDescent="0.2">
      <c r="A4491" s="38" t="s">
        <v>49</v>
      </c>
      <c r="B4491" s="38" t="str">
        <f t="shared" si="4"/>
        <v>mo_priv038</v>
      </c>
      <c r="C4491" s="38" t="s">
        <v>838</v>
      </c>
      <c r="D4491" s="38" t="s">
        <v>844</v>
      </c>
      <c r="E4491" s="38" t="s">
        <v>13</v>
      </c>
      <c r="F4491" s="38">
        <v>5</v>
      </c>
      <c r="G4491" s="38">
        <v>21</v>
      </c>
      <c r="H4491" s="38">
        <v>2025</v>
      </c>
      <c r="I4491" s="38">
        <v>1</v>
      </c>
      <c r="J4491" s="38">
        <v>1310</v>
      </c>
      <c r="K4491" s="38" t="s">
        <v>1505</v>
      </c>
      <c r="L4491" s="38">
        <v>67</v>
      </c>
      <c r="M4491" s="38">
        <v>3</v>
      </c>
      <c r="N4491" s="38">
        <v>0</v>
      </c>
      <c r="O4491" s="38" t="s">
        <v>10</v>
      </c>
      <c r="P4491" s="38">
        <v>9</v>
      </c>
      <c r="Q4491" s="38" t="s">
        <v>5</v>
      </c>
      <c r="R4491" s="38" t="s">
        <v>201</v>
      </c>
      <c r="S4491" s="38" t="s">
        <v>1375</v>
      </c>
      <c r="T4491" s="38" t="s">
        <v>246</v>
      </c>
    </row>
    <row r="4492" spans="1:21" s="38" customFormat="1" ht="15" x14ac:dyDescent="0.2">
      <c r="A4492" s="38" t="s">
        <v>49</v>
      </c>
      <c r="B4492" s="38" t="str">
        <f t="shared" si="4"/>
        <v>mo_priv038</v>
      </c>
      <c r="C4492" s="38" t="s">
        <v>838</v>
      </c>
      <c r="D4492" s="38" t="s">
        <v>844</v>
      </c>
      <c r="E4492" s="38" t="s">
        <v>13</v>
      </c>
      <c r="F4492" s="38">
        <v>5</v>
      </c>
      <c r="G4492" s="38">
        <v>21</v>
      </c>
      <c r="H4492" s="38">
        <v>2025</v>
      </c>
      <c r="I4492" s="38">
        <v>1</v>
      </c>
      <c r="J4492" s="38">
        <v>1310</v>
      </c>
      <c r="K4492" s="38" t="s">
        <v>1505</v>
      </c>
      <c r="L4492" s="38">
        <v>67</v>
      </c>
      <c r="M4492" s="38">
        <v>3</v>
      </c>
      <c r="N4492" s="38">
        <v>0</v>
      </c>
      <c r="O4492" s="38" t="s">
        <v>10</v>
      </c>
      <c r="P4492" s="38">
        <v>2</v>
      </c>
      <c r="Q4492" s="38" t="s">
        <v>5</v>
      </c>
      <c r="R4492" s="38" t="s">
        <v>201</v>
      </c>
      <c r="S4492" s="38" t="s">
        <v>105</v>
      </c>
      <c r="T4492" s="38" t="s">
        <v>246</v>
      </c>
    </row>
    <row r="4493" spans="1:21" s="38" customFormat="1" ht="15" x14ac:dyDescent="0.2">
      <c r="A4493" s="38" t="s">
        <v>138</v>
      </c>
      <c r="B4493" s="38" t="str">
        <f t="shared" si="4"/>
        <v>mo_priv036</v>
      </c>
      <c r="C4493" s="38" t="s">
        <v>838</v>
      </c>
      <c r="D4493" s="38" t="s">
        <v>844</v>
      </c>
      <c r="E4493" s="38" t="s">
        <v>13</v>
      </c>
      <c r="F4493" s="38">
        <v>5</v>
      </c>
      <c r="G4493" s="38">
        <v>21</v>
      </c>
      <c r="H4493" s="38">
        <v>2025</v>
      </c>
      <c r="I4493" s="38">
        <v>1</v>
      </c>
      <c r="J4493" s="38">
        <v>1312</v>
      </c>
      <c r="K4493" s="38" t="s">
        <v>14</v>
      </c>
      <c r="L4493" s="38">
        <v>68</v>
      </c>
      <c r="M4493" s="38">
        <v>3</v>
      </c>
      <c r="N4493" s="38">
        <v>0</v>
      </c>
      <c r="O4493" s="38" t="s">
        <v>10</v>
      </c>
      <c r="P4493" s="38">
        <v>1.55</v>
      </c>
      <c r="Q4493" s="38" t="s">
        <v>5</v>
      </c>
      <c r="R4493" s="38" t="s">
        <v>201</v>
      </c>
      <c r="S4493" s="38" t="s">
        <v>39</v>
      </c>
      <c r="T4493" s="38" t="s">
        <v>246</v>
      </c>
    </row>
    <row r="4494" spans="1:21" s="38" customFormat="1" ht="15" x14ac:dyDescent="0.2">
      <c r="A4494" s="38" t="s">
        <v>138</v>
      </c>
      <c r="B4494" s="38" t="str">
        <f t="shared" si="4"/>
        <v>mo_priv036</v>
      </c>
      <c r="C4494" s="38" t="s">
        <v>838</v>
      </c>
      <c r="D4494" s="38" t="s">
        <v>844</v>
      </c>
      <c r="E4494" s="38" t="s">
        <v>13</v>
      </c>
      <c r="F4494" s="38">
        <v>5</v>
      </c>
      <c r="G4494" s="38">
        <v>21</v>
      </c>
      <c r="H4494" s="38">
        <v>2025</v>
      </c>
      <c r="I4494" s="38">
        <v>1</v>
      </c>
      <c r="J4494" s="38">
        <v>1312</v>
      </c>
      <c r="K4494" s="38" t="s">
        <v>14</v>
      </c>
      <c r="L4494" s="38">
        <v>68</v>
      </c>
      <c r="M4494" s="38">
        <v>3</v>
      </c>
      <c r="N4494" s="38">
        <v>0</v>
      </c>
      <c r="O4494" s="38" t="s">
        <v>10</v>
      </c>
      <c r="P4494" s="38">
        <v>2.2000000000000002</v>
      </c>
      <c r="Q4494" s="38" t="s">
        <v>5</v>
      </c>
      <c r="R4494" s="38" t="s">
        <v>201</v>
      </c>
      <c r="S4494" s="38" t="s">
        <v>39</v>
      </c>
      <c r="T4494" s="38" t="s">
        <v>246</v>
      </c>
    </row>
    <row r="4495" spans="1:21" s="38" customFormat="1" ht="15" x14ac:dyDescent="0.2">
      <c r="A4495" s="38" t="s">
        <v>138</v>
      </c>
      <c r="B4495" s="38" t="str">
        <f t="shared" si="4"/>
        <v>mo_priv036</v>
      </c>
      <c r="C4495" s="38" t="s">
        <v>838</v>
      </c>
      <c r="D4495" s="38" t="s">
        <v>844</v>
      </c>
      <c r="E4495" s="38" t="s">
        <v>13</v>
      </c>
      <c r="F4495" s="38">
        <v>5</v>
      </c>
      <c r="G4495" s="38">
        <v>21</v>
      </c>
      <c r="H4495" s="38">
        <v>2025</v>
      </c>
      <c r="I4495" s="38">
        <v>1</v>
      </c>
      <c r="J4495" s="38">
        <v>1312</v>
      </c>
      <c r="K4495" s="38" t="s">
        <v>14</v>
      </c>
      <c r="L4495" s="38">
        <v>68</v>
      </c>
      <c r="M4495" s="38">
        <v>3</v>
      </c>
      <c r="N4495" s="38">
        <v>0</v>
      </c>
      <c r="O4495" s="38" t="s">
        <v>10</v>
      </c>
      <c r="P4495" s="38">
        <v>20</v>
      </c>
      <c r="Q4495" s="38" t="s">
        <v>5</v>
      </c>
      <c r="R4495" s="38" t="s">
        <v>201</v>
      </c>
      <c r="S4495" s="38" t="s">
        <v>39</v>
      </c>
      <c r="T4495" s="38" t="s">
        <v>246</v>
      </c>
    </row>
    <row r="4496" spans="1:21" s="38" customFormat="1" ht="15" x14ac:dyDescent="0.2">
      <c r="A4496" s="38" t="s">
        <v>138</v>
      </c>
      <c r="B4496" s="38" t="str">
        <f t="shared" si="4"/>
        <v>mo_priv036</v>
      </c>
      <c r="C4496" s="38" t="s">
        <v>838</v>
      </c>
      <c r="D4496" s="38" t="s">
        <v>844</v>
      </c>
      <c r="E4496" s="38" t="s">
        <v>13</v>
      </c>
      <c r="F4496" s="38">
        <v>5</v>
      </c>
      <c r="G4496" s="38">
        <v>21</v>
      </c>
      <c r="H4496" s="38">
        <v>2025</v>
      </c>
      <c r="I4496" s="38">
        <v>1</v>
      </c>
      <c r="J4496" s="38">
        <v>1312</v>
      </c>
      <c r="K4496" s="38" t="s">
        <v>14</v>
      </c>
      <c r="L4496" s="38">
        <v>68</v>
      </c>
      <c r="M4496" s="38">
        <v>3</v>
      </c>
      <c r="N4496" s="38">
        <v>0</v>
      </c>
      <c r="O4496" s="38" t="s">
        <v>10</v>
      </c>
      <c r="P4496" s="38">
        <v>26</v>
      </c>
      <c r="Q4496" s="38" t="s">
        <v>5</v>
      </c>
      <c r="R4496" s="38" t="s">
        <v>201</v>
      </c>
      <c r="S4496" s="38" t="s">
        <v>39</v>
      </c>
      <c r="T4496" s="38" t="s">
        <v>246</v>
      </c>
    </row>
    <row r="4497" spans="1:21" s="38" customFormat="1" ht="15" x14ac:dyDescent="0.2">
      <c r="A4497" s="38" t="s">
        <v>138</v>
      </c>
      <c r="B4497" s="38" t="str">
        <f t="shared" si="4"/>
        <v>mo_priv036</v>
      </c>
      <c r="C4497" s="38" t="s">
        <v>838</v>
      </c>
      <c r="D4497" s="38" t="s">
        <v>844</v>
      </c>
      <c r="E4497" s="38" t="s">
        <v>13</v>
      </c>
      <c r="F4497" s="38">
        <v>5</v>
      </c>
      <c r="G4497" s="38">
        <v>21</v>
      </c>
      <c r="H4497" s="38">
        <v>2025</v>
      </c>
      <c r="I4497" s="38">
        <v>1</v>
      </c>
      <c r="J4497" s="38">
        <v>1312</v>
      </c>
      <c r="K4497" s="38" t="s">
        <v>14</v>
      </c>
      <c r="L4497" s="38">
        <v>68</v>
      </c>
      <c r="M4497" s="38">
        <v>3</v>
      </c>
      <c r="N4497" s="38">
        <v>0</v>
      </c>
      <c r="O4497" s="38" t="s">
        <v>10</v>
      </c>
      <c r="P4497" s="38">
        <v>2.4500000000000002</v>
      </c>
      <c r="Q4497" s="38" t="s">
        <v>9</v>
      </c>
      <c r="R4497" s="38" t="s">
        <v>1516</v>
      </c>
      <c r="S4497" s="38" t="s">
        <v>39</v>
      </c>
      <c r="T4497" s="38" t="s">
        <v>246</v>
      </c>
    </row>
    <row r="4498" spans="1:21" s="38" customFormat="1" ht="15" x14ac:dyDescent="0.2">
      <c r="A4498" s="38" t="s">
        <v>138</v>
      </c>
      <c r="B4498" s="38" t="str">
        <f t="shared" si="4"/>
        <v>mo_priv036</v>
      </c>
      <c r="C4498" s="38" t="s">
        <v>838</v>
      </c>
      <c r="D4498" s="38" t="s">
        <v>844</v>
      </c>
      <c r="E4498" s="38" t="s">
        <v>13</v>
      </c>
      <c r="F4498" s="38">
        <v>5</v>
      </c>
      <c r="G4498" s="38">
        <v>21</v>
      </c>
      <c r="H4498" s="38">
        <v>2025</v>
      </c>
      <c r="I4498" s="38">
        <v>1</v>
      </c>
      <c r="J4498" s="38">
        <v>1312</v>
      </c>
      <c r="K4498" s="38" t="s">
        <v>14</v>
      </c>
      <c r="L4498" s="38">
        <v>68</v>
      </c>
      <c r="M4498" s="38">
        <v>3</v>
      </c>
      <c r="N4498" s="38">
        <v>0</v>
      </c>
      <c r="O4498" s="38" t="s">
        <v>10</v>
      </c>
      <c r="P4498" s="38">
        <v>0.85</v>
      </c>
      <c r="Q4498" s="38" t="s">
        <v>9</v>
      </c>
      <c r="R4498" s="38" t="s">
        <v>1516</v>
      </c>
      <c r="S4498" s="38" t="s">
        <v>105</v>
      </c>
      <c r="T4498" s="38" t="s">
        <v>246</v>
      </c>
    </row>
    <row r="4499" spans="1:21" s="38" customFormat="1" ht="15" x14ac:dyDescent="0.2">
      <c r="A4499" s="38" t="s">
        <v>138</v>
      </c>
      <c r="B4499" s="38" t="str">
        <f t="shared" si="4"/>
        <v>mo_priv036</v>
      </c>
      <c r="C4499" s="38" t="s">
        <v>838</v>
      </c>
      <c r="D4499" s="38" t="s">
        <v>844</v>
      </c>
      <c r="E4499" s="38" t="s">
        <v>13</v>
      </c>
      <c r="F4499" s="38">
        <v>5</v>
      </c>
      <c r="G4499" s="38">
        <v>21</v>
      </c>
      <c r="H4499" s="38">
        <v>2025</v>
      </c>
      <c r="I4499" s="38">
        <v>1</v>
      </c>
      <c r="J4499" s="38">
        <v>1312</v>
      </c>
      <c r="K4499" s="38" t="s">
        <v>14</v>
      </c>
      <c r="L4499" s="38">
        <v>68</v>
      </c>
      <c r="M4499" s="38">
        <v>3</v>
      </c>
      <c r="N4499" s="38">
        <v>0</v>
      </c>
      <c r="O4499" s="38" t="s">
        <v>7</v>
      </c>
      <c r="P4499" s="38">
        <v>0.2</v>
      </c>
      <c r="Q4499" s="38" t="s">
        <v>9</v>
      </c>
      <c r="R4499" s="38" t="s">
        <v>1843</v>
      </c>
      <c r="T4499" s="38" t="s">
        <v>246</v>
      </c>
    </row>
    <row r="4500" spans="1:21" s="38" customFormat="1" ht="15" x14ac:dyDescent="0.2">
      <c r="A4500" s="38" t="s">
        <v>138</v>
      </c>
      <c r="B4500" s="38" t="str">
        <f t="shared" si="4"/>
        <v>mo_priv036</v>
      </c>
      <c r="C4500" s="38" t="s">
        <v>838</v>
      </c>
      <c r="D4500" s="38" t="s">
        <v>844</v>
      </c>
      <c r="E4500" s="38" t="s">
        <v>13</v>
      </c>
      <c r="F4500" s="38">
        <v>5</v>
      </c>
      <c r="G4500" s="38">
        <v>21</v>
      </c>
      <c r="H4500" s="38">
        <v>2025</v>
      </c>
      <c r="I4500" s="38">
        <v>1</v>
      </c>
      <c r="J4500" s="38">
        <v>1312</v>
      </c>
      <c r="K4500" s="38" t="s">
        <v>14</v>
      </c>
      <c r="L4500" s="38">
        <v>68</v>
      </c>
      <c r="M4500" s="38">
        <v>3</v>
      </c>
      <c r="N4500" s="38">
        <v>0</v>
      </c>
      <c r="O4500" s="38" t="s">
        <v>6</v>
      </c>
      <c r="P4500" s="38">
        <v>0.5</v>
      </c>
      <c r="Q4500" s="38" t="s">
        <v>9</v>
      </c>
      <c r="R4500" s="38" t="s">
        <v>1526</v>
      </c>
      <c r="T4500" s="38" t="s">
        <v>246</v>
      </c>
    </row>
    <row r="4501" spans="1:21" s="38" customFormat="1" ht="15" x14ac:dyDescent="0.2">
      <c r="A4501" s="38" t="s">
        <v>138</v>
      </c>
      <c r="B4501" s="38" t="str">
        <f t="shared" si="4"/>
        <v>mo_priv036</v>
      </c>
      <c r="C4501" s="38" t="s">
        <v>838</v>
      </c>
      <c r="D4501" s="38" t="s">
        <v>844</v>
      </c>
      <c r="E4501" s="38" t="s">
        <v>13</v>
      </c>
      <c r="F4501" s="38">
        <v>5</v>
      </c>
      <c r="G4501" s="38">
        <v>21</v>
      </c>
      <c r="H4501" s="38">
        <v>2025</v>
      </c>
      <c r="I4501" s="38">
        <v>1</v>
      </c>
      <c r="J4501" s="38">
        <v>1312</v>
      </c>
      <c r="K4501" s="38" t="s">
        <v>14</v>
      </c>
      <c r="L4501" s="38">
        <v>68</v>
      </c>
      <c r="M4501" s="38">
        <v>3</v>
      </c>
      <c r="N4501" s="38">
        <v>0</v>
      </c>
      <c r="O4501" s="38" t="s">
        <v>10</v>
      </c>
      <c r="P4501" s="38">
        <v>55</v>
      </c>
      <c r="Q4501" s="38" t="s">
        <v>5</v>
      </c>
      <c r="R4501" s="38" t="s">
        <v>201</v>
      </c>
      <c r="S4501" s="38" t="s">
        <v>39</v>
      </c>
      <c r="T4501" s="38" t="s">
        <v>246</v>
      </c>
    </row>
    <row r="4502" spans="1:21" s="38" customFormat="1" ht="15" x14ac:dyDescent="0.2">
      <c r="A4502" s="38" t="s">
        <v>138</v>
      </c>
      <c r="B4502" s="38" t="str">
        <f t="shared" si="4"/>
        <v>mo_priv036</v>
      </c>
      <c r="C4502" s="38" t="s">
        <v>838</v>
      </c>
      <c r="D4502" s="38" t="s">
        <v>844</v>
      </c>
      <c r="E4502" s="38" t="s">
        <v>13</v>
      </c>
      <c r="F4502" s="38">
        <v>5</v>
      </c>
      <c r="G4502" s="38">
        <v>21</v>
      </c>
      <c r="H4502" s="38">
        <v>2025</v>
      </c>
      <c r="I4502" s="38">
        <v>1</v>
      </c>
      <c r="J4502" s="38">
        <v>1312</v>
      </c>
      <c r="K4502" s="38" t="s">
        <v>14</v>
      </c>
      <c r="L4502" s="38">
        <v>68</v>
      </c>
      <c r="M4502" s="38">
        <v>3</v>
      </c>
      <c r="N4502" s="38">
        <v>0</v>
      </c>
      <c r="O4502" s="38" t="s">
        <v>10</v>
      </c>
      <c r="P4502" s="38">
        <v>17.5</v>
      </c>
      <c r="Q4502" s="38" t="s">
        <v>5</v>
      </c>
      <c r="R4502" s="38" t="s">
        <v>201</v>
      </c>
      <c r="S4502" s="38" t="s">
        <v>39</v>
      </c>
      <c r="T4502" s="38" t="s">
        <v>246</v>
      </c>
    </row>
    <row r="4503" spans="1:21" s="38" customFormat="1" ht="15" x14ac:dyDescent="0.2">
      <c r="A4503" s="38" t="s">
        <v>138</v>
      </c>
      <c r="B4503" s="38" t="str">
        <f t="shared" si="4"/>
        <v>mo_priv036</v>
      </c>
      <c r="C4503" s="38" t="s">
        <v>838</v>
      </c>
      <c r="D4503" s="38" t="s">
        <v>844</v>
      </c>
      <c r="E4503" s="38" t="s">
        <v>13</v>
      </c>
      <c r="F4503" s="38">
        <v>5</v>
      </c>
      <c r="G4503" s="38">
        <v>21</v>
      </c>
      <c r="H4503" s="38">
        <v>2025</v>
      </c>
      <c r="I4503" s="38">
        <v>1</v>
      </c>
      <c r="J4503" s="38">
        <v>1312</v>
      </c>
      <c r="K4503" s="38" t="s">
        <v>14</v>
      </c>
      <c r="L4503" s="38">
        <v>68</v>
      </c>
      <c r="M4503" s="38">
        <v>3</v>
      </c>
      <c r="N4503" s="38">
        <v>0</v>
      </c>
      <c r="O4503" s="38" t="s">
        <v>10</v>
      </c>
      <c r="P4503" s="38">
        <v>2</v>
      </c>
      <c r="Q4503" s="38" t="s">
        <v>5</v>
      </c>
      <c r="R4503" s="38" t="s">
        <v>201</v>
      </c>
      <c r="S4503" s="38" t="s">
        <v>157</v>
      </c>
      <c r="T4503" s="38" t="s">
        <v>246</v>
      </c>
    </row>
    <row r="4504" spans="1:21" s="38" customFormat="1" ht="15" x14ac:dyDescent="0.2">
      <c r="A4504" s="38" t="s">
        <v>138</v>
      </c>
      <c r="B4504" s="38" t="str">
        <f t="shared" si="4"/>
        <v>mo_priv036</v>
      </c>
      <c r="C4504" s="38" t="s">
        <v>838</v>
      </c>
      <c r="D4504" s="38" t="s">
        <v>844</v>
      </c>
      <c r="E4504" s="38" t="s">
        <v>13</v>
      </c>
      <c r="F4504" s="38">
        <v>5</v>
      </c>
      <c r="G4504" s="38">
        <v>21</v>
      </c>
      <c r="H4504" s="38">
        <v>2025</v>
      </c>
      <c r="I4504" s="38">
        <v>1</v>
      </c>
      <c r="J4504" s="38">
        <v>1312</v>
      </c>
      <c r="K4504" s="38" t="s">
        <v>14</v>
      </c>
      <c r="L4504" s="38">
        <v>68</v>
      </c>
      <c r="M4504" s="38">
        <v>3</v>
      </c>
      <c r="N4504" s="38">
        <v>0</v>
      </c>
      <c r="O4504" s="38" t="s">
        <v>10</v>
      </c>
      <c r="P4504" s="38">
        <v>1.1000000000000001</v>
      </c>
      <c r="Q4504" s="38" t="s">
        <v>8</v>
      </c>
      <c r="R4504" s="38" t="s">
        <v>1527</v>
      </c>
      <c r="S4504" s="38" t="s">
        <v>105</v>
      </c>
      <c r="T4504" s="38" t="s">
        <v>246</v>
      </c>
    </row>
    <row r="4505" spans="1:21" s="38" customFormat="1" ht="15" x14ac:dyDescent="0.2">
      <c r="A4505" s="38" t="s">
        <v>47</v>
      </c>
      <c r="B4505" s="38" t="str">
        <f t="shared" si="4"/>
        <v>mo_priv037</v>
      </c>
      <c r="C4505" s="38" t="s">
        <v>838</v>
      </c>
      <c r="D4505" s="38" t="s">
        <v>844</v>
      </c>
      <c r="E4505" s="38" t="s">
        <v>13</v>
      </c>
      <c r="F4505" s="38">
        <v>5</v>
      </c>
      <c r="G4505" s="38">
        <v>21</v>
      </c>
      <c r="H4505" s="38">
        <v>2025</v>
      </c>
      <c r="I4505" s="38">
        <v>1</v>
      </c>
      <c r="J4505" s="38">
        <v>1340</v>
      </c>
      <c r="K4505" s="38" t="s">
        <v>1505</v>
      </c>
      <c r="L4505" s="38">
        <v>64</v>
      </c>
      <c r="M4505" s="38">
        <v>3</v>
      </c>
      <c r="N4505" s="38">
        <v>0</v>
      </c>
      <c r="O4505" s="38" t="s">
        <v>10</v>
      </c>
      <c r="P4505" s="38">
        <v>2</v>
      </c>
      <c r="Q4505" s="38" t="s">
        <v>5</v>
      </c>
      <c r="R4505" s="38" t="s">
        <v>201</v>
      </c>
      <c r="S4505" s="38" t="s">
        <v>1375</v>
      </c>
      <c r="T4505" s="38" t="s">
        <v>246</v>
      </c>
    </row>
    <row r="4506" spans="1:21" s="38" customFormat="1" ht="15" x14ac:dyDescent="0.2">
      <c r="A4506" s="38" t="s">
        <v>47</v>
      </c>
      <c r="B4506" s="38" t="str">
        <f t="shared" si="4"/>
        <v>mo_priv037</v>
      </c>
      <c r="C4506" s="38" t="s">
        <v>838</v>
      </c>
      <c r="D4506" s="38" t="s">
        <v>844</v>
      </c>
      <c r="E4506" s="38" t="s">
        <v>13</v>
      </c>
      <c r="F4506" s="38">
        <v>5</v>
      </c>
      <c r="G4506" s="38">
        <v>21</v>
      </c>
      <c r="H4506" s="38">
        <v>2025</v>
      </c>
      <c r="I4506" s="38">
        <v>1</v>
      </c>
      <c r="J4506" s="38">
        <v>1340</v>
      </c>
      <c r="K4506" s="38" t="s">
        <v>1505</v>
      </c>
      <c r="L4506" s="38">
        <v>64</v>
      </c>
      <c r="M4506" s="38">
        <v>3</v>
      </c>
      <c r="N4506" s="38">
        <v>0</v>
      </c>
      <c r="O4506" s="38" t="s">
        <v>10</v>
      </c>
      <c r="P4506" s="38">
        <v>8</v>
      </c>
      <c r="Q4506" s="38" t="s">
        <v>5</v>
      </c>
      <c r="R4506" s="38" t="s">
        <v>201</v>
      </c>
      <c r="S4506" s="38" t="s">
        <v>1375</v>
      </c>
      <c r="T4506" s="38" t="s">
        <v>246</v>
      </c>
    </row>
    <row r="4507" spans="1:21" s="38" customFormat="1" ht="15" x14ac:dyDescent="0.2">
      <c r="A4507" s="38" t="s">
        <v>47</v>
      </c>
      <c r="B4507" s="38" t="str">
        <f t="shared" si="4"/>
        <v>mo_priv037</v>
      </c>
      <c r="C4507" s="38" t="s">
        <v>838</v>
      </c>
      <c r="D4507" s="38" t="s">
        <v>844</v>
      </c>
      <c r="E4507" s="38" t="s">
        <v>13</v>
      </c>
      <c r="F4507" s="38">
        <v>5</v>
      </c>
      <c r="G4507" s="38">
        <v>21</v>
      </c>
      <c r="H4507" s="38">
        <v>2025</v>
      </c>
      <c r="I4507" s="38">
        <v>1</v>
      </c>
      <c r="J4507" s="38">
        <v>1340</v>
      </c>
      <c r="K4507" s="38" t="s">
        <v>1505</v>
      </c>
      <c r="L4507" s="38">
        <v>64</v>
      </c>
      <c r="M4507" s="38">
        <v>3</v>
      </c>
      <c r="N4507" s="38">
        <v>0</v>
      </c>
      <c r="O4507" s="38" t="s">
        <v>10</v>
      </c>
      <c r="P4507" s="38">
        <v>12</v>
      </c>
      <c r="Q4507" s="38" t="s">
        <v>5</v>
      </c>
      <c r="R4507" s="38" t="s">
        <v>201</v>
      </c>
      <c r="S4507" s="38" t="s">
        <v>1375</v>
      </c>
      <c r="T4507" s="38" t="s">
        <v>246</v>
      </c>
    </row>
    <row r="4508" spans="1:21" s="38" customFormat="1" ht="15" x14ac:dyDescent="0.2">
      <c r="A4508" s="38" t="s">
        <v>47</v>
      </c>
      <c r="B4508" s="38" t="str">
        <f t="shared" si="4"/>
        <v>mo_priv037</v>
      </c>
      <c r="C4508" s="38" t="s">
        <v>838</v>
      </c>
      <c r="D4508" s="38" t="s">
        <v>844</v>
      </c>
      <c r="E4508" s="38" t="s">
        <v>13</v>
      </c>
      <c r="F4508" s="38">
        <v>5</v>
      </c>
      <c r="G4508" s="38">
        <v>21</v>
      </c>
      <c r="H4508" s="38">
        <v>2025</v>
      </c>
      <c r="I4508" s="38">
        <v>1</v>
      </c>
      <c r="J4508" s="38">
        <v>1340</v>
      </c>
      <c r="K4508" s="38" t="s">
        <v>1505</v>
      </c>
      <c r="L4508" s="38">
        <v>64</v>
      </c>
      <c r="M4508" s="38">
        <v>3</v>
      </c>
      <c r="N4508" s="38">
        <v>0</v>
      </c>
      <c r="O4508" s="38" t="s">
        <v>10</v>
      </c>
      <c r="P4508" s="38">
        <v>6</v>
      </c>
      <c r="Q4508" s="38" t="s">
        <v>5</v>
      </c>
      <c r="R4508" s="38" t="s">
        <v>201</v>
      </c>
      <c r="S4508" s="38" t="s">
        <v>1375</v>
      </c>
      <c r="T4508" s="38" t="s">
        <v>246</v>
      </c>
    </row>
    <row r="4509" spans="1:21" s="38" customFormat="1" ht="15" x14ac:dyDescent="0.2">
      <c r="A4509" s="38" t="s">
        <v>47</v>
      </c>
      <c r="B4509" s="38" t="str">
        <f t="shared" si="4"/>
        <v>mo_priv037</v>
      </c>
      <c r="C4509" s="38" t="s">
        <v>838</v>
      </c>
      <c r="D4509" s="38" t="s">
        <v>844</v>
      </c>
      <c r="E4509" s="38" t="s">
        <v>13</v>
      </c>
      <c r="F4509" s="38">
        <v>5</v>
      </c>
      <c r="G4509" s="38">
        <v>21</v>
      </c>
      <c r="H4509" s="38">
        <v>2025</v>
      </c>
      <c r="I4509" s="38">
        <v>1</v>
      </c>
      <c r="J4509" s="38">
        <v>1340</v>
      </c>
      <c r="K4509" s="38" t="s">
        <v>1505</v>
      </c>
      <c r="L4509" s="38">
        <v>64</v>
      </c>
      <c r="M4509" s="38">
        <v>3</v>
      </c>
      <c r="N4509" s="38">
        <v>0</v>
      </c>
      <c r="O4509" s="38" t="s">
        <v>10</v>
      </c>
      <c r="P4509" s="38">
        <v>10</v>
      </c>
      <c r="Q4509" s="38" t="s">
        <v>5</v>
      </c>
      <c r="R4509" s="38" t="s">
        <v>201</v>
      </c>
      <c r="S4509" s="38" t="s">
        <v>1375</v>
      </c>
      <c r="T4509" s="38" t="s">
        <v>246</v>
      </c>
    </row>
    <row r="4510" spans="1:21" s="38" customFormat="1" ht="15" x14ac:dyDescent="0.2">
      <c r="A4510" s="38" t="s">
        <v>47</v>
      </c>
      <c r="B4510" s="38" t="str">
        <f t="shared" ref="B4510:B4750" si="5">CONCATENATE("mo_",A4510)</f>
        <v>mo_priv037</v>
      </c>
      <c r="C4510" s="38" t="s">
        <v>838</v>
      </c>
      <c r="D4510" s="38" t="s">
        <v>844</v>
      </c>
      <c r="E4510" s="38" t="s">
        <v>13</v>
      </c>
      <c r="F4510" s="38">
        <v>5</v>
      </c>
      <c r="G4510" s="38">
        <v>21</v>
      </c>
      <c r="H4510" s="38">
        <v>2025</v>
      </c>
      <c r="I4510" s="38">
        <v>1</v>
      </c>
      <c r="J4510" s="38">
        <v>1340</v>
      </c>
      <c r="K4510" s="38" t="s">
        <v>1505</v>
      </c>
      <c r="L4510" s="38">
        <v>64</v>
      </c>
      <c r="M4510" s="38">
        <v>3</v>
      </c>
      <c r="N4510" s="38">
        <v>0</v>
      </c>
      <c r="O4510" s="38" t="s">
        <v>10</v>
      </c>
      <c r="P4510" s="38">
        <v>15</v>
      </c>
      <c r="Q4510" s="38" t="s">
        <v>5</v>
      </c>
      <c r="R4510" s="38" t="s">
        <v>201</v>
      </c>
      <c r="S4510" s="38" t="s">
        <v>1375</v>
      </c>
      <c r="T4510" s="38" t="s">
        <v>246</v>
      </c>
    </row>
    <row r="4511" spans="1:21" s="38" customFormat="1" ht="15" x14ac:dyDescent="0.2">
      <c r="A4511" s="38" t="s">
        <v>47</v>
      </c>
      <c r="B4511" s="38" t="str">
        <f t="shared" si="5"/>
        <v>mo_priv037</v>
      </c>
      <c r="C4511" s="38" t="s">
        <v>838</v>
      </c>
      <c r="D4511" s="38" t="s">
        <v>844</v>
      </c>
      <c r="E4511" s="38" t="s">
        <v>13</v>
      </c>
      <c r="F4511" s="38">
        <v>5</v>
      </c>
      <c r="G4511" s="38">
        <v>21</v>
      </c>
      <c r="H4511" s="38">
        <v>2025</v>
      </c>
      <c r="I4511" s="38">
        <v>1</v>
      </c>
      <c r="J4511" s="38">
        <v>1340</v>
      </c>
      <c r="K4511" s="38" t="s">
        <v>1505</v>
      </c>
      <c r="L4511" s="38">
        <v>64</v>
      </c>
      <c r="M4511" s="38">
        <v>3</v>
      </c>
      <c r="N4511" s="38">
        <v>0</v>
      </c>
      <c r="O4511" s="38" t="s">
        <v>10</v>
      </c>
      <c r="P4511" s="38">
        <v>16</v>
      </c>
      <c r="Q4511" s="38" t="s">
        <v>5</v>
      </c>
      <c r="R4511" s="38" t="s">
        <v>201</v>
      </c>
      <c r="S4511" s="38" t="s">
        <v>1375</v>
      </c>
      <c r="T4511" s="38" t="s">
        <v>246</v>
      </c>
    </row>
    <row r="4512" spans="1:21" s="38" customFormat="1" ht="15" x14ac:dyDescent="0.2">
      <c r="A4512" s="38" t="s">
        <v>47</v>
      </c>
      <c r="B4512" s="38" t="str">
        <f t="shared" si="5"/>
        <v>mo_priv037</v>
      </c>
      <c r="C4512" s="38" t="s">
        <v>838</v>
      </c>
      <c r="D4512" s="38" t="s">
        <v>844</v>
      </c>
      <c r="E4512" s="38" t="s">
        <v>13</v>
      </c>
      <c r="F4512" s="38">
        <v>5</v>
      </c>
      <c r="G4512" s="38">
        <v>21</v>
      </c>
      <c r="H4512" s="38">
        <v>2025</v>
      </c>
      <c r="I4512" s="38">
        <v>1</v>
      </c>
      <c r="J4512" s="38">
        <v>1340</v>
      </c>
      <c r="K4512" s="38" t="s">
        <v>1505</v>
      </c>
      <c r="L4512" s="38">
        <v>64</v>
      </c>
      <c r="M4512" s="38">
        <v>3</v>
      </c>
      <c r="N4512" s="38">
        <v>0</v>
      </c>
      <c r="O4512" s="38" t="s">
        <v>82</v>
      </c>
      <c r="P4512" s="38">
        <v>2</v>
      </c>
      <c r="Q4512" s="38" t="s">
        <v>5</v>
      </c>
      <c r="R4512" s="38" t="s">
        <v>201</v>
      </c>
      <c r="T4512" s="38" t="s">
        <v>246</v>
      </c>
      <c r="U4512" s="38" t="s">
        <v>1382</v>
      </c>
    </row>
    <row r="4513" spans="1:21" s="38" customFormat="1" ht="15" x14ac:dyDescent="0.2">
      <c r="A4513" s="38" t="s">
        <v>47</v>
      </c>
      <c r="B4513" s="38" t="str">
        <f t="shared" si="5"/>
        <v>mo_priv037</v>
      </c>
      <c r="C4513" s="38" t="s">
        <v>838</v>
      </c>
      <c r="D4513" s="38" t="s">
        <v>844</v>
      </c>
      <c r="E4513" s="38" t="s">
        <v>13</v>
      </c>
      <c r="F4513" s="38">
        <v>5</v>
      </c>
      <c r="G4513" s="38">
        <v>21</v>
      </c>
      <c r="H4513" s="38">
        <v>2025</v>
      </c>
      <c r="I4513" s="38">
        <v>1</v>
      </c>
      <c r="J4513" s="38">
        <v>1340</v>
      </c>
      <c r="K4513" s="38" t="s">
        <v>1505</v>
      </c>
      <c r="L4513" s="38">
        <v>64</v>
      </c>
      <c r="M4513" s="38">
        <v>3</v>
      </c>
      <c r="N4513" s="38">
        <v>0</v>
      </c>
      <c r="O4513" s="38" t="s">
        <v>10</v>
      </c>
      <c r="P4513" s="38">
        <v>22</v>
      </c>
      <c r="Q4513" s="38" t="s">
        <v>5</v>
      </c>
      <c r="R4513" s="38" t="s">
        <v>201</v>
      </c>
      <c r="S4513" s="38" t="s">
        <v>1375</v>
      </c>
      <c r="T4513" s="38" t="s">
        <v>246</v>
      </c>
    </row>
    <row r="4514" spans="1:21" s="38" customFormat="1" ht="15" x14ac:dyDescent="0.2">
      <c r="A4514" s="38" t="s">
        <v>47</v>
      </c>
      <c r="B4514" s="38" t="str">
        <f t="shared" si="5"/>
        <v>mo_priv037</v>
      </c>
      <c r="C4514" s="38" t="s">
        <v>838</v>
      </c>
      <c r="D4514" s="38" t="s">
        <v>844</v>
      </c>
      <c r="E4514" s="38" t="s">
        <v>13</v>
      </c>
      <c r="F4514" s="38">
        <v>5</v>
      </c>
      <c r="G4514" s="38">
        <v>21</v>
      </c>
      <c r="H4514" s="38">
        <v>2025</v>
      </c>
      <c r="I4514" s="38">
        <v>1</v>
      </c>
      <c r="J4514" s="38">
        <v>1340</v>
      </c>
      <c r="K4514" s="38" t="s">
        <v>1505</v>
      </c>
      <c r="L4514" s="38">
        <v>64</v>
      </c>
      <c r="M4514" s="38">
        <v>3</v>
      </c>
      <c r="N4514" s="38">
        <v>0</v>
      </c>
      <c r="O4514" s="38" t="s">
        <v>10</v>
      </c>
      <c r="P4514" s="38">
        <v>8</v>
      </c>
      <c r="Q4514" s="38" t="s">
        <v>5</v>
      </c>
      <c r="R4514" s="38" t="s">
        <v>201</v>
      </c>
      <c r="S4514" s="38" t="s">
        <v>1375</v>
      </c>
      <c r="T4514" s="38" t="s">
        <v>246</v>
      </c>
    </row>
    <row r="4515" spans="1:21" s="38" customFormat="1" ht="15" x14ac:dyDescent="0.2">
      <c r="A4515" s="38" t="s">
        <v>47</v>
      </c>
      <c r="B4515" s="38" t="str">
        <f t="shared" si="5"/>
        <v>mo_priv037</v>
      </c>
      <c r="C4515" s="38" t="s">
        <v>838</v>
      </c>
      <c r="D4515" s="38" t="s">
        <v>844</v>
      </c>
      <c r="E4515" s="38" t="s">
        <v>13</v>
      </c>
      <c r="F4515" s="38">
        <v>5</v>
      </c>
      <c r="G4515" s="38">
        <v>21</v>
      </c>
      <c r="H4515" s="38">
        <v>2025</v>
      </c>
      <c r="I4515" s="38">
        <v>1</v>
      </c>
      <c r="J4515" s="38">
        <v>1340</v>
      </c>
      <c r="K4515" s="38" t="s">
        <v>1505</v>
      </c>
      <c r="L4515" s="38">
        <v>64</v>
      </c>
      <c r="M4515" s="38">
        <v>3</v>
      </c>
      <c r="N4515" s="38">
        <v>0</v>
      </c>
      <c r="O4515" s="38" t="s">
        <v>10</v>
      </c>
      <c r="P4515" s="38">
        <v>22</v>
      </c>
      <c r="Q4515" s="38" t="s">
        <v>5</v>
      </c>
      <c r="R4515" s="38" t="s">
        <v>201</v>
      </c>
      <c r="S4515" s="38" t="s">
        <v>157</v>
      </c>
      <c r="T4515" s="38" t="s">
        <v>246</v>
      </c>
    </row>
    <row r="4516" spans="1:21" s="38" customFormat="1" ht="15" x14ac:dyDescent="0.2">
      <c r="A4516" s="38" t="s">
        <v>47</v>
      </c>
      <c r="B4516" s="38" t="str">
        <f t="shared" si="5"/>
        <v>mo_priv037</v>
      </c>
      <c r="C4516" s="38" t="s">
        <v>838</v>
      </c>
      <c r="D4516" s="38" t="s">
        <v>844</v>
      </c>
      <c r="E4516" s="38" t="s">
        <v>13</v>
      </c>
      <c r="F4516" s="38">
        <v>5</v>
      </c>
      <c r="G4516" s="38">
        <v>21</v>
      </c>
      <c r="H4516" s="38">
        <v>2025</v>
      </c>
      <c r="I4516" s="38">
        <v>1</v>
      </c>
      <c r="J4516" s="38">
        <v>1340</v>
      </c>
      <c r="K4516" s="38" t="s">
        <v>1505</v>
      </c>
      <c r="L4516" s="38">
        <v>64</v>
      </c>
      <c r="M4516" s="38">
        <v>3</v>
      </c>
      <c r="N4516" s="38">
        <v>0</v>
      </c>
      <c r="O4516" s="38" t="s">
        <v>10</v>
      </c>
      <c r="P4516" s="38">
        <v>7</v>
      </c>
      <c r="Q4516" s="38" t="s">
        <v>5</v>
      </c>
      <c r="R4516" s="38" t="s">
        <v>201</v>
      </c>
      <c r="S4516" s="38" t="s">
        <v>157</v>
      </c>
      <c r="T4516" s="38" t="s">
        <v>246</v>
      </c>
    </row>
    <row r="4517" spans="1:21" s="38" customFormat="1" ht="15" x14ac:dyDescent="0.2">
      <c r="A4517" s="38" t="s">
        <v>47</v>
      </c>
      <c r="B4517" s="38" t="str">
        <f t="shared" si="5"/>
        <v>mo_priv037</v>
      </c>
      <c r="C4517" s="38" t="s">
        <v>838</v>
      </c>
      <c r="D4517" s="38" t="s">
        <v>844</v>
      </c>
      <c r="E4517" s="38" t="s">
        <v>13</v>
      </c>
      <c r="F4517" s="38">
        <v>5</v>
      </c>
      <c r="G4517" s="38">
        <v>21</v>
      </c>
      <c r="H4517" s="38">
        <v>2025</v>
      </c>
      <c r="I4517" s="38">
        <v>1</v>
      </c>
      <c r="J4517" s="38">
        <v>1340</v>
      </c>
      <c r="K4517" s="38" t="s">
        <v>1505</v>
      </c>
      <c r="L4517" s="38">
        <v>64</v>
      </c>
      <c r="M4517" s="38">
        <v>3</v>
      </c>
      <c r="N4517" s="38">
        <v>0</v>
      </c>
      <c r="O4517" s="38" t="s">
        <v>10</v>
      </c>
      <c r="P4517" s="38">
        <v>5</v>
      </c>
      <c r="Q4517" s="38" t="s">
        <v>5</v>
      </c>
      <c r="R4517" s="38" t="s">
        <v>201</v>
      </c>
      <c r="S4517" s="38" t="s">
        <v>1375</v>
      </c>
      <c r="T4517" s="38" t="s">
        <v>246</v>
      </c>
    </row>
    <row r="4518" spans="1:21" s="38" customFormat="1" ht="15" x14ac:dyDescent="0.2">
      <c r="A4518" s="38" t="s">
        <v>47</v>
      </c>
      <c r="B4518" s="38" t="str">
        <f t="shared" si="5"/>
        <v>mo_priv037</v>
      </c>
      <c r="C4518" s="38" t="s">
        <v>838</v>
      </c>
      <c r="D4518" s="38" t="s">
        <v>844</v>
      </c>
      <c r="E4518" s="38" t="s">
        <v>13</v>
      </c>
      <c r="F4518" s="38">
        <v>5</v>
      </c>
      <c r="G4518" s="38">
        <v>21</v>
      </c>
      <c r="H4518" s="38">
        <v>2025</v>
      </c>
      <c r="I4518" s="38">
        <v>1</v>
      </c>
      <c r="J4518" s="38">
        <v>1340</v>
      </c>
      <c r="K4518" s="38" t="s">
        <v>1505</v>
      </c>
      <c r="L4518" s="38">
        <v>64</v>
      </c>
      <c r="M4518" s="38">
        <v>3</v>
      </c>
      <c r="N4518" s="38">
        <v>0</v>
      </c>
      <c r="O4518" s="38" t="s">
        <v>82</v>
      </c>
      <c r="P4518" s="38">
        <v>15</v>
      </c>
      <c r="Q4518" s="38" t="s">
        <v>5</v>
      </c>
      <c r="R4518" s="38" t="s">
        <v>201</v>
      </c>
      <c r="T4518" s="38" t="s">
        <v>246</v>
      </c>
      <c r="U4518" s="38" t="s">
        <v>1382</v>
      </c>
    </row>
    <row r="4519" spans="1:21" s="38" customFormat="1" ht="15" x14ac:dyDescent="0.2">
      <c r="A4519" s="38" t="s">
        <v>143</v>
      </c>
      <c r="B4519" s="38" t="str">
        <f t="shared" si="5"/>
        <v>mo_priv035</v>
      </c>
      <c r="C4519" s="38" t="s">
        <v>838</v>
      </c>
      <c r="D4519" s="38" t="s">
        <v>844</v>
      </c>
      <c r="E4519" s="38" t="s">
        <v>13</v>
      </c>
      <c r="F4519" s="38">
        <v>5</v>
      </c>
      <c r="G4519" s="38">
        <v>21</v>
      </c>
      <c r="H4519" s="38">
        <v>2025</v>
      </c>
      <c r="I4519" s="38">
        <v>1</v>
      </c>
      <c r="J4519" s="38">
        <v>1454</v>
      </c>
      <c r="K4519" s="38" t="s">
        <v>14</v>
      </c>
      <c r="L4519" s="38">
        <v>71</v>
      </c>
      <c r="M4519" s="38">
        <v>2</v>
      </c>
      <c r="N4519" s="38">
        <v>0</v>
      </c>
      <c r="O4519" s="38" t="s">
        <v>10</v>
      </c>
      <c r="P4519" s="38">
        <v>11.8</v>
      </c>
      <c r="Q4519" s="38" t="s">
        <v>5</v>
      </c>
      <c r="R4519" s="38" t="s">
        <v>201</v>
      </c>
      <c r="S4519" s="38" t="s">
        <v>39</v>
      </c>
      <c r="T4519" s="38" t="s">
        <v>246</v>
      </c>
    </row>
    <row r="4520" spans="1:21" s="38" customFormat="1" ht="15" x14ac:dyDescent="0.2">
      <c r="A4520" s="38" t="s">
        <v>143</v>
      </c>
      <c r="B4520" s="38" t="str">
        <f t="shared" si="5"/>
        <v>mo_priv035</v>
      </c>
      <c r="C4520" s="38" t="s">
        <v>838</v>
      </c>
      <c r="D4520" s="38" t="s">
        <v>844</v>
      </c>
      <c r="E4520" s="38" t="s">
        <v>13</v>
      </c>
      <c r="F4520" s="38">
        <v>5</v>
      </c>
      <c r="G4520" s="38">
        <v>21</v>
      </c>
      <c r="H4520" s="38">
        <v>2025</v>
      </c>
      <c r="I4520" s="38">
        <v>1</v>
      </c>
      <c r="J4520" s="38">
        <v>1454</v>
      </c>
      <c r="K4520" s="38" t="s">
        <v>14</v>
      </c>
      <c r="L4520" s="38">
        <v>71</v>
      </c>
      <c r="M4520" s="38">
        <v>2</v>
      </c>
      <c r="N4520" s="38">
        <v>0</v>
      </c>
      <c r="O4520" s="38" t="s">
        <v>10</v>
      </c>
      <c r="P4520" s="38">
        <v>5</v>
      </c>
      <c r="Q4520" s="38" t="s">
        <v>5</v>
      </c>
      <c r="R4520" s="38" t="s">
        <v>201</v>
      </c>
      <c r="S4520" s="38" t="s">
        <v>39</v>
      </c>
      <c r="T4520" s="38" t="s">
        <v>246</v>
      </c>
    </row>
    <row r="4521" spans="1:21" s="38" customFormat="1" ht="15" x14ac:dyDescent="0.2">
      <c r="A4521" s="38" t="s">
        <v>143</v>
      </c>
      <c r="B4521" s="38" t="str">
        <f t="shared" si="5"/>
        <v>mo_priv035</v>
      </c>
      <c r="C4521" s="38" t="s">
        <v>838</v>
      </c>
      <c r="D4521" s="38" t="s">
        <v>844</v>
      </c>
      <c r="E4521" s="38" t="s">
        <v>13</v>
      </c>
      <c r="F4521" s="38">
        <v>5</v>
      </c>
      <c r="G4521" s="38">
        <v>21</v>
      </c>
      <c r="H4521" s="38">
        <v>2025</v>
      </c>
      <c r="I4521" s="38">
        <v>1</v>
      </c>
      <c r="J4521" s="38">
        <v>1454</v>
      </c>
      <c r="K4521" s="38" t="s">
        <v>14</v>
      </c>
      <c r="L4521" s="38">
        <v>71</v>
      </c>
      <c r="M4521" s="38">
        <v>2</v>
      </c>
      <c r="N4521" s="38">
        <v>0</v>
      </c>
      <c r="O4521" s="38" t="s">
        <v>10</v>
      </c>
      <c r="P4521" s="38">
        <v>8.5</v>
      </c>
      <c r="Q4521" s="38" t="s">
        <v>5</v>
      </c>
      <c r="R4521" s="38" t="s">
        <v>201</v>
      </c>
      <c r="S4521" s="38" t="s">
        <v>39</v>
      </c>
      <c r="T4521" s="38" t="s">
        <v>246</v>
      </c>
    </row>
    <row r="4522" spans="1:21" s="38" customFormat="1" ht="15" x14ac:dyDescent="0.2">
      <c r="A4522" s="38" t="s">
        <v>143</v>
      </c>
      <c r="B4522" s="38" t="str">
        <f t="shared" si="5"/>
        <v>mo_priv035</v>
      </c>
      <c r="C4522" s="38" t="s">
        <v>838</v>
      </c>
      <c r="D4522" s="38" t="s">
        <v>844</v>
      </c>
      <c r="E4522" s="38" t="s">
        <v>13</v>
      </c>
      <c r="F4522" s="38">
        <v>5</v>
      </c>
      <c r="G4522" s="38">
        <v>21</v>
      </c>
      <c r="H4522" s="38">
        <v>2025</v>
      </c>
      <c r="I4522" s="38">
        <v>1</v>
      </c>
      <c r="J4522" s="38">
        <v>1454</v>
      </c>
      <c r="K4522" s="38" t="s">
        <v>14</v>
      </c>
      <c r="L4522" s="38">
        <v>71</v>
      </c>
      <c r="M4522" s="38">
        <v>2</v>
      </c>
      <c r="N4522" s="38">
        <v>0</v>
      </c>
      <c r="O4522" s="38" t="s">
        <v>10</v>
      </c>
      <c r="P4522" s="38">
        <v>3.8</v>
      </c>
      <c r="Q4522" s="38" t="s">
        <v>9</v>
      </c>
      <c r="R4522" s="38" t="s">
        <v>1528</v>
      </c>
      <c r="S4522" s="38" t="s">
        <v>39</v>
      </c>
      <c r="T4522" s="38" t="s">
        <v>246</v>
      </c>
    </row>
    <row r="4523" spans="1:21" s="38" customFormat="1" ht="15" x14ac:dyDescent="0.2">
      <c r="A4523" s="38" t="s">
        <v>143</v>
      </c>
      <c r="B4523" s="38" t="str">
        <f t="shared" si="5"/>
        <v>mo_priv035</v>
      </c>
      <c r="C4523" s="38" t="s">
        <v>838</v>
      </c>
      <c r="D4523" s="38" t="s">
        <v>844</v>
      </c>
      <c r="E4523" s="38" t="s">
        <v>13</v>
      </c>
      <c r="F4523" s="38">
        <v>5</v>
      </c>
      <c r="G4523" s="38">
        <v>21</v>
      </c>
      <c r="H4523" s="38">
        <v>2025</v>
      </c>
      <c r="I4523" s="38">
        <v>1</v>
      </c>
      <c r="J4523" s="38">
        <v>1454</v>
      </c>
      <c r="K4523" s="38" t="s">
        <v>14</v>
      </c>
      <c r="L4523" s="38">
        <v>71</v>
      </c>
      <c r="M4523" s="38">
        <v>2</v>
      </c>
      <c r="N4523" s="38">
        <v>0</v>
      </c>
      <c r="O4523" s="38" t="s">
        <v>10</v>
      </c>
      <c r="P4523" s="38">
        <v>2.25</v>
      </c>
      <c r="Q4523" s="38" t="s">
        <v>5</v>
      </c>
      <c r="R4523" s="38" t="s">
        <v>201</v>
      </c>
      <c r="S4523" s="38" t="s">
        <v>105</v>
      </c>
      <c r="T4523" s="38" t="s">
        <v>246</v>
      </c>
    </row>
    <row r="4524" spans="1:21" s="38" customFormat="1" ht="15" x14ac:dyDescent="0.2">
      <c r="A4524" s="38" t="s">
        <v>143</v>
      </c>
      <c r="B4524" s="38" t="str">
        <f t="shared" si="5"/>
        <v>mo_priv035</v>
      </c>
      <c r="C4524" s="38" t="s">
        <v>838</v>
      </c>
      <c r="D4524" s="38" t="s">
        <v>844</v>
      </c>
      <c r="E4524" s="38" t="s">
        <v>13</v>
      </c>
      <c r="F4524" s="38">
        <v>5</v>
      </c>
      <c r="G4524" s="38">
        <v>21</v>
      </c>
      <c r="H4524" s="38">
        <v>2025</v>
      </c>
      <c r="I4524" s="38">
        <v>1</v>
      </c>
      <c r="J4524" s="38">
        <v>1454</v>
      </c>
      <c r="K4524" s="38" t="s">
        <v>14</v>
      </c>
      <c r="L4524" s="38">
        <v>71</v>
      </c>
      <c r="M4524" s="38">
        <v>2</v>
      </c>
      <c r="N4524" s="38">
        <v>0</v>
      </c>
      <c r="O4524" s="38" t="s">
        <v>10</v>
      </c>
      <c r="P4524" s="38">
        <v>6.75</v>
      </c>
      <c r="Q4524" s="38" t="s">
        <v>5</v>
      </c>
      <c r="R4524" s="38" t="s">
        <v>201</v>
      </c>
      <c r="S4524" s="38" t="s">
        <v>39</v>
      </c>
      <c r="T4524" s="38" t="s">
        <v>246</v>
      </c>
    </row>
    <row r="4525" spans="1:21" s="38" customFormat="1" ht="15" x14ac:dyDescent="0.2">
      <c r="A4525" s="38" t="s">
        <v>143</v>
      </c>
      <c r="B4525" s="38" t="str">
        <f t="shared" si="5"/>
        <v>mo_priv035</v>
      </c>
      <c r="C4525" s="38" t="s">
        <v>838</v>
      </c>
      <c r="D4525" s="38" t="s">
        <v>844</v>
      </c>
      <c r="E4525" s="38" t="s">
        <v>13</v>
      </c>
      <c r="F4525" s="38">
        <v>5</v>
      </c>
      <c r="G4525" s="38">
        <v>21</v>
      </c>
      <c r="H4525" s="38">
        <v>2025</v>
      </c>
      <c r="I4525" s="38">
        <v>1</v>
      </c>
      <c r="J4525" s="38">
        <v>1454</v>
      </c>
      <c r="K4525" s="38" t="s">
        <v>14</v>
      </c>
      <c r="L4525" s="38">
        <v>71</v>
      </c>
      <c r="M4525" s="38">
        <v>2</v>
      </c>
      <c r="N4525" s="38">
        <v>0</v>
      </c>
      <c r="O4525" s="38" t="s">
        <v>10</v>
      </c>
      <c r="P4525" s="38">
        <v>0.65</v>
      </c>
      <c r="Q4525" s="38" t="s">
        <v>8</v>
      </c>
      <c r="R4525" s="38" t="s">
        <v>1529</v>
      </c>
      <c r="S4525" s="38" t="s">
        <v>145</v>
      </c>
      <c r="T4525" s="38" t="s">
        <v>246</v>
      </c>
    </row>
    <row r="4526" spans="1:21" s="38" customFormat="1" ht="15" x14ac:dyDescent="0.2">
      <c r="A4526" s="38" t="s">
        <v>143</v>
      </c>
      <c r="B4526" s="38" t="str">
        <f t="shared" si="5"/>
        <v>mo_priv035</v>
      </c>
      <c r="C4526" s="38" t="s">
        <v>838</v>
      </c>
      <c r="D4526" s="38" t="s">
        <v>844</v>
      </c>
      <c r="E4526" s="38" t="s">
        <v>13</v>
      </c>
      <c r="F4526" s="38">
        <v>5</v>
      </c>
      <c r="G4526" s="38">
        <v>21</v>
      </c>
      <c r="H4526" s="38">
        <v>2025</v>
      </c>
      <c r="I4526" s="38">
        <v>1</v>
      </c>
      <c r="J4526" s="38">
        <v>1454</v>
      </c>
      <c r="K4526" s="38" t="s">
        <v>14</v>
      </c>
      <c r="L4526" s="38">
        <v>71</v>
      </c>
      <c r="M4526" s="38">
        <v>2</v>
      </c>
      <c r="N4526" s="38">
        <v>0</v>
      </c>
      <c r="O4526" s="38" t="s">
        <v>82</v>
      </c>
      <c r="P4526" s="38">
        <v>1</v>
      </c>
      <c r="Q4526" s="38" t="s">
        <v>5</v>
      </c>
      <c r="R4526" s="38" t="s">
        <v>201</v>
      </c>
      <c r="T4526" s="38" t="s">
        <v>246</v>
      </c>
    </row>
    <row r="4527" spans="1:21" s="38" customFormat="1" ht="15" x14ac:dyDescent="0.2">
      <c r="A4527" s="38" t="s">
        <v>143</v>
      </c>
      <c r="B4527" s="38" t="str">
        <f t="shared" si="5"/>
        <v>mo_priv035</v>
      </c>
      <c r="C4527" s="38" t="s">
        <v>838</v>
      </c>
      <c r="D4527" s="38" t="s">
        <v>844</v>
      </c>
      <c r="E4527" s="38" t="s">
        <v>13</v>
      </c>
      <c r="F4527" s="38">
        <v>5</v>
      </c>
      <c r="G4527" s="38">
        <v>21</v>
      </c>
      <c r="H4527" s="38">
        <v>2025</v>
      </c>
      <c r="I4527" s="38">
        <v>1</v>
      </c>
      <c r="J4527" s="38">
        <v>1454</v>
      </c>
      <c r="K4527" s="38" t="s">
        <v>14</v>
      </c>
      <c r="L4527" s="38">
        <v>71</v>
      </c>
      <c r="M4527" s="38">
        <v>2</v>
      </c>
      <c r="N4527" s="38">
        <v>0</v>
      </c>
      <c r="O4527" s="38" t="s">
        <v>10</v>
      </c>
      <c r="P4527" s="38">
        <v>4.75</v>
      </c>
      <c r="Q4527" s="38" t="s">
        <v>5</v>
      </c>
      <c r="R4527" s="38" t="s">
        <v>201</v>
      </c>
      <c r="S4527" s="38" t="s">
        <v>1390</v>
      </c>
      <c r="T4527" s="38" t="s">
        <v>246</v>
      </c>
    </row>
    <row r="4528" spans="1:21" s="38" customFormat="1" ht="15" x14ac:dyDescent="0.2">
      <c r="A4528" s="38" t="s">
        <v>143</v>
      </c>
      <c r="B4528" s="38" t="str">
        <f t="shared" si="5"/>
        <v>mo_priv035</v>
      </c>
      <c r="C4528" s="38" t="s">
        <v>838</v>
      </c>
      <c r="D4528" s="38" t="s">
        <v>844</v>
      </c>
      <c r="E4528" s="38" t="s">
        <v>13</v>
      </c>
      <c r="F4528" s="38">
        <v>5</v>
      </c>
      <c r="G4528" s="38">
        <v>21</v>
      </c>
      <c r="H4528" s="38">
        <v>2025</v>
      </c>
      <c r="I4528" s="38">
        <v>1</v>
      </c>
      <c r="J4528" s="38">
        <v>1454</v>
      </c>
      <c r="K4528" s="38" t="s">
        <v>14</v>
      </c>
      <c r="L4528" s="38">
        <v>71</v>
      </c>
      <c r="M4528" s="38">
        <v>2</v>
      </c>
      <c r="N4528" s="38">
        <v>0</v>
      </c>
      <c r="O4528" s="38" t="s">
        <v>10</v>
      </c>
      <c r="P4528" s="38">
        <v>4.25</v>
      </c>
      <c r="Q4528" s="38" t="s">
        <v>5</v>
      </c>
      <c r="R4528" s="38" t="s">
        <v>201</v>
      </c>
      <c r="S4528" s="38" t="s">
        <v>105</v>
      </c>
      <c r="T4528" s="38" t="s">
        <v>246</v>
      </c>
    </row>
    <row r="4529" spans="1:21" s="38" customFormat="1" ht="15" x14ac:dyDescent="0.2">
      <c r="A4529" s="38" t="s">
        <v>143</v>
      </c>
      <c r="B4529" s="38" t="str">
        <f t="shared" si="5"/>
        <v>mo_priv035</v>
      </c>
      <c r="C4529" s="38" t="s">
        <v>838</v>
      </c>
      <c r="D4529" s="38" t="s">
        <v>844</v>
      </c>
      <c r="E4529" s="38" t="s">
        <v>13</v>
      </c>
      <c r="F4529" s="38">
        <v>5</v>
      </c>
      <c r="G4529" s="38">
        <v>21</v>
      </c>
      <c r="H4529" s="38">
        <v>2025</v>
      </c>
      <c r="I4529" s="38">
        <v>1</v>
      </c>
      <c r="J4529" s="38">
        <v>1454</v>
      </c>
      <c r="K4529" s="38" t="s">
        <v>14</v>
      </c>
      <c r="L4529" s="38">
        <v>71</v>
      </c>
      <c r="M4529" s="38">
        <v>2</v>
      </c>
      <c r="N4529" s="38">
        <v>0</v>
      </c>
      <c r="O4529" s="38" t="s">
        <v>10</v>
      </c>
      <c r="P4529" s="38">
        <v>4.5</v>
      </c>
      <c r="Q4529" s="38" t="s">
        <v>5</v>
      </c>
      <c r="R4529" s="38" t="s">
        <v>201</v>
      </c>
      <c r="S4529" s="38" t="s">
        <v>105</v>
      </c>
      <c r="T4529" s="38" t="s">
        <v>246</v>
      </c>
    </row>
    <row r="4530" spans="1:21" s="38" customFormat="1" ht="15" x14ac:dyDescent="0.2">
      <c r="A4530" s="38" t="s">
        <v>143</v>
      </c>
      <c r="B4530" s="38" t="str">
        <f t="shared" si="5"/>
        <v>mo_priv035</v>
      </c>
      <c r="C4530" s="38" t="s">
        <v>838</v>
      </c>
      <c r="D4530" s="38" t="s">
        <v>844</v>
      </c>
      <c r="E4530" s="38" t="s">
        <v>13</v>
      </c>
      <c r="F4530" s="38">
        <v>5</v>
      </c>
      <c r="G4530" s="38">
        <v>21</v>
      </c>
      <c r="H4530" s="38">
        <v>2025</v>
      </c>
      <c r="I4530" s="38">
        <v>1</v>
      </c>
      <c r="J4530" s="38">
        <v>1454</v>
      </c>
      <c r="K4530" s="38" t="s">
        <v>14</v>
      </c>
      <c r="L4530" s="38">
        <v>71</v>
      </c>
      <c r="M4530" s="38">
        <v>2</v>
      </c>
      <c r="N4530" s="38">
        <v>0</v>
      </c>
      <c r="O4530" s="38" t="s">
        <v>6</v>
      </c>
      <c r="P4530" s="38">
        <v>3.5</v>
      </c>
      <c r="Q4530" s="38" t="s">
        <v>9</v>
      </c>
      <c r="R4530" s="38" t="s">
        <v>1530</v>
      </c>
      <c r="T4530" s="38" t="s">
        <v>246</v>
      </c>
    </row>
    <row r="4531" spans="1:21" s="38" customFormat="1" ht="15" x14ac:dyDescent="0.2">
      <c r="A4531" s="38" t="s">
        <v>32</v>
      </c>
      <c r="B4531" s="38" t="str">
        <f t="shared" si="5"/>
        <v>mo_priv025</v>
      </c>
      <c r="C4531" s="38" t="s">
        <v>838</v>
      </c>
      <c r="D4531" s="38" t="s">
        <v>845</v>
      </c>
      <c r="E4531" s="38" t="s">
        <v>13</v>
      </c>
      <c r="F4531" s="38">
        <v>5</v>
      </c>
      <c r="G4531" s="38">
        <v>22</v>
      </c>
      <c r="H4531" s="38">
        <v>2025</v>
      </c>
      <c r="I4531" s="38">
        <v>1</v>
      </c>
      <c r="J4531" s="38">
        <v>1406</v>
      </c>
      <c r="K4531" s="38" t="s">
        <v>1505</v>
      </c>
      <c r="L4531" s="38">
        <v>67</v>
      </c>
      <c r="M4531" s="38">
        <v>2</v>
      </c>
      <c r="N4531" s="38">
        <v>0</v>
      </c>
      <c r="O4531" s="38" t="s">
        <v>10</v>
      </c>
      <c r="P4531" s="38">
        <v>18</v>
      </c>
      <c r="Q4531" s="38" t="s">
        <v>5</v>
      </c>
      <c r="R4531" s="38" t="s">
        <v>201</v>
      </c>
      <c r="S4531" s="38" t="s">
        <v>1375</v>
      </c>
      <c r="T4531" s="38" t="s">
        <v>246</v>
      </c>
    </row>
    <row r="4532" spans="1:21" s="38" customFormat="1" ht="15" x14ac:dyDescent="0.2">
      <c r="A4532" s="38" t="s">
        <v>32</v>
      </c>
      <c r="B4532" s="38" t="str">
        <f t="shared" si="5"/>
        <v>mo_priv025</v>
      </c>
      <c r="C4532" s="38" t="s">
        <v>838</v>
      </c>
      <c r="D4532" s="38" t="s">
        <v>845</v>
      </c>
      <c r="E4532" s="38" t="s">
        <v>13</v>
      </c>
      <c r="F4532" s="38">
        <v>5</v>
      </c>
      <c r="G4532" s="38">
        <v>22</v>
      </c>
      <c r="H4532" s="38">
        <v>2025</v>
      </c>
      <c r="I4532" s="38">
        <v>1</v>
      </c>
      <c r="J4532" s="38">
        <v>1406</v>
      </c>
      <c r="K4532" s="38" t="s">
        <v>1505</v>
      </c>
      <c r="L4532" s="38">
        <v>67</v>
      </c>
      <c r="M4532" s="38">
        <v>2</v>
      </c>
      <c r="N4532" s="38">
        <v>0</v>
      </c>
      <c r="O4532" s="38" t="s">
        <v>82</v>
      </c>
      <c r="P4532" s="38">
        <v>10</v>
      </c>
      <c r="Q4532" s="38" t="s">
        <v>5</v>
      </c>
      <c r="R4532" s="38" t="s">
        <v>201</v>
      </c>
      <c r="T4532" s="38" t="s">
        <v>246</v>
      </c>
      <c r="U4532" s="38" t="s">
        <v>1382</v>
      </c>
    </row>
    <row r="4533" spans="1:21" s="38" customFormat="1" ht="15" x14ac:dyDescent="0.2">
      <c r="A4533" s="38" t="s">
        <v>32</v>
      </c>
      <c r="B4533" s="38" t="str">
        <f t="shared" si="5"/>
        <v>mo_priv025</v>
      </c>
      <c r="C4533" s="38" t="s">
        <v>838</v>
      </c>
      <c r="D4533" s="38" t="s">
        <v>845</v>
      </c>
      <c r="E4533" s="38" t="s">
        <v>13</v>
      </c>
      <c r="F4533" s="38">
        <v>5</v>
      </c>
      <c r="G4533" s="38">
        <v>22</v>
      </c>
      <c r="H4533" s="38">
        <v>2025</v>
      </c>
      <c r="I4533" s="38">
        <v>1</v>
      </c>
      <c r="J4533" s="38">
        <v>1406</v>
      </c>
      <c r="K4533" s="38" t="s">
        <v>1505</v>
      </c>
      <c r="L4533" s="38">
        <v>67</v>
      </c>
      <c r="M4533" s="38">
        <v>2</v>
      </c>
      <c r="N4533" s="38">
        <v>0</v>
      </c>
      <c r="O4533" s="38" t="s">
        <v>82</v>
      </c>
      <c r="P4533" s="38">
        <v>2</v>
      </c>
      <c r="Q4533" s="38" t="s">
        <v>5</v>
      </c>
      <c r="R4533" s="38" t="s">
        <v>201</v>
      </c>
      <c r="T4533" s="38" t="s">
        <v>246</v>
      </c>
      <c r="U4533" s="38" t="s">
        <v>1382</v>
      </c>
    </row>
    <row r="4534" spans="1:21" s="38" customFormat="1" ht="15" x14ac:dyDescent="0.2">
      <c r="A4534" s="38" t="s">
        <v>32</v>
      </c>
      <c r="B4534" s="38" t="str">
        <f t="shared" si="5"/>
        <v>mo_priv025</v>
      </c>
      <c r="C4534" s="38" t="s">
        <v>838</v>
      </c>
      <c r="D4534" s="38" t="s">
        <v>845</v>
      </c>
      <c r="E4534" s="38" t="s">
        <v>13</v>
      </c>
      <c r="F4534" s="38">
        <v>5</v>
      </c>
      <c r="G4534" s="38">
        <v>22</v>
      </c>
      <c r="H4534" s="38">
        <v>2025</v>
      </c>
      <c r="I4534" s="38">
        <v>1</v>
      </c>
      <c r="J4534" s="38">
        <v>1406</v>
      </c>
      <c r="K4534" s="38" t="s">
        <v>1505</v>
      </c>
      <c r="L4534" s="38">
        <v>67</v>
      </c>
      <c r="M4534" s="38">
        <v>2</v>
      </c>
      <c r="N4534" s="38">
        <v>0</v>
      </c>
      <c r="O4534" s="38" t="s">
        <v>10</v>
      </c>
      <c r="P4534" s="38">
        <v>2</v>
      </c>
      <c r="Q4534" s="38" t="s">
        <v>5</v>
      </c>
      <c r="R4534" s="38" t="s">
        <v>201</v>
      </c>
      <c r="S4534" s="38" t="s">
        <v>1375</v>
      </c>
      <c r="T4534" s="38" t="s">
        <v>246</v>
      </c>
    </row>
    <row r="4535" spans="1:21" s="38" customFormat="1" ht="15" x14ac:dyDescent="0.2">
      <c r="A4535" s="38" t="s">
        <v>32</v>
      </c>
      <c r="B4535" s="38" t="str">
        <f t="shared" si="5"/>
        <v>mo_priv025</v>
      </c>
      <c r="C4535" s="38" t="s">
        <v>838</v>
      </c>
      <c r="D4535" s="38" t="s">
        <v>845</v>
      </c>
      <c r="E4535" s="38" t="s">
        <v>13</v>
      </c>
      <c r="F4535" s="38">
        <v>5</v>
      </c>
      <c r="G4535" s="38">
        <v>22</v>
      </c>
      <c r="H4535" s="38">
        <v>2025</v>
      </c>
      <c r="I4535" s="38">
        <v>1</v>
      </c>
      <c r="J4535" s="38">
        <v>1406</v>
      </c>
      <c r="K4535" s="38" t="s">
        <v>1505</v>
      </c>
      <c r="L4535" s="38">
        <v>67</v>
      </c>
      <c r="M4535" s="38">
        <v>2</v>
      </c>
      <c r="N4535" s="38">
        <v>0</v>
      </c>
      <c r="O4535" s="38" t="s">
        <v>10</v>
      </c>
      <c r="P4535" s="38">
        <v>8</v>
      </c>
      <c r="Q4535" s="38" t="s">
        <v>5</v>
      </c>
      <c r="R4535" s="38" t="s">
        <v>201</v>
      </c>
      <c r="S4535" s="38" t="s">
        <v>1375</v>
      </c>
      <c r="T4535" s="38" t="s">
        <v>246</v>
      </c>
    </row>
    <row r="4536" spans="1:21" s="38" customFormat="1" ht="15" x14ac:dyDescent="0.2">
      <c r="A4536" s="38" t="s">
        <v>32</v>
      </c>
      <c r="B4536" s="38" t="str">
        <f t="shared" si="5"/>
        <v>mo_priv025</v>
      </c>
      <c r="C4536" s="38" t="s">
        <v>838</v>
      </c>
      <c r="D4536" s="38" t="s">
        <v>845</v>
      </c>
      <c r="E4536" s="38" t="s">
        <v>13</v>
      </c>
      <c r="F4536" s="38">
        <v>5</v>
      </c>
      <c r="G4536" s="38">
        <v>22</v>
      </c>
      <c r="H4536" s="38">
        <v>2025</v>
      </c>
      <c r="I4536" s="38">
        <v>1</v>
      </c>
      <c r="J4536" s="38">
        <v>1406</v>
      </c>
      <c r="K4536" s="38" t="s">
        <v>1505</v>
      </c>
      <c r="L4536" s="38">
        <v>67</v>
      </c>
      <c r="M4536" s="38">
        <v>2</v>
      </c>
      <c r="N4536" s="38">
        <v>0</v>
      </c>
      <c r="O4536" s="38" t="s">
        <v>10</v>
      </c>
      <c r="P4536" s="38">
        <v>4</v>
      </c>
      <c r="Q4536" s="38" t="s">
        <v>5</v>
      </c>
      <c r="R4536" s="38" t="s">
        <v>201</v>
      </c>
      <c r="S4536" s="38" t="s">
        <v>1375</v>
      </c>
      <c r="T4536" s="38" t="s">
        <v>246</v>
      </c>
    </row>
    <row r="4537" spans="1:21" s="38" customFormat="1" ht="15" x14ac:dyDescent="0.2">
      <c r="A4537" s="38" t="s">
        <v>32</v>
      </c>
      <c r="B4537" s="38" t="str">
        <f t="shared" si="5"/>
        <v>mo_priv025</v>
      </c>
      <c r="C4537" s="38" t="s">
        <v>838</v>
      </c>
      <c r="D4537" s="38" t="s">
        <v>845</v>
      </c>
      <c r="E4537" s="38" t="s">
        <v>13</v>
      </c>
      <c r="F4537" s="38">
        <v>5</v>
      </c>
      <c r="G4537" s="38">
        <v>22</v>
      </c>
      <c r="H4537" s="38">
        <v>2025</v>
      </c>
      <c r="I4537" s="38">
        <v>1</v>
      </c>
      <c r="J4537" s="38">
        <v>1406</v>
      </c>
      <c r="K4537" s="38" t="s">
        <v>1505</v>
      </c>
      <c r="L4537" s="38">
        <v>67</v>
      </c>
      <c r="M4537" s="38">
        <v>2</v>
      </c>
      <c r="N4537" s="38">
        <v>0</v>
      </c>
      <c r="O4537" s="38" t="s">
        <v>21</v>
      </c>
      <c r="P4537" s="38">
        <v>1</v>
      </c>
      <c r="Q4537" s="38" t="s">
        <v>9</v>
      </c>
      <c r="R4537" s="38" t="s">
        <v>1453</v>
      </c>
      <c r="T4537" s="38" t="s">
        <v>246</v>
      </c>
    </row>
    <row r="4538" spans="1:21" s="38" customFormat="1" ht="15" x14ac:dyDescent="0.2">
      <c r="A4538" s="38" t="s">
        <v>32</v>
      </c>
      <c r="B4538" s="38" t="str">
        <f t="shared" si="5"/>
        <v>mo_priv025</v>
      </c>
      <c r="C4538" s="38" t="s">
        <v>838</v>
      </c>
      <c r="D4538" s="38" t="s">
        <v>845</v>
      </c>
      <c r="E4538" s="38" t="s">
        <v>13</v>
      </c>
      <c r="F4538" s="38">
        <v>5</v>
      </c>
      <c r="G4538" s="38">
        <v>22</v>
      </c>
      <c r="H4538" s="38">
        <v>2025</v>
      </c>
      <c r="I4538" s="38">
        <v>1</v>
      </c>
      <c r="J4538" s="38">
        <v>1406</v>
      </c>
      <c r="K4538" s="38" t="s">
        <v>1505</v>
      </c>
      <c r="L4538" s="38">
        <v>67</v>
      </c>
      <c r="M4538" s="38">
        <v>2</v>
      </c>
      <c r="N4538" s="38">
        <v>0</v>
      </c>
      <c r="O4538" s="38" t="s">
        <v>7</v>
      </c>
      <c r="P4538" s="38">
        <v>1</v>
      </c>
      <c r="Q4538" s="38" t="s">
        <v>9</v>
      </c>
      <c r="R4538" s="38" t="s">
        <v>1453</v>
      </c>
      <c r="T4538" s="38" t="s">
        <v>246</v>
      </c>
    </row>
    <row r="4539" spans="1:21" s="38" customFormat="1" ht="15" x14ac:dyDescent="0.2">
      <c r="A4539" s="38" t="s">
        <v>32</v>
      </c>
      <c r="B4539" s="38" t="str">
        <f t="shared" si="5"/>
        <v>mo_priv025</v>
      </c>
      <c r="C4539" s="38" t="s">
        <v>838</v>
      </c>
      <c r="D4539" s="38" t="s">
        <v>845</v>
      </c>
      <c r="E4539" s="38" t="s">
        <v>13</v>
      </c>
      <c r="F4539" s="38">
        <v>5</v>
      </c>
      <c r="G4539" s="38">
        <v>22</v>
      </c>
      <c r="H4539" s="38">
        <v>2025</v>
      </c>
      <c r="I4539" s="38">
        <v>1</v>
      </c>
      <c r="J4539" s="38">
        <v>1406</v>
      </c>
      <c r="K4539" s="38" t="s">
        <v>1505</v>
      </c>
      <c r="L4539" s="38">
        <v>67</v>
      </c>
      <c r="M4539" s="38">
        <v>2</v>
      </c>
      <c r="N4539" s="38">
        <v>0</v>
      </c>
      <c r="O4539" s="38" t="s">
        <v>82</v>
      </c>
      <c r="P4539" s="38">
        <v>4</v>
      </c>
      <c r="Q4539" s="38" t="s">
        <v>5</v>
      </c>
      <c r="R4539" s="38" t="s">
        <v>201</v>
      </c>
      <c r="T4539" s="38" t="s">
        <v>246</v>
      </c>
      <c r="U4539" s="38" t="s">
        <v>1382</v>
      </c>
    </row>
    <row r="4540" spans="1:21" s="38" customFormat="1" ht="15" x14ac:dyDescent="0.2">
      <c r="A4540" s="38" t="s">
        <v>32</v>
      </c>
      <c r="B4540" s="38" t="str">
        <f t="shared" si="5"/>
        <v>mo_priv025</v>
      </c>
      <c r="C4540" s="38" t="s">
        <v>838</v>
      </c>
      <c r="D4540" s="38" t="s">
        <v>845</v>
      </c>
      <c r="E4540" s="38" t="s">
        <v>13</v>
      </c>
      <c r="F4540" s="38">
        <v>5</v>
      </c>
      <c r="G4540" s="38">
        <v>22</v>
      </c>
      <c r="H4540" s="38">
        <v>2025</v>
      </c>
      <c r="I4540" s="38">
        <v>1</v>
      </c>
      <c r="J4540" s="38">
        <v>1406</v>
      </c>
      <c r="K4540" s="38" t="s">
        <v>1505</v>
      </c>
      <c r="L4540" s="38">
        <v>67</v>
      </c>
      <c r="M4540" s="38">
        <v>2</v>
      </c>
      <c r="N4540" s="38">
        <v>0</v>
      </c>
      <c r="O4540" s="38" t="s">
        <v>10</v>
      </c>
      <c r="P4540" s="38">
        <v>16</v>
      </c>
      <c r="Q4540" s="38" t="s">
        <v>5</v>
      </c>
      <c r="R4540" s="38" t="s">
        <v>201</v>
      </c>
      <c r="S4540" s="38" t="s">
        <v>1375</v>
      </c>
      <c r="T4540" s="38" t="s">
        <v>246</v>
      </c>
    </row>
    <row r="4541" spans="1:21" s="38" customFormat="1" ht="15" x14ac:dyDescent="0.2">
      <c r="A4541" s="38" t="s">
        <v>32</v>
      </c>
      <c r="B4541" s="38" t="str">
        <f t="shared" si="5"/>
        <v>mo_priv025</v>
      </c>
      <c r="C4541" s="38" t="s">
        <v>838</v>
      </c>
      <c r="D4541" s="38" t="s">
        <v>845</v>
      </c>
      <c r="E4541" s="38" t="s">
        <v>13</v>
      </c>
      <c r="F4541" s="38">
        <v>5</v>
      </c>
      <c r="G4541" s="38">
        <v>22</v>
      </c>
      <c r="H4541" s="38">
        <v>2025</v>
      </c>
      <c r="I4541" s="38">
        <v>1</v>
      </c>
      <c r="J4541" s="38">
        <v>1406</v>
      </c>
      <c r="K4541" s="38" t="s">
        <v>1505</v>
      </c>
      <c r="L4541" s="38">
        <v>67</v>
      </c>
      <c r="M4541" s="38">
        <v>2</v>
      </c>
      <c r="N4541" s="38">
        <v>0</v>
      </c>
      <c r="O4541" s="38" t="s">
        <v>82</v>
      </c>
      <c r="P4541" s="38">
        <v>10</v>
      </c>
      <c r="Q4541" s="38" t="s">
        <v>5</v>
      </c>
      <c r="R4541" s="38" t="s">
        <v>201</v>
      </c>
      <c r="T4541" s="38" t="s">
        <v>246</v>
      </c>
      <c r="U4541" s="38" t="s">
        <v>1382</v>
      </c>
    </row>
    <row r="4542" spans="1:21" s="38" customFormat="1" ht="15" x14ac:dyDescent="0.2">
      <c r="A4542" s="38" t="s">
        <v>32</v>
      </c>
      <c r="B4542" s="38" t="str">
        <f t="shared" si="5"/>
        <v>mo_priv025</v>
      </c>
      <c r="C4542" s="38" t="s">
        <v>838</v>
      </c>
      <c r="D4542" s="38" t="s">
        <v>845</v>
      </c>
      <c r="E4542" s="38" t="s">
        <v>13</v>
      </c>
      <c r="F4542" s="38">
        <v>5</v>
      </c>
      <c r="G4542" s="38">
        <v>22</v>
      </c>
      <c r="H4542" s="38">
        <v>2025</v>
      </c>
      <c r="I4542" s="38">
        <v>1</v>
      </c>
      <c r="J4542" s="38">
        <v>1406</v>
      </c>
      <c r="K4542" s="38" t="s">
        <v>1505</v>
      </c>
      <c r="L4542" s="38">
        <v>67</v>
      </c>
      <c r="M4542" s="38">
        <v>2</v>
      </c>
      <c r="N4542" s="38">
        <v>0</v>
      </c>
      <c r="O4542" s="38" t="s">
        <v>10</v>
      </c>
      <c r="P4542" s="38">
        <v>6</v>
      </c>
      <c r="Q4542" s="38" t="s">
        <v>5</v>
      </c>
      <c r="R4542" s="38" t="s">
        <v>201</v>
      </c>
      <c r="S4542" s="38" t="s">
        <v>1375</v>
      </c>
      <c r="T4542" s="38" t="s">
        <v>246</v>
      </c>
    </row>
    <row r="4543" spans="1:21" s="38" customFormat="1" ht="15" x14ac:dyDescent="0.2">
      <c r="A4543" s="38" t="s">
        <v>32</v>
      </c>
      <c r="B4543" s="38" t="str">
        <f t="shared" si="5"/>
        <v>mo_priv025</v>
      </c>
      <c r="C4543" s="38" t="s">
        <v>838</v>
      </c>
      <c r="D4543" s="38" t="s">
        <v>845</v>
      </c>
      <c r="E4543" s="38" t="s">
        <v>13</v>
      </c>
      <c r="F4543" s="38">
        <v>5</v>
      </c>
      <c r="G4543" s="38">
        <v>22</v>
      </c>
      <c r="H4543" s="38">
        <v>2025</v>
      </c>
      <c r="I4543" s="38">
        <v>1</v>
      </c>
      <c r="J4543" s="38">
        <v>1406</v>
      </c>
      <c r="K4543" s="38" t="s">
        <v>1505</v>
      </c>
      <c r="L4543" s="38">
        <v>67</v>
      </c>
      <c r="M4543" s="38">
        <v>2</v>
      </c>
      <c r="N4543" s="38">
        <v>0</v>
      </c>
      <c r="O4543" s="38" t="s">
        <v>10</v>
      </c>
      <c r="P4543" s="38">
        <v>0.2</v>
      </c>
      <c r="Q4543" s="38" t="s">
        <v>5</v>
      </c>
      <c r="R4543" s="38" t="s">
        <v>201</v>
      </c>
      <c r="S4543" s="38" t="s">
        <v>1375</v>
      </c>
      <c r="T4543" s="38" t="s">
        <v>246</v>
      </c>
    </row>
    <row r="4544" spans="1:21" s="38" customFormat="1" ht="15" x14ac:dyDescent="0.2">
      <c r="A4544" s="38" t="s">
        <v>31</v>
      </c>
      <c r="B4544" s="38" t="str">
        <f t="shared" si="5"/>
        <v>mo_priv023</v>
      </c>
      <c r="C4544" s="38" t="s">
        <v>838</v>
      </c>
      <c r="D4544" s="38" t="s">
        <v>845</v>
      </c>
      <c r="E4544" s="38" t="s">
        <v>13</v>
      </c>
      <c r="F4544" s="38">
        <v>5</v>
      </c>
      <c r="G4544" s="38">
        <v>22</v>
      </c>
      <c r="H4544" s="38">
        <v>2025</v>
      </c>
      <c r="I4544" s="38">
        <v>1</v>
      </c>
      <c r="J4544" s="38">
        <v>1500</v>
      </c>
      <c r="K4544" s="38" t="s">
        <v>14</v>
      </c>
      <c r="L4544" s="38">
        <v>72</v>
      </c>
      <c r="M4544" s="38">
        <v>2</v>
      </c>
      <c r="N4544" s="38">
        <v>25</v>
      </c>
      <c r="O4544" s="38" t="s">
        <v>10</v>
      </c>
      <c r="P4544" s="38">
        <v>0.8</v>
      </c>
      <c r="Q4544" s="38" t="s">
        <v>5</v>
      </c>
      <c r="R4544" s="38" t="s">
        <v>201</v>
      </c>
      <c r="S4544" s="38" t="s">
        <v>39</v>
      </c>
      <c r="T4544" s="38" t="s">
        <v>246</v>
      </c>
    </row>
    <row r="4545" spans="1:20" s="38" customFormat="1" ht="15" x14ac:dyDescent="0.2">
      <c r="A4545" s="38" t="s">
        <v>31</v>
      </c>
      <c r="B4545" s="38" t="str">
        <f t="shared" si="5"/>
        <v>mo_priv023</v>
      </c>
      <c r="C4545" s="38" t="s">
        <v>838</v>
      </c>
      <c r="D4545" s="38" t="s">
        <v>845</v>
      </c>
      <c r="E4545" s="38" t="s">
        <v>13</v>
      </c>
      <c r="F4545" s="38">
        <v>5</v>
      </c>
      <c r="G4545" s="38">
        <v>22</v>
      </c>
      <c r="H4545" s="38">
        <v>2025</v>
      </c>
      <c r="I4545" s="38">
        <v>1</v>
      </c>
      <c r="J4545" s="38">
        <v>1500</v>
      </c>
      <c r="K4545" s="38" t="s">
        <v>14</v>
      </c>
      <c r="L4545" s="38">
        <v>72</v>
      </c>
      <c r="M4545" s="38">
        <v>2</v>
      </c>
      <c r="N4545" s="38">
        <v>25</v>
      </c>
      <c r="O4545" s="38" t="s">
        <v>6</v>
      </c>
      <c r="P4545" s="38">
        <v>2</v>
      </c>
      <c r="Q4545" s="38" t="s">
        <v>9</v>
      </c>
      <c r="R4545" s="38" t="s">
        <v>1387</v>
      </c>
      <c r="T4545" s="38" t="s">
        <v>246</v>
      </c>
    </row>
    <row r="4546" spans="1:20" s="38" customFormat="1" ht="15" x14ac:dyDescent="0.2">
      <c r="A4546" s="38" t="s">
        <v>31</v>
      </c>
      <c r="B4546" s="38" t="str">
        <f t="shared" si="5"/>
        <v>mo_priv023</v>
      </c>
      <c r="C4546" s="38" t="s">
        <v>838</v>
      </c>
      <c r="D4546" s="38" t="s">
        <v>845</v>
      </c>
      <c r="E4546" s="38" t="s">
        <v>13</v>
      </c>
      <c r="F4546" s="38">
        <v>5</v>
      </c>
      <c r="G4546" s="38">
        <v>22</v>
      </c>
      <c r="H4546" s="38">
        <v>2025</v>
      </c>
      <c r="I4546" s="38">
        <v>1</v>
      </c>
      <c r="J4546" s="38">
        <v>1500</v>
      </c>
      <c r="K4546" s="38" t="s">
        <v>14</v>
      </c>
      <c r="L4546" s="38">
        <v>72</v>
      </c>
      <c r="M4546" s="38">
        <v>2</v>
      </c>
      <c r="N4546" s="38">
        <v>25</v>
      </c>
      <c r="O4546" s="38" t="s">
        <v>10</v>
      </c>
      <c r="P4546" s="38">
        <v>0</v>
      </c>
      <c r="Q4546" s="38" t="s">
        <v>8</v>
      </c>
      <c r="R4546" s="38" t="s">
        <v>36</v>
      </c>
      <c r="S4546" s="38" t="s">
        <v>105</v>
      </c>
      <c r="T4546" s="38" t="s">
        <v>246</v>
      </c>
    </row>
    <row r="4547" spans="1:20" s="38" customFormat="1" ht="15" x14ac:dyDescent="0.2">
      <c r="A4547" s="38" t="s">
        <v>31</v>
      </c>
      <c r="B4547" s="38" t="str">
        <f t="shared" si="5"/>
        <v>mo_priv023</v>
      </c>
      <c r="C4547" s="38" t="s">
        <v>838</v>
      </c>
      <c r="D4547" s="38" t="s">
        <v>845</v>
      </c>
      <c r="E4547" s="38" t="s">
        <v>13</v>
      </c>
      <c r="F4547" s="38">
        <v>5</v>
      </c>
      <c r="G4547" s="38">
        <v>22</v>
      </c>
      <c r="H4547" s="38">
        <v>2025</v>
      </c>
      <c r="I4547" s="38">
        <v>1</v>
      </c>
      <c r="J4547" s="38">
        <v>1500</v>
      </c>
      <c r="K4547" s="38" t="s">
        <v>14</v>
      </c>
      <c r="L4547" s="38">
        <v>72</v>
      </c>
      <c r="M4547" s="38">
        <v>2</v>
      </c>
      <c r="N4547" s="38">
        <v>25</v>
      </c>
      <c r="O4547" s="38" t="s">
        <v>10</v>
      </c>
      <c r="P4547" s="38">
        <v>2.75</v>
      </c>
      <c r="Q4547" s="38" t="s">
        <v>5</v>
      </c>
      <c r="R4547" s="38" t="s">
        <v>201</v>
      </c>
      <c r="S4547" s="38" t="s">
        <v>255</v>
      </c>
      <c r="T4547" s="38" t="s">
        <v>246</v>
      </c>
    </row>
    <row r="4548" spans="1:20" s="38" customFormat="1" ht="15" x14ac:dyDescent="0.2">
      <c r="A4548" s="38" t="s">
        <v>31</v>
      </c>
      <c r="B4548" s="38" t="str">
        <f t="shared" si="5"/>
        <v>mo_priv023</v>
      </c>
      <c r="C4548" s="38" t="s">
        <v>838</v>
      </c>
      <c r="D4548" s="38" t="s">
        <v>845</v>
      </c>
      <c r="E4548" s="38" t="s">
        <v>13</v>
      </c>
      <c r="F4548" s="38">
        <v>5</v>
      </c>
      <c r="G4548" s="38">
        <v>22</v>
      </c>
      <c r="H4548" s="38">
        <v>2025</v>
      </c>
      <c r="I4548" s="38">
        <v>1</v>
      </c>
      <c r="J4548" s="38">
        <v>1500</v>
      </c>
      <c r="K4548" s="38" t="s">
        <v>14</v>
      </c>
      <c r="L4548" s="38">
        <v>72</v>
      </c>
      <c r="M4548" s="38">
        <v>2</v>
      </c>
      <c r="N4548" s="38">
        <v>25</v>
      </c>
      <c r="O4548" s="38" t="s">
        <v>21</v>
      </c>
      <c r="P4548" s="38">
        <v>0.3</v>
      </c>
      <c r="Q4548" s="38" t="s">
        <v>9</v>
      </c>
      <c r="R4548" s="38" t="s">
        <v>1531</v>
      </c>
      <c r="T4548" s="38" t="s">
        <v>246</v>
      </c>
    </row>
    <row r="4549" spans="1:20" s="38" customFormat="1" ht="15" x14ac:dyDescent="0.2">
      <c r="A4549" s="38" t="s">
        <v>31</v>
      </c>
      <c r="B4549" s="38" t="str">
        <f t="shared" si="5"/>
        <v>mo_priv023</v>
      </c>
      <c r="C4549" s="38" t="s">
        <v>838</v>
      </c>
      <c r="D4549" s="38" t="s">
        <v>845</v>
      </c>
      <c r="E4549" s="38" t="s">
        <v>13</v>
      </c>
      <c r="F4549" s="38">
        <v>5</v>
      </c>
      <c r="G4549" s="38">
        <v>22</v>
      </c>
      <c r="H4549" s="38">
        <v>2025</v>
      </c>
      <c r="I4549" s="38">
        <v>1</v>
      </c>
      <c r="J4549" s="38">
        <v>1500</v>
      </c>
      <c r="K4549" s="38" t="s">
        <v>14</v>
      </c>
      <c r="L4549" s="38">
        <v>72</v>
      </c>
      <c r="M4549" s="38">
        <v>2</v>
      </c>
      <c r="N4549" s="38">
        <v>25</v>
      </c>
      <c r="O4549" s="38" t="s">
        <v>21</v>
      </c>
      <c r="P4549" s="38">
        <v>0</v>
      </c>
      <c r="Q4549" s="38" t="s">
        <v>5</v>
      </c>
      <c r="R4549" s="38" t="s">
        <v>201</v>
      </c>
      <c r="T4549" s="38" t="s">
        <v>246</v>
      </c>
    </row>
    <row r="4550" spans="1:20" s="38" customFormat="1" ht="15" x14ac:dyDescent="0.2">
      <c r="A4550" s="38" t="s">
        <v>31</v>
      </c>
      <c r="B4550" s="38" t="str">
        <f t="shared" si="5"/>
        <v>mo_priv023</v>
      </c>
      <c r="C4550" s="38" t="s">
        <v>838</v>
      </c>
      <c r="D4550" s="38" t="s">
        <v>845</v>
      </c>
      <c r="E4550" s="38" t="s">
        <v>13</v>
      </c>
      <c r="F4550" s="38">
        <v>5</v>
      </c>
      <c r="G4550" s="38">
        <v>22</v>
      </c>
      <c r="H4550" s="38">
        <v>2025</v>
      </c>
      <c r="I4550" s="38">
        <v>1</v>
      </c>
      <c r="J4550" s="38">
        <v>1500</v>
      </c>
      <c r="K4550" s="38" t="s">
        <v>14</v>
      </c>
      <c r="L4550" s="38">
        <v>72</v>
      </c>
      <c r="M4550" s="38">
        <v>2</v>
      </c>
      <c r="N4550" s="38">
        <v>25</v>
      </c>
      <c r="O4550" s="38" t="s">
        <v>82</v>
      </c>
      <c r="P4550" s="38">
        <v>4.5</v>
      </c>
      <c r="Q4550" s="38" t="s">
        <v>9</v>
      </c>
      <c r="R4550" s="38" t="s">
        <v>1387</v>
      </c>
      <c r="T4550" s="38" t="s">
        <v>246</v>
      </c>
    </row>
    <row r="4551" spans="1:20" s="38" customFormat="1" ht="15" x14ac:dyDescent="0.2">
      <c r="A4551" s="38" t="s">
        <v>31</v>
      </c>
      <c r="B4551" s="38" t="str">
        <f t="shared" si="5"/>
        <v>mo_priv023</v>
      </c>
      <c r="C4551" s="38" t="s">
        <v>838</v>
      </c>
      <c r="D4551" s="38" t="s">
        <v>845</v>
      </c>
      <c r="E4551" s="38" t="s">
        <v>13</v>
      </c>
      <c r="F4551" s="38">
        <v>5</v>
      </c>
      <c r="G4551" s="38">
        <v>22</v>
      </c>
      <c r="H4551" s="38">
        <v>2025</v>
      </c>
      <c r="I4551" s="38">
        <v>1</v>
      </c>
      <c r="J4551" s="38">
        <v>1500</v>
      </c>
      <c r="K4551" s="38" t="s">
        <v>14</v>
      </c>
      <c r="L4551" s="38">
        <v>72</v>
      </c>
      <c r="M4551" s="38">
        <v>2</v>
      </c>
      <c r="N4551" s="38">
        <v>25</v>
      </c>
      <c r="O4551" s="38" t="s">
        <v>21</v>
      </c>
      <c r="P4551" s="38">
        <v>0.2</v>
      </c>
      <c r="Q4551" s="38" t="s">
        <v>9</v>
      </c>
      <c r="R4551" s="38" t="s">
        <v>1531</v>
      </c>
      <c r="T4551" s="38" t="s">
        <v>246</v>
      </c>
    </row>
    <row r="4552" spans="1:20" s="38" customFormat="1" ht="15" x14ac:dyDescent="0.2">
      <c r="A4552" s="38" t="s">
        <v>31</v>
      </c>
      <c r="B4552" s="38" t="str">
        <f t="shared" si="5"/>
        <v>mo_priv023</v>
      </c>
      <c r="C4552" s="38" t="s">
        <v>838</v>
      </c>
      <c r="D4552" s="38" t="s">
        <v>845</v>
      </c>
      <c r="E4552" s="38" t="s">
        <v>13</v>
      </c>
      <c r="F4552" s="38">
        <v>5</v>
      </c>
      <c r="G4552" s="38">
        <v>22</v>
      </c>
      <c r="H4552" s="38">
        <v>2025</v>
      </c>
      <c r="I4552" s="38">
        <v>1</v>
      </c>
      <c r="J4552" s="38">
        <v>1500</v>
      </c>
      <c r="K4552" s="38" t="s">
        <v>14</v>
      </c>
      <c r="L4552" s="38">
        <v>72</v>
      </c>
      <c r="M4552" s="38">
        <v>2</v>
      </c>
      <c r="N4552" s="38">
        <v>25</v>
      </c>
      <c r="O4552" s="38" t="s">
        <v>21</v>
      </c>
      <c r="P4552" s="38">
        <v>0</v>
      </c>
      <c r="Q4552" s="38" t="s">
        <v>9</v>
      </c>
      <c r="R4552" s="38" t="s">
        <v>1531</v>
      </c>
      <c r="T4552" s="38" t="s">
        <v>246</v>
      </c>
    </row>
    <row r="4553" spans="1:20" s="38" customFormat="1" ht="15" x14ac:dyDescent="0.2">
      <c r="A4553" s="38" t="s">
        <v>31</v>
      </c>
      <c r="B4553" s="38" t="str">
        <f t="shared" si="5"/>
        <v>mo_priv023</v>
      </c>
      <c r="C4553" s="38" t="s">
        <v>838</v>
      </c>
      <c r="D4553" s="38" t="s">
        <v>845</v>
      </c>
      <c r="E4553" s="38" t="s">
        <v>13</v>
      </c>
      <c r="F4553" s="38">
        <v>5</v>
      </c>
      <c r="G4553" s="38">
        <v>22</v>
      </c>
      <c r="H4553" s="38">
        <v>2025</v>
      </c>
      <c r="I4553" s="38">
        <v>1</v>
      </c>
      <c r="J4553" s="38">
        <v>1500</v>
      </c>
      <c r="K4553" s="38" t="s">
        <v>14</v>
      </c>
      <c r="L4553" s="38">
        <v>72</v>
      </c>
      <c r="M4553" s="38">
        <v>2</v>
      </c>
      <c r="N4553" s="38">
        <v>25</v>
      </c>
      <c r="O4553" s="38" t="s">
        <v>21</v>
      </c>
      <c r="P4553" s="38">
        <v>0.1</v>
      </c>
      <c r="Q4553" s="38" t="s">
        <v>9</v>
      </c>
      <c r="R4553" s="38" t="s">
        <v>1531</v>
      </c>
      <c r="T4553" s="38" t="s">
        <v>246</v>
      </c>
    </row>
    <row r="4554" spans="1:20" s="38" customFormat="1" ht="15" x14ac:dyDescent="0.2">
      <c r="A4554" s="38" t="s">
        <v>31</v>
      </c>
      <c r="B4554" s="38" t="str">
        <f t="shared" si="5"/>
        <v>mo_priv023</v>
      </c>
      <c r="C4554" s="38" t="s">
        <v>838</v>
      </c>
      <c r="D4554" s="38" t="s">
        <v>845</v>
      </c>
      <c r="E4554" s="38" t="s">
        <v>13</v>
      </c>
      <c r="F4554" s="38">
        <v>5</v>
      </c>
      <c r="G4554" s="38">
        <v>22</v>
      </c>
      <c r="H4554" s="38">
        <v>2025</v>
      </c>
      <c r="I4554" s="38">
        <v>1</v>
      </c>
      <c r="J4554" s="38">
        <v>1500</v>
      </c>
      <c r="K4554" s="38" t="s">
        <v>14</v>
      </c>
      <c r="L4554" s="38">
        <v>72</v>
      </c>
      <c r="M4554" s="38">
        <v>2</v>
      </c>
      <c r="N4554" s="38">
        <v>25</v>
      </c>
      <c r="O4554" s="38" t="s">
        <v>21</v>
      </c>
      <c r="P4554" s="38">
        <v>3.2</v>
      </c>
      <c r="Q4554" s="38" t="s">
        <v>5</v>
      </c>
      <c r="R4554" s="38" t="s">
        <v>201</v>
      </c>
      <c r="S4554" s="38" t="s">
        <v>255</v>
      </c>
      <c r="T4554" s="38" t="s">
        <v>246</v>
      </c>
    </row>
    <row r="4555" spans="1:20" s="38" customFormat="1" ht="15" x14ac:dyDescent="0.2">
      <c r="A4555" s="38" t="s">
        <v>31</v>
      </c>
      <c r="B4555" s="38" t="str">
        <f t="shared" si="5"/>
        <v>mo_priv023</v>
      </c>
      <c r="C4555" s="38" t="s">
        <v>838</v>
      </c>
      <c r="D4555" s="38" t="s">
        <v>845</v>
      </c>
      <c r="E4555" s="38" t="s">
        <v>13</v>
      </c>
      <c r="F4555" s="38">
        <v>5</v>
      </c>
      <c r="G4555" s="38">
        <v>22</v>
      </c>
      <c r="H4555" s="38">
        <v>2025</v>
      </c>
      <c r="I4555" s="38">
        <v>1</v>
      </c>
      <c r="J4555" s="38">
        <v>1500</v>
      </c>
      <c r="K4555" s="38" t="s">
        <v>14</v>
      </c>
      <c r="L4555" s="38">
        <v>72</v>
      </c>
      <c r="M4555" s="38">
        <v>2</v>
      </c>
      <c r="N4555" s="38">
        <v>25</v>
      </c>
      <c r="O4555" s="38" t="s">
        <v>10</v>
      </c>
      <c r="P4555" s="38">
        <v>1.25</v>
      </c>
      <c r="Q4555" s="38" t="s">
        <v>9</v>
      </c>
      <c r="R4555" s="38" t="s">
        <v>1531</v>
      </c>
      <c r="S4555" s="38" t="s">
        <v>255</v>
      </c>
      <c r="T4555" s="38" t="s">
        <v>246</v>
      </c>
    </row>
    <row r="4556" spans="1:20" s="38" customFormat="1" ht="15" x14ac:dyDescent="0.2">
      <c r="A4556" s="38" t="s">
        <v>31</v>
      </c>
      <c r="B4556" s="38" t="str">
        <f t="shared" si="5"/>
        <v>mo_priv023</v>
      </c>
      <c r="C4556" s="38" t="s">
        <v>838</v>
      </c>
      <c r="D4556" s="38" t="s">
        <v>845</v>
      </c>
      <c r="E4556" s="38" t="s">
        <v>13</v>
      </c>
      <c r="F4556" s="38">
        <v>5</v>
      </c>
      <c r="G4556" s="38">
        <v>22</v>
      </c>
      <c r="H4556" s="38">
        <v>2025</v>
      </c>
      <c r="I4556" s="38">
        <v>1</v>
      </c>
      <c r="J4556" s="38">
        <v>1500</v>
      </c>
      <c r="K4556" s="38" t="s">
        <v>14</v>
      </c>
      <c r="L4556" s="38">
        <v>72</v>
      </c>
      <c r="M4556" s="38">
        <v>2</v>
      </c>
      <c r="N4556" s="38">
        <v>25</v>
      </c>
      <c r="O4556" s="38" t="s">
        <v>10</v>
      </c>
      <c r="P4556" s="38">
        <v>0.9</v>
      </c>
      <c r="Q4556" s="38" t="s">
        <v>9</v>
      </c>
      <c r="R4556" s="38" t="s">
        <v>1531</v>
      </c>
      <c r="S4556" s="38" t="s">
        <v>255</v>
      </c>
      <c r="T4556" s="38" t="s">
        <v>246</v>
      </c>
    </row>
    <row r="4557" spans="1:20" s="38" customFormat="1" ht="15" x14ac:dyDescent="0.2">
      <c r="A4557" s="38" t="s">
        <v>31</v>
      </c>
      <c r="B4557" s="38" t="str">
        <f t="shared" si="5"/>
        <v>mo_priv023</v>
      </c>
      <c r="C4557" s="38" t="s">
        <v>838</v>
      </c>
      <c r="D4557" s="38" t="s">
        <v>845</v>
      </c>
      <c r="E4557" s="38" t="s">
        <v>13</v>
      </c>
      <c r="F4557" s="38">
        <v>5</v>
      </c>
      <c r="G4557" s="38">
        <v>22</v>
      </c>
      <c r="H4557" s="38">
        <v>2025</v>
      </c>
      <c r="I4557" s="38">
        <v>1</v>
      </c>
      <c r="J4557" s="38">
        <v>1500</v>
      </c>
      <c r="K4557" s="38" t="s">
        <v>14</v>
      </c>
      <c r="L4557" s="38">
        <v>72</v>
      </c>
      <c r="M4557" s="38">
        <v>2</v>
      </c>
      <c r="N4557" s="38">
        <v>25</v>
      </c>
      <c r="O4557" s="38" t="s">
        <v>21</v>
      </c>
      <c r="P4557" s="38">
        <v>0.15</v>
      </c>
      <c r="Q4557" s="38" t="s">
        <v>9</v>
      </c>
      <c r="R4557" s="38" t="s">
        <v>1453</v>
      </c>
      <c r="T4557" s="38" t="s">
        <v>246</v>
      </c>
    </row>
    <row r="4558" spans="1:20" s="38" customFormat="1" ht="15" x14ac:dyDescent="0.2">
      <c r="A4558" s="38" t="s">
        <v>31</v>
      </c>
      <c r="B4558" s="38" t="str">
        <f t="shared" si="5"/>
        <v>mo_priv023</v>
      </c>
      <c r="C4558" s="38" t="s">
        <v>838</v>
      </c>
      <c r="D4558" s="38" t="s">
        <v>845</v>
      </c>
      <c r="E4558" s="38" t="s">
        <v>13</v>
      </c>
      <c r="F4558" s="38">
        <v>5</v>
      </c>
      <c r="G4558" s="38">
        <v>22</v>
      </c>
      <c r="H4558" s="38">
        <v>2025</v>
      </c>
      <c r="I4558" s="38">
        <v>1</v>
      </c>
      <c r="J4558" s="38">
        <v>1500</v>
      </c>
      <c r="K4558" s="38" t="s">
        <v>14</v>
      </c>
      <c r="L4558" s="38">
        <v>72</v>
      </c>
      <c r="M4558" s="38">
        <v>2</v>
      </c>
      <c r="N4558" s="38">
        <v>25</v>
      </c>
      <c r="O4558" s="38" t="s">
        <v>82</v>
      </c>
      <c r="P4558" s="38">
        <v>1.9</v>
      </c>
      <c r="Q4558" s="38" t="s">
        <v>9</v>
      </c>
      <c r="R4558" s="38" t="s">
        <v>1387</v>
      </c>
      <c r="T4558" s="38" t="s">
        <v>246</v>
      </c>
    </row>
    <row r="4559" spans="1:20" s="38" customFormat="1" ht="15" x14ac:dyDescent="0.2">
      <c r="A4559" s="38" t="s">
        <v>31</v>
      </c>
      <c r="B4559" s="38" t="str">
        <f t="shared" si="5"/>
        <v>mo_priv023</v>
      </c>
      <c r="C4559" s="38" t="s">
        <v>838</v>
      </c>
      <c r="D4559" s="38" t="s">
        <v>845</v>
      </c>
      <c r="E4559" s="38" t="s">
        <v>13</v>
      </c>
      <c r="F4559" s="38">
        <v>5</v>
      </c>
      <c r="G4559" s="38">
        <v>22</v>
      </c>
      <c r="H4559" s="38">
        <v>2025</v>
      </c>
      <c r="I4559" s="38">
        <v>1</v>
      </c>
      <c r="J4559" s="38">
        <v>1500</v>
      </c>
      <c r="K4559" s="38" t="s">
        <v>14</v>
      </c>
      <c r="L4559" s="38">
        <v>72</v>
      </c>
      <c r="M4559" s="38">
        <v>2</v>
      </c>
      <c r="N4559" s="38">
        <v>25</v>
      </c>
      <c r="O4559" s="38" t="s">
        <v>10</v>
      </c>
      <c r="P4559" s="38">
        <v>0</v>
      </c>
      <c r="Q4559" s="38" t="s">
        <v>8</v>
      </c>
      <c r="R4559" s="38" t="s">
        <v>36</v>
      </c>
      <c r="S4559" s="38" t="s">
        <v>100</v>
      </c>
      <c r="T4559" s="38" t="s">
        <v>246</v>
      </c>
    </row>
    <row r="4560" spans="1:20" s="38" customFormat="1" ht="15" x14ac:dyDescent="0.2">
      <c r="A4560" s="38" t="s">
        <v>31</v>
      </c>
      <c r="B4560" s="38" t="str">
        <f t="shared" si="5"/>
        <v>mo_priv023</v>
      </c>
      <c r="C4560" s="38" t="s">
        <v>838</v>
      </c>
      <c r="D4560" s="38" t="s">
        <v>845</v>
      </c>
      <c r="E4560" s="38" t="s">
        <v>13</v>
      </c>
      <c r="F4560" s="38">
        <v>5</v>
      </c>
      <c r="G4560" s="38">
        <v>22</v>
      </c>
      <c r="H4560" s="38">
        <v>2025</v>
      </c>
      <c r="I4560" s="38">
        <v>1</v>
      </c>
      <c r="J4560" s="38">
        <v>1500</v>
      </c>
      <c r="K4560" s="38" t="s">
        <v>14</v>
      </c>
      <c r="L4560" s="38">
        <v>72</v>
      </c>
      <c r="M4560" s="38">
        <v>2</v>
      </c>
      <c r="N4560" s="38">
        <v>25</v>
      </c>
      <c r="O4560" s="38" t="s">
        <v>10</v>
      </c>
      <c r="P4560" s="38">
        <v>0.8</v>
      </c>
      <c r="Q4560" s="38" t="s">
        <v>5</v>
      </c>
      <c r="R4560" s="38" t="s">
        <v>201</v>
      </c>
      <c r="S4560" s="38" t="s">
        <v>39</v>
      </c>
      <c r="T4560" s="38" t="s">
        <v>246</v>
      </c>
    </row>
    <row r="4561" spans="1:20" s="38" customFormat="1" ht="15" x14ac:dyDescent="0.2">
      <c r="A4561" s="38" t="s">
        <v>31</v>
      </c>
      <c r="B4561" s="38" t="str">
        <f t="shared" si="5"/>
        <v>mo_priv023</v>
      </c>
      <c r="C4561" s="38" t="s">
        <v>838</v>
      </c>
      <c r="D4561" s="38" t="s">
        <v>845</v>
      </c>
      <c r="E4561" s="38" t="s">
        <v>13</v>
      </c>
      <c r="F4561" s="38">
        <v>5</v>
      </c>
      <c r="G4561" s="38">
        <v>22</v>
      </c>
      <c r="H4561" s="38">
        <v>2025</v>
      </c>
      <c r="I4561" s="38">
        <v>1</v>
      </c>
      <c r="J4561" s="38">
        <v>1500</v>
      </c>
      <c r="K4561" s="38" t="s">
        <v>14</v>
      </c>
      <c r="L4561" s="38">
        <v>72</v>
      </c>
      <c r="M4561" s="38">
        <v>2</v>
      </c>
      <c r="N4561" s="38">
        <v>25</v>
      </c>
      <c r="O4561" s="38" t="s">
        <v>6</v>
      </c>
      <c r="P4561" s="38">
        <v>2</v>
      </c>
      <c r="Q4561" s="38" t="s">
        <v>9</v>
      </c>
      <c r="R4561" s="38" t="s">
        <v>1387</v>
      </c>
      <c r="T4561" s="38" t="s">
        <v>246</v>
      </c>
    </row>
    <row r="4562" spans="1:20" s="38" customFormat="1" ht="15" x14ac:dyDescent="0.2">
      <c r="A4562" s="38" t="s">
        <v>31</v>
      </c>
      <c r="B4562" s="38" t="str">
        <f t="shared" si="5"/>
        <v>mo_priv023</v>
      </c>
      <c r="C4562" s="38" t="s">
        <v>838</v>
      </c>
      <c r="D4562" s="38" t="s">
        <v>845</v>
      </c>
      <c r="E4562" s="38" t="s">
        <v>13</v>
      </c>
      <c r="F4562" s="38">
        <v>5</v>
      </c>
      <c r="G4562" s="38">
        <v>22</v>
      </c>
      <c r="H4562" s="38">
        <v>2025</v>
      </c>
      <c r="I4562" s="38">
        <v>1</v>
      </c>
      <c r="J4562" s="38">
        <v>1500</v>
      </c>
      <c r="K4562" s="38" t="s">
        <v>14</v>
      </c>
      <c r="L4562" s="38">
        <v>72</v>
      </c>
      <c r="M4562" s="38">
        <v>2</v>
      </c>
      <c r="N4562" s="38">
        <v>25</v>
      </c>
      <c r="O4562" s="38" t="s">
        <v>10</v>
      </c>
      <c r="P4562" s="38">
        <v>0</v>
      </c>
      <c r="Q4562" s="38" t="s">
        <v>8</v>
      </c>
      <c r="R4562" s="38" t="s">
        <v>36</v>
      </c>
      <c r="S4562" s="38" t="s">
        <v>100</v>
      </c>
      <c r="T4562" s="38" t="s">
        <v>246</v>
      </c>
    </row>
    <row r="4563" spans="1:20" s="38" customFormat="1" ht="15" x14ac:dyDescent="0.2">
      <c r="A4563" s="38" t="s">
        <v>31</v>
      </c>
      <c r="B4563" s="38" t="str">
        <f t="shared" si="5"/>
        <v>mo_priv023</v>
      </c>
      <c r="C4563" s="38" t="s">
        <v>838</v>
      </c>
      <c r="D4563" s="38" t="s">
        <v>845</v>
      </c>
      <c r="E4563" s="38" t="s">
        <v>13</v>
      </c>
      <c r="F4563" s="38">
        <v>5</v>
      </c>
      <c r="G4563" s="38">
        <v>22</v>
      </c>
      <c r="H4563" s="38">
        <v>2025</v>
      </c>
      <c r="I4563" s="38">
        <v>1</v>
      </c>
      <c r="J4563" s="38">
        <v>1500</v>
      </c>
      <c r="K4563" s="38" t="s">
        <v>14</v>
      </c>
      <c r="L4563" s="38">
        <v>72</v>
      </c>
      <c r="M4563" s="38">
        <v>2</v>
      </c>
      <c r="N4563" s="38">
        <v>25</v>
      </c>
      <c r="O4563" s="38" t="s">
        <v>10</v>
      </c>
      <c r="P4563" s="38">
        <v>2.75</v>
      </c>
      <c r="Q4563" s="38" t="s">
        <v>5</v>
      </c>
      <c r="R4563" s="38" t="s">
        <v>201</v>
      </c>
      <c r="S4563" s="38" t="s">
        <v>255</v>
      </c>
      <c r="T4563" s="38" t="s">
        <v>246</v>
      </c>
    </row>
    <row r="4564" spans="1:20" s="38" customFormat="1" ht="15" x14ac:dyDescent="0.2">
      <c r="A4564" s="38" t="s">
        <v>31</v>
      </c>
      <c r="B4564" s="38" t="str">
        <f t="shared" si="5"/>
        <v>mo_priv023</v>
      </c>
      <c r="C4564" s="38" t="s">
        <v>838</v>
      </c>
      <c r="D4564" s="38" t="s">
        <v>845</v>
      </c>
      <c r="E4564" s="38" t="s">
        <v>13</v>
      </c>
      <c r="F4564" s="38">
        <v>5</v>
      </c>
      <c r="G4564" s="38">
        <v>22</v>
      </c>
      <c r="H4564" s="38">
        <v>2025</v>
      </c>
      <c r="I4564" s="38">
        <v>1</v>
      </c>
      <c r="J4564" s="38">
        <v>1500</v>
      </c>
      <c r="K4564" s="38" t="s">
        <v>14</v>
      </c>
      <c r="L4564" s="38">
        <v>72</v>
      </c>
      <c r="M4564" s="38">
        <v>2</v>
      </c>
      <c r="N4564" s="38">
        <v>25</v>
      </c>
      <c r="O4564" s="38" t="s">
        <v>21</v>
      </c>
      <c r="P4564" s="38">
        <v>0.3</v>
      </c>
      <c r="Q4564" s="38" t="s">
        <v>9</v>
      </c>
      <c r="R4564" s="38" t="s">
        <v>1531</v>
      </c>
      <c r="T4564" s="38" t="s">
        <v>246</v>
      </c>
    </row>
    <row r="4565" spans="1:20" s="38" customFormat="1" ht="15" x14ac:dyDescent="0.2">
      <c r="A4565" s="38" t="s">
        <v>31</v>
      </c>
      <c r="B4565" s="38" t="str">
        <f t="shared" si="5"/>
        <v>mo_priv023</v>
      </c>
      <c r="C4565" s="38" t="s">
        <v>838</v>
      </c>
      <c r="D4565" s="38" t="s">
        <v>845</v>
      </c>
      <c r="E4565" s="38" t="s">
        <v>13</v>
      </c>
      <c r="F4565" s="38">
        <v>5</v>
      </c>
      <c r="G4565" s="38">
        <v>22</v>
      </c>
      <c r="H4565" s="38">
        <v>2025</v>
      </c>
      <c r="I4565" s="38">
        <v>1</v>
      </c>
      <c r="J4565" s="38">
        <v>1500</v>
      </c>
      <c r="K4565" s="38" t="s">
        <v>14</v>
      </c>
      <c r="L4565" s="38">
        <v>72</v>
      </c>
      <c r="M4565" s="38">
        <v>2</v>
      </c>
      <c r="N4565" s="38">
        <v>25</v>
      </c>
      <c r="O4565" s="38" t="s">
        <v>21</v>
      </c>
      <c r="P4565" s="38">
        <v>0</v>
      </c>
      <c r="Q4565" s="38" t="s">
        <v>5</v>
      </c>
      <c r="R4565" s="38" t="s">
        <v>201</v>
      </c>
      <c r="T4565" s="38" t="s">
        <v>246</v>
      </c>
    </row>
    <row r="4566" spans="1:20" s="38" customFormat="1" ht="15" x14ac:dyDescent="0.2">
      <c r="A4566" s="38" t="s">
        <v>31</v>
      </c>
      <c r="B4566" s="38" t="str">
        <f t="shared" si="5"/>
        <v>mo_priv023</v>
      </c>
      <c r="C4566" s="38" t="s">
        <v>838</v>
      </c>
      <c r="D4566" s="38" t="s">
        <v>845</v>
      </c>
      <c r="E4566" s="38" t="s">
        <v>13</v>
      </c>
      <c r="F4566" s="38">
        <v>5</v>
      </c>
      <c r="G4566" s="38">
        <v>22</v>
      </c>
      <c r="H4566" s="38">
        <v>2025</v>
      </c>
      <c r="I4566" s="38">
        <v>1</v>
      </c>
      <c r="J4566" s="38">
        <v>1500</v>
      </c>
      <c r="K4566" s="38" t="s">
        <v>14</v>
      </c>
      <c r="L4566" s="38">
        <v>72</v>
      </c>
      <c r="M4566" s="38">
        <v>2</v>
      </c>
      <c r="N4566" s="38">
        <v>25</v>
      </c>
      <c r="O4566" s="38" t="s">
        <v>82</v>
      </c>
      <c r="P4566" s="38">
        <v>4.5</v>
      </c>
      <c r="Q4566" s="38" t="s">
        <v>9</v>
      </c>
      <c r="R4566" s="38" t="s">
        <v>1387</v>
      </c>
      <c r="T4566" s="38" t="s">
        <v>246</v>
      </c>
    </row>
    <row r="4567" spans="1:20" s="38" customFormat="1" ht="15" x14ac:dyDescent="0.2">
      <c r="A4567" s="38" t="s">
        <v>31</v>
      </c>
      <c r="B4567" s="38" t="str">
        <f t="shared" si="5"/>
        <v>mo_priv023</v>
      </c>
      <c r="C4567" s="38" t="s">
        <v>838</v>
      </c>
      <c r="D4567" s="38" t="s">
        <v>845</v>
      </c>
      <c r="E4567" s="38" t="s">
        <v>13</v>
      </c>
      <c r="F4567" s="38">
        <v>5</v>
      </c>
      <c r="G4567" s="38">
        <v>22</v>
      </c>
      <c r="H4567" s="38">
        <v>2025</v>
      </c>
      <c r="I4567" s="38">
        <v>1</v>
      </c>
      <c r="J4567" s="38">
        <v>1500</v>
      </c>
      <c r="K4567" s="38" t="s">
        <v>14</v>
      </c>
      <c r="L4567" s="38">
        <v>72</v>
      </c>
      <c r="M4567" s="38">
        <v>2</v>
      </c>
      <c r="N4567" s="38">
        <v>25</v>
      </c>
      <c r="O4567" s="38" t="s">
        <v>21</v>
      </c>
      <c r="P4567" s="38">
        <v>0.2</v>
      </c>
      <c r="Q4567" s="38" t="s">
        <v>9</v>
      </c>
      <c r="R4567" s="38" t="s">
        <v>1531</v>
      </c>
      <c r="T4567" s="38" t="s">
        <v>246</v>
      </c>
    </row>
    <row r="4568" spans="1:20" s="38" customFormat="1" ht="15" x14ac:dyDescent="0.2">
      <c r="A4568" s="38" t="s">
        <v>31</v>
      </c>
      <c r="B4568" s="38" t="str">
        <f t="shared" si="5"/>
        <v>mo_priv023</v>
      </c>
      <c r="C4568" s="38" t="s">
        <v>838</v>
      </c>
      <c r="D4568" s="38" t="s">
        <v>845</v>
      </c>
      <c r="E4568" s="38" t="s">
        <v>13</v>
      </c>
      <c r="F4568" s="38">
        <v>5</v>
      </c>
      <c r="G4568" s="38">
        <v>22</v>
      </c>
      <c r="H4568" s="38">
        <v>2025</v>
      </c>
      <c r="I4568" s="38">
        <v>1</v>
      </c>
      <c r="J4568" s="38">
        <v>1500</v>
      </c>
      <c r="K4568" s="38" t="s">
        <v>14</v>
      </c>
      <c r="L4568" s="38">
        <v>72</v>
      </c>
      <c r="M4568" s="38">
        <v>2</v>
      </c>
      <c r="N4568" s="38">
        <v>25</v>
      </c>
      <c r="O4568" s="38" t="s">
        <v>21</v>
      </c>
      <c r="P4568" s="38">
        <v>0</v>
      </c>
      <c r="Q4568" s="38" t="s">
        <v>9</v>
      </c>
      <c r="R4568" s="38" t="s">
        <v>1531</v>
      </c>
      <c r="T4568" s="38" t="s">
        <v>246</v>
      </c>
    </row>
    <row r="4569" spans="1:20" s="38" customFormat="1" ht="15" x14ac:dyDescent="0.2">
      <c r="A4569" s="38" t="s">
        <v>31</v>
      </c>
      <c r="B4569" s="38" t="str">
        <f t="shared" si="5"/>
        <v>mo_priv023</v>
      </c>
      <c r="C4569" s="38" t="s">
        <v>838</v>
      </c>
      <c r="D4569" s="38" t="s">
        <v>845</v>
      </c>
      <c r="E4569" s="38" t="s">
        <v>13</v>
      </c>
      <c r="F4569" s="38">
        <v>5</v>
      </c>
      <c r="G4569" s="38">
        <v>22</v>
      </c>
      <c r="H4569" s="38">
        <v>2025</v>
      </c>
      <c r="I4569" s="38">
        <v>1</v>
      </c>
      <c r="J4569" s="38">
        <v>1500</v>
      </c>
      <c r="K4569" s="38" t="s">
        <v>14</v>
      </c>
      <c r="L4569" s="38">
        <v>72</v>
      </c>
      <c r="M4569" s="38">
        <v>2</v>
      </c>
      <c r="N4569" s="38">
        <v>25</v>
      </c>
      <c r="O4569" s="38" t="s">
        <v>21</v>
      </c>
      <c r="P4569" s="38">
        <v>0.1</v>
      </c>
      <c r="Q4569" s="38" t="s">
        <v>9</v>
      </c>
      <c r="R4569" s="38" t="s">
        <v>1531</v>
      </c>
      <c r="T4569" s="38" t="s">
        <v>246</v>
      </c>
    </row>
    <row r="4570" spans="1:20" s="38" customFormat="1" ht="15" x14ac:dyDescent="0.2">
      <c r="A4570" s="38" t="s">
        <v>31</v>
      </c>
      <c r="B4570" s="38" t="str">
        <f t="shared" si="5"/>
        <v>mo_priv023</v>
      </c>
      <c r="C4570" s="38" t="s">
        <v>838</v>
      </c>
      <c r="D4570" s="38" t="s">
        <v>845</v>
      </c>
      <c r="E4570" s="38" t="s">
        <v>13</v>
      </c>
      <c r="F4570" s="38">
        <v>5</v>
      </c>
      <c r="G4570" s="38">
        <v>22</v>
      </c>
      <c r="H4570" s="38">
        <v>2025</v>
      </c>
      <c r="I4570" s="38">
        <v>1</v>
      </c>
      <c r="J4570" s="38">
        <v>1500</v>
      </c>
      <c r="K4570" s="38" t="s">
        <v>14</v>
      </c>
      <c r="L4570" s="38">
        <v>72</v>
      </c>
      <c r="M4570" s="38">
        <v>2</v>
      </c>
      <c r="N4570" s="38">
        <v>25</v>
      </c>
      <c r="O4570" s="38" t="s">
        <v>10</v>
      </c>
      <c r="P4570" s="38">
        <v>3.2</v>
      </c>
      <c r="Q4570" s="38" t="s">
        <v>5</v>
      </c>
      <c r="R4570" s="38" t="s">
        <v>201</v>
      </c>
      <c r="S4570" s="38" t="s">
        <v>255</v>
      </c>
      <c r="T4570" s="38" t="s">
        <v>246</v>
      </c>
    </row>
    <row r="4571" spans="1:20" s="38" customFormat="1" ht="15" x14ac:dyDescent="0.2">
      <c r="A4571" s="38" t="s">
        <v>31</v>
      </c>
      <c r="B4571" s="38" t="str">
        <f t="shared" si="5"/>
        <v>mo_priv023</v>
      </c>
      <c r="C4571" s="38" t="s">
        <v>838</v>
      </c>
      <c r="D4571" s="38" t="s">
        <v>845</v>
      </c>
      <c r="E4571" s="38" t="s">
        <v>13</v>
      </c>
      <c r="F4571" s="38">
        <v>5</v>
      </c>
      <c r="G4571" s="38">
        <v>22</v>
      </c>
      <c r="H4571" s="38">
        <v>2025</v>
      </c>
      <c r="I4571" s="38">
        <v>1</v>
      </c>
      <c r="J4571" s="38">
        <v>1500</v>
      </c>
      <c r="K4571" s="38" t="s">
        <v>14</v>
      </c>
      <c r="L4571" s="38">
        <v>72</v>
      </c>
      <c r="M4571" s="38">
        <v>2</v>
      </c>
      <c r="N4571" s="38">
        <v>25</v>
      </c>
      <c r="O4571" s="38" t="s">
        <v>21</v>
      </c>
      <c r="P4571" s="38">
        <v>0.15</v>
      </c>
      <c r="Q4571" s="38" t="s">
        <v>9</v>
      </c>
      <c r="R4571" s="38" t="s">
        <v>1453</v>
      </c>
      <c r="T4571" s="38" t="s">
        <v>246</v>
      </c>
    </row>
    <row r="4572" spans="1:20" s="38" customFormat="1" ht="15" x14ac:dyDescent="0.2">
      <c r="A4572" s="38" t="s">
        <v>31</v>
      </c>
      <c r="B4572" s="38" t="str">
        <f t="shared" si="5"/>
        <v>mo_priv023</v>
      </c>
      <c r="C4572" s="38" t="s">
        <v>838</v>
      </c>
      <c r="D4572" s="38" t="s">
        <v>845</v>
      </c>
      <c r="E4572" s="38" t="s">
        <v>13</v>
      </c>
      <c r="F4572" s="38">
        <v>5</v>
      </c>
      <c r="G4572" s="38">
        <v>22</v>
      </c>
      <c r="H4572" s="38">
        <v>2025</v>
      </c>
      <c r="I4572" s="38">
        <v>1</v>
      </c>
      <c r="J4572" s="38">
        <v>1500</v>
      </c>
      <c r="K4572" s="38" t="s">
        <v>14</v>
      </c>
      <c r="L4572" s="38">
        <v>72</v>
      </c>
      <c r="M4572" s="38">
        <v>2</v>
      </c>
      <c r="N4572" s="38">
        <v>25</v>
      </c>
      <c r="O4572" s="38" t="s">
        <v>82</v>
      </c>
      <c r="P4572" s="38">
        <v>1.9</v>
      </c>
      <c r="Q4572" s="38" t="s">
        <v>9</v>
      </c>
      <c r="R4572" s="38" t="s">
        <v>1387</v>
      </c>
      <c r="T4572" s="38" t="s">
        <v>246</v>
      </c>
    </row>
    <row r="4573" spans="1:20" s="38" customFormat="1" ht="15" x14ac:dyDescent="0.2">
      <c r="A4573" s="38" t="s">
        <v>29</v>
      </c>
      <c r="B4573" s="38" t="str">
        <f t="shared" si="5"/>
        <v>mo_priv024</v>
      </c>
      <c r="C4573" s="38" t="s">
        <v>838</v>
      </c>
      <c r="D4573" s="38" t="s">
        <v>845</v>
      </c>
      <c r="E4573" s="38" t="s">
        <v>13</v>
      </c>
      <c r="F4573" s="38">
        <v>5</v>
      </c>
      <c r="G4573" s="38">
        <v>22</v>
      </c>
      <c r="H4573" s="38">
        <v>2025</v>
      </c>
      <c r="I4573" s="38">
        <v>1</v>
      </c>
      <c r="J4573" s="38">
        <v>1552</v>
      </c>
      <c r="K4573" s="38" t="s">
        <v>1505</v>
      </c>
      <c r="L4573" s="38">
        <v>72</v>
      </c>
      <c r="M4573" s="38">
        <v>2</v>
      </c>
      <c r="N4573" s="38">
        <v>25</v>
      </c>
      <c r="O4573" s="38" t="s">
        <v>10</v>
      </c>
      <c r="P4573" s="38">
        <v>22</v>
      </c>
      <c r="Q4573" s="38" t="s">
        <v>5</v>
      </c>
      <c r="R4573" s="38" t="s">
        <v>201</v>
      </c>
      <c r="S4573" s="38" t="s">
        <v>1375</v>
      </c>
      <c r="T4573" s="38" t="s">
        <v>246</v>
      </c>
    </row>
    <row r="4574" spans="1:20" s="38" customFormat="1" ht="15" x14ac:dyDescent="0.2">
      <c r="A4574" s="38" t="s">
        <v>29</v>
      </c>
      <c r="B4574" s="38" t="str">
        <f t="shared" si="5"/>
        <v>mo_priv024</v>
      </c>
      <c r="C4574" s="38" t="s">
        <v>838</v>
      </c>
      <c r="D4574" s="38" t="s">
        <v>845</v>
      </c>
      <c r="E4574" s="38" t="s">
        <v>13</v>
      </c>
      <c r="F4574" s="38">
        <v>5</v>
      </c>
      <c r="G4574" s="38">
        <v>22</v>
      </c>
      <c r="H4574" s="38">
        <v>2025</v>
      </c>
      <c r="I4574" s="38">
        <v>1</v>
      </c>
      <c r="J4574" s="38">
        <v>1552</v>
      </c>
      <c r="K4574" s="38" t="s">
        <v>1505</v>
      </c>
      <c r="L4574" s="38">
        <v>72</v>
      </c>
      <c r="M4574" s="38">
        <v>2</v>
      </c>
      <c r="N4574" s="38">
        <v>25</v>
      </c>
      <c r="O4574" s="38" t="s">
        <v>10</v>
      </c>
      <c r="P4574" s="38">
        <v>22</v>
      </c>
      <c r="Q4574" s="38" t="s">
        <v>5</v>
      </c>
      <c r="R4574" s="38" t="s">
        <v>201</v>
      </c>
      <c r="S4574" s="38" t="s">
        <v>1375</v>
      </c>
      <c r="T4574" s="38" t="s">
        <v>246</v>
      </c>
    </row>
    <row r="4575" spans="1:20" s="38" customFormat="1" ht="15" x14ac:dyDescent="0.2">
      <c r="A4575" s="38" t="s">
        <v>29</v>
      </c>
      <c r="B4575" s="38" t="str">
        <f t="shared" si="5"/>
        <v>mo_priv024</v>
      </c>
      <c r="C4575" s="38" t="s">
        <v>838</v>
      </c>
      <c r="D4575" s="38" t="s">
        <v>845</v>
      </c>
      <c r="E4575" s="38" t="s">
        <v>13</v>
      </c>
      <c r="F4575" s="38">
        <v>5</v>
      </c>
      <c r="G4575" s="38">
        <v>22</v>
      </c>
      <c r="H4575" s="38">
        <v>2025</v>
      </c>
      <c r="I4575" s="38">
        <v>1</v>
      </c>
      <c r="J4575" s="38">
        <v>1552</v>
      </c>
      <c r="K4575" s="38" t="s">
        <v>1505</v>
      </c>
      <c r="L4575" s="38">
        <v>72</v>
      </c>
      <c r="M4575" s="38">
        <v>2</v>
      </c>
      <c r="N4575" s="38">
        <v>25</v>
      </c>
      <c r="O4575" s="38" t="s">
        <v>10</v>
      </c>
      <c r="P4575" s="38">
        <v>6</v>
      </c>
      <c r="Q4575" s="38" t="s">
        <v>5</v>
      </c>
      <c r="R4575" s="38" t="s">
        <v>201</v>
      </c>
      <c r="S4575" s="38" t="s">
        <v>1375</v>
      </c>
      <c r="T4575" s="38" t="s">
        <v>246</v>
      </c>
    </row>
    <row r="4576" spans="1:20" s="38" customFormat="1" ht="15" x14ac:dyDescent="0.2">
      <c r="A4576" s="38" t="s">
        <v>29</v>
      </c>
      <c r="B4576" s="38" t="str">
        <f t="shared" si="5"/>
        <v>mo_priv024</v>
      </c>
      <c r="C4576" s="38" t="s">
        <v>838</v>
      </c>
      <c r="D4576" s="38" t="s">
        <v>845</v>
      </c>
      <c r="E4576" s="38" t="s">
        <v>13</v>
      </c>
      <c r="F4576" s="38">
        <v>5</v>
      </c>
      <c r="G4576" s="38">
        <v>22</v>
      </c>
      <c r="H4576" s="38">
        <v>2025</v>
      </c>
      <c r="I4576" s="38">
        <v>1</v>
      </c>
      <c r="J4576" s="38">
        <v>1552</v>
      </c>
      <c r="K4576" s="38" t="s">
        <v>1505</v>
      </c>
      <c r="L4576" s="38">
        <v>72</v>
      </c>
      <c r="M4576" s="38">
        <v>2</v>
      </c>
      <c r="N4576" s="38">
        <v>25</v>
      </c>
      <c r="O4576" s="38" t="s">
        <v>10</v>
      </c>
      <c r="P4576" s="38">
        <v>2</v>
      </c>
      <c r="Q4576" s="38" t="s">
        <v>8</v>
      </c>
      <c r="R4576" s="38" t="s">
        <v>1531</v>
      </c>
      <c r="S4576" s="38" t="s">
        <v>1375</v>
      </c>
      <c r="T4576" s="38" t="s">
        <v>246</v>
      </c>
    </row>
    <row r="4577" spans="1:21" s="38" customFormat="1" ht="15" x14ac:dyDescent="0.2">
      <c r="A4577" s="38" t="s">
        <v>29</v>
      </c>
      <c r="B4577" s="38" t="str">
        <f t="shared" si="5"/>
        <v>mo_priv024</v>
      </c>
      <c r="C4577" s="38" t="s">
        <v>838</v>
      </c>
      <c r="D4577" s="38" t="s">
        <v>845</v>
      </c>
      <c r="E4577" s="38" t="s">
        <v>13</v>
      </c>
      <c r="F4577" s="38">
        <v>5</v>
      </c>
      <c r="G4577" s="38">
        <v>22</v>
      </c>
      <c r="H4577" s="38">
        <v>2025</v>
      </c>
      <c r="I4577" s="38">
        <v>1</v>
      </c>
      <c r="J4577" s="38">
        <v>1552</v>
      </c>
      <c r="K4577" s="38" t="s">
        <v>1505</v>
      </c>
      <c r="L4577" s="38">
        <v>72</v>
      </c>
      <c r="M4577" s="38">
        <v>2</v>
      </c>
      <c r="N4577" s="38">
        <v>25</v>
      </c>
      <c r="O4577" s="38" t="s">
        <v>10</v>
      </c>
      <c r="P4577" s="38">
        <v>8</v>
      </c>
      <c r="Q4577" s="38" t="s">
        <v>5</v>
      </c>
      <c r="R4577" s="38" t="s">
        <v>201</v>
      </c>
      <c r="S4577" s="38" t="s">
        <v>1375</v>
      </c>
      <c r="T4577" s="38" t="s">
        <v>246</v>
      </c>
    </row>
    <row r="4578" spans="1:21" s="38" customFormat="1" ht="15" x14ac:dyDescent="0.2">
      <c r="A4578" s="38" t="s">
        <v>29</v>
      </c>
      <c r="B4578" s="38" t="str">
        <f t="shared" si="5"/>
        <v>mo_priv024</v>
      </c>
      <c r="C4578" s="38" t="s">
        <v>838</v>
      </c>
      <c r="D4578" s="38" t="s">
        <v>845</v>
      </c>
      <c r="E4578" s="38" t="s">
        <v>13</v>
      </c>
      <c r="F4578" s="38">
        <v>5</v>
      </c>
      <c r="G4578" s="38">
        <v>22</v>
      </c>
      <c r="H4578" s="38">
        <v>2025</v>
      </c>
      <c r="I4578" s="38">
        <v>1</v>
      </c>
      <c r="J4578" s="38">
        <v>1552</v>
      </c>
      <c r="K4578" s="38" t="s">
        <v>1505</v>
      </c>
      <c r="L4578" s="38">
        <v>72</v>
      </c>
      <c r="M4578" s="38">
        <v>2</v>
      </c>
      <c r="N4578" s="38">
        <v>25</v>
      </c>
      <c r="O4578" s="38" t="s">
        <v>21</v>
      </c>
      <c r="P4578" s="38">
        <v>1</v>
      </c>
      <c r="Q4578" s="38" t="s">
        <v>8</v>
      </c>
      <c r="R4578" s="38" t="s">
        <v>1531</v>
      </c>
      <c r="T4578" s="38" t="s">
        <v>246</v>
      </c>
    </row>
    <row r="4579" spans="1:21" s="38" customFormat="1" ht="15" x14ac:dyDescent="0.2">
      <c r="A4579" s="38" t="s">
        <v>29</v>
      </c>
      <c r="B4579" s="38" t="str">
        <f t="shared" si="5"/>
        <v>mo_priv024</v>
      </c>
      <c r="C4579" s="38" t="s">
        <v>838</v>
      </c>
      <c r="D4579" s="38" t="s">
        <v>845</v>
      </c>
      <c r="E4579" s="38" t="s">
        <v>13</v>
      </c>
      <c r="F4579" s="38">
        <v>5</v>
      </c>
      <c r="G4579" s="38">
        <v>22</v>
      </c>
      <c r="H4579" s="38">
        <v>2025</v>
      </c>
      <c r="I4579" s="38">
        <v>1</v>
      </c>
      <c r="J4579" s="38">
        <v>1552</v>
      </c>
      <c r="K4579" s="38" t="s">
        <v>1505</v>
      </c>
      <c r="L4579" s="38">
        <v>72</v>
      </c>
      <c r="M4579" s="38">
        <v>2</v>
      </c>
      <c r="N4579" s="38">
        <v>25</v>
      </c>
      <c r="O4579" s="38" t="s">
        <v>10</v>
      </c>
      <c r="P4579" s="38">
        <v>0.2</v>
      </c>
      <c r="Q4579" s="38" t="s">
        <v>8</v>
      </c>
      <c r="R4579" s="38" t="s">
        <v>1531</v>
      </c>
      <c r="S4579" s="38" t="s">
        <v>1427</v>
      </c>
      <c r="T4579" s="38" t="s">
        <v>246</v>
      </c>
    </row>
    <row r="4580" spans="1:21" s="38" customFormat="1" ht="15" x14ac:dyDescent="0.2">
      <c r="A4580" s="38" t="s">
        <v>29</v>
      </c>
      <c r="B4580" s="38" t="str">
        <f t="shared" si="5"/>
        <v>mo_priv024</v>
      </c>
      <c r="C4580" s="38" t="s">
        <v>838</v>
      </c>
      <c r="D4580" s="38" t="s">
        <v>845</v>
      </c>
      <c r="E4580" s="38" t="s">
        <v>13</v>
      </c>
      <c r="F4580" s="38">
        <v>5</v>
      </c>
      <c r="G4580" s="38">
        <v>22</v>
      </c>
      <c r="H4580" s="38">
        <v>2025</v>
      </c>
      <c r="I4580" s="38">
        <v>1</v>
      </c>
      <c r="J4580" s="38">
        <v>1552</v>
      </c>
      <c r="K4580" s="38" t="s">
        <v>1505</v>
      </c>
      <c r="L4580" s="38">
        <v>72</v>
      </c>
      <c r="M4580" s="38">
        <v>2</v>
      </c>
      <c r="N4580" s="38">
        <v>25</v>
      </c>
      <c r="O4580" s="38" t="s">
        <v>7</v>
      </c>
      <c r="P4580" s="38">
        <v>2</v>
      </c>
      <c r="Q4580" s="38" t="s">
        <v>8</v>
      </c>
      <c r="R4580" s="38" t="s">
        <v>1526</v>
      </c>
      <c r="T4580" s="38" t="s">
        <v>246</v>
      </c>
    </row>
    <row r="4581" spans="1:21" s="38" customFormat="1" ht="15" x14ac:dyDescent="0.2">
      <c r="A4581" s="38" t="s">
        <v>29</v>
      </c>
      <c r="B4581" s="38" t="str">
        <f t="shared" si="5"/>
        <v>mo_priv024</v>
      </c>
      <c r="C4581" s="38" t="s">
        <v>838</v>
      </c>
      <c r="D4581" s="38" t="s">
        <v>845</v>
      </c>
      <c r="E4581" s="38" t="s">
        <v>13</v>
      </c>
      <c r="F4581" s="38">
        <v>5</v>
      </c>
      <c r="G4581" s="38">
        <v>22</v>
      </c>
      <c r="H4581" s="38">
        <v>2025</v>
      </c>
      <c r="I4581" s="38">
        <v>1</v>
      </c>
      <c r="J4581" s="38">
        <v>1552</v>
      </c>
      <c r="K4581" s="38" t="s">
        <v>1505</v>
      </c>
      <c r="L4581" s="38">
        <v>72</v>
      </c>
      <c r="M4581" s="38">
        <v>2</v>
      </c>
      <c r="N4581" s="38">
        <v>25</v>
      </c>
      <c r="O4581" s="38" t="s">
        <v>6</v>
      </c>
      <c r="P4581" s="38">
        <v>6</v>
      </c>
      <c r="Q4581" s="38" t="s">
        <v>8</v>
      </c>
      <c r="R4581" s="38" t="s">
        <v>1526</v>
      </c>
      <c r="T4581" s="38" t="s">
        <v>246</v>
      </c>
    </row>
    <row r="4582" spans="1:21" s="38" customFormat="1" ht="15" x14ac:dyDescent="0.2">
      <c r="A4582" s="38" t="s">
        <v>25</v>
      </c>
      <c r="B4582" s="38" t="str">
        <f t="shared" si="5"/>
        <v>mo_priv029</v>
      </c>
      <c r="C4582" s="38" t="s">
        <v>838</v>
      </c>
      <c r="D4582" s="38" t="s">
        <v>845</v>
      </c>
      <c r="E4582" s="38" t="s">
        <v>13</v>
      </c>
      <c r="F4582" s="38">
        <v>5</v>
      </c>
      <c r="G4582" s="38">
        <v>23</v>
      </c>
      <c r="H4582" s="38">
        <v>2025</v>
      </c>
      <c r="I4582" s="38">
        <v>1</v>
      </c>
      <c r="J4582" s="38">
        <v>1009</v>
      </c>
      <c r="K4582" s="38" t="s">
        <v>14</v>
      </c>
      <c r="L4582" s="38">
        <v>64</v>
      </c>
      <c r="M4582" s="38">
        <v>2</v>
      </c>
      <c r="N4582" s="38">
        <v>100</v>
      </c>
      <c r="O4582" s="38" t="s">
        <v>6</v>
      </c>
      <c r="P4582" s="38">
        <v>0.1</v>
      </c>
      <c r="Q4582" s="38" t="s">
        <v>5</v>
      </c>
      <c r="R4582" s="38" t="s">
        <v>201</v>
      </c>
      <c r="T4582" s="38" t="s">
        <v>246</v>
      </c>
    </row>
    <row r="4583" spans="1:21" s="38" customFormat="1" ht="15" x14ac:dyDescent="0.2">
      <c r="A4583" s="38" t="s">
        <v>28</v>
      </c>
      <c r="B4583" s="38" t="str">
        <f t="shared" si="5"/>
        <v>mo_priv030</v>
      </c>
      <c r="C4583" s="38" t="s">
        <v>838</v>
      </c>
      <c r="D4583" s="38" t="s">
        <v>845</v>
      </c>
      <c r="E4583" s="38" t="s">
        <v>13</v>
      </c>
      <c r="F4583" s="38">
        <v>5</v>
      </c>
      <c r="G4583" s="38">
        <v>23</v>
      </c>
      <c r="H4583" s="38">
        <v>2025</v>
      </c>
      <c r="I4583" s="38">
        <v>1</v>
      </c>
      <c r="J4583" s="38">
        <v>1042</v>
      </c>
      <c r="K4583" s="38" t="s">
        <v>1505</v>
      </c>
      <c r="L4583" s="38">
        <v>66</v>
      </c>
      <c r="M4583" s="38">
        <v>2</v>
      </c>
      <c r="N4583" s="38">
        <v>100</v>
      </c>
      <c r="O4583" s="38" t="s">
        <v>10</v>
      </c>
      <c r="P4583" s="38">
        <v>30</v>
      </c>
      <c r="Q4583" s="38" t="s">
        <v>5</v>
      </c>
      <c r="R4583" s="38" t="s">
        <v>201</v>
      </c>
      <c r="S4583" s="38" t="s">
        <v>1375</v>
      </c>
      <c r="T4583" s="38" t="s">
        <v>246</v>
      </c>
    </row>
    <row r="4584" spans="1:21" s="38" customFormat="1" ht="15" x14ac:dyDescent="0.2">
      <c r="A4584" s="38" t="s">
        <v>28</v>
      </c>
      <c r="B4584" s="38" t="str">
        <f t="shared" si="5"/>
        <v>mo_priv030</v>
      </c>
      <c r="C4584" s="38" t="s">
        <v>838</v>
      </c>
      <c r="D4584" s="38" t="s">
        <v>845</v>
      </c>
      <c r="E4584" s="38" t="s">
        <v>13</v>
      </c>
      <c r="F4584" s="38">
        <v>5</v>
      </c>
      <c r="G4584" s="38">
        <v>23</v>
      </c>
      <c r="H4584" s="38">
        <v>2025</v>
      </c>
      <c r="I4584" s="38">
        <v>1</v>
      </c>
      <c r="J4584" s="38">
        <v>1042</v>
      </c>
      <c r="K4584" s="38" t="s">
        <v>1505</v>
      </c>
      <c r="L4584" s="38">
        <v>66</v>
      </c>
      <c r="M4584" s="38">
        <v>2</v>
      </c>
      <c r="N4584" s="38">
        <v>100</v>
      </c>
      <c r="O4584" s="38" t="s">
        <v>10</v>
      </c>
      <c r="P4584" s="38">
        <v>10</v>
      </c>
      <c r="Q4584" s="38" t="s">
        <v>5</v>
      </c>
      <c r="R4584" s="38" t="s">
        <v>201</v>
      </c>
      <c r="S4584" s="38" t="s">
        <v>1375</v>
      </c>
      <c r="T4584" s="38" t="s">
        <v>246</v>
      </c>
    </row>
    <row r="4585" spans="1:21" s="38" customFormat="1" ht="15" x14ac:dyDescent="0.2">
      <c r="A4585" s="38" t="s">
        <v>28</v>
      </c>
      <c r="B4585" s="38" t="str">
        <f t="shared" si="5"/>
        <v>mo_priv030</v>
      </c>
      <c r="C4585" s="38" t="s">
        <v>838</v>
      </c>
      <c r="D4585" s="38" t="s">
        <v>845</v>
      </c>
      <c r="E4585" s="38" t="s">
        <v>13</v>
      </c>
      <c r="F4585" s="38">
        <v>5</v>
      </c>
      <c r="G4585" s="38">
        <v>23</v>
      </c>
      <c r="H4585" s="38">
        <v>2025</v>
      </c>
      <c r="I4585" s="38">
        <v>1</v>
      </c>
      <c r="J4585" s="38">
        <v>1042</v>
      </c>
      <c r="K4585" s="38" t="s">
        <v>1505</v>
      </c>
      <c r="L4585" s="38">
        <v>66</v>
      </c>
      <c r="M4585" s="38">
        <v>2</v>
      </c>
      <c r="N4585" s="38">
        <v>100</v>
      </c>
      <c r="O4585" s="38" t="s">
        <v>10</v>
      </c>
      <c r="P4585" s="38">
        <v>8</v>
      </c>
      <c r="Q4585" s="38" t="s">
        <v>5</v>
      </c>
      <c r="R4585" s="38" t="s">
        <v>201</v>
      </c>
      <c r="S4585" s="38" t="s">
        <v>1375</v>
      </c>
      <c r="T4585" s="38" t="s">
        <v>246</v>
      </c>
    </row>
    <row r="4586" spans="1:21" s="38" customFormat="1" ht="15" x14ac:dyDescent="0.2">
      <c r="A4586" s="38" t="s">
        <v>24</v>
      </c>
      <c r="B4586" s="38" t="str">
        <f t="shared" si="5"/>
        <v>mo_priv026</v>
      </c>
      <c r="C4586" s="38" t="s">
        <v>838</v>
      </c>
      <c r="D4586" s="38" t="s">
        <v>845</v>
      </c>
      <c r="E4586" s="38" t="s">
        <v>13</v>
      </c>
      <c r="F4586" s="38">
        <v>5</v>
      </c>
      <c r="G4586" s="38">
        <v>23</v>
      </c>
      <c r="H4586" s="38">
        <v>2025</v>
      </c>
      <c r="I4586" s="38">
        <v>1</v>
      </c>
      <c r="J4586" s="38">
        <v>1146</v>
      </c>
      <c r="K4586" s="38" t="s">
        <v>14</v>
      </c>
      <c r="L4586" s="38">
        <v>68</v>
      </c>
      <c r="M4586" s="38">
        <v>2</v>
      </c>
      <c r="N4586" s="38">
        <v>75</v>
      </c>
      <c r="O4586" s="38" t="s">
        <v>10</v>
      </c>
      <c r="P4586" s="38">
        <v>13.5</v>
      </c>
      <c r="Q4586" s="38" t="s">
        <v>5</v>
      </c>
      <c r="R4586" s="38" t="s">
        <v>201</v>
      </c>
      <c r="S4586" s="38" t="s">
        <v>127</v>
      </c>
      <c r="T4586" s="38" t="s">
        <v>246</v>
      </c>
    </row>
    <row r="4587" spans="1:21" s="38" customFormat="1" ht="15" x14ac:dyDescent="0.2">
      <c r="A4587" s="38" t="s">
        <v>24</v>
      </c>
      <c r="B4587" s="38" t="str">
        <f t="shared" si="5"/>
        <v>mo_priv026</v>
      </c>
      <c r="C4587" s="38" t="s">
        <v>838</v>
      </c>
      <c r="D4587" s="38" t="s">
        <v>845</v>
      </c>
      <c r="E4587" s="38" t="s">
        <v>13</v>
      </c>
      <c r="F4587" s="38">
        <v>5</v>
      </c>
      <c r="G4587" s="38">
        <v>23</v>
      </c>
      <c r="H4587" s="38">
        <v>2025</v>
      </c>
      <c r="I4587" s="38">
        <v>1</v>
      </c>
      <c r="J4587" s="38">
        <v>1146</v>
      </c>
      <c r="K4587" s="38" t="s">
        <v>14</v>
      </c>
      <c r="L4587" s="38">
        <v>68</v>
      </c>
      <c r="M4587" s="38">
        <v>2</v>
      </c>
      <c r="N4587" s="38">
        <v>75</v>
      </c>
      <c r="O4587" s="38" t="s">
        <v>10</v>
      </c>
      <c r="P4587" s="38">
        <v>80</v>
      </c>
      <c r="Q4587" s="38" t="s">
        <v>5</v>
      </c>
      <c r="R4587" s="38" t="s">
        <v>201</v>
      </c>
      <c r="S4587" s="38" t="s">
        <v>39</v>
      </c>
      <c r="T4587" s="38" t="s">
        <v>246</v>
      </c>
    </row>
    <row r="4588" spans="1:21" s="38" customFormat="1" ht="15" x14ac:dyDescent="0.2">
      <c r="A4588" s="38" t="s">
        <v>24</v>
      </c>
      <c r="B4588" s="38" t="str">
        <f t="shared" si="5"/>
        <v>mo_priv026</v>
      </c>
      <c r="C4588" s="38" t="s">
        <v>838</v>
      </c>
      <c r="D4588" s="38" t="s">
        <v>845</v>
      </c>
      <c r="E4588" s="38" t="s">
        <v>13</v>
      </c>
      <c r="F4588" s="38">
        <v>5</v>
      </c>
      <c r="G4588" s="38">
        <v>23</v>
      </c>
      <c r="H4588" s="38">
        <v>2025</v>
      </c>
      <c r="I4588" s="38">
        <v>1</v>
      </c>
      <c r="J4588" s="38">
        <v>1146</v>
      </c>
      <c r="K4588" s="38" t="s">
        <v>14</v>
      </c>
      <c r="L4588" s="38">
        <v>68</v>
      </c>
      <c r="M4588" s="38">
        <v>2</v>
      </c>
      <c r="N4588" s="38">
        <v>75</v>
      </c>
      <c r="O4588" s="38" t="s">
        <v>10</v>
      </c>
      <c r="P4588" s="38">
        <v>45</v>
      </c>
      <c r="Q4588" s="38" t="s">
        <v>5</v>
      </c>
      <c r="R4588" s="38" t="s">
        <v>201</v>
      </c>
      <c r="S4588" s="38" t="s">
        <v>127</v>
      </c>
      <c r="T4588" s="38" t="s">
        <v>246</v>
      </c>
    </row>
    <row r="4589" spans="1:21" s="38" customFormat="1" ht="15" x14ac:dyDescent="0.2">
      <c r="A4589" s="38" t="s">
        <v>24</v>
      </c>
      <c r="B4589" s="38" t="str">
        <f t="shared" si="5"/>
        <v>mo_priv026</v>
      </c>
      <c r="C4589" s="38" t="s">
        <v>838</v>
      </c>
      <c r="D4589" s="38" t="s">
        <v>845</v>
      </c>
      <c r="E4589" s="38" t="s">
        <v>13</v>
      </c>
      <c r="F4589" s="38">
        <v>5</v>
      </c>
      <c r="G4589" s="38">
        <v>23</v>
      </c>
      <c r="H4589" s="38">
        <v>2025</v>
      </c>
      <c r="I4589" s="38">
        <v>1</v>
      </c>
      <c r="J4589" s="38">
        <v>1146</v>
      </c>
      <c r="K4589" s="38" t="s">
        <v>14</v>
      </c>
      <c r="L4589" s="38">
        <v>68</v>
      </c>
      <c r="M4589" s="38">
        <v>2</v>
      </c>
      <c r="N4589" s="38">
        <v>75</v>
      </c>
      <c r="O4589" s="38" t="s">
        <v>10</v>
      </c>
      <c r="P4589" s="38">
        <v>4.8</v>
      </c>
      <c r="Q4589" s="38" t="s">
        <v>9</v>
      </c>
      <c r="R4589" s="38" t="s">
        <v>1515</v>
      </c>
      <c r="S4589" s="38" t="s">
        <v>127</v>
      </c>
      <c r="T4589" s="38" t="s">
        <v>246</v>
      </c>
    </row>
    <row r="4590" spans="1:21" s="38" customFormat="1" ht="15" x14ac:dyDescent="0.2">
      <c r="A4590" s="38" t="s">
        <v>24</v>
      </c>
      <c r="B4590" s="38" t="str">
        <f t="shared" si="5"/>
        <v>mo_priv026</v>
      </c>
      <c r="C4590" s="38" t="s">
        <v>838</v>
      </c>
      <c r="D4590" s="38" t="s">
        <v>845</v>
      </c>
      <c r="E4590" s="38" t="s">
        <v>13</v>
      </c>
      <c r="F4590" s="38">
        <v>5</v>
      </c>
      <c r="G4590" s="38">
        <v>23</v>
      </c>
      <c r="H4590" s="38">
        <v>2025</v>
      </c>
      <c r="I4590" s="38">
        <v>1</v>
      </c>
      <c r="J4590" s="38">
        <v>1146</v>
      </c>
      <c r="K4590" s="38" t="s">
        <v>14</v>
      </c>
      <c r="L4590" s="38">
        <v>68</v>
      </c>
      <c r="M4590" s="38">
        <v>2</v>
      </c>
      <c r="N4590" s="38">
        <v>75</v>
      </c>
      <c r="O4590" s="38" t="s">
        <v>21</v>
      </c>
      <c r="P4590" s="38">
        <v>1</v>
      </c>
      <c r="Q4590" s="38" t="s">
        <v>9</v>
      </c>
      <c r="R4590" s="38" t="s">
        <v>1453</v>
      </c>
      <c r="T4590" s="38" t="s">
        <v>246</v>
      </c>
    </row>
    <row r="4591" spans="1:21" s="38" customFormat="1" ht="15" x14ac:dyDescent="0.2">
      <c r="A4591" s="38" t="s">
        <v>24</v>
      </c>
      <c r="B4591" s="38" t="str">
        <f t="shared" si="5"/>
        <v>mo_priv026</v>
      </c>
      <c r="C4591" s="38" t="s">
        <v>838</v>
      </c>
      <c r="D4591" s="38" t="s">
        <v>845</v>
      </c>
      <c r="E4591" s="38" t="s">
        <v>13</v>
      </c>
      <c r="F4591" s="38">
        <v>5</v>
      </c>
      <c r="G4591" s="38">
        <v>23</v>
      </c>
      <c r="H4591" s="38">
        <v>2025</v>
      </c>
      <c r="I4591" s="38">
        <v>1</v>
      </c>
      <c r="J4591" s="38">
        <v>1146</v>
      </c>
      <c r="K4591" s="38" t="s">
        <v>14</v>
      </c>
      <c r="L4591" s="38">
        <v>68</v>
      </c>
      <c r="M4591" s="38">
        <v>2</v>
      </c>
      <c r="N4591" s="38">
        <v>75</v>
      </c>
      <c r="O4591" s="38" t="s">
        <v>11</v>
      </c>
      <c r="P4591" s="38">
        <v>0</v>
      </c>
      <c r="Q4591" s="38" t="s">
        <v>9</v>
      </c>
      <c r="R4591" s="38" t="s">
        <v>1387</v>
      </c>
      <c r="T4591" s="38" t="s">
        <v>246</v>
      </c>
    </row>
    <row r="4592" spans="1:21" s="38" customFormat="1" ht="15" x14ac:dyDescent="0.2">
      <c r="A4592" s="38" t="s">
        <v>22</v>
      </c>
      <c r="B4592" s="38" t="str">
        <f t="shared" si="5"/>
        <v>mo_priv028</v>
      </c>
      <c r="C4592" s="38" t="s">
        <v>838</v>
      </c>
      <c r="D4592" s="38" t="s">
        <v>845</v>
      </c>
      <c r="E4592" s="38" t="s">
        <v>13</v>
      </c>
      <c r="F4592" s="38">
        <v>5</v>
      </c>
      <c r="G4592" s="38">
        <v>23</v>
      </c>
      <c r="H4592" s="38">
        <v>2025</v>
      </c>
      <c r="I4592" s="38">
        <v>1</v>
      </c>
      <c r="J4592" s="38">
        <v>1326</v>
      </c>
      <c r="K4592" s="38" t="s">
        <v>1505</v>
      </c>
      <c r="L4592" s="38">
        <v>68</v>
      </c>
      <c r="M4592" s="38">
        <v>2</v>
      </c>
      <c r="N4592" s="38">
        <v>50</v>
      </c>
      <c r="O4592" s="38" t="s">
        <v>82</v>
      </c>
      <c r="P4592" s="38">
        <v>3</v>
      </c>
      <c r="Q4592" s="38" t="s">
        <v>5</v>
      </c>
      <c r="R4592" s="38" t="s">
        <v>201</v>
      </c>
      <c r="T4592" s="38" t="s">
        <v>246</v>
      </c>
      <c r="U4592" s="38" t="s">
        <v>1382</v>
      </c>
    </row>
    <row r="4593" spans="1:21" s="38" customFormat="1" ht="15" x14ac:dyDescent="0.2">
      <c r="A4593" s="38" t="s">
        <v>22</v>
      </c>
      <c r="B4593" s="38" t="str">
        <f t="shared" si="5"/>
        <v>mo_priv028</v>
      </c>
      <c r="C4593" s="38" t="s">
        <v>838</v>
      </c>
      <c r="D4593" s="38" t="s">
        <v>845</v>
      </c>
      <c r="E4593" s="38" t="s">
        <v>13</v>
      </c>
      <c r="F4593" s="38">
        <v>5</v>
      </c>
      <c r="G4593" s="38">
        <v>23</v>
      </c>
      <c r="H4593" s="38">
        <v>2025</v>
      </c>
      <c r="I4593" s="38">
        <v>1</v>
      </c>
      <c r="J4593" s="38">
        <v>1326</v>
      </c>
      <c r="K4593" s="38" t="s">
        <v>1505</v>
      </c>
      <c r="L4593" s="38">
        <v>68</v>
      </c>
      <c r="M4593" s="38">
        <v>2</v>
      </c>
      <c r="N4593" s="38">
        <v>50</v>
      </c>
      <c r="O4593" s="38" t="s">
        <v>10</v>
      </c>
      <c r="P4593" s="38">
        <v>0.2</v>
      </c>
      <c r="Q4593" s="38" t="s">
        <v>5</v>
      </c>
      <c r="R4593" s="38" t="s">
        <v>201</v>
      </c>
      <c r="S4593" s="38" t="s">
        <v>255</v>
      </c>
      <c r="T4593" s="38" t="s">
        <v>246</v>
      </c>
    </row>
    <row r="4594" spans="1:21" s="38" customFormat="1" ht="15" x14ac:dyDescent="0.2">
      <c r="A4594" s="38" t="s">
        <v>22</v>
      </c>
      <c r="B4594" s="38" t="str">
        <f t="shared" si="5"/>
        <v>mo_priv028</v>
      </c>
      <c r="C4594" s="38" t="s">
        <v>838</v>
      </c>
      <c r="D4594" s="38" t="s">
        <v>845</v>
      </c>
      <c r="E4594" s="38" t="s">
        <v>13</v>
      </c>
      <c r="F4594" s="38">
        <v>5</v>
      </c>
      <c r="G4594" s="38">
        <v>23</v>
      </c>
      <c r="H4594" s="38">
        <v>2025</v>
      </c>
      <c r="I4594" s="38">
        <v>1</v>
      </c>
      <c r="J4594" s="38">
        <v>1326</v>
      </c>
      <c r="K4594" s="38" t="s">
        <v>1505</v>
      </c>
      <c r="L4594" s="38">
        <v>68</v>
      </c>
      <c r="M4594" s="38">
        <v>2</v>
      </c>
      <c r="N4594" s="38">
        <v>50</v>
      </c>
      <c r="O4594" s="38" t="s">
        <v>10</v>
      </c>
      <c r="P4594" s="38">
        <v>8</v>
      </c>
      <c r="Q4594" s="38" t="s">
        <v>5</v>
      </c>
      <c r="R4594" s="38" t="s">
        <v>201</v>
      </c>
      <c r="S4594" s="38" t="s">
        <v>1375</v>
      </c>
      <c r="T4594" s="38" t="s">
        <v>246</v>
      </c>
    </row>
    <row r="4595" spans="1:21" s="38" customFormat="1" ht="15" x14ac:dyDescent="0.2">
      <c r="A4595" s="38" t="s">
        <v>22</v>
      </c>
      <c r="B4595" s="38" t="str">
        <f t="shared" si="5"/>
        <v>mo_priv028</v>
      </c>
      <c r="C4595" s="38" t="s">
        <v>838</v>
      </c>
      <c r="D4595" s="38" t="s">
        <v>845</v>
      </c>
      <c r="E4595" s="38" t="s">
        <v>13</v>
      </c>
      <c r="F4595" s="38">
        <v>5</v>
      </c>
      <c r="G4595" s="38">
        <v>23</v>
      </c>
      <c r="H4595" s="38">
        <v>2025</v>
      </c>
      <c r="I4595" s="38">
        <v>1</v>
      </c>
      <c r="J4595" s="38">
        <v>1326</v>
      </c>
      <c r="K4595" s="38" t="s">
        <v>1505</v>
      </c>
      <c r="L4595" s="38">
        <v>68</v>
      </c>
      <c r="M4595" s="38">
        <v>2</v>
      </c>
      <c r="N4595" s="38">
        <v>50</v>
      </c>
      <c r="O4595" s="38" t="s">
        <v>10</v>
      </c>
      <c r="P4595" s="38">
        <v>16</v>
      </c>
      <c r="Q4595" s="38" t="s">
        <v>5</v>
      </c>
      <c r="R4595" s="38" t="s">
        <v>201</v>
      </c>
      <c r="S4595" s="38" t="s">
        <v>1375</v>
      </c>
      <c r="T4595" s="38" t="s">
        <v>246</v>
      </c>
    </row>
    <row r="4596" spans="1:21" s="38" customFormat="1" ht="15" x14ac:dyDescent="0.2">
      <c r="A4596" s="38" t="s">
        <v>22</v>
      </c>
      <c r="B4596" s="38" t="str">
        <f t="shared" si="5"/>
        <v>mo_priv028</v>
      </c>
      <c r="C4596" s="38" t="s">
        <v>838</v>
      </c>
      <c r="D4596" s="38" t="s">
        <v>845</v>
      </c>
      <c r="E4596" s="38" t="s">
        <v>13</v>
      </c>
      <c r="F4596" s="38">
        <v>5</v>
      </c>
      <c r="G4596" s="38">
        <v>23</v>
      </c>
      <c r="H4596" s="38">
        <v>2025</v>
      </c>
      <c r="I4596" s="38">
        <v>1</v>
      </c>
      <c r="J4596" s="38">
        <v>1326</v>
      </c>
      <c r="K4596" s="38" t="s">
        <v>1505</v>
      </c>
      <c r="L4596" s="38">
        <v>68</v>
      </c>
      <c r="M4596" s="38">
        <v>2</v>
      </c>
      <c r="N4596" s="38">
        <v>50</v>
      </c>
      <c r="O4596" s="38" t="s">
        <v>82</v>
      </c>
      <c r="P4596" s="38">
        <v>10</v>
      </c>
      <c r="Q4596" s="38" t="s">
        <v>5</v>
      </c>
      <c r="R4596" s="38" t="s">
        <v>201</v>
      </c>
      <c r="T4596" s="38" t="s">
        <v>246</v>
      </c>
      <c r="U4596" s="38" t="s">
        <v>1382</v>
      </c>
    </row>
    <row r="4597" spans="1:21" s="38" customFormat="1" ht="15" x14ac:dyDescent="0.2">
      <c r="A4597" s="38" t="s">
        <v>22</v>
      </c>
      <c r="B4597" s="38" t="str">
        <f t="shared" si="5"/>
        <v>mo_priv028</v>
      </c>
      <c r="C4597" s="38" t="s">
        <v>838</v>
      </c>
      <c r="D4597" s="38" t="s">
        <v>845</v>
      </c>
      <c r="E4597" s="38" t="s">
        <v>13</v>
      </c>
      <c r="F4597" s="38">
        <v>5</v>
      </c>
      <c r="G4597" s="38">
        <v>23</v>
      </c>
      <c r="H4597" s="38">
        <v>2025</v>
      </c>
      <c r="I4597" s="38">
        <v>1</v>
      </c>
      <c r="J4597" s="38">
        <v>1326</v>
      </c>
      <c r="K4597" s="38" t="s">
        <v>1505</v>
      </c>
      <c r="L4597" s="38">
        <v>68</v>
      </c>
      <c r="M4597" s="38">
        <v>2</v>
      </c>
      <c r="N4597" s="38">
        <v>50</v>
      </c>
      <c r="O4597" s="38" t="s">
        <v>10</v>
      </c>
      <c r="P4597" s="38">
        <v>1</v>
      </c>
      <c r="Q4597" s="38" t="s">
        <v>8</v>
      </c>
      <c r="R4597" s="38" t="s">
        <v>238</v>
      </c>
      <c r="S4597" s="38" t="s">
        <v>1375</v>
      </c>
      <c r="T4597" s="38" t="s">
        <v>246</v>
      </c>
    </row>
    <row r="4598" spans="1:21" s="38" customFormat="1" ht="15" x14ac:dyDescent="0.2">
      <c r="A4598" s="38" t="s">
        <v>19</v>
      </c>
      <c r="B4598" s="38" t="str">
        <f t="shared" si="5"/>
        <v>mo_priv027</v>
      </c>
      <c r="C4598" s="38" t="s">
        <v>838</v>
      </c>
      <c r="D4598" s="38" t="s">
        <v>845</v>
      </c>
      <c r="E4598" s="38" t="s">
        <v>13</v>
      </c>
      <c r="F4598" s="38">
        <v>5</v>
      </c>
      <c r="G4598" s="38">
        <v>23</v>
      </c>
      <c r="H4598" s="38">
        <v>2025</v>
      </c>
      <c r="I4598" s="38">
        <v>1</v>
      </c>
      <c r="J4598" s="38">
        <v>1415</v>
      </c>
      <c r="K4598" s="38" t="s">
        <v>14</v>
      </c>
      <c r="L4598" s="38">
        <v>69</v>
      </c>
      <c r="M4598" s="38">
        <v>3</v>
      </c>
      <c r="N4598" s="38">
        <v>50</v>
      </c>
      <c r="O4598" s="38" t="s">
        <v>10</v>
      </c>
      <c r="P4598" s="38">
        <v>35</v>
      </c>
      <c r="Q4598" s="38" t="s">
        <v>5</v>
      </c>
      <c r="R4598" s="38" t="s">
        <v>201</v>
      </c>
      <c r="S4598" s="38" t="s">
        <v>127</v>
      </c>
      <c r="T4598" s="38" t="s">
        <v>116</v>
      </c>
    </row>
    <row r="4599" spans="1:21" s="38" customFormat="1" ht="15" x14ac:dyDescent="0.2">
      <c r="A4599" s="38" t="s">
        <v>19</v>
      </c>
      <c r="B4599" s="38" t="str">
        <f t="shared" si="5"/>
        <v>mo_priv027</v>
      </c>
      <c r="C4599" s="38" t="s">
        <v>838</v>
      </c>
      <c r="D4599" s="38" t="s">
        <v>845</v>
      </c>
      <c r="E4599" s="38" t="s">
        <v>13</v>
      </c>
      <c r="F4599" s="38">
        <v>5</v>
      </c>
      <c r="G4599" s="38">
        <v>23</v>
      </c>
      <c r="H4599" s="38">
        <v>2025</v>
      </c>
      <c r="I4599" s="38">
        <v>1</v>
      </c>
      <c r="J4599" s="38">
        <v>1415</v>
      </c>
      <c r="K4599" s="38" t="s">
        <v>14</v>
      </c>
      <c r="L4599" s="38">
        <v>69</v>
      </c>
      <c r="M4599" s="38">
        <v>3</v>
      </c>
      <c r="N4599" s="38">
        <v>50</v>
      </c>
      <c r="O4599" s="38" t="s">
        <v>10</v>
      </c>
      <c r="P4599" s="38">
        <v>40</v>
      </c>
      <c r="Q4599" s="38" t="s">
        <v>5</v>
      </c>
      <c r="R4599" s="38" t="s">
        <v>201</v>
      </c>
      <c r="S4599" s="38" t="s">
        <v>127</v>
      </c>
      <c r="T4599" s="38" t="s">
        <v>116</v>
      </c>
    </row>
    <row r="4600" spans="1:21" s="38" customFormat="1" ht="15" x14ac:dyDescent="0.2">
      <c r="A4600" s="38" t="s">
        <v>19</v>
      </c>
      <c r="B4600" s="38" t="str">
        <f t="shared" si="5"/>
        <v>mo_priv027</v>
      </c>
      <c r="C4600" s="38" t="s">
        <v>838</v>
      </c>
      <c r="D4600" s="38" t="s">
        <v>845</v>
      </c>
      <c r="E4600" s="38" t="s">
        <v>13</v>
      </c>
      <c r="F4600" s="38">
        <v>5</v>
      </c>
      <c r="G4600" s="38">
        <v>23</v>
      </c>
      <c r="H4600" s="38">
        <v>2025</v>
      </c>
      <c r="I4600" s="38">
        <v>1</v>
      </c>
      <c r="J4600" s="38">
        <v>1415</v>
      </c>
      <c r="K4600" s="38" t="s">
        <v>14</v>
      </c>
      <c r="L4600" s="38">
        <v>69</v>
      </c>
      <c r="M4600" s="38">
        <v>3</v>
      </c>
      <c r="N4600" s="38">
        <v>50</v>
      </c>
      <c r="O4600" s="38" t="s">
        <v>10</v>
      </c>
      <c r="P4600" s="38">
        <v>28</v>
      </c>
      <c r="Q4600" s="38" t="s">
        <v>5</v>
      </c>
      <c r="R4600" s="38" t="s">
        <v>201</v>
      </c>
      <c r="S4600" s="38" t="s">
        <v>39</v>
      </c>
      <c r="T4600" s="38" t="s">
        <v>116</v>
      </c>
    </row>
    <row r="4601" spans="1:21" s="38" customFormat="1" ht="15" x14ac:dyDescent="0.2">
      <c r="A4601" s="38" t="s">
        <v>19</v>
      </c>
      <c r="B4601" s="38" t="str">
        <f t="shared" si="5"/>
        <v>mo_priv027</v>
      </c>
      <c r="C4601" s="38" t="s">
        <v>838</v>
      </c>
      <c r="D4601" s="38" t="s">
        <v>845</v>
      </c>
      <c r="E4601" s="38" t="s">
        <v>13</v>
      </c>
      <c r="F4601" s="38">
        <v>5</v>
      </c>
      <c r="G4601" s="38">
        <v>23</v>
      </c>
      <c r="H4601" s="38">
        <v>2025</v>
      </c>
      <c r="I4601" s="38">
        <v>1</v>
      </c>
      <c r="J4601" s="38">
        <v>1415</v>
      </c>
      <c r="K4601" s="38" t="s">
        <v>14</v>
      </c>
      <c r="L4601" s="38">
        <v>69</v>
      </c>
      <c r="M4601" s="38">
        <v>3</v>
      </c>
      <c r="N4601" s="38">
        <v>50</v>
      </c>
      <c r="O4601" s="38" t="s">
        <v>10</v>
      </c>
      <c r="P4601" s="38">
        <v>25</v>
      </c>
      <c r="Q4601" s="38" t="s">
        <v>5</v>
      </c>
      <c r="R4601" s="38" t="s">
        <v>201</v>
      </c>
      <c r="S4601" s="38" t="s">
        <v>39</v>
      </c>
      <c r="T4601" s="38" t="s">
        <v>116</v>
      </c>
    </row>
    <row r="4602" spans="1:21" s="38" customFormat="1" ht="15" x14ac:dyDescent="0.2">
      <c r="A4602" s="38" t="s">
        <v>19</v>
      </c>
      <c r="B4602" s="38" t="str">
        <f t="shared" si="5"/>
        <v>mo_priv027</v>
      </c>
      <c r="C4602" s="38" t="s">
        <v>838</v>
      </c>
      <c r="D4602" s="38" t="s">
        <v>845</v>
      </c>
      <c r="E4602" s="38" t="s">
        <v>13</v>
      </c>
      <c r="F4602" s="38">
        <v>5</v>
      </c>
      <c r="G4602" s="38">
        <v>23</v>
      </c>
      <c r="H4602" s="38">
        <v>2025</v>
      </c>
      <c r="I4602" s="38">
        <v>1</v>
      </c>
      <c r="J4602" s="38">
        <v>1415</v>
      </c>
      <c r="K4602" s="38" t="s">
        <v>14</v>
      </c>
      <c r="L4602" s="38">
        <v>69</v>
      </c>
      <c r="M4602" s="38">
        <v>3</v>
      </c>
      <c r="N4602" s="38">
        <v>50</v>
      </c>
      <c r="O4602" s="38" t="s">
        <v>82</v>
      </c>
      <c r="P4602" s="38">
        <v>8.25</v>
      </c>
      <c r="Q4602" s="38" t="s">
        <v>5</v>
      </c>
      <c r="R4602" s="38" t="s">
        <v>201</v>
      </c>
      <c r="T4602" s="38" t="s">
        <v>116</v>
      </c>
    </row>
    <row r="4603" spans="1:21" s="38" customFormat="1" ht="15" x14ac:dyDescent="0.2">
      <c r="A4603" s="38" t="s">
        <v>19</v>
      </c>
      <c r="B4603" s="38" t="str">
        <f t="shared" si="5"/>
        <v>mo_priv027</v>
      </c>
      <c r="C4603" s="38" t="s">
        <v>838</v>
      </c>
      <c r="D4603" s="38" t="s">
        <v>845</v>
      </c>
      <c r="E4603" s="38" t="s">
        <v>13</v>
      </c>
      <c r="F4603" s="38">
        <v>5</v>
      </c>
      <c r="G4603" s="38">
        <v>23</v>
      </c>
      <c r="H4603" s="38">
        <v>2025</v>
      </c>
      <c r="I4603" s="38">
        <v>1</v>
      </c>
      <c r="J4603" s="38">
        <v>1415</v>
      </c>
      <c r="K4603" s="38" t="s">
        <v>14</v>
      </c>
      <c r="L4603" s="38">
        <v>69</v>
      </c>
      <c r="M4603" s="38">
        <v>3</v>
      </c>
      <c r="N4603" s="38">
        <v>50</v>
      </c>
      <c r="O4603" s="38" t="s">
        <v>82</v>
      </c>
      <c r="P4603" s="38">
        <v>8.25</v>
      </c>
      <c r="Q4603" s="38" t="s">
        <v>5</v>
      </c>
      <c r="R4603" s="38" t="s">
        <v>201</v>
      </c>
      <c r="T4603" s="38" t="s">
        <v>116</v>
      </c>
    </row>
    <row r="4604" spans="1:21" s="38" customFormat="1" ht="15" x14ac:dyDescent="0.2">
      <c r="A4604" s="38" t="s">
        <v>19</v>
      </c>
      <c r="B4604" s="38" t="str">
        <f t="shared" si="5"/>
        <v>mo_priv027</v>
      </c>
      <c r="C4604" s="38" t="s">
        <v>838</v>
      </c>
      <c r="D4604" s="38" t="s">
        <v>845</v>
      </c>
      <c r="E4604" s="38" t="s">
        <v>13</v>
      </c>
      <c r="F4604" s="38">
        <v>5</v>
      </c>
      <c r="G4604" s="38">
        <v>23</v>
      </c>
      <c r="H4604" s="38">
        <v>2025</v>
      </c>
      <c r="I4604" s="38">
        <v>1</v>
      </c>
      <c r="J4604" s="38">
        <v>1415</v>
      </c>
      <c r="K4604" s="38" t="s">
        <v>14</v>
      </c>
      <c r="L4604" s="38">
        <v>69</v>
      </c>
      <c r="M4604" s="38">
        <v>3</v>
      </c>
      <c r="N4604" s="38">
        <v>50</v>
      </c>
      <c r="O4604" s="38" t="s">
        <v>10</v>
      </c>
      <c r="P4604" s="38">
        <v>7.75</v>
      </c>
      <c r="Q4604" s="38" t="s">
        <v>5</v>
      </c>
      <c r="R4604" s="38" t="s">
        <v>201</v>
      </c>
      <c r="S4604" s="38" t="s">
        <v>127</v>
      </c>
      <c r="T4604" s="38" t="s">
        <v>116</v>
      </c>
    </row>
    <row r="4605" spans="1:21" s="38" customFormat="1" ht="15" x14ac:dyDescent="0.2">
      <c r="A4605" s="38" t="s">
        <v>19</v>
      </c>
      <c r="B4605" s="38" t="str">
        <f t="shared" si="5"/>
        <v>mo_priv027</v>
      </c>
      <c r="C4605" s="38" t="s">
        <v>838</v>
      </c>
      <c r="D4605" s="38" t="s">
        <v>845</v>
      </c>
      <c r="E4605" s="38" t="s">
        <v>13</v>
      </c>
      <c r="F4605" s="38">
        <v>5</v>
      </c>
      <c r="G4605" s="38">
        <v>23</v>
      </c>
      <c r="H4605" s="38">
        <v>2025</v>
      </c>
      <c r="I4605" s="38">
        <v>1</v>
      </c>
      <c r="J4605" s="38">
        <v>1415</v>
      </c>
      <c r="K4605" s="38" t="s">
        <v>14</v>
      </c>
      <c r="L4605" s="38">
        <v>69</v>
      </c>
      <c r="M4605" s="38">
        <v>3</v>
      </c>
      <c r="N4605" s="38">
        <v>50</v>
      </c>
      <c r="O4605" s="38" t="s">
        <v>4</v>
      </c>
      <c r="P4605" s="38">
        <v>0.25</v>
      </c>
      <c r="Q4605" s="38" t="s">
        <v>9</v>
      </c>
      <c r="R4605" s="38" t="s">
        <v>1532</v>
      </c>
      <c r="T4605" s="38" t="s">
        <v>116</v>
      </c>
    </row>
    <row r="4606" spans="1:21" s="38" customFormat="1" ht="15" x14ac:dyDescent="0.2">
      <c r="A4606" s="38" t="s">
        <v>19</v>
      </c>
      <c r="B4606" s="38" t="str">
        <f t="shared" si="5"/>
        <v>mo_priv027</v>
      </c>
      <c r="C4606" s="38" t="s">
        <v>838</v>
      </c>
      <c r="D4606" s="38" t="s">
        <v>845</v>
      </c>
      <c r="E4606" s="38" t="s">
        <v>13</v>
      </c>
      <c r="F4606" s="38">
        <v>5</v>
      </c>
      <c r="G4606" s="38">
        <v>23</v>
      </c>
      <c r="H4606" s="38">
        <v>2025</v>
      </c>
      <c r="I4606" s="38">
        <v>1</v>
      </c>
      <c r="J4606" s="38">
        <v>1415</v>
      </c>
      <c r="K4606" s="38" t="s">
        <v>14</v>
      </c>
      <c r="L4606" s="38">
        <v>69</v>
      </c>
      <c r="M4606" s="38">
        <v>3</v>
      </c>
      <c r="N4606" s="38">
        <v>50</v>
      </c>
      <c r="O4606" s="38" t="s">
        <v>21</v>
      </c>
      <c r="P4606" s="38">
        <v>2.15</v>
      </c>
      <c r="Q4606" s="38" t="s">
        <v>9</v>
      </c>
      <c r="R4606" s="38" t="s">
        <v>1531</v>
      </c>
      <c r="T4606" s="38" t="s">
        <v>116</v>
      </c>
    </row>
    <row r="4607" spans="1:21" s="38" customFormat="1" ht="15" x14ac:dyDescent="0.2">
      <c r="A4607" s="38" t="s">
        <v>26</v>
      </c>
      <c r="B4607" s="38" t="str">
        <f t="shared" si="5"/>
        <v>mo_priv031</v>
      </c>
      <c r="C4607" s="38" t="s">
        <v>838</v>
      </c>
      <c r="D4607" s="38" t="s">
        <v>845</v>
      </c>
      <c r="E4607" s="38" t="s">
        <v>13</v>
      </c>
      <c r="F4607" s="38">
        <v>5</v>
      </c>
      <c r="G4607" s="38">
        <v>28</v>
      </c>
      <c r="H4607" s="38">
        <v>2025</v>
      </c>
      <c r="I4607" s="38">
        <v>1</v>
      </c>
      <c r="J4607" s="38">
        <v>1009</v>
      </c>
      <c r="K4607" s="38" t="s">
        <v>14</v>
      </c>
      <c r="L4607" s="38">
        <v>63</v>
      </c>
      <c r="M4607" s="38">
        <v>3</v>
      </c>
      <c r="N4607" s="38">
        <v>100</v>
      </c>
      <c r="O4607" s="38" t="s">
        <v>82</v>
      </c>
      <c r="P4607" s="38">
        <v>0</v>
      </c>
      <c r="Q4607" s="38" t="s">
        <v>5</v>
      </c>
      <c r="R4607" s="38" t="s">
        <v>201</v>
      </c>
      <c r="T4607" s="38" t="s">
        <v>116</v>
      </c>
    </row>
    <row r="4608" spans="1:21" s="38" customFormat="1" ht="15" x14ac:dyDescent="0.2">
      <c r="A4608" s="38" t="s">
        <v>81</v>
      </c>
      <c r="B4608" s="38" t="str">
        <f t="shared" si="5"/>
        <v>mo_priv017</v>
      </c>
      <c r="C4608" s="38" t="s">
        <v>838</v>
      </c>
      <c r="D4608" s="38" t="s">
        <v>844</v>
      </c>
      <c r="E4608" s="38" t="s">
        <v>1533</v>
      </c>
      <c r="F4608" s="38">
        <v>5</v>
      </c>
      <c r="G4608" s="38">
        <v>29</v>
      </c>
      <c r="H4608" s="38">
        <v>2025</v>
      </c>
      <c r="I4608" s="38">
        <v>2</v>
      </c>
      <c r="J4608" s="38">
        <v>1235</v>
      </c>
      <c r="K4608" s="38" t="s">
        <v>1505</v>
      </c>
      <c r="L4608" s="38">
        <v>60</v>
      </c>
      <c r="M4608" s="38">
        <v>1</v>
      </c>
      <c r="N4608" s="38">
        <v>100</v>
      </c>
      <c r="O4608" s="38" t="s">
        <v>6</v>
      </c>
      <c r="P4608" s="38">
        <v>4</v>
      </c>
      <c r="Q4608" s="38" t="s">
        <v>9</v>
      </c>
      <c r="R4608" s="38" t="s">
        <v>1516</v>
      </c>
      <c r="T4608" s="38" t="s">
        <v>1514</v>
      </c>
    </row>
    <row r="4609" spans="1:21" s="38" customFormat="1" ht="15" x14ac:dyDescent="0.2">
      <c r="A4609" s="38" t="s">
        <v>99</v>
      </c>
      <c r="B4609" s="38" t="str">
        <f t="shared" si="5"/>
        <v>mo_priv005</v>
      </c>
      <c r="C4609" s="38" t="s">
        <v>838</v>
      </c>
      <c r="D4609" s="38" t="s">
        <v>844</v>
      </c>
      <c r="E4609" s="38" t="s">
        <v>35</v>
      </c>
      <c r="F4609" s="38">
        <v>5</v>
      </c>
      <c r="G4609" s="38">
        <v>29</v>
      </c>
      <c r="H4609" s="38">
        <v>2025</v>
      </c>
      <c r="I4609" s="38">
        <v>2</v>
      </c>
      <c r="J4609" s="38">
        <v>1259</v>
      </c>
      <c r="K4609" s="38" t="s">
        <v>14</v>
      </c>
      <c r="L4609" s="38">
        <v>68</v>
      </c>
      <c r="M4609" s="38">
        <v>2</v>
      </c>
      <c r="N4609" s="38">
        <v>75</v>
      </c>
      <c r="O4609" s="38" t="s">
        <v>11</v>
      </c>
      <c r="P4609" s="38">
        <v>1.5</v>
      </c>
      <c r="Q4609" s="38" t="s">
        <v>5</v>
      </c>
      <c r="R4609" s="38" t="s">
        <v>201</v>
      </c>
      <c r="T4609" s="38" t="s">
        <v>116</v>
      </c>
    </row>
    <row r="4610" spans="1:21" s="38" customFormat="1" ht="15" x14ac:dyDescent="0.2">
      <c r="A4610" s="38" t="s">
        <v>99</v>
      </c>
      <c r="B4610" s="38" t="str">
        <f t="shared" si="5"/>
        <v>mo_priv005</v>
      </c>
      <c r="C4610" s="38" t="s">
        <v>838</v>
      </c>
      <c r="D4610" s="38" t="s">
        <v>844</v>
      </c>
      <c r="E4610" s="38" t="s">
        <v>35</v>
      </c>
      <c r="F4610" s="38">
        <v>5</v>
      </c>
      <c r="G4610" s="38">
        <v>29</v>
      </c>
      <c r="H4610" s="38">
        <v>2025</v>
      </c>
      <c r="I4610" s="38">
        <v>2</v>
      </c>
      <c r="J4610" s="38">
        <v>1259</v>
      </c>
      <c r="K4610" s="38" t="s">
        <v>14</v>
      </c>
      <c r="L4610" s="38">
        <v>68</v>
      </c>
      <c r="M4610" s="38">
        <v>2</v>
      </c>
      <c r="N4610" s="38">
        <v>75</v>
      </c>
      <c r="O4610" s="38" t="s">
        <v>10</v>
      </c>
      <c r="P4610" s="38">
        <v>13.5</v>
      </c>
      <c r="Q4610" s="38" t="s">
        <v>5</v>
      </c>
      <c r="R4610" s="38" t="s">
        <v>201</v>
      </c>
      <c r="S4610" s="38" t="s">
        <v>127</v>
      </c>
      <c r="T4610" s="38" t="s">
        <v>116</v>
      </c>
    </row>
    <row r="4611" spans="1:21" s="38" customFormat="1" ht="15" x14ac:dyDescent="0.2">
      <c r="A4611" s="38" t="s">
        <v>99</v>
      </c>
      <c r="B4611" s="38" t="str">
        <f t="shared" si="5"/>
        <v>mo_priv005</v>
      </c>
      <c r="C4611" s="38" t="s">
        <v>838</v>
      </c>
      <c r="D4611" s="38" t="s">
        <v>844</v>
      </c>
      <c r="E4611" s="38" t="s">
        <v>35</v>
      </c>
      <c r="F4611" s="38">
        <v>5</v>
      </c>
      <c r="G4611" s="38">
        <v>29</v>
      </c>
      <c r="H4611" s="38">
        <v>2025</v>
      </c>
      <c r="I4611" s="38">
        <v>2</v>
      </c>
      <c r="J4611" s="38">
        <v>1259</v>
      </c>
      <c r="K4611" s="38" t="s">
        <v>14</v>
      </c>
      <c r="L4611" s="38">
        <v>68</v>
      </c>
      <c r="M4611" s="38">
        <v>2</v>
      </c>
      <c r="N4611" s="38">
        <v>75</v>
      </c>
      <c r="O4611" s="38" t="s">
        <v>82</v>
      </c>
      <c r="P4611" s="38">
        <v>2</v>
      </c>
      <c r="Q4611" s="38" t="s">
        <v>5</v>
      </c>
      <c r="R4611" s="38" t="s">
        <v>201</v>
      </c>
      <c r="T4611" s="38" t="s">
        <v>116</v>
      </c>
    </row>
    <row r="4612" spans="1:21" s="38" customFormat="1" ht="15" x14ac:dyDescent="0.2">
      <c r="A4612" s="38" t="s">
        <v>92</v>
      </c>
      <c r="B4612" s="38" t="str">
        <f t="shared" si="5"/>
        <v>mo_priv013</v>
      </c>
      <c r="C4612" s="38" t="s">
        <v>838</v>
      </c>
      <c r="D4612" s="38" t="s">
        <v>844</v>
      </c>
      <c r="E4612" s="38" t="s">
        <v>35</v>
      </c>
      <c r="F4612" s="38">
        <v>5</v>
      </c>
      <c r="G4612" s="38">
        <v>29</v>
      </c>
      <c r="H4612" s="38">
        <v>2025</v>
      </c>
      <c r="I4612" s="38">
        <v>2</v>
      </c>
      <c r="J4612" s="38">
        <v>1358</v>
      </c>
      <c r="K4612" s="38" t="s">
        <v>14</v>
      </c>
      <c r="L4612" s="38">
        <v>69</v>
      </c>
      <c r="M4612" s="38">
        <v>0</v>
      </c>
      <c r="N4612" s="38">
        <v>100</v>
      </c>
      <c r="O4612" s="38" t="s">
        <v>82</v>
      </c>
      <c r="P4612" s="38">
        <v>6.75</v>
      </c>
      <c r="Q4612" s="38" t="s">
        <v>5</v>
      </c>
      <c r="R4612" s="38" t="s">
        <v>201</v>
      </c>
      <c r="T4612" s="38" t="s">
        <v>246</v>
      </c>
    </row>
    <row r="4613" spans="1:21" s="38" customFormat="1" ht="15" x14ac:dyDescent="0.2">
      <c r="A4613" s="38" t="s">
        <v>92</v>
      </c>
      <c r="B4613" s="38" t="str">
        <f t="shared" si="5"/>
        <v>mo_priv013</v>
      </c>
      <c r="C4613" s="38" t="s">
        <v>838</v>
      </c>
      <c r="D4613" s="38" t="s">
        <v>844</v>
      </c>
      <c r="E4613" s="38" t="s">
        <v>35</v>
      </c>
      <c r="F4613" s="38">
        <v>5</v>
      </c>
      <c r="G4613" s="38">
        <v>29</v>
      </c>
      <c r="H4613" s="38">
        <v>2025</v>
      </c>
      <c r="I4613" s="38">
        <v>2</v>
      </c>
      <c r="J4613" s="38">
        <v>1358</v>
      </c>
      <c r="K4613" s="38" t="s">
        <v>14</v>
      </c>
      <c r="L4613" s="38">
        <v>69</v>
      </c>
      <c r="M4613" s="38">
        <v>0</v>
      </c>
      <c r="N4613" s="38">
        <v>100</v>
      </c>
      <c r="O4613" s="38" t="s">
        <v>10</v>
      </c>
      <c r="P4613" s="38">
        <v>3.25</v>
      </c>
      <c r="Q4613" s="38" t="s">
        <v>5</v>
      </c>
      <c r="R4613" s="38" t="s">
        <v>201</v>
      </c>
      <c r="S4613" s="38" t="s">
        <v>105</v>
      </c>
      <c r="T4613" s="38" t="s">
        <v>246</v>
      </c>
    </row>
    <row r="4614" spans="1:21" s="38" customFormat="1" ht="15" x14ac:dyDescent="0.2">
      <c r="A4614" s="38" t="s">
        <v>92</v>
      </c>
      <c r="B4614" s="38" t="str">
        <f t="shared" si="5"/>
        <v>mo_priv013</v>
      </c>
      <c r="C4614" s="38" t="s">
        <v>838</v>
      </c>
      <c r="D4614" s="38" t="s">
        <v>844</v>
      </c>
      <c r="E4614" s="38" t="s">
        <v>35</v>
      </c>
      <c r="F4614" s="38">
        <v>5</v>
      </c>
      <c r="G4614" s="38">
        <v>29</v>
      </c>
      <c r="H4614" s="38">
        <v>2025</v>
      </c>
      <c r="I4614" s="38">
        <v>2</v>
      </c>
      <c r="J4614" s="38">
        <v>1358</v>
      </c>
      <c r="K4614" s="38" t="s">
        <v>14</v>
      </c>
      <c r="L4614" s="38">
        <v>69</v>
      </c>
      <c r="M4614" s="38">
        <v>0</v>
      </c>
      <c r="N4614" s="38">
        <v>100</v>
      </c>
      <c r="O4614" s="38" t="s">
        <v>10</v>
      </c>
      <c r="P4614" s="38">
        <v>20</v>
      </c>
      <c r="Q4614" s="38" t="s">
        <v>5</v>
      </c>
      <c r="R4614" s="38" t="s">
        <v>201</v>
      </c>
      <c r="S4614" s="38" t="s">
        <v>127</v>
      </c>
      <c r="T4614" s="38" t="s">
        <v>246</v>
      </c>
    </row>
    <row r="4615" spans="1:21" s="38" customFormat="1" ht="15" x14ac:dyDescent="0.2">
      <c r="A4615" s="38" t="s">
        <v>107</v>
      </c>
      <c r="B4615" s="38" t="str">
        <f t="shared" si="5"/>
        <v>mo_priv004</v>
      </c>
      <c r="C4615" s="38" t="s">
        <v>838</v>
      </c>
      <c r="D4615" s="38" t="s">
        <v>844</v>
      </c>
      <c r="E4615" s="38" t="s">
        <v>1533</v>
      </c>
      <c r="F4615" s="38">
        <v>5</v>
      </c>
      <c r="G4615" s="38">
        <v>29</v>
      </c>
      <c r="H4615" s="38">
        <v>2025</v>
      </c>
      <c r="I4615" s="38">
        <v>2</v>
      </c>
      <c r="J4615" s="45">
        <v>1532</v>
      </c>
      <c r="K4615" s="45" t="s">
        <v>1505</v>
      </c>
      <c r="L4615" s="45">
        <v>75</v>
      </c>
      <c r="M4615" s="45">
        <v>0</v>
      </c>
      <c r="N4615" s="45">
        <v>100</v>
      </c>
      <c r="O4615" s="38" t="s">
        <v>7</v>
      </c>
      <c r="P4615" s="38">
        <v>0</v>
      </c>
      <c r="Q4615" s="38" t="s">
        <v>8</v>
      </c>
      <c r="R4615" s="38" t="s">
        <v>851</v>
      </c>
      <c r="T4615" s="38" t="s">
        <v>1514</v>
      </c>
    </row>
    <row r="4616" spans="1:21" s="38" customFormat="1" ht="15" x14ac:dyDescent="0.2">
      <c r="A4616" s="38" t="s">
        <v>16</v>
      </c>
      <c r="B4616" s="38" t="str">
        <f t="shared" si="5"/>
        <v>mo_priv020</v>
      </c>
      <c r="C4616" s="38" t="s">
        <v>838</v>
      </c>
      <c r="D4616" s="38" t="s">
        <v>844</v>
      </c>
      <c r="E4616" s="38" t="s">
        <v>1533</v>
      </c>
      <c r="F4616" s="38">
        <v>5</v>
      </c>
      <c r="G4616" s="38">
        <v>29</v>
      </c>
      <c r="H4616" s="38">
        <v>2025</v>
      </c>
      <c r="I4616" s="38">
        <v>2</v>
      </c>
      <c r="J4616" s="38">
        <v>1532</v>
      </c>
      <c r="K4616" s="38" t="s">
        <v>1505</v>
      </c>
      <c r="L4616" s="38">
        <v>75</v>
      </c>
      <c r="M4616" s="38">
        <v>0</v>
      </c>
      <c r="N4616" s="38">
        <v>100</v>
      </c>
      <c r="O4616" s="38" t="s">
        <v>82</v>
      </c>
      <c r="P4616" s="38">
        <v>2</v>
      </c>
      <c r="Q4616" s="38" t="s">
        <v>9</v>
      </c>
      <c r="R4616" s="38" t="s">
        <v>1523</v>
      </c>
      <c r="T4616" s="38" t="s">
        <v>1514</v>
      </c>
    </row>
    <row r="4617" spans="1:21" s="38" customFormat="1" ht="15" x14ac:dyDescent="0.2">
      <c r="A4617" s="38" t="s">
        <v>16</v>
      </c>
      <c r="B4617" s="38" t="str">
        <f t="shared" si="5"/>
        <v>mo_priv020</v>
      </c>
      <c r="C4617" s="38" t="s">
        <v>838</v>
      </c>
      <c r="D4617" s="38" t="s">
        <v>844</v>
      </c>
      <c r="E4617" s="38" t="s">
        <v>1533</v>
      </c>
      <c r="F4617" s="38">
        <v>5</v>
      </c>
      <c r="G4617" s="38">
        <v>29</v>
      </c>
      <c r="H4617" s="38">
        <v>2025</v>
      </c>
      <c r="I4617" s="38">
        <v>2</v>
      </c>
      <c r="J4617" s="38">
        <v>1532</v>
      </c>
      <c r="K4617" s="38" t="s">
        <v>1505</v>
      </c>
      <c r="L4617" s="38">
        <v>75</v>
      </c>
      <c r="M4617" s="38">
        <v>0</v>
      </c>
      <c r="N4617" s="38">
        <v>100</v>
      </c>
      <c r="O4617" s="38" t="s">
        <v>21</v>
      </c>
      <c r="P4617" s="38">
        <v>1</v>
      </c>
      <c r="Q4617" s="38" t="s">
        <v>9</v>
      </c>
      <c r="R4617" s="38" t="s">
        <v>1523</v>
      </c>
      <c r="T4617" s="38" t="s">
        <v>1514</v>
      </c>
    </row>
    <row r="4618" spans="1:21" s="38" customFormat="1" ht="15" x14ac:dyDescent="0.2">
      <c r="A4618" s="38" t="s">
        <v>16</v>
      </c>
      <c r="B4618" s="38" t="str">
        <f t="shared" si="5"/>
        <v>mo_priv020</v>
      </c>
      <c r="C4618" s="38" t="s">
        <v>838</v>
      </c>
      <c r="D4618" s="38" t="s">
        <v>844</v>
      </c>
      <c r="E4618" s="38" t="s">
        <v>1533</v>
      </c>
      <c r="F4618" s="38">
        <v>5</v>
      </c>
      <c r="G4618" s="38">
        <v>29</v>
      </c>
      <c r="H4618" s="38">
        <v>2025</v>
      </c>
      <c r="I4618" s="38">
        <v>2</v>
      </c>
      <c r="J4618" s="38">
        <v>1532</v>
      </c>
      <c r="K4618" s="38" t="s">
        <v>1505</v>
      </c>
      <c r="L4618" s="38">
        <v>75</v>
      </c>
      <c r="M4618" s="38">
        <v>0</v>
      </c>
      <c r="N4618" s="38">
        <v>100</v>
      </c>
      <c r="O4618" s="38" t="s">
        <v>82</v>
      </c>
      <c r="P4618" s="38">
        <v>1</v>
      </c>
      <c r="Q4618" s="38" t="s">
        <v>9</v>
      </c>
      <c r="R4618" s="38" t="s">
        <v>1523</v>
      </c>
      <c r="T4618" s="38" t="s">
        <v>1514</v>
      </c>
    </row>
    <row r="4619" spans="1:21" s="38" customFormat="1" ht="15" x14ac:dyDescent="0.2">
      <c r="A4619" s="38" t="s">
        <v>16</v>
      </c>
      <c r="B4619" s="38" t="str">
        <f t="shared" si="5"/>
        <v>mo_priv020</v>
      </c>
      <c r="C4619" s="38" t="s">
        <v>838</v>
      </c>
      <c r="D4619" s="38" t="s">
        <v>844</v>
      </c>
      <c r="E4619" s="38" t="s">
        <v>1533</v>
      </c>
      <c r="F4619" s="38">
        <v>5</v>
      </c>
      <c r="G4619" s="38">
        <v>29</v>
      </c>
      <c r="H4619" s="38">
        <v>2025</v>
      </c>
      <c r="I4619" s="38">
        <v>2</v>
      </c>
      <c r="J4619" s="38">
        <v>1532</v>
      </c>
      <c r="K4619" s="38" t="s">
        <v>1505</v>
      </c>
      <c r="L4619" s="38">
        <v>75</v>
      </c>
      <c r="M4619" s="38">
        <v>0</v>
      </c>
      <c r="N4619" s="38">
        <v>100</v>
      </c>
      <c r="O4619" s="38" t="s">
        <v>82</v>
      </c>
      <c r="P4619" s="38">
        <v>1</v>
      </c>
      <c r="Q4619" s="38" t="s">
        <v>9</v>
      </c>
      <c r="R4619" s="38" t="s">
        <v>1523</v>
      </c>
      <c r="T4619" s="38" t="s">
        <v>1514</v>
      </c>
    </row>
    <row r="4620" spans="1:21" s="38" customFormat="1" ht="15" x14ac:dyDescent="0.2">
      <c r="A4620" s="38" t="s">
        <v>16</v>
      </c>
      <c r="B4620" s="38" t="str">
        <f t="shared" si="5"/>
        <v>mo_priv020</v>
      </c>
      <c r="C4620" s="38" t="s">
        <v>838</v>
      </c>
      <c r="D4620" s="38" t="s">
        <v>844</v>
      </c>
      <c r="E4620" s="38" t="s">
        <v>1533</v>
      </c>
      <c r="F4620" s="38">
        <v>5</v>
      </c>
      <c r="G4620" s="38">
        <v>29</v>
      </c>
      <c r="H4620" s="38">
        <v>2025</v>
      </c>
      <c r="I4620" s="38">
        <v>2</v>
      </c>
      <c r="J4620" s="38">
        <v>1532</v>
      </c>
      <c r="K4620" s="38" t="s">
        <v>1505</v>
      </c>
      <c r="L4620" s="38">
        <v>75</v>
      </c>
      <c r="M4620" s="38">
        <v>0</v>
      </c>
      <c r="N4620" s="38">
        <v>100</v>
      </c>
      <c r="O4620" s="38" t="s">
        <v>82</v>
      </c>
      <c r="P4620" s="38">
        <v>6</v>
      </c>
      <c r="Q4620" s="38" t="s">
        <v>9</v>
      </c>
      <c r="R4620" s="38" t="s">
        <v>1523</v>
      </c>
      <c r="T4620" s="38" t="s">
        <v>1514</v>
      </c>
    </row>
    <row r="4621" spans="1:21" s="38" customFormat="1" ht="15" x14ac:dyDescent="0.2">
      <c r="A4621" s="38" t="s">
        <v>16</v>
      </c>
      <c r="B4621" s="38" t="str">
        <f t="shared" si="5"/>
        <v>mo_priv020</v>
      </c>
      <c r="C4621" s="38" t="s">
        <v>838</v>
      </c>
      <c r="D4621" s="38" t="s">
        <v>844</v>
      </c>
      <c r="E4621" s="38" t="s">
        <v>1533</v>
      </c>
      <c r="F4621" s="38">
        <v>5</v>
      </c>
      <c r="G4621" s="38">
        <v>29</v>
      </c>
      <c r="H4621" s="38">
        <v>2025</v>
      </c>
      <c r="I4621" s="38">
        <v>2</v>
      </c>
      <c r="J4621" s="38">
        <v>1532</v>
      </c>
      <c r="K4621" s="38" t="s">
        <v>1505</v>
      </c>
      <c r="L4621" s="38">
        <v>75</v>
      </c>
      <c r="M4621" s="38">
        <v>0</v>
      </c>
      <c r="N4621" s="38">
        <v>100</v>
      </c>
      <c r="O4621" s="38" t="s">
        <v>82</v>
      </c>
      <c r="P4621" s="38">
        <v>8</v>
      </c>
      <c r="Q4621" s="38" t="s">
        <v>9</v>
      </c>
      <c r="R4621" s="38" t="s">
        <v>1523</v>
      </c>
      <c r="T4621" s="38" t="s">
        <v>1514</v>
      </c>
    </row>
    <row r="4622" spans="1:21" s="38" customFormat="1" ht="15" x14ac:dyDescent="0.2">
      <c r="A4622" s="38" t="s">
        <v>16</v>
      </c>
      <c r="B4622" s="38" t="str">
        <f t="shared" si="5"/>
        <v>mo_priv020</v>
      </c>
      <c r="C4622" s="38" t="s">
        <v>838</v>
      </c>
      <c r="D4622" s="38" t="s">
        <v>844</v>
      </c>
      <c r="E4622" s="38" t="s">
        <v>1533</v>
      </c>
      <c r="F4622" s="38">
        <v>5</v>
      </c>
      <c r="G4622" s="38">
        <v>29</v>
      </c>
      <c r="H4622" s="38">
        <v>2025</v>
      </c>
      <c r="I4622" s="38">
        <v>2</v>
      </c>
      <c r="J4622" s="38">
        <v>1532</v>
      </c>
      <c r="K4622" s="38" t="s">
        <v>1505</v>
      </c>
      <c r="L4622" s="38">
        <v>75</v>
      </c>
      <c r="M4622" s="38">
        <v>0</v>
      </c>
      <c r="N4622" s="38">
        <v>100</v>
      </c>
      <c r="O4622" s="38" t="s">
        <v>82</v>
      </c>
      <c r="P4622" s="38">
        <v>3</v>
      </c>
      <c r="Q4622" s="38" t="s">
        <v>9</v>
      </c>
      <c r="R4622" s="38" t="s">
        <v>1523</v>
      </c>
      <c r="T4622" s="38" t="s">
        <v>1514</v>
      </c>
    </row>
    <row r="4623" spans="1:21" s="38" customFormat="1" ht="15" x14ac:dyDescent="0.2">
      <c r="A4623" s="38" t="s">
        <v>16</v>
      </c>
      <c r="B4623" s="38" t="str">
        <f t="shared" si="5"/>
        <v>mo_priv020</v>
      </c>
      <c r="C4623" s="38" t="s">
        <v>838</v>
      </c>
      <c r="D4623" s="38" t="s">
        <v>844</v>
      </c>
      <c r="E4623" s="38" t="s">
        <v>1533</v>
      </c>
      <c r="F4623" s="38">
        <v>5</v>
      </c>
      <c r="G4623" s="38">
        <v>29</v>
      </c>
      <c r="H4623" s="38">
        <v>2025</v>
      </c>
      <c r="I4623" s="38">
        <v>2</v>
      </c>
      <c r="J4623" s="38">
        <v>1532</v>
      </c>
      <c r="K4623" s="38" t="s">
        <v>1505</v>
      </c>
      <c r="L4623" s="38">
        <v>75</v>
      </c>
      <c r="M4623" s="38">
        <v>0</v>
      </c>
      <c r="N4623" s="38">
        <v>100</v>
      </c>
      <c r="O4623" s="38" t="s">
        <v>82</v>
      </c>
      <c r="P4623" s="38">
        <v>4</v>
      </c>
      <c r="Q4623" s="38" t="s">
        <v>9</v>
      </c>
      <c r="R4623" s="38" t="s">
        <v>1523</v>
      </c>
      <c r="T4623" s="38" t="s">
        <v>1514</v>
      </c>
    </row>
    <row r="4624" spans="1:21" s="38" customFormat="1" ht="15" x14ac:dyDescent="0.2">
      <c r="A4624" s="38" t="s">
        <v>16</v>
      </c>
      <c r="B4624" s="38" t="str">
        <f t="shared" si="5"/>
        <v>mo_priv020</v>
      </c>
      <c r="C4624" s="38" t="s">
        <v>838</v>
      </c>
      <c r="D4624" s="38" t="s">
        <v>844</v>
      </c>
      <c r="E4624" s="38" t="s">
        <v>1533</v>
      </c>
      <c r="F4624" s="38">
        <v>5</v>
      </c>
      <c r="G4624" s="38">
        <v>29</v>
      </c>
      <c r="H4624" s="38">
        <v>2025</v>
      </c>
      <c r="I4624" s="38">
        <v>2</v>
      </c>
      <c r="J4624" s="38">
        <v>1532</v>
      </c>
      <c r="K4624" s="38" t="s">
        <v>1505</v>
      </c>
      <c r="L4624" s="38">
        <v>75</v>
      </c>
      <c r="M4624" s="38">
        <v>0</v>
      </c>
      <c r="N4624" s="38">
        <v>100</v>
      </c>
      <c r="O4624" s="38" t="s">
        <v>82</v>
      </c>
      <c r="P4624" s="38">
        <v>10</v>
      </c>
      <c r="Q4624" s="38" t="s">
        <v>5</v>
      </c>
      <c r="R4624" s="38" t="s">
        <v>201</v>
      </c>
      <c r="T4624" s="38" t="s">
        <v>1514</v>
      </c>
      <c r="U4624" s="38" t="s">
        <v>1382</v>
      </c>
    </row>
    <row r="4625" spans="1:21" s="38" customFormat="1" ht="15" x14ac:dyDescent="0.2">
      <c r="A4625" s="38" t="s">
        <v>16</v>
      </c>
      <c r="B4625" s="38" t="str">
        <f t="shared" si="5"/>
        <v>mo_priv020</v>
      </c>
      <c r="C4625" s="38" t="s">
        <v>838</v>
      </c>
      <c r="D4625" s="38" t="s">
        <v>844</v>
      </c>
      <c r="E4625" s="38" t="s">
        <v>1533</v>
      </c>
      <c r="F4625" s="38">
        <v>5</v>
      </c>
      <c r="G4625" s="38">
        <v>29</v>
      </c>
      <c r="H4625" s="38">
        <v>2025</v>
      </c>
      <c r="I4625" s="38">
        <v>2</v>
      </c>
      <c r="J4625" s="38">
        <v>1532</v>
      </c>
      <c r="K4625" s="38" t="s">
        <v>1505</v>
      </c>
      <c r="L4625" s="38">
        <v>75</v>
      </c>
      <c r="M4625" s="38">
        <v>0</v>
      </c>
      <c r="N4625" s="38">
        <v>100</v>
      </c>
      <c r="O4625" s="38" t="s">
        <v>82</v>
      </c>
      <c r="P4625" s="38">
        <v>0</v>
      </c>
      <c r="Q4625" s="38" t="s">
        <v>8</v>
      </c>
      <c r="R4625" s="38" t="s">
        <v>1534</v>
      </c>
      <c r="T4625" s="38" t="s">
        <v>1514</v>
      </c>
    </row>
    <row r="4626" spans="1:21" s="38" customFormat="1" ht="15" x14ac:dyDescent="0.2">
      <c r="A4626" s="38" t="s">
        <v>16</v>
      </c>
      <c r="B4626" s="38" t="str">
        <f t="shared" si="5"/>
        <v>mo_priv020</v>
      </c>
      <c r="C4626" s="38" t="s">
        <v>838</v>
      </c>
      <c r="D4626" s="38" t="s">
        <v>844</v>
      </c>
      <c r="E4626" s="38" t="s">
        <v>1533</v>
      </c>
      <c r="F4626" s="38">
        <v>5</v>
      </c>
      <c r="G4626" s="38">
        <v>29</v>
      </c>
      <c r="H4626" s="38">
        <v>2025</v>
      </c>
      <c r="I4626" s="38">
        <v>2</v>
      </c>
      <c r="J4626" s="38">
        <v>1532</v>
      </c>
      <c r="K4626" s="38" t="s">
        <v>1505</v>
      </c>
      <c r="L4626" s="38">
        <v>75</v>
      </c>
      <c r="M4626" s="38">
        <v>0</v>
      </c>
      <c r="N4626" s="38">
        <v>100</v>
      </c>
      <c r="O4626" s="38" t="s">
        <v>82</v>
      </c>
      <c r="P4626" s="38">
        <v>6</v>
      </c>
      <c r="Q4626" s="38" t="s">
        <v>8</v>
      </c>
      <c r="R4626" s="38" t="s">
        <v>1523</v>
      </c>
      <c r="T4626" s="38" t="s">
        <v>1514</v>
      </c>
    </row>
    <row r="4627" spans="1:21" s="38" customFormat="1" ht="15" x14ac:dyDescent="0.2">
      <c r="A4627" s="38" t="s">
        <v>16</v>
      </c>
      <c r="B4627" s="38" t="str">
        <f t="shared" si="5"/>
        <v>mo_priv020</v>
      </c>
      <c r="C4627" s="38" t="s">
        <v>838</v>
      </c>
      <c r="D4627" s="38" t="s">
        <v>844</v>
      </c>
      <c r="E4627" s="38" t="s">
        <v>1533</v>
      </c>
      <c r="F4627" s="38">
        <v>5</v>
      </c>
      <c r="G4627" s="38">
        <v>29</v>
      </c>
      <c r="H4627" s="38">
        <v>2025</v>
      </c>
      <c r="I4627" s="38">
        <v>2</v>
      </c>
      <c r="J4627" s="38">
        <v>1532</v>
      </c>
      <c r="K4627" s="38" t="s">
        <v>1505</v>
      </c>
      <c r="L4627" s="38">
        <v>75</v>
      </c>
      <c r="M4627" s="38">
        <v>0</v>
      </c>
      <c r="N4627" s="38">
        <v>100</v>
      </c>
      <c r="O4627" s="38" t="s">
        <v>82</v>
      </c>
      <c r="P4627" s="38">
        <v>10</v>
      </c>
      <c r="Q4627" s="38" t="s">
        <v>8</v>
      </c>
      <c r="R4627" s="38" t="s">
        <v>1523</v>
      </c>
      <c r="T4627" s="38" t="s">
        <v>1514</v>
      </c>
    </row>
    <row r="4628" spans="1:21" s="38" customFormat="1" ht="15" x14ac:dyDescent="0.2">
      <c r="A4628" s="38" t="s">
        <v>16</v>
      </c>
      <c r="B4628" s="38" t="str">
        <f t="shared" si="5"/>
        <v>mo_priv020</v>
      </c>
      <c r="C4628" s="38" t="s">
        <v>838</v>
      </c>
      <c r="D4628" s="38" t="s">
        <v>844</v>
      </c>
      <c r="E4628" s="38" t="s">
        <v>1533</v>
      </c>
      <c r="F4628" s="38">
        <v>5</v>
      </c>
      <c r="G4628" s="38">
        <v>29</v>
      </c>
      <c r="H4628" s="38">
        <v>2025</v>
      </c>
      <c r="I4628" s="38">
        <v>2</v>
      </c>
      <c r="J4628" s="38">
        <v>1532</v>
      </c>
      <c r="K4628" s="38" t="s">
        <v>1505</v>
      </c>
      <c r="L4628" s="38">
        <v>75</v>
      </c>
      <c r="M4628" s="38">
        <v>0</v>
      </c>
      <c r="N4628" s="38">
        <v>100</v>
      </c>
      <c r="O4628" s="38" t="s">
        <v>82</v>
      </c>
      <c r="P4628" s="38">
        <v>12</v>
      </c>
      <c r="Q4628" s="38" t="s">
        <v>8</v>
      </c>
      <c r="R4628" s="38" t="s">
        <v>1523</v>
      </c>
      <c r="T4628" s="38" t="s">
        <v>1514</v>
      </c>
    </row>
    <row r="4629" spans="1:21" s="38" customFormat="1" ht="15" x14ac:dyDescent="0.2">
      <c r="A4629" s="38" t="s">
        <v>69</v>
      </c>
      <c r="B4629" s="38" t="str">
        <f t="shared" si="5"/>
        <v>mo_priv043</v>
      </c>
      <c r="C4629" s="38" t="s">
        <v>838</v>
      </c>
      <c r="D4629" s="38" t="s">
        <v>844</v>
      </c>
      <c r="E4629" s="38" t="s">
        <v>1533</v>
      </c>
      <c r="F4629" s="38">
        <v>5</v>
      </c>
      <c r="G4629" s="38">
        <v>29</v>
      </c>
      <c r="H4629" s="38">
        <v>2025</v>
      </c>
      <c r="I4629" s="38">
        <v>2</v>
      </c>
      <c r="J4629" s="38">
        <v>1616</v>
      </c>
      <c r="K4629" s="38" t="s">
        <v>1505</v>
      </c>
      <c r="L4629" s="38">
        <v>70</v>
      </c>
      <c r="M4629" s="38">
        <v>2</v>
      </c>
      <c r="N4629" s="38">
        <v>75</v>
      </c>
      <c r="O4629" s="38" t="s">
        <v>21</v>
      </c>
      <c r="P4629" s="38">
        <v>0.2</v>
      </c>
      <c r="Q4629" s="38" t="s">
        <v>5</v>
      </c>
      <c r="R4629" s="38" t="s">
        <v>201</v>
      </c>
      <c r="T4629" s="38" t="s">
        <v>246</v>
      </c>
      <c r="U4629" s="38" t="s">
        <v>1510</v>
      </c>
    </row>
    <row r="4630" spans="1:21" s="38" customFormat="1" ht="15" x14ac:dyDescent="0.2">
      <c r="A4630" s="38" t="s">
        <v>17</v>
      </c>
      <c r="B4630" s="38" t="str">
        <f t="shared" si="5"/>
        <v>mo_priv019</v>
      </c>
      <c r="C4630" s="38" t="s">
        <v>838</v>
      </c>
      <c r="D4630" s="38" t="s">
        <v>844</v>
      </c>
      <c r="E4630" s="38" t="s">
        <v>1533</v>
      </c>
      <c r="F4630" s="38">
        <v>5</v>
      </c>
      <c r="G4630" s="38">
        <v>29</v>
      </c>
      <c r="H4630" s="38">
        <v>2025</v>
      </c>
      <c r="I4630" s="38">
        <v>2</v>
      </c>
      <c r="J4630" s="38">
        <v>1616</v>
      </c>
      <c r="K4630" s="38" t="s">
        <v>1505</v>
      </c>
      <c r="L4630" s="38">
        <v>70</v>
      </c>
      <c r="M4630" s="38">
        <v>2</v>
      </c>
      <c r="N4630" s="38">
        <v>75</v>
      </c>
      <c r="O4630" s="38" t="s">
        <v>82</v>
      </c>
      <c r="P4630" s="38">
        <v>0.5</v>
      </c>
      <c r="Q4630" s="38" t="s">
        <v>9</v>
      </c>
      <c r="R4630" s="38" t="s">
        <v>1453</v>
      </c>
      <c r="T4630" s="38" t="s">
        <v>246</v>
      </c>
    </row>
    <row r="4631" spans="1:21" s="38" customFormat="1" ht="15" x14ac:dyDescent="0.2">
      <c r="A4631" s="38" t="s">
        <v>17</v>
      </c>
      <c r="B4631" s="38" t="str">
        <f t="shared" si="5"/>
        <v>mo_priv019</v>
      </c>
      <c r="C4631" s="38" t="s">
        <v>838</v>
      </c>
      <c r="D4631" s="38" t="s">
        <v>844</v>
      </c>
      <c r="E4631" s="38" t="s">
        <v>1533</v>
      </c>
      <c r="F4631" s="38">
        <v>5</v>
      </c>
      <c r="G4631" s="38">
        <v>29</v>
      </c>
      <c r="H4631" s="38">
        <v>2025</v>
      </c>
      <c r="I4631" s="38">
        <v>2</v>
      </c>
      <c r="J4631" s="38">
        <v>1616</v>
      </c>
      <c r="K4631" s="38" t="s">
        <v>1505</v>
      </c>
      <c r="L4631" s="38">
        <v>70</v>
      </c>
      <c r="M4631" s="38">
        <v>2</v>
      </c>
      <c r="N4631" s="38">
        <v>75</v>
      </c>
      <c r="O4631" s="38" t="s">
        <v>11</v>
      </c>
      <c r="P4631" s="38">
        <v>0.6</v>
      </c>
      <c r="Q4631" s="38" t="s">
        <v>9</v>
      </c>
      <c r="R4631" s="38" t="s">
        <v>1453</v>
      </c>
      <c r="T4631" s="38" t="s">
        <v>246</v>
      </c>
    </row>
    <row r="4632" spans="1:21" s="38" customFormat="1" ht="15" x14ac:dyDescent="0.2">
      <c r="A4632" s="38" t="s">
        <v>17</v>
      </c>
      <c r="B4632" s="38" t="str">
        <f t="shared" si="5"/>
        <v>mo_priv019</v>
      </c>
      <c r="C4632" s="38" t="s">
        <v>838</v>
      </c>
      <c r="D4632" s="38" t="s">
        <v>844</v>
      </c>
      <c r="E4632" s="38" t="s">
        <v>1533</v>
      </c>
      <c r="F4632" s="38">
        <v>5</v>
      </c>
      <c r="G4632" s="38">
        <v>29</v>
      </c>
      <c r="H4632" s="38">
        <v>2025</v>
      </c>
      <c r="I4632" s="38">
        <v>2</v>
      </c>
      <c r="J4632" s="38">
        <v>1616</v>
      </c>
      <c r="K4632" s="38" t="s">
        <v>1505</v>
      </c>
      <c r="L4632" s="38">
        <v>70</v>
      </c>
      <c r="M4632" s="38">
        <v>2</v>
      </c>
      <c r="N4632" s="38">
        <v>75</v>
      </c>
      <c r="O4632" s="38" t="s">
        <v>82</v>
      </c>
      <c r="P4632" s="38">
        <v>0.2</v>
      </c>
      <c r="Q4632" s="38" t="s">
        <v>9</v>
      </c>
      <c r="R4632" s="38" t="s">
        <v>1453</v>
      </c>
      <c r="T4632" s="38" t="s">
        <v>246</v>
      </c>
    </row>
    <row r="4633" spans="1:21" s="38" customFormat="1" ht="15" x14ac:dyDescent="0.2">
      <c r="A4633" s="38" t="s">
        <v>17</v>
      </c>
      <c r="B4633" s="38" t="str">
        <f t="shared" si="5"/>
        <v>mo_priv019</v>
      </c>
      <c r="C4633" s="38" t="s">
        <v>838</v>
      </c>
      <c r="D4633" s="38" t="s">
        <v>844</v>
      </c>
      <c r="E4633" s="38" t="s">
        <v>1533</v>
      </c>
      <c r="F4633" s="38">
        <v>5</v>
      </c>
      <c r="G4633" s="38">
        <v>29</v>
      </c>
      <c r="H4633" s="38">
        <v>2025</v>
      </c>
      <c r="I4633" s="38">
        <v>2</v>
      </c>
      <c r="J4633" s="38">
        <v>1616</v>
      </c>
      <c r="K4633" s="38" t="s">
        <v>1505</v>
      </c>
      <c r="L4633" s="38">
        <v>70</v>
      </c>
      <c r="M4633" s="38">
        <v>2</v>
      </c>
      <c r="N4633" s="38">
        <v>75</v>
      </c>
      <c r="O4633" s="38" t="s">
        <v>82</v>
      </c>
      <c r="P4633" s="38">
        <v>6</v>
      </c>
      <c r="Q4633" s="38" t="s">
        <v>9</v>
      </c>
      <c r="R4633" s="38" t="s">
        <v>1523</v>
      </c>
      <c r="T4633" s="38" t="s">
        <v>246</v>
      </c>
    </row>
    <row r="4634" spans="1:21" s="38" customFormat="1" ht="15" x14ac:dyDescent="0.2">
      <c r="A4634" s="38" t="s">
        <v>17</v>
      </c>
      <c r="B4634" s="38" t="str">
        <f t="shared" si="5"/>
        <v>mo_priv019</v>
      </c>
      <c r="C4634" s="38" t="s">
        <v>838</v>
      </c>
      <c r="D4634" s="38" t="s">
        <v>844</v>
      </c>
      <c r="E4634" s="38" t="s">
        <v>1533</v>
      </c>
      <c r="F4634" s="38">
        <v>5</v>
      </c>
      <c r="G4634" s="38">
        <v>29</v>
      </c>
      <c r="H4634" s="38">
        <v>2025</v>
      </c>
      <c r="I4634" s="38">
        <v>2</v>
      </c>
      <c r="J4634" s="38">
        <v>1616</v>
      </c>
      <c r="K4634" s="38" t="s">
        <v>1505</v>
      </c>
      <c r="L4634" s="38">
        <v>70</v>
      </c>
      <c r="M4634" s="38">
        <v>2</v>
      </c>
      <c r="N4634" s="38">
        <v>75</v>
      </c>
      <c r="O4634" s="38" t="s">
        <v>21</v>
      </c>
      <c r="P4634" s="38">
        <v>0.75</v>
      </c>
      <c r="Q4634" s="38" t="s">
        <v>9</v>
      </c>
      <c r="R4634" s="38" t="s">
        <v>1453</v>
      </c>
      <c r="T4634" s="38" t="s">
        <v>246</v>
      </c>
    </row>
    <row r="4635" spans="1:21" s="38" customFormat="1" ht="15" x14ac:dyDescent="0.2">
      <c r="A4635" s="38" t="s">
        <v>17</v>
      </c>
      <c r="B4635" s="38" t="str">
        <f t="shared" si="5"/>
        <v>mo_priv019</v>
      </c>
      <c r="C4635" s="38" t="s">
        <v>838</v>
      </c>
      <c r="D4635" s="38" t="s">
        <v>844</v>
      </c>
      <c r="E4635" s="38" t="s">
        <v>1533</v>
      </c>
      <c r="F4635" s="38">
        <v>5</v>
      </c>
      <c r="G4635" s="38">
        <v>29</v>
      </c>
      <c r="H4635" s="38">
        <v>2025</v>
      </c>
      <c r="I4635" s="38">
        <v>2</v>
      </c>
      <c r="J4635" s="38">
        <v>1616</v>
      </c>
      <c r="K4635" s="38" t="s">
        <v>1505</v>
      </c>
      <c r="L4635" s="38">
        <v>70</v>
      </c>
      <c r="M4635" s="38">
        <v>2</v>
      </c>
      <c r="N4635" s="38">
        <v>75</v>
      </c>
      <c r="O4635" s="38" t="s">
        <v>6</v>
      </c>
      <c r="P4635" s="38">
        <v>1</v>
      </c>
      <c r="Q4635" s="38" t="s">
        <v>9</v>
      </c>
      <c r="R4635" s="38" t="s">
        <v>1453</v>
      </c>
      <c r="T4635" s="38" t="s">
        <v>246</v>
      </c>
    </row>
    <row r="4636" spans="1:21" s="38" customFormat="1" ht="15" x14ac:dyDescent="0.2">
      <c r="A4636" s="38" t="s">
        <v>17</v>
      </c>
      <c r="B4636" s="38" t="str">
        <f t="shared" si="5"/>
        <v>mo_priv019</v>
      </c>
      <c r="C4636" s="38" t="s">
        <v>838</v>
      </c>
      <c r="D4636" s="38" t="s">
        <v>844</v>
      </c>
      <c r="E4636" s="38" t="s">
        <v>1533</v>
      </c>
      <c r="F4636" s="38">
        <v>5</v>
      </c>
      <c r="G4636" s="38">
        <v>29</v>
      </c>
      <c r="H4636" s="38">
        <v>2025</v>
      </c>
      <c r="I4636" s="38">
        <v>2</v>
      </c>
      <c r="J4636" s="38">
        <v>1616</v>
      </c>
      <c r="K4636" s="38" t="s">
        <v>1505</v>
      </c>
      <c r="L4636" s="38">
        <v>70</v>
      </c>
      <c r="M4636" s="38">
        <v>2</v>
      </c>
      <c r="N4636" s="38">
        <v>75</v>
      </c>
      <c r="O4636" s="38" t="s">
        <v>21</v>
      </c>
      <c r="P4636" s="38">
        <v>3</v>
      </c>
      <c r="Q4636" s="38" t="s">
        <v>9</v>
      </c>
      <c r="R4636" s="38" t="s">
        <v>1453</v>
      </c>
      <c r="T4636" s="38" t="s">
        <v>246</v>
      </c>
    </row>
    <row r="4637" spans="1:21" s="38" customFormat="1" ht="15" x14ac:dyDescent="0.2">
      <c r="A4637" s="38" t="s">
        <v>17</v>
      </c>
      <c r="B4637" s="38" t="str">
        <f t="shared" si="5"/>
        <v>mo_priv019</v>
      </c>
      <c r="C4637" s="38" t="s">
        <v>838</v>
      </c>
      <c r="D4637" s="38" t="s">
        <v>844</v>
      </c>
      <c r="E4637" s="38" t="s">
        <v>1533</v>
      </c>
      <c r="F4637" s="38">
        <v>5</v>
      </c>
      <c r="G4637" s="38">
        <v>29</v>
      </c>
      <c r="H4637" s="38">
        <v>2025</v>
      </c>
      <c r="I4637" s="38">
        <v>2</v>
      </c>
      <c r="J4637" s="38">
        <v>1616</v>
      </c>
      <c r="K4637" s="38" t="s">
        <v>1505</v>
      </c>
      <c r="L4637" s="38">
        <v>70</v>
      </c>
      <c r="M4637" s="38">
        <v>2</v>
      </c>
      <c r="N4637" s="38">
        <v>75</v>
      </c>
      <c r="O4637" s="38" t="s">
        <v>10</v>
      </c>
      <c r="P4637" s="38">
        <v>2</v>
      </c>
      <c r="Q4637" s="38" t="s">
        <v>5</v>
      </c>
      <c r="R4637" s="38" t="s">
        <v>201</v>
      </c>
      <c r="S4637" s="38" t="s">
        <v>255</v>
      </c>
      <c r="T4637" s="38" t="s">
        <v>246</v>
      </c>
    </row>
    <row r="4638" spans="1:21" s="38" customFormat="1" ht="15" x14ac:dyDescent="0.2">
      <c r="A4638" s="38" t="s">
        <v>17</v>
      </c>
      <c r="B4638" s="38" t="str">
        <f t="shared" si="5"/>
        <v>mo_priv019</v>
      </c>
      <c r="C4638" s="38" t="s">
        <v>838</v>
      </c>
      <c r="D4638" s="38" t="s">
        <v>844</v>
      </c>
      <c r="E4638" s="38" t="s">
        <v>1533</v>
      </c>
      <c r="F4638" s="38">
        <v>5</v>
      </c>
      <c r="G4638" s="38">
        <v>29</v>
      </c>
      <c r="H4638" s="38">
        <v>2025</v>
      </c>
      <c r="I4638" s="38">
        <v>2</v>
      </c>
      <c r="J4638" s="38">
        <v>1616</v>
      </c>
      <c r="K4638" s="38" t="s">
        <v>1505</v>
      </c>
      <c r="L4638" s="38">
        <v>70</v>
      </c>
      <c r="M4638" s="38">
        <v>2</v>
      </c>
      <c r="N4638" s="38">
        <v>75</v>
      </c>
      <c r="O4638" s="38" t="s">
        <v>21</v>
      </c>
      <c r="P4638" s="38">
        <v>0.2</v>
      </c>
      <c r="Q4638" s="38" t="s">
        <v>9</v>
      </c>
      <c r="R4638" s="38" t="s">
        <v>1453</v>
      </c>
      <c r="T4638" s="38" t="s">
        <v>246</v>
      </c>
    </row>
    <row r="4639" spans="1:21" s="38" customFormat="1" ht="15" x14ac:dyDescent="0.2">
      <c r="A4639" s="38" t="s">
        <v>17</v>
      </c>
      <c r="B4639" s="38" t="str">
        <f t="shared" si="5"/>
        <v>mo_priv019</v>
      </c>
      <c r="C4639" s="38" t="s">
        <v>838</v>
      </c>
      <c r="D4639" s="38" t="s">
        <v>844</v>
      </c>
      <c r="E4639" s="38" t="s">
        <v>1533</v>
      </c>
      <c r="F4639" s="38">
        <v>5</v>
      </c>
      <c r="G4639" s="38">
        <v>29</v>
      </c>
      <c r="H4639" s="38">
        <v>2025</v>
      </c>
      <c r="I4639" s="38">
        <v>2</v>
      </c>
      <c r="J4639" s="38">
        <v>1616</v>
      </c>
      <c r="K4639" s="38" t="s">
        <v>1505</v>
      </c>
      <c r="L4639" s="38">
        <v>70</v>
      </c>
      <c r="M4639" s="38">
        <v>2</v>
      </c>
      <c r="N4639" s="38">
        <v>75</v>
      </c>
      <c r="O4639" s="38" t="s">
        <v>21</v>
      </c>
      <c r="P4639" s="38">
        <v>2</v>
      </c>
      <c r="Q4639" s="38" t="s">
        <v>9</v>
      </c>
      <c r="R4639" s="38" t="s">
        <v>1453</v>
      </c>
      <c r="T4639" s="38" t="s">
        <v>246</v>
      </c>
    </row>
    <row r="4640" spans="1:21" s="38" customFormat="1" ht="15" x14ac:dyDescent="0.2">
      <c r="A4640" s="38" t="s">
        <v>17</v>
      </c>
      <c r="B4640" s="38" t="str">
        <f t="shared" si="5"/>
        <v>mo_priv019</v>
      </c>
      <c r="C4640" s="38" t="s">
        <v>838</v>
      </c>
      <c r="D4640" s="38" t="s">
        <v>844</v>
      </c>
      <c r="E4640" s="38" t="s">
        <v>1533</v>
      </c>
      <c r="F4640" s="38">
        <v>5</v>
      </c>
      <c r="G4640" s="38">
        <v>29</v>
      </c>
      <c r="H4640" s="38">
        <v>2025</v>
      </c>
      <c r="I4640" s="38">
        <v>2</v>
      </c>
      <c r="J4640" s="38">
        <v>1616</v>
      </c>
      <c r="K4640" s="38" t="s">
        <v>1505</v>
      </c>
      <c r="L4640" s="38">
        <v>70</v>
      </c>
      <c r="M4640" s="38">
        <v>2</v>
      </c>
      <c r="N4640" s="38">
        <v>75</v>
      </c>
      <c r="O4640" s="38" t="s">
        <v>82</v>
      </c>
      <c r="P4640" s="38">
        <v>1</v>
      </c>
      <c r="Q4640" s="38" t="s">
        <v>9</v>
      </c>
      <c r="R4640" s="38" t="s">
        <v>1453</v>
      </c>
      <c r="T4640" s="38" t="s">
        <v>246</v>
      </c>
    </row>
    <row r="4641" spans="1:20" s="38" customFormat="1" ht="15" x14ac:dyDescent="0.2">
      <c r="A4641" s="38" t="s">
        <v>17</v>
      </c>
      <c r="B4641" s="38" t="str">
        <f t="shared" si="5"/>
        <v>mo_priv019</v>
      </c>
      <c r="C4641" s="38" t="s">
        <v>838</v>
      </c>
      <c r="D4641" s="38" t="s">
        <v>844</v>
      </c>
      <c r="E4641" s="38" t="s">
        <v>1533</v>
      </c>
      <c r="F4641" s="38">
        <v>5</v>
      </c>
      <c r="G4641" s="38">
        <v>29</v>
      </c>
      <c r="H4641" s="38">
        <v>2025</v>
      </c>
      <c r="I4641" s="38">
        <v>2</v>
      </c>
      <c r="J4641" s="38">
        <v>1616</v>
      </c>
      <c r="K4641" s="38" t="s">
        <v>1505</v>
      </c>
      <c r="L4641" s="38">
        <v>70</v>
      </c>
      <c r="M4641" s="38">
        <v>2</v>
      </c>
      <c r="N4641" s="38">
        <v>75</v>
      </c>
      <c r="O4641" s="38" t="s">
        <v>21</v>
      </c>
      <c r="P4641" s="38">
        <v>0</v>
      </c>
      <c r="Q4641" s="38" t="s">
        <v>9</v>
      </c>
      <c r="R4641" s="38" t="s">
        <v>1453</v>
      </c>
      <c r="T4641" s="38" t="s">
        <v>246</v>
      </c>
    </row>
    <row r="4642" spans="1:20" s="38" customFormat="1" ht="15" x14ac:dyDescent="0.2">
      <c r="A4642" s="38" t="s">
        <v>17</v>
      </c>
      <c r="B4642" s="38" t="str">
        <f t="shared" si="5"/>
        <v>mo_priv019</v>
      </c>
      <c r="C4642" s="38" t="s">
        <v>838</v>
      </c>
      <c r="D4642" s="38" t="s">
        <v>844</v>
      </c>
      <c r="E4642" s="38" t="s">
        <v>1533</v>
      </c>
      <c r="F4642" s="38">
        <v>5</v>
      </c>
      <c r="G4642" s="38">
        <v>29</v>
      </c>
      <c r="H4642" s="38">
        <v>2025</v>
      </c>
      <c r="I4642" s="38">
        <v>2</v>
      </c>
      <c r="J4642" s="38">
        <v>1616</v>
      </c>
      <c r="K4642" s="38" t="s">
        <v>1505</v>
      </c>
      <c r="L4642" s="38">
        <v>70</v>
      </c>
      <c r="M4642" s="38">
        <v>2</v>
      </c>
      <c r="N4642" s="38">
        <v>75</v>
      </c>
      <c r="O4642" s="38" t="s">
        <v>82</v>
      </c>
      <c r="P4642" s="38">
        <v>2</v>
      </c>
      <c r="Q4642" s="38" t="s">
        <v>9</v>
      </c>
      <c r="R4642" s="38" t="s">
        <v>1453</v>
      </c>
      <c r="T4642" s="38" t="s">
        <v>246</v>
      </c>
    </row>
    <row r="4643" spans="1:20" s="38" customFormat="1" ht="15" x14ac:dyDescent="0.2">
      <c r="A4643" s="38" t="s">
        <v>17</v>
      </c>
      <c r="B4643" s="38" t="str">
        <f t="shared" si="5"/>
        <v>mo_priv019</v>
      </c>
      <c r="C4643" s="38" t="s">
        <v>838</v>
      </c>
      <c r="D4643" s="38" t="s">
        <v>844</v>
      </c>
      <c r="E4643" s="38" t="s">
        <v>1533</v>
      </c>
      <c r="F4643" s="38">
        <v>5</v>
      </c>
      <c r="G4643" s="38">
        <v>29</v>
      </c>
      <c r="H4643" s="38">
        <v>2025</v>
      </c>
      <c r="I4643" s="38">
        <v>2</v>
      </c>
      <c r="J4643" s="38">
        <v>1616</v>
      </c>
      <c r="K4643" s="38" t="s">
        <v>1505</v>
      </c>
      <c r="L4643" s="38">
        <v>70</v>
      </c>
      <c r="M4643" s="38">
        <v>2</v>
      </c>
      <c r="N4643" s="38">
        <v>75</v>
      </c>
      <c r="O4643" s="38" t="s">
        <v>21</v>
      </c>
      <c r="P4643" s="38">
        <v>0.4</v>
      </c>
      <c r="Q4643" s="38" t="s">
        <v>9</v>
      </c>
      <c r="R4643" s="38" t="s">
        <v>1453</v>
      </c>
      <c r="T4643" s="38" t="s">
        <v>246</v>
      </c>
    </row>
    <row r="4644" spans="1:20" s="38" customFormat="1" ht="15" x14ac:dyDescent="0.2">
      <c r="A4644" s="38" t="s">
        <v>17</v>
      </c>
      <c r="B4644" s="38" t="str">
        <f t="shared" si="5"/>
        <v>mo_priv019</v>
      </c>
      <c r="C4644" s="38" t="s">
        <v>838</v>
      </c>
      <c r="D4644" s="38" t="s">
        <v>844</v>
      </c>
      <c r="E4644" s="38" t="s">
        <v>1533</v>
      </c>
      <c r="F4644" s="38">
        <v>5</v>
      </c>
      <c r="G4644" s="38">
        <v>29</v>
      </c>
      <c r="H4644" s="38">
        <v>2025</v>
      </c>
      <c r="I4644" s="38">
        <v>2</v>
      </c>
      <c r="J4644" s="38">
        <v>1616</v>
      </c>
      <c r="K4644" s="38" t="s">
        <v>1505</v>
      </c>
      <c r="L4644" s="38">
        <v>70</v>
      </c>
      <c r="M4644" s="38">
        <v>2</v>
      </c>
      <c r="N4644" s="38">
        <v>75</v>
      </c>
      <c r="O4644" s="38" t="s">
        <v>82</v>
      </c>
      <c r="P4644" s="38">
        <v>2</v>
      </c>
      <c r="Q4644" s="38" t="s">
        <v>9</v>
      </c>
      <c r="R4644" s="38" t="s">
        <v>1453</v>
      </c>
      <c r="T4644" s="38" t="s">
        <v>246</v>
      </c>
    </row>
    <row r="4645" spans="1:20" s="38" customFormat="1" ht="15" x14ac:dyDescent="0.2">
      <c r="A4645" s="38" t="s">
        <v>17</v>
      </c>
      <c r="B4645" s="38" t="str">
        <f t="shared" si="5"/>
        <v>mo_priv019</v>
      </c>
      <c r="C4645" s="38" t="s">
        <v>838</v>
      </c>
      <c r="D4645" s="38" t="s">
        <v>844</v>
      </c>
      <c r="E4645" s="38" t="s">
        <v>1533</v>
      </c>
      <c r="F4645" s="38">
        <v>5</v>
      </c>
      <c r="G4645" s="38">
        <v>29</v>
      </c>
      <c r="H4645" s="38">
        <v>2025</v>
      </c>
      <c r="I4645" s="38">
        <v>2</v>
      </c>
      <c r="J4645" s="38">
        <v>1616</v>
      </c>
      <c r="K4645" s="38" t="s">
        <v>1505</v>
      </c>
      <c r="L4645" s="38">
        <v>70</v>
      </c>
      <c r="M4645" s="38">
        <v>2</v>
      </c>
      <c r="N4645" s="38">
        <v>75</v>
      </c>
      <c r="O4645" s="38" t="s">
        <v>21</v>
      </c>
      <c r="P4645" s="38">
        <v>0.3</v>
      </c>
      <c r="Q4645" s="38" t="s">
        <v>9</v>
      </c>
      <c r="R4645" s="38" t="s">
        <v>1453</v>
      </c>
      <c r="T4645" s="38" t="s">
        <v>246</v>
      </c>
    </row>
    <row r="4646" spans="1:20" s="38" customFormat="1" ht="15" x14ac:dyDescent="0.2">
      <c r="A4646" s="38" t="s">
        <v>12</v>
      </c>
      <c r="B4646" s="38" t="str">
        <f t="shared" si="5"/>
        <v>mo_priv022</v>
      </c>
      <c r="C4646" s="38" t="s">
        <v>838</v>
      </c>
      <c r="D4646" s="38" t="s">
        <v>844</v>
      </c>
      <c r="E4646" s="38" t="s">
        <v>35</v>
      </c>
      <c r="F4646" s="38">
        <v>5</v>
      </c>
      <c r="G4646" s="38">
        <v>30</v>
      </c>
      <c r="H4646" s="38">
        <v>2025</v>
      </c>
      <c r="I4646" s="38">
        <v>2</v>
      </c>
      <c r="J4646" s="38">
        <v>1441</v>
      </c>
      <c r="K4646" s="38" t="s">
        <v>14</v>
      </c>
      <c r="L4646" s="38">
        <v>76</v>
      </c>
      <c r="M4646" s="38">
        <v>3</v>
      </c>
      <c r="N4646" s="38">
        <v>75</v>
      </c>
      <c r="O4646" s="38" t="s">
        <v>21</v>
      </c>
      <c r="P4646" s="38">
        <v>1</v>
      </c>
      <c r="Q4646" s="38" t="s">
        <v>9</v>
      </c>
      <c r="R4646" s="38" t="s">
        <v>1535</v>
      </c>
      <c r="T4646" s="38" t="s">
        <v>246</v>
      </c>
    </row>
    <row r="4647" spans="1:20" s="38" customFormat="1" ht="15" x14ac:dyDescent="0.2">
      <c r="A4647" s="38" t="s">
        <v>12</v>
      </c>
      <c r="B4647" s="38" t="str">
        <f t="shared" si="5"/>
        <v>mo_priv022</v>
      </c>
      <c r="C4647" s="38" t="s">
        <v>838</v>
      </c>
      <c r="D4647" s="38" t="s">
        <v>844</v>
      </c>
      <c r="E4647" s="38" t="s">
        <v>35</v>
      </c>
      <c r="F4647" s="38">
        <v>5</v>
      </c>
      <c r="G4647" s="38">
        <v>30</v>
      </c>
      <c r="H4647" s="38">
        <v>2025</v>
      </c>
      <c r="I4647" s="38">
        <v>2</v>
      </c>
      <c r="J4647" s="38">
        <v>1441</v>
      </c>
      <c r="K4647" s="38" t="s">
        <v>14</v>
      </c>
      <c r="L4647" s="38">
        <v>76</v>
      </c>
      <c r="M4647" s="38">
        <v>3</v>
      </c>
      <c r="N4647" s="38">
        <v>75</v>
      </c>
      <c r="O4647" s="38" t="s">
        <v>21</v>
      </c>
      <c r="P4647" s="38">
        <v>1</v>
      </c>
      <c r="Q4647" s="38" t="s">
        <v>9</v>
      </c>
      <c r="R4647" s="38" t="s">
        <v>1535</v>
      </c>
      <c r="T4647" s="38" t="s">
        <v>246</v>
      </c>
    </row>
    <row r="4648" spans="1:20" s="38" customFormat="1" ht="15" x14ac:dyDescent="0.2">
      <c r="A4648" s="38" t="s">
        <v>12</v>
      </c>
      <c r="B4648" s="38" t="str">
        <f t="shared" si="5"/>
        <v>mo_priv022</v>
      </c>
      <c r="C4648" s="38" t="s">
        <v>838</v>
      </c>
      <c r="D4648" s="38" t="s">
        <v>844</v>
      </c>
      <c r="E4648" s="38" t="s">
        <v>35</v>
      </c>
      <c r="F4648" s="38">
        <v>5</v>
      </c>
      <c r="G4648" s="38">
        <v>30</v>
      </c>
      <c r="H4648" s="38">
        <v>2025</v>
      </c>
      <c r="I4648" s="38">
        <v>2</v>
      </c>
      <c r="J4648" s="38">
        <v>1441</v>
      </c>
      <c r="K4648" s="38" t="s">
        <v>14</v>
      </c>
      <c r="L4648" s="38">
        <v>76</v>
      </c>
      <c r="M4648" s="38">
        <v>3</v>
      </c>
      <c r="N4648" s="38">
        <v>75</v>
      </c>
      <c r="O4648" s="38" t="s">
        <v>21</v>
      </c>
      <c r="P4648" s="38">
        <v>1</v>
      </c>
      <c r="Q4648" s="38" t="s">
        <v>9</v>
      </c>
      <c r="R4648" s="38" t="s">
        <v>1535</v>
      </c>
      <c r="T4648" s="38" t="s">
        <v>246</v>
      </c>
    </row>
    <row r="4649" spans="1:20" s="38" customFormat="1" ht="15" x14ac:dyDescent="0.2">
      <c r="A4649" s="38" t="s">
        <v>12</v>
      </c>
      <c r="B4649" s="38" t="str">
        <f t="shared" si="5"/>
        <v>mo_priv022</v>
      </c>
      <c r="C4649" s="38" t="s">
        <v>838</v>
      </c>
      <c r="D4649" s="38" t="s">
        <v>844</v>
      </c>
      <c r="E4649" s="38" t="s">
        <v>35</v>
      </c>
      <c r="F4649" s="38">
        <v>5</v>
      </c>
      <c r="G4649" s="38">
        <v>30</v>
      </c>
      <c r="H4649" s="38">
        <v>2025</v>
      </c>
      <c r="I4649" s="38">
        <v>2</v>
      </c>
      <c r="J4649" s="38">
        <v>1441</v>
      </c>
      <c r="K4649" s="38" t="s">
        <v>14</v>
      </c>
      <c r="L4649" s="38">
        <v>76</v>
      </c>
      <c r="M4649" s="38">
        <v>3</v>
      </c>
      <c r="N4649" s="38">
        <v>75</v>
      </c>
      <c r="O4649" s="38" t="s">
        <v>21</v>
      </c>
      <c r="P4649" s="38">
        <v>1</v>
      </c>
      <c r="Q4649" s="38" t="s">
        <v>9</v>
      </c>
      <c r="R4649" s="38" t="s">
        <v>1535</v>
      </c>
      <c r="T4649" s="38" t="s">
        <v>246</v>
      </c>
    </row>
    <row r="4650" spans="1:20" s="38" customFormat="1" ht="15" x14ac:dyDescent="0.2">
      <c r="A4650" s="38" t="s">
        <v>12</v>
      </c>
      <c r="B4650" s="38" t="str">
        <f t="shared" si="5"/>
        <v>mo_priv022</v>
      </c>
      <c r="C4650" s="38" t="s">
        <v>838</v>
      </c>
      <c r="D4650" s="38" t="s">
        <v>844</v>
      </c>
      <c r="E4650" s="38" t="s">
        <v>35</v>
      </c>
      <c r="F4650" s="38">
        <v>5</v>
      </c>
      <c r="G4650" s="38">
        <v>30</v>
      </c>
      <c r="H4650" s="38">
        <v>2025</v>
      </c>
      <c r="I4650" s="38">
        <v>2</v>
      </c>
      <c r="J4650" s="38">
        <v>1441</v>
      </c>
      <c r="K4650" s="38" t="s">
        <v>14</v>
      </c>
      <c r="L4650" s="38">
        <v>76</v>
      </c>
      <c r="M4650" s="38">
        <v>3</v>
      </c>
      <c r="N4650" s="38">
        <v>75</v>
      </c>
      <c r="O4650" s="38" t="s">
        <v>21</v>
      </c>
      <c r="P4650" s="38">
        <v>1</v>
      </c>
      <c r="Q4650" s="38" t="s">
        <v>9</v>
      </c>
      <c r="R4650" s="38" t="s">
        <v>1535</v>
      </c>
      <c r="T4650" s="38" t="s">
        <v>246</v>
      </c>
    </row>
    <row r="4651" spans="1:20" s="38" customFormat="1" ht="15" x14ac:dyDescent="0.2">
      <c r="A4651" s="38" t="s">
        <v>12</v>
      </c>
      <c r="B4651" s="38" t="str">
        <f t="shared" si="5"/>
        <v>mo_priv022</v>
      </c>
      <c r="C4651" s="38" t="s">
        <v>838</v>
      </c>
      <c r="D4651" s="38" t="s">
        <v>844</v>
      </c>
      <c r="E4651" s="38" t="s">
        <v>35</v>
      </c>
      <c r="F4651" s="38">
        <v>5</v>
      </c>
      <c r="G4651" s="38">
        <v>30</v>
      </c>
      <c r="H4651" s="38">
        <v>2025</v>
      </c>
      <c r="I4651" s="38">
        <v>2</v>
      </c>
      <c r="J4651" s="38">
        <v>1441</v>
      </c>
      <c r="K4651" s="38" t="s">
        <v>14</v>
      </c>
      <c r="L4651" s="38">
        <v>76</v>
      </c>
      <c r="M4651" s="38">
        <v>3</v>
      </c>
      <c r="N4651" s="38">
        <v>75</v>
      </c>
      <c r="O4651" s="38" t="s">
        <v>21</v>
      </c>
      <c r="P4651" s="38">
        <v>1</v>
      </c>
      <c r="Q4651" s="38" t="s">
        <v>9</v>
      </c>
      <c r="R4651" s="38" t="s">
        <v>1535</v>
      </c>
      <c r="T4651" s="38" t="s">
        <v>246</v>
      </c>
    </row>
    <row r="4652" spans="1:20" s="38" customFormat="1" ht="15" x14ac:dyDescent="0.2">
      <c r="A4652" s="38" t="s">
        <v>12</v>
      </c>
      <c r="B4652" s="38" t="str">
        <f t="shared" si="5"/>
        <v>mo_priv022</v>
      </c>
      <c r="C4652" s="38" t="s">
        <v>838</v>
      </c>
      <c r="D4652" s="38" t="s">
        <v>844</v>
      </c>
      <c r="E4652" s="38" t="s">
        <v>35</v>
      </c>
      <c r="F4652" s="38">
        <v>5</v>
      </c>
      <c r="G4652" s="38">
        <v>30</v>
      </c>
      <c r="H4652" s="38">
        <v>2025</v>
      </c>
      <c r="I4652" s="38">
        <v>2</v>
      </c>
      <c r="J4652" s="38">
        <v>1441</v>
      </c>
      <c r="K4652" s="38" t="s">
        <v>14</v>
      </c>
      <c r="L4652" s="38">
        <v>76</v>
      </c>
      <c r="M4652" s="38">
        <v>3</v>
      </c>
      <c r="N4652" s="38">
        <v>75</v>
      </c>
      <c r="O4652" s="38" t="s">
        <v>21</v>
      </c>
      <c r="P4652" s="38">
        <v>1</v>
      </c>
      <c r="Q4652" s="38" t="s">
        <v>9</v>
      </c>
      <c r="R4652" s="38" t="s">
        <v>1535</v>
      </c>
      <c r="T4652" s="38" t="s">
        <v>246</v>
      </c>
    </row>
    <row r="4653" spans="1:20" s="38" customFormat="1" ht="15" x14ac:dyDescent="0.2">
      <c r="A4653" s="38" t="s">
        <v>12</v>
      </c>
      <c r="B4653" s="38" t="str">
        <f t="shared" si="5"/>
        <v>mo_priv022</v>
      </c>
      <c r="C4653" s="38" t="s">
        <v>838</v>
      </c>
      <c r="D4653" s="38" t="s">
        <v>844</v>
      </c>
      <c r="E4653" s="38" t="s">
        <v>35</v>
      </c>
      <c r="F4653" s="38">
        <v>5</v>
      </c>
      <c r="G4653" s="38">
        <v>30</v>
      </c>
      <c r="H4653" s="38">
        <v>2025</v>
      </c>
      <c r="I4653" s="38">
        <v>2</v>
      </c>
      <c r="J4653" s="38">
        <v>1441</v>
      </c>
      <c r="K4653" s="38" t="s">
        <v>14</v>
      </c>
      <c r="L4653" s="38">
        <v>76</v>
      </c>
      <c r="M4653" s="38">
        <v>3</v>
      </c>
      <c r="N4653" s="38">
        <v>75</v>
      </c>
      <c r="O4653" s="38" t="s">
        <v>82</v>
      </c>
      <c r="P4653" s="38">
        <v>0.2</v>
      </c>
      <c r="Q4653" s="38" t="s">
        <v>5</v>
      </c>
      <c r="R4653" s="38" t="s">
        <v>201</v>
      </c>
      <c r="T4653" s="38" t="s">
        <v>246</v>
      </c>
    </row>
    <row r="4654" spans="1:20" s="38" customFormat="1" ht="15" x14ac:dyDescent="0.2">
      <c r="A4654" s="38" t="s">
        <v>12</v>
      </c>
      <c r="B4654" s="38" t="str">
        <f t="shared" si="5"/>
        <v>mo_priv022</v>
      </c>
      <c r="C4654" s="38" t="s">
        <v>838</v>
      </c>
      <c r="D4654" s="38" t="s">
        <v>844</v>
      </c>
      <c r="E4654" s="38" t="s">
        <v>35</v>
      </c>
      <c r="F4654" s="38">
        <v>5</v>
      </c>
      <c r="G4654" s="38">
        <v>30</v>
      </c>
      <c r="H4654" s="38">
        <v>2025</v>
      </c>
      <c r="I4654" s="38">
        <v>2</v>
      </c>
      <c r="J4654" s="38">
        <v>1441</v>
      </c>
      <c r="K4654" s="38" t="s">
        <v>14</v>
      </c>
      <c r="L4654" s="38">
        <v>76</v>
      </c>
      <c r="M4654" s="38">
        <v>3</v>
      </c>
      <c r="N4654" s="38">
        <v>75</v>
      </c>
      <c r="O4654" s="38" t="s">
        <v>82</v>
      </c>
      <c r="P4654" s="38">
        <v>0.2</v>
      </c>
      <c r="Q4654" s="38" t="s">
        <v>5</v>
      </c>
      <c r="R4654" s="38" t="s">
        <v>201</v>
      </c>
      <c r="T4654" s="38" t="s">
        <v>246</v>
      </c>
    </row>
    <row r="4655" spans="1:20" s="38" customFormat="1" ht="15" x14ac:dyDescent="0.2">
      <c r="A4655" s="38" t="s">
        <v>12</v>
      </c>
      <c r="B4655" s="38" t="str">
        <f t="shared" si="5"/>
        <v>mo_priv022</v>
      </c>
      <c r="C4655" s="38" t="s">
        <v>838</v>
      </c>
      <c r="D4655" s="38" t="s">
        <v>844</v>
      </c>
      <c r="E4655" s="38" t="s">
        <v>35</v>
      </c>
      <c r="F4655" s="38">
        <v>5</v>
      </c>
      <c r="G4655" s="38">
        <v>30</v>
      </c>
      <c r="H4655" s="38">
        <v>2025</v>
      </c>
      <c r="I4655" s="38">
        <v>2</v>
      </c>
      <c r="J4655" s="38">
        <v>1441</v>
      </c>
      <c r="K4655" s="38" t="s">
        <v>14</v>
      </c>
      <c r="L4655" s="38">
        <v>76</v>
      </c>
      <c r="M4655" s="38">
        <v>3</v>
      </c>
      <c r="N4655" s="38">
        <v>75</v>
      </c>
      <c r="O4655" s="38" t="s">
        <v>7</v>
      </c>
      <c r="P4655" s="38">
        <v>0.1</v>
      </c>
      <c r="Q4655" s="38" t="s">
        <v>9</v>
      </c>
      <c r="R4655" s="38" t="s">
        <v>1535</v>
      </c>
      <c r="T4655" s="38" t="s">
        <v>246</v>
      </c>
    </row>
    <row r="4656" spans="1:20" s="38" customFormat="1" ht="15" x14ac:dyDescent="0.2">
      <c r="A4656" s="38" t="s">
        <v>12</v>
      </c>
      <c r="B4656" s="38" t="str">
        <f t="shared" si="5"/>
        <v>mo_priv022</v>
      </c>
      <c r="C4656" s="38" t="s">
        <v>838</v>
      </c>
      <c r="D4656" s="38" t="s">
        <v>844</v>
      </c>
      <c r="E4656" s="38" t="s">
        <v>35</v>
      </c>
      <c r="F4656" s="38">
        <v>5</v>
      </c>
      <c r="G4656" s="38">
        <v>30</v>
      </c>
      <c r="H4656" s="38">
        <v>2025</v>
      </c>
      <c r="I4656" s="38">
        <v>2</v>
      </c>
      <c r="J4656" s="38">
        <v>1441</v>
      </c>
      <c r="K4656" s="38" t="s">
        <v>14</v>
      </c>
      <c r="L4656" s="38">
        <v>76</v>
      </c>
      <c r="M4656" s="38">
        <v>3</v>
      </c>
      <c r="N4656" s="38">
        <v>75</v>
      </c>
      <c r="O4656" s="38" t="s">
        <v>21</v>
      </c>
      <c r="P4656" s="38">
        <v>2</v>
      </c>
      <c r="Q4656" s="38" t="s">
        <v>9</v>
      </c>
      <c r="R4656" s="38" t="s">
        <v>1535</v>
      </c>
      <c r="T4656" s="38" t="s">
        <v>246</v>
      </c>
    </row>
    <row r="4657" spans="1:20" s="38" customFormat="1" ht="15" x14ac:dyDescent="0.2">
      <c r="A4657" s="38" t="s">
        <v>12</v>
      </c>
      <c r="B4657" s="38" t="str">
        <f t="shared" si="5"/>
        <v>mo_priv022</v>
      </c>
      <c r="C4657" s="38" t="s">
        <v>838</v>
      </c>
      <c r="D4657" s="38" t="s">
        <v>844</v>
      </c>
      <c r="E4657" s="38" t="s">
        <v>35</v>
      </c>
      <c r="F4657" s="38">
        <v>5</v>
      </c>
      <c r="G4657" s="38">
        <v>30</v>
      </c>
      <c r="H4657" s="38">
        <v>2025</v>
      </c>
      <c r="I4657" s="38">
        <v>2</v>
      </c>
      <c r="J4657" s="38">
        <v>1441</v>
      </c>
      <c r="K4657" s="38" t="s">
        <v>14</v>
      </c>
      <c r="L4657" s="38">
        <v>76</v>
      </c>
      <c r="M4657" s="38">
        <v>3</v>
      </c>
      <c r="N4657" s="38">
        <v>75</v>
      </c>
      <c r="O4657" s="38" t="s">
        <v>21</v>
      </c>
      <c r="P4657" s="38">
        <v>2</v>
      </c>
      <c r="Q4657" s="38" t="s">
        <v>9</v>
      </c>
      <c r="R4657" s="38" t="s">
        <v>1535</v>
      </c>
      <c r="T4657" s="38" t="s">
        <v>246</v>
      </c>
    </row>
    <row r="4658" spans="1:20" s="38" customFormat="1" ht="15" x14ac:dyDescent="0.2">
      <c r="A4658" s="38" t="s">
        <v>12</v>
      </c>
      <c r="B4658" s="38" t="str">
        <f t="shared" si="5"/>
        <v>mo_priv022</v>
      </c>
      <c r="C4658" s="38" t="s">
        <v>838</v>
      </c>
      <c r="D4658" s="38" t="s">
        <v>844</v>
      </c>
      <c r="E4658" s="38" t="s">
        <v>35</v>
      </c>
      <c r="F4658" s="38">
        <v>5</v>
      </c>
      <c r="G4658" s="38">
        <v>30</v>
      </c>
      <c r="H4658" s="38">
        <v>2025</v>
      </c>
      <c r="I4658" s="38">
        <v>2</v>
      </c>
      <c r="J4658" s="38">
        <v>1441</v>
      </c>
      <c r="K4658" s="38" t="s">
        <v>14</v>
      </c>
      <c r="L4658" s="38">
        <v>76</v>
      </c>
      <c r="M4658" s="38">
        <v>3</v>
      </c>
      <c r="N4658" s="38">
        <v>75</v>
      </c>
      <c r="O4658" s="38" t="s">
        <v>21</v>
      </c>
      <c r="P4658" s="38">
        <v>2</v>
      </c>
      <c r="Q4658" s="38" t="s">
        <v>9</v>
      </c>
      <c r="R4658" s="38" t="s">
        <v>1535</v>
      </c>
      <c r="T4658" s="38" t="s">
        <v>246</v>
      </c>
    </row>
    <row r="4659" spans="1:20" s="38" customFormat="1" ht="15" x14ac:dyDescent="0.2">
      <c r="A4659" s="38" t="s">
        <v>12</v>
      </c>
      <c r="B4659" s="38" t="str">
        <f t="shared" si="5"/>
        <v>mo_priv022</v>
      </c>
      <c r="C4659" s="38" t="s">
        <v>838</v>
      </c>
      <c r="D4659" s="38" t="s">
        <v>844</v>
      </c>
      <c r="E4659" s="38" t="s">
        <v>35</v>
      </c>
      <c r="F4659" s="38">
        <v>5</v>
      </c>
      <c r="G4659" s="38">
        <v>30</v>
      </c>
      <c r="H4659" s="38">
        <v>2025</v>
      </c>
      <c r="I4659" s="38">
        <v>2</v>
      </c>
      <c r="J4659" s="38">
        <v>1441</v>
      </c>
      <c r="K4659" s="38" t="s">
        <v>14</v>
      </c>
      <c r="L4659" s="38">
        <v>76</v>
      </c>
      <c r="M4659" s="38">
        <v>3</v>
      </c>
      <c r="N4659" s="38">
        <v>75</v>
      </c>
      <c r="O4659" s="38" t="s">
        <v>21</v>
      </c>
      <c r="P4659" s="38">
        <v>2</v>
      </c>
      <c r="Q4659" s="38" t="s">
        <v>9</v>
      </c>
      <c r="R4659" s="38" t="s">
        <v>1535</v>
      </c>
      <c r="T4659" s="38" t="s">
        <v>246</v>
      </c>
    </row>
    <row r="4660" spans="1:20" s="38" customFormat="1" ht="15" x14ac:dyDescent="0.2">
      <c r="A4660" s="38" t="s">
        <v>12</v>
      </c>
      <c r="B4660" s="38" t="str">
        <f t="shared" si="5"/>
        <v>mo_priv022</v>
      </c>
      <c r="C4660" s="38" t="s">
        <v>838</v>
      </c>
      <c r="D4660" s="38" t="s">
        <v>844</v>
      </c>
      <c r="E4660" s="38" t="s">
        <v>35</v>
      </c>
      <c r="F4660" s="38">
        <v>5</v>
      </c>
      <c r="G4660" s="38">
        <v>30</v>
      </c>
      <c r="H4660" s="38">
        <v>2025</v>
      </c>
      <c r="I4660" s="38">
        <v>2</v>
      </c>
      <c r="J4660" s="38">
        <v>1441</v>
      </c>
      <c r="K4660" s="38" t="s">
        <v>14</v>
      </c>
      <c r="L4660" s="38">
        <v>76</v>
      </c>
      <c r="M4660" s="38">
        <v>3</v>
      </c>
      <c r="N4660" s="38">
        <v>75</v>
      </c>
      <c r="O4660" s="38" t="s">
        <v>21</v>
      </c>
      <c r="P4660" s="38">
        <v>2</v>
      </c>
      <c r="Q4660" s="38" t="s">
        <v>9</v>
      </c>
      <c r="R4660" s="38" t="s">
        <v>1535</v>
      </c>
      <c r="T4660" s="38" t="s">
        <v>246</v>
      </c>
    </row>
    <row r="4661" spans="1:20" s="38" customFormat="1" ht="15" x14ac:dyDescent="0.2">
      <c r="A4661" s="38" t="s">
        <v>12</v>
      </c>
      <c r="B4661" s="38" t="str">
        <f t="shared" si="5"/>
        <v>mo_priv022</v>
      </c>
      <c r="C4661" s="38" t="s">
        <v>838</v>
      </c>
      <c r="D4661" s="38" t="s">
        <v>844</v>
      </c>
      <c r="E4661" s="38" t="s">
        <v>35</v>
      </c>
      <c r="F4661" s="38">
        <v>5</v>
      </c>
      <c r="G4661" s="38">
        <v>30</v>
      </c>
      <c r="H4661" s="38">
        <v>2025</v>
      </c>
      <c r="I4661" s="38">
        <v>2</v>
      </c>
      <c r="J4661" s="38">
        <v>1441</v>
      </c>
      <c r="K4661" s="38" t="s">
        <v>14</v>
      </c>
      <c r="L4661" s="38">
        <v>76</v>
      </c>
      <c r="M4661" s="38">
        <v>3</v>
      </c>
      <c r="N4661" s="38">
        <v>75</v>
      </c>
      <c r="O4661" s="38" t="s">
        <v>21</v>
      </c>
      <c r="P4661" s="38">
        <v>2</v>
      </c>
      <c r="Q4661" s="38" t="s">
        <v>9</v>
      </c>
      <c r="R4661" s="38" t="s">
        <v>1535</v>
      </c>
      <c r="T4661" s="38" t="s">
        <v>246</v>
      </c>
    </row>
    <row r="4662" spans="1:20" s="38" customFormat="1" ht="15" x14ac:dyDescent="0.2">
      <c r="A4662" s="38" t="s">
        <v>12</v>
      </c>
      <c r="B4662" s="38" t="str">
        <f t="shared" si="5"/>
        <v>mo_priv022</v>
      </c>
      <c r="C4662" s="38" t="s">
        <v>838</v>
      </c>
      <c r="D4662" s="38" t="s">
        <v>844</v>
      </c>
      <c r="E4662" s="38" t="s">
        <v>35</v>
      </c>
      <c r="F4662" s="38">
        <v>5</v>
      </c>
      <c r="G4662" s="38">
        <v>30</v>
      </c>
      <c r="H4662" s="38">
        <v>2025</v>
      </c>
      <c r="I4662" s="38">
        <v>2</v>
      </c>
      <c r="J4662" s="38">
        <v>1441</v>
      </c>
      <c r="K4662" s="38" t="s">
        <v>14</v>
      </c>
      <c r="L4662" s="38">
        <v>76</v>
      </c>
      <c r="M4662" s="38">
        <v>3</v>
      </c>
      <c r="N4662" s="38">
        <v>75</v>
      </c>
      <c r="O4662" s="38" t="s">
        <v>21</v>
      </c>
      <c r="P4662" s="38">
        <v>2</v>
      </c>
      <c r="Q4662" s="38" t="s">
        <v>9</v>
      </c>
      <c r="R4662" s="38" t="s">
        <v>1535</v>
      </c>
      <c r="T4662" s="38" t="s">
        <v>246</v>
      </c>
    </row>
    <row r="4663" spans="1:20" s="38" customFormat="1" ht="15" x14ac:dyDescent="0.2">
      <c r="A4663" s="38" t="s">
        <v>12</v>
      </c>
      <c r="B4663" s="38" t="str">
        <f t="shared" si="5"/>
        <v>mo_priv022</v>
      </c>
      <c r="C4663" s="38" t="s">
        <v>838</v>
      </c>
      <c r="D4663" s="38" t="s">
        <v>844</v>
      </c>
      <c r="E4663" s="38" t="s">
        <v>35</v>
      </c>
      <c r="F4663" s="38">
        <v>5</v>
      </c>
      <c r="G4663" s="38">
        <v>30</v>
      </c>
      <c r="H4663" s="38">
        <v>2025</v>
      </c>
      <c r="I4663" s="38">
        <v>2</v>
      </c>
      <c r="J4663" s="38">
        <v>1441</v>
      </c>
      <c r="K4663" s="38" t="s">
        <v>14</v>
      </c>
      <c r="L4663" s="38">
        <v>76</v>
      </c>
      <c r="M4663" s="38">
        <v>3</v>
      </c>
      <c r="N4663" s="38">
        <v>75</v>
      </c>
      <c r="O4663" s="38" t="s">
        <v>21</v>
      </c>
      <c r="P4663" s="38">
        <v>2</v>
      </c>
      <c r="Q4663" s="38" t="s">
        <v>9</v>
      </c>
      <c r="R4663" s="38" t="s">
        <v>1535</v>
      </c>
      <c r="T4663" s="38" t="s">
        <v>246</v>
      </c>
    </row>
    <row r="4664" spans="1:20" s="38" customFormat="1" ht="15" x14ac:dyDescent="0.2">
      <c r="A4664" s="38" t="s">
        <v>12</v>
      </c>
      <c r="B4664" s="38" t="str">
        <f t="shared" si="5"/>
        <v>mo_priv022</v>
      </c>
      <c r="C4664" s="38" t="s">
        <v>838</v>
      </c>
      <c r="D4664" s="38" t="s">
        <v>844</v>
      </c>
      <c r="E4664" s="38" t="s">
        <v>35</v>
      </c>
      <c r="F4664" s="38">
        <v>5</v>
      </c>
      <c r="G4664" s="38">
        <v>30</v>
      </c>
      <c r="H4664" s="38">
        <v>2025</v>
      </c>
      <c r="I4664" s="38">
        <v>2</v>
      </c>
      <c r="J4664" s="38">
        <v>1441</v>
      </c>
      <c r="K4664" s="38" t="s">
        <v>14</v>
      </c>
      <c r="L4664" s="38">
        <v>76</v>
      </c>
      <c r="M4664" s="38">
        <v>3</v>
      </c>
      <c r="N4664" s="38">
        <v>75</v>
      </c>
      <c r="O4664" s="38" t="s">
        <v>21</v>
      </c>
      <c r="P4664" s="38">
        <v>2</v>
      </c>
      <c r="Q4664" s="38" t="s">
        <v>9</v>
      </c>
      <c r="R4664" s="38" t="s">
        <v>1535</v>
      </c>
      <c r="T4664" s="38" t="s">
        <v>246</v>
      </c>
    </row>
    <row r="4665" spans="1:20" s="38" customFormat="1" ht="15" x14ac:dyDescent="0.2">
      <c r="A4665" s="38" t="s">
        <v>12</v>
      </c>
      <c r="B4665" s="38" t="str">
        <f t="shared" si="5"/>
        <v>mo_priv022</v>
      </c>
      <c r="C4665" s="38" t="s">
        <v>838</v>
      </c>
      <c r="D4665" s="38" t="s">
        <v>844</v>
      </c>
      <c r="E4665" s="38" t="s">
        <v>35</v>
      </c>
      <c r="F4665" s="38">
        <v>5</v>
      </c>
      <c r="G4665" s="38">
        <v>30</v>
      </c>
      <c r="H4665" s="38">
        <v>2025</v>
      </c>
      <c r="I4665" s="38">
        <v>2</v>
      </c>
      <c r="J4665" s="38">
        <v>1441</v>
      </c>
      <c r="K4665" s="38" t="s">
        <v>14</v>
      </c>
      <c r="L4665" s="38">
        <v>76</v>
      </c>
      <c r="M4665" s="38">
        <v>3</v>
      </c>
      <c r="N4665" s="38">
        <v>75</v>
      </c>
      <c r="O4665" s="38" t="s">
        <v>21</v>
      </c>
      <c r="P4665" s="38">
        <v>2</v>
      </c>
      <c r="Q4665" s="38" t="s">
        <v>9</v>
      </c>
      <c r="R4665" s="38" t="s">
        <v>1535</v>
      </c>
      <c r="T4665" s="38" t="s">
        <v>246</v>
      </c>
    </row>
    <row r="4666" spans="1:20" s="38" customFormat="1" ht="15" x14ac:dyDescent="0.2">
      <c r="A4666" s="38" t="s">
        <v>12</v>
      </c>
      <c r="B4666" s="38" t="str">
        <f t="shared" si="5"/>
        <v>mo_priv022</v>
      </c>
      <c r="C4666" s="38" t="s">
        <v>838</v>
      </c>
      <c r="D4666" s="38" t="s">
        <v>844</v>
      </c>
      <c r="E4666" s="38" t="s">
        <v>35</v>
      </c>
      <c r="F4666" s="38">
        <v>5</v>
      </c>
      <c r="G4666" s="38">
        <v>30</v>
      </c>
      <c r="H4666" s="38">
        <v>2025</v>
      </c>
      <c r="I4666" s="38">
        <v>2</v>
      </c>
      <c r="J4666" s="38">
        <v>1441</v>
      </c>
      <c r="K4666" s="38" t="s">
        <v>14</v>
      </c>
      <c r="L4666" s="38">
        <v>76</v>
      </c>
      <c r="M4666" s="38">
        <v>3</v>
      </c>
      <c r="N4666" s="38">
        <v>75</v>
      </c>
      <c r="O4666" s="38" t="s">
        <v>21</v>
      </c>
      <c r="P4666" s="38">
        <v>2</v>
      </c>
      <c r="Q4666" s="38" t="s">
        <v>9</v>
      </c>
      <c r="R4666" s="38" t="s">
        <v>1535</v>
      </c>
      <c r="T4666" s="38" t="s">
        <v>246</v>
      </c>
    </row>
    <row r="4667" spans="1:20" s="38" customFormat="1" ht="15" x14ac:dyDescent="0.2">
      <c r="A4667" s="38" t="s">
        <v>12</v>
      </c>
      <c r="B4667" s="38" t="str">
        <f t="shared" si="5"/>
        <v>mo_priv022</v>
      </c>
      <c r="C4667" s="38" t="s">
        <v>838</v>
      </c>
      <c r="D4667" s="38" t="s">
        <v>844</v>
      </c>
      <c r="E4667" s="38" t="s">
        <v>35</v>
      </c>
      <c r="F4667" s="38">
        <v>5</v>
      </c>
      <c r="G4667" s="38">
        <v>30</v>
      </c>
      <c r="H4667" s="38">
        <v>2025</v>
      </c>
      <c r="I4667" s="38">
        <v>2</v>
      </c>
      <c r="J4667" s="38">
        <v>1441</v>
      </c>
      <c r="K4667" s="38" t="s">
        <v>14</v>
      </c>
      <c r="L4667" s="38">
        <v>76</v>
      </c>
      <c r="M4667" s="38">
        <v>3</v>
      </c>
      <c r="N4667" s="38">
        <v>75</v>
      </c>
      <c r="O4667" s="38" t="s">
        <v>21</v>
      </c>
      <c r="P4667" s="38">
        <v>2</v>
      </c>
      <c r="Q4667" s="38" t="s">
        <v>9</v>
      </c>
      <c r="R4667" s="38" t="s">
        <v>1535</v>
      </c>
      <c r="T4667" s="38" t="s">
        <v>246</v>
      </c>
    </row>
    <row r="4668" spans="1:20" s="38" customFormat="1" ht="15" x14ac:dyDescent="0.2">
      <c r="A4668" s="38" t="s">
        <v>12</v>
      </c>
      <c r="B4668" s="38" t="str">
        <f t="shared" si="5"/>
        <v>mo_priv022</v>
      </c>
      <c r="C4668" s="38" t="s">
        <v>838</v>
      </c>
      <c r="D4668" s="38" t="s">
        <v>844</v>
      </c>
      <c r="E4668" s="38" t="s">
        <v>35</v>
      </c>
      <c r="F4668" s="38">
        <v>5</v>
      </c>
      <c r="G4668" s="38">
        <v>30</v>
      </c>
      <c r="H4668" s="38">
        <v>2025</v>
      </c>
      <c r="I4668" s="38">
        <v>2</v>
      </c>
      <c r="J4668" s="38">
        <v>1441</v>
      </c>
      <c r="K4668" s="38" t="s">
        <v>14</v>
      </c>
      <c r="L4668" s="38">
        <v>76</v>
      </c>
      <c r="M4668" s="38">
        <v>3</v>
      </c>
      <c r="N4668" s="38">
        <v>75</v>
      </c>
      <c r="O4668" s="38" t="s">
        <v>21</v>
      </c>
      <c r="P4668" s="38">
        <v>2</v>
      </c>
      <c r="Q4668" s="38" t="s">
        <v>9</v>
      </c>
      <c r="R4668" s="38" t="s">
        <v>1535</v>
      </c>
      <c r="T4668" s="38" t="s">
        <v>246</v>
      </c>
    </row>
    <row r="4669" spans="1:20" s="38" customFormat="1" ht="15" x14ac:dyDescent="0.2">
      <c r="A4669" s="38" t="s">
        <v>12</v>
      </c>
      <c r="B4669" s="38" t="str">
        <f t="shared" si="5"/>
        <v>mo_priv022</v>
      </c>
      <c r="C4669" s="38" t="s">
        <v>838</v>
      </c>
      <c r="D4669" s="38" t="s">
        <v>844</v>
      </c>
      <c r="E4669" s="38" t="s">
        <v>35</v>
      </c>
      <c r="F4669" s="38">
        <v>5</v>
      </c>
      <c r="G4669" s="38">
        <v>30</v>
      </c>
      <c r="H4669" s="38">
        <v>2025</v>
      </c>
      <c r="I4669" s="38">
        <v>2</v>
      </c>
      <c r="J4669" s="38">
        <v>1441</v>
      </c>
      <c r="K4669" s="38" t="s">
        <v>14</v>
      </c>
      <c r="L4669" s="38">
        <v>76</v>
      </c>
      <c r="M4669" s="38">
        <v>3</v>
      </c>
      <c r="N4669" s="38">
        <v>75</v>
      </c>
      <c r="O4669" s="38" t="s">
        <v>21</v>
      </c>
      <c r="P4669" s="38">
        <v>2</v>
      </c>
      <c r="Q4669" s="38" t="s">
        <v>9</v>
      </c>
      <c r="R4669" s="38" t="s">
        <v>1535</v>
      </c>
      <c r="T4669" s="38" t="s">
        <v>246</v>
      </c>
    </row>
    <row r="4670" spans="1:20" s="38" customFormat="1" ht="15" x14ac:dyDescent="0.2">
      <c r="A4670" s="38" t="s">
        <v>12</v>
      </c>
      <c r="B4670" s="38" t="str">
        <f t="shared" si="5"/>
        <v>mo_priv022</v>
      </c>
      <c r="C4670" s="38" t="s">
        <v>838</v>
      </c>
      <c r="D4670" s="38" t="s">
        <v>844</v>
      </c>
      <c r="E4670" s="38" t="s">
        <v>35</v>
      </c>
      <c r="F4670" s="38">
        <v>5</v>
      </c>
      <c r="G4670" s="38">
        <v>30</v>
      </c>
      <c r="H4670" s="38">
        <v>2025</v>
      </c>
      <c r="I4670" s="38">
        <v>2</v>
      </c>
      <c r="J4670" s="38">
        <v>1441</v>
      </c>
      <c r="K4670" s="38" t="s">
        <v>14</v>
      </c>
      <c r="L4670" s="38">
        <v>76</v>
      </c>
      <c r="M4670" s="38">
        <v>3</v>
      </c>
      <c r="N4670" s="38">
        <v>75</v>
      </c>
      <c r="O4670" s="38" t="s">
        <v>21</v>
      </c>
      <c r="P4670" s="38">
        <v>2</v>
      </c>
      <c r="Q4670" s="38" t="s">
        <v>9</v>
      </c>
      <c r="R4670" s="38" t="s">
        <v>1535</v>
      </c>
      <c r="T4670" s="38" t="s">
        <v>246</v>
      </c>
    </row>
    <row r="4671" spans="1:20" s="38" customFormat="1" ht="15" x14ac:dyDescent="0.2">
      <c r="A4671" s="38" t="s">
        <v>12</v>
      </c>
      <c r="B4671" s="38" t="str">
        <f t="shared" si="5"/>
        <v>mo_priv022</v>
      </c>
      <c r="C4671" s="38" t="s">
        <v>838</v>
      </c>
      <c r="D4671" s="38" t="s">
        <v>844</v>
      </c>
      <c r="E4671" s="38" t="s">
        <v>35</v>
      </c>
      <c r="F4671" s="38">
        <v>5</v>
      </c>
      <c r="G4671" s="38">
        <v>30</v>
      </c>
      <c r="H4671" s="38">
        <v>2025</v>
      </c>
      <c r="I4671" s="38">
        <v>2</v>
      </c>
      <c r="J4671" s="38">
        <v>1441</v>
      </c>
      <c r="K4671" s="38" t="s">
        <v>14</v>
      </c>
      <c r="L4671" s="38">
        <v>76</v>
      </c>
      <c r="M4671" s="38">
        <v>3</v>
      </c>
      <c r="N4671" s="38">
        <v>75</v>
      </c>
      <c r="O4671" s="38" t="s">
        <v>21</v>
      </c>
      <c r="P4671" s="38">
        <v>2</v>
      </c>
      <c r="Q4671" s="38" t="s">
        <v>9</v>
      </c>
      <c r="R4671" s="38" t="s">
        <v>1535</v>
      </c>
      <c r="T4671" s="38" t="s">
        <v>246</v>
      </c>
    </row>
    <row r="4672" spans="1:20" s="38" customFormat="1" ht="15" x14ac:dyDescent="0.2">
      <c r="A4672" s="38" t="s">
        <v>12</v>
      </c>
      <c r="B4672" s="38" t="str">
        <f t="shared" si="5"/>
        <v>mo_priv022</v>
      </c>
      <c r="C4672" s="38" t="s">
        <v>838</v>
      </c>
      <c r="D4672" s="38" t="s">
        <v>844</v>
      </c>
      <c r="E4672" s="38" t="s">
        <v>35</v>
      </c>
      <c r="F4672" s="38">
        <v>5</v>
      </c>
      <c r="G4672" s="38">
        <v>30</v>
      </c>
      <c r="H4672" s="38">
        <v>2025</v>
      </c>
      <c r="I4672" s="38">
        <v>2</v>
      </c>
      <c r="J4672" s="38">
        <v>1441</v>
      </c>
      <c r="K4672" s="38" t="s">
        <v>14</v>
      </c>
      <c r="L4672" s="38">
        <v>76</v>
      </c>
      <c r="M4672" s="38">
        <v>3</v>
      </c>
      <c r="N4672" s="38">
        <v>75</v>
      </c>
      <c r="O4672" s="38" t="s">
        <v>21</v>
      </c>
      <c r="P4672" s="38">
        <v>2</v>
      </c>
      <c r="Q4672" s="38" t="s">
        <v>9</v>
      </c>
      <c r="R4672" s="38" t="s">
        <v>1535</v>
      </c>
      <c r="T4672" s="38" t="s">
        <v>246</v>
      </c>
    </row>
    <row r="4673" spans="1:20" s="38" customFormat="1" ht="15" x14ac:dyDescent="0.2">
      <c r="A4673" s="38" t="s">
        <v>12</v>
      </c>
      <c r="B4673" s="38" t="str">
        <f t="shared" si="5"/>
        <v>mo_priv022</v>
      </c>
      <c r="C4673" s="38" t="s">
        <v>838</v>
      </c>
      <c r="D4673" s="38" t="s">
        <v>844</v>
      </c>
      <c r="E4673" s="38" t="s">
        <v>35</v>
      </c>
      <c r="F4673" s="38">
        <v>5</v>
      </c>
      <c r="G4673" s="38">
        <v>30</v>
      </c>
      <c r="H4673" s="38">
        <v>2025</v>
      </c>
      <c r="I4673" s="38">
        <v>2</v>
      </c>
      <c r="J4673" s="38">
        <v>1441</v>
      </c>
      <c r="K4673" s="38" t="s">
        <v>14</v>
      </c>
      <c r="L4673" s="38">
        <v>76</v>
      </c>
      <c r="M4673" s="38">
        <v>3</v>
      </c>
      <c r="N4673" s="38">
        <v>75</v>
      </c>
      <c r="O4673" s="38" t="s">
        <v>21</v>
      </c>
      <c r="P4673" s="38">
        <v>2</v>
      </c>
      <c r="Q4673" s="38" t="s">
        <v>9</v>
      </c>
      <c r="R4673" s="38" t="s">
        <v>1535</v>
      </c>
      <c r="T4673" s="38" t="s">
        <v>246</v>
      </c>
    </row>
    <row r="4674" spans="1:20" s="38" customFormat="1" ht="15" x14ac:dyDescent="0.2">
      <c r="A4674" s="38" t="s">
        <v>12</v>
      </c>
      <c r="B4674" s="38" t="str">
        <f t="shared" si="5"/>
        <v>mo_priv022</v>
      </c>
      <c r="C4674" s="38" t="s">
        <v>838</v>
      </c>
      <c r="D4674" s="38" t="s">
        <v>844</v>
      </c>
      <c r="E4674" s="38" t="s">
        <v>35</v>
      </c>
      <c r="F4674" s="38">
        <v>5</v>
      </c>
      <c r="G4674" s="38">
        <v>30</v>
      </c>
      <c r="H4674" s="38">
        <v>2025</v>
      </c>
      <c r="I4674" s="38">
        <v>2</v>
      </c>
      <c r="J4674" s="38">
        <v>1441</v>
      </c>
      <c r="K4674" s="38" t="s">
        <v>14</v>
      </c>
      <c r="L4674" s="38">
        <v>76</v>
      </c>
      <c r="M4674" s="38">
        <v>3</v>
      </c>
      <c r="N4674" s="38">
        <v>75</v>
      </c>
      <c r="O4674" s="38" t="s">
        <v>21</v>
      </c>
      <c r="P4674" s="38">
        <v>2</v>
      </c>
      <c r="Q4674" s="38" t="s">
        <v>9</v>
      </c>
      <c r="R4674" s="38" t="s">
        <v>1535</v>
      </c>
      <c r="T4674" s="38" t="s">
        <v>246</v>
      </c>
    </row>
    <row r="4675" spans="1:20" s="38" customFormat="1" ht="15" x14ac:dyDescent="0.2">
      <c r="A4675" s="38" t="s">
        <v>12</v>
      </c>
      <c r="B4675" s="38" t="str">
        <f t="shared" si="5"/>
        <v>mo_priv022</v>
      </c>
      <c r="C4675" s="38" t="s">
        <v>838</v>
      </c>
      <c r="D4675" s="38" t="s">
        <v>844</v>
      </c>
      <c r="E4675" s="38" t="s">
        <v>35</v>
      </c>
      <c r="F4675" s="38">
        <v>5</v>
      </c>
      <c r="G4675" s="38">
        <v>30</v>
      </c>
      <c r="H4675" s="38">
        <v>2025</v>
      </c>
      <c r="I4675" s="38">
        <v>2</v>
      </c>
      <c r="J4675" s="38">
        <v>1441</v>
      </c>
      <c r="K4675" s="38" t="s">
        <v>14</v>
      </c>
      <c r="L4675" s="38">
        <v>76</v>
      </c>
      <c r="M4675" s="38">
        <v>3</v>
      </c>
      <c r="N4675" s="38">
        <v>75</v>
      </c>
      <c r="O4675" s="38" t="s">
        <v>21</v>
      </c>
      <c r="P4675" s="38">
        <v>2</v>
      </c>
      <c r="Q4675" s="38" t="s">
        <v>9</v>
      </c>
      <c r="R4675" s="38" t="s">
        <v>1535</v>
      </c>
      <c r="T4675" s="38" t="s">
        <v>246</v>
      </c>
    </row>
    <row r="4676" spans="1:20" s="38" customFormat="1" ht="15" x14ac:dyDescent="0.2">
      <c r="A4676" s="38" t="s">
        <v>12</v>
      </c>
      <c r="B4676" s="38" t="str">
        <f t="shared" si="5"/>
        <v>mo_priv022</v>
      </c>
      <c r="C4676" s="38" t="s">
        <v>838</v>
      </c>
      <c r="D4676" s="38" t="s">
        <v>844</v>
      </c>
      <c r="E4676" s="38" t="s">
        <v>35</v>
      </c>
      <c r="F4676" s="38">
        <v>5</v>
      </c>
      <c r="G4676" s="38">
        <v>30</v>
      </c>
      <c r="H4676" s="38">
        <v>2025</v>
      </c>
      <c r="I4676" s="38">
        <v>2</v>
      </c>
      <c r="J4676" s="38">
        <v>1441</v>
      </c>
      <c r="K4676" s="38" t="s">
        <v>14</v>
      </c>
      <c r="L4676" s="38">
        <v>76</v>
      </c>
      <c r="M4676" s="38">
        <v>3</v>
      </c>
      <c r="N4676" s="38">
        <v>75</v>
      </c>
      <c r="O4676" s="38" t="s">
        <v>21</v>
      </c>
      <c r="P4676" s="38">
        <v>1.5</v>
      </c>
      <c r="Q4676" s="38" t="s">
        <v>9</v>
      </c>
      <c r="R4676" s="38" t="s">
        <v>1535</v>
      </c>
      <c r="T4676" s="38" t="s">
        <v>246</v>
      </c>
    </row>
    <row r="4677" spans="1:20" s="38" customFormat="1" ht="15" x14ac:dyDescent="0.2">
      <c r="A4677" s="38" t="s">
        <v>12</v>
      </c>
      <c r="B4677" s="38" t="str">
        <f t="shared" si="5"/>
        <v>mo_priv022</v>
      </c>
      <c r="C4677" s="38" t="s">
        <v>838</v>
      </c>
      <c r="D4677" s="38" t="s">
        <v>844</v>
      </c>
      <c r="E4677" s="38" t="s">
        <v>35</v>
      </c>
      <c r="F4677" s="38">
        <v>5</v>
      </c>
      <c r="G4677" s="38">
        <v>30</v>
      </c>
      <c r="H4677" s="38">
        <v>2025</v>
      </c>
      <c r="I4677" s="38">
        <v>2</v>
      </c>
      <c r="J4677" s="38">
        <v>1441</v>
      </c>
      <c r="K4677" s="38" t="s">
        <v>14</v>
      </c>
      <c r="L4677" s="38">
        <v>76</v>
      </c>
      <c r="M4677" s="38">
        <v>3</v>
      </c>
      <c r="N4677" s="38">
        <v>75</v>
      </c>
      <c r="O4677" s="38" t="s">
        <v>21</v>
      </c>
      <c r="P4677" s="38">
        <v>1.5</v>
      </c>
      <c r="Q4677" s="38" t="s">
        <v>9</v>
      </c>
      <c r="R4677" s="38" t="s">
        <v>1535</v>
      </c>
      <c r="T4677" s="38" t="s">
        <v>246</v>
      </c>
    </row>
    <row r="4678" spans="1:20" s="38" customFormat="1" ht="15" x14ac:dyDescent="0.2">
      <c r="A4678" s="38" t="s">
        <v>12</v>
      </c>
      <c r="B4678" s="38" t="str">
        <f t="shared" si="5"/>
        <v>mo_priv022</v>
      </c>
      <c r="C4678" s="38" t="s">
        <v>838</v>
      </c>
      <c r="D4678" s="38" t="s">
        <v>844</v>
      </c>
      <c r="E4678" s="38" t="s">
        <v>35</v>
      </c>
      <c r="F4678" s="38">
        <v>5</v>
      </c>
      <c r="G4678" s="38">
        <v>30</v>
      </c>
      <c r="H4678" s="38">
        <v>2025</v>
      </c>
      <c r="I4678" s="38">
        <v>2</v>
      </c>
      <c r="J4678" s="38">
        <v>1441</v>
      </c>
      <c r="K4678" s="38" t="s">
        <v>14</v>
      </c>
      <c r="L4678" s="38">
        <v>76</v>
      </c>
      <c r="M4678" s="38">
        <v>3</v>
      </c>
      <c r="N4678" s="38">
        <v>75</v>
      </c>
      <c r="O4678" s="38" t="s">
        <v>21</v>
      </c>
      <c r="P4678" s="38">
        <v>1.5</v>
      </c>
      <c r="Q4678" s="38" t="s">
        <v>9</v>
      </c>
      <c r="R4678" s="38" t="s">
        <v>1535</v>
      </c>
      <c r="T4678" s="38" t="s">
        <v>246</v>
      </c>
    </row>
    <row r="4679" spans="1:20" s="38" customFormat="1" ht="15" x14ac:dyDescent="0.2">
      <c r="A4679" s="38" t="s">
        <v>12</v>
      </c>
      <c r="B4679" s="38" t="str">
        <f t="shared" si="5"/>
        <v>mo_priv022</v>
      </c>
      <c r="C4679" s="38" t="s">
        <v>838</v>
      </c>
      <c r="D4679" s="38" t="s">
        <v>844</v>
      </c>
      <c r="E4679" s="38" t="s">
        <v>35</v>
      </c>
      <c r="F4679" s="38">
        <v>5</v>
      </c>
      <c r="G4679" s="38">
        <v>30</v>
      </c>
      <c r="H4679" s="38">
        <v>2025</v>
      </c>
      <c r="I4679" s="38">
        <v>2</v>
      </c>
      <c r="J4679" s="38">
        <v>1441</v>
      </c>
      <c r="K4679" s="38" t="s">
        <v>14</v>
      </c>
      <c r="L4679" s="38">
        <v>76</v>
      </c>
      <c r="M4679" s="38">
        <v>3</v>
      </c>
      <c r="N4679" s="38">
        <v>75</v>
      </c>
      <c r="O4679" s="38" t="s">
        <v>21</v>
      </c>
      <c r="P4679" s="38">
        <v>1.5</v>
      </c>
      <c r="Q4679" s="38" t="s">
        <v>9</v>
      </c>
      <c r="R4679" s="38" t="s">
        <v>1535</v>
      </c>
      <c r="T4679" s="38" t="s">
        <v>246</v>
      </c>
    </row>
    <row r="4680" spans="1:20" s="38" customFormat="1" ht="15" x14ac:dyDescent="0.2">
      <c r="A4680" s="38" t="s">
        <v>12</v>
      </c>
      <c r="B4680" s="38" t="str">
        <f t="shared" si="5"/>
        <v>mo_priv022</v>
      </c>
      <c r="C4680" s="38" t="s">
        <v>838</v>
      </c>
      <c r="D4680" s="38" t="s">
        <v>844</v>
      </c>
      <c r="E4680" s="38" t="s">
        <v>35</v>
      </c>
      <c r="F4680" s="38">
        <v>5</v>
      </c>
      <c r="G4680" s="38">
        <v>30</v>
      </c>
      <c r="H4680" s="38">
        <v>2025</v>
      </c>
      <c r="I4680" s="38">
        <v>2</v>
      </c>
      <c r="J4680" s="38">
        <v>1441</v>
      </c>
      <c r="K4680" s="38" t="s">
        <v>14</v>
      </c>
      <c r="L4680" s="38">
        <v>76</v>
      </c>
      <c r="M4680" s="38">
        <v>3</v>
      </c>
      <c r="N4680" s="38">
        <v>75</v>
      </c>
      <c r="O4680" s="38" t="s">
        <v>21</v>
      </c>
      <c r="P4680" s="38">
        <v>1.5</v>
      </c>
      <c r="Q4680" s="38" t="s">
        <v>9</v>
      </c>
      <c r="R4680" s="38" t="s">
        <v>1535</v>
      </c>
      <c r="T4680" s="38" t="s">
        <v>246</v>
      </c>
    </row>
    <row r="4681" spans="1:20" s="38" customFormat="1" ht="15" x14ac:dyDescent="0.2">
      <c r="A4681" s="38" t="s">
        <v>12</v>
      </c>
      <c r="B4681" s="38" t="str">
        <f t="shared" si="5"/>
        <v>mo_priv022</v>
      </c>
      <c r="C4681" s="38" t="s">
        <v>838</v>
      </c>
      <c r="D4681" s="38" t="s">
        <v>844</v>
      </c>
      <c r="E4681" s="38" t="s">
        <v>35</v>
      </c>
      <c r="F4681" s="38">
        <v>5</v>
      </c>
      <c r="G4681" s="38">
        <v>30</v>
      </c>
      <c r="H4681" s="38">
        <v>2025</v>
      </c>
      <c r="I4681" s="38">
        <v>2</v>
      </c>
      <c r="J4681" s="38">
        <v>1441</v>
      </c>
      <c r="K4681" s="38" t="s">
        <v>14</v>
      </c>
      <c r="L4681" s="38">
        <v>76</v>
      </c>
      <c r="M4681" s="38">
        <v>3</v>
      </c>
      <c r="N4681" s="38">
        <v>75</v>
      </c>
      <c r="O4681" s="38" t="s">
        <v>21</v>
      </c>
      <c r="P4681" s="38">
        <v>1.5</v>
      </c>
      <c r="Q4681" s="38" t="s">
        <v>9</v>
      </c>
      <c r="R4681" s="38" t="s">
        <v>1535</v>
      </c>
      <c r="T4681" s="38" t="s">
        <v>246</v>
      </c>
    </row>
    <row r="4682" spans="1:20" s="38" customFormat="1" ht="15" x14ac:dyDescent="0.2">
      <c r="A4682" s="38" t="s">
        <v>12</v>
      </c>
      <c r="B4682" s="38" t="str">
        <f t="shared" si="5"/>
        <v>mo_priv022</v>
      </c>
      <c r="C4682" s="38" t="s">
        <v>838</v>
      </c>
      <c r="D4682" s="38" t="s">
        <v>844</v>
      </c>
      <c r="E4682" s="38" t="s">
        <v>35</v>
      </c>
      <c r="F4682" s="38">
        <v>5</v>
      </c>
      <c r="G4682" s="38">
        <v>30</v>
      </c>
      <c r="H4682" s="38">
        <v>2025</v>
      </c>
      <c r="I4682" s="38">
        <v>2</v>
      </c>
      <c r="J4682" s="38">
        <v>1441</v>
      </c>
      <c r="K4682" s="38" t="s">
        <v>14</v>
      </c>
      <c r="L4682" s="38">
        <v>76</v>
      </c>
      <c r="M4682" s="38">
        <v>3</v>
      </c>
      <c r="N4682" s="38">
        <v>75</v>
      </c>
      <c r="O4682" s="38" t="s">
        <v>21</v>
      </c>
      <c r="P4682" s="38">
        <v>1.5</v>
      </c>
      <c r="Q4682" s="38" t="s">
        <v>9</v>
      </c>
      <c r="R4682" s="38" t="s">
        <v>1535</v>
      </c>
      <c r="T4682" s="38" t="s">
        <v>246</v>
      </c>
    </row>
    <row r="4683" spans="1:20" s="38" customFormat="1" ht="15" x14ac:dyDescent="0.2">
      <c r="A4683" s="38" t="s">
        <v>12</v>
      </c>
      <c r="B4683" s="38" t="str">
        <f t="shared" si="5"/>
        <v>mo_priv022</v>
      </c>
      <c r="C4683" s="38" t="s">
        <v>838</v>
      </c>
      <c r="D4683" s="38" t="s">
        <v>844</v>
      </c>
      <c r="E4683" s="38" t="s">
        <v>35</v>
      </c>
      <c r="F4683" s="38">
        <v>5</v>
      </c>
      <c r="G4683" s="38">
        <v>30</v>
      </c>
      <c r="H4683" s="38">
        <v>2025</v>
      </c>
      <c r="I4683" s="38">
        <v>2</v>
      </c>
      <c r="J4683" s="38">
        <v>1441</v>
      </c>
      <c r="K4683" s="38" t="s">
        <v>14</v>
      </c>
      <c r="L4683" s="38">
        <v>76</v>
      </c>
      <c r="M4683" s="38">
        <v>3</v>
      </c>
      <c r="N4683" s="38">
        <v>75</v>
      </c>
      <c r="O4683" s="38" t="s">
        <v>21</v>
      </c>
      <c r="P4683" s="38">
        <v>1.5</v>
      </c>
      <c r="Q4683" s="38" t="s">
        <v>9</v>
      </c>
      <c r="R4683" s="38" t="s">
        <v>1535</v>
      </c>
      <c r="T4683" s="38" t="s">
        <v>246</v>
      </c>
    </row>
    <row r="4684" spans="1:20" s="38" customFormat="1" ht="15" x14ac:dyDescent="0.2">
      <c r="A4684" s="38" t="s">
        <v>12</v>
      </c>
      <c r="B4684" s="38" t="str">
        <f t="shared" si="5"/>
        <v>mo_priv022</v>
      </c>
      <c r="C4684" s="38" t="s">
        <v>838</v>
      </c>
      <c r="D4684" s="38" t="s">
        <v>844</v>
      </c>
      <c r="E4684" s="38" t="s">
        <v>35</v>
      </c>
      <c r="F4684" s="38">
        <v>5</v>
      </c>
      <c r="G4684" s="38">
        <v>30</v>
      </c>
      <c r="H4684" s="38">
        <v>2025</v>
      </c>
      <c r="I4684" s="38">
        <v>2</v>
      </c>
      <c r="J4684" s="38">
        <v>1441</v>
      </c>
      <c r="K4684" s="38" t="s">
        <v>14</v>
      </c>
      <c r="L4684" s="38">
        <v>76</v>
      </c>
      <c r="M4684" s="38">
        <v>3</v>
      </c>
      <c r="N4684" s="38">
        <v>75</v>
      </c>
      <c r="O4684" s="38" t="s">
        <v>21</v>
      </c>
      <c r="P4684" s="38">
        <v>1.5</v>
      </c>
      <c r="Q4684" s="38" t="s">
        <v>9</v>
      </c>
      <c r="R4684" s="38" t="s">
        <v>1535</v>
      </c>
      <c r="T4684" s="38" t="s">
        <v>246</v>
      </c>
    </row>
    <row r="4685" spans="1:20" s="38" customFormat="1" ht="15" x14ac:dyDescent="0.2">
      <c r="A4685" s="38" t="s">
        <v>12</v>
      </c>
      <c r="B4685" s="38" t="str">
        <f t="shared" si="5"/>
        <v>mo_priv022</v>
      </c>
      <c r="C4685" s="38" t="s">
        <v>838</v>
      </c>
      <c r="D4685" s="38" t="s">
        <v>844</v>
      </c>
      <c r="E4685" s="38" t="s">
        <v>35</v>
      </c>
      <c r="F4685" s="38">
        <v>5</v>
      </c>
      <c r="G4685" s="38">
        <v>30</v>
      </c>
      <c r="H4685" s="38">
        <v>2025</v>
      </c>
      <c r="I4685" s="38">
        <v>2</v>
      </c>
      <c r="J4685" s="38">
        <v>1441</v>
      </c>
      <c r="K4685" s="38" t="s">
        <v>14</v>
      </c>
      <c r="L4685" s="38">
        <v>76</v>
      </c>
      <c r="M4685" s="38">
        <v>3</v>
      </c>
      <c r="N4685" s="38">
        <v>75</v>
      </c>
      <c r="O4685" s="38" t="s">
        <v>21</v>
      </c>
      <c r="P4685" s="38">
        <v>1.5</v>
      </c>
      <c r="Q4685" s="38" t="s">
        <v>9</v>
      </c>
      <c r="R4685" s="38" t="s">
        <v>1535</v>
      </c>
      <c r="T4685" s="38" t="s">
        <v>246</v>
      </c>
    </row>
    <row r="4686" spans="1:20" s="38" customFormat="1" ht="15" x14ac:dyDescent="0.2">
      <c r="A4686" s="38" t="s">
        <v>12</v>
      </c>
      <c r="B4686" s="38" t="str">
        <f t="shared" si="5"/>
        <v>mo_priv022</v>
      </c>
      <c r="C4686" s="38" t="s">
        <v>838</v>
      </c>
      <c r="D4686" s="38" t="s">
        <v>844</v>
      </c>
      <c r="E4686" s="38" t="s">
        <v>35</v>
      </c>
      <c r="F4686" s="38">
        <v>5</v>
      </c>
      <c r="G4686" s="38">
        <v>30</v>
      </c>
      <c r="H4686" s="38">
        <v>2025</v>
      </c>
      <c r="I4686" s="38">
        <v>2</v>
      </c>
      <c r="J4686" s="38">
        <v>1441</v>
      </c>
      <c r="K4686" s="38" t="s">
        <v>14</v>
      </c>
      <c r="L4686" s="38">
        <v>76</v>
      </c>
      <c r="M4686" s="38">
        <v>3</v>
      </c>
      <c r="N4686" s="38">
        <v>75</v>
      </c>
      <c r="O4686" s="38" t="s">
        <v>6</v>
      </c>
      <c r="P4686" s="38">
        <v>0.5</v>
      </c>
      <c r="Q4686" s="38" t="s">
        <v>9</v>
      </c>
      <c r="R4686" s="38" t="s">
        <v>1535</v>
      </c>
      <c r="T4686" s="38" t="s">
        <v>246</v>
      </c>
    </row>
    <row r="4687" spans="1:20" s="38" customFormat="1" ht="15" x14ac:dyDescent="0.2">
      <c r="A4687" s="38" t="s">
        <v>12</v>
      </c>
      <c r="B4687" s="38" t="str">
        <f t="shared" si="5"/>
        <v>mo_priv022</v>
      </c>
      <c r="C4687" s="38" t="s">
        <v>838</v>
      </c>
      <c r="D4687" s="38" t="s">
        <v>844</v>
      </c>
      <c r="E4687" s="38" t="s">
        <v>35</v>
      </c>
      <c r="F4687" s="38">
        <v>5</v>
      </c>
      <c r="G4687" s="38">
        <v>30</v>
      </c>
      <c r="H4687" s="38">
        <v>2025</v>
      </c>
      <c r="I4687" s="38">
        <v>2</v>
      </c>
      <c r="J4687" s="38">
        <v>1441</v>
      </c>
      <c r="K4687" s="38" t="s">
        <v>14</v>
      </c>
      <c r="L4687" s="38">
        <v>76</v>
      </c>
      <c r="M4687" s="38">
        <v>3</v>
      </c>
      <c r="N4687" s="38">
        <v>75</v>
      </c>
      <c r="O4687" s="38" t="s">
        <v>21</v>
      </c>
      <c r="P4687" s="38">
        <v>0.5</v>
      </c>
      <c r="Q4687" s="38" t="s">
        <v>9</v>
      </c>
      <c r="R4687" s="38" t="s">
        <v>1535</v>
      </c>
      <c r="T4687" s="38" t="s">
        <v>246</v>
      </c>
    </row>
    <row r="4688" spans="1:20" s="38" customFormat="1" ht="15" x14ac:dyDescent="0.2">
      <c r="A4688" s="38" t="s">
        <v>12</v>
      </c>
      <c r="B4688" s="38" t="str">
        <f t="shared" si="5"/>
        <v>mo_priv022</v>
      </c>
      <c r="C4688" s="38" t="s">
        <v>838</v>
      </c>
      <c r="D4688" s="38" t="s">
        <v>844</v>
      </c>
      <c r="E4688" s="38" t="s">
        <v>35</v>
      </c>
      <c r="F4688" s="38">
        <v>5</v>
      </c>
      <c r="G4688" s="38">
        <v>30</v>
      </c>
      <c r="H4688" s="38">
        <v>2025</v>
      </c>
      <c r="I4688" s="38">
        <v>2</v>
      </c>
      <c r="J4688" s="38">
        <v>1441</v>
      </c>
      <c r="K4688" s="38" t="s">
        <v>14</v>
      </c>
      <c r="L4688" s="38">
        <v>76</v>
      </c>
      <c r="M4688" s="38">
        <v>3</v>
      </c>
      <c r="N4688" s="38">
        <v>75</v>
      </c>
      <c r="O4688" s="38" t="s">
        <v>21</v>
      </c>
      <c r="P4688" s="38">
        <v>0.5</v>
      </c>
      <c r="Q4688" s="38" t="s">
        <v>9</v>
      </c>
      <c r="R4688" s="38" t="s">
        <v>1535</v>
      </c>
      <c r="T4688" s="38" t="s">
        <v>246</v>
      </c>
    </row>
    <row r="4689" spans="1:20" s="38" customFormat="1" ht="15" x14ac:dyDescent="0.2">
      <c r="A4689" s="38" t="s">
        <v>12</v>
      </c>
      <c r="B4689" s="38" t="str">
        <f t="shared" si="5"/>
        <v>mo_priv022</v>
      </c>
      <c r="C4689" s="38" t="s">
        <v>838</v>
      </c>
      <c r="D4689" s="38" t="s">
        <v>844</v>
      </c>
      <c r="E4689" s="38" t="s">
        <v>35</v>
      </c>
      <c r="F4689" s="38">
        <v>5</v>
      </c>
      <c r="G4689" s="38">
        <v>30</v>
      </c>
      <c r="H4689" s="38">
        <v>2025</v>
      </c>
      <c r="I4689" s="38">
        <v>2</v>
      </c>
      <c r="J4689" s="38">
        <v>1441</v>
      </c>
      <c r="K4689" s="38" t="s">
        <v>14</v>
      </c>
      <c r="L4689" s="38">
        <v>76</v>
      </c>
      <c r="M4689" s="38">
        <v>3</v>
      </c>
      <c r="N4689" s="38">
        <v>75</v>
      </c>
      <c r="O4689" s="38" t="s">
        <v>21</v>
      </c>
      <c r="P4689" s="38">
        <v>0.5</v>
      </c>
      <c r="Q4689" s="38" t="s">
        <v>9</v>
      </c>
      <c r="R4689" s="38" t="s">
        <v>1535</v>
      </c>
      <c r="T4689" s="38" t="s">
        <v>246</v>
      </c>
    </row>
    <row r="4690" spans="1:20" s="38" customFormat="1" ht="15" x14ac:dyDescent="0.2">
      <c r="A4690" s="38" t="s">
        <v>12</v>
      </c>
      <c r="B4690" s="38" t="str">
        <f t="shared" si="5"/>
        <v>mo_priv022</v>
      </c>
      <c r="C4690" s="38" t="s">
        <v>838</v>
      </c>
      <c r="D4690" s="38" t="s">
        <v>844</v>
      </c>
      <c r="E4690" s="38" t="s">
        <v>35</v>
      </c>
      <c r="F4690" s="38">
        <v>5</v>
      </c>
      <c r="G4690" s="38">
        <v>30</v>
      </c>
      <c r="H4690" s="38">
        <v>2025</v>
      </c>
      <c r="I4690" s="38">
        <v>2</v>
      </c>
      <c r="J4690" s="38">
        <v>1441</v>
      </c>
      <c r="K4690" s="38" t="s">
        <v>14</v>
      </c>
      <c r="L4690" s="38">
        <v>76</v>
      </c>
      <c r="M4690" s="38">
        <v>3</v>
      </c>
      <c r="N4690" s="38">
        <v>75</v>
      </c>
      <c r="O4690" s="38" t="s">
        <v>21</v>
      </c>
      <c r="P4690" s="38">
        <v>0.5</v>
      </c>
      <c r="Q4690" s="38" t="s">
        <v>9</v>
      </c>
      <c r="R4690" s="38" t="s">
        <v>1535</v>
      </c>
      <c r="T4690" s="38" t="s">
        <v>246</v>
      </c>
    </row>
    <row r="4691" spans="1:20" s="38" customFormat="1" ht="15" x14ac:dyDescent="0.2">
      <c r="A4691" s="38" t="s">
        <v>12</v>
      </c>
      <c r="B4691" s="38" t="str">
        <f t="shared" si="5"/>
        <v>mo_priv022</v>
      </c>
      <c r="C4691" s="38" t="s">
        <v>838</v>
      </c>
      <c r="D4691" s="38" t="s">
        <v>844</v>
      </c>
      <c r="E4691" s="38" t="s">
        <v>35</v>
      </c>
      <c r="F4691" s="38">
        <v>5</v>
      </c>
      <c r="G4691" s="38">
        <v>30</v>
      </c>
      <c r="H4691" s="38">
        <v>2025</v>
      </c>
      <c r="I4691" s="38">
        <v>2</v>
      </c>
      <c r="J4691" s="38">
        <v>1441</v>
      </c>
      <c r="K4691" s="38" t="s">
        <v>14</v>
      </c>
      <c r="L4691" s="38">
        <v>76</v>
      </c>
      <c r="M4691" s="38">
        <v>3</v>
      </c>
      <c r="N4691" s="38">
        <v>75</v>
      </c>
      <c r="O4691" s="38" t="s">
        <v>21</v>
      </c>
      <c r="P4691" s="38">
        <v>0.5</v>
      </c>
      <c r="Q4691" s="38" t="s">
        <v>9</v>
      </c>
      <c r="R4691" s="38" t="s">
        <v>1535</v>
      </c>
      <c r="T4691" s="38" t="s">
        <v>246</v>
      </c>
    </row>
    <row r="4692" spans="1:20" s="38" customFormat="1" ht="15" x14ac:dyDescent="0.2">
      <c r="A4692" s="38" t="s">
        <v>12</v>
      </c>
      <c r="B4692" s="38" t="str">
        <f t="shared" si="5"/>
        <v>mo_priv022</v>
      </c>
      <c r="C4692" s="38" t="s">
        <v>838</v>
      </c>
      <c r="D4692" s="38" t="s">
        <v>844</v>
      </c>
      <c r="E4692" s="38" t="s">
        <v>35</v>
      </c>
      <c r="F4692" s="38">
        <v>5</v>
      </c>
      <c r="G4692" s="38">
        <v>30</v>
      </c>
      <c r="H4692" s="38">
        <v>2025</v>
      </c>
      <c r="I4692" s="38">
        <v>2</v>
      </c>
      <c r="J4692" s="38">
        <v>1441</v>
      </c>
      <c r="K4692" s="38" t="s">
        <v>14</v>
      </c>
      <c r="L4692" s="38">
        <v>76</v>
      </c>
      <c r="M4692" s="38">
        <v>3</v>
      </c>
      <c r="N4692" s="38">
        <v>75</v>
      </c>
      <c r="O4692" s="38" t="s">
        <v>6</v>
      </c>
      <c r="P4692" s="38">
        <v>0.45</v>
      </c>
      <c r="Q4692" s="38" t="s">
        <v>9</v>
      </c>
      <c r="R4692" s="38" t="s">
        <v>1535</v>
      </c>
      <c r="T4692" s="38" t="s">
        <v>246</v>
      </c>
    </row>
    <row r="4693" spans="1:20" s="38" customFormat="1" ht="15" x14ac:dyDescent="0.2">
      <c r="A4693" s="38" t="s">
        <v>12</v>
      </c>
      <c r="B4693" s="38" t="str">
        <f t="shared" si="5"/>
        <v>mo_priv022</v>
      </c>
      <c r="C4693" s="38" t="s">
        <v>838</v>
      </c>
      <c r="D4693" s="38" t="s">
        <v>844</v>
      </c>
      <c r="E4693" s="38" t="s">
        <v>35</v>
      </c>
      <c r="F4693" s="38">
        <v>5</v>
      </c>
      <c r="G4693" s="38">
        <v>30</v>
      </c>
      <c r="H4693" s="38">
        <v>2025</v>
      </c>
      <c r="I4693" s="38">
        <v>2</v>
      </c>
      <c r="J4693" s="38">
        <v>1441</v>
      </c>
      <c r="K4693" s="38" t="s">
        <v>14</v>
      </c>
      <c r="L4693" s="38">
        <v>76</v>
      </c>
      <c r="M4693" s="38">
        <v>3</v>
      </c>
      <c r="N4693" s="38">
        <v>75</v>
      </c>
      <c r="O4693" s="38" t="s">
        <v>10</v>
      </c>
      <c r="P4693" s="38">
        <v>1</v>
      </c>
      <c r="Q4693" s="38" t="s">
        <v>5</v>
      </c>
      <c r="R4693" s="38" t="s">
        <v>201</v>
      </c>
      <c r="S4693" s="38" t="s">
        <v>39</v>
      </c>
      <c r="T4693" s="38" t="s">
        <v>246</v>
      </c>
    </row>
    <row r="4694" spans="1:20" s="38" customFormat="1" ht="15" x14ac:dyDescent="0.2">
      <c r="A4694" s="38" t="s">
        <v>12</v>
      </c>
      <c r="B4694" s="38" t="str">
        <f t="shared" si="5"/>
        <v>mo_priv022</v>
      </c>
      <c r="C4694" s="38" t="s">
        <v>838</v>
      </c>
      <c r="D4694" s="38" t="s">
        <v>844</v>
      </c>
      <c r="E4694" s="38" t="s">
        <v>35</v>
      </c>
      <c r="F4694" s="38">
        <v>5</v>
      </c>
      <c r="G4694" s="38">
        <v>30</v>
      </c>
      <c r="H4694" s="38">
        <v>2025</v>
      </c>
      <c r="I4694" s="38">
        <v>2</v>
      </c>
      <c r="J4694" s="38">
        <v>1441</v>
      </c>
      <c r="K4694" s="38" t="s">
        <v>14</v>
      </c>
      <c r="L4694" s="38">
        <v>76</v>
      </c>
      <c r="M4694" s="38">
        <v>3</v>
      </c>
      <c r="N4694" s="38">
        <v>75</v>
      </c>
      <c r="O4694" s="38" t="s">
        <v>21</v>
      </c>
      <c r="P4694" s="38">
        <v>0.1</v>
      </c>
      <c r="Q4694" s="38" t="s">
        <v>5</v>
      </c>
      <c r="R4694" s="38" t="s">
        <v>201</v>
      </c>
      <c r="T4694" s="38" t="s">
        <v>246</v>
      </c>
    </row>
    <row r="4695" spans="1:20" s="38" customFormat="1" ht="15" x14ac:dyDescent="0.2">
      <c r="A4695" s="38" t="s">
        <v>12</v>
      </c>
      <c r="B4695" s="38" t="str">
        <f t="shared" si="5"/>
        <v>mo_priv022</v>
      </c>
      <c r="C4695" s="38" t="s">
        <v>838</v>
      </c>
      <c r="D4695" s="38" t="s">
        <v>844</v>
      </c>
      <c r="E4695" s="38" t="s">
        <v>35</v>
      </c>
      <c r="F4695" s="38">
        <v>5</v>
      </c>
      <c r="G4695" s="38">
        <v>30</v>
      </c>
      <c r="H4695" s="38">
        <v>2025</v>
      </c>
      <c r="I4695" s="38">
        <v>2</v>
      </c>
      <c r="J4695" s="38">
        <v>1441</v>
      </c>
      <c r="K4695" s="38" t="s">
        <v>14</v>
      </c>
      <c r="L4695" s="38">
        <v>76</v>
      </c>
      <c r="M4695" s="38">
        <v>3</v>
      </c>
      <c r="N4695" s="38">
        <v>75</v>
      </c>
      <c r="O4695" s="38" t="s">
        <v>21</v>
      </c>
      <c r="P4695" s="38">
        <v>3.25</v>
      </c>
      <c r="Q4695" s="38" t="s">
        <v>9</v>
      </c>
      <c r="R4695" s="38" t="s">
        <v>1535</v>
      </c>
      <c r="T4695" s="38" t="s">
        <v>246</v>
      </c>
    </row>
    <row r="4696" spans="1:20" s="38" customFormat="1" ht="15" x14ac:dyDescent="0.2">
      <c r="A4696" s="38" t="s">
        <v>12</v>
      </c>
      <c r="B4696" s="38" t="str">
        <f t="shared" si="5"/>
        <v>mo_priv022</v>
      </c>
      <c r="C4696" s="38" t="s">
        <v>838</v>
      </c>
      <c r="D4696" s="38" t="s">
        <v>844</v>
      </c>
      <c r="E4696" s="38" t="s">
        <v>35</v>
      </c>
      <c r="F4696" s="38">
        <v>5</v>
      </c>
      <c r="G4696" s="38">
        <v>30</v>
      </c>
      <c r="H4696" s="38">
        <v>2025</v>
      </c>
      <c r="I4696" s="38">
        <v>2</v>
      </c>
      <c r="J4696" s="38">
        <v>1441</v>
      </c>
      <c r="K4696" s="38" t="s">
        <v>14</v>
      </c>
      <c r="L4696" s="38">
        <v>76</v>
      </c>
      <c r="M4696" s="38">
        <v>3</v>
      </c>
      <c r="N4696" s="38">
        <v>75</v>
      </c>
      <c r="O4696" s="38" t="s">
        <v>21</v>
      </c>
      <c r="P4696" s="38">
        <v>3.25</v>
      </c>
      <c r="Q4696" s="38" t="s">
        <v>9</v>
      </c>
      <c r="R4696" s="38" t="s">
        <v>1535</v>
      </c>
      <c r="T4696" s="38" t="s">
        <v>246</v>
      </c>
    </row>
    <row r="4697" spans="1:20" s="38" customFormat="1" ht="15" x14ac:dyDescent="0.2">
      <c r="A4697" s="38" t="s">
        <v>12</v>
      </c>
      <c r="B4697" s="38" t="str">
        <f t="shared" si="5"/>
        <v>mo_priv022</v>
      </c>
      <c r="C4697" s="38" t="s">
        <v>838</v>
      </c>
      <c r="D4697" s="38" t="s">
        <v>844</v>
      </c>
      <c r="E4697" s="38" t="s">
        <v>35</v>
      </c>
      <c r="F4697" s="38">
        <v>5</v>
      </c>
      <c r="G4697" s="38">
        <v>30</v>
      </c>
      <c r="H4697" s="38">
        <v>2025</v>
      </c>
      <c r="I4697" s="38">
        <v>2</v>
      </c>
      <c r="J4697" s="38">
        <v>1441</v>
      </c>
      <c r="K4697" s="38" t="s">
        <v>14</v>
      </c>
      <c r="L4697" s="38">
        <v>76</v>
      </c>
      <c r="M4697" s="38">
        <v>3</v>
      </c>
      <c r="N4697" s="38">
        <v>75</v>
      </c>
      <c r="O4697" s="38" t="s">
        <v>21</v>
      </c>
      <c r="P4697" s="38">
        <v>3.25</v>
      </c>
      <c r="Q4697" s="38" t="s">
        <v>9</v>
      </c>
      <c r="R4697" s="38" t="s">
        <v>1535</v>
      </c>
      <c r="T4697" s="38" t="s">
        <v>246</v>
      </c>
    </row>
    <row r="4698" spans="1:20" s="38" customFormat="1" ht="15" x14ac:dyDescent="0.2">
      <c r="A4698" s="38" t="s">
        <v>12</v>
      </c>
      <c r="B4698" s="38" t="str">
        <f t="shared" si="5"/>
        <v>mo_priv022</v>
      </c>
      <c r="C4698" s="38" t="s">
        <v>838</v>
      </c>
      <c r="D4698" s="38" t="s">
        <v>844</v>
      </c>
      <c r="E4698" s="38" t="s">
        <v>35</v>
      </c>
      <c r="F4698" s="38">
        <v>5</v>
      </c>
      <c r="G4698" s="38">
        <v>30</v>
      </c>
      <c r="H4698" s="38">
        <v>2025</v>
      </c>
      <c r="I4698" s="38">
        <v>2</v>
      </c>
      <c r="J4698" s="38">
        <v>1441</v>
      </c>
      <c r="K4698" s="38" t="s">
        <v>14</v>
      </c>
      <c r="L4698" s="38">
        <v>76</v>
      </c>
      <c r="M4698" s="38">
        <v>3</v>
      </c>
      <c r="N4698" s="38">
        <v>75</v>
      </c>
      <c r="O4698" s="38" t="s">
        <v>21</v>
      </c>
      <c r="P4698" s="38">
        <v>3.25</v>
      </c>
      <c r="Q4698" s="38" t="s">
        <v>9</v>
      </c>
      <c r="R4698" s="38" t="s">
        <v>1535</v>
      </c>
      <c r="T4698" s="38" t="s">
        <v>246</v>
      </c>
    </row>
    <row r="4699" spans="1:20" s="38" customFormat="1" ht="15" x14ac:dyDescent="0.2">
      <c r="A4699" s="38" t="s">
        <v>12</v>
      </c>
      <c r="B4699" s="38" t="str">
        <f t="shared" si="5"/>
        <v>mo_priv022</v>
      </c>
      <c r="C4699" s="38" t="s">
        <v>838</v>
      </c>
      <c r="D4699" s="38" t="s">
        <v>844</v>
      </c>
      <c r="E4699" s="38" t="s">
        <v>35</v>
      </c>
      <c r="F4699" s="38">
        <v>5</v>
      </c>
      <c r="G4699" s="38">
        <v>30</v>
      </c>
      <c r="H4699" s="38">
        <v>2025</v>
      </c>
      <c r="I4699" s="38">
        <v>2</v>
      </c>
      <c r="J4699" s="38">
        <v>1441</v>
      </c>
      <c r="K4699" s="38" t="s">
        <v>14</v>
      </c>
      <c r="L4699" s="38">
        <v>76</v>
      </c>
      <c r="M4699" s="38">
        <v>3</v>
      </c>
      <c r="N4699" s="38">
        <v>75</v>
      </c>
      <c r="O4699" s="38" t="s">
        <v>21</v>
      </c>
      <c r="P4699" s="38">
        <v>3.25</v>
      </c>
      <c r="Q4699" s="38" t="s">
        <v>9</v>
      </c>
      <c r="R4699" s="38" t="s">
        <v>1535</v>
      </c>
      <c r="T4699" s="38" t="s">
        <v>246</v>
      </c>
    </row>
    <row r="4700" spans="1:20" s="38" customFormat="1" ht="15" x14ac:dyDescent="0.2">
      <c r="A4700" s="38" t="s">
        <v>12</v>
      </c>
      <c r="B4700" s="38" t="str">
        <f t="shared" si="5"/>
        <v>mo_priv022</v>
      </c>
      <c r="C4700" s="38" t="s">
        <v>838</v>
      </c>
      <c r="D4700" s="38" t="s">
        <v>844</v>
      </c>
      <c r="E4700" s="38" t="s">
        <v>35</v>
      </c>
      <c r="F4700" s="38">
        <v>5</v>
      </c>
      <c r="G4700" s="38">
        <v>30</v>
      </c>
      <c r="H4700" s="38">
        <v>2025</v>
      </c>
      <c r="I4700" s="38">
        <v>2</v>
      </c>
      <c r="J4700" s="38">
        <v>1441</v>
      </c>
      <c r="K4700" s="38" t="s">
        <v>14</v>
      </c>
      <c r="L4700" s="38">
        <v>76</v>
      </c>
      <c r="M4700" s="38">
        <v>3</v>
      </c>
      <c r="N4700" s="38">
        <v>75</v>
      </c>
      <c r="O4700" s="38" t="s">
        <v>21</v>
      </c>
      <c r="P4700" s="38">
        <v>3.25</v>
      </c>
      <c r="Q4700" s="38" t="s">
        <v>9</v>
      </c>
      <c r="R4700" s="38" t="s">
        <v>1535</v>
      </c>
      <c r="T4700" s="38" t="s">
        <v>246</v>
      </c>
    </row>
    <row r="4701" spans="1:20" s="38" customFormat="1" ht="15" x14ac:dyDescent="0.2">
      <c r="A4701" s="38" t="s">
        <v>12</v>
      </c>
      <c r="B4701" s="38" t="str">
        <f t="shared" si="5"/>
        <v>mo_priv022</v>
      </c>
      <c r="C4701" s="38" t="s">
        <v>838</v>
      </c>
      <c r="D4701" s="38" t="s">
        <v>844</v>
      </c>
      <c r="E4701" s="38" t="s">
        <v>35</v>
      </c>
      <c r="F4701" s="38">
        <v>5</v>
      </c>
      <c r="G4701" s="38">
        <v>30</v>
      </c>
      <c r="H4701" s="38">
        <v>2025</v>
      </c>
      <c r="I4701" s="38">
        <v>2</v>
      </c>
      <c r="J4701" s="38">
        <v>1441</v>
      </c>
      <c r="K4701" s="38" t="s">
        <v>14</v>
      </c>
      <c r="L4701" s="38">
        <v>76</v>
      </c>
      <c r="M4701" s="38">
        <v>3</v>
      </c>
      <c r="N4701" s="38">
        <v>75</v>
      </c>
      <c r="O4701" s="38" t="s">
        <v>21</v>
      </c>
      <c r="P4701" s="38">
        <v>3.25</v>
      </c>
      <c r="Q4701" s="38" t="s">
        <v>9</v>
      </c>
      <c r="R4701" s="38" t="s">
        <v>1535</v>
      </c>
      <c r="T4701" s="38" t="s">
        <v>246</v>
      </c>
    </row>
    <row r="4702" spans="1:20" s="38" customFormat="1" ht="15" x14ac:dyDescent="0.2">
      <c r="A4702" s="38" t="s">
        <v>12</v>
      </c>
      <c r="B4702" s="38" t="str">
        <f t="shared" si="5"/>
        <v>mo_priv022</v>
      </c>
      <c r="C4702" s="38" t="s">
        <v>838</v>
      </c>
      <c r="D4702" s="38" t="s">
        <v>844</v>
      </c>
      <c r="E4702" s="38" t="s">
        <v>35</v>
      </c>
      <c r="F4702" s="38">
        <v>5</v>
      </c>
      <c r="G4702" s="38">
        <v>30</v>
      </c>
      <c r="H4702" s="38">
        <v>2025</v>
      </c>
      <c r="I4702" s="38">
        <v>2</v>
      </c>
      <c r="J4702" s="38">
        <v>1441</v>
      </c>
      <c r="K4702" s="38" t="s">
        <v>14</v>
      </c>
      <c r="L4702" s="38">
        <v>76</v>
      </c>
      <c r="M4702" s="38">
        <v>3</v>
      </c>
      <c r="N4702" s="38">
        <v>75</v>
      </c>
      <c r="O4702" s="38" t="s">
        <v>21</v>
      </c>
      <c r="P4702" s="38">
        <v>3.25</v>
      </c>
      <c r="Q4702" s="38" t="s">
        <v>9</v>
      </c>
      <c r="R4702" s="38" t="s">
        <v>1535</v>
      </c>
      <c r="T4702" s="38" t="s">
        <v>246</v>
      </c>
    </row>
    <row r="4703" spans="1:20" s="38" customFormat="1" ht="15" x14ac:dyDescent="0.2">
      <c r="A4703" s="38" t="s">
        <v>12</v>
      </c>
      <c r="B4703" s="38" t="str">
        <f t="shared" si="5"/>
        <v>mo_priv022</v>
      </c>
      <c r="C4703" s="38" t="s">
        <v>838</v>
      </c>
      <c r="D4703" s="38" t="s">
        <v>844</v>
      </c>
      <c r="E4703" s="38" t="s">
        <v>35</v>
      </c>
      <c r="F4703" s="38">
        <v>5</v>
      </c>
      <c r="G4703" s="38">
        <v>30</v>
      </c>
      <c r="H4703" s="38">
        <v>2025</v>
      </c>
      <c r="I4703" s="38">
        <v>2</v>
      </c>
      <c r="J4703" s="38">
        <v>1441</v>
      </c>
      <c r="K4703" s="38" t="s">
        <v>14</v>
      </c>
      <c r="L4703" s="38">
        <v>76</v>
      </c>
      <c r="M4703" s="38">
        <v>3</v>
      </c>
      <c r="N4703" s="38">
        <v>75</v>
      </c>
      <c r="O4703" s="38" t="s">
        <v>21</v>
      </c>
      <c r="P4703" s="38">
        <v>3.25</v>
      </c>
      <c r="Q4703" s="38" t="s">
        <v>9</v>
      </c>
      <c r="R4703" s="38" t="s">
        <v>1535</v>
      </c>
      <c r="T4703" s="38" t="s">
        <v>246</v>
      </c>
    </row>
    <row r="4704" spans="1:20" s="38" customFormat="1" ht="15" x14ac:dyDescent="0.2">
      <c r="A4704" s="38" t="s">
        <v>12</v>
      </c>
      <c r="B4704" s="38" t="str">
        <f t="shared" si="5"/>
        <v>mo_priv022</v>
      </c>
      <c r="C4704" s="38" t="s">
        <v>838</v>
      </c>
      <c r="D4704" s="38" t="s">
        <v>844</v>
      </c>
      <c r="E4704" s="38" t="s">
        <v>35</v>
      </c>
      <c r="F4704" s="38">
        <v>5</v>
      </c>
      <c r="G4704" s="38">
        <v>30</v>
      </c>
      <c r="H4704" s="38">
        <v>2025</v>
      </c>
      <c r="I4704" s="38">
        <v>2</v>
      </c>
      <c r="J4704" s="38">
        <v>1441</v>
      </c>
      <c r="K4704" s="38" t="s">
        <v>14</v>
      </c>
      <c r="L4704" s="38">
        <v>76</v>
      </c>
      <c r="M4704" s="38">
        <v>3</v>
      </c>
      <c r="N4704" s="38">
        <v>75</v>
      </c>
      <c r="O4704" s="38" t="s">
        <v>21</v>
      </c>
      <c r="P4704" s="38">
        <v>3.25</v>
      </c>
      <c r="Q4704" s="38" t="s">
        <v>9</v>
      </c>
      <c r="R4704" s="38" t="s">
        <v>1535</v>
      </c>
      <c r="T4704" s="38" t="s">
        <v>246</v>
      </c>
    </row>
    <row r="4705" spans="1:20" s="38" customFormat="1" ht="15" x14ac:dyDescent="0.2">
      <c r="A4705" s="38" t="s">
        <v>12</v>
      </c>
      <c r="B4705" s="38" t="str">
        <f t="shared" si="5"/>
        <v>mo_priv022</v>
      </c>
      <c r="C4705" s="38" t="s">
        <v>838</v>
      </c>
      <c r="D4705" s="38" t="s">
        <v>844</v>
      </c>
      <c r="E4705" s="38" t="s">
        <v>35</v>
      </c>
      <c r="F4705" s="38">
        <v>5</v>
      </c>
      <c r="G4705" s="38">
        <v>30</v>
      </c>
      <c r="H4705" s="38">
        <v>2025</v>
      </c>
      <c r="I4705" s="38">
        <v>2</v>
      </c>
      <c r="J4705" s="38">
        <v>1441</v>
      </c>
      <c r="K4705" s="38" t="s">
        <v>14</v>
      </c>
      <c r="L4705" s="38">
        <v>76</v>
      </c>
      <c r="M4705" s="38">
        <v>3</v>
      </c>
      <c r="N4705" s="38">
        <v>75</v>
      </c>
      <c r="O4705" s="38" t="s">
        <v>21</v>
      </c>
      <c r="P4705" s="38">
        <v>2.75</v>
      </c>
      <c r="Q4705" s="38" t="s">
        <v>5</v>
      </c>
      <c r="R4705" s="38" t="s">
        <v>201</v>
      </c>
      <c r="T4705" s="38" t="s">
        <v>246</v>
      </c>
    </row>
    <row r="4706" spans="1:20" s="38" customFormat="1" ht="15" x14ac:dyDescent="0.2">
      <c r="A4706" s="38" t="s">
        <v>12</v>
      </c>
      <c r="B4706" s="38" t="str">
        <f t="shared" si="5"/>
        <v>mo_priv022</v>
      </c>
      <c r="C4706" s="38" t="s">
        <v>838</v>
      </c>
      <c r="D4706" s="38" t="s">
        <v>844</v>
      </c>
      <c r="E4706" s="38" t="s">
        <v>35</v>
      </c>
      <c r="F4706" s="38">
        <v>5</v>
      </c>
      <c r="G4706" s="38">
        <v>30</v>
      </c>
      <c r="H4706" s="38">
        <v>2025</v>
      </c>
      <c r="I4706" s="38">
        <v>2</v>
      </c>
      <c r="J4706" s="38">
        <v>1441</v>
      </c>
      <c r="K4706" s="38" t="s">
        <v>14</v>
      </c>
      <c r="L4706" s="38">
        <v>76</v>
      </c>
      <c r="M4706" s="38">
        <v>3</v>
      </c>
      <c r="N4706" s="38">
        <v>75</v>
      </c>
      <c r="O4706" s="38" t="s">
        <v>21</v>
      </c>
      <c r="P4706" s="38">
        <v>2.75</v>
      </c>
      <c r="Q4706" s="38" t="s">
        <v>5</v>
      </c>
      <c r="R4706" s="38" t="s">
        <v>201</v>
      </c>
      <c r="T4706" s="38" t="s">
        <v>246</v>
      </c>
    </row>
    <row r="4707" spans="1:20" s="38" customFormat="1" ht="15" x14ac:dyDescent="0.2">
      <c r="A4707" s="38" t="s">
        <v>12</v>
      </c>
      <c r="B4707" s="38" t="str">
        <f t="shared" si="5"/>
        <v>mo_priv022</v>
      </c>
      <c r="C4707" s="38" t="s">
        <v>838</v>
      </c>
      <c r="D4707" s="38" t="s">
        <v>844</v>
      </c>
      <c r="E4707" s="38" t="s">
        <v>35</v>
      </c>
      <c r="F4707" s="38">
        <v>5</v>
      </c>
      <c r="G4707" s="38">
        <v>30</v>
      </c>
      <c r="H4707" s="38">
        <v>2025</v>
      </c>
      <c r="I4707" s="38">
        <v>2</v>
      </c>
      <c r="J4707" s="38">
        <v>1441</v>
      </c>
      <c r="K4707" s="38" t="s">
        <v>14</v>
      </c>
      <c r="L4707" s="38">
        <v>76</v>
      </c>
      <c r="M4707" s="38">
        <v>3</v>
      </c>
      <c r="N4707" s="38">
        <v>75</v>
      </c>
      <c r="O4707" s="38" t="s">
        <v>21</v>
      </c>
      <c r="P4707" s="38">
        <v>2.75</v>
      </c>
      <c r="Q4707" s="38" t="s">
        <v>5</v>
      </c>
      <c r="R4707" s="38" t="s">
        <v>201</v>
      </c>
      <c r="T4707" s="38" t="s">
        <v>246</v>
      </c>
    </row>
    <row r="4708" spans="1:20" s="38" customFormat="1" ht="15" x14ac:dyDescent="0.2">
      <c r="A4708" s="38" t="s">
        <v>12</v>
      </c>
      <c r="B4708" s="38" t="str">
        <f t="shared" si="5"/>
        <v>mo_priv022</v>
      </c>
      <c r="C4708" s="38" t="s">
        <v>838</v>
      </c>
      <c r="D4708" s="38" t="s">
        <v>844</v>
      </c>
      <c r="E4708" s="38" t="s">
        <v>35</v>
      </c>
      <c r="F4708" s="38">
        <v>5</v>
      </c>
      <c r="G4708" s="38">
        <v>30</v>
      </c>
      <c r="H4708" s="38">
        <v>2025</v>
      </c>
      <c r="I4708" s="38">
        <v>2</v>
      </c>
      <c r="J4708" s="38">
        <v>1441</v>
      </c>
      <c r="K4708" s="38" t="s">
        <v>14</v>
      </c>
      <c r="L4708" s="38">
        <v>76</v>
      </c>
      <c r="M4708" s="38">
        <v>3</v>
      </c>
      <c r="N4708" s="38">
        <v>75</v>
      </c>
      <c r="O4708" s="38" t="s">
        <v>11</v>
      </c>
      <c r="P4708" s="38">
        <v>0</v>
      </c>
      <c r="Q4708" s="38" t="s">
        <v>5</v>
      </c>
      <c r="R4708" s="38" t="s">
        <v>201</v>
      </c>
      <c r="T4708" s="38" t="s">
        <v>246</v>
      </c>
    </row>
    <row r="4709" spans="1:20" s="38" customFormat="1" ht="15" x14ac:dyDescent="0.2">
      <c r="A4709" s="38" t="s">
        <v>12</v>
      </c>
      <c r="B4709" s="38" t="str">
        <f t="shared" si="5"/>
        <v>mo_priv022</v>
      </c>
      <c r="C4709" s="38" t="s">
        <v>838</v>
      </c>
      <c r="D4709" s="38" t="s">
        <v>844</v>
      </c>
      <c r="E4709" s="38" t="s">
        <v>35</v>
      </c>
      <c r="F4709" s="38">
        <v>5</v>
      </c>
      <c r="G4709" s="38">
        <v>30</v>
      </c>
      <c r="H4709" s="38">
        <v>2025</v>
      </c>
      <c r="I4709" s="38">
        <v>2</v>
      </c>
      <c r="J4709" s="38">
        <v>1441</v>
      </c>
      <c r="K4709" s="38" t="s">
        <v>14</v>
      </c>
      <c r="L4709" s="38">
        <v>76</v>
      </c>
      <c r="M4709" s="38">
        <v>3</v>
      </c>
      <c r="N4709" s="38">
        <v>75</v>
      </c>
      <c r="O4709" s="38" t="s">
        <v>21</v>
      </c>
      <c r="P4709" s="38">
        <v>1.5</v>
      </c>
      <c r="Q4709" s="38" t="s">
        <v>9</v>
      </c>
      <c r="R4709" s="38" t="s">
        <v>1535</v>
      </c>
      <c r="T4709" s="38" t="s">
        <v>246</v>
      </c>
    </row>
    <row r="4710" spans="1:20" s="38" customFormat="1" ht="15" x14ac:dyDescent="0.2">
      <c r="A4710" s="38" t="s">
        <v>12</v>
      </c>
      <c r="B4710" s="38" t="str">
        <f t="shared" si="5"/>
        <v>mo_priv022</v>
      </c>
      <c r="C4710" s="38" t="s">
        <v>838</v>
      </c>
      <c r="D4710" s="38" t="s">
        <v>844</v>
      </c>
      <c r="E4710" s="38" t="s">
        <v>35</v>
      </c>
      <c r="F4710" s="38">
        <v>5</v>
      </c>
      <c r="G4710" s="38">
        <v>30</v>
      </c>
      <c r="H4710" s="38">
        <v>2025</v>
      </c>
      <c r="I4710" s="38">
        <v>2</v>
      </c>
      <c r="J4710" s="38">
        <v>1441</v>
      </c>
      <c r="K4710" s="38" t="s">
        <v>14</v>
      </c>
      <c r="L4710" s="38">
        <v>76</v>
      </c>
      <c r="M4710" s="38">
        <v>3</v>
      </c>
      <c r="N4710" s="38">
        <v>75</v>
      </c>
      <c r="O4710" s="38" t="s">
        <v>6</v>
      </c>
      <c r="P4710" s="38">
        <v>1</v>
      </c>
      <c r="Q4710" s="38" t="s">
        <v>9</v>
      </c>
      <c r="R4710" s="38" t="s">
        <v>1535</v>
      </c>
      <c r="T4710" s="38" t="s">
        <v>246</v>
      </c>
    </row>
    <row r="4711" spans="1:20" s="38" customFormat="1" ht="15" x14ac:dyDescent="0.2">
      <c r="A4711" s="38" t="s">
        <v>12</v>
      </c>
      <c r="B4711" s="38" t="str">
        <f t="shared" si="5"/>
        <v>mo_priv022</v>
      </c>
      <c r="C4711" s="38" t="s">
        <v>838</v>
      </c>
      <c r="D4711" s="38" t="s">
        <v>844</v>
      </c>
      <c r="E4711" s="38" t="s">
        <v>35</v>
      </c>
      <c r="F4711" s="38">
        <v>5</v>
      </c>
      <c r="G4711" s="38">
        <v>30</v>
      </c>
      <c r="H4711" s="38">
        <v>2025</v>
      </c>
      <c r="I4711" s="38">
        <v>2</v>
      </c>
      <c r="J4711" s="38">
        <v>1441</v>
      </c>
      <c r="K4711" s="38" t="s">
        <v>14</v>
      </c>
      <c r="L4711" s="38">
        <v>76</v>
      </c>
      <c r="M4711" s="38">
        <v>3</v>
      </c>
      <c r="N4711" s="38">
        <v>75</v>
      </c>
      <c r="O4711" s="38" t="s">
        <v>7</v>
      </c>
      <c r="P4711" s="38">
        <v>0.25</v>
      </c>
      <c r="Q4711" s="38" t="s">
        <v>8</v>
      </c>
      <c r="R4711" s="38" t="s">
        <v>1535</v>
      </c>
      <c r="T4711" s="38" t="s">
        <v>246</v>
      </c>
    </row>
    <row r="4712" spans="1:20" s="38" customFormat="1" ht="15" x14ac:dyDescent="0.2">
      <c r="A4712" s="38" t="s">
        <v>12</v>
      </c>
      <c r="B4712" s="38" t="str">
        <f t="shared" si="5"/>
        <v>mo_priv022</v>
      </c>
      <c r="C4712" s="38" t="s">
        <v>838</v>
      </c>
      <c r="D4712" s="38" t="s">
        <v>844</v>
      </c>
      <c r="E4712" s="38" t="s">
        <v>35</v>
      </c>
      <c r="F4712" s="38">
        <v>5</v>
      </c>
      <c r="G4712" s="38">
        <v>30</v>
      </c>
      <c r="H4712" s="38">
        <v>2025</v>
      </c>
      <c r="I4712" s="38">
        <v>2</v>
      </c>
      <c r="J4712" s="38">
        <v>1441</v>
      </c>
      <c r="K4712" s="38" t="s">
        <v>14</v>
      </c>
      <c r="L4712" s="38">
        <v>76</v>
      </c>
      <c r="M4712" s="38">
        <v>3</v>
      </c>
      <c r="N4712" s="38">
        <v>75</v>
      </c>
      <c r="O4712" s="38" t="s">
        <v>21</v>
      </c>
      <c r="P4712" s="38">
        <v>0.75</v>
      </c>
      <c r="Q4712" s="38" t="s">
        <v>9</v>
      </c>
      <c r="R4712" s="38" t="s">
        <v>1535</v>
      </c>
      <c r="T4712" s="38" t="s">
        <v>246</v>
      </c>
    </row>
    <row r="4713" spans="1:20" s="38" customFormat="1" ht="15" x14ac:dyDescent="0.2">
      <c r="A4713" s="38" t="s">
        <v>12</v>
      </c>
      <c r="B4713" s="38" t="str">
        <f t="shared" si="5"/>
        <v>mo_priv022</v>
      </c>
      <c r="C4713" s="38" t="s">
        <v>838</v>
      </c>
      <c r="D4713" s="38" t="s">
        <v>844</v>
      </c>
      <c r="E4713" s="38" t="s">
        <v>35</v>
      </c>
      <c r="F4713" s="38">
        <v>5</v>
      </c>
      <c r="G4713" s="38">
        <v>30</v>
      </c>
      <c r="H4713" s="38">
        <v>2025</v>
      </c>
      <c r="I4713" s="38">
        <v>2</v>
      </c>
      <c r="J4713" s="38">
        <v>1441</v>
      </c>
      <c r="K4713" s="38" t="s">
        <v>14</v>
      </c>
      <c r="L4713" s="38">
        <v>76</v>
      </c>
      <c r="M4713" s="38">
        <v>3</v>
      </c>
      <c r="N4713" s="38">
        <v>75</v>
      </c>
      <c r="O4713" s="38" t="s">
        <v>21</v>
      </c>
      <c r="P4713" s="38">
        <v>0.75</v>
      </c>
      <c r="Q4713" s="38" t="s">
        <v>9</v>
      </c>
      <c r="R4713" s="38" t="s">
        <v>1535</v>
      </c>
      <c r="T4713" s="38" t="s">
        <v>246</v>
      </c>
    </row>
    <row r="4714" spans="1:20" s="38" customFormat="1" ht="15" x14ac:dyDescent="0.2">
      <c r="A4714" s="38" t="s">
        <v>12</v>
      </c>
      <c r="B4714" s="38" t="str">
        <f t="shared" si="5"/>
        <v>mo_priv022</v>
      </c>
      <c r="C4714" s="38" t="s">
        <v>838</v>
      </c>
      <c r="D4714" s="38" t="s">
        <v>844</v>
      </c>
      <c r="E4714" s="38" t="s">
        <v>35</v>
      </c>
      <c r="F4714" s="38">
        <v>5</v>
      </c>
      <c r="G4714" s="38">
        <v>30</v>
      </c>
      <c r="H4714" s="38">
        <v>2025</v>
      </c>
      <c r="I4714" s="38">
        <v>2</v>
      </c>
      <c r="J4714" s="38">
        <v>1441</v>
      </c>
      <c r="K4714" s="38" t="s">
        <v>14</v>
      </c>
      <c r="L4714" s="38">
        <v>76</v>
      </c>
      <c r="M4714" s="38">
        <v>3</v>
      </c>
      <c r="N4714" s="38">
        <v>75</v>
      </c>
      <c r="O4714" s="38" t="s">
        <v>21</v>
      </c>
      <c r="P4714" s="38">
        <v>0.75</v>
      </c>
      <c r="Q4714" s="38" t="s">
        <v>9</v>
      </c>
      <c r="R4714" s="38" t="s">
        <v>1535</v>
      </c>
      <c r="T4714" s="38" t="s">
        <v>246</v>
      </c>
    </row>
    <row r="4715" spans="1:20" s="38" customFormat="1" ht="15" x14ac:dyDescent="0.2">
      <c r="A4715" s="38" t="s">
        <v>12</v>
      </c>
      <c r="B4715" s="38" t="str">
        <f t="shared" si="5"/>
        <v>mo_priv022</v>
      </c>
      <c r="C4715" s="38" t="s">
        <v>838</v>
      </c>
      <c r="D4715" s="38" t="s">
        <v>844</v>
      </c>
      <c r="E4715" s="38" t="s">
        <v>35</v>
      </c>
      <c r="F4715" s="38">
        <v>5</v>
      </c>
      <c r="G4715" s="38">
        <v>30</v>
      </c>
      <c r="H4715" s="38">
        <v>2025</v>
      </c>
      <c r="I4715" s="38">
        <v>2</v>
      </c>
      <c r="J4715" s="38">
        <v>1441</v>
      </c>
      <c r="K4715" s="38" t="s">
        <v>14</v>
      </c>
      <c r="L4715" s="38">
        <v>76</v>
      </c>
      <c r="M4715" s="38">
        <v>3</v>
      </c>
      <c r="N4715" s="38">
        <v>75</v>
      </c>
      <c r="O4715" s="38" t="s">
        <v>21</v>
      </c>
      <c r="P4715" s="38">
        <v>0.75</v>
      </c>
      <c r="Q4715" s="38" t="s">
        <v>9</v>
      </c>
      <c r="R4715" s="38" t="s">
        <v>1535</v>
      </c>
      <c r="T4715" s="38" t="s">
        <v>246</v>
      </c>
    </row>
    <row r="4716" spans="1:20" s="38" customFormat="1" ht="15" x14ac:dyDescent="0.2">
      <c r="A4716" s="38" t="s">
        <v>12</v>
      </c>
      <c r="B4716" s="38" t="str">
        <f t="shared" si="5"/>
        <v>mo_priv022</v>
      </c>
      <c r="C4716" s="38" t="s">
        <v>838</v>
      </c>
      <c r="D4716" s="38" t="s">
        <v>844</v>
      </c>
      <c r="E4716" s="38" t="s">
        <v>35</v>
      </c>
      <c r="F4716" s="38">
        <v>5</v>
      </c>
      <c r="G4716" s="38">
        <v>30</v>
      </c>
      <c r="H4716" s="38">
        <v>2025</v>
      </c>
      <c r="I4716" s="38">
        <v>2</v>
      </c>
      <c r="J4716" s="38">
        <v>1441</v>
      </c>
      <c r="K4716" s="38" t="s">
        <v>14</v>
      </c>
      <c r="L4716" s="38">
        <v>76</v>
      </c>
      <c r="M4716" s="38">
        <v>3</v>
      </c>
      <c r="N4716" s="38">
        <v>75</v>
      </c>
      <c r="O4716" s="38" t="s">
        <v>21</v>
      </c>
      <c r="P4716" s="38">
        <v>0.75</v>
      </c>
      <c r="Q4716" s="38" t="s">
        <v>9</v>
      </c>
      <c r="R4716" s="38" t="s">
        <v>1535</v>
      </c>
      <c r="T4716" s="38" t="s">
        <v>246</v>
      </c>
    </row>
    <row r="4717" spans="1:20" s="38" customFormat="1" ht="15" x14ac:dyDescent="0.2">
      <c r="A4717" s="38" t="s">
        <v>12</v>
      </c>
      <c r="B4717" s="38" t="str">
        <f t="shared" si="5"/>
        <v>mo_priv022</v>
      </c>
      <c r="C4717" s="38" t="s">
        <v>838</v>
      </c>
      <c r="D4717" s="38" t="s">
        <v>844</v>
      </c>
      <c r="E4717" s="38" t="s">
        <v>35</v>
      </c>
      <c r="F4717" s="38">
        <v>5</v>
      </c>
      <c r="G4717" s="38">
        <v>30</v>
      </c>
      <c r="H4717" s="38">
        <v>2025</v>
      </c>
      <c r="I4717" s="38">
        <v>2</v>
      </c>
      <c r="J4717" s="38">
        <v>1441</v>
      </c>
      <c r="K4717" s="38" t="s">
        <v>14</v>
      </c>
      <c r="L4717" s="38">
        <v>76</v>
      </c>
      <c r="M4717" s="38">
        <v>3</v>
      </c>
      <c r="N4717" s="38">
        <v>75</v>
      </c>
      <c r="O4717" s="38" t="s">
        <v>21</v>
      </c>
      <c r="P4717" s="38">
        <v>0.75</v>
      </c>
      <c r="Q4717" s="38" t="s">
        <v>9</v>
      </c>
      <c r="R4717" s="38" t="s">
        <v>1535</v>
      </c>
      <c r="T4717" s="38" t="s">
        <v>246</v>
      </c>
    </row>
    <row r="4718" spans="1:20" s="38" customFormat="1" ht="15" x14ac:dyDescent="0.2">
      <c r="A4718" s="38" t="s">
        <v>12</v>
      </c>
      <c r="B4718" s="38" t="str">
        <f t="shared" si="5"/>
        <v>mo_priv022</v>
      </c>
      <c r="C4718" s="38" t="s">
        <v>838</v>
      </c>
      <c r="D4718" s="38" t="s">
        <v>844</v>
      </c>
      <c r="E4718" s="38" t="s">
        <v>35</v>
      </c>
      <c r="F4718" s="38">
        <v>5</v>
      </c>
      <c r="G4718" s="38">
        <v>30</v>
      </c>
      <c r="H4718" s="38">
        <v>2025</v>
      </c>
      <c r="I4718" s="38">
        <v>2</v>
      </c>
      <c r="J4718" s="38">
        <v>1441</v>
      </c>
      <c r="K4718" s="38" t="s">
        <v>14</v>
      </c>
      <c r="L4718" s="38">
        <v>76</v>
      </c>
      <c r="M4718" s="38">
        <v>3</v>
      </c>
      <c r="N4718" s="38">
        <v>75</v>
      </c>
      <c r="O4718" s="38" t="s">
        <v>21</v>
      </c>
      <c r="P4718" s="38">
        <v>0.75</v>
      </c>
      <c r="Q4718" s="38" t="s">
        <v>9</v>
      </c>
      <c r="R4718" s="38" t="s">
        <v>1535</v>
      </c>
      <c r="T4718" s="38" t="s">
        <v>246</v>
      </c>
    </row>
    <row r="4719" spans="1:20" s="38" customFormat="1" ht="15" x14ac:dyDescent="0.2">
      <c r="A4719" s="38" t="s">
        <v>12</v>
      </c>
      <c r="B4719" s="38" t="str">
        <f t="shared" si="5"/>
        <v>mo_priv022</v>
      </c>
      <c r="C4719" s="38" t="s">
        <v>838</v>
      </c>
      <c r="D4719" s="38" t="s">
        <v>844</v>
      </c>
      <c r="E4719" s="38" t="s">
        <v>35</v>
      </c>
      <c r="F4719" s="38">
        <v>5</v>
      </c>
      <c r="G4719" s="38">
        <v>30</v>
      </c>
      <c r="H4719" s="38">
        <v>2025</v>
      </c>
      <c r="I4719" s="38">
        <v>2</v>
      </c>
      <c r="J4719" s="38">
        <v>1441</v>
      </c>
      <c r="K4719" s="38" t="s">
        <v>14</v>
      </c>
      <c r="L4719" s="38">
        <v>76</v>
      </c>
      <c r="M4719" s="38">
        <v>3</v>
      </c>
      <c r="N4719" s="38">
        <v>75</v>
      </c>
      <c r="O4719" s="38" t="s">
        <v>21</v>
      </c>
      <c r="P4719" s="38">
        <v>0.75</v>
      </c>
      <c r="Q4719" s="38" t="s">
        <v>9</v>
      </c>
      <c r="R4719" s="38" t="s">
        <v>1535</v>
      </c>
      <c r="T4719" s="38" t="s">
        <v>246</v>
      </c>
    </row>
    <row r="4720" spans="1:20" s="38" customFormat="1" ht="15" x14ac:dyDescent="0.2">
      <c r="A4720" s="38" t="s">
        <v>12</v>
      </c>
      <c r="B4720" s="38" t="str">
        <f t="shared" si="5"/>
        <v>mo_priv022</v>
      </c>
      <c r="C4720" s="38" t="s">
        <v>838</v>
      </c>
      <c r="D4720" s="38" t="s">
        <v>844</v>
      </c>
      <c r="E4720" s="38" t="s">
        <v>35</v>
      </c>
      <c r="F4720" s="38">
        <v>5</v>
      </c>
      <c r="G4720" s="38">
        <v>30</v>
      </c>
      <c r="H4720" s="38">
        <v>2025</v>
      </c>
      <c r="I4720" s="38">
        <v>2</v>
      </c>
      <c r="J4720" s="38">
        <v>1441</v>
      </c>
      <c r="K4720" s="38" t="s">
        <v>14</v>
      </c>
      <c r="L4720" s="38">
        <v>76</v>
      </c>
      <c r="M4720" s="38">
        <v>3</v>
      </c>
      <c r="N4720" s="38">
        <v>75</v>
      </c>
      <c r="O4720" s="38" t="s">
        <v>21</v>
      </c>
      <c r="P4720" s="38">
        <v>0.75</v>
      </c>
      <c r="Q4720" s="38" t="s">
        <v>9</v>
      </c>
      <c r="R4720" s="38" t="s">
        <v>1535</v>
      </c>
      <c r="T4720" s="38" t="s">
        <v>246</v>
      </c>
    </row>
    <row r="4721" spans="1:20" s="38" customFormat="1" ht="15" x14ac:dyDescent="0.2">
      <c r="A4721" s="38" t="s">
        <v>12</v>
      </c>
      <c r="B4721" s="38" t="str">
        <f t="shared" si="5"/>
        <v>mo_priv022</v>
      </c>
      <c r="C4721" s="38" t="s">
        <v>838</v>
      </c>
      <c r="D4721" s="38" t="s">
        <v>844</v>
      </c>
      <c r="E4721" s="38" t="s">
        <v>35</v>
      </c>
      <c r="F4721" s="38">
        <v>5</v>
      </c>
      <c r="G4721" s="38">
        <v>30</v>
      </c>
      <c r="H4721" s="38">
        <v>2025</v>
      </c>
      <c r="I4721" s="38">
        <v>2</v>
      </c>
      <c r="J4721" s="38">
        <v>1441</v>
      </c>
      <c r="K4721" s="38" t="s">
        <v>14</v>
      </c>
      <c r="L4721" s="38">
        <v>76</v>
      </c>
      <c r="M4721" s="38">
        <v>3</v>
      </c>
      <c r="N4721" s="38">
        <v>75</v>
      </c>
      <c r="O4721" s="38" t="s">
        <v>21</v>
      </c>
      <c r="P4721" s="38">
        <v>0.75</v>
      </c>
      <c r="Q4721" s="38" t="s">
        <v>9</v>
      </c>
      <c r="R4721" s="38" t="s">
        <v>1535</v>
      </c>
      <c r="T4721" s="38" t="s">
        <v>246</v>
      </c>
    </row>
    <row r="4722" spans="1:20" s="38" customFormat="1" ht="15" x14ac:dyDescent="0.2">
      <c r="A4722" s="38" t="s">
        <v>12</v>
      </c>
      <c r="B4722" s="38" t="str">
        <f t="shared" si="5"/>
        <v>mo_priv022</v>
      </c>
      <c r="C4722" s="38" t="s">
        <v>838</v>
      </c>
      <c r="D4722" s="38" t="s">
        <v>844</v>
      </c>
      <c r="E4722" s="38" t="s">
        <v>35</v>
      </c>
      <c r="F4722" s="38">
        <v>5</v>
      </c>
      <c r="G4722" s="38">
        <v>30</v>
      </c>
      <c r="H4722" s="38">
        <v>2025</v>
      </c>
      <c r="I4722" s="38">
        <v>2</v>
      </c>
      <c r="J4722" s="38">
        <v>1441</v>
      </c>
      <c r="K4722" s="38" t="s">
        <v>14</v>
      </c>
      <c r="L4722" s="38">
        <v>76</v>
      </c>
      <c r="M4722" s="38">
        <v>3</v>
      </c>
      <c r="N4722" s="38">
        <v>75</v>
      </c>
      <c r="O4722" s="38" t="s">
        <v>21</v>
      </c>
      <c r="P4722" s="38">
        <v>0.75</v>
      </c>
      <c r="Q4722" s="38" t="s">
        <v>9</v>
      </c>
      <c r="R4722" s="38" t="s">
        <v>1535</v>
      </c>
      <c r="T4722" s="38" t="s">
        <v>246</v>
      </c>
    </row>
    <row r="4723" spans="1:20" s="38" customFormat="1" ht="15" x14ac:dyDescent="0.2">
      <c r="A4723" s="38" t="s">
        <v>12</v>
      </c>
      <c r="B4723" s="38" t="str">
        <f t="shared" si="5"/>
        <v>mo_priv022</v>
      </c>
      <c r="C4723" s="38" t="s">
        <v>838</v>
      </c>
      <c r="D4723" s="38" t="s">
        <v>844</v>
      </c>
      <c r="E4723" s="38" t="s">
        <v>35</v>
      </c>
      <c r="F4723" s="38">
        <v>5</v>
      </c>
      <c r="G4723" s="38">
        <v>30</v>
      </c>
      <c r="H4723" s="38">
        <v>2025</v>
      </c>
      <c r="I4723" s="38">
        <v>2</v>
      </c>
      <c r="J4723" s="38">
        <v>1441</v>
      </c>
      <c r="K4723" s="38" t="s">
        <v>14</v>
      </c>
      <c r="L4723" s="38">
        <v>76</v>
      </c>
      <c r="M4723" s="38">
        <v>3</v>
      </c>
      <c r="N4723" s="38">
        <v>75</v>
      </c>
      <c r="O4723" s="38" t="s">
        <v>21</v>
      </c>
      <c r="P4723" s="38">
        <v>0.75</v>
      </c>
      <c r="Q4723" s="38" t="s">
        <v>9</v>
      </c>
      <c r="R4723" s="38" t="s">
        <v>1535</v>
      </c>
      <c r="T4723" s="38" t="s">
        <v>246</v>
      </c>
    </row>
    <row r="4724" spans="1:20" s="38" customFormat="1" ht="15" x14ac:dyDescent="0.2">
      <c r="A4724" s="38" t="s">
        <v>12</v>
      </c>
      <c r="B4724" s="38" t="str">
        <f t="shared" si="5"/>
        <v>mo_priv022</v>
      </c>
      <c r="C4724" s="38" t="s">
        <v>838</v>
      </c>
      <c r="D4724" s="38" t="s">
        <v>844</v>
      </c>
      <c r="E4724" s="38" t="s">
        <v>35</v>
      </c>
      <c r="F4724" s="38">
        <v>5</v>
      </c>
      <c r="G4724" s="38">
        <v>30</v>
      </c>
      <c r="H4724" s="38">
        <v>2025</v>
      </c>
      <c r="I4724" s="38">
        <v>2</v>
      </c>
      <c r="J4724" s="38">
        <v>1441</v>
      </c>
      <c r="K4724" s="38" t="s">
        <v>14</v>
      </c>
      <c r="L4724" s="38">
        <v>76</v>
      </c>
      <c r="M4724" s="38">
        <v>3</v>
      </c>
      <c r="N4724" s="38">
        <v>75</v>
      </c>
      <c r="O4724" s="38" t="s">
        <v>21</v>
      </c>
      <c r="P4724" s="38">
        <v>0.75</v>
      </c>
      <c r="Q4724" s="38" t="s">
        <v>9</v>
      </c>
      <c r="R4724" s="38" t="s">
        <v>1535</v>
      </c>
      <c r="T4724" s="38" t="s">
        <v>246</v>
      </c>
    </row>
    <row r="4725" spans="1:20" s="38" customFormat="1" ht="15" x14ac:dyDescent="0.2">
      <c r="A4725" s="38" t="s">
        <v>12</v>
      </c>
      <c r="B4725" s="38" t="str">
        <f t="shared" si="5"/>
        <v>mo_priv022</v>
      </c>
      <c r="C4725" s="38" t="s">
        <v>838</v>
      </c>
      <c r="D4725" s="38" t="s">
        <v>844</v>
      </c>
      <c r="E4725" s="38" t="s">
        <v>35</v>
      </c>
      <c r="F4725" s="38">
        <v>5</v>
      </c>
      <c r="G4725" s="38">
        <v>30</v>
      </c>
      <c r="H4725" s="38">
        <v>2025</v>
      </c>
      <c r="I4725" s="38">
        <v>2</v>
      </c>
      <c r="J4725" s="38">
        <v>1441</v>
      </c>
      <c r="K4725" s="38" t="s">
        <v>14</v>
      </c>
      <c r="L4725" s="38">
        <v>76</v>
      </c>
      <c r="M4725" s="38">
        <v>3</v>
      </c>
      <c r="N4725" s="38">
        <v>75</v>
      </c>
      <c r="O4725" s="38" t="s">
        <v>21</v>
      </c>
      <c r="P4725" s="38">
        <v>0.75</v>
      </c>
      <c r="Q4725" s="38" t="s">
        <v>9</v>
      </c>
      <c r="R4725" s="38" t="s">
        <v>1535</v>
      </c>
      <c r="T4725" s="38" t="s">
        <v>246</v>
      </c>
    </row>
    <row r="4726" spans="1:20" s="38" customFormat="1" ht="15" x14ac:dyDescent="0.2">
      <c r="A4726" s="38" t="s">
        <v>12</v>
      </c>
      <c r="B4726" s="38" t="str">
        <f t="shared" si="5"/>
        <v>mo_priv022</v>
      </c>
      <c r="C4726" s="38" t="s">
        <v>838</v>
      </c>
      <c r="D4726" s="38" t="s">
        <v>844</v>
      </c>
      <c r="E4726" s="38" t="s">
        <v>35</v>
      </c>
      <c r="F4726" s="38">
        <v>5</v>
      </c>
      <c r="G4726" s="38">
        <v>30</v>
      </c>
      <c r="H4726" s="38">
        <v>2025</v>
      </c>
      <c r="I4726" s="38">
        <v>2</v>
      </c>
      <c r="J4726" s="38">
        <v>1441</v>
      </c>
      <c r="K4726" s="38" t="s">
        <v>14</v>
      </c>
      <c r="L4726" s="38">
        <v>76</v>
      </c>
      <c r="M4726" s="38">
        <v>3</v>
      </c>
      <c r="N4726" s="38">
        <v>75</v>
      </c>
      <c r="O4726" s="38" t="s">
        <v>21</v>
      </c>
      <c r="P4726" s="38">
        <v>0.75</v>
      </c>
      <c r="Q4726" s="38" t="s">
        <v>9</v>
      </c>
      <c r="R4726" s="38" t="s">
        <v>1535</v>
      </c>
      <c r="T4726" s="38" t="s">
        <v>246</v>
      </c>
    </row>
    <row r="4727" spans="1:20" s="38" customFormat="1" ht="15" x14ac:dyDescent="0.2">
      <c r="A4727" s="38" t="s">
        <v>12</v>
      </c>
      <c r="B4727" s="38" t="str">
        <f t="shared" si="5"/>
        <v>mo_priv022</v>
      </c>
      <c r="C4727" s="38" t="s">
        <v>838</v>
      </c>
      <c r="D4727" s="38" t="s">
        <v>844</v>
      </c>
      <c r="E4727" s="38" t="s">
        <v>35</v>
      </c>
      <c r="F4727" s="38">
        <v>5</v>
      </c>
      <c r="G4727" s="38">
        <v>30</v>
      </c>
      <c r="H4727" s="38">
        <v>2025</v>
      </c>
      <c r="I4727" s="38">
        <v>2</v>
      </c>
      <c r="J4727" s="38">
        <v>1441</v>
      </c>
      <c r="K4727" s="38" t="s">
        <v>14</v>
      </c>
      <c r="L4727" s="38">
        <v>76</v>
      </c>
      <c r="M4727" s="38">
        <v>3</v>
      </c>
      <c r="N4727" s="38">
        <v>75</v>
      </c>
      <c r="O4727" s="38" t="s">
        <v>21</v>
      </c>
      <c r="P4727" s="38">
        <v>0.75</v>
      </c>
      <c r="Q4727" s="38" t="s">
        <v>9</v>
      </c>
      <c r="R4727" s="38" t="s">
        <v>1535</v>
      </c>
      <c r="T4727" s="38" t="s">
        <v>246</v>
      </c>
    </row>
    <row r="4728" spans="1:20" s="38" customFormat="1" ht="15" x14ac:dyDescent="0.2">
      <c r="A4728" s="38" t="s">
        <v>12</v>
      </c>
      <c r="B4728" s="38" t="str">
        <f t="shared" si="5"/>
        <v>mo_priv022</v>
      </c>
      <c r="C4728" s="38" t="s">
        <v>838</v>
      </c>
      <c r="D4728" s="38" t="s">
        <v>844</v>
      </c>
      <c r="E4728" s="38" t="s">
        <v>35</v>
      </c>
      <c r="F4728" s="38">
        <v>5</v>
      </c>
      <c r="G4728" s="38">
        <v>30</v>
      </c>
      <c r="H4728" s="38">
        <v>2025</v>
      </c>
      <c r="I4728" s="38">
        <v>2</v>
      </c>
      <c r="J4728" s="38">
        <v>1441</v>
      </c>
      <c r="K4728" s="38" t="s">
        <v>14</v>
      </c>
      <c r="L4728" s="38">
        <v>76</v>
      </c>
      <c r="M4728" s="38">
        <v>3</v>
      </c>
      <c r="N4728" s="38">
        <v>75</v>
      </c>
      <c r="O4728" s="38" t="s">
        <v>21</v>
      </c>
      <c r="P4728" s="38">
        <v>0.75</v>
      </c>
      <c r="Q4728" s="38" t="s">
        <v>9</v>
      </c>
      <c r="R4728" s="38" t="s">
        <v>1535</v>
      </c>
      <c r="T4728" s="38" t="s">
        <v>246</v>
      </c>
    </row>
    <row r="4729" spans="1:20" s="38" customFormat="1" ht="15" x14ac:dyDescent="0.2">
      <c r="A4729" s="38" t="s">
        <v>12</v>
      </c>
      <c r="B4729" s="38" t="str">
        <f t="shared" si="5"/>
        <v>mo_priv022</v>
      </c>
      <c r="C4729" s="38" t="s">
        <v>838</v>
      </c>
      <c r="D4729" s="38" t="s">
        <v>844</v>
      </c>
      <c r="E4729" s="38" t="s">
        <v>35</v>
      </c>
      <c r="F4729" s="38">
        <v>5</v>
      </c>
      <c r="G4729" s="38">
        <v>30</v>
      </c>
      <c r="H4729" s="38">
        <v>2025</v>
      </c>
      <c r="I4729" s="38">
        <v>2</v>
      </c>
      <c r="J4729" s="38">
        <v>1441</v>
      </c>
      <c r="K4729" s="38" t="s">
        <v>14</v>
      </c>
      <c r="L4729" s="38">
        <v>76</v>
      </c>
      <c r="M4729" s="38">
        <v>3</v>
      </c>
      <c r="N4729" s="38">
        <v>75</v>
      </c>
      <c r="O4729" s="38" t="s">
        <v>21</v>
      </c>
      <c r="P4729" s="38">
        <v>0.75</v>
      </c>
      <c r="Q4729" s="38" t="s">
        <v>9</v>
      </c>
      <c r="R4729" s="38" t="s">
        <v>1535</v>
      </c>
      <c r="T4729" s="38" t="s">
        <v>246</v>
      </c>
    </row>
    <row r="4730" spans="1:20" s="38" customFormat="1" ht="15" x14ac:dyDescent="0.2">
      <c r="A4730" s="38" t="s">
        <v>12</v>
      </c>
      <c r="B4730" s="38" t="str">
        <f t="shared" si="5"/>
        <v>mo_priv022</v>
      </c>
      <c r="C4730" s="38" t="s">
        <v>838</v>
      </c>
      <c r="D4730" s="38" t="s">
        <v>844</v>
      </c>
      <c r="E4730" s="38" t="s">
        <v>35</v>
      </c>
      <c r="F4730" s="38">
        <v>5</v>
      </c>
      <c r="G4730" s="38">
        <v>30</v>
      </c>
      <c r="H4730" s="38">
        <v>2025</v>
      </c>
      <c r="I4730" s="38">
        <v>2</v>
      </c>
      <c r="J4730" s="38">
        <v>1441</v>
      </c>
      <c r="K4730" s="38" t="s">
        <v>14</v>
      </c>
      <c r="L4730" s="38">
        <v>76</v>
      </c>
      <c r="M4730" s="38">
        <v>3</v>
      </c>
      <c r="N4730" s="38">
        <v>75</v>
      </c>
      <c r="O4730" s="38" t="s">
        <v>21</v>
      </c>
      <c r="P4730" s="38">
        <v>0.75</v>
      </c>
      <c r="Q4730" s="38" t="s">
        <v>9</v>
      </c>
      <c r="R4730" s="38" t="s">
        <v>1535</v>
      </c>
      <c r="T4730" s="38" t="s">
        <v>246</v>
      </c>
    </row>
    <row r="4731" spans="1:20" s="38" customFormat="1" ht="15" x14ac:dyDescent="0.2">
      <c r="A4731" s="38" t="s">
        <v>12</v>
      </c>
      <c r="B4731" s="38" t="str">
        <f t="shared" si="5"/>
        <v>mo_priv022</v>
      </c>
      <c r="C4731" s="38" t="s">
        <v>838</v>
      </c>
      <c r="D4731" s="38" t="s">
        <v>844</v>
      </c>
      <c r="E4731" s="38" t="s">
        <v>35</v>
      </c>
      <c r="F4731" s="38">
        <v>5</v>
      </c>
      <c r="G4731" s="38">
        <v>30</v>
      </c>
      <c r="H4731" s="38">
        <v>2025</v>
      </c>
      <c r="I4731" s="38">
        <v>2</v>
      </c>
      <c r="J4731" s="38">
        <v>1441</v>
      </c>
      <c r="K4731" s="38" t="s">
        <v>14</v>
      </c>
      <c r="L4731" s="38">
        <v>76</v>
      </c>
      <c r="M4731" s="38">
        <v>3</v>
      </c>
      <c r="N4731" s="38">
        <v>75</v>
      </c>
      <c r="O4731" s="38" t="s">
        <v>21</v>
      </c>
      <c r="P4731" s="38">
        <v>0.75</v>
      </c>
      <c r="Q4731" s="38" t="s">
        <v>9</v>
      </c>
      <c r="R4731" s="38" t="s">
        <v>1535</v>
      </c>
      <c r="T4731" s="38" t="s">
        <v>246</v>
      </c>
    </row>
    <row r="4732" spans="1:20" s="38" customFormat="1" ht="15" x14ac:dyDescent="0.2">
      <c r="A4732" s="38" t="s">
        <v>12</v>
      </c>
      <c r="B4732" s="38" t="str">
        <f t="shared" si="5"/>
        <v>mo_priv022</v>
      </c>
      <c r="C4732" s="38" t="s">
        <v>838</v>
      </c>
      <c r="D4732" s="38" t="s">
        <v>844</v>
      </c>
      <c r="E4732" s="38" t="s">
        <v>35</v>
      </c>
      <c r="F4732" s="38">
        <v>5</v>
      </c>
      <c r="G4732" s="38">
        <v>30</v>
      </c>
      <c r="H4732" s="38">
        <v>2025</v>
      </c>
      <c r="I4732" s="38">
        <v>2</v>
      </c>
      <c r="J4732" s="38">
        <v>1441</v>
      </c>
      <c r="K4732" s="38" t="s">
        <v>14</v>
      </c>
      <c r="L4732" s="38">
        <v>76</v>
      </c>
      <c r="M4732" s="38">
        <v>3</v>
      </c>
      <c r="N4732" s="38">
        <v>75</v>
      </c>
      <c r="O4732" s="38" t="s">
        <v>21</v>
      </c>
      <c r="P4732" s="38">
        <v>0.5</v>
      </c>
      <c r="Q4732" s="38" t="s">
        <v>9</v>
      </c>
      <c r="R4732" s="38" t="s">
        <v>1535</v>
      </c>
      <c r="T4732" s="38" t="s">
        <v>246</v>
      </c>
    </row>
    <row r="4733" spans="1:20" s="38" customFormat="1" ht="15" x14ac:dyDescent="0.2">
      <c r="A4733" s="38" t="s">
        <v>12</v>
      </c>
      <c r="B4733" s="38" t="str">
        <f t="shared" si="5"/>
        <v>mo_priv022</v>
      </c>
      <c r="C4733" s="38" t="s">
        <v>838</v>
      </c>
      <c r="D4733" s="38" t="s">
        <v>844</v>
      </c>
      <c r="E4733" s="38" t="s">
        <v>35</v>
      </c>
      <c r="F4733" s="38">
        <v>5</v>
      </c>
      <c r="G4733" s="38">
        <v>30</v>
      </c>
      <c r="H4733" s="38">
        <v>2025</v>
      </c>
      <c r="I4733" s="38">
        <v>2</v>
      </c>
      <c r="J4733" s="38">
        <v>1441</v>
      </c>
      <c r="K4733" s="38" t="s">
        <v>14</v>
      </c>
      <c r="L4733" s="38">
        <v>76</v>
      </c>
      <c r="M4733" s="38">
        <v>3</v>
      </c>
      <c r="N4733" s="38">
        <v>75</v>
      </c>
      <c r="O4733" s="38" t="s">
        <v>21</v>
      </c>
      <c r="P4733" s="38">
        <v>0.5</v>
      </c>
      <c r="Q4733" s="38" t="s">
        <v>9</v>
      </c>
      <c r="R4733" s="38" t="s">
        <v>1535</v>
      </c>
      <c r="T4733" s="38" t="s">
        <v>246</v>
      </c>
    </row>
    <row r="4734" spans="1:20" s="38" customFormat="1" ht="15" x14ac:dyDescent="0.2">
      <c r="A4734" s="38" t="s">
        <v>12</v>
      </c>
      <c r="B4734" s="38" t="str">
        <f t="shared" si="5"/>
        <v>mo_priv022</v>
      </c>
      <c r="C4734" s="38" t="s">
        <v>838</v>
      </c>
      <c r="D4734" s="38" t="s">
        <v>844</v>
      </c>
      <c r="E4734" s="38" t="s">
        <v>35</v>
      </c>
      <c r="F4734" s="38">
        <v>5</v>
      </c>
      <c r="G4734" s="38">
        <v>30</v>
      </c>
      <c r="H4734" s="38">
        <v>2025</v>
      </c>
      <c r="I4734" s="38">
        <v>2</v>
      </c>
      <c r="J4734" s="38">
        <v>1441</v>
      </c>
      <c r="K4734" s="38" t="s">
        <v>14</v>
      </c>
      <c r="L4734" s="38">
        <v>76</v>
      </c>
      <c r="M4734" s="38">
        <v>3</v>
      </c>
      <c r="N4734" s="38">
        <v>75</v>
      </c>
      <c r="O4734" s="38" t="s">
        <v>21</v>
      </c>
      <c r="P4734" s="38">
        <v>0.5</v>
      </c>
      <c r="Q4734" s="38" t="s">
        <v>9</v>
      </c>
      <c r="R4734" s="38" t="s">
        <v>1535</v>
      </c>
      <c r="T4734" s="38" t="s">
        <v>246</v>
      </c>
    </row>
    <row r="4735" spans="1:20" s="38" customFormat="1" ht="15" x14ac:dyDescent="0.2">
      <c r="A4735" s="38" t="s">
        <v>12</v>
      </c>
      <c r="B4735" s="38" t="str">
        <f t="shared" si="5"/>
        <v>mo_priv022</v>
      </c>
      <c r="C4735" s="38" t="s">
        <v>838</v>
      </c>
      <c r="D4735" s="38" t="s">
        <v>844</v>
      </c>
      <c r="E4735" s="38" t="s">
        <v>35</v>
      </c>
      <c r="F4735" s="38">
        <v>5</v>
      </c>
      <c r="G4735" s="38">
        <v>30</v>
      </c>
      <c r="H4735" s="38">
        <v>2025</v>
      </c>
      <c r="I4735" s="38">
        <v>2</v>
      </c>
      <c r="J4735" s="38">
        <v>1441</v>
      </c>
      <c r="K4735" s="38" t="s">
        <v>14</v>
      </c>
      <c r="L4735" s="38">
        <v>76</v>
      </c>
      <c r="M4735" s="38">
        <v>3</v>
      </c>
      <c r="N4735" s="38">
        <v>75</v>
      </c>
      <c r="O4735" s="38" t="s">
        <v>21</v>
      </c>
      <c r="P4735" s="38">
        <v>0.5</v>
      </c>
      <c r="Q4735" s="38" t="s">
        <v>9</v>
      </c>
      <c r="R4735" s="38" t="s">
        <v>1535</v>
      </c>
      <c r="T4735" s="38" t="s">
        <v>246</v>
      </c>
    </row>
    <row r="4736" spans="1:20" s="38" customFormat="1" ht="15" x14ac:dyDescent="0.2">
      <c r="A4736" s="38" t="s">
        <v>12</v>
      </c>
      <c r="B4736" s="38" t="str">
        <f t="shared" si="5"/>
        <v>mo_priv022</v>
      </c>
      <c r="C4736" s="38" t="s">
        <v>838</v>
      </c>
      <c r="D4736" s="38" t="s">
        <v>844</v>
      </c>
      <c r="E4736" s="38" t="s">
        <v>35</v>
      </c>
      <c r="F4736" s="38">
        <v>5</v>
      </c>
      <c r="G4736" s="38">
        <v>30</v>
      </c>
      <c r="H4736" s="38">
        <v>2025</v>
      </c>
      <c r="I4736" s="38">
        <v>2</v>
      </c>
      <c r="J4736" s="38">
        <v>1441</v>
      </c>
      <c r="K4736" s="38" t="s">
        <v>14</v>
      </c>
      <c r="L4736" s="38">
        <v>76</v>
      </c>
      <c r="M4736" s="38">
        <v>3</v>
      </c>
      <c r="N4736" s="38">
        <v>75</v>
      </c>
      <c r="O4736" s="38" t="s">
        <v>21</v>
      </c>
      <c r="P4736" s="38">
        <v>0.5</v>
      </c>
      <c r="Q4736" s="38" t="s">
        <v>9</v>
      </c>
      <c r="R4736" s="38" t="s">
        <v>1535</v>
      </c>
      <c r="T4736" s="38" t="s">
        <v>246</v>
      </c>
    </row>
    <row r="4737" spans="1:20" s="38" customFormat="1" ht="15" x14ac:dyDescent="0.2">
      <c r="A4737" s="38" t="s">
        <v>12</v>
      </c>
      <c r="B4737" s="38" t="str">
        <f t="shared" si="5"/>
        <v>mo_priv022</v>
      </c>
      <c r="C4737" s="38" t="s">
        <v>838</v>
      </c>
      <c r="D4737" s="38" t="s">
        <v>844</v>
      </c>
      <c r="E4737" s="38" t="s">
        <v>35</v>
      </c>
      <c r="F4737" s="38">
        <v>5</v>
      </c>
      <c r="G4737" s="38">
        <v>30</v>
      </c>
      <c r="H4737" s="38">
        <v>2025</v>
      </c>
      <c r="I4737" s="38">
        <v>2</v>
      </c>
      <c r="J4737" s="38">
        <v>1441</v>
      </c>
      <c r="K4737" s="38" t="s">
        <v>14</v>
      </c>
      <c r="L4737" s="38">
        <v>76</v>
      </c>
      <c r="M4737" s="38">
        <v>3</v>
      </c>
      <c r="N4737" s="38">
        <v>75</v>
      </c>
      <c r="O4737" s="38" t="s">
        <v>21</v>
      </c>
      <c r="P4737" s="38">
        <v>0.5</v>
      </c>
      <c r="Q4737" s="38" t="s">
        <v>9</v>
      </c>
      <c r="R4737" s="38" t="s">
        <v>1535</v>
      </c>
      <c r="T4737" s="38" t="s">
        <v>246</v>
      </c>
    </row>
    <row r="4738" spans="1:20" s="38" customFormat="1" ht="15" x14ac:dyDescent="0.2">
      <c r="A4738" s="38" t="s">
        <v>12</v>
      </c>
      <c r="B4738" s="38" t="str">
        <f t="shared" si="5"/>
        <v>mo_priv022</v>
      </c>
      <c r="C4738" s="38" t="s">
        <v>838</v>
      </c>
      <c r="D4738" s="38" t="s">
        <v>844</v>
      </c>
      <c r="E4738" s="38" t="s">
        <v>35</v>
      </c>
      <c r="F4738" s="38">
        <v>5</v>
      </c>
      <c r="G4738" s="38">
        <v>30</v>
      </c>
      <c r="H4738" s="38">
        <v>2025</v>
      </c>
      <c r="I4738" s="38">
        <v>2</v>
      </c>
      <c r="J4738" s="38">
        <v>1441</v>
      </c>
      <c r="K4738" s="38" t="s">
        <v>14</v>
      </c>
      <c r="L4738" s="38">
        <v>76</v>
      </c>
      <c r="M4738" s="38">
        <v>3</v>
      </c>
      <c r="N4738" s="38">
        <v>75</v>
      </c>
      <c r="O4738" s="38" t="s">
        <v>21</v>
      </c>
      <c r="P4738" s="38">
        <v>0.5</v>
      </c>
      <c r="Q4738" s="38" t="s">
        <v>9</v>
      </c>
      <c r="R4738" s="38" t="s">
        <v>1535</v>
      </c>
      <c r="T4738" s="38" t="s">
        <v>246</v>
      </c>
    </row>
    <row r="4739" spans="1:20" s="38" customFormat="1" ht="15" x14ac:dyDescent="0.2">
      <c r="A4739" s="38" t="s">
        <v>12</v>
      </c>
      <c r="B4739" s="38" t="str">
        <f t="shared" si="5"/>
        <v>mo_priv022</v>
      </c>
      <c r="C4739" s="38" t="s">
        <v>838</v>
      </c>
      <c r="D4739" s="38" t="s">
        <v>844</v>
      </c>
      <c r="E4739" s="38" t="s">
        <v>35</v>
      </c>
      <c r="F4739" s="38">
        <v>5</v>
      </c>
      <c r="G4739" s="38">
        <v>30</v>
      </c>
      <c r="H4739" s="38">
        <v>2025</v>
      </c>
      <c r="I4739" s="38">
        <v>2</v>
      </c>
      <c r="J4739" s="38">
        <v>1441</v>
      </c>
      <c r="K4739" s="38" t="s">
        <v>14</v>
      </c>
      <c r="L4739" s="38">
        <v>76</v>
      </c>
      <c r="M4739" s="38">
        <v>3</v>
      </c>
      <c r="N4739" s="38">
        <v>75</v>
      </c>
      <c r="O4739" s="38" t="s">
        <v>21</v>
      </c>
      <c r="P4739" s="38">
        <v>1</v>
      </c>
      <c r="Q4739" s="38" t="s">
        <v>9</v>
      </c>
      <c r="R4739" s="38" t="s">
        <v>1535</v>
      </c>
      <c r="T4739" s="38" t="s">
        <v>246</v>
      </c>
    </row>
    <row r="4740" spans="1:20" s="38" customFormat="1" ht="15" x14ac:dyDescent="0.2">
      <c r="A4740" s="38" t="s">
        <v>12</v>
      </c>
      <c r="B4740" s="38" t="str">
        <f t="shared" si="5"/>
        <v>mo_priv022</v>
      </c>
      <c r="C4740" s="38" t="s">
        <v>838</v>
      </c>
      <c r="D4740" s="38" t="s">
        <v>844</v>
      </c>
      <c r="E4740" s="38" t="s">
        <v>35</v>
      </c>
      <c r="F4740" s="38">
        <v>5</v>
      </c>
      <c r="G4740" s="38">
        <v>30</v>
      </c>
      <c r="H4740" s="38">
        <v>2025</v>
      </c>
      <c r="I4740" s="38">
        <v>2</v>
      </c>
      <c r="J4740" s="38">
        <v>1441</v>
      </c>
      <c r="K4740" s="38" t="s">
        <v>14</v>
      </c>
      <c r="L4740" s="38">
        <v>76</v>
      </c>
      <c r="M4740" s="38">
        <v>3</v>
      </c>
      <c r="N4740" s="38">
        <v>75</v>
      </c>
      <c r="O4740" s="38" t="s">
        <v>21</v>
      </c>
      <c r="P4740" s="38">
        <v>1</v>
      </c>
      <c r="Q4740" s="38" t="s">
        <v>9</v>
      </c>
      <c r="R4740" s="38" t="s">
        <v>1535</v>
      </c>
      <c r="T4740" s="38" t="s">
        <v>246</v>
      </c>
    </row>
    <row r="4741" spans="1:20" s="38" customFormat="1" ht="15" x14ac:dyDescent="0.2">
      <c r="A4741" s="38" t="s">
        <v>12</v>
      </c>
      <c r="B4741" s="38" t="str">
        <f t="shared" si="5"/>
        <v>mo_priv022</v>
      </c>
      <c r="C4741" s="38" t="s">
        <v>838</v>
      </c>
      <c r="D4741" s="38" t="s">
        <v>844</v>
      </c>
      <c r="E4741" s="38" t="s">
        <v>35</v>
      </c>
      <c r="F4741" s="38">
        <v>5</v>
      </c>
      <c r="G4741" s="38">
        <v>30</v>
      </c>
      <c r="H4741" s="38">
        <v>2025</v>
      </c>
      <c r="I4741" s="38">
        <v>2</v>
      </c>
      <c r="J4741" s="38">
        <v>1441</v>
      </c>
      <c r="K4741" s="38" t="s">
        <v>14</v>
      </c>
      <c r="L4741" s="38">
        <v>76</v>
      </c>
      <c r="M4741" s="38">
        <v>3</v>
      </c>
      <c r="N4741" s="38">
        <v>75</v>
      </c>
      <c r="O4741" s="38" t="s">
        <v>21</v>
      </c>
      <c r="P4741" s="38">
        <v>1</v>
      </c>
      <c r="Q4741" s="38" t="s">
        <v>9</v>
      </c>
      <c r="R4741" s="38" t="s">
        <v>1535</v>
      </c>
      <c r="T4741" s="38" t="s">
        <v>246</v>
      </c>
    </row>
    <row r="4742" spans="1:20" s="38" customFormat="1" ht="15" x14ac:dyDescent="0.2">
      <c r="A4742" s="38" t="s">
        <v>12</v>
      </c>
      <c r="B4742" s="38" t="str">
        <f t="shared" si="5"/>
        <v>mo_priv022</v>
      </c>
      <c r="C4742" s="38" t="s">
        <v>838</v>
      </c>
      <c r="D4742" s="38" t="s">
        <v>844</v>
      </c>
      <c r="E4742" s="38" t="s">
        <v>35</v>
      </c>
      <c r="F4742" s="38">
        <v>5</v>
      </c>
      <c r="G4742" s="38">
        <v>30</v>
      </c>
      <c r="H4742" s="38">
        <v>2025</v>
      </c>
      <c r="I4742" s="38">
        <v>2</v>
      </c>
      <c r="J4742" s="38">
        <v>1441</v>
      </c>
      <c r="K4742" s="38" t="s">
        <v>14</v>
      </c>
      <c r="L4742" s="38">
        <v>76</v>
      </c>
      <c r="M4742" s="38">
        <v>3</v>
      </c>
      <c r="N4742" s="38">
        <v>75</v>
      </c>
      <c r="O4742" s="38" t="s">
        <v>21</v>
      </c>
      <c r="P4742" s="38">
        <v>1</v>
      </c>
      <c r="Q4742" s="38" t="s">
        <v>9</v>
      </c>
      <c r="R4742" s="38" t="s">
        <v>1535</v>
      </c>
      <c r="T4742" s="38" t="s">
        <v>246</v>
      </c>
    </row>
    <row r="4743" spans="1:20" s="38" customFormat="1" ht="15" x14ac:dyDescent="0.2">
      <c r="A4743" s="38" t="s">
        <v>12</v>
      </c>
      <c r="B4743" s="38" t="str">
        <f t="shared" si="5"/>
        <v>mo_priv022</v>
      </c>
      <c r="C4743" s="38" t="s">
        <v>838</v>
      </c>
      <c r="D4743" s="38" t="s">
        <v>844</v>
      </c>
      <c r="E4743" s="38" t="s">
        <v>35</v>
      </c>
      <c r="F4743" s="38">
        <v>5</v>
      </c>
      <c r="G4743" s="38">
        <v>30</v>
      </c>
      <c r="H4743" s="38">
        <v>2025</v>
      </c>
      <c r="I4743" s="38">
        <v>2</v>
      </c>
      <c r="J4743" s="38">
        <v>1441</v>
      </c>
      <c r="K4743" s="38" t="s">
        <v>14</v>
      </c>
      <c r="L4743" s="38">
        <v>76</v>
      </c>
      <c r="M4743" s="38">
        <v>3</v>
      </c>
      <c r="N4743" s="38">
        <v>75</v>
      </c>
      <c r="O4743" s="38" t="s">
        <v>6</v>
      </c>
      <c r="P4743" s="38">
        <v>0.25</v>
      </c>
      <c r="Q4743" s="38" t="s">
        <v>9</v>
      </c>
      <c r="R4743" s="38" t="s">
        <v>1535</v>
      </c>
      <c r="T4743" s="38" t="s">
        <v>246</v>
      </c>
    </row>
    <row r="4744" spans="1:20" s="38" customFormat="1" ht="15" x14ac:dyDescent="0.2">
      <c r="A4744" s="38" t="s">
        <v>12</v>
      </c>
      <c r="B4744" s="38" t="str">
        <f t="shared" si="5"/>
        <v>mo_priv022</v>
      </c>
      <c r="C4744" s="38" t="s">
        <v>838</v>
      </c>
      <c r="D4744" s="38" t="s">
        <v>844</v>
      </c>
      <c r="E4744" s="38" t="s">
        <v>35</v>
      </c>
      <c r="F4744" s="38">
        <v>5</v>
      </c>
      <c r="G4744" s="38">
        <v>30</v>
      </c>
      <c r="H4744" s="38">
        <v>2025</v>
      </c>
      <c r="I4744" s="38">
        <v>2</v>
      </c>
      <c r="J4744" s="38">
        <v>1441</v>
      </c>
      <c r="K4744" s="38" t="s">
        <v>14</v>
      </c>
      <c r="L4744" s="38">
        <v>76</v>
      </c>
      <c r="M4744" s="38">
        <v>3</v>
      </c>
      <c r="N4744" s="38">
        <v>75</v>
      </c>
      <c r="O4744" s="38" t="s">
        <v>21</v>
      </c>
      <c r="P4744" s="38">
        <v>0.4</v>
      </c>
      <c r="Q4744" s="38" t="s">
        <v>9</v>
      </c>
      <c r="R4744" s="38" t="s">
        <v>1535</v>
      </c>
      <c r="T4744" s="38" t="s">
        <v>246</v>
      </c>
    </row>
    <row r="4745" spans="1:20" s="38" customFormat="1" ht="15" x14ac:dyDescent="0.2">
      <c r="A4745" s="38" t="s">
        <v>12</v>
      </c>
      <c r="B4745" s="38" t="str">
        <f t="shared" si="5"/>
        <v>mo_priv022</v>
      </c>
      <c r="C4745" s="38" t="s">
        <v>838</v>
      </c>
      <c r="D4745" s="38" t="s">
        <v>844</v>
      </c>
      <c r="E4745" s="38" t="s">
        <v>35</v>
      </c>
      <c r="F4745" s="38">
        <v>5</v>
      </c>
      <c r="G4745" s="38">
        <v>30</v>
      </c>
      <c r="H4745" s="38">
        <v>2025</v>
      </c>
      <c r="I4745" s="38">
        <v>2</v>
      </c>
      <c r="J4745" s="38">
        <v>1441</v>
      </c>
      <c r="K4745" s="38" t="s">
        <v>14</v>
      </c>
      <c r="L4745" s="38">
        <v>76</v>
      </c>
      <c r="M4745" s="38">
        <v>3</v>
      </c>
      <c r="N4745" s="38">
        <v>75</v>
      </c>
      <c r="O4745" s="38" t="s">
        <v>21</v>
      </c>
      <c r="P4745" s="38">
        <v>0.4</v>
      </c>
      <c r="Q4745" s="38" t="s">
        <v>9</v>
      </c>
      <c r="R4745" s="38" t="s">
        <v>1535</v>
      </c>
      <c r="T4745" s="38" t="s">
        <v>246</v>
      </c>
    </row>
    <row r="4746" spans="1:20" s="38" customFormat="1" ht="15" x14ac:dyDescent="0.2">
      <c r="A4746" s="38" t="s">
        <v>12</v>
      </c>
      <c r="B4746" s="38" t="str">
        <f t="shared" si="5"/>
        <v>mo_priv022</v>
      </c>
      <c r="C4746" s="38" t="s">
        <v>838</v>
      </c>
      <c r="D4746" s="38" t="s">
        <v>844</v>
      </c>
      <c r="E4746" s="38" t="s">
        <v>35</v>
      </c>
      <c r="F4746" s="38">
        <v>5</v>
      </c>
      <c r="G4746" s="38">
        <v>30</v>
      </c>
      <c r="H4746" s="38">
        <v>2025</v>
      </c>
      <c r="I4746" s="38">
        <v>2</v>
      </c>
      <c r="J4746" s="38">
        <v>1441</v>
      </c>
      <c r="K4746" s="38" t="s">
        <v>14</v>
      </c>
      <c r="L4746" s="38">
        <v>76</v>
      </c>
      <c r="M4746" s="38">
        <v>3</v>
      </c>
      <c r="N4746" s="38">
        <v>75</v>
      </c>
      <c r="O4746" s="38" t="s">
        <v>21</v>
      </c>
      <c r="P4746" s="38">
        <v>0.4</v>
      </c>
      <c r="Q4746" s="38" t="s">
        <v>9</v>
      </c>
      <c r="R4746" s="38" t="s">
        <v>1535</v>
      </c>
      <c r="T4746" s="38" t="s">
        <v>246</v>
      </c>
    </row>
    <row r="4747" spans="1:20" s="38" customFormat="1" ht="15" x14ac:dyDescent="0.2">
      <c r="A4747" s="38" t="s">
        <v>12</v>
      </c>
      <c r="B4747" s="38" t="str">
        <f t="shared" si="5"/>
        <v>mo_priv022</v>
      </c>
      <c r="C4747" s="38" t="s">
        <v>838</v>
      </c>
      <c r="D4747" s="38" t="s">
        <v>844</v>
      </c>
      <c r="E4747" s="38" t="s">
        <v>35</v>
      </c>
      <c r="F4747" s="38">
        <v>5</v>
      </c>
      <c r="G4747" s="38">
        <v>30</v>
      </c>
      <c r="H4747" s="38">
        <v>2025</v>
      </c>
      <c r="I4747" s="38">
        <v>2</v>
      </c>
      <c r="J4747" s="38">
        <v>1441</v>
      </c>
      <c r="K4747" s="38" t="s">
        <v>14</v>
      </c>
      <c r="L4747" s="38">
        <v>76</v>
      </c>
      <c r="M4747" s="38">
        <v>3</v>
      </c>
      <c r="N4747" s="38">
        <v>75</v>
      </c>
      <c r="O4747" s="38" t="s">
        <v>21</v>
      </c>
      <c r="P4747" s="38">
        <v>0.4</v>
      </c>
      <c r="Q4747" s="38" t="s">
        <v>9</v>
      </c>
      <c r="R4747" s="38" t="s">
        <v>1535</v>
      </c>
      <c r="T4747" s="38" t="s">
        <v>246</v>
      </c>
    </row>
    <row r="4748" spans="1:20" s="38" customFormat="1" ht="15" x14ac:dyDescent="0.2">
      <c r="A4748" s="38" t="s">
        <v>12</v>
      </c>
      <c r="B4748" s="38" t="str">
        <f t="shared" si="5"/>
        <v>mo_priv022</v>
      </c>
      <c r="C4748" s="38" t="s">
        <v>838</v>
      </c>
      <c r="D4748" s="38" t="s">
        <v>844</v>
      </c>
      <c r="E4748" s="38" t="s">
        <v>35</v>
      </c>
      <c r="F4748" s="38">
        <v>5</v>
      </c>
      <c r="G4748" s="38">
        <v>30</v>
      </c>
      <c r="H4748" s="38">
        <v>2025</v>
      </c>
      <c r="I4748" s="38">
        <v>2</v>
      </c>
      <c r="J4748" s="38">
        <v>1441</v>
      </c>
      <c r="K4748" s="38" t="s">
        <v>14</v>
      </c>
      <c r="L4748" s="38">
        <v>76</v>
      </c>
      <c r="M4748" s="38">
        <v>3</v>
      </c>
      <c r="N4748" s="38">
        <v>75</v>
      </c>
      <c r="O4748" s="38" t="s">
        <v>21</v>
      </c>
      <c r="P4748" s="38">
        <v>1</v>
      </c>
      <c r="Q4748" s="38" t="s">
        <v>5</v>
      </c>
      <c r="R4748" s="38" t="s">
        <v>201</v>
      </c>
      <c r="T4748" s="38" t="s">
        <v>246</v>
      </c>
    </row>
    <row r="4749" spans="1:20" s="38" customFormat="1" ht="15" x14ac:dyDescent="0.2">
      <c r="A4749" s="38" t="s">
        <v>12</v>
      </c>
      <c r="B4749" s="38" t="str">
        <f t="shared" si="5"/>
        <v>mo_priv022</v>
      </c>
      <c r="C4749" s="38" t="s">
        <v>838</v>
      </c>
      <c r="D4749" s="38" t="s">
        <v>844</v>
      </c>
      <c r="E4749" s="38" t="s">
        <v>35</v>
      </c>
      <c r="F4749" s="38">
        <v>5</v>
      </c>
      <c r="G4749" s="38">
        <v>30</v>
      </c>
      <c r="H4749" s="38">
        <v>2025</v>
      </c>
      <c r="I4749" s="38">
        <v>2</v>
      </c>
      <c r="J4749" s="38">
        <v>1441</v>
      </c>
      <c r="K4749" s="38" t="s">
        <v>14</v>
      </c>
      <c r="L4749" s="38">
        <v>76</v>
      </c>
      <c r="M4749" s="38">
        <v>3</v>
      </c>
      <c r="N4749" s="38">
        <v>75</v>
      </c>
      <c r="O4749" s="38" t="s">
        <v>11</v>
      </c>
      <c r="P4749" s="38">
        <v>1</v>
      </c>
      <c r="Q4749" s="38" t="s">
        <v>9</v>
      </c>
      <c r="R4749" s="38" t="s">
        <v>1535</v>
      </c>
      <c r="T4749" s="38" t="s">
        <v>246</v>
      </c>
    </row>
    <row r="4750" spans="1:20" s="38" customFormat="1" ht="15" x14ac:dyDescent="0.2">
      <c r="A4750" s="38" t="s">
        <v>12</v>
      </c>
      <c r="B4750" s="38" t="str">
        <f t="shared" si="5"/>
        <v>mo_priv022</v>
      </c>
      <c r="C4750" s="38" t="s">
        <v>838</v>
      </c>
      <c r="D4750" s="38" t="s">
        <v>844</v>
      </c>
      <c r="E4750" s="38" t="s">
        <v>35</v>
      </c>
      <c r="F4750" s="38">
        <v>5</v>
      </c>
      <c r="G4750" s="38">
        <v>30</v>
      </c>
      <c r="H4750" s="38">
        <v>2025</v>
      </c>
      <c r="I4750" s="38">
        <v>2</v>
      </c>
      <c r="J4750" s="38">
        <v>1441</v>
      </c>
      <c r="K4750" s="38" t="s">
        <v>14</v>
      </c>
      <c r="L4750" s="38">
        <v>76</v>
      </c>
      <c r="M4750" s="38">
        <v>3</v>
      </c>
      <c r="N4750" s="38">
        <v>75</v>
      </c>
      <c r="O4750" s="38" t="s">
        <v>82</v>
      </c>
      <c r="P4750" s="38">
        <v>0.1</v>
      </c>
      <c r="Q4750" s="38" t="s">
        <v>5</v>
      </c>
      <c r="R4750" s="38" t="s">
        <v>201</v>
      </c>
      <c r="T4750" s="38" t="s">
        <v>246</v>
      </c>
    </row>
    <row r="4751" spans="1:20" s="38" customFormat="1" ht="15" x14ac:dyDescent="0.2">
      <c r="A4751" s="38" t="s">
        <v>12</v>
      </c>
      <c r="B4751" s="38" t="s">
        <v>943</v>
      </c>
      <c r="C4751" s="38" t="s">
        <v>838</v>
      </c>
      <c r="D4751" s="38" t="s">
        <v>844</v>
      </c>
      <c r="E4751" s="38" t="s">
        <v>35</v>
      </c>
      <c r="F4751" s="38">
        <v>5</v>
      </c>
      <c r="G4751" s="38">
        <v>30</v>
      </c>
      <c r="H4751" s="38">
        <v>2025</v>
      </c>
      <c r="I4751" s="38">
        <v>2</v>
      </c>
      <c r="J4751" s="38">
        <v>1441</v>
      </c>
      <c r="K4751" s="38" t="s">
        <v>14</v>
      </c>
      <c r="L4751" s="38">
        <v>76</v>
      </c>
      <c r="M4751" s="38">
        <v>3</v>
      </c>
      <c r="N4751" s="38">
        <v>75</v>
      </c>
      <c r="O4751" s="38" t="s">
        <v>11</v>
      </c>
      <c r="P4751" s="38">
        <v>0</v>
      </c>
      <c r="Q4751" s="38" t="s">
        <v>9</v>
      </c>
      <c r="R4751" s="38" t="s">
        <v>1535</v>
      </c>
      <c r="T4751" s="38" t="s">
        <v>246</v>
      </c>
    </row>
    <row r="4752" spans="1:20" s="38" customFormat="1" ht="15" x14ac:dyDescent="0.2">
      <c r="A4752" s="38" t="s">
        <v>12</v>
      </c>
      <c r="B4752" s="38" t="s">
        <v>943</v>
      </c>
      <c r="C4752" s="38" t="s">
        <v>838</v>
      </c>
      <c r="D4752" s="38" t="s">
        <v>844</v>
      </c>
      <c r="E4752" s="38" t="s">
        <v>35</v>
      </c>
      <c r="F4752" s="38">
        <v>5</v>
      </c>
      <c r="G4752" s="38">
        <v>30</v>
      </c>
      <c r="H4752" s="38">
        <v>2025</v>
      </c>
      <c r="I4752" s="38">
        <v>2</v>
      </c>
      <c r="J4752" s="38">
        <v>1441</v>
      </c>
      <c r="K4752" s="38" t="s">
        <v>14</v>
      </c>
      <c r="L4752" s="38">
        <v>76</v>
      </c>
      <c r="M4752" s="38">
        <v>3</v>
      </c>
      <c r="N4752" s="38">
        <v>75</v>
      </c>
      <c r="O4752" s="38" t="s">
        <v>21</v>
      </c>
      <c r="P4752" s="38">
        <v>2</v>
      </c>
      <c r="Q4752" s="38" t="s">
        <v>9</v>
      </c>
      <c r="R4752" s="38" t="s">
        <v>201</v>
      </c>
      <c r="T4752" s="38" t="s">
        <v>246</v>
      </c>
    </row>
    <row r="4753" spans="1:20" s="38" customFormat="1" ht="15" x14ac:dyDescent="0.2">
      <c r="A4753" s="38" t="s">
        <v>12</v>
      </c>
      <c r="B4753" s="38" t="s">
        <v>943</v>
      </c>
      <c r="C4753" s="38" t="s">
        <v>838</v>
      </c>
      <c r="D4753" s="38" t="s">
        <v>844</v>
      </c>
      <c r="E4753" s="38" t="s">
        <v>35</v>
      </c>
      <c r="F4753" s="38">
        <v>5</v>
      </c>
      <c r="G4753" s="38">
        <v>30</v>
      </c>
      <c r="H4753" s="38">
        <v>2025</v>
      </c>
      <c r="I4753" s="38">
        <v>2</v>
      </c>
      <c r="J4753" s="38">
        <v>1441</v>
      </c>
      <c r="K4753" s="38" t="s">
        <v>14</v>
      </c>
      <c r="L4753" s="38">
        <v>76</v>
      </c>
      <c r="M4753" s="38">
        <v>3</v>
      </c>
      <c r="N4753" s="38">
        <v>75</v>
      </c>
      <c r="O4753" s="38" t="s">
        <v>21</v>
      </c>
      <c r="P4753" s="38">
        <v>2</v>
      </c>
      <c r="Q4753" s="38" t="s">
        <v>9</v>
      </c>
      <c r="R4753" s="38" t="s">
        <v>201</v>
      </c>
      <c r="T4753" s="38" t="s">
        <v>246</v>
      </c>
    </row>
    <row r="4754" spans="1:20" s="38" customFormat="1" ht="15" x14ac:dyDescent="0.2">
      <c r="A4754" s="38" t="s">
        <v>12</v>
      </c>
      <c r="B4754" s="38" t="s">
        <v>943</v>
      </c>
      <c r="C4754" s="38" t="s">
        <v>838</v>
      </c>
      <c r="D4754" s="38" t="s">
        <v>844</v>
      </c>
      <c r="E4754" s="38" t="s">
        <v>35</v>
      </c>
      <c r="F4754" s="38">
        <v>5</v>
      </c>
      <c r="G4754" s="38">
        <v>30</v>
      </c>
      <c r="H4754" s="38">
        <v>2025</v>
      </c>
      <c r="I4754" s="38">
        <v>2</v>
      </c>
      <c r="J4754" s="38">
        <v>1441</v>
      </c>
      <c r="K4754" s="38" t="s">
        <v>14</v>
      </c>
      <c r="L4754" s="38">
        <v>76</v>
      </c>
      <c r="M4754" s="38">
        <v>3</v>
      </c>
      <c r="N4754" s="38">
        <v>75</v>
      </c>
      <c r="O4754" s="38" t="s">
        <v>21</v>
      </c>
      <c r="P4754" s="38">
        <v>2</v>
      </c>
      <c r="Q4754" s="38" t="s">
        <v>9</v>
      </c>
      <c r="R4754" s="38" t="s">
        <v>201</v>
      </c>
      <c r="T4754" s="38" t="s">
        <v>246</v>
      </c>
    </row>
    <row r="4755" spans="1:20" s="38" customFormat="1" ht="15" x14ac:dyDescent="0.2">
      <c r="A4755" s="38" t="s">
        <v>12</v>
      </c>
      <c r="B4755" s="38" t="s">
        <v>943</v>
      </c>
      <c r="C4755" s="38" t="s">
        <v>838</v>
      </c>
      <c r="D4755" s="38" t="s">
        <v>844</v>
      </c>
      <c r="E4755" s="38" t="s">
        <v>35</v>
      </c>
      <c r="F4755" s="38">
        <v>5</v>
      </c>
      <c r="G4755" s="38">
        <v>30</v>
      </c>
      <c r="H4755" s="38">
        <v>2025</v>
      </c>
      <c r="I4755" s="38">
        <v>2</v>
      </c>
      <c r="J4755" s="38">
        <v>1441</v>
      </c>
      <c r="K4755" s="38" t="s">
        <v>14</v>
      </c>
      <c r="L4755" s="38">
        <v>76</v>
      </c>
      <c r="M4755" s="38">
        <v>3</v>
      </c>
      <c r="N4755" s="38">
        <v>75</v>
      </c>
      <c r="O4755" s="38" t="s">
        <v>21</v>
      </c>
      <c r="P4755" s="38">
        <v>2</v>
      </c>
      <c r="Q4755" s="38" t="s">
        <v>9</v>
      </c>
      <c r="R4755" s="38" t="s">
        <v>201</v>
      </c>
      <c r="T4755" s="38" t="s">
        <v>246</v>
      </c>
    </row>
    <row r="4756" spans="1:20" s="38" customFormat="1" ht="15" x14ac:dyDescent="0.2">
      <c r="A4756" s="38" t="s">
        <v>12</v>
      </c>
      <c r="B4756" s="38" t="s">
        <v>943</v>
      </c>
      <c r="C4756" s="38" t="s">
        <v>838</v>
      </c>
      <c r="D4756" s="38" t="s">
        <v>844</v>
      </c>
      <c r="E4756" s="38" t="s">
        <v>35</v>
      </c>
      <c r="F4756" s="38">
        <v>5</v>
      </c>
      <c r="G4756" s="38">
        <v>30</v>
      </c>
      <c r="H4756" s="38">
        <v>2025</v>
      </c>
      <c r="I4756" s="38">
        <v>2</v>
      </c>
      <c r="J4756" s="38">
        <v>1441</v>
      </c>
      <c r="K4756" s="38" t="s">
        <v>14</v>
      </c>
      <c r="L4756" s="38">
        <v>76</v>
      </c>
      <c r="M4756" s="38">
        <v>3</v>
      </c>
      <c r="N4756" s="38">
        <v>75</v>
      </c>
      <c r="O4756" s="38" t="s">
        <v>21</v>
      </c>
      <c r="P4756" s="38">
        <v>2</v>
      </c>
      <c r="Q4756" s="38" t="s">
        <v>9</v>
      </c>
      <c r="R4756" s="38" t="s">
        <v>201</v>
      </c>
      <c r="T4756" s="38" t="s">
        <v>246</v>
      </c>
    </row>
    <row r="4757" spans="1:20" s="38" customFormat="1" ht="15" x14ac:dyDescent="0.2">
      <c r="A4757" s="38" t="s">
        <v>12</v>
      </c>
      <c r="B4757" s="38" t="s">
        <v>943</v>
      </c>
      <c r="C4757" s="38" t="s">
        <v>838</v>
      </c>
      <c r="D4757" s="38" t="s">
        <v>844</v>
      </c>
      <c r="E4757" s="38" t="s">
        <v>35</v>
      </c>
      <c r="F4757" s="38">
        <v>5</v>
      </c>
      <c r="G4757" s="38">
        <v>30</v>
      </c>
      <c r="H4757" s="38">
        <v>2025</v>
      </c>
      <c r="I4757" s="38">
        <v>2</v>
      </c>
      <c r="J4757" s="38">
        <v>1441</v>
      </c>
      <c r="K4757" s="38" t="s">
        <v>14</v>
      </c>
      <c r="L4757" s="38">
        <v>76</v>
      </c>
      <c r="M4757" s="38">
        <v>3</v>
      </c>
      <c r="N4757" s="38">
        <v>75</v>
      </c>
      <c r="O4757" s="38" t="s">
        <v>21</v>
      </c>
      <c r="P4757" s="38">
        <v>2</v>
      </c>
      <c r="Q4757" s="38" t="s">
        <v>9</v>
      </c>
      <c r="R4757" s="38" t="s">
        <v>201</v>
      </c>
      <c r="T4757" s="38" t="s">
        <v>246</v>
      </c>
    </row>
    <row r="4758" spans="1:20" s="38" customFormat="1" ht="15" x14ac:dyDescent="0.2">
      <c r="A4758" s="38" t="s">
        <v>12</v>
      </c>
      <c r="B4758" s="38" t="s">
        <v>943</v>
      </c>
      <c r="C4758" s="38" t="s">
        <v>838</v>
      </c>
      <c r="D4758" s="38" t="s">
        <v>844</v>
      </c>
      <c r="E4758" s="38" t="s">
        <v>35</v>
      </c>
      <c r="F4758" s="38">
        <v>5</v>
      </c>
      <c r="G4758" s="38">
        <v>30</v>
      </c>
      <c r="H4758" s="38">
        <v>2025</v>
      </c>
      <c r="I4758" s="38">
        <v>2</v>
      </c>
      <c r="J4758" s="38">
        <v>1441</v>
      </c>
      <c r="K4758" s="38" t="s">
        <v>14</v>
      </c>
      <c r="L4758" s="38">
        <v>76</v>
      </c>
      <c r="M4758" s="38">
        <v>3</v>
      </c>
      <c r="N4758" s="38">
        <v>75</v>
      </c>
      <c r="O4758" s="38" t="s">
        <v>21</v>
      </c>
      <c r="P4758" s="38">
        <v>2</v>
      </c>
      <c r="Q4758" s="38" t="s">
        <v>9</v>
      </c>
      <c r="R4758" s="38" t="s">
        <v>201</v>
      </c>
      <c r="T4758" s="38" t="s">
        <v>246</v>
      </c>
    </row>
    <row r="4759" spans="1:20" s="38" customFormat="1" ht="15" x14ac:dyDescent="0.2">
      <c r="A4759" s="38" t="s">
        <v>12</v>
      </c>
      <c r="B4759" s="38" t="s">
        <v>943</v>
      </c>
      <c r="C4759" s="38" t="s">
        <v>838</v>
      </c>
      <c r="D4759" s="38" t="s">
        <v>844</v>
      </c>
      <c r="E4759" s="38" t="s">
        <v>35</v>
      </c>
      <c r="F4759" s="38">
        <v>5</v>
      </c>
      <c r="G4759" s="38">
        <v>30</v>
      </c>
      <c r="H4759" s="38">
        <v>2025</v>
      </c>
      <c r="I4759" s="38">
        <v>2</v>
      </c>
      <c r="J4759" s="38">
        <v>1441</v>
      </c>
      <c r="K4759" s="38" t="s">
        <v>14</v>
      </c>
      <c r="L4759" s="38">
        <v>76</v>
      </c>
      <c r="M4759" s="38">
        <v>3</v>
      </c>
      <c r="N4759" s="38">
        <v>75</v>
      </c>
      <c r="O4759" s="38" t="s">
        <v>21</v>
      </c>
      <c r="P4759" s="38">
        <v>2</v>
      </c>
      <c r="Q4759" s="38" t="s">
        <v>9</v>
      </c>
      <c r="R4759" s="38" t="s">
        <v>201</v>
      </c>
      <c r="T4759" s="38" t="s">
        <v>246</v>
      </c>
    </row>
    <row r="4760" spans="1:20" s="38" customFormat="1" ht="15" x14ac:dyDescent="0.2">
      <c r="A4760" s="38" t="s">
        <v>12</v>
      </c>
      <c r="B4760" s="38" t="s">
        <v>943</v>
      </c>
      <c r="C4760" s="38" t="s">
        <v>838</v>
      </c>
      <c r="D4760" s="38" t="s">
        <v>844</v>
      </c>
      <c r="E4760" s="38" t="s">
        <v>35</v>
      </c>
      <c r="F4760" s="38">
        <v>5</v>
      </c>
      <c r="G4760" s="38">
        <v>30</v>
      </c>
      <c r="H4760" s="38">
        <v>2025</v>
      </c>
      <c r="I4760" s="38">
        <v>2</v>
      </c>
      <c r="J4760" s="38">
        <v>1441</v>
      </c>
      <c r="K4760" s="38" t="s">
        <v>14</v>
      </c>
      <c r="L4760" s="38">
        <v>76</v>
      </c>
      <c r="M4760" s="38">
        <v>3</v>
      </c>
      <c r="N4760" s="38">
        <v>75</v>
      </c>
      <c r="O4760" s="38" t="s">
        <v>21</v>
      </c>
      <c r="P4760" s="38">
        <v>2</v>
      </c>
      <c r="Q4760" s="38" t="s">
        <v>9</v>
      </c>
      <c r="R4760" s="38" t="s">
        <v>201</v>
      </c>
      <c r="T4760" s="38" t="s">
        <v>246</v>
      </c>
    </row>
    <row r="4761" spans="1:20" s="38" customFormat="1" ht="15" x14ac:dyDescent="0.2">
      <c r="A4761" s="38" t="s">
        <v>12</v>
      </c>
      <c r="B4761" s="38" t="s">
        <v>943</v>
      </c>
      <c r="C4761" s="38" t="s">
        <v>838</v>
      </c>
      <c r="D4761" s="38" t="s">
        <v>844</v>
      </c>
      <c r="E4761" s="38" t="s">
        <v>35</v>
      </c>
      <c r="F4761" s="38">
        <v>5</v>
      </c>
      <c r="G4761" s="38">
        <v>30</v>
      </c>
      <c r="H4761" s="38">
        <v>2025</v>
      </c>
      <c r="I4761" s="38">
        <v>2</v>
      </c>
      <c r="J4761" s="38">
        <v>1441</v>
      </c>
      <c r="K4761" s="38" t="s">
        <v>14</v>
      </c>
      <c r="L4761" s="38">
        <v>76</v>
      </c>
      <c r="M4761" s="38">
        <v>3</v>
      </c>
      <c r="N4761" s="38">
        <v>75</v>
      </c>
      <c r="O4761" s="38" t="s">
        <v>21</v>
      </c>
      <c r="P4761" s="38">
        <v>2</v>
      </c>
      <c r="Q4761" s="38" t="s">
        <v>9</v>
      </c>
      <c r="R4761" s="38" t="s">
        <v>201</v>
      </c>
      <c r="T4761" s="38" t="s">
        <v>246</v>
      </c>
    </row>
    <row r="4762" spans="1:20" s="38" customFormat="1" ht="15" x14ac:dyDescent="0.2">
      <c r="A4762" s="38" t="s">
        <v>12</v>
      </c>
      <c r="B4762" s="38" t="s">
        <v>943</v>
      </c>
      <c r="C4762" s="38" t="s">
        <v>838</v>
      </c>
      <c r="D4762" s="38" t="s">
        <v>844</v>
      </c>
      <c r="E4762" s="38" t="s">
        <v>35</v>
      </c>
      <c r="F4762" s="38">
        <v>5</v>
      </c>
      <c r="G4762" s="38">
        <v>30</v>
      </c>
      <c r="H4762" s="38">
        <v>2025</v>
      </c>
      <c r="I4762" s="38">
        <v>2</v>
      </c>
      <c r="J4762" s="38">
        <v>1441</v>
      </c>
      <c r="K4762" s="38" t="s">
        <v>14</v>
      </c>
      <c r="L4762" s="38">
        <v>76</v>
      </c>
      <c r="M4762" s="38">
        <v>3</v>
      </c>
      <c r="N4762" s="38">
        <v>75</v>
      </c>
      <c r="O4762" s="38" t="s">
        <v>21</v>
      </c>
      <c r="P4762" s="38">
        <v>2</v>
      </c>
      <c r="Q4762" s="38" t="s">
        <v>9</v>
      </c>
      <c r="R4762" s="38" t="s">
        <v>201</v>
      </c>
      <c r="T4762" s="38" t="s">
        <v>246</v>
      </c>
    </row>
    <row r="4763" spans="1:20" s="38" customFormat="1" ht="15" x14ac:dyDescent="0.2">
      <c r="A4763" s="38" t="s">
        <v>12</v>
      </c>
      <c r="B4763" s="38" t="s">
        <v>943</v>
      </c>
      <c r="C4763" s="38" t="s">
        <v>838</v>
      </c>
      <c r="D4763" s="38" t="s">
        <v>844</v>
      </c>
      <c r="E4763" s="38" t="s">
        <v>35</v>
      </c>
      <c r="F4763" s="38">
        <v>5</v>
      </c>
      <c r="G4763" s="38">
        <v>30</v>
      </c>
      <c r="H4763" s="38">
        <v>2025</v>
      </c>
      <c r="I4763" s="38">
        <v>2</v>
      </c>
      <c r="J4763" s="38">
        <v>1441</v>
      </c>
      <c r="K4763" s="38" t="s">
        <v>14</v>
      </c>
      <c r="L4763" s="38">
        <v>76</v>
      </c>
      <c r="M4763" s="38">
        <v>3</v>
      </c>
      <c r="N4763" s="38">
        <v>75</v>
      </c>
      <c r="O4763" s="38" t="s">
        <v>21</v>
      </c>
      <c r="P4763" s="38">
        <v>2</v>
      </c>
      <c r="Q4763" s="38" t="s">
        <v>9</v>
      </c>
      <c r="R4763" s="38" t="s">
        <v>201</v>
      </c>
      <c r="T4763" s="38" t="s">
        <v>246</v>
      </c>
    </row>
    <row r="4764" spans="1:20" s="38" customFormat="1" ht="15" x14ac:dyDescent="0.2">
      <c r="A4764" s="38" t="s">
        <v>12</v>
      </c>
      <c r="B4764" s="38" t="str">
        <f t="shared" ref="B4764:B5018" si="6">CONCATENATE("mo_",A4764)</f>
        <v>mo_priv022</v>
      </c>
      <c r="C4764" s="38" t="s">
        <v>838</v>
      </c>
      <c r="D4764" s="38" t="s">
        <v>844</v>
      </c>
      <c r="E4764" s="38" t="s">
        <v>35</v>
      </c>
      <c r="F4764" s="38">
        <v>5</v>
      </c>
      <c r="G4764" s="38">
        <v>30</v>
      </c>
      <c r="H4764" s="38">
        <v>2025</v>
      </c>
      <c r="I4764" s="38">
        <v>2</v>
      </c>
      <c r="J4764" s="38">
        <v>1441</v>
      </c>
      <c r="K4764" s="38" t="s">
        <v>14</v>
      </c>
      <c r="L4764" s="38">
        <v>76</v>
      </c>
      <c r="M4764" s="38">
        <v>3</v>
      </c>
      <c r="N4764" s="38">
        <v>75</v>
      </c>
      <c r="O4764" s="38" t="s">
        <v>21</v>
      </c>
      <c r="P4764" s="38">
        <v>2</v>
      </c>
      <c r="Q4764" s="38" t="s">
        <v>9</v>
      </c>
      <c r="R4764" s="38" t="s">
        <v>201</v>
      </c>
      <c r="T4764" s="38" t="s">
        <v>246</v>
      </c>
    </row>
    <row r="4765" spans="1:20" s="38" customFormat="1" ht="15" x14ac:dyDescent="0.2">
      <c r="A4765" s="38" t="s">
        <v>12</v>
      </c>
      <c r="B4765" s="38" t="str">
        <f t="shared" si="6"/>
        <v>mo_priv022</v>
      </c>
      <c r="C4765" s="38" t="s">
        <v>838</v>
      </c>
      <c r="D4765" s="38" t="s">
        <v>844</v>
      </c>
      <c r="E4765" s="38" t="s">
        <v>35</v>
      </c>
      <c r="F4765" s="38">
        <v>5</v>
      </c>
      <c r="G4765" s="38">
        <v>30</v>
      </c>
      <c r="H4765" s="38">
        <v>2025</v>
      </c>
      <c r="I4765" s="38">
        <v>2</v>
      </c>
      <c r="J4765" s="38">
        <v>1441</v>
      </c>
      <c r="K4765" s="38" t="s">
        <v>14</v>
      </c>
      <c r="L4765" s="38">
        <v>76</v>
      </c>
      <c r="M4765" s="38">
        <v>3</v>
      </c>
      <c r="N4765" s="38">
        <v>75</v>
      </c>
      <c r="O4765" s="38" t="s">
        <v>21</v>
      </c>
      <c r="P4765" s="38">
        <v>2</v>
      </c>
      <c r="Q4765" s="38" t="s">
        <v>9</v>
      </c>
      <c r="R4765" s="38" t="s">
        <v>201</v>
      </c>
      <c r="T4765" s="38" t="s">
        <v>246</v>
      </c>
    </row>
    <row r="4766" spans="1:20" s="38" customFormat="1" ht="15" x14ac:dyDescent="0.2">
      <c r="A4766" s="38" t="s">
        <v>12</v>
      </c>
      <c r="B4766" s="38" t="str">
        <f t="shared" si="6"/>
        <v>mo_priv022</v>
      </c>
      <c r="C4766" s="38" t="s">
        <v>838</v>
      </c>
      <c r="D4766" s="38" t="s">
        <v>844</v>
      </c>
      <c r="E4766" s="38" t="s">
        <v>35</v>
      </c>
      <c r="F4766" s="38">
        <v>5</v>
      </c>
      <c r="G4766" s="38">
        <v>30</v>
      </c>
      <c r="H4766" s="38">
        <v>2025</v>
      </c>
      <c r="I4766" s="38">
        <v>2</v>
      </c>
      <c r="J4766" s="38">
        <v>1441</v>
      </c>
      <c r="K4766" s="38" t="s">
        <v>14</v>
      </c>
      <c r="L4766" s="38">
        <v>76</v>
      </c>
      <c r="M4766" s="38">
        <v>3</v>
      </c>
      <c r="N4766" s="38">
        <v>75</v>
      </c>
      <c r="O4766" s="38" t="s">
        <v>21</v>
      </c>
      <c r="P4766" s="38">
        <v>2</v>
      </c>
      <c r="Q4766" s="38" t="s">
        <v>9</v>
      </c>
      <c r="R4766" s="38" t="s">
        <v>201</v>
      </c>
      <c r="T4766" s="38" t="s">
        <v>246</v>
      </c>
    </row>
    <row r="4767" spans="1:20" s="38" customFormat="1" ht="15" x14ac:dyDescent="0.2">
      <c r="A4767" s="38" t="s">
        <v>12</v>
      </c>
      <c r="B4767" s="38" t="str">
        <f t="shared" si="6"/>
        <v>mo_priv022</v>
      </c>
      <c r="C4767" s="38" t="s">
        <v>838</v>
      </c>
      <c r="D4767" s="38" t="s">
        <v>844</v>
      </c>
      <c r="E4767" s="38" t="s">
        <v>35</v>
      </c>
      <c r="F4767" s="38">
        <v>5</v>
      </c>
      <c r="G4767" s="38">
        <v>30</v>
      </c>
      <c r="H4767" s="38">
        <v>2025</v>
      </c>
      <c r="I4767" s="38">
        <v>2</v>
      </c>
      <c r="J4767" s="38">
        <v>1441</v>
      </c>
      <c r="K4767" s="38" t="s">
        <v>14</v>
      </c>
      <c r="L4767" s="38">
        <v>76</v>
      </c>
      <c r="M4767" s="38">
        <v>3</v>
      </c>
      <c r="N4767" s="38">
        <v>75</v>
      </c>
      <c r="O4767" s="38" t="s">
        <v>21</v>
      </c>
      <c r="P4767" s="38">
        <v>2</v>
      </c>
      <c r="Q4767" s="38" t="s">
        <v>9</v>
      </c>
      <c r="R4767" s="38" t="s">
        <v>201</v>
      </c>
      <c r="T4767" s="38" t="s">
        <v>246</v>
      </c>
    </row>
    <row r="4768" spans="1:20" s="38" customFormat="1" ht="15" x14ac:dyDescent="0.2">
      <c r="A4768" s="38" t="s">
        <v>12</v>
      </c>
      <c r="B4768" s="38" t="str">
        <f t="shared" si="6"/>
        <v>mo_priv022</v>
      </c>
      <c r="C4768" s="38" t="s">
        <v>838</v>
      </c>
      <c r="D4768" s="38" t="s">
        <v>844</v>
      </c>
      <c r="E4768" s="38" t="s">
        <v>35</v>
      </c>
      <c r="F4768" s="38">
        <v>5</v>
      </c>
      <c r="G4768" s="38">
        <v>30</v>
      </c>
      <c r="H4768" s="38">
        <v>2025</v>
      </c>
      <c r="I4768" s="38">
        <v>2</v>
      </c>
      <c r="J4768" s="38">
        <v>1441</v>
      </c>
      <c r="K4768" s="38" t="s">
        <v>14</v>
      </c>
      <c r="L4768" s="38">
        <v>76</v>
      </c>
      <c r="M4768" s="38">
        <v>3</v>
      </c>
      <c r="N4768" s="38">
        <v>75</v>
      </c>
      <c r="O4768" s="38" t="s">
        <v>21</v>
      </c>
      <c r="P4768" s="38">
        <v>2</v>
      </c>
      <c r="Q4768" s="38" t="s">
        <v>9</v>
      </c>
      <c r="R4768" s="38" t="s">
        <v>201</v>
      </c>
      <c r="T4768" s="38" t="s">
        <v>246</v>
      </c>
    </row>
    <row r="4769" spans="1:20" s="38" customFormat="1" ht="15" x14ac:dyDescent="0.2">
      <c r="A4769" s="38" t="s">
        <v>12</v>
      </c>
      <c r="B4769" s="38" t="str">
        <f t="shared" si="6"/>
        <v>mo_priv022</v>
      </c>
      <c r="C4769" s="38" t="s">
        <v>838</v>
      </c>
      <c r="D4769" s="38" t="s">
        <v>844</v>
      </c>
      <c r="E4769" s="38" t="s">
        <v>35</v>
      </c>
      <c r="F4769" s="38">
        <v>5</v>
      </c>
      <c r="G4769" s="38">
        <v>30</v>
      </c>
      <c r="H4769" s="38">
        <v>2025</v>
      </c>
      <c r="I4769" s="38">
        <v>2</v>
      </c>
      <c r="J4769" s="38">
        <v>1441</v>
      </c>
      <c r="K4769" s="38" t="s">
        <v>14</v>
      </c>
      <c r="L4769" s="38">
        <v>76</v>
      </c>
      <c r="M4769" s="38">
        <v>3</v>
      </c>
      <c r="N4769" s="38">
        <v>75</v>
      </c>
      <c r="O4769" s="38" t="s">
        <v>21</v>
      </c>
      <c r="P4769" s="38">
        <v>0.75</v>
      </c>
      <c r="Q4769" s="38" t="s">
        <v>9</v>
      </c>
      <c r="R4769" s="38" t="s">
        <v>201</v>
      </c>
      <c r="T4769" s="38" t="s">
        <v>246</v>
      </c>
    </row>
    <row r="4770" spans="1:20" s="38" customFormat="1" ht="15" x14ac:dyDescent="0.2">
      <c r="A4770" s="38" t="s">
        <v>12</v>
      </c>
      <c r="B4770" s="38" t="str">
        <f t="shared" si="6"/>
        <v>mo_priv022</v>
      </c>
      <c r="C4770" s="38" t="s">
        <v>838</v>
      </c>
      <c r="D4770" s="38" t="s">
        <v>844</v>
      </c>
      <c r="E4770" s="38" t="s">
        <v>35</v>
      </c>
      <c r="F4770" s="38">
        <v>5</v>
      </c>
      <c r="G4770" s="38">
        <v>30</v>
      </c>
      <c r="H4770" s="38">
        <v>2025</v>
      </c>
      <c r="I4770" s="38">
        <v>2</v>
      </c>
      <c r="J4770" s="38">
        <v>1441</v>
      </c>
      <c r="K4770" s="38" t="s">
        <v>14</v>
      </c>
      <c r="L4770" s="38">
        <v>76</v>
      </c>
      <c r="M4770" s="38">
        <v>3</v>
      </c>
      <c r="N4770" s="38">
        <v>75</v>
      </c>
      <c r="O4770" s="38" t="s">
        <v>21</v>
      </c>
      <c r="P4770" s="38">
        <v>0.75</v>
      </c>
      <c r="Q4770" s="38" t="s">
        <v>9</v>
      </c>
      <c r="R4770" s="38" t="s">
        <v>201</v>
      </c>
      <c r="T4770" s="38" t="s">
        <v>246</v>
      </c>
    </row>
    <row r="4771" spans="1:20" s="38" customFormat="1" ht="15" x14ac:dyDescent="0.2">
      <c r="A4771" s="38" t="s">
        <v>12</v>
      </c>
      <c r="B4771" s="38" t="str">
        <f t="shared" si="6"/>
        <v>mo_priv022</v>
      </c>
      <c r="C4771" s="38" t="s">
        <v>838</v>
      </c>
      <c r="D4771" s="38" t="s">
        <v>844</v>
      </c>
      <c r="E4771" s="38" t="s">
        <v>35</v>
      </c>
      <c r="F4771" s="38">
        <v>5</v>
      </c>
      <c r="G4771" s="38">
        <v>30</v>
      </c>
      <c r="H4771" s="38">
        <v>2025</v>
      </c>
      <c r="I4771" s="38">
        <v>2</v>
      </c>
      <c r="J4771" s="38">
        <v>1441</v>
      </c>
      <c r="K4771" s="38" t="s">
        <v>14</v>
      </c>
      <c r="L4771" s="38">
        <v>76</v>
      </c>
      <c r="M4771" s="38">
        <v>3</v>
      </c>
      <c r="N4771" s="38">
        <v>75</v>
      </c>
      <c r="O4771" s="38" t="s">
        <v>21</v>
      </c>
      <c r="P4771" s="38">
        <v>0.75</v>
      </c>
      <c r="Q4771" s="38" t="s">
        <v>9</v>
      </c>
      <c r="R4771" s="38" t="s">
        <v>201</v>
      </c>
      <c r="T4771" s="38" t="s">
        <v>246</v>
      </c>
    </row>
    <row r="4772" spans="1:20" s="38" customFormat="1" ht="15" x14ac:dyDescent="0.2">
      <c r="A4772" s="38" t="s">
        <v>12</v>
      </c>
      <c r="B4772" s="38" t="str">
        <f t="shared" si="6"/>
        <v>mo_priv022</v>
      </c>
      <c r="C4772" s="38" t="s">
        <v>838</v>
      </c>
      <c r="D4772" s="38" t="s">
        <v>844</v>
      </c>
      <c r="E4772" s="38" t="s">
        <v>35</v>
      </c>
      <c r="F4772" s="38">
        <v>5</v>
      </c>
      <c r="G4772" s="38">
        <v>30</v>
      </c>
      <c r="H4772" s="38">
        <v>2025</v>
      </c>
      <c r="I4772" s="38">
        <v>2</v>
      </c>
      <c r="J4772" s="38">
        <v>1441</v>
      </c>
      <c r="K4772" s="38" t="s">
        <v>14</v>
      </c>
      <c r="L4772" s="38">
        <v>76</v>
      </c>
      <c r="M4772" s="38">
        <v>3</v>
      </c>
      <c r="N4772" s="38">
        <v>75</v>
      </c>
      <c r="O4772" s="38" t="s">
        <v>21</v>
      </c>
      <c r="P4772" s="38">
        <v>0.75</v>
      </c>
      <c r="Q4772" s="38" t="s">
        <v>9</v>
      </c>
      <c r="R4772" s="38" t="s">
        <v>201</v>
      </c>
      <c r="T4772" s="38" t="s">
        <v>246</v>
      </c>
    </row>
    <row r="4773" spans="1:20" s="38" customFormat="1" ht="15" x14ac:dyDescent="0.2">
      <c r="A4773" s="38" t="s">
        <v>12</v>
      </c>
      <c r="B4773" s="38" t="str">
        <f t="shared" si="6"/>
        <v>mo_priv022</v>
      </c>
      <c r="C4773" s="38" t="s">
        <v>838</v>
      </c>
      <c r="D4773" s="38" t="s">
        <v>844</v>
      </c>
      <c r="E4773" s="38" t="s">
        <v>35</v>
      </c>
      <c r="F4773" s="38">
        <v>5</v>
      </c>
      <c r="G4773" s="38">
        <v>30</v>
      </c>
      <c r="H4773" s="38">
        <v>2025</v>
      </c>
      <c r="I4773" s="38">
        <v>2</v>
      </c>
      <c r="J4773" s="38">
        <v>1441</v>
      </c>
      <c r="K4773" s="38" t="s">
        <v>14</v>
      </c>
      <c r="L4773" s="38">
        <v>76</v>
      </c>
      <c r="M4773" s="38">
        <v>3</v>
      </c>
      <c r="N4773" s="38">
        <v>75</v>
      </c>
      <c r="O4773" s="38" t="s">
        <v>21</v>
      </c>
      <c r="P4773" s="38">
        <v>0.75</v>
      </c>
      <c r="Q4773" s="38" t="s">
        <v>9</v>
      </c>
      <c r="R4773" s="38" t="s">
        <v>201</v>
      </c>
      <c r="T4773" s="38" t="s">
        <v>246</v>
      </c>
    </row>
    <row r="4774" spans="1:20" s="38" customFormat="1" ht="15" x14ac:dyDescent="0.2">
      <c r="A4774" s="38" t="s">
        <v>12</v>
      </c>
      <c r="B4774" s="38" t="str">
        <f t="shared" si="6"/>
        <v>mo_priv022</v>
      </c>
      <c r="C4774" s="38" t="s">
        <v>838</v>
      </c>
      <c r="D4774" s="38" t="s">
        <v>844</v>
      </c>
      <c r="E4774" s="38" t="s">
        <v>35</v>
      </c>
      <c r="F4774" s="38">
        <v>5</v>
      </c>
      <c r="G4774" s="38">
        <v>30</v>
      </c>
      <c r="H4774" s="38">
        <v>2025</v>
      </c>
      <c r="I4774" s="38">
        <v>2</v>
      </c>
      <c r="J4774" s="38">
        <v>1441</v>
      </c>
      <c r="K4774" s="38" t="s">
        <v>14</v>
      </c>
      <c r="L4774" s="38">
        <v>76</v>
      </c>
      <c r="M4774" s="38">
        <v>3</v>
      </c>
      <c r="N4774" s="38">
        <v>75</v>
      </c>
      <c r="O4774" s="38" t="s">
        <v>21</v>
      </c>
      <c r="P4774" s="38">
        <v>0.75</v>
      </c>
      <c r="Q4774" s="38" t="s">
        <v>9</v>
      </c>
      <c r="R4774" s="38" t="s">
        <v>201</v>
      </c>
      <c r="T4774" s="38" t="s">
        <v>246</v>
      </c>
    </row>
    <row r="4775" spans="1:20" s="38" customFormat="1" ht="15" x14ac:dyDescent="0.2">
      <c r="A4775" s="38" t="s">
        <v>12</v>
      </c>
      <c r="B4775" s="38" t="str">
        <f t="shared" si="6"/>
        <v>mo_priv022</v>
      </c>
      <c r="C4775" s="38" t="s">
        <v>838</v>
      </c>
      <c r="D4775" s="38" t="s">
        <v>844</v>
      </c>
      <c r="E4775" s="38" t="s">
        <v>35</v>
      </c>
      <c r="F4775" s="38">
        <v>5</v>
      </c>
      <c r="G4775" s="38">
        <v>30</v>
      </c>
      <c r="H4775" s="38">
        <v>2025</v>
      </c>
      <c r="I4775" s="38">
        <v>2</v>
      </c>
      <c r="J4775" s="38">
        <v>1441</v>
      </c>
      <c r="K4775" s="38" t="s">
        <v>14</v>
      </c>
      <c r="L4775" s="38">
        <v>76</v>
      </c>
      <c r="M4775" s="38">
        <v>3</v>
      </c>
      <c r="N4775" s="38">
        <v>75</v>
      </c>
      <c r="O4775" s="38" t="s">
        <v>21</v>
      </c>
      <c r="P4775" s="38">
        <v>0.75</v>
      </c>
      <c r="Q4775" s="38" t="s">
        <v>9</v>
      </c>
      <c r="R4775" s="38" t="s">
        <v>201</v>
      </c>
      <c r="T4775" s="38" t="s">
        <v>246</v>
      </c>
    </row>
    <row r="4776" spans="1:20" s="38" customFormat="1" ht="15" x14ac:dyDescent="0.2">
      <c r="A4776" s="38" t="s">
        <v>12</v>
      </c>
      <c r="B4776" s="38" t="str">
        <f t="shared" si="6"/>
        <v>mo_priv022</v>
      </c>
      <c r="C4776" s="38" t="s">
        <v>838</v>
      </c>
      <c r="D4776" s="38" t="s">
        <v>844</v>
      </c>
      <c r="E4776" s="38" t="s">
        <v>35</v>
      </c>
      <c r="F4776" s="38">
        <v>5</v>
      </c>
      <c r="G4776" s="38">
        <v>30</v>
      </c>
      <c r="H4776" s="38">
        <v>2025</v>
      </c>
      <c r="I4776" s="38">
        <v>2</v>
      </c>
      <c r="J4776" s="38">
        <v>1441</v>
      </c>
      <c r="K4776" s="38" t="s">
        <v>14</v>
      </c>
      <c r="L4776" s="38">
        <v>76</v>
      </c>
      <c r="M4776" s="38">
        <v>3</v>
      </c>
      <c r="N4776" s="38">
        <v>75</v>
      </c>
      <c r="O4776" s="38" t="s">
        <v>21</v>
      </c>
      <c r="P4776" s="38">
        <v>0.75</v>
      </c>
      <c r="Q4776" s="38" t="s">
        <v>9</v>
      </c>
      <c r="R4776" s="38" t="s">
        <v>201</v>
      </c>
      <c r="T4776" s="38" t="s">
        <v>246</v>
      </c>
    </row>
    <row r="4777" spans="1:20" s="38" customFormat="1" ht="15" x14ac:dyDescent="0.2">
      <c r="A4777" s="38" t="s">
        <v>12</v>
      </c>
      <c r="B4777" s="38" t="str">
        <f t="shared" si="6"/>
        <v>mo_priv022</v>
      </c>
      <c r="C4777" s="38" t="s">
        <v>838</v>
      </c>
      <c r="D4777" s="38" t="s">
        <v>844</v>
      </c>
      <c r="E4777" s="38" t="s">
        <v>35</v>
      </c>
      <c r="F4777" s="38">
        <v>5</v>
      </c>
      <c r="G4777" s="38">
        <v>30</v>
      </c>
      <c r="H4777" s="38">
        <v>2025</v>
      </c>
      <c r="I4777" s="38">
        <v>2</v>
      </c>
      <c r="J4777" s="38">
        <v>1441</v>
      </c>
      <c r="K4777" s="38" t="s">
        <v>14</v>
      </c>
      <c r="L4777" s="38">
        <v>76</v>
      </c>
      <c r="M4777" s="38">
        <v>3</v>
      </c>
      <c r="N4777" s="38">
        <v>75</v>
      </c>
      <c r="O4777" s="38" t="s">
        <v>21</v>
      </c>
      <c r="P4777" s="38">
        <v>0.75</v>
      </c>
      <c r="Q4777" s="38" t="s">
        <v>9</v>
      </c>
      <c r="R4777" s="38" t="s">
        <v>201</v>
      </c>
      <c r="T4777" s="38" t="s">
        <v>246</v>
      </c>
    </row>
    <row r="4778" spans="1:20" s="38" customFormat="1" ht="15" x14ac:dyDescent="0.2">
      <c r="A4778" s="38" t="s">
        <v>12</v>
      </c>
      <c r="B4778" s="38" t="str">
        <f t="shared" si="6"/>
        <v>mo_priv022</v>
      </c>
      <c r="C4778" s="38" t="s">
        <v>838</v>
      </c>
      <c r="D4778" s="38" t="s">
        <v>844</v>
      </c>
      <c r="E4778" s="38" t="s">
        <v>35</v>
      </c>
      <c r="F4778" s="38">
        <v>5</v>
      </c>
      <c r="G4778" s="38">
        <v>30</v>
      </c>
      <c r="H4778" s="38">
        <v>2025</v>
      </c>
      <c r="I4778" s="38">
        <v>2</v>
      </c>
      <c r="J4778" s="38">
        <v>1441</v>
      </c>
      <c r="K4778" s="38" t="s">
        <v>14</v>
      </c>
      <c r="L4778" s="38">
        <v>76</v>
      </c>
      <c r="M4778" s="38">
        <v>3</v>
      </c>
      <c r="N4778" s="38">
        <v>75</v>
      </c>
      <c r="O4778" s="38" t="s">
        <v>21</v>
      </c>
      <c r="P4778" s="38">
        <v>0.75</v>
      </c>
      <c r="Q4778" s="38" t="s">
        <v>9</v>
      </c>
      <c r="R4778" s="38" t="s">
        <v>201</v>
      </c>
      <c r="T4778" s="38" t="s">
        <v>246</v>
      </c>
    </row>
    <row r="4779" spans="1:20" s="38" customFormat="1" ht="15" x14ac:dyDescent="0.2">
      <c r="A4779" s="38" t="s">
        <v>12</v>
      </c>
      <c r="B4779" s="38" t="str">
        <f t="shared" si="6"/>
        <v>mo_priv022</v>
      </c>
      <c r="C4779" s="38" t="s">
        <v>838</v>
      </c>
      <c r="D4779" s="38" t="s">
        <v>844</v>
      </c>
      <c r="E4779" s="38" t="s">
        <v>35</v>
      </c>
      <c r="F4779" s="38">
        <v>5</v>
      </c>
      <c r="G4779" s="38">
        <v>30</v>
      </c>
      <c r="H4779" s="38">
        <v>2025</v>
      </c>
      <c r="I4779" s="38">
        <v>2</v>
      </c>
      <c r="J4779" s="38">
        <v>1441</v>
      </c>
      <c r="K4779" s="38" t="s">
        <v>14</v>
      </c>
      <c r="L4779" s="38">
        <v>76</v>
      </c>
      <c r="M4779" s="38">
        <v>3</v>
      </c>
      <c r="N4779" s="38">
        <v>75</v>
      </c>
      <c r="O4779" s="38" t="s">
        <v>21</v>
      </c>
      <c r="P4779" s="38">
        <v>3.2</v>
      </c>
      <c r="Q4779" s="38" t="s">
        <v>9</v>
      </c>
      <c r="R4779" s="38" t="s">
        <v>201</v>
      </c>
      <c r="T4779" s="38" t="s">
        <v>246</v>
      </c>
    </row>
    <row r="4780" spans="1:20" s="38" customFormat="1" ht="15" x14ac:dyDescent="0.2">
      <c r="A4780" s="38" t="s">
        <v>12</v>
      </c>
      <c r="B4780" s="38" t="str">
        <f t="shared" si="6"/>
        <v>mo_priv022</v>
      </c>
      <c r="C4780" s="38" t="s">
        <v>838</v>
      </c>
      <c r="D4780" s="38" t="s">
        <v>844</v>
      </c>
      <c r="E4780" s="38" t="s">
        <v>35</v>
      </c>
      <c r="F4780" s="38">
        <v>5</v>
      </c>
      <c r="G4780" s="38">
        <v>30</v>
      </c>
      <c r="H4780" s="38">
        <v>2025</v>
      </c>
      <c r="I4780" s="38">
        <v>2</v>
      </c>
      <c r="J4780" s="38">
        <v>1441</v>
      </c>
      <c r="K4780" s="38" t="s">
        <v>14</v>
      </c>
      <c r="L4780" s="38">
        <v>76</v>
      </c>
      <c r="M4780" s="38">
        <v>3</v>
      </c>
      <c r="N4780" s="38">
        <v>75</v>
      </c>
      <c r="O4780" s="38" t="s">
        <v>21</v>
      </c>
      <c r="P4780" s="38">
        <v>3.2</v>
      </c>
      <c r="Q4780" s="38" t="s">
        <v>9</v>
      </c>
      <c r="R4780" s="38" t="s">
        <v>201</v>
      </c>
      <c r="T4780" s="38" t="s">
        <v>246</v>
      </c>
    </row>
    <row r="4781" spans="1:20" s="38" customFormat="1" ht="15" x14ac:dyDescent="0.2">
      <c r="A4781" s="38" t="s">
        <v>12</v>
      </c>
      <c r="B4781" s="38" t="str">
        <f t="shared" si="6"/>
        <v>mo_priv022</v>
      </c>
      <c r="C4781" s="38" t="s">
        <v>838</v>
      </c>
      <c r="D4781" s="38" t="s">
        <v>844</v>
      </c>
      <c r="E4781" s="38" t="s">
        <v>35</v>
      </c>
      <c r="F4781" s="38">
        <v>5</v>
      </c>
      <c r="G4781" s="38">
        <v>30</v>
      </c>
      <c r="H4781" s="38">
        <v>2025</v>
      </c>
      <c r="I4781" s="38">
        <v>2</v>
      </c>
      <c r="J4781" s="38">
        <v>1441</v>
      </c>
      <c r="K4781" s="38" t="s">
        <v>14</v>
      </c>
      <c r="L4781" s="38">
        <v>76</v>
      </c>
      <c r="M4781" s="38">
        <v>3</v>
      </c>
      <c r="N4781" s="38">
        <v>75</v>
      </c>
      <c r="O4781" s="38" t="s">
        <v>21</v>
      </c>
      <c r="P4781" s="38">
        <v>3.2</v>
      </c>
      <c r="Q4781" s="38" t="s">
        <v>9</v>
      </c>
      <c r="R4781" s="38" t="s">
        <v>201</v>
      </c>
      <c r="T4781" s="38" t="s">
        <v>246</v>
      </c>
    </row>
    <row r="4782" spans="1:20" s="38" customFormat="1" ht="15" x14ac:dyDescent="0.2">
      <c r="A4782" s="38" t="s">
        <v>12</v>
      </c>
      <c r="B4782" s="38" t="str">
        <f t="shared" si="6"/>
        <v>mo_priv022</v>
      </c>
      <c r="C4782" s="38" t="s">
        <v>838</v>
      </c>
      <c r="D4782" s="38" t="s">
        <v>844</v>
      </c>
      <c r="E4782" s="38" t="s">
        <v>35</v>
      </c>
      <c r="F4782" s="38">
        <v>5</v>
      </c>
      <c r="G4782" s="38">
        <v>30</v>
      </c>
      <c r="H4782" s="38">
        <v>2025</v>
      </c>
      <c r="I4782" s="38">
        <v>2</v>
      </c>
      <c r="J4782" s="38">
        <v>1441</v>
      </c>
      <c r="K4782" s="38" t="s">
        <v>14</v>
      </c>
      <c r="L4782" s="38">
        <v>76</v>
      </c>
      <c r="M4782" s="38">
        <v>3</v>
      </c>
      <c r="N4782" s="38">
        <v>75</v>
      </c>
      <c r="O4782" s="38" t="s">
        <v>21</v>
      </c>
      <c r="P4782" s="38">
        <v>3.2</v>
      </c>
      <c r="Q4782" s="38" t="s">
        <v>9</v>
      </c>
      <c r="R4782" s="38" t="s">
        <v>201</v>
      </c>
      <c r="T4782" s="38" t="s">
        <v>246</v>
      </c>
    </row>
    <row r="4783" spans="1:20" s="38" customFormat="1" ht="15" x14ac:dyDescent="0.2">
      <c r="A4783" s="38" t="s">
        <v>12</v>
      </c>
      <c r="B4783" s="38" t="str">
        <f t="shared" si="6"/>
        <v>mo_priv022</v>
      </c>
      <c r="C4783" s="38" t="s">
        <v>838</v>
      </c>
      <c r="D4783" s="38" t="s">
        <v>844</v>
      </c>
      <c r="E4783" s="38" t="s">
        <v>35</v>
      </c>
      <c r="F4783" s="38">
        <v>5</v>
      </c>
      <c r="G4783" s="38">
        <v>30</v>
      </c>
      <c r="H4783" s="38">
        <v>2025</v>
      </c>
      <c r="I4783" s="38">
        <v>2</v>
      </c>
      <c r="J4783" s="38">
        <v>1441</v>
      </c>
      <c r="K4783" s="38" t="s">
        <v>14</v>
      </c>
      <c r="L4783" s="38">
        <v>76</v>
      </c>
      <c r="M4783" s="38">
        <v>3</v>
      </c>
      <c r="N4783" s="38">
        <v>75</v>
      </c>
      <c r="O4783" s="38" t="s">
        <v>21</v>
      </c>
      <c r="P4783" s="38">
        <v>3.2</v>
      </c>
      <c r="Q4783" s="38" t="s">
        <v>9</v>
      </c>
      <c r="R4783" s="38" t="s">
        <v>201</v>
      </c>
      <c r="T4783" s="38" t="s">
        <v>246</v>
      </c>
    </row>
    <row r="4784" spans="1:20" s="38" customFormat="1" ht="15" x14ac:dyDescent="0.2">
      <c r="A4784" s="38" t="s">
        <v>12</v>
      </c>
      <c r="B4784" s="38" t="str">
        <f t="shared" si="6"/>
        <v>mo_priv022</v>
      </c>
      <c r="C4784" s="38" t="s">
        <v>838</v>
      </c>
      <c r="D4784" s="38" t="s">
        <v>844</v>
      </c>
      <c r="E4784" s="38" t="s">
        <v>35</v>
      </c>
      <c r="F4784" s="38">
        <v>5</v>
      </c>
      <c r="G4784" s="38">
        <v>30</v>
      </c>
      <c r="H4784" s="38">
        <v>2025</v>
      </c>
      <c r="I4784" s="38">
        <v>2</v>
      </c>
      <c r="J4784" s="38">
        <v>1441</v>
      </c>
      <c r="K4784" s="38" t="s">
        <v>14</v>
      </c>
      <c r="L4784" s="38">
        <v>76</v>
      </c>
      <c r="M4784" s="38">
        <v>3</v>
      </c>
      <c r="N4784" s="38">
        <v>75</v>
      </c>
      <c r="O4784" s="38" t="s">
        <v>21</v>
      </c>
      <c r="P4784" s="38">
        <v>3.2</v>
      </c>
      <c r="Q4784" s="38" t="s">
        <v>9</v>
      </c>
      <c r="R4784" s="38" t="s">
        <v>201</v>
      </c>
      <c r="T4784" s="38" t="s">
        <v>246</v>
      </c>
    </row>
    <row r="4785" spans="1:21" s="38" customFormat="1" ht="15" x14ac:dyDescent="0.2">
      <c r="A4785" s="38" t="s">
        <v>12</v>
      </c>
      <c r="B4785" s="38" t="str">
        <f t="shared" si="6"/>
        <v>mo_priv022</v>
      </c>
      <c r="C4785" s="38" t="s">
        <v>838</v>
      </c>
      <c r="D4785" s="38" t="s">
        <v>844</v>
      </c>
      <c r="E4785" s="38" t="s">
        <v>35</v>
      </c>
      <c r="F4785" s="38">
        <v>5</v>
      </c>
      <c r="G4785" s="38">
        <v>30</v>
      </c>
      <c r="H4785" s="38">
        <v>2025</v>
      </c>
      <c r="I4785" s="38">
        <v>2</v>
      </c>
      <c r="J4785" s="38">
        <v>1441</v>
      </c>
      <c r="K4785" s="38" t="s">
        <v>14</v>
      </c>
      <c r="L4785" s="38">
        <v>76</v>
      </c>
      <c r="M4785" s="38">
        <v>3</v>
      </c>
      <c r="N4785" s="38">
        <v>75</v>
      </c>
      <c r="O4785" s="38" t="s">
        <v>21</v>
      </c>
      <c r="P4785" s="38">
        <v>3.2</v>
      </c>
      <c r="Q4785" s="38" t="s">
        <v>9</v>
      </c>
      <c r="R4785" s="38" t="s">
        <v>201</v>
      </c>
      <c r="T4785" s="38" t="s">
        <v>246</v>
      </c>
    </row>
    <row r="4786" spans="1:21" s="38" customFormat="1" ht="15" x14ac:dyDescent="0.2">
      <c r="A4786" s="38" t="s">
        <v>12</v>
      </c>
      <c r="B4786" s="38" t="str">
        <f t="shared" si="6"/>
        <v>mo_priv022</v>
      </c>
      <c r="C4786" s="38" t="s">
        <v>838</v>
      </c>
      <c r="D4786" s="38" t="s">
        <v>844</v>
      </c>
      <c r="E4786" s="38" t="s">
        <v>35</v>
      </c>
      <c r="F4786" s="38">
        <v>5</v>
      </c>
      <c r="G4786" s="38">
        <v>30</v>
      </c>
      <c r="H4786" s="38">
        <v>2025</v>
      </c>
      <c r="I4786" s="38">
        <v>2</v>
      </c>
      <c r="J4786" s="38">
        <v>1441</v>
      </c>
      <c r="K4786" s="38" t="s">
        <v>14</v>
      </c>
      <c r="L4786" s="38">
        <v>76</v>
      </c>
      <c r="M4786" s="38">
        <v>3</v>
      </c>
      <c r="N4786" s="38">
        <v>75</v>
      </c>
      <c r="O4786" s="38" t="s">
        <v>21</v>
      </c>
      <c r="P4786" s="38">
        <v>3.2</v>
      </c>
      <c r="Q4786" s="38" t="s">
        <v>9</v>
      </c>
      <c r="R4786" s="38" t="s">
        <v>201</v>
      </c>
      <c r="T4786" s="38" t="s">
        <v>246</v>
      </c>
    </row>
    <row r="4787" spans="1:21" s="38" customFormat="1" ht="15" x14ac:dyDescent="0.2">
      <c r="A4787" s="38" t="s">
        <v>12</v>
      </c>
      <c r="B4787" s="38" t="str">
        <f t="shared" si="6"/>
        <v>mo_priv022</v>
      </c>
      <c r="C4787" s="38" t="s">
        <v>838</v>
      </c>
      <c r="D4787" s="38" t="s">
        <v>844</v>
      </c>
      <c r="E4787" s="38" t="s">
        <v>35</v>
      </c>
      <c r="F4787" s="38">
        <v>5</v>
      </c>
      <c r="G4787" s="38">
        <v>30</v>
      </c>
      <c r="H4787" s="38">
        <v>2025</v>
      </c>
      <c r="I4787" s="38">
        <v>2</v>
      </c>
      <c r="J4787" s="38">
        <v>1441</v>
      </c>
      <c r="K4787" s="38" t="s">
        <v>14</v>
      </c>
      <c r="L4787" s="38">
        <v>76</v>
      </c>
      <c r="M4787" s="38">
        <v>3</v>
      </c>
      <c r="N4787" s="38">
        <v>75</v>
      </c>
      <c r="O4787" s="38" t="s">
        <v>21</v>
      </c>
      <c r="P4787" s="38">
        <v>3.2</v>
      </c>
      <c r="Q4787" s="38" t="s">
        <v>9</v>
      </c>
      <c r="R4787" s="38" t="s">
        <v>201</v>
      </c>
      <c r="T4787" s="38" t="s">
        <v>246</v>
      </c>
    </row>
    <row r="4788" spans="1:21" s="38" customFormat="1" ht="15" x14ac:dyDescent="0.2">
      <c r="A4788" s="38" t="s">
        <v>12</v>
      </c>
      <c r="B4788" s="38" t="str">
        <f t="shared" si="6"/>
        <v>mo_priv022</v>
      </c>
      <c r="C4788" s="38" t="s">
        <v>838</v>
      </c>
      <c r="D4788" s="38" t="s">
        <v>844</v>
      </c>
      <c r="E4788" s="38" t="s">
        <v>35</v>
      </c>
      <c r="F4788" s="38">
        <v>5</v>
      </c>
      <c r="G4788" s="38">
        <v>30</v>
      </c>
      <c r="H4788" s="38">
        <v>2025</v>
      </c>
      <c r="I4788" s="38">
        <v>2</v>
      </c>
      <c r="J4788" s="38">
        <v>1441</v>
      </c>
      <c r="K4788" s="38" t="s">
        <v>14</v>
      </c>
      <c r="L4788" s="38">
        <v>76</v>
      </c>
      <c r="M4788" s="38">
        <v>3</v>
      </c>
      <c r="N4788" s="38">
        <v>75</v>
      </c>
      <c r="O4788" s="38" t="s">
        <v>21</v>
      </c>
      <c r="P4788" s="38">
        <v>3.2</v>
      </c>
      <c r="Q4788" s="38" t="s">
        <v>9</v>
      </c>
      <c r="R4788" s="38" t="s">
        <v>201</v>
      </c>
      <c r="T4788" s="38" t="s">
        <v>246</v>
      </c>
    </row>
    <row r="4789" spans="1:21" s="38" customFormat="1" ht="15" x14ac:dyDescent="0.2">
      <c r="A4789" s="38" t="s">
        <v>919</v>
      </c>
      <c r="B4789" s="38" t="str">
        <f t="shared" si="6"/>
        <v>mo_priv049</v>
      </c>
      <c r="C4789" s="38" t="s">
        <v>838</v>
      </c>
      <c r="D4789" s="38" t="s">
        <v>845</v>
      </c>
      <c r="E4789" s="38" t="s">
        <v>1533</v>
      </c>
      <c r="F4789" s="38">
        <v>5</v>
      </c>
      <c r="G4789" s="38">
        <v>31</v>
      </c>
      <c r="H4789" s="38">
        <v>2025</v>
      </c>
      <c r="I4789" s="38">
        <v>2</v>
      </c>
      <c r="J4789" s="38">
        <v>1000</v>
      </c>
      <c r="K4789" s="38" t="s">
        <v>1505</v>
      </c>
      <c r="L4789" s="38">
        <v>68</v>
      </c>
      <c r="M4789" s="38">
        <v>0</v>
      </c>
      <c r="N4789" s="38">
        <v>100</v>
      </c>
      <c r="O4789" s="38" t="s">
        <v>10</v>
      </c>
      <c r="P4789" s="38">
        <v>2</v>
      </c>
      <c r="Q4789" s="38" t="s">
        <v>5</v>
      </c>
      <c r="R4789" s="38" t="s">
        <v>201</v>
      </c>
      <c r="S4789" s="38" t="s">
        <v>255</v>
      </c>
      <c r="T4789" s="38" t="s">
        <v>246</v>
      </c>
    </row>
    <row r="4790" spans="1:21" s="38" customFormat="1" ht="15" x14ac:dyDescent="0.2">
      <c r="A4790" s="38" t="s">
        <v>55</v>
      </c>
      <c r="B4790" s="38" t="str">
        <f t="shared" si="6"/>
        <v>mo_priv046</v>
      </c>
      <c r="C4790" s="38" t="s">
        <v>838</v>
      </c>
      <c r="D4790" s="38" t="s">
        <v>845</v>
      </c>
      <c r="E4790" s="38" t="s">
        <v>1533</v>
      </c>
      <c r="F4790" s="38">
        <v>5</v>
      </c>
      <c r="G4790" s="38">
        <v>31</v>
      </c>
      <c r="H4790" s="38">
        <v>2025</v>
      </c>
      <c r="I4790" s="38">
        <v>2</v>
      </c>
      <c r="J4790" s="38">
        <v>1000</v>
      </c>
      <c r="K4790" s="38" t="s">
        <v>1505</v>
      </c>
      <c r="L4790" s="38">
        <v>68</v>
      </c>
      <c r="M4790" s="38">
        <v>0</v>
      </c>
      <c r="N4790" s="38">
        <v>100</v>
      </c>
      <c r="O4790" s="38" t="s">
        <v>10</v>
      </c>
      <c r="P4790" s="38">
        <v>20</v>
      </c>
      <c r="Q4790" s="38" t="s">
        <v>5</v>
      </c>
      <c r="R4790" s="38" t="s">
        <v>201</v>
      </c>
      <c r="S4790" s="38" t="s">
        <v>39</v>
      </c>
      <c r="T4790" s="38" t="s">
        <v>246</v>
      </c>
    </row>
    <row r="4791" spans="1:21" s="38" customFormat="1" ht="15" x14ac:dyDescent="0.2">
      <c r="A4791" s="38" t="s">
        <v>55</v>
      </c>
      <c r="B4791" s="38" t="str">
        <f t="shared" si="6"/>
        <v>mo_priv046</v>
      </c>
      <c r="C4791" s="38" t="s">
        <v>838</v>
      </c>
      <c r="D4791" s="38" t="s">
        <v>845</v>
      </c>
      <c r="E4791" s="38" t="s">
        <v>1533</v>
      </c>
      <c r="F4791" s="38">
        <v>5</v>
      </c>
      <c r="G4791" s="38">
        <v>31</v>
      </c>
      <c r="H4791" s="38">
        <v>2025</v>
      </c>
      <c r="I4791" s="38">
        <v>2</v>
      </c>
      <c r="J4791" s="38">
        <v>1000</v>
      </c>
      <c r="K4791" s="38" t="s">
        <v>1505</v>
      </c>
      <c r="L4791" s="38">
        <v>68</v>
      </c>
      <c r="M4791" s="38">
        <v>0</v>
      </c>
      <c r="N4791" s="38">
        <v>100</v>
      </c>
      <c r="O4791" s="38" t="s">
        <v>82</v>
      </c>
      <c r="P4791" s="38">
        <v>3</v>
      </c>
      <c r="Q4791" s="38" t="s">
        <v>8</v>
      </c>
      <c r="R4791" s="38" t="s">
        <v>1142</v>
      </c>
      <c r="T4791" s="38" t="s">
        <v>246</v>
      </c>
    </row>
    <row r="4792" spans="1:21" s="38" customFormat="1" ht="15" x14ac:dyDescent="0.2">
      <c r="A4792" s="38" t="s">
        <v>55</v>
      </c>
      <c r="B4792" s="38" t="str">
        <f t="shared" si="6"/>
        <v>mo_priv046</v>
      </c>
      <c r="C4792" s="38" t="s">
        <v>838</v>
      </c>
      <c r="D4792" s="38" t="s">
        <v>845</v>
      </c>
      <c r="E4792" s="38" t="s">
        <v>1533</v>
      </c>
      <c r="F4792" s="38">
        <v>5</v>
      </c>
      <c r="G4792" s="38">
        <v>31</v>
      </c>
      <c r="H4792" s="38">
        <v>2025</v>
      </c>
      <c r="I4792" s="38">
        <v>2</v>
      </c>
      <c r="J4792" s="38">
        <v>1000</v>
      </c>
      <c r="K4792" s="38" t="s">
        <v>1505</v>
      </c>
      <c r="L4792" s="38">
        <v>68</v>
      </c>
      <c r="M4792" s="38">
        <v>0</v>
      </c>
      <c r="N4792" s="38">
        <v>100</v>
      </c>
      <c r="O4792" s="38" t="s">
        <v>10</v>
      </c>
      <c r="P4792" s="38">
        <v>4</v>
      </c>
      <c r="Q4792" s="38" t="s">
        <v>5</v>
      </c>
      <c r="R4792" s="38" t="s">
        <v>201</v>
      </c>
      <c r="S4792" s="38" t="s">
        <v>157</v>
      </c>
      <c r="T4792" s="38" t="s">
        <v>246</v>
      </c>
    </row>
    <row r="4793" spans="1:21" s="38" customFormat="1" ht="15" x14ac:dyDescent="0.2">
      <c r="A4793" s="38" t="s">
        <v>55</v>
      </c>
      <c r="B4793" s="38" t="str">
        <f t="shared" si="6"/>
        <v>mo_priv046</v>
      </c>
      <c r="C4793" s="38" t="s">
        <v>838</v>
      </c>
      <c r="D4793" s="38" t="s">
        <v>845</v>
      </c>
      <c r="E4793" s="38" t="s">
        <v>1533</v>
      </c>
      <c r="F4793" s="38">
        <v>5</v>
      </c>
      <c r="G4793" s="38">
        <v>31</v>
      </c>
      <c r="H4793" s="38">
        <v>2025</v>
      </c>
      <c r="I4793" s="38">
        <v>2</v>
      </c>
      <c r="J4793" s="38">
        <v>1000</v>
      </c>
      <c r="K4793" s="38" t="s">
        <v>1505</v>
      </c>
      <c r="L4793" s="38">
        <v>68</v>
      </c>
      <c r="M4793" s="38">
        <v>0</v>
      </c>
      <c r="N4793" s="38">
        <v>100</v>
      </c>
      <c r="O4793" s="38" t="s">
        <v>82</v>
      </c>
      <c r="P4793" s="38">
        <v>8</v>
      </c>
      <c r="Q4793" s="38" t="s">
        <v>5</v>
      </c>
      <c r="R4793" s="38" t="s">
        <v>201</v>
      </c>
      <c r="T4793" s="38" t="s">
        <v>246</v>
      </c>
      <c r="U4793" s="38" t="s">
        <v>1382</v>
      </c>
    </row>
    <row r="4794" spans="1:21" s="38" customFormat="1" ht="15" x14ac:dyDescent="0.2">
      <c r="A4794" s="38" t="s">
        <v>920</v>
      </c>
      <c r="B4794" s="38" t="str">
        <f t="shared" si="6"/>
        <v>mo_priv050</v>
      </c>
      <c r="C4794" s="38" t="s">
        <v>838</v>
      </c>
      <c r="D4794" s="38" t="s">
        <v>845</v>
      </c>
      <c r="E4794" s="38" t="s">
        <v>35</v>
      </c>
      <c r="F4794" s="38">
        <v>5</v>
      </c>
      <c r="G4794" s="38">
        <v>31</v>
      </c>
      <c r="H4794" s="38">
        <v>2025</v>
      </c>
      <c r="I4794" s="38">
        <v>2</v>
      </c>
      <c r="J4794" s="38">
        <v>1043</v>
      </c>
      <c r="K4794" s="38" t="s">
        <v>14</v>
      </c>
      <c r="L4794" s="38">
        <v>73</v>
      </c>
      <c r="M4794" s="38">
        <v>2</v>
      </c>
      <c r="N4794" s="38">
        <v>100</v>
      </c>
      <c r="O4794" s="38" t="s">
        <v>82</v>
      </c>
      <c r="P4794" s="38">
        <v>0.2</v>
      </c>
      <c r="Q4794" s="38" t="s">
        <v>5</v>
      </c>
      <c r="R4794" s="38" t="s">
        <v>201</v>
      </c>
      <c r="T4794" s="38" t="s">
        <v>116</v>
      </c>
    </row>
    <row r="4795" spans="1:21" s="38" customFormat="1" ht="15" x14ac:dyDescent="0.2">
      <c r="A4795" s="38" t="s">
        <v>920</v>
      </c>
      <c r="B4795" s="38" t="str">
        <f t="shared" si="6"/>
        <v>mo_priv050</v>
      </c>
      <c r="C4795" s="38" t="s">
        <v>838</v>
      </c>
      <c r="D4795" s="38" t="s">
        <v>845</v>
      </c>
      <c r="E4795" s="38" t="s">
        <v>35</v>
      </c>
      <c r="F4795" s="38">
        <v>5</v>
      </c>
      <c r="G4795" s="38">
        <v>31</v>
      </c>
      <c r="H4795" s="38">
        <v>2025</v>
      </c>
      <c r="I4795" s="38">
        <v>2</v>
      </c>
      <c r="J4795" s="38">
        <v>1043</v>
      </c>
      <c r="K4795" s="38" t="s">
        <v>14</v>
      </c>
      <c r="L4795" s="38">
        <v>73</v>
      </c>
      <c r="M4795" s="38">
        <v>2</v>
      </c>
      <c r="N4795" s="38">
        <v>100</v>
      </c>
      <c r="O4795" s="38" t="s">
        <v>10</v>
      </c>
      <c r="P4795" s="38">
        <v>0.75</v>
      </c>
      <c r="Q4795" s="38" t="s">
        <v>5</v>
      </c>
      <c r="R4795" s="38" t="s">
        <v>201</v>
      </c>
      <c r="S4795" s="38" t="s">
        <v>39</v>
      </c>
      <c r="T4795" s="38" t="s">
        <v>116</v>
      </c>
    </row>
    <row r="4796" spans="1:21" s="38" customFormat="1" ht="15" x14ac:dyDescent="0.2">
      <c r="A4796" s="38" t="s">
        <v>920</v>
      </c>
      <c r="B4796" s="38" t="str">
        <f t="shared" si="6"/>
        <v>mo_priv050</v>
      </c>
      <c r="C4796" s="38" t="s">
        <v>838</v>
      </c>
      <c r="D4796" s="38" t="s">
        <v>845</v>
      </c>
      <c r="E4796" s="38" t="s">
        <v>35</v>
      </c>
      <c r="F4796" s="38">
        <v>5</v>
      </c>
      <c r="G4796" s="38">
        <v>31</v>
      </c>
      <c r="H4796" s="38">
        <v>2025</v>
      </c>
      <c r="I4796" s="38">
        <v>2</v>
      </c>
      <c r="J4796" s="38">
        <v>1043</v>
      </c>
      <c r="K4796" s="38" t="s">
        <v>14</v>
      </c>
      <c r="L4796" s="38">
        <v>73</v>
      </c>
      <c r="M4796" s="38">
        <v>2</v>
      </c>
      <c r="N4796" s="38">
        <v>100</v>
      </c>
      <c r="O4796" s="38" t="s">
        <v>10</v>
      </c>
      <c r="P4796" s="38">
        <v>1.55</v>
      </c>
      <c r="Q4796" s="38" t="s">
        <v>5</v>
      </c>
      <c r="R4796" s="38" t="s">
        <v>201</v>
      </c>
      <c r="S4796" s="38" t="s">
        <v>39</v>
      </c>
      <c r="T4796" s="38" t="s">
        <v>116</v>
      </c>
    </row>
    <row r="4797" spans="1:21" s="38" customFormat="1" ht="15" x14ac:dyDescent="0.2">
      <c r="A4797" s="38" t="s">
        <v>920</v>
      </c>
      <c r="B4797" s="38" t="str">
        <f t="shared" si="6"/>
        <v>mo_priv050</v>
      </c>
      <c r="C4797" s="38" t="s">
        <v>838</v>
      </c>
      <c r="D4797" s="38" t="s">
        <v>845</v>
      </c>
      <c r="E4797" s="38" t="s">
        <v>35</v>
      </c>
      <c r="F4797" s="38">
        <v>5</v>
      </c>
      <c r="G4797" s="38">
        <v>31</v>
      </c>
      <c r="H4797" s="38">
        <v>2025</v>
      </c>
      <c r="I4797" s="38">
        <v>2</v>
      </c>
      <c r="J4797" s="38">
        <v>1043</v>
      </c>
      <c r="K4797" s="38" t="s">
        <v>14</v>
      </c>
      <c r="L4797" s="38">
        <v>73</v>
      </c>
      <c r="M4797" s="38">
        <v>2</v>
      </c>
      <c r="N4797" s="38">
        <v>100</v>
      </c>
      <c r="O4797" s="38" t="s">
        <v>10</v>
      </c>
      <c r="P4797" s="38">
        <v>45</v>
      </c>
      <c r="Q4797" s="38" t="s">
        <v>5</v>
      </c>
      <c r="R4797" s="38" t="s">
        <v>201</v>
      </c>
      <c r="S4797" s="38" t="s">
        <v>39</v>
      </c>
      <c r="T4797" s="38" t="s">
        <v>116</v>
      </c>
    </row>
    <row r="4798" spans="1:21" s="38" customFormat="1" ht="15" x14ac:dyDescent="0.2">
      <c r="A4798" s="38" t="s">
        <v>920</v>
      </c>
      <c r="B4798" s="38" t="str">
        <f t="shared" si="6"/>
        <v>mo_priv050</v>
      </c>
      <c r="C4798" s="38" t="s">
        <v>838</v>
      </c>
      <c r="D4798" s="38" t="s">
        <v>845</v>
      </c>
      <c r="E4798" s="38" t="s">
        <v>35</v>
      </c>
      <c r="F4798" s="38">
        <v>5</v>
      </c>
      <c r="G4798" s="38">
        <v>31</v>
      </c>
      <c r="H4798" s="38">
        <v>2025</v>
      </c>
      <c r="I4798" s="38">
        <v>2</v>
      </c>
      <c r="J4798" s="38">
        <v>1043</v>
      </c>
      <c r="K4798" s="38" t="s">
        <v>14</v>
      </c>
      <c r="L4798" s="38">
        <v>73</v>
      </c>
      <c r="M4798" s="38">
        <v>2</v>
      </c>
      <c r="N4798" s="38">
        <v>100</v>
      </c>
      <c r="O4798" s="38" t="s">
        <v>10</v>
      </c>
      <c r="P4798" s="38">
        <v>45</v>
      </c>
      <c r="Q4798" s="38" t="s">
        <v>5</v>
      </c>
      <c r="R4798" s="38" t="s">
        <v>201</v>
      </c>
      <c r="S4798" s="38" t="s">
        <v>39</v>
      </c>
      <c r="T4798" s="38" t="s">
        <v>116</v>
      </c>
    </row>
    <row r="4799" spans="1:21" s="38" customFormat="1" ht="15" x14ac:dyDescent="0.2">
      <c r="A4799" s="38" t="s">
        <v>55</v>
      </c>
      <c r="B4799" s="38" t="str">
        <f t="shared" si="6"/>
        <v>mo_priv046</v>
      </c>
      <c r="C4799" s="38" t="s">
        <v>838</v>
      </c>
      <c r="D4799" s="38" t="s">
        <v>845</v>
      </c>
      <c r="E4799" s="38" t="s">
        <v>1533</v>
      </c>
      <c r="F4799" s="38">
        <v>5</v>
      </c>
      <c r="G4799" s="38">
        <v>31</v>
      </c>
      <c r="H4799" s="38">
        <v>2025</v>
      </c>
      <c r="I4799" s="38">
        <v>2</v>
      </c>
      <c r="J4799" s="38">
        <v>1116</v>
      </c>
      <c r="K4799" s="38" t="s">
        <v>1505</v>
      </c>
      <c r="L4799" s="38">
        <v>68</v>
      </c>
      <c r="M4799" s="38">
        <v>0</v>
      </c>
      <c r="N4799" s="38">
        <v>100</v>
      </c>
      <c r="O4799" s="38" t="s">
        <v>10</v>
      </c>
      <c r="P4799" s="38">
        <v>20</v>
      </c>
      <c r="Q4799" s="38" t="s">
        <v>5</v>
      </c>
      <c r="R4799" s="38" t="s">
        <v>201</v>
      </c>
      <c r="S4799" s="38" t="s">
        <v>1536</v>
      </c>
      <c r="T4799" s="38" t="s">
        <v>246</v>
      </c>
    </row>
    <row r="4800" spans="1:21" s="38" customFormat="1" ht="15" x14ac:dyDescent="0.2">
      <c r="A4800" s="38" t="s">
        <v>60</v>
      </c>
      <c r="B4800" s="38" t="str">
        <f t="shared" si="6"/>
        <v>mo_priv047</v>
      </c>
      <c r="C4800" s="38" t="s">
        <v>838</v>
      </c>
      <c r="D4800" s="38" t="s">
        <v>845</v>
      </c>
      <c r="E4800" s="38" t="s">
        <v>1533</v>
      </c>
      <c r="F4800" s="38">
        <v>5</v>
      </c>
      <c r="G4800" s="38">
        <v>31</v>
      </c>
      <c r="H4800" s="38">
        <v>2025</v>
      </c>
      <c r="I4800" s="38">
        <v>2</v>
      </c>
      <c r="J4800" s="38">
        <v>1116</v>
      </c>
      <c r="K4800" s="38" t="s">
        <v>1505</v>
      </c>
      <c r="L4800" s="38">
        <v>74</v>
      </c>
      <c r="M4800" s="38">
        <v>2</v>
      </c>
      <c r="N4800" s="38">
        <v>100</v>
      </c>
      <c r="O4800" s="38" t="s">
        <v>10</v>
      </c>
      <c r="P4800" s="38">
        <v>10</v>
      </c>
      <c r="Q4800" s="38" t="s">
        <v>5</v>
      </c>
      <c r="R4800" s="38" t="s">
        <v>201</v>
      </c>
      <c r="S4800" s="38" t="s">
        <v>39</v>
      </c>
      <c r="T4800" s="38" t="s">
        <v>246</v>
      </c>
    </row>
    <row r="4801" spans="1:21" s="38" customFormat="1" ht="15" x14ac:dyDescent="0.2">
      <c r="A4801" s="38" t="s">
        <v>60</v>
      </c>
      <c r="B4801" s="38" t="str">
        <f t="shared" si="6"/>
        <v>mo_priv047</v>
      </c>
      <c r="C4801" s="38" t="s">
        <v>838</v>
      </c>
      <c r="D4801" s="38" t="s">
        <v>845</v>
      </c>
      <c r="E4801" s="38" t="s">
        <v>1533</v>
      </c>
      <c r="F4801" s="38">
        <v>5</v>
      </c>
      <c r="G4801" s="38">
        <v>31</v>
      </c>
      <c r="H4801" s="38">
        <v>2025</v>
      </c>
      <c r="I4801" s="38">
        <v>2</v>
      </c>
      <c r="J4801" s="38">
        <v>1116</v>
      </c>
      <c r="K4801" s="38" t="s">
        <v>1505</v>
      </c>
      <c r="L4801" s="38">
        <v>74</v>
      </c>
      <c r="M4801" s="38">
        <v>2</v>
      </c>
      <c r="N4801" s="38">
        <v>100</v>
      </c>
      <c r="O4801" s="38" t="s">
        <v>10</v>
      </c>
      <c r="P4801" s="38">
        <v>6</v>
      </c>
      <c r="Q4801" s="38" t="s">
        <v>5</v>
      </c>
      <c r="R4801" s="38" t="s">
        <v>201</v>
      </c>
      <c r="S4801" s="38" t="s">
        <v>127</v>
      </c>
      <c r="T4801" s="38" t="s">
        <v>246</v>
      </c>
    </row>
    <row r="4802" spans="1:21" s="38" customFormat="1" ht="15" x14ac:dyDescent="0.2">
      <c r="A4802" s="38" t="s">
        <v>60</v>
      </c>
      <c r="B4802" s="38" t="str">
        <f t="shared" si="6"/>
        <v>mo_priv047</v>
      </c>
      <c r="C4802" s="38" t="s">
        <v>838</v>
      </c>
      <c r="D4802" s="38" t="s">
        <v>845</v>
      </c>
      <c r="E4802" s="38" t="s">
        <v>1533</v>
      </c>
      <c r="F4802" s="38">
        <v>5</v>
      </c>
      <c r="G4802" s="38">
        <v>31</v>
      </c>
      <c r="H4802" s="38">
        <v>2025</v>
      </c>
      <c r="I4802" s="38">
        <v>2</v>
      </c>
      <c r="J4802" s="38">
        <v>1116</v>
      </c>
      <c r="K4802" s="38" t="s">
        <v>1505</v>
      </c>
      <c r="L4802" s="38">
        <v>74</v>
      </c>
      <c r="M4802" s="38">
        <v>2</v>
      </c>
      <c r="N4802" s="38">
        <v>100</v>
      </c>
      <c r="O4802" s="38" t="s">
        <v>82</v>
      </c>
      <c r="P4802" s="38">
        <v>6</v>
      </c>
      <c r="Q4802" s="38" t="s">
        <v>5</v>
      </c>
      <c r="R4802" s="38" t="s">
        <v>201</v>
      </c>
      <c r="T4802" s="38" t="s">
        <v>246</v>
      </c>
      <c r="U4802" s="38" t="s">
        <v>1382</v>
      </c>
    </row>
    <row r="4803" spans="1:21" s="38" customFormat="1" ht="15" x14ac:dyDescent="0.2">
      <c r="A4803" s="38" t="s">
        <v>60</v>
      </c>
      <c r="B4803" s="38" t="str">
        <f t="shared" si="6"/>
        <v>mo_priv047</v>
      </c>
      <c r="C4803" s="38" t="s">
        <v>838</v>
      </c>
      <c r="D4803" s="38" t="s">
        <v>845</v>
      </c>
      <c r="E4803" s="38" t="s">
        <v>1533</v>
      </c>
      <c r="F4803" s="38">
        <v>5</v>
      </c>
      <c r="G4803" s="38">
        <v>31</v>
      </c>
      <c r="H4803" s="38">
        <v>2025</v>
      </c>
      <c r="I4803" s="38">
        <v>2</v>
      </c>
      <c r="J4803" s="38">
        <v>1116</v>
      </c>
      <c r="K4803" s="38" t="s">
        <v>1505</v>
      </c>
      <c r="L4803" s="38">
        <v>74</v>
      </c>
      <c r="M4803" s="38">
        <v>2</v>
      </c>
      <c r="N4803" s="38">
        <v>100</v>
      </c>
      <c r="O4803" s="38" t="s">
        <v>10</v>
      </c>
      <c r="P4803" s="38">
        <v>3</v>
      </c>
      <c r="Q4803" s="38" t="s">
        <v>5</v>
      </c>
      <c r="R4803" s="38" t="s">
        <v>201</v>
      </c>
      <c r="S4803" s="38" t="s">
        <v>127</v>
      </c>
      <c r="T4803" s="38" t="s">
        <v>246</v>
      </c>
    </row>
    <row r="4804" spans="1:21" s="38" customFormat="1" ht="15" x14ac:dyDescent="0.2">
      <c r="A4804" s="38" t="s">
        <v>60</v>
      </c>
      <c r="B4804" s="38" t="str">
        <f t="shared" si="6"/>
        <v>mo_priv047</v>
      </c>
      <c r="C4804" s="38" t="s">
        <v>838</v>
      </c>
      <c r="D4804" s="38" t="s">
        <v>845</v>
      </c>
      <c r="E4804" s="38" t="s">
        <v>1533</v>
      </c>
      <c r="F4804" s="38">
        <v>5</v>
      </c>
      <c r="G4804" s="38">
        <v>31</v>
      </c>
      <c r="H4804" s="38">
        <v>2025</v>
      </c>
      <c r="I4804" s="38">
        <v>2</v>
      </c>
      <c r="J4804" s="38">
        <v>1116</v>
      </c>
      <c r="K4804" s="38" t="s">
        <v>1505</v>
      </c>
      <c r="L4804" s="38">
        <v>74</v>
      </c>
      <c r="M4804" s="38">
        <v>2</v>
      </c>
      <c r="N4804" s="38">
        <v>100</v>
      </c>
      <c r="O4804" s="38" t="s">
        <v>10</v>
      </c>
      <c r="P4804" s="38">
        <v>4</v>
      </c>
      <c r="Q4804" s="38" t="s">
        <v>5</v>
      </c>
      <c r="R4804" s="38" t="s">
        <v>201</v>
      </c>
      <c r="S4804" s="38" t="s">
        <v>39</v>
      </c>
      <c r="T4804" s="38" t="s">
        <v>246</v>
      </c>
    </row>
    <row r="4805" spans="1:21" s="38" customFormat="1" ht="15" x14ac:dyDescent="0.2">
      <c r="A4805" s="38" t="s">
        <v>60</v>
      </c>
      <c r="B4805" s="38" t="str">
        <f t="shared" si="6"/>
        <v>mo_priv047</v>
      </c>
      <c r="C4805" s="38" t="s">
        <v>838</v>
      </c>
      <c r="D4805" s="38" t="s">
        <v>845</v>
      </c>
      <c r="E4805" s="38" t="s">
        <v>1533</v>
      </c>
      <c r="F4805" s="38">
        <v>5</v>
      </c>
      <c r="G4805" s="38">
        <v>31</v>
      </c>
      <c r="H4805" s="38">
        <v>2025</v>
      </c>
      <c r="I4805" s="38">
        <v>2</v>
      </c>
      <c r="J4805" s="38">
        <v>1116</v>
      </c>
      <c r="K4805" s="38" t="s">
        <v>1505</v>
      </c>
      <c r="L4805" s="38">
        <v>74</v>
      </c>
      <c r="M4805" s="38">
        <v>2</v>
      </c>
      <c r="N4805" s="38">
        <v>100</v>
      </c>
      <c r="O4805" s="38" t="s">
        <v>10</v>
      </c>
      <c r="P4805" s="38">
        <v>0</v>
      </c>
      <c r="Q4805" s="38" t="s">
        <v>5</v>
      </c>
      <c r="R4805" s="38" t="s">
        <v>201</v>
      </c>
      <c r="S4805" s="38" t="s">
        <v>1536</v>
      </c>
      <c r="T4805" s="38" t="s">
        <v>246</v>
      </c>
    </row>
    <row r="4806" spans="1:21" s="38" customFormat="1" ht="15" x14ac:dyDescent="0.2">
      <c r="A4806" s="38" t="s">
        <v>60</v>
      </c>
      <c r="B4806" s="38" t="str">
        <f t="shared" si="6"/>
        <v>mo_priv047</v>
      </c>
      <c r="C4806" s="38" t="s">
        <v>838</v>
      </c>
      <c r="D4806" s="38" t="s">
        <v>845</v>
      </c>
      <c r="E4806" s="38" t="s">
        <v>1533</v>
      </c>
      <c r="F4806" s="38">
        <v>5</v>
      </c>
      <c r="G4806" s="38">
        <v>31</v>
      </c>
      <c r="H4806" s="38">
        <v>2025</v>
      </c>
      <c r="I4806" s="38">
        <v>2</v>
      </c>
      <c r="J4806" s="38">
        <v>1116</v>
      </c>
      <c r="K4806" s="38" t="s">
        <v>1505</v>
      </c>
      <c r="L4806" s="38">
        <v>74</v>
      </c>
      <c r="M4806" s="38">
        <v>2</v>
      </c>
      <c r="N4806" s="38">
        <v>100</v>
      </c>
      <c r="O4806" s="38" t="s">
        <v>10</v>
      </c>
      <c r="P4806" s="38">
        <v>0</v>
      </c>
      <c r="Q4806" s="38" t="s">
        <v>5</v>
      </c>
      <c r="R4806" s="38" t="s">
        <v>201</v>
      </c>
      <c r="S4806" s="38" t="s">
        <v>39</v>
      </c>
      <c r="T4806" s="38" t="s">
        <v>246</v>
      </c>
    </row>
    <row r="4807" spans="1:21" s="38" customFormat="1" ht="15" x14ac:dyDescent="0.2">
      <c r="A4807" s="38" t="s">
        <v>34</v>
      </c>
      <c r="B4807" s="38" t="str">
        <f t="shared" si="6"/>
        <v>mo_priv048</v>
      </c>
      <c r="C4807" s="38" t="s">
        <v>838</v>
      </c>
      <c r="D4807" s="38" t="s">
        <v>845</v>
      </c>
      <c r="E4807" s="38" t="s">
        <v>35</v>
      </c>
      <c r="F4807" s="38">
        <v>5</v>
      </c>
      <c r="G4807" s="38">
        <v>31</v>
      </c>
      <c r="H4807" s="38">
        <v>2025</v>
      </c>
      <c r="I4807" s="38">
        <v>2</v>
      </c>
      <c r="J4807" s="38">
        <v>1143</v>
      </c>
      <c r="K4807" s="38" t="s">
        <v>14</v>
      </c>
      <c r="L4807" s="38">
        <v>76</v>
      </c>
      <c r="M4807" s="38">
        <v>3</v>
      </c>
      <c r="N4807" s="38">
        <v>100</v>
      </c>
      <c r="O4807" s="38" t="s">
        <v>10</v>
      </c>
      <c r="P4807" s="38">
        <v>9</v>
      </c>
      <c r="Q4807" s="38" t="s">
        <v>5</v>
      </c>
      <c r="R4807" s="38" t="s">
        <v>201</v>
      </c>
      <c r="S4807" s="38" t="s">
        <v>127</v>
      </c>
      <c r="T4807" s="38" t="s">
        <v>116</v>
      </c>
      <c r="U4807" s="38" t="s">
        <v>1537</v>
      </c>
    </row>
    <row r="4808" spans="1:21" s="38" customFormat="1" ht="15" x14ac:dyDescent="0.2">
      <c r="A4808" s="38" t="s">
        <v>34</v>
      </c>
      <c r="B4808" s="38" t="str">
        <f t="shared" si="6"/>
        <v>mo_priv048</v>
      </c>
      <c r="C4808" s="38" t="s">
        <v>838</v>
      </c>
      <c r="D4808" s="38" t="s">
        <v>845</v>
      </c>
      <c r="E4808" s="38" t="s">
        <v>35</v>
      </c>
      <c r="F4808" s="38">
        <v>5</v>
      </c>
      <c r="G4808" s="38">
        <v>31</v>
      </c>
      <c r="H4808" s="38">
        <v>2025</v>
      </c>
      <c r="I4808" s="38">
        <v>2</v>
      </c>
      <c r="J4808" s="38">
        <v>1143</v>
      </c>
      <c r="K4808" s="38" t="s">
        <v>14</v>
      </c>
      <c r="L4808" s="38">
        <v>76</v>
      </c>
      <c r="M4808" s="38">
        <v>3</v>
      </c>
      <c r="N4808" s="38">
        <v>100</v>
      </c>
      <c r="O4808" s="38" t="s">
        <v>10</v>
      </c>
      <c r="P4808" s="38">
        <v>4.75</v>
      </c>
      <c r="Q4808" s="38" t="s">
        <v>5</v>
      </c>
      <c r="R4808" s="38" t="s">
        <v>201</v>
      </c>
      <c r="S4808" s="38" t="s">
        <v>127</v>
      </c>
      <c r="T4808" s="38" t="s">
        <v>116</v>
      </c>
      <c r="U4808" s="38" t="s">
        <v>1537</v>
      </c>
    </row>
    <row r="4809" spans="1:21" s="38" customFormat="1" ht="15" x14ac:dyDescent="0.2">
      <c r="A4809" s="38" t="s">
        <v>34</v>
      </c>
      <c r="B4809" s="38" t="str">
        <f t="shared" si="6"/>
        <v>mo_priv048</v>
      </c>
      <c r="C4809" s="38" t="s">
        <v>838</v>
      </c>
      <c r="D4809" s="38" t="s">
        <v>845</v>
      </c>
      <c r="E4809" s="38" t="s">
        <v>35</v>
      </c>
      <c r="F4809" s="38">
        <v>5</v>
      </c>
      <c r="G4809" s="38">
        <v>31</v>
      </c>
      <c r="H4809" s="38">
        <v>2025</v>
      </c>
      <c r="I4809" s="38">
        <v>2</v>
      </c>
      <c r="J4809" s="38">
        <v>1143</v>
      </c>
      <c r="K4809" s="38" t="s">
        <v>14</v>
      </c>
      <c r="L4809" s="38">
        <v>76</v>
      </c>
      <c r="M4809" s="38">
        <v>3</v>
      </c>
      <c r="N4809" s="38">
        <v>100</v>
      </c>
      <c r="O4809" s="38" t="s">
        <v>10</v>
      </c>
      <c r="P4809" s="38">
        <v>11.25</v>
      </c>
      <c r="Q4809" s="38" t="s">
        <v>5</v>
      </c>
      <c r="R4809" s="38" t="s">
        <v>201</v>
      </c>
      <c r="S4809" s="38" t="s">
        <v>127</v>
      </c>
      <c r="T4809" s="38" t="s">
        <v>116</v>
      </c>
      <c r="U4809" s="38" t="s">
        <v>1537</v>
      </c>
    </row>
    <row r="4810" spans="1:21" s="38" customFormat="1" ht="15" x14ac:dyDescent="0.2">
      <c r="A4810" s="38" t="s">
        <v>34</v>
      </c>
      <c r="B4810" s="38" t="str">
        <f t="shared" si="6"/>
        <v>mo_priv048</v>
      </c>
      <c r="C4810" s="38" t="s">
        <v>838</v>
      </c>
      <c r="D4810" s="38" t="s">
        <v>845</v>
      </c>
      <c r="E4810" s="38" t="s">
        <v>35</v>
      </c>
      <c r="F4810" s="38">
        <v>5</v>
      </c>
      <c r="G4810" s="38">
        <v>31</v>
      </c>
      <c r="H4810" s="38">
        <v>2025</v>
      </c>
      <c r="I4810" s="38">
        <v>2</v>
      </c>
      <c r="J4810" s="38">
        <v>1143</v>
      </c>
      <c r="K4810" s="38" t="s">
        <v>14</v>
      </c>
      <c r="L4810" s="38">
        <v>76</v>
      </c>
      <c r="M4810" s="38">
        <v>3</v>
      </c>
      <c r="N4810" s="38">
        <v>100</v>
      </c>
      <c r="O4810" s="38" t="s">
        <v>10</v>
      </c>
      <c r="P4810" s="38">
        <v>50</v>
      </c>
      <c r="Q4810" s="38" t="s">
        <v>5</v>
      </c>
      <c r="R4810" s="38" t="s">
        <v>201</v>
      </c>
      <c r="S4810" s="38" t="s">
        <v>127</v>
      </c>
      <c r="T4810" s="38" t="s">
        <v>116</v>
      </c>
      <c r="U4810" s="38" t="s">
        <v>1537</v>
      </c>
    </row>
    <row r="4811" spans="1:21" s="38" customFormat="1" ht="15" x14ac:dyDescent="0.2">
      <c r="A4811" s="38" t="s">
        <v>34</v>
      </c>
      <c r="B4811" s="38" t="str">
        <f t="shared" si="6"/>
        <v>mo_priv048</v>
      </c>
      <c r="C4811" s="38" t="s">
        <v>838</v>
      </c>
      <c r="D4811" s="38" t="s">
        <v>845</v>
      </c>
      <c r="E4811" s="38" t="s">
        <v>35</v>
      </c>
      <c r="F4811" s="38">
        <v>5</v>
      </c>
      <c r="G4811" s="38">
        <v>31</v>
      </c>
      <c r="H4811" s="38">
        <v>2025</v>
      </c>
      <c r="I4811" s="38">
        <v>2</v>
      </c>
      <c r="J4811" s="38">
        <v>1143</v>
      </c>
      <c r="K4811" s="38" t="s">
        <v>14</v>
      </c>
      <c r="L4811" s="38">
        <v>76</v>
      </c>
      <c r="M4811" s="38">
        <v>3</v>
      </c>
      <c r="N4811" s="38">
        <v>100</v>
      </c>
      <c r="O4811" s="38" t="s">
        <v>10</v>
      </c>
      <c r="P4811" s="38">
        <v>50</v>
      </c>
      <c r="Q4811" s="38" t="s">
        <v>5</v>
      </c>
      <c r="R4811" s="38" t="s">
        <v>201</v>
      </c>
      <c r="S4811" s="38" t="s">
        <v>127</v>
      </c>
      <c r="T4811" s="38" t="s">
        <v>116</v>
      </c>
      <c r="U4811" s="38" t="s">
        <v>1537</v>
      </c>
    </row>
    <row r="4812" spans="1:21" s="38" customFormat="1" ht="15" x14ac:dyDescent="0.2">
      <c r="A4812" s="38" t="s">
        <v>34</v>
      </c>
      <c r="B4812" s="38" t="str">
        <f t="shared" si="6"/>
        <v>mo_priv048</v>
      </c>
      <c r="C4812" s="38" t="s">
        <v>838</v>
      </c>
      <c r="D4812" s="38" t="s">
        <v>845</v>
      </c>
      <c r="E4812" s="38" t="s">
        <v>35</v>
      </c>
      <c r="F4812" s="38">
        <v>5</v>
      </c>
      <c r="G4812" s="38">
        <v>31</v>
      </c>
      <c r="H4812" s="38">
        <v>2025</v>
      </c>
      <c r="I4812" s="38">
        <v>2</v>
      </c>
      <c r="J4812" s="38">
        <v>1143</v>
      </c>
      <c r="K4812" s="38" t="s">
        <v>14</v>
      </c>
      <c r="L4812" s="38">
        <v>76</v>
      </c>
      <c r="M4812" s="38">
        <v>3</v>
      </c>
      <c r="N4812" s="38">
        <v>100</v>
      </c>
      <c r="O4812" s="38" t="s">
        <v>10</v>
      </c>
      <c r="P4812" s="38">
        <v>10.5</v>
      </c>
      <c r="Q4812" s="38" t="s">
        <v>5</v>
      </c>
      <c r="R4812" s="38" t="s">
        <v>201</v>
      </c>
      <c r="S4812" s="38" t="s">
        <v>39</v>
      </c>
      <c r="T4812" s="38" t="s">
        <v>116</v>
      </c>
      <c r="U4812" s="38" t="s">
        <v>1537</v>
      </c>
    </row>
    <row r="4813" spans="1:21" s="38" customFormat="1" ht="15" x14ac:dyDescent="0.2">
      <c r="A4813" s="38" t="s">
        <v>34</v>
      </c>
      <c r="B4813" s="38" t="str">
        <f t="shared" si="6"/>
        <v>mo_priv048</v>
      </c>
      <c r="C4813" s="38" t="s">
        <v>838</v>
      </c>
      <c r="D4813" s="38" t="s">
        <v>845</v>
      </c>
      <c r="E4813" s="38" t="s">
        <v>35</v>
      </c>
      <c r="F4813" s="38">
        <v>5</v>
      </c>
      <c r="G4813" s="38">
        <v>31</v>
      </c>
      <c r="H4813" s="38">
        <v>2025</v>
      </c>
      <c r="I4813" s="38">
        <v>2</v>
      </c>
      <c r="J4813" s="38">
        <v>1143</v>
      </c>
      <c r="K4813" s="38" t="s">
        <v>14</v>
      </c>
      <c r="L4813" s="38">
        <v>76</v>
      </c>
      <c r="M4813" s="38">
        <v>3</v>
      </c>
      <c r="N4813" s="38">
        <v>100</v>
      </c>
      <c r="O4813" s="38" t="s">
        <v>10</v>
      </c>
      <c r="P4813" s="38">
        <v>8.5500000000000007</v>
      </c>
      <c r="Q4813" s="38" t="s">
        <v>5</v>
      </c>
      <c r="R4813" s="38" t="s">
        <v>201</v>
      </c>
      <c r="S4813" s="38" t="s">
        <v>127</v>
      </c>
      <c r="T4813" s="38" t="s">
        <v>116</v>
      </c>
      <c r="U4813" s="38" t="s">
        <v>1537</v>
      </c>
    </row>
    <row r="4814" spans="1:21" s="38" customFormat="1" ht="15" x14ac:dyDescent="0.2">
      <c r="A4814" s="38" t="s">
        <v>34</v>
      </c>
      <c r="B4814" s="38" t="str">
        <f t="shared" si="6"/>
        <v>mo_priv048</v>
      </c>
      <c r="C4814" s="38" t="s">
        <v>838</v>
      </c>
      <c r="D4814" s="38" t="s">
        <v>845</v>
      </c>
      <c r="E4814" s="38" t="s">
        <v>35</v>
      </c>
      <c r="F4814" s="38">
        <v>5</v>
      </c>
      <c r="G4814" s="38">
        <v>31</v>
      </c>
      <c r="H4814" s="38">
        <v>2025</v>
      </c>
      <c r="I4814" s="38">
        <v>2</v>
      </c>
      <c r="J4814" s="38">
        <v>1143</v>
      </c>
      <c r="K4814" s="38" t="s">
        <v>14</v>
      </c>
      <c r="L4814" s="38">
        <v>76</v>
      </c>
      <c r="M4814" s="38">
        <v>3</v>
      </c>
      <c r="N4814" s="38">
        <v>100</v>
      </c>
      <c r="O4814" s="38" t="s">
        <v>10</v>
      </c>
      <c r="P4814" s="38">
        <v>3</v>
      </c>
      <c r="Q4814" s="38" t="s">
        <v>5</v>
      </c>
      <c r="R4814" s="38" t="s">
        <v>201</v>
      </c>
      <c r="S4814" s="38" t="s">
        <v>145</v>
      </c>
      <c r="T4814" s="38" t="s">
        <v>116</v>
      </c>
      <c r="U4814" s="38" t="s">
        <v>1537</v>
      </c>
    </row>
    <row r="4815" spans="1:21" s="38" customFormat="1" ht="15" x14ac:dyDescent="0.2">
      <c r="A4815" s="38" t="s">
        <v>34</v>
      </c>
      <c r="B4815" s="38" t="str">
        <f t="shared" si="6"/>
        <v>mo_priv048</v>
      </c>
      <c r="C4815" s="38" t="s">
        <v>838</v>
      </c>
      <c r="D4815" s="38" t="s">
        <v>845</v>
      </c>
      <c r="E4815" s="38" t="s">
        <v>35</v>
      </c>
      <c r="F4815" s="38">
        <v>5</v>
      </c>
      <c r="G4815" s="38">
        <v>31</v>
      </c>
      <c r="H4815" s="38">
        <v>2025</v>
      </c>
      <c r="I4815" s="38">
        <v>2</v>
      </c>
      <c r="J4815" s="38">
        <v>1143</v>
      </c>
      <c r="K4815" s="38" t="s">
        <v>14</v>
      </c>
      <c r="L4815" s="38">
        <v>76</v>
      </c>
      <c r="M4815" s="38">
        <v>3</v>
      </c>
      <c r="N4815" s="38">
        <v>100</v>
      </c>
      <c r="O4815" s="38" t="s">
        <v>11</v>
      </c>
      <c r="P4815" s="38">
        <v>5.75</v>
      </c>
      <c r="Q4815" s="38" t="s">
        <v>9</v>
      </c>
      <c r="R4815" s="38" t="s">
        <v>1453</v>
      </c>
      <c r="T4815" s="38" t="s">
        <v>116</v>
      </c>
      <c r="U4815" s="38" t="s">
        <v>1537</v>
      </c>
    </row>
    <row r="4816" spans="1:21" s="38" customFormat="1" ht="15" x14ac:dyDescent="0.2">
      <c r="A4816" s="38" t="s">
        <v>34</v>
      </c>
      <c r="B4816" s="38" t="str">
        <f t="shared" si="6"/>
        <v>mo_priv048</v>
      </c>
      <c r="C4816" s="38" t="s">
        <v>838</v>
      </c>
      <c r="D4816" s="38" t="s">
        <v>845</v>
      </c>
      <c r="E4816" s="38" t="s">
        <v>35</v>
      </c>
      <c r="F4816" s="38">
        <v>5</v>
      </c>
      <c r="G4816" s="38">
        <v>31</v>
      </c>
      <c r="H4816" s="38">
        <v>2025</v>
      </c>
      <c r="I4816" s="38">
        <v>2</v>
      </c>
      <c r="J4816" s="38">
        <v>1143</v>
      </c>
      <c r="K4816" s="38" t="s">
        <v>14</v>
      </c>
      <c r="L4816" s="38">
        <v>76</v>
      </c>
      <c r="M4816" s="38">
        <v>3</v>
      </c>
      <c r="N4816" s="38">
        <v>100</v>
      </c>
      <c r="O4816" s="38" t="s">
        <v>82</v>
      </c>
      <c r="P4816" s="38">
        <v>15.25</v>
      </c>
      <c r="Q4816" s="38" t="s">
        <v>5</v>
      </c>
      <c r="R4816" s="38" t="s">
        <v>201</v>
      </c>
      <c r="T4816" s="38" t="s">
        <v>116</v>
      </c>
      <c r="U4816" s="38" t="s">
        <v>1537</v>
      </c>
    </row>
    <row r="4817" spans="1:21" s="38" customFormat="1" ht="15" x14ac:dyDescent="0.2">
      <c r="A4817" s="38" t="s">
        <v>919</v>
      </c>
      <c r="B4817" s="38" t="str">
        <f t="shared" si="6"/>
        <v>mo_priv049</v>
      </c>
      <c r="C4817" s="38" t="s">
        <v>838</v>
      </c>
      <c r="D4817" s="38" t="s">
        <v>845</v>
      </c>
      <c r="E4817" s="38" t="s">
        <v>1533</v>
      </c>
      <c r="F4817" s="38">
        <v>5</v>
      </c>
      <c r="G4817" s="38">
        <v>31</v>
      </c>
      <c r="H4817" s="38">
        <v>2025</v>
      </c>
      <c r="I4817" s="38">
        <v>2</v>
      </c>
      <c r="J4817" s="38">
        <v>1210</v>
      </c>
      <c r="K4817" s="38" t="s">
        <v>1505</v>
      </c>
      <c r="L4817" s="38">
        <v>76</v>
      </c>
      <c r="M4817" s="38">
        <v>3</v>
      </c>
      <c r="N4817" s="38">
        <v>100</v>
      </c>
      <c r="O4817" s="38" t="s">
        <v>10</v>
      </c>
      <c r="P4817" s="38">
        <v>22</v>
      </c>
      <c r="Q4817" s="38" t="s">
        <v>5</v>
      </c>
      <c r="R4817" s="38" t="s">
        <v>201</v>
      </c>
      <c r="S4817" s="38" t="s">
        <v>39</v>
      </c>
      <c r="T4817" s="38" t="s">
        <v>246</v>
      </c>
    </row>
    <row r="4818" spans="1:21" s="38" customFormat="1" ht="15" x14ac:dyDescent="0.2">
      <c r="A4818" s="38" t="s">
        <v>919</v>
      </c>
      <c r="B4818" s="38" t="str">
        <f t="shared" si="6"/>
        <v>mo_priv049</v>
      </c>
      <c r="C4818" s="38" t="s">
        <v>838</v>
      </c>
      <c r="D4818" s="38" t="s">
        <v>845</v>
      </c>
      <c r="E4818" s="38" t="s">
        <v>1533</v>
      </c>
      <c r="F4818" s="38">
        <v>5</v>
      </c>
      <c r="G4818" s="38">
        <v>31</v>
      </c>
      <c r="H4818" s="38">
        <v>2025</v>
      </c>
      <c r="I4818" s="38">
        <v>2</v>
      </c>
      <c r="J4818" s="38">
        <v>1210</v>
      </c>
      <c r="K4818" s="38" t="s">
        <v>1505</v>
      </c>
      <c r="L4818" s="38">
        <v>76</v>
      </c>
      <c r="M4818" s="38">
        <v>3</v>
      </c>
      <c r="N4818" s="38">
        <v>100</v>
      </c>
      <c r="O4818" s="38" t="s">
        <v>10</v>
      </c>
      <c r="P4818" s="38">
        <v>0</v>
      </c>
      <c r="Q4818" s="38" t="s">
        <v>5</v>
      </c>
      <c r="R4818" s="38" t="s">
        <v>201</v>
      </c>
      <c r="S4818" s="38" t="s">
        <v>39</v>
      </c>
      <c r="T4818" s="38" t="s">
        <v>246</v>
      </c>
    </row>
    <row r="4819" spans="1:21" s="38" customFormat="1" ht="15" x14ac:dyDescent="0.2">
      <c r="A4819" s="38" t="s">
        <v>919</v>
      </c>
      <c r="B4819" s="38" t="str">
        <f t="shared" si="6"/>
        <v>mo_priv049</v>
      </c>
      <c r="C4819" s="38" t="s">
        <v>838</v>
      </c>
      <c r="D4819" s="38" t="s">
        <v>845</v>
      </c>
      <c r="E4819" s="38" t="s">
        <v>1533</v>
      </c>
      <c r="F4819" s="38">
        <v>5</v>
      </c>
      <c r="G4819" s="38">
        <v>31</v>
      </c>
      <c r="H4819" s="38">
        <v>2025</v>
      </c>
      <c r="I4819" s="38">
        <v>2</v>
      </c>
      <c r="J4819" s="38">
        <v>1210</v>
      </c>
      <c r="K4819" s="38" t="s">
        <v>1505</v>
      </c>
      <c r="L4819" s="38">
        <v>76</v>
      </c>
      <c r="M4819" s="38">
        <v>3</v>
      </c>
      <c r="N4819" s="38">
        <v>100</v>
      </c>
      <c r="O4819" s="38" t="s">
        <v>10</v>
      </c>
      <c r="P4819" s="38">
        <v>15</v>
      </c>
      <c r="Q4819" s="38" t="s">
        <v>5</v>
      </c>
      <c r="R4819" s="38" t="s">
        <v>201</v>
      </c>
      <c r="S4819" s="38" t="s">
        <v>127</v>
      </c>
      <c r="T4819" s="38" t="s">
        <v>246</v>
      </c>
    </row>
    <row r="4820" spans="1:21" s="38" customFormat="1" ht="15" x14ac:dyDescent="0.2">
      <c r="A4820" s="38" t="s">
        <v>919</v>
      </c>
      <c r="B4820" s="38" t="str">
        <f t="shared" si="6"/>
        <v>mo_priv049</v>
      </c>
      <c r="C4820" s="38" t="s">
        <v>838</v>
      </c>
      <c r="D4820" s="38" t="s">
        <v>845</v>
      </c>
      <c r="E4820" s="38" t="s">
        <v>1533</v>
      </c>
      <c r="F4820" s="38">
        <v>5</v>
      </c>
      <c r="G4820" s="38">
        <v>31</v>
      </c>
      <c r="H4820" s="38">
        <v>2025</v>
      </c>
      <c r="I4820" s="38">
        <v>2</v>
      </c>
      <c r="J4820" s="38">
        <v>1210</v>
      </c>
      <c r="K4820" s="38" t="s">
        <v>1505</v>
      </c>
      <c r="L4820" s="38">
        <v>76</v>
      </c>
      <c r="M4820" s="38">
        <v>3</v>
      </c>
      <c r="N4820" s="38">
        <v>100</v>
      </c>
      <c r="O4820" s="38" t="s">
        <v>82</v>
      </c>
      <c r="P4820" s="38">
        <v>2</v>
      </c>
      <c r="Q4820" s="38" t="s">
        <v>5</v>
      </c>
      <c r="R4820" s="38" t="s">
        <v>201</v>
      </c>
      <c r="T4820" s="38" t="s">
        <v>246</v>
      </c>
      <c r="U4820" s="38" t="s">
        <v>1382</v>
      </c>
    </row>
    <row r="4821" spans="1:21" s="38" customFormat="1" ht="15" x14ac:dyDescent="0.2">
      <c r="A4821" s="38" t="s">
        <v>919</v>
      </c>
      <c r="B4821" s="38" t="str">
        <f t="shared" si="6"/>
        <v>mo_priv049</v>
      </c>
      <c r="C4821" s="38" t="s">
        <v>838</v>
      </c>
      <c r="D4821" s="38" t="s">
        <v>845</v>
      </c>
      <c r="E4821" s="38" t="s">
        <v>1533</v>
      </c>
      <c r="F4821" s="38">
        <v>5</v>
      </c>
      <c r="G4821" s="38">
        <v>31</v>
      </c>
      <c r="H4821" s="38">
        <v>2025</v>
      </c>
      <c r="I4821" s="38">
        <v>2</v>
      </c>
      <c r="J4821" s="38">
        <v>1210</v>
      </c>
      <c r="K4821" s="38" t="s">
        <v>1505</v>
      </c>
      <c r="L4821" s="38">
        <v>76</v>
      </c>
      <c r="M4821" s="38">
        <v>3</v>
      </c>
      <c r="N4821" s="38">
        <v>100</v>
      </c>
      <c r="O4821" s="38" t="s">
        <v>10</v>
      </c>
      <c r="P4821" s="38">
        <v>3</v>
      </c>
      <c r="Q4821" s="38" t="s">
        <v>5</v>
      </c>
      <c r="R4821" s="38" t="s">
        <v>201</v>
      </c>
      <c r="S4821" s="38" t="s">
        <v>127</v>
      </c>
      <c r="T4821" s="38" t="s">
        <v>246</v>
      </c>
    </row>
    <row r="4822" spans="1:21" s="38" customFormat="1" ht="15" x14ac:dyDescent="0.2">
      <c r="A4822" s="38" t="s">
        <v>919</v>
      </c>
      <c r="B4822" s="38" t="str">
        <f t="shared" si="6"/>
        <v>mo_priv049</v>
      </c>
      <c r="C4822" s="38" t="s">
        <v>838</v>
      </c>
      <c r="D4822" s="38" t="s">
        <v>845</v>
      </c>
      <c r="E4822" s="38" t="s">
        <v>1533</v>
      </c>
      <c r="F4822" s="38">
        <v>5</v>
      </c>
      <c r="G4822" s="38">
        <v>31</v>
      </c>
      <c r="H4822" s="38">
        <v>2025</v>
      </c>
      <c r="I4822" s="38">
        <v>2</v>
      </c>
      <c r="J4822" s="38">
        <v>1210</v>
      </c>
      <c r="K4822" s="38" t="s">
        <v>1505</v>
      </c>
      <c r="L4822" s="38">
        <v>76</v>
      </c>
      <c r="M4822" s="38">
        <v>3</v>
      </c>
      <c r="N4822" s="38">
        <v>100</v>
      </c>
      <c r="O4822" s="38" t="s">
        <v>10</v>
      </c>
      <c r="P4822" s="38">
        <v>8</v>
      </c>
      <c r="Q4822" s="38" t="s">
        <v>5</v>
      </c>
      <c r="R4822" s="38" t="s">
        <v>201</v>
      </c>
      <c r="S4822" s="38" t="s">
        <v>127</v>
      </c>
      <c r="T4822" s="38" t="s">
        <v>246</v>
      </c>
    </row>
    <row r="4823" spans="1:21" s="38" customFormat="1" ht="15" x14ac:dyDescent="0.2">
      <c r="A4823" s="38" t="s">
        <v>919</v>
      </c>
      <c r="B4823" s="38" t="str">
        <f t="shared" si="6"/>
        <v>mo_priv049</v>
      </c>
      <c r="C4823" s="38" t="s">
        <v>838</v>
      </c>
      <c r="D4823" s="38" t="s">
        <v>845</v>
      </c>
      <c r="E4823" s="38" t="s">
        <v>1533</v>
      </c>
      <c r="F4823" s="38">
        <v>5</v>
      </c>
      <c r="G4823" s="38">
        <v>31</v>
      </c>
      <c r="H4823" s="38">
        <v>2025</v>
      </c>
      <c r="I4823" s="38">
        <v>2</v>
      </c>
      <c r="J4823" s="38">
        <v>1210</v>
      </c>
      <c r="K4823" s="38" t="s">
        <v>1505</v>
      </c>
      <c r="L4823" s="38">
        <v>76</v>
      </c>
      <c r="M4823" s="38">
        <v>3</v>
      </c>
      <c r="N4823" s="38">
        <v>100</v>
      </c>
      <c r="O4823" s="38" t="s">
        <v>82</v>
      </c>
      <c r="P4823" s="38">
        <v>3</v>
      </c>
      <c r="Q4823" s="38" t="s">
        <v>5</v>
      </c>
      <c r="R4823" s="38" t="s">
        <v>201</v>
      </c>
      <c r="T4823" s="38" t="s">
        <v>246</v>
      </c>
      <c r="U4823" s="38" t="s">
        <v>1510</v>
      </c>
    </row>
    <row r="4824" spans="1:21" s="38" customFormat="1" ht="15" x14ac:dyDescent="0.2">
      <c r="A4824" s="38" t="s">
        <v>919</v>
      </c>
      <c r="B4824" s="38" t="str">
        <f t="shared" si="6"/>
        <v>mo_priv049</v>
      </c>
      <c r="C4824" s="38" t="s">
        <v>838</v>
      </c>
      <c r="D4824" s="38" t="s">
        <v>845</v>
      </c>
      <c r="E4824" s="38" t="s">
        <v>1533</v>
      </c>
      <c r="F4824" s="38">
        <v>5</v>
      </c>
      <c r="G4824" s="38">
        <v>31</v>
      </c>
      <c r="H4824" s="38">
        <v>2025</v>
      </c>
      <c r="I4824" s="38">
        <v>2</v>
      </c>
      <c r="J4824" s="38">
        <v>1210</v>
      </c>
      <c r="K4824" s="38" t="s">
        <v>1505</v>
      </c>
      <c r="L4824" s="38">
        <v>76</v>
      </c>
      <c r="M4824" s="38">
        <v>3</v>
      </c>
      <c r="N4824" s="38">
        <v>100</v>
      </c>
      <c r="O4824" s="38" t="s">
        <v>10</v>
      </c>
      <c r="P4824" s="38">
        <v>2</v>
      </c>
      <c r="Q4824" s="38" t="s">
        <v>5</v>
      </c>
      <c r="R4824" s="38" t="s">
        <v>201</v>
      </c>
      <c r="S4824" s="38" t="s">
        <v>39</v>
      </c>
      <c r="T4824" s="38" t="s">
        <v>246</v>
      </c>
    </row>
    <row r="4825" spans="1:21" s="38" customFormat="1" ht="15" x14ac:dyDescent="0.2">
      <c r="A4825" s="38" t="s">
        <v>81</v>
      </c>
      <c r="B4825" s="38" t="str">
        <f t="shared" si="6"/>
        <v>mo_priv017</v>
      </c>
      <c r="C4825" s="38" t="s">
        <v>838</v>
      </c>
      <c r="D4825" s="38" t="s">
        <v>844</v>
      </c>
      <c r="E4825" s="38" t="s">
        <v>1533</v>
      </c>
      <c r="F4825" s="38">
        <v>6</v>
      </c>
      <c r="G4825" s="38">
        <v>1</v>
      </c>
      <c r="H4825" s="38">
        <v>2025</v>
      </c>
      <c r="I4825" s="38">
        <v>2</v>
      </c>
      <c r="J4825" s="38">
        <v>1024</v>
      </c>
      <c r="K4825" s="38" t="s">
        <v>1505</v>
      </c>
      <c r="L4825" s="38">
        <v>74</v>
      </c>
      <c r="M4825" s="38">
        <v>2</v>
      </c>
      <c r="N4825" s="38">
        <v>100</v>
      </c>
      <c r="O4825" s="38" t="s">
        <v>82</v>
      </c>
      <c r="P4825" s="38">
        <v>1</v>
      </c>
      <c r="Q4825" s="38" t="s">
        <v>5</v>
      </c>
      <c r="R4825" s="38" t="s">
        <v>201</v>
      </c>
      <c r="T4825" s="38" t="s">
        <v>1514</v>
      </c>
      <c r="U4825" s="38" t="s">
        <v>1510</v>
      </c>
    </row>
    <row r="4826" spans="1:21" s="38" customFormat="1" ht="15" x14ac:dyDescent="0.2">
      <c r="A4826" s="38" t="s">
        <v>81</v>
      </c>
      <c r="B4826" s="38" t="str">
        <f t="shared" si="6"/>
        <v>mo_priv017</v>
      </c>
      <c r="C4826" s="38" t="s">
        <v>838</v>
      </c>
      <c r="D4826" s="38" t="s">
        <v>844</v>
      </c>
      <c r="E4826" s="38" t="s">
        <v>1533</v>
      </c>
      <c r="F4826" s="38">
        <v>6</v>
      </c>
      <c r="G4826" s="38">
        <v>1</v>
      </c>
      <c r="H4826" s="38">
        <v>2025</v>
      </c>
      <c r="I4826" s="38">
        <v>2</v>
      </c>
      <c r="J4826" s="38">
        <v>1024</v>
      </c>
      <c r="K4826" s="38" t="s">
        <v>1505</v>
      </c>
      <c r="L4826" s="38">
        <v>74</v>
      </c>
      <c r="M4826" s="38">
        <v>2</v>
      </c>
      <c r="N4826" s="38">
        <v>100</v>
      </c>
      <c r="O4826" s="38" t="s">
        <v>6</v>
      </c>
      <c r="P4826" s="38">
        <v>1</v>
      </c>
      <c r="Q4826" s="38" t="s">
        <v>8</v>
      </c>
      <c r="R4826" s="38" t="s">
        <v>36</v>
      </c>
      <c r="T4826" s="38" t="s">
        <v>1514</v>
      </c>
    </row>
    <row r="4827" spans="1:21" s="38" customFormat="1" ht="15" x14ac:dyDescent="0.2">
      <c r="A4827" s="38" t="s">
        <v>81</v>
      </c>
      <c r="B4827" s="38" t="str">
        <f t="shared" si="6"/>
        <v>mo_priv017</v>
      </c>
      <c r="C4827" s="38" t="s">
        <v>838</v>
      </c>
      <c r="D4827" s="38" t="s">
        <v>844</v>
      </c>
      <c r="E4827" s="38" t="s">
        <v>1533</v>
      </c>
      <c r="F4827" s="38">
        <v>6</v>
      </c>
      <c r="G4827" s="38">
        <v>1</v>
      </c>
      <c r="H4827" s="38">
        <v>2025</v>
      </c>
      <c r="I4827" s="38">
        <v>2</v>
      </c>
      <c r="J4827" s="38">
        <v>1024</v>
      </c>
      <c r="K4827" s="38" t="s">
        <v>1505</v>
      </c>
      <c r="L4827" s="38">
        <v>74</v>
      </c>
      <c r="M4827" s="38">
        <v>2</v>
      </c>
      <c r="N4827" s="38">
        <v>100</v>
      </c>
      <c r="O4827" s="38" t="s">
        <v>10</v>
      </c>
      <c r="P4827" s="38">
        <v>3</v>
      </c>
      <c r="Q4827" s="38" t="s">
        <v>5</v>
      </c>
      <c r="R4827" s="38" t="s">
        <v>201</v>
      </c>
      <c r="S4827" s="38" t="s">
        <v>39</v>
      </c>
      <c r="T4827" s="38" t="s">
        <v>1514</v>
      </c>
    </row>
    <row r="4828" spans="1:21" s="38" customFormat="1" ht="15" x14ac:dyDescent="0.2">
      <c r="A4828" s="38" t="s">
        <v>81</v>
      </c>
      <c r="B4828" s="38" t="str">
        <f t="shared" si="6"/>
        <v>mo_priv017</v>
      </c>
      <c r="C4828" s="38" t="s">
        <v>838</v>
      </c>
      <c r="D4828" s="38" t="s">
        <v>844</v>
      </c>
      <c r="E4828" s="38" t="s">
        <v>1533</v>
      </c>
      <c r="F4828" s="38">
        <v>6</v>
      </c>
      <c r="G4828" s="38">
        <v>1</v>
      </c>
      <c r="H4828" s="38">
        <v>2025</v>
      </c>
      <c r="I4828" s="38">
        <v>2</v>
      </c>
      <c r="J4828" s="38">
        <v>1024</v>
      </c>
      <c r="K4828" s="38" t="s">
        <v>1505</v>
      </c>
      <c r="L4828" s="38">
        <v>74</v>
      </c>
      <c r="M4828" s="38">
        <v>2</v>
      </c>
      <c r="N4828" s="38">
        <v>100</v>
      </c>
      <c r="O4828" s="38" t="s">
        <v>10</v>
      </c>
      <c r="P4828" s="38">
        <v>3</v>
      </c>
      <c r="Q4828" s="38" t="s">
        <v>5</v>
      </c>
      <c r="R4828" s="38" t="s">
        <v>201</v>
      </c>
      <c r="S4828" s="38" t="s">
        <v>39</v>
      </c>
      <c r="T4828" s="38" t="s">
        <v>1514</v>
      </c>
    </row>
    <row r="4829" spans="1:21" s="38" customFormat="1" ht="15" x14ac:dyDescent="0.2">
      <c r="A4829" s="38" t="s">
        <v>81</v>
      </c>
      <c r="B4829" s="38" t="str">
        <f t="shared" si="6"/>
        <v>mo_priv017</v>
      </c>
      <c r="C4829" s="38" t="s">
        <v>838</v>
      </c>
      <c r="D4829" s="38" t="s">
        <v>844</v>
      </c>
      <c r="E4829" s="38" t="s">
        <v>1533</v>
      </c>
      <c r="F4829" s="38">
        <v>6</v>
      </c>
      <c r="G4829" s="38">
        <v>1</v>
      </c>
      <c r="H4829" s="38">
        <v>2025</v>
      </c>
      <c r="I4829" s="38">
        <v>2</v>
      </c>
      <c r="J4829" s="38">
        <v>1024</v>
      </c>
      <c r="K4829" s="38" t="s">
        <v>1505</v>
      </c>
      <c r="L4829" s="38">
        <v>74</v>
      </c>
      <c r="M4829" s="38">
        <v>2</v>
      </c>
      <c r="N4829" s="38">
        <v>100</v>
      </c>
      <c r="O4829" s="38" t="s">
        <v>11</v>
      </c>
      <c r="P4829" s="38">
        <v>1</v>
      </c>
      <c r="Q4829" s="38" t="s">
        <v>8</v>
      </c>
      <c r="R4829" s="38" t="s">
        <v>1523</v>
      </c>
      <c r="T4829" s="38" t="s">
        <v>1514</v>
      </c>
    </row>
    <row r="4830" spans="1:21" s="38" customFormat="1" ht="15" x14ac:dyDescent="0.2">
      <c r="A4830" s="38" t="s">
        <v>81</v>
      </c>
      <c r="B4830" s="38" t="str">
        <f t="shared" si="6"/>
        <v>mo_priv017</v>
      </c>
      <c r="C4830" s="38" t="s">
        <v>838</v>
      </c>
      <c r="D4830" s="38" t="s">
        <v>844</v>
      </c>
      <c r="E4830" s="38" t="s">
        <v>1533</v>
      </c>
      <c r="F4830" s="38">
        <v>6</v>
      </c>
      <c r="G4830" s="38">
        <v>1</v>
      </c>
      <c r="H4830" s="38">
        <v>2025</v>
      </c>
      <c r="I4830" s="38">
        <v>2</v>
      </c>
      <c r="J4830" s="38">
        <v>1024</v>
      </c>
      <c r="K4830" s="38" t="s">
        <v>1505</v>
      </c>
      <c r="L4830" s="38">
        <v>74</v>
      </c>
      <c r="M4830" s="38">
        <v>2</v>
      </c>
      <c r="N4830" s="38">
        <v>100</v>
      </c>
      <c r="O4830" s="38" t="s">
        <v>21</v>
      </c>
      <c r="P4830" s="38">
        <v>1</v>
      </c>
      <c r="Q4830" s="38" t="s">
        <v>8</v>
      </c>
      <c r="R4830" s="38" t="s">
        <v>1523</v>
      </c>
      <c r="T4830" s="38" t="s">
        <v>1514</v>
      </c>
    </row>
    <row r="4831" spans="1:21" s="38" customFormat="1" ht="15" x14ac:dyDescent="0.2">
      <c r="A4831" s="38" t="s">
        <v>81</v>
      </c>
      <c r="B4831" s="38" t="str">
        <f t="shared" si="6"/>
        <v>mo_priv017</v>
      </c>
      <c r="C4831" s="38" t="s">
        <v>838</v>
      </c>
      <c r="D4831" s="38" t="s">
        <v>844</v>
      </c>
      <c r="E4831" s="38" t="s">
        <v>1533</v>
      </c>
      <c r="F4831" s="38">
        <v>6</v>
      </c>
      <c r="G4831" s="38">
        <v>1</v>
      </c>
      <c r="H4831" s="38">
        <v>2025</v>
      </c>
      <c r="I4831" s="38">
        <v>2</v>
      </c>
      <c r="J4831" s="38">
        <v>1024</v>
      </c>
      <c r="K4831" s="38" t="s">
        <v>1505</v>
      </c>
      <c r="L4831" s="38">
        <v>74</v>
      </c>
      <c r="M4831" s="38">
        <v>2</v>
      </c>
      <c r="N4831" s="38">
        <v>100</v>
      </c>
      <c r="O4831" s="38" t="s">
        <v>11</v>
      </c>
      <c r="P4831" s="38">
        <v>10</v>
      </c>
      <c r="Q4831" s="38" t="s">
        <v>5</v>
      </c>
      <c r="R4831" s="38" t="s">
        <v>201</v>
      </c>
      <c r="T4831" s="38" t="s">
        <v>1514</v>
      </c>
      <c r="U4831" s="38" t="s">
        <v>1382</v>
      </c>
    </row>
    <row r="4832" spans="1:21" s="38" customFormat="1" ht="15" x14ac:dyDescent="0.2">
      <c r="A4832" s="38" t="s">
        <v>81</v>
      </c>
      <c r="B4832" s="38" t="str">
        <f t="shared" si="6"/>
        <v>mo_priv017</v>
      </c>
      <c r="C4832" s="38" t="s">
        <v>838</v>
      </c>
      <c r="D4832" s="38" t="s">
        <v>844</v>
      </c>
      <c r="E4832" s="38" t="s">
        <v>1533</v>
      </c>
      <c r="F4832" s="38">
        <v>6</v>
      </c>
      <c r="G4832" s="38">
        <v>1</v>
      </c>
      <c r="H4832" s="38">
        <v>2025</v>
      </c>
      <c r="I4832" s="38">
        <v>2</v>
      </c>
      <c r="J4832" s="38">
        <v>1024</v>
      </c>
      <c r="K4832" s="38" t="s">
        <v>1505</v>
      </c>
      <c r="L4832" s="38">
        <v>74</v>
      </c>
      <c r="M4832" s="38">
        <v>2</v>
      </c>
      <c r="N4832" s="38">
        <v>100</v>
      </c>
      <c r="O4832" s="38" t="s">
        <v>82</v>
      </c>
      <c r="P4832" s="38">
        <v>2</v>
      </c>
      <c r="Q4832" s="38" t="s">
        <v>5</v>
      </c>
      <c r="R4832" s="38" t="s">
        <v>201</v>
      </c>
      <c r="T4832" s="38" t="s">
        <v>1514</v>
      </c>
      <c r="U4832" s="38" t="s">
        <v>1382</v>
      </c>
    </row>
    <row r="4833" spans="1:20" s="38" customFormat="1" ht="15" x14ac:dyDescent="0.2">
      <c r="A4833" s="38" t="s">
        <v>81</v>
      </c>
      <c r="B4833" s="38" t="str">
        <f t="shared" si="6"/>
        <v>mo_priv017</v>
      </c>
      <c r="C4833" s="38" t="s">
        <v>838</v>
      </c>
      <c r="D4833" s="38" t="s">
        <v>844</v>
      </c>
      <c r="E4833" s="38" t="s">
        <v>1533</v>
      </c>
      <c r="F4833" s="38">
        <v>6</v>
      </c>
      <c r="G4833" s="38">
        <v>1</v>
      </c>
      <c r="H4833" s="38">
        <v>2025</v>
      </c>
      <c r="I4833" s="38">
        <v>2</v>
      </c>
      <c r="J4833" s="38">
        <v>1024</v>
      </c>
      <c r="K4833" s="38" t="s">
        <v>1505</v>
      </c>
      <c r="L4833" s="38">
        <v>74</v>
      </c>
      <c r="M4833" s="38">
        <v>2</v>
      </c>
      <c r="N4833" s="38">
        <v>100</v>
      </c>
      <c r="O4833" s="38" t="s">
        <v>10</v>
      </c>
      <c r="P4833" s="38">
        <v>1</v>
      </c>
      <c r="Q4833" s="38" t="s">
        <v>8</v>
      </c>
      <c r="R4833" s="38" t="s">
        <v>36</v>
      </c>
      <c r="S4833" s="38" t="s">
        <v>152</v>
      </c>
      <c r="T4833" s="38" t="s">
        <v>1514</v>
      </c>
    </row>
    <row r="4834" spans="1:20" s="38" customFormat="1" ht="15" x14ac:dyDescent="0.2">
      <c r="A4834" s="38" t="s">
        <v>81</v>
      </c>
      <c r="B4834" s="38" t="str">
        <f t="shared" si="6"/>
        <v>mo_priv017</v>
      </c>
      <c r="C4834" s="38" t="s">
        <v>838</v>
      </c>
      <c r="D4834" s="38" t="s">
        <v>844</v>
      </c>
      <c r="E4834" s="38" t="s">
        <v>1533</v>
      </c>
      <c r="F4834" s="38">
        <v>6</v>
      </c>
      <c r="G4834" s="38">
        <v>1</v>
      </c>
      <c r="H4834" s="38">
        <v>2025</v>
      </c>
      <c r="I4834" s="38">
        <v>2</v>
      </c>
      <c r="J4834" s="38">
        <v>1024</v>
      </c>
      <c r="K4834" s="38" t="s">
        <v>1505</v>
      </c>
      <c r="L4834" s="38">
        <v>74</v>
      </c>
      <c r="M4834" s="38">
        <v>2</v>
      </c>
      <c r="N4834" s="38">
        <v>100</v>
      </c>
      <c r="O4834" s="38" t="s">
        <v>11</v>
      </c>
      <c r="P4834" s="38">
        <v>2</v>
      </c>
      <c r="Q4834" s="38" t="s">
        <v>9</v>
      </c>
      <c r="R4834" s="38" t="s">
        <v>1523</v>
      </c>
      <c r="T4834" s="38" t="s">
        <v>1514</v>
      </c>
    </row>
    <row r="4835" spans="1:20" s="38" customFormat="1" ht="15" x14ac:dyDescent="0.2">
      <c r="A4835" s="38" t="s">
        <v>81</v>
      </c>
      <c r="B4835" s="38" t="str">
        <f t="shared" si="6"/>
        <v>mo_priv017</v>
      </c>
      <c r="C4835" s="38" t="s">
        <v>838</v>
      </c>
      <c r="D4835" s="38" t="s">
        <v>844</v>
      </c>
      <c r="E4835" s="38" t="s">
        <v>1533</v>
      </c>
      <c r="F4835" s="38">
        <v>6</v>
      </c>
      <c r="G4835" s="38">
        <v>1</v>
      </c>
      <c r="H4835" s="38">
        <v>2025</v>
      </c>
      <c r="I4835" s="38">
        <v>2</v>
      </c>
      <c r="J4835" s="38">
        <v>1024</v>
      </c>
      <c r="K4835" s="38" t="s">
        <v>1505</v>
      </c>
      <c r="L4835" s="38">
        <v>74</v>
      </c>
      <c r="M4835" s="38">
        <v>2</v>
      </c>
      <c r="N4835" s="38">
        <v>100</v>
      </c>
      <c r="O4835" s="38" t="s">
        <v>10</v>
      </c>
      <c r="P4835" s="38">
        <v>2</v>
      </c>
      <c r="Q4835" s="38" t="s">
        <v>5</v>
      </c>
      <c r="R4835" s="38" t="s">
        <v>201</v>
      </c>
      <c r="S4835" s="38" t="s">
        <v>39</v>
      </c>
      <c r="T4835" s="38" t="s">
        <v>1514</v>
      </c>
    </row>
    <row r="4836" spans="1:20" s="38" customFormat="1" ht="15" x14ac:dyDescent="0.2">
      <c r="A4836" s="38" t="s">
        <v>918</v>
      </c>
      <c r="B4836" s="38" t="str">
        <f t="shared" si="6"/>
        <v>mo_priv018</v>
      </c>
      <c r="C4836" s="38" t="s">
        <v>838</v>
      </c>
      <c r="D4836" s="38" t="s">
        <v>844</v>
      </c>
      <c r="E4836" s="38" t="s">
        <v>35</v>
      </c>
      <c r="F4836" s="38">
        <v>6</v>
      </c>
      <c r="G4836" s="38">
        <v>1</v>
      </c>
      <c r="H4836" s="38">
        <v>2025</v>
      </c>
      <c r="I4836" s="38">
        <v>2</v>
      </c>
      <c r="J4836" s="38">
        <v>1046</v>
      </c>
      <c r="K4836" s="38" t="s">
        <v>14</v>
      </c>
      <c r="L4836" s="38">
        <v>77</v>
      </c>
      <c r="M4836" s="38">
        <v>1</v>
      </c>
      <c r="N4836" s="38">
        <v>100</v>
      </c>
      <c r="O4836" s="38" t="s">
        <v>10</v>
      </c>
      <c r="P4836" s="38">
        <v>2.4</v>
      </c>
      <c r="Q4836" s="38" t="s">
        <v>8</v>
      </c>
      <c r="R4836" s="38" t="s">
        <v>1523</v>
      </c>
      <c r="S4836" s="38" t="s">
        <v>54</v>
      </c>
      <c r="T4836" s="38" t="s">
        <v>246</v>
      </c>
    </row>
    <row r="4837" spans="1:20" s="38" customFormat="1" ht="15" x14ac:dyDescent="0.2">
      <c r="A4837" s="38" t="s">
        <v>918</v>
      </c>
      <c r="B4837" s="38" t="str">
        <f t="shared" si="6"/>
        <v>mo_priv018</v>
      </c>
      <c r="C4837" s="38" t="s">
        <v>838</v>
      </c>
      <c r="D4837" s="38" t="s">
        <v>844</v>
      </c>
      <c r="E4837" s="38" t="s">
        <v>35</v>
      </c>
      <c r="F4837" s="38">
        <v>6</v>
      </c>
      <c r="G4837" s="38">
        <v>1</v>
      </c>
      <c r="H4837" s="38">
        <v>2025</v>
      </c>
      <c r="I4837" s="38">
        <v>2</v>
      </c>
      <c r="J4837" s="38">
        <v>1046</v>
      </c>
      <c r="K4837" s="38" t="s">
        <v>14</v>
      </c>
      <c r="L4837" s="38">
        <v>77</v>
      </c>
      <c r="M4837" s="38">
        <v>1</v>
      </c>
      <c r="N4837" s="38">
        <v>100</v>
      </c>
      <c r="O4837" s="38" t="s">
        <v>21</v>
      </c>
      <c r="P4837" s="38">
        <v>0</v>
      </c>
      <c r="Q4837" s="38" t="s">
        <v>9</v>
      </c>
      <c r="R4837" s="38" t="s">
        <v>1523</v>
      </c>
      <c r="T4837" s="38" t="s">
        <v>246</v>
      </c>
    </row>
    <row r="4838" spans="1:20" s="38" customFormat="1" ht="15" x14ac:dyDescent="0.2">
      <c r="A4838" s="38" t="s">
        <v>918</v>
      </c>
      <c r="B4838" s="38" t="str">
        <f t="shared" si="6"/>
        <v>mo_priv018</v>
      </c>
      <c r="C4838" s="38" t="s">
        <v>838</v>
      </c>
      <c r="D4838" s="38" t="s">
        <v>844</v>
      </c>
      <c r="E4838" s="38" t="s">
        <v>35</v>
      </c>
      <c r="F4838" s="38">
        <v>6</v>
      </c>
      <c r="G4838" s="38">
        <v>1</v>
      </c>
      <c r="H4838" s="38">
        <v>2025</v>
      </c>
      <c r="I4838" s="38">
        <v>2</v>
      </c>
      <c r="J4838" s="38">
        <v>1046</v>
      </c>
      <c r="K4838" s="38" t="s">
        <v>14</v>
      </c>
      <c r="L4838" s="38">
        <v>77</v>
      </c>
      <c r="M4838" s="38">
        <v>1</v>
      </c>
      <c r="N4838" s="38">
        <v>100</v>
      </c>
      <c r="O4838" s="38" t="s">
        <v>21</v>
      </c>
      <c r="P4838" s="38">
        <v>0</v>
      </c>
      <c r="Q4838" s="38" t="s">
        <v>9</v>
      </c>
      <c r="R4838" s="38" t="s">
        <v>1523</v>
      </c>
      <c r="T4838" s="38" t="s">
        <v>246</v>
      </c>
    </row>
    <row r="4839" spans="1:20" s="38" customFormat="1" ht="15" x14ac:dyDescent="0.2">
      <c r="A4839" s="38" t="s">
        <v>918</v>
      </c>
      <c r="B4839" s="38" t="str">
        <f t="shared" si="6"/>
        <v>mo_priv018</v>
      </c>
      <c r="C4839" s="38" t="s">
        <v>838</v>
      </c>
      <c r="D4839" s="38" t="s">
        <v>844</v>
      </c>
      <c r="E4839" s="38" t="s">
        <v>35</v>
      </c>
      <c r="F4839" s="38">
        <v>6</v>
      </c>
      <c r="G4839" s="38">
        <v>1</v>
      </c>
      <c r="H4839" s="38">
        <v>2025</v>
      </c>
      <c r="I4839" s="38">
        <v>2</v>
      </c>
      <c r="J4839" s="38">
        <v>1046</v>
      </c>
      <c r="K4839" s="38" t="s">
        <v>14</v>
      </c>
      <c r="L4839" s="38">
        <v>77</v>
      </c>
      <c r="M4839" s="38">
        <v>1</v>
      </c>
      <c r="N4839" s="38">
        <v>100</v>
      </c>
      <c r="O4839" s="38" t="s">
        <v>21</v>
      </c>
      <c r="P4839" s="38">
        <v>0</v>
      </c>
      <c r="Q4839" s="38" t="s">
        <v>9</v>
      </c>
      <c r="R4839" s="38" t="s">
        <v>1523</v>
      </c>
      <c r="T4839" s="38" t="s">
        <v>246</v>
      </c>
    </row>
    <row r="4840" spans="1:20" s="38" customFormat="1" ht="15" x14ac:dyDescent="0.2">
      <c r="A4840" s="38" t="s">
        <v>918</v>
      </c>
      <c r="B4840" s="38" t="str">
        <f t="shared" si="6"/>
        <v>mo_priv018</v>
      </c>
      <c r="C4840" s="38" t="s">
        <v>838</v>
      </c>
      <c r="D4840" s="38" t="s">
        <v>844</v>
      </c>
      <c r="E4840" s="38" t="s">
        <v>35</v>
      </c>
      <c r="F4840" s="38">
        <v>6</v>
      </c>
      <c r="G4840" s="38">
        <v>1</v>
      </c>
      <c r="H4840" s="38">
        <v>2025</v>
      </c>
      <c r="I4840" s="38">
        <v>2</v>
      </c>
      <c r="J4840" s="38">
        <v>1046</v>
      </c>
      <c r="K4840" s="38" t="s">
        <v>14</v>
      </c>
      <c r="L4840" s="38">
        <v>77</v>
      </c>
      <c r="M4840" s="38">
        <v>1</v>
      </c>
      <c r="N4840" s="38">
        <v>100</v>
      </c>
      <c r="O4840" s="38" t="s">
        <v>21</v>
      </c>
      <c r="P4840" s="38">
        <v>1.2</v>
      </c>
      <c r="Q4840" s="38" t="s">
        <v>9</v>
      </c>
      <c r="R4840" s="38" t="s">
        <v>1523</v>
      </c>
      <c r="T4840" s="38" t="s">
        <v>246</v>
      </c>
    </row>
    <row r="4841" spans="1:20" s="38" customFormat="1" ht="15" x14ac:dyDescent="0.2">
      <c r="A4841" s="38" t="s">
        <v>918</v>
      </c>
      <c r="B4841" s="38" t="str">
        <f t="shared" si="6"/>
        <v>mo_priv018</v>
      </c>
      <c r="C4841" s="38" t="s">
        <v>838</v>
      </c>
      <c r="D4841" s="38" t="s">
        <v>844</v>
      </c>
      <c r="E4841" s="38" t="s">
        <v>35</v>
      </c>
      <c r="F4841" s="38">
        <v>6</v>
      </c>
      <c r="G4841" s="38">
        <v>1</v>
      </c>
      <c r="H4841" s="38">
        <v>2025</v>
      </c>
      <c r="I4841" s="38">
        <v>2</v>
      </c>
      <c r="J4841" s="38">
        <v>1046</v>
      </c>
      <c r="K4841" s="38" t="s">
        <v>14</v>
      </c>
      <c r="L4841" s="38">
        <v>77</v>
      </c>
      <c r="M4841" s="38">
        <v>1</v>
      </c>
      <c r="N4841" s="38">
        <v>100</v>
      </c>
      <c r="O4841" s="38" t="s">
        <v>21</v>
      </c>
      <c r="P4841" s="38">
        <v>0.1</v>
      </c>
      <c r="Q4841" s="38" t="s">
        <v>9</v>
      </c>
      <c r="R4841" s="38" t="s">
        <v>1523</v>
      </c>
      <c r="T4841" s="38" t="s">
        <v>246</v>
      </c>
    </row>
    <row r="4842" spans="1:20" s="38" customFormat="1" ht="15" x14ac:dyDescent="0.2">
      <c r="A4842" s="38" t="s">
        <v>918</v>
      </c>
      <c r="B4842" s="38" t="str">
        <f t="shared" si="6"/>
        <v>mo_priv018</v>
      </c>
      <c r="C4842" s="38" t="s">
        <v>838</v>
      </c>
      <c r="D4842" s="38" t="s">
        <v>844</v>
      </c>
      <c r="E4842" s="38" t="s">
        <v>35</v>
      </c>
      <c r="F4842" s="38">
        <v>6</v>
      </c>
      <c r="G4842" s="38">
        <v>1</v>
      </c>
      <c r="H4842" s="38">
        <v>2025</v>
      </c>
      <c r="I4842" s="38">
        <v>2</v>
      </c>
      <c r="J4842" s="38">
        <v>1046</v>
      </c>
      <c r="K4842" s="38" t="s">
        <v>14</v>
      </c>
      <c r="L4842" s="38">
        <v>77</v>
      </c>
      <c r="M4842" s="38">
        <v>1</v>
      </c>
      <c r="N4842" s="38">
        <v>100</v>
      </c>
      <c r="O4842" s="38" t="s">
        <v>21</v>
      </c>
      <c r="P4842" s="38">
        <v>1</v>
      </c>
      <c r="Q4842" s="38" t="s">
        <v>9</v>
      </c>
      <c r="R4842" s="38" t="s">
        <v>1523</v>
      </c>
      <c r="T4842" s="38" t="s">
        <v>246</v>
      </c>
    </row>
    <row r="4843" spans="1:20" s="38" customFormat="1" ht="15" x14ac:dyDescent="0.2">
      <c r="A4843" s="38" t="s">
        <v>918</v>
      </c>
      <c r="B4843" s="38" t="str">
        <f t="shared" si="6"/>
        <v>mo_priv018</v>
      </c>
      <c r="C4843" s="38" t="s">
        <v>838</v>
      </c>
      <c r="D4843" s="38" t="s">
        <v>844</v>
      </c>
      <c r="E4843" s="38" t="s">
        <v>35</v>
      </c>
      <c r="F4843" s="38">
        <v>6</v>
      </c>
      <c r="G4843" s="38">
        <v>1</v>
      </c>
      <c r="H4843" s="38">
        <v>2025</v>
      </c>
      <c r="I4843" s="38">
        <v>2</v>
      </c>
      <c r="J4843" s="38">
        <v>1046</v>
      </c>
      <c r="K4843" s="38" t="s">
        <v>14</v>
      </c>
      <c r="L4843" s="38">
        <v>77</v>
      </c>
      <c r="M4843" s="38">
        <v>1</v>
      </c>
      <c r="N4843" s="38">
        <v>100</v>
      </c>
      <c r="O4843" s="38" t="s">
        <v>21</v>
      </c>
      <c r="P4843" s="38">
        <v>1</v>
      </c>
      <c r="Q4843" s="38" t="s">
        <v>9</v>
      </c>
      <c r="R4843" s="38" t="s">
        <v>1523</v>
      </c>
      <c r="T4843" s="38" t="s">
        <v>246</v>
      </c>
    </row>
    <row r="4844" spans="1:20" s="38" customFormat="1" ht="15" x14ac:dyDescent="0.2">
      <c r="A4844" s="38" t="s">
        <v>918</v>
      </c>
      <c r="B4844" s="38" t="str">
        <f t="shared" si="6"/>
        <v>mo_priv018</v>
      </c>
      <c r="C4844" s="38" t="s">
        <v>838</v>
      </c>
      <c r="D4844" s="38" t="s">
        <v>844</v>
      </c>
      <c r="E4844" s="38" t="s">
        <v>35</v>
      </c>
      <c r="F4844" s="38">
        <v>6</v>
      </c>
      <c r="G4844" s="38">
        <v>1</v>
      </c>
      <c r="H4844" s="38">
        <v>2025</v>
      </c>
      <c r="I4844" s="38">
        <v>2</v>
      </c>
      <c r="J4844" s="38">
        <v>1046</v>
      </c>
      <c r="K4844" s="38" t="s">
        <v>14</v>
      </c>
      <c r="L4844" s="38">
        <v>77</v>
      </c>
      <c r="M4844" s="38">
        <v>1</v>
      </c>
      <c r="N4844" s="38">
        <v>100</v>
      </c>
      <c r="O4844" s="38" t="s">
        <v>10</v>
      </c>
      <c r="P4844" s="38">
        <v>3.5</v>
      </c>
      <c r="Q4844" s="38" t="s">
        <v>5</v>
      </c>
      <c r="R4844" s="38" t="s">
        <v>201</v>
      </c>
      <c r="S4844" s="38" t="s">
        <v>145</v>
      </c>
      <c r="T4844" s="38" t="s">
        <v>246</v>
      </c>
    </row>
    <row r="4845" spans="1:20" s="38" customFormat="1" ht="15" x14ac:dyDescent="0.2">
      <c r="A4845" s="38" t="s">
        <v>918</v>
      </c>
      <c r="B4845" s="38" t="str">
        <f t="shared" si="6"/>
        <v>mo_priv018</v>
      </c>
      <c r="C4845" s="38" t="s">
        <v>838</v>
      </c>
      <c r="D4845" s="38" t="s">
        <v>844</v>
      </c>
      <c r="E4845" s="38" t="s">
        <v>35</v>
      </c>
      <c r="F4845" s="38">
        <v>6</v>
      </c>
      <c r="G4845" s="38">
        <v>1</v>
      </c>
      <c r="H4845" s="38">
        <v>2025</v>
      </c>
      <c r="I4845" s="38">
        <v>2</v>
      </c>
      <c r="J4845" s="38">
        <v>1046</v>
      </c>
      <c r="K4845" s="38" t="s">
        <v>14</v>
      </c>
      <c r="L4845" s="38">
        <v>77</v>
      </c>
      <c r="M4845" s="38">
        <v>1</v>
      </c>
      <c r="N4845" s="38">
        <v>100</v>
      </c>
      <c r="O4845" s="38" t="s">
        <v>11</v>
      </c>
      <c r="P4845" s="38">
        <v>0</v>
      </c>
      <c r="Q4845" s="38" t="s">
        <v>9</v>
      </c>
      <c r="R4845" s="38" t="s">
        <v>1523</v>
      </c>
      <c r="T4845" s="38" t="s">
        <v>246</v>
      </c>
    </row>
    <row r="4846" spans="1:20" s="38" customFormat="1" ht="15" x14ac:dyDescent="0.2">
      <c r="A4846" s="38" t="s">
        <v>918</v>
      </c>
      <c r="B4846" s="38" t="str">
        <f t="shared" si="6"/>
        <v>mo_priv018</v>
      </c>
      <c r="C4846" s="38" t="s">
        <v>838</v>
      </c>
      <c r="D4846" s="38" t="s">
        <v>844</v>
      </c>
      <c r="E4846" s="38" t="s">
        <v>35</v>
      </c>
      <c r="F4846" s="38">
        <v>6</v>
      </c>
      <c r="G4846" s="38">
        <v>1</v>
      </c>
      <c r="H4846" s="38">
        <v>2025</v>
      </c>
      <c r="I4846" s="38">
        <v>2</v>
      </c>
      <c r="J4846" s="38">
        <v>1046</v>
      </c>
      <c r="K4846" s="38" t="s">
        <v>14</v>
      </c>
      <c r="L4846" s="38">
        <v>77</v>
      </c>
      <c r="M4846" s="38">
        <v>1</v>
      </c>
      <c r="N4846" s="38">
        <v>100</v>
      </c>
      <c r="O4846" s="38" t="s">
        <v>11</v>
      </c>
      <c r="P4846" s="38">
        <v>0</v>
      </c>
      <c r="Q4846" s="38" t="s">
        <v>9</v>
      </c>
      <c r="R4846" s="38" t="s">
        <v>1523</v>
      </c>
      <c r="T4846" s="38" t="s">
        <v>246</v>
      </c>
    </row>
    <row r="4847" spans="1:20" s="38" customFormat="1" ht="15" x14ac:dyDescent="0.2">
      <c r="A4847" s="38" t="s">
        <v>918</v>
      </c>
      <c r="B4847" s="38" t="str">
        <f t="shared" si="6"/>
        <v>mo_priv018</v>
      </c>
      <c r="C4847" s="38" t="s">
        <v>838</v>
      </c>
      <c r="D4847" s="38" t="s">
        <v>844</v>
      </c>
      <c r="E4847" s="38" t="s">
        <v>35</v>
      </c>
      <c r="F4847" s="38">
        <v>6</v>
      </c>
      <c r="G4847" s="38">
        <v>1</v>
      </c>
      <c r="H4847" s="38">
        <v>2025</v>
      </c>
      <c r="I4847" s="38">
        <v>2</v>
      </c>
      <c r="J4847" s="38">
        <v>1046</v>
      </c>
      <c r="K4847" s="38" t="s">
        <v>14</v>
      </c>
      <c r="L4847" s="38">
        <v>77</v>
      </c>
      <c r="M4847" s="38">
        <v>1</v>
      </c>
      <c r="N4847" s="38">
        <v>100</v>
      </c>
      <c r="O4847" s="38" t="s">
        <v>10</v>
      </c>
      <c r="P4847" s="38">
        <v>6.25</v>
      </c>
      <c r="Q4847" s="38" t="s">
        <v>5</v>
      </c>
      <c r="R4847" s="38" t="s">
        <v>201</v>
      </c>
      <c r="S4847" s="38" t="s">
        <v>127</v>
      </c>
      <c r="T4847" s="38" t="s">
        <v>246</v>
      </c>
    </row>
    <row r="4848" spans="1:20" s="38" customFormat="1" ht="15" x14ac:dyDescent="0.2">
      <c r="A4848" s="38" t="s">
        <v>918</v>
      </c>
      <c r="B4848" s="38" t="str">
        <f t="shared" si="6"/>
        <v>mo_priv018</v>
      </c>
      <c r="C4848" s="38" t="s">
        <v>838</v>
      </c>
      <c r="D4848" s="38" t="s">
        <v>844</v>
      </c>
      <c r="E4848" s="38" t="s">
        <v>35</v>
      </c>
      <c r="F4848" s="38">
        <v>6</v>
      </c>
      <c r="G4848" s="38">
        <v>1</v>
      </c>
      <c r="H4848" s="38">
        <v>2025</v>
      </c>
      <c r="I4848" s="38">
        <v>2</v>
      </c>
      <c r="J4848" s="38">
        <v>1046</v>
      </c>
      <c r="K4848" s="38" t="s">
        <v>14</v>
      </c>
      <c r="L4848" s="38">
        <v>77</v>
      </c>
      <c r="M4848" s="38">
        <v>1</v>
      </c>
      <c r="N4848" s="38">
        <v>100</v>
      </c>
      <c r="O4848" s="38" t="s">
        <v>4</v>
      </c>
      <c r="P4848" s="38">
        <v>0.75</v>
      </c>
      <c r="Q4848" s="38" t="s">
        <v>9</v>
      </c>
      <c r="R4848" s="38" t="s">
        <v>1523</v>
      </c>
      <c r="T4848" s="38" t="s">
        <v>246</v>
      </c>
    </row>
    <row r="4849" spans="1:20" s="38" customFormat="1" ht="15" x14ac:dyDescent="0.2">
      <c r="A4849" s="38" t="s">
        <v>918</v>
      </c>
      <c r="B4849" s="38" t="str">
        <f t="shared" si="6"/>
        <v>mo_priv018</v>
      </c>
      <c r="C4849" s="38" t="s">
        <v>838</v>
      </c>
      <c r="D4849" s="38" t="s">
        <v>844</v>
      </c>
      <c r="E4849" s="38" t="s">
        <v>35</v>
      </c>
      <c r="F4849" s="38">
        <v>6</v>
      </c>
      <c r="G4849" s="38">
        <v>1</v>
      </c>
      <c r="H4849" s="38">
        <v>2025</v>
      </c>
      <c r="I4849" s="38">
        <v>2</v>
      </c>
      <c r="J4849" s="38">
        <v>1046</v>
      </c>
      <c r="K4849" s="38" t="s">
        <v>14</v>
      </c>
      <c r="L4849" s="38">
        <v>77</v>
      </c>
      <c r="M4849" s="38">
        <v>1</v>
      </c>
      <c r="N4849" s="38">
        <v>100</v>
      </c>
      <c r="O4849" s="38" t="s">
        <v>21</v>
      </c>
      <c r="P4849" s="38">
        <v>0.5</v>
      </c>
      <c r="Q4849" s="38" t="s">
        <v>9</v>
      </c>
      <c r="R4849" s="38" t="s">
        <v>1523</v>
      </c>
      <c r="T4849" s="38" t="s">
        <v>246</v>
      </c>
    </row>
    <row r="4850" spans="1:20" s="38" customFormat="1" ht="15" x14ac:dyDescent="0.2">
      <c r="A4850" s="38" t="s">
        <v>918</v>
      </c>
      <c r="B4850" s="38" t="str">
        <f t="shared" si="6"/>
        <v>mo_priv018</v>
      </c>
      <c r="C4850" s="38" t="s">
        <v>838</v>
      </c>
      <c r="D4850" s="38" t="s">
        <v>844</v>
      </c>
      <c r="E4850" s="38" t="s">
        <v>35</v>
      </c>
      <c r="F4850" s="38">
        <v>6</v>
      </c>
      <c r="G4850" s="38">
        <v>1</v>
      </c>
      <c r="H4850" s="38">
        <v>2025</v>
      </c>
      <c r="I4850" s="38">
        <v>2</v>
      </c>
      <c r="J4850" s="38">
        <v>1046</v>
      </c>
      <c r="K4850" s="38" t="s">
        <v>14</v>
      </c>
      <c r="L4850" s="38">
        <v>77</v>
      </c>
      <c r="M4850" s="38">
        <v>1</v>
      </c>
      <c r="N4850" s="38">
        <v>100</v>
      </c>
      <c r="O4850" s="38" t="s">
        <v>21</v>
      </c>
      <c r="P4850" s="38">
        <v>0.5</v>
      </c>
      <c r="Q4850" s="38" t="s">
        <v>9</v>
      </c>
      <c r="R4850" s="38" t="s">
        <v>1523</v>
      </c>
      <c r="T4850" s="38" t="s">
        <v>246</v>
      </c>
    </row>
    <row r="4851" spans="1:20" s="38" customFormat="1" ht="15" x14ac:dyDescent="0.2">
      <c r="A4851" s="38" t="s">
        <v>918</v>
      </c>
      <c r="B4851" s="38" t="str">
        <f t="shared" si="6"/>
        <v>mo_priv018</v>
      </c>
      <c r="C4851" s="38" t="s">
        <v>838</v>
      </c>
      <c r="D4851" s="38" t="s">
        <v>844</v>
      </c>
      <c r="E4851" s="38" t="s">
        <v>35</v>
      </c>
      <c r="F4851" s="38">
        <v>6</v>
      </c>
      <c r="G4851" s="38">
        <v>1</v>
      </c>
      <c r="H4851" s="38">
        <v>2025</v>
      </c>
      <c r="I4851" s="38">
        <v>2</v>
      </c>
      <c r="J4851" s="38">
        <v>1046</v>
      </c>
      <c r="K4851" s="38" t="s">
        <v>14</v>
      </c>
      <c r="L4851" s="38">
        <v>77</v>
      </c>
      <c r="M4851" s="38">
        <v>1</v>
      </c>
      <c r="N4851" s="38">
        <v>100</v>
      </c>
      <c r="O4851" s="38" t="s">
        <v>21</v>
      </c>
      <c r="P4851" s="38">
        <v>0.5</v>
      </c>
      <c r="Q4851" s="38" t="s">
        <v>9</v>
      </c>
      <c r="R4851" s="38" t="s">
        <v>1523</v>
      </c>
      <c r="T4851" s="38" t="s">
        <v>246</v>
      </c>
    </row>
    <row r="4852" spans="1:20" s="38" customFormat="1" ht="15" x14ac:dyDescent="0.2">
      <c r="A4852" s="38" t="s">
        <v>918</v>
      </c>
      <c r="B4852" s="38" t="str">
        <f t="shared" si="6"/>
        <v>mo_priv018</v>
      </c>
      <c r="C4852" s="38" t="s">
        <v>838</v>
      </c>
      <c r="D4852" s="38" t="s">
        <v>844</v>
      </c>
      <c r="E4852" s="38" t="s">
        <v>35</v>
      </c>
      <c r="F4852" s="38">
        <v>6</v>
      </c>
      <c r="G4852" s="38">
        <v>1</v>
      </c>
      <c r="H4852" s="38">
        <v>2025</v>
      </c>
      <c r="I4852" s="38">
        <v>2</v>
      </c>
      <c r="J4852" s="38">
        <v>1046</v>
      </c>
      <c r="K4852" s="38" t="s">
        <v>14</v>
      </c>
      <c r="L4852" s="38">
        <v>77</v>
      </c>
      <c r="M4852" s="38">
        <v>1</v>
      </c>
      <c r="N4852" s="38">
        <v>100</v>
      </c>
      <c r="O4852" s="38" t="s">
        <v>10</v>
      </c>
      <c r="P4852" s="38">
        <v>1.1499999999999999</v>
      </c>
      <c r="Q4852" s="38" t="s">
        <v>8</v>
      </c>
      <c r="R4852" s="38" t="s">
        <v>36</v>
      </c>
      <c r="S4852" s="38" t="s">
        <v>39</v>
      </c>
      <c r="T4852" s="38" t="s">
        <v>246</v>
      </c>
    </row>
    <row r="4853" spans="1:20" s="38" customFormat="1" ht="15" x14ac:dyDescent="0.2">
      <c r="A4853" s="38" t="s">
        <v>918</v>
      </c>
      <c r="B4853" s="38" t="str">
        <f t="shared" si="6"/>
        <v>mo_priv018</v>
      </c>
      <c r="C4853" s="38" t="s">
        <v>838</v>
      </c>
      <c r="D4853" s="38" t="s">
        <v>844</v>
      </c>
      <c r="E4853" s="38" t="s">
        <v>35</v>
      </c>
      <c r="F4853" s="38">
        <v>6</v>
      </c>
      <c r="G4853" s="38">
        <v>1</v>
      </c>
      <c r="H4853" s="38">
        <v>2025</v>
      </c>
      <c r="I4853" s="38">
        <v>2</v>
      </c>
      <c r="J4853" s="38">
        <v>1046</v>
      </c>
      <c r="K4853" s="38" t="s">
        <v>14</v>
      </c>
      <c r="L4853" s="38">
        <v>77</v>
      </c>
      <c r="M4853" s="38">
        <v>1</v>
      </c>
      <c r="N4853" s="38">
        <v>100</v>
      </c>
      <c r="O4853" s="38" t="s">
        <v>21</v>
      </c>
      <c r="P4853" s="38">
        <v>2.5</v>
      </c>
      <c r="Q4853" s="38" t="s">
        <v>9</v>
      </c>
      <c r="R4853" s="38" t="s">
        <v>1523</v>
      </c>
      <c r="T4853" s="38" t="s">
        <v>246</v>
      </c>
    </row>
    <row r="4854" spans="1:20" s="38" customFormat="1" ht="15" x14ac:dyDescent="0.2">
      <c r="A4854" s="38" t="s">
        <v>918</v>
      </c>
      <c r="B4854" s="38" t="str">
        <f t="shared" si="6"/>
        <v>mo_priv018</v>
      </c>
      <c r="C4854" s="38" t="s">
        <v>838</v>
      </c>
      <c r="D4854" s="38" t="s">
        <v>844</v>
      </c>
      <c r="E4854" s="38" t="s">
        <v>35</v>
      </c>
      <c r="F4854" s="38">
        <v>6</v>
      </c>
      <c r="G4854" s="38">
        <v>1</v>
      </c>
      <c r="H4854" s="38">
        <v>2025</v>
      </c>
      <c r="I4854" s="38">
        <v>2</v>
      </c>
      <c r="J4854" s="38">
        <v>1046</v>
      </c>
      <c r="K4854" s="38" t="s">
        <v>14</v>
      </c>
      <c r="L4854" s="38">
        <v>77</v>
      </c>
      <c r="M4854" s="38">
        <v>1</v>
      </c>
      <c r="N4854" s="38">
        <v>100</v>
      </c>
      <c r="O4854" s="38" t="s">
        <v>82</v>
      </c>
      <c r="P4854" s="38">
        <v>1.5</v>
      </c>
      <c r="Q4854" s="38" t="s">
        <v>5</v>
      </c>
      <c r="R4854" s="38" t="s">
        <v>201</v>
      </c>
      <c r="T4854" s="38" t="s">
        <v>246</v>
      </c>
    </row>
    <row r="4855" spans="1:20" s="38" customFormat="1" ht="15" x14ac:dyDescent="0.2">
      <c r="A4855" s="38" t="s">
        <v>918</v>
      </c>
      <c r="B4855" s="38" t="str">
        <f t="shared" si="6"/>
        <v>mo_priv018</v>
      </c>
      <c r="C4855" s="38" t="s">
        <v>838</v>
      </c>
      <c r="D4855" s="38" t="s">
        <v>844</v>
      </c>
      <c r="E4855" s="38" t="s">
        <v>35</v>
      </c>
      <c r="F4855" s="38">
        <v>6</v>
      </c>
      <c r="G4855" s="38">
        <v>1</v>
      </c>
      <c r="H4855" s="38">
        <v>2025</v>
      </c>
      <c r="I4855" s="38">
        <v>2</v>
      </c>
      <c r="J4855" s="38">
        <v>1046</v>
      </c>
      <c r="K4855" s="38" t="s">
        <v>14</v>
      </c>
      <c r="L4855" s="38">
        <v>77</v>
      </c>
      <c r="M4855" s="38">
        <v>1</v>
      </c>
      <c r="N4855" s="38">
        <v>100</v>
      </c>
      <c r="O4855" s="38" t="s">
        <v>6</v>
      </c>
      <c r="P4855" s="38">
        <v>0.5</v>
      </c>
      <c r="Q4855" s="38" t="s">
        <v>9</v>
      </c>
      <c r="R4855" s="38" t="s">
        <v>1523</v>
      </c>
      <c r="T4855" s="38" t="s">
        <v>246</v>
      </c>
    </row>
    <row r="4856" spans="1:20" s="38" customFormat="1" ht="15" x14ac:dyDescent="0.2">
      <c r="A4856" s="38" t="s">
        <v>918</v>
      </c>
      <c r="B4856" s="38" t="str">
        <f t="shared" si="6"/>
        <v>mo_priv018</v>
      </c>
      <c r="C4856" s="38" t="s">
        <v>838</v>
      </c>
      <c r="D4856" s="38" t="s">
        <v>844</v>
      </c>
      <c r="E4856" s="38" t="s">
        <v>35</v>
      </c>
      <c r="F4856" s="38">
        <v>6</v>
      </c>
      <c r="G4856" s="38">
        <v>1</v>
      </c>
      <c r="H4856" s="38">
        <v>2025</v>
      </c>
      <c r="I4856" s="38">
        <v>2</v>
      </c>
      <c r="J4856" s="38">
        <v>1046</v>
      </c>
      <c r="K4856" s="38" t="s">
        <v>14</v>
      </c>
      <c r="L4856" s="38">
        <v>77</v>
      </c>
      <c r="M4856" s="38">
        <v>1</v>
      </c>
      <c r="N4856" s="38">
        <v>100</v>
      </c>
      <c r="O4856" s="38" t="s">
        <v>6</v>
      </c>
      <c r="P4856" s="38">
        <v>0.5</v>
      </c>
      <c r="Q4856" s="38" t="s">
        <v>9</v>
      </c>
      <c r="R4856" s="38" t="s">
        <v>1523</v>
      </c>
      <c r="T4856" s="38" t="s">
        <v>246</v>
      </c>
    </row>
    <row r="4857" spans="1:20" s="38" customFormat="1" ht="15" x14ac:dyDescent="0.2">
      <c r="A4857" s="38" t="s">
        <v>918</v>
      </c>
      <c r="B4857" s="38" t="str">
        <f t="shared" si="6"/>
        <v>mo_priv018</v>
      </c>
      <c r="C4857" s="38" t="s">
        <v>838</v>
      </c>
      <c r="D4857" s="38" t="s">
        <v>844</v>
      </c>
      <c r="E4857" s="38" t="s">
        <v>35</v>
      </c>
      <c r="F4857" s="38">
        <v>6</v>
      </c>
      <c r="G4857" s="38">
        <v>1</v>
      </c>
      <c r="H4857" s="38">
        <v>2025</v>
      </c>
      <c r="I4857" s="38">
        <v>2</v>
      </c>
      <c r="J4857" s="38">
        <v>1046</v>
      </c>
      <c r="K4857" s="38" t="s">
        <v>14</v>
      </c>
      <c r="L4857" s="38">
        <v>77</v>
      </c>
      <c r="M4857" s="38">
        <v>1</v>
      </c>
      <c r="N4857" s="38">
        <v>100</v>
      </c>
      <c r="O4857" s="38" t="s">
        <v>6</v>
      </c>
      <c r="P4857" s="38">
        <v>0.5</v>
      </c>
      <c r="Q4857" s="38" t="s">
        <v>9</v>
      </c>
      <c r="R4857" s="38" t="s">
        <v>1523</v>
      </c>
      <c r="T4857" s="38" t="s">
        <v>246</v>
      </c>
    </row>
    <row r="4858" spans="1:20" s="38" customFormat="1" ht="15" x14ac:dyDescent="0.2">
      <c r="A4858" s="38" t="s">
        <v>918</v>
      </c>
      <c r="B4858" s="38" t="str">
        <f t="shared" si="6"/>
        <v>mo_priv018</v>
      </c>
      <c r="C4858" s="38" t="s">
        <v>838</v>
      </c>
      <c r="D4858" s="38" t="s">
        <v>844</v>
      </c>
      <c r="E4858" s="38" t="s">
        <v>35</v>
      </c>
      <c r="F4858" s="38">
        <v>6</v>
      </c>
      <c r="G4858" s="38">
        <v>1</v>
      </c>
      <c r="H4858" s="38">
        <v>2025</v>
      </c>
      <c r="I4858" s="38">
        <v>2</v>
      </c>
      <c r="J4858" s="38">
        <v>1046</v>
      </c>
      <c r="K4858" s="38" t="s">
        <v>14</v>
      </c>
      <c r="L4858" s="38">
        <v>77</v>
      </c>
      <c r="M4858" s="38">
        <v>1</v>
      </c>
      <c r="N4858" s="38">
        <v>100</v>
      </c>
      <c r="O4858" s="38" t="s">
        <v>21</v>
      </c>
      <c r="P4858" s="38">
        <v>1.2</v>
      </c>
      <c r="Q4858" s="38" t="s">
        <v>9</v>
      </c>
      <c r="R4858" s="38" t="s">
        <v>1523</v>
      </c>
      <c r="T4858" s="38" t="s">
        <v>246</v>
      </c>
    </row>
    <row r="4859" spans="1:20" s="38" customFormat="1" ht="15" x14ac:dyDescent="0.2">
      <c r="A4859" s="38" t="s">
        <v>918</v>
      </c>
      <c r="B4859" s="38" t="str">
        <f t="shared" si="6"/>
        <v>mo_priv018</v>
      </c>
      <c r="C4859" s="38" t="s">
        <v>838</v>
      </c>
      <c r="D4859" s="38" t="s">
        <v>844</v>
      </c>
      <c r="E4859" s="38" t="s">
        <v>35</v>
      </c>
      <c r="F4859" s="38">
        <v>6</v>
      </c>
      <c r="G4859" s="38">
        <v>1</v>
      </c>
      <c r="H4859" s="38">
        <v>2025</v>
      </c>
      <c r="I4859" s="38">
        <v>2</v>
      </c>
      <c r="J4859" s="38">
        <v>1046</v>
      </c>
      <c r="K4859" s="38" t="s">
        <v>14</v>
      </c>
      <c r="L4859" s="38">
        <v>77</v>
      </c>
      <c r="M4859" s="38">
        <v>1</v>
      </c>
      <c r="N4859" s="38">
        <v>100</v>
      </c>
      <c r="O4859" s="38" t="s">
        <v>21</v>
      </c>
      <c r="P4859" s="38">
        <v>1.2</v>
      </c>
      <c r="Q4859" s="38" t="s">
        <v>9</v>
      </c>
      <c r="R4859" s="38" t="s">
        <v>1523</v>
      </c>
      <c r="T4859" s="38" t="s">
        <v>246</v>
      </c>
    </row>
    <row r="4860" spans="1:20" s="38" customFormat="1" ht="15" x14ac:dyDescent="0.2">
      <c r="A4860" s="38" t="s">
        <v>918</v>
      </c>
      <c r="B4860" s="38" t="str">
        <f t="shared" si="6"/>
        <v>mo_priv018</v>
      </c>
      <c r="C4860" s="38" t="s">
        <v>838</v>
      </c>
      <c r="D4860" s="38" t="s">
        <v>844</v>
      </c>
      <c r="E4860" s="38" t="s">
        <v>35</v>
      </c>
      <c r="F4860" s="38">
        <v>6</v>
      </c>
      <c r="G4860" s="38">
        <v>1</v>
      </c>
      <c r="H4860" s="38">
        <v>2025</v>
      </c>
      <c r="I4860" s="38">
        <v>2</v>
      </c>
      <c r="J4860" s="38">
        <v>1046</v>
      </c>
      <c r="K4860" s="38" t="s">
        <v>14</v>
      </c>
      <c r="L4860" s="38">
        <v>77</v>
      </c>
      <c r="M4860" s="38">
        <v>1</v>
      </c>
      <c r="N4860" s="38">
        <v>100</v>
      </c>
      <c r="O4860" s="38" t="s">
        <v>21</v>
      </c>
      <c r="P4860" s="38">
        <v>1.2</v>
      </c>
      <c r="Q4860" s="38" t="s">
        <v>9</v>
      </c>
      <c r="R4860" s="38" t="s">
        <v>1523</v>
      </c>
      <c r="T4860" s="38" t="s">
        <v>246</v>
      </c>
    </row>
    <row r="4861" spans="1:20" s="38" customFormat="1" ht="15" x14ac:dyDescent="0.2">
      <c r="A4861" s="38" t="s">
        <v>918</v>
      </c>
      <c r="B4861" s="38" t="str">
        <f t="shared" si="6"/>
        <v>mo_priv018</v>
      </c>
      <c r="C4861" s="38" t="s">
        <v>838</v>
      </c>
      <c r="D4861" s="38" t="s">
        <v>844</v>
      </c>
      <c r="E4861" s="38" t="s">
        <v>35</v>
      </c>
      <c r="F4861" s="38">
        <v>6</v>
      </c>
      <c r="G4861" s="38">
        <v>1</v>
      </c>
      <c r="H4861" s="38">
        <v>2025</v>
      </c>
      <c r="I4861" s="38">
        <v>2</v>
      </c>
      <c r="J4861" s="38">
        <v>1046</v>
      </c>
      <c r="K4861" s="38" t="s">
        <v>14</v>
      </c>
      <c r="L4861" s="38">
        <v>77</v>
      </c>
      <c r="M4861" s="38">
        <v>1</v>
      </c>
      <c r="N4861" s="38">
        <v>100</v>
      </c>
      <c r="O4861" s="38" t="s">
        <v>21</v>
      </c>
      <c r="P4861" s="38">
        <v>1.2</v>
      </c>
      <c r="Q4861" s="38" t="s">
        <v>9</v>
      </c>
      <c r="R4861" s="38" t="s">
        <v>1523</v>
      </c>
      <c r="T4861" s="38" t="s">
        <v>246</v>
      </c>
    </row>
    <row r="4862" spans="1:20" s="38" customFormat="1" ht="15" x14ac:dyDescent="0.2">
      <c r="A4862" s="38" t="s">
        <v>918</v>
      </c>
      <c r="B4862" s="38" t="str">
        <f t="shared" si="6"/>
        <v>mo_priv018</v>
      </c>
      <c r="C4862" s="38" t="s">
        <v>838</v>
      </c>
      <c r="D4862" s="38" t="s">
        <v>844</v>
      </c>
      <c r="E4862" s="38" t="s">
        <v>35</v>
      </c>
      <c r="F4862" s="38">
        <v>6</v>
      </c>
      <c r="G4862" s="38">
        <v>1</v>
      </c>
      <c r="H4862" s="38">
        <v>2025</v>
      </c>
      <c r="I4862" s="38">
        <v>2</v>
      </c>
      <c r="J4862" s="38">
        <v>1046</v>
      </c>
      <c r="K4862" s="38" t="s">
        <v>14</v>
      </c>
      <c r="L4862" s="38">
        <v>77</v>
      </c>
      <c r="M4862" s="38">
        <v>1</v>
      </c>
      <c r="N4862" s="38">
        <v>100</v>
      </c>
      <c r="O4862" s="38" t="s">
        <v>4</v>
      </c>
      <c r="P4862" s="38">
        <v>1</v>
      </c>
      <c r="Q4862" s="38" t="s">
        <v>9</v>
      </c>
      <c r="R4862" s="38" t="s">
        <v>1523</v>
      </c>
      <c r="T4862" s="38" t="s">
        <v>246</v>
      </c>
    </row>
    <row r="4863" spans="1:20" s="38" customFormat="1" ht="15" x14ac:dyDescent="0.2">
      <c r="A4863" s="38" t="s">
        <v>918</v>
      </c>
      <c r="B4863" s="38" t="str">
        <f t="shared" si="6"/>
        <v>mo_priv018</v>
      </c>
      <c r="C4863" s="38" t="s">
        <v>838</v>
      </c>
      <c r="D4863" s="38" t="s">
        <v>844</v>
      </c>
      <c r="E4863" s="38" t="s">
        <v>35</v>
      </c>
      <c r="F4863" s="38">
        <v>6</v>
      </c>
      <c r="G4863" s="38">
        <v>1</v>
      </c>
      <c r="H4863" s="38">
        <v>2025</v>
      </c>
      <c r="I4863" s="38">
        <v>2</v>
      </c>
      <c r="J4863" s="38">
        <v>1046</v>
      </c>
      <c r="K4863" s="38" t="s">
        <v>14</v>
      </c>
      <c r="L4863" s="38">
        <v>77</v>
      </c>
      <c r="M4863" s="38">
        <v>1</v>
      </c>
      <c r="N4863" s="38">
        <v>100</v>
      </c>
      <c r="O4863" s="38" t="s">
        <v>21</v>
      </c>
      <c r="P4863" s="38">
        <v>1.75</v>
      </c>
      <c r="Q4863" s="38" t="s">
        <v>9</v>
      </c>
      <c r="R4863" s="38" t="s">
        <v>1523</v>
      </c>
      <c r="T4863" s="38" t="s">
        <v>246</v>
      </c>
    </row>
    <row r="4864" spans="1:20" s="38" customFormat="1" ht="15" x14ac:dyDescent="0.2">
      <c r="A4864" s="38" t="s">
        <v>918</v>
      </c>
      <c r="B4864" s="38" t="str">
        <f t="shared" si="6"/>
        <v>mo_priv018</v>
      </c>
      <c r="C4864" s="38" t="s">
        <v>838</v>
      </c>
      <c r="D4864" s="38" t="s">
        <v>844</v>
      </c>
      <c r="E4864" s="38" t="s">
        <v>35</v>
      </c>
      <c r="F4864" s="38">
        <v>6</v>
      </c>
      <c r="G4864" s="38">
        <v>1</v>
      </c>
      <c r="H4864" s="38">
        <v>2025</v>
      </c>
      <c r="I4864" s="38">
        <v>2</v>
      </c>
      <c r="J4864" s="38">
        <v>1046</v>
      </c>
      <c r="K4864" s="38" t="s">
        <v>14</v>
      </c>
      <c r="L4864" s="38">
        <v>77</v>
      </c>
      <c r="M4864" s="38">
        <v>1</v>
      </c>
      <c r="N4864" s="38">
        <v>100</v>
      </c>
      <c r="O4864" s="38" t="s">
        <v>21</v>
      </c>
      <c r="P4864" s="38">
        <v>1.75</v>
      </c>
      <c r="Q4864" s="38" t="s">
        <v>9</v>
      </c>
      <c r="R4864" s="38" t="s">
        <v>1523</v>
      </c>
      <c r="T4864" s="38" t="s">
        <v>246</v>
      </c>
    </row>
    <row r="4865" spans="1:20" s="38" customFormat="1" ht="15" x14ac:dyDescent="0.2">
      <c r="A4865" s="38" t="s">
        <v>918</v>
      </c>
      <c r="B4865" s="38" t="str">
        <f t="shared" si="6"/>
        <v>mo_priv018</v>
      </c>
      <c r="C4865" s="38" t="s">
        <v>838</v>
      </c>
      <c r="D4865" s="38" t="s">
        <v>844</v>
      </c>
      <c r="E4865" s="38" t="s">
        <v>35</v>
      </c>
      <c r="F4865" s="38">
        <v>6</v>
      </c>
      <c r="G4865" s="38">
        <v>1</v>
      </c>
      <c r="H4865" s="38">
        <v>2025</v>
      </c>
      <c r="I4865" s="38">
        <v>2</v>
      </c>
      <c r="J4865" s="38">
        <v>1046</v>
      </c>
      <c r="K4865" s="38" t="s">
        <v>14</v>
      </c>
      <c r="L4865" s="38">
        <v>77</v>
      </c>
      <c r="M4865" s="38">
        <v>1</v>
      </c>
      <c r="N4865" s="38">
        <v>100</v>
      </c>
      <c r="O4865" s="38" t="s">
        <v>21</v>
      </c>
      <c r="P4865" s="38">
        <v>1.75</v>
      </c>
      <c r="Q4865" s="38" t="s">
        <v>9</v>
      </c>
      <c r="R4865" s="38" t="s">
        <v>1523</v>
      </c>
      <c r="T4865" s="38" t="s">
        <v>246</v>
      </c>
    </row>
    <row r="4866" spans="1:20" s="38" customFormat="1" ht="15" x14ac:dyDescent="0.2">
      <c r="A4866" s="38" t="s">
        <v>918</v>
      </c>
      <c r="B4866" s="38" t="str">
        <f t="shared" si="6"/>
        <v>mo_priv018</v>
      </c>
      <c r="C4866" s="38" t="s">
        <v>838</v>
      </c>
      <c r="D4866" s="38" t="s">
        <v>844</v>
      </c>
      <c r="E4866" s="38" t="s">
        <v>35</v>
      </c>
      <c r="F4866" s="38">
        <v>6</v>
      </c>
      <c r="G4866" s="38">
        <v>1</v>
      </c>
      <c r="H4866" s="38">
        <v>2025</v>
      </c>
      <c r="I4866" s="38">
        <v>2</v>
      </c>
      <c r="J4866" s="38">
        <v>1046</v>
      </c>
      <c r="K4866" s="38" t="s">
        <v>14</v>
      </c>
      <c r="L4866" s="38">
        <v>77</v>
      </c>
      <c r="M4866" s="38">
        <v>1</v>
      </c>
      <c r="N4866" s="38">
        <v>100</v>
      </c>
      <c r="O4866" s="38" t="s">
        <v>21</v>
      </c>
      <c r="P4866" s="38">
        <v>0.2</v>
      </c>
      <c r="Q4866" s="38" t="s">
        <v>9</v>
      </c>
      <c r="R4866" s="38" t="s">
        <v>1523</v>
      </c>
      <c r="T4866" s="38" t="s">
        <v>246</v>
      </c>
    </row>
    <row r="4867" spans="1:20" s="38" customFormat="1" ht="15" x14ac:dyDescent="0.2">
      <c r="A4867" s="38" t="s">
        <v>918</v>
      </c>
      <c r="B4867" s="38" t="str">
        <f t="shared" si="6"/>
        <v>mo_priv018</v>
      </c>
      <c r="C4867" s="38" t="s">
        <v>838</v>
      </c>
      <c r="D4867" s="38" t="s">
        <v>844</v>
      </c>
      <c r="E4867" s="38" t="s">
        <v>35</v>
      </c>
      <c r="F4867" s="38">
        <v>6</v>
      </c>
      <c r="G4867" s="38">
        <v>1</v>
      </c>
      <c r="H4867" s="38">
        <v>2025</v>
      </c>
      <c r="I4867" s="38">
        <v>2</v>
      </c>
      <c r="J4867" s="38">
        <v>1046</v>
      </c>
      <c r="K4867" s="38" t="s">
        <v>14</v>
      </c>
      <c r="L4867" s="38">
        <v>77</v>
      </c>
      <c r="M4867" s="38">
        <v>1</v>
      </c>
      <c r="N4867" s="38">
        <v>100</v>
      </c>
      <c r="O4867" s="38" t="s">
        <v>21</v>
      </c>
      <c r="P4867" s="38">
        <v>0.2</v>
      </c>
      <c r="Q4867" s="38" t="s">
        <v>9</v>
      </c>
      <c r="R4867" s="38" t="s">
        <v>1523</v>
      </c>
      <c r="T4867" s="38" t="s">
        <v>246</v>
      </c>
    </row>
    <row r="4868" spans="1:20" s="38" customFormat="1" ht="15" x14ac:dyDescent="0.2">
      <c r="A4868" s="38" t="s">
        <v>918</v>
      </c>
      <c r="B4868" s="38" t="str">
        <f t="shared" si="6"/>
        <v>mo_priv018</v>
      </c>
      <c r="C4868" s="38" t="s">
        <v>838</v>
      </c>
      <c r="D4868" s="38" t="s">
        <v>844</v>
      </c>
      <c r="E4868" s="38" t="s">
        <v>35</v>
      </c>
      <c r="F4868" s="38">
        <v>6</v>
      </c>
      <c r="G4868" s="38">
        <v>1</v>
      </c>
      <c r="H4868" s="38">
        <v>2025</v>
      </c>
      <c r="I4868" s="38">
        <v>2</v>
      </c>
      <c r="J4868" s="38">
        <v>1046</v>
      </c>
      <c r="K4868" s="38" t="s">
        <v>14</v>
      </c>
      <c r="L4868" s="38">
        <v>77</v>
      </c>
      <c r="M4868" s="38">
        <v>1</v>
      </c>
      <c r="N4868" s="38">
        <v>100</v>
      </c>
      <c r="O4868" s="38" t="s">
        <v>11</v>
      </c>
      <c r="P4868" s="38">
        <v>1.1000000000000001</v>
      </c>
      <c r="Q4868" s="38" t="s">
        <v>5</v>
      </c>
      <c r="R4868" s="38" t="s">
        <v>201</v>
      </c>
      <c r="T4868" s="38" t="s">
        <v>246</v>
      </c>
    </row>
    <row r="4869" spans="1:20" s="38" customFormat="1" ht="15" x14ac:dyDescent="0.2">
      <c r="A4869" s="38" t="s">
        <v>918</v>
      </c>
      <c r="B4869" s="38" t="str">
        <f t="shared" si="6"/>
        <v>mo_priv018</v>
      </c>
      <c r="C4869" s="38" t="s">
        <v>838</v>
      </c>
      <c r="D4869" s="38" t="s">
        <v>844</v>
      </c>
      <c r="E4869" s="38" t="s">
        <v>35</v>
      </c>
      <c r="F4869" s="38">
        <v>6</v>
      </c>
      <c r="G4869" s="38">
        <v>1</v>
      </c>
      <c r="H4869" s="38">
        <v>2025</v>
      </c>
      <c r="I4869" s="38">
        <v>2</v>
      </c>
      <c r="J4869" s="38">
        <v>1046</v>
      </c>
      <c r="K4869" s="38" t="s">
        <v>14</v>
      </c>
      <c r="L4869" s="38">
        <v>77</v>
      </c>
      <c r="M4869" s="38">
        <v>1</v>
      </c>
      <c r="N4869" s="38">
        <v>100</v>
      </c>
      <c r="O4869" s="38" t="s">
        <v>21</v>
      </c>
      <c r="P4869" s="38">
        <v>2.75</v>
      </c>
      <c r="Q4869" s="38" t="s">
        <v>9</v>
      </c>
      <c r="R4869" s="38" t="s">
        <v>1523</v>
      </c>
      <c r="T4869" s="38" t="s">
        <v>246</v>
      </c>
    </row>
    <row r="4870" spans="1:20" s="38" customFormat="1" ht="15" x14ac:dyDescent="0.2">
      <c r="A4870" s="38" t="s">
        <v>918</v>
      </c>
      <c r="B4870" s="38" t="str">
        <f t="shared" si="6"/>
        <v>mo_priv018</v>
      </c>
      <c r="C4870" s="38" t="s">
        <v>838</v>
      </c>
      <c r="D4870" s="38" t="s">
        <v>844</v>
      </c>
      <c r="E4870" s="38" t="s">
        <v>35</v>
      </c>
      <c r="F4870" s="38">
        <v>6</v>
      </c>
      <c r="G4870" s="38">
        <v>1</v>
      </c>
      <c r="H4870" s="38">
        <v>2025</v>
      </c>
      <c r="I4870" s="38">
        <v>2</v>
      </c>
      <c r="J4870" s="38">
        <v>1046</v>
      </c>
      <c r="K4870" s="38" t="s">
        <v>14</v>
      </c>
      <c r="L4870" s="38">
        <v>77</v>
      </c>
      <c r="M4870" s="38">
        <v>1</v>
      </c>
      <c r="N4870" s="38">
        <v>100</v>
      </c>
      <c r="O4870" s="38" t="s">
        <v>21</v>
      </c>
      <c r="P4870" s="38">
        <v>0.8</v>
      </c>
      <c r="Q4870" s="38" t="s">
        <v>5</v>
      </c>
      <c r="R4870" s="38" t="s">
        <v>201</v>
      </c>
      <c r="T4870" s="38" t="s">
        <v>246</v>
      </c>
    </row>
    <row r="4871" spans="1:20" s="38" customFormat="1" ht="15" x14ac:dyDescent="0.2">
      <c r="A4871" s="38" t="s">
        <v>918</v>
      </c>
      <c r="B4871" s="38" t="str">
        <f t="shared" si="6"/>
        <v>mo_priv018</v>
      </c>
      <c r="C4871" s="38" t="s">
        <v>838</v>
      </c>
      <c r="D4871" s="38" t="s">
        <v>844</v>
      </c>
      <c r="E4871" s="38" t="s">
        <v>35</v>
      </c>
      <c r="F4871" s="38">
        <v>6</v>
      </c>
      <c r="G4871" s="38">
        <v>1</v>
      </c>
      <c r="H4871" s="38">
        <v>2025</v>
      </c>
      <c r="I4871" s="38">
        <v>2</v>
      </c>
      <c r="J4871" s="38">
        <v>1046</v>
      </c>
      <c r="K4871" s="38" t="s">
        <v>14</v>
      </c>
      <c r="L4871" s="38">
        <v>77</v>
      </c>
      <c r="M4871" s="38">
        <v>1</v>
      </c>
      <c r="N4871" s="38">
        <v>100</v>
      </c>
      <c r="O4871" s="38" t="s">
        <v>21</v>
      </c>
      <c r="P4871" s="38">
        <v>0.15</v>
      </c>
      <c r="Q4871" s="38" t="s">
        <v>9</v>
      </c>
      <c r="R4871" s="38" t="s">
        <v>1523</v>
      </c>
      <c r="T4871" s="38" t="s">
        <v>246</v>
      </c>
    </row>
    <row r="4872" spans="1:20" s="38" customFormat="1" ht="15" x14ac:dyDescent="0.2">
      <c r="A4872" s="38" t="s">
        <v>918</v>
      </c>
      <c r="B4872" s="38" t="str">
        <f t="shared" si="6"/>
        <v>mo_priv018</v>
      </c>
      <c r="C4872" s="38" t="s">
        <v>838</v>
      </c>
      <c r="D4872" s="38" t="s">
        <v>844</v>
      </c>
      <c r="E4872" s="38" t="s">
        <v>35</v>
      </c>
      <c r="F4872" s="38">
        <v>6</v>
      </c>
      <c r="G4872" s="38">
        <v>1</v>
      </c>
      <c r="H4872" s="38">
        <v>2025</v>
      </c>
      <c r="I4872" s="38">
        <v>2</v>
      </c>
      <c r="J4872" s="38">
        <v>1046</v>
      </c>
      <c r="K4872" s="38" t="s">
        <v>14</v>
      </c>
      <c r="L4872" s="38">
        <v>77</v>
      </c>
      <c r="M4872" s="38">
        <v>1</v>
      </c>
      <c r="N4872" s="38">
        <v>100</v>
      </c>
      <c r="O4872" s="38" t="s">
        <v>21</v>
      </c>
      <c r="P4872" s="38">
        <v>0.15</v>
      </c>
      <c r="Q4872" s="38" t="s">
        <v>9</v>
      </c>
      <c r="R4872" s="38" t="s">
        <v>1523</v>
      </c>
      <c r="T4872" s="38" t="s">
        <v>246</v>
      </c>
    </row>
    <row r="4873" spans="1:20" s="38" customFormat="1" ht="15" x14ac:dyDescent="0.2">
      <c r="A4873" s="38" t="s">
        <v>918</v>
      </c>
      <c r="B4873" s="38" t="str">
        <f t="shared" si="6"/>
        <v>mo_priv018</v>
      </c>
      <c r="C4873" s="38" t="s">
        <v>838</v>
      </c>
      <c r="D4873" s="38" t="s">
        <v>844</v>
      </c>
      <c r="E4873" s="38" t="s">
        <v>35</v>
      </c>
      <c r="F4873" s="38">
        <v>6</v>
      </c>
      <c r="G4873" s="38">
        <v>1</v>
      </c>
      <c r="H4873" s="38">
        <v>2025</v>
      </c>
      <c r="I4873" s="38">
        <v>2</v>
      </c>
      <c r="J4873" s="38">
        <v>1046</v>
      </c>
      <c r="K4873" s="38" t="s">
        <v>14</v>
      </c>
      <c r="L4873" s="38">
        <v>77</v>
      </c>
      <c r="M4873" s="38">
        <v>1</v>
      </c>
      <c r="N4873" s="38">
        <v>100</v>
      </c>
      <c r="O4873" s="38" t="s">
        <v>21</v>
      </c>
      <c r="P4873" s="38">
        <v>0.15</v>
      </c>
      <c r="Q4873" s="38" t="s">
        <v>9</v>
      </c>
      <c r="R4873" s="38" t="s">
        <v>1523</v>
      </c>
      <c r="T4873" s="38" t="s">
        <v>246</v>
      </c>
    </row>
    <row r="4874" spans="1:20" s="38" customFormat="1" ht="15" x14ac:dyDescent="0.2">
      <c r="A4874" s="38" t="s">
        <v>918</v>
      </c>
      <c r="B4874" s="38" t="str">
        <f t="shared" si="6"/>
        <v>mo_priv018</v>
      </c>
      <c r="C4874" s="38" t="s">
        <v>838</v>
      </c>
      <c r="D4874" s="38" t="s">
        <v>844</v>
      </c>
      <c r="E4874" s="38" t="s">
        <v>35</v>
      </c>
      <c r="F4874" s="38">
        <v>6</v>
      </c>
      <c r="G4874" s="38">
        <v>1</v>
      </c>
      <c r="H4874" s="38">
        <v>2025</v>
      </c>
      <c r="I4874" s="38">
        <v>2</v>
      </c>
      <c r="J4874" s="38">
        <v>1046</v>
      </c>
      <c r="K4874" s="38" t="s">
        <v>14</v>
      </c>
      <c r="L4874" s="38">
        <v>77</v>
      </c>
      <c r="M4874" s="38">
        <v>1</v>
      </c>
      <c r="N4874" s="38">
        <v>100</v>
      </c>
      <c r="O4874" s="38" t="s">
        <v>21</v>
      </c>
      <c r="P4874" s="38">
        <v>0.15</v>
      </c>
      <c r="Q4874" s="38" t="s">
        <v>9</v>
      </c>
      <c r="R4874" s="38" t="s">
        <v>1523</v>
      </c>
      <c r="T4874" s="38" t="s">
        <v>246</v>
      </c>
    </row>
    <row r="4875" spans="1:20" s="38" customFormat="1" ht="15" x14ac:dyDescent="0.2">
      <c r="A4875" s="38" t="s">
        <v>918</v>
      </c>
      <c r="B4875" s="38" t="str">
        <f t="shared" si="6"/>
        <v>mo_priv018</v>
      </c>
      <c r="C4875" s="38" t="s">
        <v>838</v>
      </c>
      <c r="D4875" s="38" t="s">
        <v>844</v>
      </c>
      <c r="E4875" s="38" t="s">
        <v>35</v>
      </c>
      <c r="F4875" s="38">
        <v>6</v>
      </c>
      <c r="G4875" s="38">
        <v>1</v>
      </c>
      <c r="H4875" s="38">
        <v>2025</v>
      </c>
      <c r="I4875" s="38">
        <v>2</v>
      </c>
      <c r="J4875" s="38">
        <v>1046</v>
      </c>
      <c r="K4875" s="38" t="s">
        <v>14</v>
      </c>
      <c r="L4875" s="38">
        <v>77</v>
      </c>
      <c r="M4875" s="38">
        <v>1</v>
      </c>
      <c r="N4875" s="38">
        <v>100</v>
      </c>
      <c r="O4875" s="38" t="s">
        <v>21</v>
      </c>
      <c r="P4875" s="38">
        <v>1</v>
      </c>
      <c r="Q4875" s="38" t="s">
        <v>9</v>
      </c>
      <c r="R4875" s="38" t="s">
        <v>1523</v>
      </c>
      <c r="T4875" s="38" t="s">
        <v>246</v>
      </c>
    </row>
    <row r="4876" spans="1:20" s="38" customFormat="1" ht="15" x14ac:dyDescent="0.2">
      <c r="A4876" s="38" t="s">
        <v>88</v>
      </c>
      <c r="B4876" s="38" t="str">
        <f t="shared" si="6"/>
        <v>mo_priv016</v>
      </c>
      <c r="C4876" s="38" t="s">
        <v>838</v>
      </c>
      <c r="D4876" s="38" t="s">
        <v>844</v>
      </c>
      <c r="E4876" s="38" t="s">
        <v>35</v>
      </c>
      <c r="F4876" s="38">
        <v>6</v>
      </c>
      <c r="G4876" s="38">
        <v>1</v>
      </c>
      <c r="H4876" s="38">
        <v>2025</v>
      </c>
      <c r="I4876" s="38">
        <v>2</v>
      </c>
      <c r="J4876" s="38">
        <v>1158</v>
      </c>
      <c r="K4876" s="38" t="s">
        <v>14</v>
      </c>
      <c r="L4876" s="38">
        <v>79</v>
      </c>
      <c r="M4876" s="38">
        <v>1</v>
      </c>
      <c r="N4876" s="38">
        <v>100</v>
      </c>
      <c r="O4876" s="38" t="s">
        <v>11</v>
      </c>
      <c r="P4876" s="38">
        <v>0.3</v>
      </c>
      <c r="Q4876" s="38" t="s">
        <v>5</v>
      </c>
      <c r="R4876" s="38" t="s">
        <v>201</v>
      </c>
      <c r="T4876" s="38" t="s">
        <v>116</v>
      </c>
    </row>
    <row r="4877" spans="1:20" s="38" customFormat="1" ht="15" x14ac:dyDescent="0.2">
      <c r="A4877" s="38" t="s">
        <v>88</v>
      </c>
      <c r="B4877" s="38" t="str">
        <f t="shared" si="6"/>
        <v>mo_priv016</v>
      </c>
      <c r="C4877" s="38" t="s">
        <v>838</v>
      </c>
      <c r="D4877" s="38" t="s">
        <v>844</v>
      </c>
      <c r="E4877" s="38" t="s">
        <v>35</v>
      </c>
      <c r="F4877" s="38">
        <v>6</v>
      </c>
      <c r="G4877" s="38">
        <v>1</v>
      </c>
      <c r="H4877" s="38">
        <v>2025</v>
      </c>
      <c r="I4877" s="38">
        <v>2</v>
      </c>
      <c r="J4877" s="38">
        <v>1158</v>
      </c>
      <c r="K4877" s="38" t="s">
        <v>14</v>
      </c>
      <c r="L4877" s="38">
        <v>79</v>
      </c>
      <c r="M4877" s="38">
        <v>1</v>
      </c>
      <c r="N4877" s="38">
        <v>100</v>
      </c>
      <c r="O4877" s="38" t="s">
        <v>10</v>
      </c>
      <c r="P4877" s="38">
        <v>0.25</v>
      </c>
      <c r="Q4877" s="38" t="s">
        <v>5</v>
      </c>
      <c r="R4877" s="38" t="s">
        <v>201</v>
      </c>
      <c r="S4877" s="38" t="s">
        <v>39</v>
      </c>
      <c r="T4877" s="38" t="s">
        <v>116</v>
      </c>
    </row>
    <row r="4878" spans="1:20" s="38" customFormat="1" ht="15" x14ac:dyDescent="0.2">
      <c r="A4878" s="38" t="s">
        <v>88</v>
      </c>
      <c r="B4878" s="38" t="str">
        <f t="shared" si="6"/>
        <v>mo_priv016</v>
      </c>
      <c r="C4878" s="38" t="s">
        <v>838</v>
      </c>
      <c r="D4878" s="38" t="s">
        <v>844</v>
      </c>
      <c r="E4878" s="38" t="s">
        <v>35</v>
      </c>
      <c r="F4878" s="38">
        <v>6</v>
      </c>
      <c r="G4878" s="38">
        <v>1</v>
      </c>
      <c r="H4878" s="38">
        <v>2025</v>
      </c>
      <c r="I4878" s="38">
        <v>2</v>
      </c>
      <c r="J4878" s="38">
        <v>1158</v>
      </c>
      <c r="K4878" s="38" t="s">
        <v>14</v>
      </c>
      <c r="L4878" s="38">
        <v>79</v>
      </c>
      <c r="M4878" s="38">
        <v>1</v>
      </c>
      <c r="N4878" s="38">
        <v>100</v>
      </c>
      <c r="O4878" s="38" t="s">
        <v>10</v>
      </c>
      <c r="P4878" s="38">
        <v>26</v>
      </c>
      <c r="Q4878" s="38" t="s">
        <v>5</v>
      </c>
      <c r="R4878" s="38" t="s">
        <v>201</v>
      </c>
      <c r="S4878" s="38" t="s">
        <v>124</v>
      </c>
      <c r="T4878" s="38" t="s">
        <v>116</v>
      </c>
    </row>
    <row r="4879" spans="1:20" s="38" customFormat="1" ht="15" x14ac:dyDescent="0.2">
      <c r="A4879" s="38" t="s">
        <v>88</v>
      </c>
      <c r="B4879" s="38" t="str">
        <f t="shared" si="6"/>
        <v>mo_priv016</v>
      </c>
      <c r="C4879" s="38" t="s">
        <v>838</v>
      </c>
      <c r="D4879" s="38" t="s">
        <v>844</v>
      </c>
      <c r="E4879" s="38" t="s">
        <v>35</v>
      </c>
      <c r="F4879" s="38">
        <v>6</v>
      </c>
      <c r="G4879" s="38">
        <v>1</v>
      </c>
      <c r="H4879" s="38">
        <v>2025</v>
      </c>
      <c r="I4879" s="38">
        <v>2</v>
      </c>
      <c r="J4879" s="38">
        <v>1158</v>
      </c>
      <c r="K4879" s="38" t="s">
        <v>14</v>
      </c>
      <c r="L4879" s="38">
        <v>79</v>
      </c>
      <c r="M4879" s="38">
        <v>1</v>
      </c>
      <c r="N4879" s="38">
        <v>100</v>
      </c>
      <c r="O4879" s="38" t="s">
        <v>10</v>
      </c>
      <c r="P4879" s="38">
        <v>0.45</v>
      </c>
      <c r="Q4879" s="38" t="s">
        <v>5</v>
      </c>
      <c r="R4879" s="38" t="s">
        <v>201</v>
      </c>
      <c r="S4879" s="38" t="s">
        <v>54</v>
      </c>
      <c r="T4879" s="38" t="s">
        <v>116</v>
      </c>
    </row>
    <row r="4880" spans="1:20" s="38" customFormat="1" ht="15" x14ac:dyDescent="0.2">
      <c r="A4880" s="38" t="s">
        <v>88</v>
      </c>
      <c r="B4880" s="38" t="str">
        <f t="shared" si="6"/>
        <v>mo_priv016</v>
      </c>
      <c r="C4880" s="38" t="s">
        <v>838</v>
      </c>
      <c r="D4880" s="38" t="s">
        <v>844</v>
      </c>
      <c r="E4880" s="38" t="s">
        <v>35</v>
      </c>
      <c r="F4880" s="38">
        <v>6</v>
      </c>
      <c r="G4880" s="38">
        <v>1</v>
      </c>
      <c r="H4880" s="38">
        <v>2025</v>
      </c>
      <c r="I4880" s="38">
        <v>2</v>
      </c>
      <c r="J4880" s="38">
        <v>1158</v>
      </c>
      <c r="K4880" s="38" t="s">
        <v>14</v>
      </c>
      <c r="L4880" s="38">
        <v>79</v>
      </c>
      <c r="M4880" s="38">
        <v>1</v>
      </c>
      <c r="N4880" s="38">
        <v>100</v>
      </c>
      <c r="O4880" s="38" t="s">
        <v>10</v>
      </c>
      <c r="P4880" s="38">
        <v>2.9</v>
      </c>
      <c r="Q4880" s="38" t="s">
        <v>5</v>
      </c>
      <c r="R4880" s="38" t="s">
        <v>201</v>
      </c>
      <c r="S4880" s="38" t="s">
        <v>832</v>
      </c>
      <c r="T4880" s="38" t="s">
        <v>116</v>
      </c>
    </row>
    <row r="4881" spans="1:21" s="38" customFormat="1" ht="15" x14ac:dyDescent="0.2">
      <c r="A4881" s="38" t="s">
        <v>88</v>
      </c>
      <c r="B4881" s="38" t="str">
        <f t="shared" si="6"/>
        <v>mo_priv016</v>
      </c>
      <c r="C4881" s="38" t="s">
        <v>838</v>
      </c>
      <c r="D4881" s="38" t="s">
        <v>844</v>
      </c>
      <c r="E4881" s="38" t="s">
        <v>35</v>
      </c>
      <c r="F4881" s="38">
        <v>6</v>
      </c>
      <c r="G4881" s="38">
        <v>1</v>
      </c>
      <c r="H4881" s="38">
        <v>2025</v>
      </c>
      <c r="I4881" s="38">
        <v>2</v>
      </c>
      <c r="J4881" s="38">
        <v>1158</v>
      </c>
      <c r="K4881" s="38" t="s">
        <v>14</v>
      </c>
      <c r="L4881" s="38">
        <v>79</v>
      </c>
      <c r="M4881" s="38">
        <v>1</v>
      </c>
      <c r="N4881" s="38">
        <v>100</v>
      </c>
      <c r="O4881" s="38" t="s">
        <v>10</v>
      </c>
      <c r="P4881" s="38">
        <v>2</v>
      </c>
      <c r="Q4881" s="38" t="s">
        <v>8</v>
      </c>
      <c r="R4881" s="38" t="s">
        <v>201</v>
      </c>
      <c r="S4881" s="38" t="s">
        <v>1473</v>
      </c>
      <c r="T4881" s="38" t="s">
        <v>116</v>
      </c>
    </row>
    <row r="4882" spans="1:21" s="38" customFormat="1" ht="15" x14ac:dyDescent="0.2">
      <c r="A4882" s="38" t="s">
        <v>88</v>
      </c>
      <c r="B4882" s="38" t="str">
        <f t="shared" si="6"/>
        <v>mo_priv016</v>
      </c>
      <c r="C4882" s="38" t="s">
        <v>838</v>
      </c>
      <c r="D4882" s="38" t="s">
        <v>844</v>
      </c>
      <c r="E4882" s="38" t="s">
        <v>35</v>
      </c>
      <c r="F4882" s="38">
        <v>6</v>
      </c>
      <c r="G4882" s="38">
        <v>1</v>
      </c>
      <c r="H4882" s="38">
        <v>2025</v>
      </c>
      <c r="I4882" s="38">
        <v>2</v>
      </c>
      <c r="J4882" s="38">
        <v>1158</v>
      </c>
      <c r="K4882" s="38" t="s">
        <v>14</v>
      </c>
      <c r="L4882" s="38">
        <v>79</v>
      </c>
      <c r="M4882" s="38">
        <v>1</v>
      </c>
      <c r="N4882" s="38">
        <v>100</v>
      </c>
      <c r="O4882" s="38" t="s">
        <v>10</v>
      </c>
      <c r="P4882" s="38">
        <v>4.5</v>
      </c>
      <c r="Q4882" s="38" t="s">
        <v>5</v>
      </c>
      <c r="R4882" s="38" t="s">
        <v>201</v>
      </c>
      <c r="S4882" s="38" t="s">
        <v>1473</v>
      </c>
      <c r="T4882" s="38" t="s">
        <v>116</v>
      </c>
    </row>
    <row r="4883" spans="1:21" s="38" customFormat="1" ht="15" x14ac:dyDescent="0.2">
      <c r="A4883" s="38" t="s">
        <v>88</v>
      </c>
      <c r="B4883" s="38" t="str">
        <f t="shared" si="6"/>
        <v>mo_priv016</v>
      </c>
      <c r="C4883" s="38" t="s">
        <v>838</v>
      </c>
      <c r="D4883" s="38" t="s">
        <v>844</v>
      </c>
      <c r="E4883" s="38" t="s">
        <v>35</v>
      </c>
      <c r="F4883" s="38">
        <v>6</v>
      </c>
      <c r="G4883" s="38">
        <v>1</v>
      </c>
      <c r="H4883" s="38">
        <v>2025</v>
      </c>
      <c r="I4883" s="38">
        <v>2</v>
      </c>
      <c r="J4883" s="38">
        <v>1158</v>
      </c>
      <c r="K4883" s="38" t="s">
        <v>14</v>
      </c>
      <c r="L4883" s="38">
        <v>79</v>
      </c>
      <c r="M4883" s="38">
        <v>1</v>
      </c>
      <c r="N4883" s="38">
        <v>100</v>
      </c>
      <c r="O4883" s="38" t="s">
        <v>10</v>
      </c>
      <c r="P4883" s="38">
        <v>5</v>
      </c>
      <c r="Q4883" s="38" t="s">
        <v>5</v>
      </c>
      <c r="R4883" s="38" t="s">
        <v>201</v>
      </c>
      <c r="S4883" s="38" t="s">
        <v>105</v>
      </c>
      <c r="T4883" s="38" t="s">
        <v>116</v>
      </c>
    </row>
    <row r="4884" spans="1:21" s="38" customFormat="1" ht="15" x14ac:dyDescent="0.2">
      <c r="A4884" s="38" t="s">
        <v>88</v>
      </c>
      <c r="B4884" s="38" t="str">
        <f t="shared" si="6"/>
        <v>mo_priv016</v>
      </c>
      <c r="C4884" s="38" t="s">
        <v>838</v>
      </c>
      <c r="D4884" s="38" t="s">
        <v>844</v>
      </c>
      <c r="E4884" s="38" t="s">
        <v>35</v>
      </c>
      <c r="F4884" s="38">
        <v>6</v>
      </c>
      <c r="G4884" s="38">
        <v>1</v>
      </c>
      <c r="H4884" s="38">
        <v>2025</v>
      </c>
      <c r="I4884" s="38">
        <v>2</v>
      </c>
      <c r="J4884" s="38">
        <v>1158</v>
      </c>
      <c r="K4884" s="38" t="s">
        <v>14</v>
      </c>
      <c r="L4884" s="38">
        <v>79</v>
      </c>
      <c r="M4884" s="38">
        <v>1</v>
      </c>
      <c r="N4884" s="38">
        <v>100</v>
      </c>
      <c r="O4884" s="38" t="s">
        <v>7</v>
      </c>
      <c r="P4884" s="38">
        <v>1.9</v>
      </c>
      <c r="Q4884" s="38" t="s">
        <v>9</v>
      </c>
      <c r="R4884" s="38" t="s">
        <v>201</v>
      </c>
      <c r="T4884" s="38" t="s">
        <v>116</v>
      </c>
    </row>
    <row r="4885" spans="1:21" s="38" customFormat="1" ht="15" x14ac:dyDescent="0.2">
      <c r="A4885" s="38" t="s">
        <v>88</v>
      </c>
      <c r="B4885" s="38" t="str">
        <f t="shared" si="6"/>
        <v>mo_priv016</v>
      </c>
      <c r="C4885" s="38" t="s">
        <v>838</v>
      </c>
      <c r="D4885" s="38" t="s">
        <v>844</v>
      </c>
      <c r="E4885" s="38" t="s">
        <v>35</v>
      </c>
      <c r="F4885" s="38">
        <v>6</v>
      </c>
      <c r="G4885" s="38">
        <v>1</v>
      </c>
      <c r="H4885" s="38">
        <v>2025</v>
      </c>
      <c r="I4885" s="38">
        <v>2</v>
      </c>
      <c r="J4885" s="38">
        <v>1158</v>
      </c>
      <c r="K4885" s="38" t="s">
        <v>14</v>
      </c>
      <c r="L4885" s="38">
        <v>79</v>
      </c>
      <c r="M4885" s="38">
        <v>1</v>
      </c>
      <c r="N4885" s="38">
        <v>100</v>
      </c>
      <c r="O4885" s="38" t="s">
        <v>10</v>
      </c>
      <c r="P4885" s="38">
        <v>0</v>
      </c>
      <c r="Q4885" s="38" t="s">
        <v>5</v>
      </c>
      <c r="R4885" s="38" t="s">
        <v>201</v>
      </c>
      <c r="S4885" s="38" t="s">
        <v>105</v>
      </c>
      <c r="T4885" s="38" t="s">
        <v>116</v>
      </c>
    </row>
    <row r="4886" spans="1:21" s="38" customFormat="1" ht="15" x14ac:dyDescent="0.2">
      <c r="A4886" s="38" t="s">
        <v>88</v>
      </c>
      <c r="B4886" s="38" t="str">
        <f t="shared" si="6"/>
        <v>mo_priv016</v>
      </c>
      <c r="C4886" s="38" t="s">
        <v>838</v>
      </c>
      <c r="D4886" s="38" t="s">
        <v>844</v>
      </c>
      <c r="E4886" s="38" t="s">
        <v>35</v>
      </c>
      <c r="F4886" s="38">
        <v>6</v>
      </c>
      <c r="G4886" s="38">
        <v>1</v>
      </c>
      <c r="H4886" s="38">
        <v>2025</v>
      </c>
      <c r="I4886" s="38">
        <v>2</v>
      </c>
      <c r="J4886" s="38">
        <v>1158</v>
      </c>
      <c r="K4886" s="38" t="s">
        <v>14</v>
      </c>
      <c r="L4886" s="38">
        <v>79</v>
      </c>
      <c r="M4886" s="38">
        <v>1</v>
      </c>
      <c r="N4886" s="38">
        <v>100</v>
      </c>
      <c r="O4886" s="38" t="s">
        <v>10</v>
      </c>
      <c r="P4886" s="38">
        <v>0.2</v>
      </c>
      <c r="Q4886" s="38" t="s">
        <v>5</v>
      </c>
      <c r="R4886" s="38" t="s">
        <v>201</v>
      </c>
      <c r="S4886" s="38" t="s">
        <v>832</v>
      </c>
      <c r="T4886" s="38" t="s">
        <v>116</v>
      </c>
    </row>
    <row r="4887" spans="1:21" s="38" customFormat="1" ht="15" x14ac:dyDescent="0.2">
      <c r="A4887" s="38" t="s">
        <v>88</v>
      </c>
      <c r="B4887" s="38" t="str">
        <f t="shared" si="6"/>
        <v>mo_priv016</v>
      </c>
      <c r="C4887" s="38" t="s">
        <v>838</v>
      </c>
      <c r="D4887" s="38" t="s">
        <v>844</v>
      </c>
      <c r="E4887" s="38" t="s">
        <v>35</v>
      </c>
      <c r="F4887" s="38">
        <v>6</v>
      </c>
      <c r="G4887" s="38">
        <v>1</v>
      </c>
      <c r="H4887" s="38">
        <v>2025</v>
      </c>
      <c r="I4887" s="38">
        <v>2</v>
      </c>
      <c r="J4887" s="38">
        <v>1158</v>
      </c>
      <c r="K4887" s="38" t="s">
        <v>14</v>
      </c>
      <c r="L4887" s="38">
        <v>79</v>
      </c>
      <c r="M4887" s="38">
        <v>1</v>
      </c>
      <c r="N4887" s="38">
        <v>100</v>
      </c>
      <c r="O4887" s="38" t="s">
        <v>10</v>
      </c>
      <c r="P4887" s="38">
        <v>0</v>
      </c>
      <c r="Q4887" s="38" t="s">
        <v>5</v>
      </c>
      <c r="R4887" s="38" t="s">
        <v>201</v>
      </c>
      <c r="S4887" s="38" t="s">
        <v>195</v>
      </c>
      <c r="T4887" s="38" t="s">
        <v>116</v>
      </c>
    </row>
    <row r="4888" spans="1:21" s="38" customFormat="1" ht="15" x14ac:dyDescent="0.2">
      <c r="A4888" s="38" t="s">
        <v>88</v>
      </c>
      <c r="B4888" s="38" t="str">
        <f t="shared" si="6"/>
        <v>mo_priv016</v>
      </c>
      <c r="C4888" s="38" t="s">
        <v>838</v>
      </c>
      <c r="D4888" s="38" t="s">
        <v>844</v>
      </c>
      <c r="E4888" s="38" t="s">
        <v>35</v>
      </c>
      <c r="F4888" s="38">
        <v>6</v>
      </c>
      <c r="G4888" s="38">
        <v>1</v>
      </c>
      <c r="H4888" s="38">
        <v>2025</v>
      </c>
      <c r="I4888" s="38">
        <v>2</v>
      </c>
      <c r="J4888" s="38">
        <v>1158</v>
      </c>
      <c r="K4888" s="38" t="s">
        <v>14</v>
      </c>
      <c r="L4888" s="38">
        <v>79</v>
      </c>
      <c r="M4888" s="38">
        <v>1</v>
      </c>
      <c r="N4888" s="38">
        <v>100</v>
      </c>
      <c r="O4888" s="38" t="s">
        <v>10</v>
      </c>
      <c r="P4888" s="38">
        <v>5.5</v>
      </c>
      <c r="Q4888" s="38" t="s">
        <v>5</v>
      </c>
      <c r="R4888" s="38" t="s">
        <v>201</v>
      </c>
      <c r="S4888" s="38" t="s">
        <v>242</v>
      </c>
      <c r="T4888" s="38" t="s">
        <v>116</v>
      </c>
    </row>
    <row r="4889" spans="1:21" s="38" customFormat="1" ht="15" x14ac:dyDescent="0.2">
      <c r="A4889" s="38" t="s">
        <v>90</v>
      </c>
      <c r="B4889" s="38" t="str">
        <f t="shared" si="6"/>
        <v>mo_priv014</v>
      </c>
      <c r="C4889" s="38" t="s">
        <v>838</v>
      </c>
      <c r="D4889" s="38" t="s">
        <v>844</v>
      </c>
      <c r="E4889" s="38" t="s">
        <v>13</v>
      </c>
      <c r="F4889" s="38">
        <v>6</v>
      </c>
      <c r="G4889" s="38">
        <v>1</v>
      </c>
      <c r="H4889" s="38">
        <v>2025</v>
      </c>
      <c r="I4889" s="38">
        <v>2</v>
      </c>
      <c r="J4889" s="38">
        <v>1316</v>
      </c>
      <c r="K4889" s="38" t="s">
        <v>14</v>
      </c>
      <c r="L4889" s="38">
        <v>81</v>
      </c>
      <c r="M4889" s="38">
        <v>0</v>
      </c>
      <c r="N4889" s="38">
        <v>100</v>
      </c>
      <c r="O4889" s="38" t="s">
        <v>10</v>
      </c>
      <c r="P4889" s="38">
        <v>16.5</v>
      </c>
      <c r="Q4889" s="38" t="s">
        <v>5</v>
      </c>
      <c r="R4889" s="38" t="s">
        <v>201</v>
      </c>
      <c r="S4889" s="38" t="s">
        <v>39</v>
      </c>
      <c r="T4889" s="38" t="s">
        <v>246</v>
      </c>
      <c r="U4889" s="38" t="s">
        <v>53</v>
      </c>
    </row>
    <row r="4890" spans="1:21" s="38" customFormat="1" ht="15" x14ac:dyDescent="0.2">
      <c r="A4890" s="38" t="s">
        <v>90</v>
      </c>
      <c r="B4890" s="38" t="str">
        <f t="shared" si="6"/>
        <v>mo_priv014</v>
      </c>
      <c r="C4890" s="38" t="s">
        <v>838</v>
      </c>
      <c r="D4890" s="38" t="s">
        <v>844</v>
      </c>
      <c r="E4890" s="38" t="s">
        <v>13</v>
      </c>
      <c r="F4890" s="38">
        <v>6</v>
      </c>
      <c r="G4890" s="38">
        <v>1</v>
      </c>
      <c r="H4890" s="38">
        <v>2025</v>
      </c>
      <c r="I4890" s="38">
        <v>2</v>
      </c>
      <c r="J4890" s="38">
        <v>1316</v>
      </c>
      <c r="K4890" s="38" t="s">
        <v>14</v>
      </c>
      <c r="L4890" s="38">
        <v>81</v>
      </c>
      <c r="M4890" s="38">
        <v>0</v>
      </c>
      <c r="N4890" s="38">
        <v>100</v>
      </c>
      <c r="O4890" s="38" t="s">
        <v>10</v>
      </c>
      <c r="P4890" s="38">
        <v>2.35</v>
      </c>
      <c r="Q4890" s="38" t="s">
        <v>5</v>
      </c>
      <c r="R4890" s="38" t="s">
        <v>201</v>
      </c>
      <c r="S4890" s="38" t="s">
        <v>105</v>
      </c>
      <c r="T4890" s="38" t="s">
        <v>246</v>
      </c>
    </row>
    <row r="4891" spans="1:21" s="38" customFormat="1" ht="15" x14ac:dyDescent="0.2">
      <c r="A4891" s="38" t="s">
        <v>90</v>
      </c>
      <c r="B4891" s="38" t="str">
        <f t="shared" si="6"/>
        <v>mo_priv014</v>
      </c>
      <c r="C4891" s="38" t="s">
        <v>838</v>
      </c>
      <c r="D4891" s="38" t="s">
        <v>844</v>
      </c>
      <c r="E4891" s="38" t="s">
        <v>13</v>
      </c>
      <c r="F4891" s="38">
        <v>6</v>
      </c>
      <c r="G4891" s="38">
        <v>1</v>
      </c>
      <c r="H4891" s="38">
        <v>2025</v>
      </c>
      <c r="I4891" s="38">
        <v>2</v>
      </c>
      <c r="J4891" s="38">
        <v>1316</v>
      </c>
      <c r="K4891" s="38" t="s">
        <v>14</v>
      </c>
      <c r="L4891" s="38">
        <v>81</v>
      </c>
      <c r="M4891" s="38">
        <v>0</v>
      </c>
      <c r="N4891" s="38">
        <v>100</v>
      </c>
      <c r="O4891" s="38" t="s">
        <v>10</v>
      </c>
      <c r="P4891" s="38">
        <v>16</v>
      </c>
      <c r="Q4891" s="38" t="s">
        <v>5</v>
      </c>
      <c r="R4891" s="38" t="s">
        <v>201</v>
      </c>
      <c r="S4891" s="38" t="s">
        <v>39</v>
      </c>
      <c r="T4891" s="38" t="s">
        <v>246</v>
      </c>
      <c r="U4891" s="38" t="s">
        <v>53</v>
      </c>
    </row>
    <row r="4892" spans="1:21" s="38" customFormat="1" ht="15" x14ac:dyDescent="0.2">
      <c r="A4892" s="38" t="s">
        <v>90</v>
      </c>
      <c r="B4892" s="38" t="str">
        <f t="shared" si="6"/>
        <v>mo_priv014</v>
      </c>
      <c r="C4892" s="38" t="s">
        <v>838</v>
      </c>
      <c r="D4892" s="38" t="s">
        <v>844</v>
      </c>
      <c r="E4892" s="38" t="s">
        <v>13</v>
      </c>
      <c r="F4892" s="38">
        <v>6</v>
      </c>
      <c r="G4892" s="38">
        <v>1</v>
      </c>
      <c r="H4892" s="38">
        <v>2025</v>
      </c>
      <c r="I4892" s="38">
        <v>2</v>
      </c>
      <c r="J4892" s="38">
        <v>1316</v>
      </c>
      <c r="K4892" s="38" t="s">
        <v>14</v>
      </c>
      <c r="L4892" s="38">
        <v>81</v>
      </c>
      <c r="M4892" s="38">
        <v>0</v>
      </c>
      <c r="N4892" s="38">
        <v>100</v>
      </c>
      <c r="O4892" s="38" t="s">
        <v>10</v>
      </c>
      <c r="P4892" s="38">
        <v>0</v>
      </c>
      <c r="Q4892" s="38" t="s">
        <v>8</v>
      </c>
      <c r="R4892" s="38" t="s">
        <v>36</v>
      </c>
      <c r="S4892" s="38" t="s">
        <v>105</v>
      </c>
      <c r="T4892" s="38" t="s">
        <v>246</v>
      </c>
    </row>
    <row r="4893" spans="1:21" s="38" customFormat="1" ht="15" x14ac:dyDescent="0.2">
      <c r="A4893" s="38" t="s">
        <v>90</v>
      </c>
      <c r="B4893" s="38" t="str">
        <f t="shared" si="6"/>
        <v>mo_priv014</v>
      </c>
      <c r="C4893" s="38" t="s">
        <v>838</v>
      </c>
      <c r="D4893" s="38" t="s">
        <v>844</v>
      </c>
      <c r="E4893" s="38" t="s">
        <v>13</v>
      </c>
      <c r="F4893" s="38">
        <v>6</v>
      </c>
      <c r="G4893" s="38">
        <v>1</v>
      </c>
      <c r="H4893" s="38">
        <v>2025</v>
      </c>
      <c r="I4893" s="38">
        <v>2</v>
      </c>
      <c r="J4893" s="38">
        <v>1316</v>
      </c>
      <c r="K4893" s="38" t="s">
        <v>14</v>
      </c>
      <c r="L4893" s="38">
        <v>81</v>
      </c>
      <c r="M4893" s="38">
        <v>0</v>
      </c>
      <c r="N4893" s="38">
        <v>100</v>
      </c>
      <c r="O4893" s="38" t="s">
        <v>10</v>
      </c>
      <c r="P4893" s="38">
        <v>6.5</v>
      </c>
      <c r="Q4893" s="38" t="s">
        <v>5</v>
      </c>
      <c r="R4893" s="38" t="s">
        <v>201</v>
      </c>
      <c r="S4893" s="38" t="s">
        <v>832</v>
      </c>
      <c r="T4893" s="38" t="s">
        <v>246</v>
      </c>
    </row>
    <row r="4894" spans="1:21" s="38" customFormat="1" ht="15" x14ac:dyDescent="0.2">
      <c r="A4894" s="38" t="s">
        <v>90</v>
      </c>
      <c r="B4894" s="38" t="str">
        <f t="shared" si="6"/>
        <v>mo_priv014</v>
      </c>
      <c r="C4894" s="38" t="s">
        <v>838</v>
      </c>
      <c r="D4894" s="38" t="s">
        <v>844</v>
      </c>
      <c r="E4894" s="38" t="s">
        <v>13</v>
      </c>
      <c r="F4894" s="38">
        <v>6</v>
      </c>
      <c r="G4894" s="38">
        <v>1</v>
      </c>
      <c r="H4894" s="38">
        <v>2025</v>
      </c>
      <c r="I4894" s="38">
        <v>2</v>
      </c>
      <c r="J4894" s="38">
        <v>1316</v>
      </c>
      <c r="K4894" s="38" t="s">
        <v>14</v>
      </c>
      <c r="L4894" s="38">
        <v>81</v>
      </c>
      <c r="M4894" s="38">
        <v>0</v>
      </c>
      <c r="N4894" s="38">
        <v>100</v>
      </c>
      <c r="O4894" s="38" t="s">
        <v>10</v>
      </c>
      <c r="P4894" s="38">
        <v>6.5</v>
      </c>
      <c r="Q4894" s="38" t="s">
        <v>5</v>
      </c>
      <c r="R4894" s="38" t="s">
        <v>201</v>
      </c>
      <c r="S4894" s="38" t="s">
        <v>832</v>
      </c>
      <c r="T4894" s="38" t="s">
        <v>246</v>
      </c>
    </row>
    <row r="4895" spans="1:21" s="38" customFormat="1" ht="15" x14ac:dyDescent="0.2">
      <c r="A4895" s="38" t="s">
        <v>90</v>
      </c>
      <c r="B4895" s="38" t="str">
        <f t="shared" si="6"/>
        <v>mo_priv014</v>
      </c>
      <c r="C4895" s="38" t="s">
        <v>838</v>
      </c>
      <c r="D4895" s="38" t="s">
        <v>844</v>
      </c>
      <c r="E4895" s="38" t="s">
        <v>13</v>
      </c>
      <c r="F4895" s="38">
        <v>6</v>
      </c>
      <c r="G4895" s="38">
        <v>1</v>
      </c>
      <c r="H4895" s="38">
        <v>2025</v>
      </c>
      <c r="I4895" s="38">
        <v>2</v>
      </c>
      <c r="J4895" s="38">
        <v>1316</v>
      </c>
      <c r="K4895" s="38" t="s">
        <v>14</v>
      </c>
      <c r="L4895" s="38">
        <v>81</v>
      </c>
      <c r="M4895" s="38">
        <v>0</v>
      </c>
      <c r="N4895" s="38">
        <v>100</v>
      </c>
      <c r="O4895" s="38" t="s">
        <v>10</v>
      </c>
      <c r="P4895" s="38">
        <v>2.75</v>
      </c>
      <c r="Q4895" s="38" t="s">
        <v>8</v>
      </c>
      <c r="R4895" s="38" t="s">
        <v>1515</v>
      </c>
      <c r="S4895" s="38" t="s">
        <v>832</v>
      </c>
      <c r="T4895" s="38" t="s">
        <v>246</v>
      </c>
    </row>
    <row r="4896" spans="1:21" s="38" customFormat="1" ht="15" x14ac:dyDescent="0.2">
      <c r="A4896" s="38" t="s">
        <v>84</v>
      </c>
      <c r="B4896" s="38" t="s">
        <v>936</v>
      </c>
      <c r="C4896" s="38" t="s">
        <v>838</v>
      </c>
      <c r="D4896" s="38" t="s">
        <v>844</v>
      </c>
      <c r="E4896" s="38" t="s">
        <v>1538</v>
      </c>
      <c r="F4896" s="38">
        <v>6</v>
      </c>
      <c r="G4896" s="38">
        <v>1</v>
      </c>
      <c r="H4896" s="38">
        <v>2025</v>
      </c>
      <c r="I4896" s="38">
        <v>2</v>
      </c>
      <c r="J4896" s="38">
        <v>1340</v>
      </c>
      <c r="K4896" s="38" t="s">
        <v>1505</v>
      </c>
      <c r="L4896" s="38">
        <v>82</v>
      </c>
      <c r="M4896" s="38">
        <v>1</v>
      </c>
      <c r="N4896" s="38">
        <v>100</v>
      </c>
      <c r="O4896" s="38" t="s">
        <v>10</v>
      </c>
      <c r="P4896" s="38">
        <v>2</v>
      </c>
      <c r="Q4896" s="38" t="s">
        <v>5</v>
      </c>
      <c r="R4896" s="38" t="s">
        <v>201</v>
      </c>
      <c r="S4896" s="38" t="s">
        <v>39</v>
      </c>
      <c r="T4896" s="38" t="s">
        <v>1539</v>
      </c>
    </row>
    <row r="4897" spans="1:20" s="38" customFormat="1" ht="15" x14ac:dyDescent="0.2">
      <c r="A4897" s="38" t="s">
        <v>84</v>
      </c>
      <c r="B4897" s="38" t="str">
        <f t="shared" si="6"/>
        <v>mo_priv015</v>
      </c>
      <c r="C4897" s="38" t="s">
        <v>838</v>
      </c>
      <c r="D4897" s="38" t="s">
        <v>844</v>
      </c>
      <c r="E4897" s="38" t="s">
        <v>13</v>
      </c>
      <c r="F4897" s="38">
        <v>6</v>
      </c>
      <c r="G4897" s="38">
        <v>1</v>
      </c>
      <c r="H4897" s="38">
        <v>2025</v>
      </c>
      <c r="I4897" s="38">
        <v>2</v>
      </c>
      <c r="J4897" s="38">
        <v>1340</v>
      </c>
      <c r="K4897" s="38" t="s">
        <v>1505</v>
      </c>
      <c r="L4897" s="38">
        <v>82</v>
      </c>
      <c r="M4897" s="38">
        <v>1</v>
      </c>
      <c r="N4897" s="38">
        <v>100</v>
      </c>
      <c r="O4897" s="38" t="s">
        <v>10</v>
      </c>
      <c r="P4897" s="38">
        <v>6</v>
      </c>
      <c r="Q4897" s="38" t="s">
        <v>5</v>
      </c>
      <c r="R4897" s="38" t="s">
        <v>201</v>
      </c>
      <c r="S4897" s="38" t="s">
        <v>127</v>
      </c>
      <c r="T4897" s="38" t="s">
        <v>1539</v>
      </c>
    </row>
    <row r="4898" spans="1:20" s="38" customFormat="1" ht="15" x14ac:dyDescent="0.2">
      <c r="A4898" s="38" t="s">
        <v>84</v>
      </c>
      <c r="B4898" s="38" t="str">
        <f t="shared" si="6"/>
        <v>mo_priv015</v>
      </c>
      <c r="C4898" s="38" t="s">
        <v>838</v>
      </c>
      <c r="D4898" s="38" t="s">
        <v>844</v>
      </c>
      <c r="E4898" s="38" t="s">
        <v>13</v>
      </c>
      <c r="F4898" s="38">
        <v>6</v>
      </c>
      <c r="G4898" s="38">
        <v>1</v>
      </c>
      <c r="H4898" s="38">
        <v>2025</v>
      </c>
      <c r="I4898" s="38">
        <v>2</v>
      </c>
      <c r="J4898" s="38">
        <v>1340</v>
      </c>
      <c r="K4898" s="38" t="s">
        <v>1505</v>
      </c>
      <c r="L4898" s="38">
        <v>82</v>
      </c>
      <c r="M4898" s="38">
        <v>1</v>
      </c>
      <c r="N4898" s="38">
        <v>100</v>
      </c>
      <c r="O4898" s="38" t="s">
        <v>10</v>
      </c>
      <c r="P4898" s="38">
        <v>8</v>
      </c>
      <c r="Q4898" s="38" t="s">
        <v>5</v>
      </c>
      <c r="R4898" s="38" t="s">
        <v>201</v>
      </c>
      <c r="S4898" s="38" t="s">
        <v>54</v>
      </c>
      <c r="T4898" s="38" t="s">
        <v>1539</v>
      </c>
    </row>
    <row r="4899" spans="1:20" s="38" customFormat="1" ht="15" x14ac:dyDescent="0.2">
      <c r="A4899" s="38" t="s">
        <v>84</v>
      </c>
      <c r="B4899" s="38" t="str">
        <f t="shared" si="6"/>
        <v>mo_priv015</v>
      </c>
      <c r="C4899" s="38" t="s">
        <v>838</v>
      </c>
      <c r="D4899" s="38" t="s">
        <v>844</v>
      </c>
      <c r="E4899" s="38" t="s">
        <v>13</v>
      </c>
      <c r="F4899" s="38">
        <v>6</v>
      </c>
      <c r="G4899" s="38">
        <v>1</v>
      </c>
      <c r="H4899" s="38">
        <v>2025</v>
      </c>
      <c r="I4899" s="38">
        <v>2</v>
      </c>
      <c r="J4899" s="38">
        <v>1340</v>
      </c>
      <c r="K4899" s="38" t="s">
        <v>1505</v>
      </c>
      <c r="L4899" s="38">
        <v>82</v>
      </c>
      <c r="M4899" s="38">
        <v>1</v>
      </c>
      <c r="N4899" s="38">
        <v>100</v>
      </c>
      <c r="O4899" s="38" t="s">
        <v>10</v>
      </c>
      <c r="P4899" s="38">
        <v>30</v>
      </c>
      <c r="Q4899" s="38" t="s">
        <v>5</v>
      </c>
      <c r="R4899" s="38" t="s">
        <v>201</v>
      </c>
      <c r="S4899" s="38" t="s">
        <v>124</v>
      </c>
      <c r="T4899" s="38" t="s">
        <v>1539</v>
      </c>
    </row>
    <row r="4900" spans="1:20" s="38" customFormat="1" ht="15" x14ac:dyDescent="0.2">
      <c r="A4900" s="38" t="s">
        <v>84</v>
      </c>
      <c r="B4900" s="38" t="str">
        <f t="shared" si="6"/>
        <v>mo_priv015</v>
      </c>
      <c r="C4900" s="38" t="s">
        <v>838</v>
      </c>
      <c r="D4900" s="38" t="s">
        <v>844</v>
      </c>
      <c r="E4900" s="38" t="s">
        <v>13</v>
      </c>
      <c r="F4900" s="38">
        <v>6</v>
      </c>
      <c r="G4900" s="38">
        <v>1</v>
      </c>
      <c r="H4900" s="38">
        <v>2025</v>
      </c>
      <c r="I4900" s="38">
        <v>2</v>
      </c>
      <c r="J4900" s="38">
        <v>1340</v>
      </c>
      <c r="K4900" s="38" t="s">
        <v>1505</v>
      </c>
      <c r="L4900" s="38">
        <v>82</v>
      </c>
      <c r="M4900" s="38">
        <v>1</v>
      </c>
      <c r="N4900" s="38">
        <v>100</v>
      </c>
      <c r="O4900" s="38" t="s">
        <v>10</v>
      </c>
      <c r="P4900" s="38">
        <v>10</v>
      </c>
      <c r="Q4900" s="38" t="s">
        <v>5</v>
      </c>
      <c r="R4900" s="38" t="s">
        <v>201</v>
      </c>
      <c r="S4900" s="38" t="s">
        <v>127</v>
      </c>
      <c r="T4900" s="38" t="s">
        <v>1539</v>
      </c>
    </row>
    <row r="4901" spans="1:20" s="38" customFormat="1" ht="15" x14ac:dyDescent="0.2">
      <c r="A4901" s="38" t="s">
        <v>84</v>
      </c>
      <c r="B4901" s="38" t="str">
        <f t="shared" si="6"/>
        <v>mo_priv015</v>
      </c>
      <c r="C4901" s="38" t="s">
        <v>838</v>
      </c>
      <c r="D4901" s="38" t="s">
        <v>844</v>
      </c>
      <c r="E4901" s="38" t="s">
        <v>13</v>
      </c>
      <c r="F4901" s="38">
        <v>6</v>
      </c>
      <c r="G4901" s="38">
        <v>1</v>
      </c>
      <c r="H4901" s="38">
        <v>2025</v>
      </c>
      <c r="I4901" s="38">
        <v>2</v>
      </c>
      <c r="J4901" s="38">
        <v>1340</v>
      </c>
      <c r="K4901" s="38" t="s">
        <v>1505</v>
      </c>
      <c r="L4901" s="38">
        <v>82</v>
      </c>
      <c r="M4901" s="38">
        <v>1</v>
      </c>
      <c r="N4901" s="38">
        <v>100</v>
      </c>
      <c r="O4901" s="38" t="s">
        <v>82</v>
      </c>
      <c r="P4901" s="38">
        <v>12</v>
      </c>
      <c r="Q4901" s="38" t="s">
        <v>8</v>
      </c>
      <c r="R4901" s="38" t="s">
        <v>1515</v>
      </c>
      <c r="T4901" s="38" t="s">
        <v>1539</v>
      </c>
    </row>
    <row r="4902" spans="1:20" s="38" customFormat="1" ht="15" x14ac:dyDescent="0.2">
      <c r="A4902" s="38" t="s">
        <v>84</v>
      </c>
      <c r="B4902" s="38" t="str">
        <f t="shared" si="6"/>
        <v>mo_priv015</v>
      </c>
      <c r="C4902" s="38" t="s">
        <v>838</v>
      </c>
      <c r="D4902" s="38" t="s">
        <v>844</v>
      </c>
      <c r="E4902" s="38" t="s">
        <v>13</v>
      </c>
      <c r="F4902" s="38">
        <v>6</v>
      </c>
      <c r="G4902" s="38">
        <v>1</v>
      </c>
      <c r="H4902" s="38">
        <v>2025</v>
      </c>
      <c r="I4902" s="38">
        <v>2</v>
      </c>
      <c r="J4902" s="38">
        <v>1340</v>
      </c>
      <c r="K4902" s="38" t="s">
        <v>1505</v>
      </c>
      <c r="L4902" s="38">
        <v>82</v>
      </c>
      <c r="M4902" s="38">
        <v>1</v>
      </c>
      <c r="N4902" s="38">
        <v>100</v>
      </c>
      <c r="O4902" s="38" t="s">
        <v>82</v>
      </c>
      <c r="P4902" s="38">
        <v>12</v>
      </c>
      <c r="Q4902" s="38" t="s">
        <v>8</v>
      </c>
      <c r="R4902" s="38" t="s">
        <v>1515</v>
      </c>
      <c r="T4902" s="38" t="s">
        <v>1539</v>
      </c>
    </row>
    <row r="4903" spans="1:20" s="38" customFormat="1" ht="15" x14ac:dyDescent="0.2">
      <c r="A4903" s="38" t="s">
        <v>84</v>
      </c>
      <c r="B4903" s="38" t="str">
        <f t="shared" si="6"/>
        <v>mo_priv015</v>
      </c>
      <c r="C4903" s="38" t="s">
        <v>838</v>
      </c>
      <c r="D4903" s="38" t="s">
        <v>844</v>
      </c>
      <c r="E4903" s="38" t="s">
        <v>13</v>
      </c>
      <c r="F4903" s="38">
        <v>6</v>
      </c>
      <c r="G4903" s="38">
        <v>1</v>
      </c>
      <c r="H4903" s="38">
        <v>2025</v>
      </c>
      <c r="I4903" s="38">
        <v>2</v>
      </c>
      <c r="J4903" s="38">
        <v>1340</v>
      </c>
      <c r="K4903" s="38" t="s">
        <v>1505</v>
      </c>
      <c r="L4903" s="38">
        <v>82</v>
      </c>
      <c r="M4903" s="38">
        <v>1</v>
      </c>
      <c r="N4903" s="38">
        <v>100</v>
      </c>
      <c r="O4903" s="38" t="s">
        <v>10</v>
      </c>
      <c r="P4903" s="38">
        <v>12</v>
      </c>
      <c r="Q4903" s="38" t="s">
        <v>5</v>
      </c>
      <c r="R4903" s="38" t="s">
        <v>1408</v>
      </c>
      <c r="S4903" s="38" t="s">
        <v>157</v>
      </c>
      <c r="T4903" s="38" t="s">
        <v>1539</v>
      </c>
    </row>
    <row r="4904" spans="1:20" s="38" customFormat="1" ht="15" x14ac:dyDescent="0.2">
      <c r="A4904" s="38" t="s">
        <v>84</v>
      </c>
      <c r="B4904" s="38" t="str">
        <f t="shared" si="6"/>
        <v>mo_priv015</v>
      </c>
      <c r="C4904" s="38" t="s">
        <v>838</v>
      </c>
      <c r="D4904" s="38" t="s">
        <v>844</v>
      </c>
      <c r="E4904" s="38" t="s">
        <v>13</v>
      </c>
      <c r="F4904" s="38">
        <v>6</v>
      </c>
      <c r="G4904" s="38">
        <v>1</v>
      </c>
      <c r="H4904" s="38">
        <v>2025</v>
      </c>
      <c r="I4904" s="38">
        <v>2</v>
      </c>
      <c r="J4904" s="38">
        <v>1340</v>
      </c>
      <c r="K4904" s="38" t="s">
        <v>1505</v>
      </c>
      <c r="L4904" s="38">
        <v>82</v>
      </c>
      <c r="M4904" s="38">
        <v>1</v>
      </c>
      <c r="N4904" s="38">
        <v>100</v>
      </c>
      <c r="O4904" s="38" t="s">
        <v>11</v>
      </c>
      <c r="P4904" s="38">
        <v>10</v>
      </c>
      <c r="Q4904" s="38" t="s">
        <v>8</v>
      </c>
      <c r="R4904" s="38" t="s">
        <v>1515</v>
      </c>
      <c r="T4904" s="38" t="s">
        <v>1539</v>
      </c>
    </row>
    <row r="4905" spans="1:20" s="38" customFormat="1" ht="15" x14ac:dyDescent="0.2">
      <c r="A4905" s="38" t="s">
        <v>84</v>
      </c>
      <c r="B4905" s="38" t="str">
        <f t="shared" si="6"/>
        <v>mo_priv015</v>
      </c>
      <c r="C4905" s="38" t="s">
        <v>838</v>
      </c>
      <c r="D4905" s="38" t="s">
        <v>844</v>
      </c>
      <c r="E4905" s="38" t="s">
        <v>13</v>
      </c>
      <c r="F4905" s="38">
        <v>6</v>
      </c>
      <c r="G4905" s="38">
        <v>1</v>
      </c>
      <c r="H4905" s="38">
        <v>2025</v>
      </c>
      <c r="I4905" s="38">
        <v>2</v>
      </c>
      <c r="J4905" s="38">
        <v>1340</v>
      </c>
      <c r="K4905" s="38" t="s">
        <v>1505</v>
      </c>
      <c r="L4905" s="38">
        <v>82</v>
      </c>
      <c r="M4905" s="38">
        <v>1</v>
      </c>
      <c r="N4905" s="38">
        <v>100</v>
      </c>
      <c r="O4905" s="38" t="s">
        <v>10</v>
      </c>
      <c r="P4905" s="38">
        <v>3</v>
      </c>
      <c r="Q4905" s="38" t="s">
        <v>8</v>
      </c>
      <c r="R4905" s="38" t="s">
        <v>1516</v>
      </c>
      <c r="S4905" s="38" t="s">
        <v>39</v>
      </c>
      <c r="T4905" s="38" t="s">
        <v>1539</v>
      </c>
    </row>
    <row r="4906" spans="1:20" s="38" customFormat="1" ht="15" x14ac:dyDescent="0.2">
      <c r="A4906" s="38" t="s">
        <v>106</v>
      </c>
      <c r="B4906" s="38" t="str">
        <f t="shared" si="6"/>
        <v>mo_priv011</v>
      </c>
      <c r="C4906" s="38" t="s">
        <v>838</v>
      </c>
      <c r="D4906" s="38" t="s">
        <v>845</v>
      </c>
      <c r="E4906" s="38" t="s">
        <v>13</v>
      </c>
      <c r="F4906" s="38">
        <v>6</v>
      </c>
      <c r="G4906" s="38">
        <v>4</v>
      </c>
      <c r="H4906" s="38">
        <v>2025</v>
      </c>
      <c r="I4906" s="38">
        <v>2</v>
      </c>
      <c r="J4906" s="38">
        <v>1201</v>
      </c>
      <c r="K4906" s="38" t="s">
        <v>14</v>
      </c>
      <c r="L4906" s="38">
        <v>64</v>
      </c>
      <c r="M4906" s="38">
        <v>4</v>
      </c>
      <c r="N4906" s="38">
        <v>100</v>
      </c>
      <c r="O4906" s="38" t="s">
        <v>11</v>
      </c>
      <c r="P4906" s="38">
        <v>2</v>
      </c>
      <c r="Q4906" s="38" t="s">
        <v>9</v>
      </c>
      <c r="R4906" s="38" t="s">
        <v>1515</v>
      </c>
      <c r="T4906" s="38" t="s">
        <v>246</v>
      </c>
    </row>
    <row r="4907" spans="1:20" s="38" customFormat="1" ht="15" x14ac:dyDescent="0.2">
      <c r="A4907" s="38" t="s">
        <v>106</v>
      </c>
      <c r="B4907" s="38" t="str">
        <f t="shared" si="6"/>
        <v>mo_priv011</v>
      </c>
      <c r="C4907" s="38" t="s">
        <v>838</v>
      </c>
      <c r="D4907" s="38" t="s">
        <v>845</v>
      </c>
      <c r="E4907" s="38" t="s">
        <v>13</v>
      </c>
      <c r="F4907" s="38">
        <v>6</v>
      </c>
      <c r="G4907" s="38">
        <v>4</v>
      </c>
      <c r="H4907" s="38">
        <v>2025</v>
      </c>
      <c r="I4907" s="38">
        <v>2</v>
      </c>
      <c r="J4907" s="38">
        <v>1201</v>
      </c>
      <c r="K4907" s="38" t="s">
        <v>14</v>
      </c>
      <c r="L4907" s="38">
        <v>64</v>
      </c>
      <c r="M4907" s="38">
        <v>4</v>
      </c>
      <c r="N4907" s="38">
        <v>100</v>
      </c>
      <c r="O4907" s="38" t="s">
        <v>10</v>
      </c>
      <c r="P4907" s="38">
        <v>6.25</v>
      </c>
      <c r="Q4907" s="38" t="s">
        <v>5</v>
      </c>
      <c r="R4907" s="38" t="s">
        <v>201</v>
      </c>
      <c r="S4907" s="38" t="s">
        <v>127</v>
      </c>
      <c r="T4907" s="38" t="s">
        <v>246</v>
      </c>
    </row>
    <row r="4908" spans="1:20" s="38" customFormat="1" ht="15" x14ac:dyDescent="0.2">
      <c r="A4908" s="38" t="s">
        <v>106</v>
      </c>
      <c r="B4908" s="38" t="str">
        <f t="shared" si="6"/>
        <v>mo_priv011</v>
      </c>
      <c r="C4908" s="38" t="s">
        <v>838</v>
      </c>
      <c r="D4908" s="38" t="s">
        <v>845</v>
      </c>
      <c r="E4908" s="38" t="s">
        <v>13</v>
      </c>
      <c r="F4908" s="38">
        <v>6</v>
      </c>
      <c r="G4908" s="38">
        <v>4</v>
      </c>
      <c r="H4908" s="38">
        <v>2025</v>
      </c>
      <c r="I4908" s="38">
        <v>2</v>
      </c>
      <c r="J4908" s="38">
        <v>1201</v>
      </c>
      <c r="K4908" s="38" t="s">
        <v>14</v>
      </c>
      <c r="L4908" s="38">
        <v>64</v>
      </c>
      <c r="M4908" s="38">
        <v>4</v>
      </c>
      <c r="N4908" s="38">
        <v>100</v>
      </c>
      <c r="O4908" s="38" t="s">
        <v>10</v>
      </c>
      <c r="P4908" s="38">
        <v>1.4</v>
      </c>
      <c r="Q4908" s="38" t="s">
        <v>8</v>
      </c>
      <c r="R4908" s="38" t="s">
        <v>36</v>
      </c>
      <c r="S4908" s="38" t="s">
        <v>105</v>
      </c>
      <c r="T4908" s="38" t="s">
        <v>246</v>
      </c>
    </row>
    <row r="4909" spans="1:20" s="38" customFormat="1" ht="15" x14ac:dyDescent="0.2">
      <c r="A4909" s="38" t="s">
        <v>106</v>
      </c>
      <c r="B4909" s="38" t="str">
        <f t="shared" si="6"/>
        <v>mo_priv011</v>
      </c>
      <c r="C4909" s="38" t="s">
        <v>838</v>
      </c>
      <c r="D4909" s="38" t="s">
        <v>845</v>
      </c>
      <c r="E4909" s="38" t="s">
        <v>13</v>
      </c>
      <c r="F4909" s="38">
        <v>6</v>
      </c>
      <c r="G4909" s="38">
        <v>4</v>
      </c>
      <c r="H4909" s="38">
        <v>2025</v>
      </c>
      <c r="I4909" s="38">
        <v>2</v>
      </c>
      <c r="J4909" s="38">
        <v>1201</v>
      </c>
      <c r="K4909" s="38" t="s">
        <v>14</v>
      </c>
      <c r="L4909" s="38">
        <v>64</v>
      </c>
      <c r="M4909" s="38">
        <v>4</v>
      </c>
      <c r="N4909" s="38">
        <v>100</v>
      </c>
      <c r="O4909" s="38" t="s">
        <v>10</v>
      </c>
      <c r="P4909" s="38">
        <v>0.5</v>
      </c>
      <c r="Q4909" s="38" t="s">
        <v>5</v>
      </c>
      <c r="R4909" s="38" t="s">
        <v>201</v>
      </c>
      <c r="S4909" s="38" t="s">
        <v>105</v>
      </c>
      <c r="T4909" s="38" t="s">
        <v>246</v>
      </c>
    </row>
    <row r="4910" spans="1:20" s="38" customFormat="1" ht="15" x14ac:dyDescent="0.2">
      <c r="A4910" s="38" t="s">
        <v>106</v>
      </c>
      <c r="B4910" s="38" t="str">
        <f t="shared" si="6"/>
        <v>mo_priv011</v>
      </c>
      <c r="C4910" s="38" t="s">
        <v>838</v>
      </c>
      <c r="D4910" s="38" t="s">
        <v>845</v>
      </c>
      <c r="E4910" s="38" t="s">
        <v>13</v>
      </c>
      <c r="F4910" s="38">
        <v>6</v>
      </c>
      <c r="G4910" s="38">
        <v>4</v>
      </c>
      <c r="H4910" s="38">
        <v>2025</v>
      </c>
      <c r="I4910" s="38">
        <v>2</v>
      </c>
      <c r="J4910" s="38">
        <v>1201</v>
      </c>
      <c r="K4910" s="38" t="s">
        <v>14</v>
      </c>
      <c r="L4910" s="38">
        <v>64</v>
      </c>
      <c r="M4910" s="38">
        <v>4</v>
      </c>
      <c r="N4910" s="38">
        <v>100</v>
      </c>
      <c r="O4910" s="38" t="s">
        <v>10</v>
      </c>
      <c r="P4910" s="38">
        <v>23</v>
      </c>
      <c r="Q4910" s="38" t="s">
        <v>5</v>
      </c>
      <c r="R4910" s="38" t="s">
        <v>201</v>
      </c>
      <c r="S4910" s="38" t="s">
        <v>39</v>
      </c>
      <c r="T4910" s="38" t="s">
        <v>246</v>
      </c>
    </row>
    <row r="4911" spans="1:20" s="38" customFormat="1" ht="15" x14ac:dyDescent="0.2">
      <c r="A4911" s="38" t="s">
        <v>106</v>
      </c>
      <c r="B4911" s="38" t="str">
        <f t="shared" si="6"/>
        <v>mo_priv011</v>
      </c>
      <c r="C4911" s="38" t="s">
        <v>838</v>
      </c>
      <c r="D4911" s="38" t="s">
        <v>845</v>
      </c>
      <c r="E4911" s="38" t="s">
        <v>13</v>
      </c>
      <c r="F4911" s="38">
        <v>6</v>
      </c>
      <c r="G4911" s="38">
        <v>4</v>
      </c>
      <c r="H4911" s="38">
        <v>2025</v>
      </c>
      <c r="I4911" s="38">
        <v>2</v>
      </c>
      <c r="J4911" s="38">
        <v>1201</v>
      </c>
      <c r="K4911" s="38" t="s">
        <v>14</v>
      </c>
      <c r="L4911" s="38">
        <v>64</v>
      </c>
      <c r="M4911" s="38">
        <v>4</v>
      </c>
      <c r="N4911" s="38">
        <v>100</v>
      </c>
      <c r="O4911" s="38" t="s">
        <v>10</v>
      </c>
      <c r="P4911" s="38">
        <v>8</v>
      </c>
      <c r="Q4911" s="38" t="s">
        <v>5</v>
      </c>
      <c r="R4911" s="38" t="s">
        <v>201</v>
      </c>
      <c r="S4911" s="38" t="s">
        <v>127</v>
      </c>
      <c r="T4911" s="38" t="s">
        <v>246</v>
      </c>
    </row>
    <row r="4912" spans="1:20" s="38" customFormat="1" ht="15" x14ac:dyDescent="0.2">
      <c r="A4912" s="38" t="s">
        <v>106</v>
      </c>
      <c r="B4912" s="38" t="str">
        <f t="shared" si="6"/>
        <v>mo_priv011</v>
      </c>
      <c r="C4912" s="38" t="s">
        <v>838</v>
      </c>
      <c r="D4912" s="38" t="s">
        <v>845</v>
      </c>
      <c r="E4912" s="38" t="s">
        <v>13</v>
      </c>
      <c r="F4912" s="38">
        <v>6</v>
      </c>
      <c r="G4912" s="38">
        <v>4</v>
      </c>
      <c r="H4912" s="38">
        <v>2025</v>
      </c>
      <c r="I4912" s="38">
        <v>2</v>
      </c>
      <c r="J4912" s="38">
        <v>1201</v>
      </c>
      <c r="K4912" s="38" t="s">
        <v>14</v>
      </c>
      <c r="L4912" s="38">
        <v>64</v>
      </c>
      <c r="M4912" s="38">
        <v>4</v>
      </c>
      <c r="N4912" s="38">
        <v>100</v>
      </c>
      <c r="O4912" s="38" t="s">
        <v>10</v>
      </c>
      <c r="P4912" s="38">
        <v>3.75</v>
      </c>
      <c r="Q4912" s="38" t="s">
        <v>5</v>
      </c>
      <c r="R4912" s="38" t="s">
        <v>201</v>
      </c>
      <c r="S4912" s="38" t="s">
        <v>127</v>
      </c>
      <c r="T4912" s="38" t="s">
        <v>246</v>
      </c>
    </row>
    <row r="4913" spans="1:21" s="38" customFormat="1" ht="15" x14ac:dyDescent="0.2">
      <c r="A4913" s="38" t="s">
        <v>106</v>
      </c>
      <c r="B4913" s="38" t="str">
        <f t="shared" si="6"/>
        <v>mo_priv011</v>
      </c>
      <c r="C4913" s="38" t="s">
        <v>838</v>
      </c>
      <c r="D4913" s="38" t="s">
        <v>845</v>
      </c>
      <c r="E4913" s="38" t="s">
        <v>13</v>
      </c>
      <c r="F4913" s="38">
        <v>6</v>
      </c>
      <c r="G4913" s="38">
        <v>4</v>
      </c>
      <c r="H4913" s="38">
        <v>2025</v>
      </c>
      <c r="I4913" s="38">
        <v>2</v>
      </c>
      <c r="J4913" s="38">
        <v>1201</v>
      </c>
      <c r="K4913" s="38" t="s">
        <v>14</v>
      </c>
      <c r="L4913" s="38">
        <v>64</v>
      </c>
      <c r="M4913" s="38">
        <v>4</v>
      </c>
      <c r="N4913" s="38">
        <v>100</v>
      </c>
      <c r="O4913" s="38" t="s">
        <v>10</v>
      </c>
      <c r="P4913" s="38">
        <v>9.8000000000000007</v>
      </c>
      <c r="Q4913" s="38" t="s">
        <v>5</v>
      </c>
      <c r="R4913" s="38" t="s">
        <v>201</v>
      </c>
      <c r="S4913" s="38" t="s">
        <v>127</v>
      </c>
      <c r="T4913" s="38" t="s">
        <v>246</v>
      </c>
    </row>
    <row r="4914" spans="1:21" s="38" customFormat="1" ht="15" x14ac:dyDescent="0.2">
      <c r="A4914" s="38" t="s">
        <v>106</v>
      </c>
      <c r="B4914" s="38" t="str">
        <f t="shared" si="6"/>
        <v>mo_priv011</v>
      </c>
      <c r="C4914" s="38" t="s">
        <v>838</v>
      </c>
      <c r="D4914" s="38" t="s">
        <v>845</v>
      </c>
      <c r="E4914" s="38" t="s">
        <v>13</v>
      </c>
      <c r="F4914" s="38">
        <v>6</v>
      </c>
      <c r="G4914" s="38">
        <v>4</v>
      </c>
      <c r="H4914" s="38">
        <v>2025</v>
      </c>
      <c r="I4914" s="38">
        <v>2</v>
      </c>
      <c r="J4914" s="38">
        <v>1201</v>
      </c>
      <c r="K4914" s="38" t="s">
        <v>14</v>
      </c>
      <c r="L4914" s="38">
        <v>64</v>
      </c>
      <c r="M4914" s="38">
        <v>4</v>
      </c>
      <c r="N4914" s="38">
        <v>100</v>
      </c>
      <c r="O4914" s="38" t="s">
        <v>10</v>
      </c>
      <c r="P4914" s="38">
        <v>9.8000000000000007</v>
      </c>
      <c r="Q4914" s="38" t="s">
        <v>5</v>
      </c>
      <c r="R4914" s="38" t="s">
        <v>201</v>
      </c>
      <c r="S4914" s="38" t="s">
        <v>127</v>
      </c>
      <c r="T4914" s="38" t="s">
        <v>246</v>
      </c>
    </row>
    <row r="4915" spans="1:21" s="38" customFormat="1" ht="15" x14ac:dyDescent="0.2">
      <c r="A4915" s="38" t="s">
        <v>106</v>
      </c>
      <c r="B4915" s="38" t="str">
        <f t="shared" si="6"/>
        <v>mo_priv011</v>
      </c>
      <c r="C4915" s="38" t="s">
        <v>838</v>
      </c>
      <c r="D4915" s="38" t="s">
        <v>845</v>
      </c>
      <c r="E4915" s="38" t="s">
        <v>13</v>
      </c>
      <c r="F4915" s="38">
        <v>6</v>
      </c>
      <c r="G4915" s="38">
        <v>4</v>
      </c>
      <c r="H4915" s="38">
        <v>2025</v>
      </c>
      <c r="I4915" s="38">
        <v>2</v>
      </c>
      <c r="J4915" s="38">
        <v>1201</v>
      </c>
      <c r="K4915" s="38" t="s">
        <v>14</v>
      </c>
      <c r="L4915" s="38">
        <v>64</v>
      </c>
      <c r="M4915" s="38">
        <v>4</v>
      </c>
      <c r="N4915" s="38">
        <v>100</v>
      </c>
      <c r="O4915" s="38" t="s">
        <v>10</v>
      </c>
      <c r="P4915" s="38">
        <v>10</v>
      </c>
      <c r="Q4915" s="38" t="s">
        <v>5</v>
      </c>
      <c r="R4915" s="38" t="s">
        <v>201</v>
      </c>
      <c r="S4915" s="38" t="s">
        <v>127</v>
      </c>
      <c r="T4915" s="38" t="s">
        <v>246</v>
      </c>
    </row>
    <row r="4916" spans="1:21" s="38" customFormat="1" ht="15" x14ac:dyDescent="0.2">
      <c r="A4916" s="38" t="s">
        <v>106</v>
      </c>
      <c r="B4916" s="38" t="str">
        <f t="shared" si="6"/>
        <v>mo_priv011</v>
      </c>
      <c r="C4916" s="38" t="s">
        <v>838</v>
      </c>
      <c r="D4916" s="38" t="s">
        <v>845</v>
      </c>
      <c r="E4916" s="38" t="s">
        <v>13</v>
      </c>
      <c r="F4916" s="38">
        <v>6</v>
      </c>
      <c r="G4916" s="38">
        <v>4</v>
      </c>
      <c r="H4916" s="38">
        <v>2025</v>
      </c>
      <c r="I4916" s="38">
        <v>2</v>
      </c>
      <c r="J4916" s="38">
        <v>1201</v>
      </c>
      <c r="K4916" s="38" t="s">
        <v>14</v>
      </c>
      <c r="L4916" s="38">
        <v>64</v>
      </c>
      <c r="M4916" s="38">
        <v>4</v>
      </c>
      <c r="N4916" s="38">
        <v>100</v>
      </c>
      <c r="O4916" s="38" t="s">
        <v>10</v>
      </c>
      <c r="P4916" s="38">
        <v>6.5</v>
      </c>
      <c r="Q4916" s="38" t="s">
        <v>5</v>
      </c>
      <c r="R4916" s="38" t="s">
        <v>201</v>
      </c>
      <c r="S4916" s="38" t="s">
        <v>54</v>
      </c>
      <c r="T4916" s="38" t="s">
        <v>246</v>
      </c>
    </row>
    <row r="4917" spans="1:21" s="38" customFormat="1" ht="15" x14ac:dyDescent="0.2">
      <c r="A4917" s="38" t="s">
        <v>106</v>
      </c>
      <c r="B4917" s="38" t="str">
        <f t="shared" si="6"/>
        <v>mo_priv011</v>
      </c>
      <c r="C4917" s="38" t="s">
        <v>838</v>
      </c>
      <c r="D4917" s="38" t="s">
        <v>845</v>
      </c>
      <c r="E4917" s="38" t="s">
        <v>13</v>
      </c>
      <c r="F4917" s="38">
        <v>6</v>
      </c>
      <c r="G4917" s="38">
        <v>4</v>
      </c>
      <c r="H4917" s="38">
        <v>2025</v>
      </c>
      <c r="I4917" s="38">
        <v>2</v>
      </c>
      <c r="J4917" s="38">
        <v>1201</v>
      </c>
      <c r="K4917" s="38" t="s">
        <v>14</v>
      </c>
      <c r="L4917" s="38">
        <v>64</v>
      </c>
      <c r="M4917" s="38">
        <v>4</v>
      </c>
      <c r="N4917" s="38">
        <v>100</v>
      </c>
      <c r="O4917" s="38" t="s">
        <v>10</v>
      </c>
      <c r="P4917" s="38">
        <v>4.25</v>
      </c>
      <c r="Q4917" s="38" t="s">
        <v>5</v>
      </c>
      <c r="R4917" s="38" t="s">
        <v>201</v>
      </c>
      <c r="S4917" s="38" t="s">
        <v>127</v>
      </c>
      <c r="T4917" s="38" t="s">
        <v>246</v>
      </c>
    </row>
    <row r="4918" spans="1:21" s="38" customFormat="1" ht="15" x14ac:dyDescent="0.2">
      <c r="A4918" s="38" t="s">
        <v>106</v>
      </c>
      <c r="B4918" s="38" t="str">
        <f t="shared" si="6"/>
        <v>mo_priv011</v>
      </c>
      <c r="C4918" s="38" t="s">
        <v>838</v>
      </c>
      <c r="D4918" s="38" t="s">
        <v>845</v>
      </c>
      <c r="E4918" s="38" t="s">
        <v>13</v>
      </c>
      <c r="F4918" s="38">
        <v>6</v>
      </c>
      <c r="G4918" s="38">
        <v>4</v>
      </c>
      <c r="H4918" s="38">
        <v>2025</v>
      </c>
      <c r="I4918" s="38">
        <v>2</v>
      </c>
      <c r="J4918" s="38">
        <v>1201</v>
      </c>
      <c r="K4918" s="38" t="s">
        <v>14</v>
      </c>
      <c r="L4918" s="38">
        <v>64</v>
      </c>
      <c r="M4918" s="38">
        <v>4</v>
      </c>
      <c r="N4918" s="38">
        <v>100</v>
      </c>
      <c r="O4918" s="38" t="s">
        <v>10</v>
      </c>
      <c r="P4918" s="38">
        <v>1.75</v>
      </c>
      <c r="Q4918" s="38" t="s">
        <v>5</v>
      </c>
      <c r="R4918" s="38" t="s">
        <v>201</v>
      </c>
      <c r="S4918" s="38" t="s">
        <v>127</v>
      </c>
      <c r="T4918" s="38" t="s">
        <v>246</v>
      </c>
    </row>
    <row r="4919" spans="1:21" s="38" customFormat="1" ht="15" x14ac:dyDescent="0.2">
      <c r="A4919" s="38" t="s">
        <v>106</v>
      </c>
      <c r="B4919" s="38" t="str">
        <f t="shared" si="6"/>
        <v>mo_priv011</v>
      </c>
      <c r="C4919" s="38" t="s">
        <v>838</v>
      </c>
      <c r="D4919" s="38" t="s">
        <v>845</v>
      </c>
      <c r="E4919" s="38" t="s">
        <v>13</v>
      </c>
      <c r="F4919" s="38">
        <v>6</v>
      </c>
      <c r="G4919" s="38">
        <v>4</v>
      </c>
      <c r="H4919" s="38">
        <v>2025</v>
      </c>
      <c r="I4919" s="38">
        <v>2</v>
      </c>
      <c r="J4919" s="38">
        <v>1201</v>
      </c>
      <c r="K4919" s="38" t="s">
        <v>14</v>
      </c>
      <c r="L4919" s="38">
        <v>64</v>
      </c>
      <c r="M4919" s="38">
        <v>4</v>
      </c>
      <c r="N4919" s="38">
        <v>100</v>
      </c>
      <c r="O4919" s="38" t="s">
        <v>10</v>
      </c>
      <c r="P4919" s="38">
        <v>2.25</v>
      </c>
      <c r="Q4919" s="38" t="s">
        <v>5</v>
      </c>
      <c r="R4919" s="38" t="s">
        <v>201</v>
      </c>
      <c r="S4919" s="38" t="s">
        <v>127</v>
      </c>
      <c r="T4919" s="38" t="s">
        <v>246</v>
      </c>
    </row>
    <row r="4920" spans="1:21" s="38" customFormat="1" ht="15" x14ac:dyDescent="0.2">
      <c r="A4920" s="38" t="s">
        <v>106</v>
      </c>
      <c r="B4920" s="38" t="str">
        <f t="shared" si="6"/>
        <v>mo_priv011</v>
      </c>
      <c r="C4920" s="38" t="s">
        <v>838</v>
      </c>
      <c r="D4920" s="38" t="s">
        <v>845</v>
      </c>
      <c r="E4920" s="38" t="s">
        <v>13</v>
      </c>
      <c r="F4920" s="38">
        <v>6</v>
      </c>
      <c r="G4920" s="38">
        <v>4</v>
      </c>
      <c r="H4920" s="38">
        <v>2025</v>
      </c>
      <c r="I4920" s="38">
        <v>2</v>
      </c>
      <c r="J4920" s="38">
        <v>1201</v>
      </c>
      <c r="K4920" s="38" t="s">
        <v>14</v>
      </c>
      <c r="L4920" s="38">
        <v>64</v>
      </c>
      <c r="M4920" s="38">
        <v>4</v>
      </c>
      <c r="N4920" s="38">
        <v>100</v>
      </c>
      <c r="O4920" s="38" t="s">
        <v>10</v>
      </c>
      <c r="P4920" s="38">
        <v>12</v>
      </c>
      <c r="Q4920" s="38" t="s">
        <v>5</v>
      </c>
      <c r="R4920" s="38" t="s">
        <v>201</v>
      </c>
      <c r="S4920" s="38" t="s">
        <v>39</v>
      </c>
      <c r="T4920" s="38" t="s">
        <v>246</v>
      </c>
    </row>
    <row r="4921" spans="1:21" s="38" customFormat="1" ht="15" x14ac:dyDescent="0.2">
      <c r="A4921" s="38" t="s">
        <v>16</v>
      </c>
      <c r="B4921" s="38" t="str">
        <f t="shared" si="6"/>
        <v>mo_priv020</v>
      </c>
      <c r="C4921" s="38" t="s">
        <v>838</v>
      </c>
      <c r="D4921" s="38" t="s">
        <v>845</v>
      </c>
      <c r="E4921" s="38" t="s">
        <v>13</v>
      </c>
      <c r="F4921" s="38">
        <v>6</v>
      </c>
      <c r="G4921" s="38">
        <v>4</v>
      </c>
      <c r="H4921" s="38">
        <v>2025</v>
      </c>
      <c r="I4921" s="38">
        <v>2</v>
      </c>
      <c r="J4921" s="38">
        <v>1308</v>
      </c>
      <c r="K4921" s="38" t="s">
        <v>1505</v>
      </c>
      <c r="L4921" s="38">
        <v>74</v>
      </c>
      <c r="M4921" s="38">
        <v>3</v>
      </c>
      <c r="N4921" s="38">
        <v>100</v>
      </c>
      <c r="O4921" s="38" t="s">
        <v>11</v>
      </c>
      <c r="P4921" s="38">
        <v>4</v>
      </c>
      <c r="Q4921" s="38" t="s">
        <v>9</v>
      </c>
      <c r="R4921" s="38" t="s">
        <v>1515</v>
      </c>
      <c r="T4921" s="38" t="s">
        <v>246</v>
      </c>
    </row>
    <row r="4922" spans="1:21" s="38" customFormat="1" ht="15" x14ac:dyDescent="0.2">
      <c r="A4922" s="38" t="s">
        <v>102</v>
      </c>
      <c r="B4922" s="38" t="str">
        <f t="shared" si="6"/>
        <v>mo_priv009</v>
      </c>
      <c r="C4922" s="38" t="s">
        <v>838</v>
      </c>
      <c r="D4922" s="38" t="s">
        <v>845</v>
      </c>
      <c r="E4922" s="38" t="s">
        <v>13</v>
      </c>
      <c r="F4922" s="38">
        <v>6</v>
      </c>
      <c r="G4922" s="38">
        <v>4</v>
      </c>
      <c r="H4922" s="38">
        <v>2025</v>
      </c>
      <c r="I4922" s="38">
        <v>2</v>
      </c>
      <c r="J4922" s="38">
        <v>1308</v>
      </c>
      <c r="K4922" s="38" t="s">
        <v>1505</v>
      </c>
      <c r="L4922" s="38">
        <v>74</v>
      </c>
      <c r="M4922" s="38">
        <v>3</v>
      </c>
      <c r="N4922" s="38">
        <v>100</v>
      </c>
      <c r="O4922" s="38" t="s">
        <v>82</v>
      </c>
      <c r="P4922" s="38">
        <v>3</v>
      </c>
      <c r="Q4922" s="38" t="s">
        <v>5</v>
      </c>
      <c r="R4922" s="38" t="s">
        <v>201</v>
      </c>
      <c r="T4922" s="38" t="s">
        <v>246</v>
      </c>
      <c r="U4922" s="38" t="s">
        <v>1382</v>
      </c>
    </row>
    <row r="4923" spans="1:21" s="38" customFormat="1" ht="15" x14ac:dyDescent="0.2">
      <c r="A4923" s="38" t="s">
        <v>102</v>
      </c>
      <c r="B4923" s="38" t="str">
        <f t="shared" si="6"/>
        <v>mo_priv009</v>
      </c>
      <c r="C4923" s="38" t="s">
        <v>838</v>
      </c>
      <c r="D4923" s="38" t="s">
        <v>845</v>
      </c>
      <c r="E4923" s="38" t="s">
        <v>13</v>
      </c>
      <c r="F4923" s="38">
        <v>6</v>
      </c>
      <c r="G4923" s="38">
        <v>4</v>
      </c>
      <c r="H4923" s="38">
        <v>2025</v>
      </c>
      <c r="I4923" s="38">
        <v>2</v>
      </c>
      <c r="J4923" s="38">
        <v>1308</v>
      </c>
      <c r="K4923" s="38" t="s">
        <v>1505</v>
      </c>
      <c r="L4923" s="38">
        <v>74</v>
      </c>
      <c r="M4923" s="38">
        <v>3</v>
      </c>
      <c r="N4923" s="38">
        <v>100</v>
      </c>
      <c r="O4923" s="38" t="s">
        <v>11</v>
      </c>
      <c r="P4923" s="38">
        <v>7</v>
      </c>
      <c r="Q4923" s="38" t="s">
        <v>9</v>
      </c>
      <c r="R4923" s="38" t="s">
        <v>1515</v>
      </c>
      <c r="T4923" s="38" t="s">
        <v>246</v>
      </c>
    </row>
    <row r="4924" spans="1:21" s="38" customFormat="1" ht="15" x14ac:dyDescent="0.2">
      <c r="A4924" s="38" t="s">
        <v>102</v>
      </c>
      <c r="B4924" s="38" t="str">
        <f t="shared" si="6"/>
        <v>mo_priv009</v>
      </c>
      <c r="C4924" s="38" t="s">
        <v>838</v>
      </c>
      <c r="D4924" s="38" t="s">
        <v>845</v>
      </c>
      <c r="E4924" s="38" t="s">
        <v>13</v>
      </c>
      <c r="F4924" s="38">
        <v>6</v>
      </c>
      <c r="G4924" s="38">
        <v>4</v>
      </c>
      <c r="H4924" s="38">
        <v>2025</v>
      </c>
      <c r="I4924" s="38">
        <v>2</v>
      </c>
      <c r="J4924" s="38">
        <v>1308</v>
      </c>
      <c r="K4924" s="38" t="s">
        <v>1505</v>
      </c>
      <c r="L4924" s="38">
        <v>74</v>
      </c>
      <c r="M4924" s="38">
        <v>3</v>
      </c>
      <c r="N4924" s="38">
        <v>100</v>
      </c>
      <c r="O4924" s="38" t="s">
        <v>10</v>
      </c>
      <c r="P4924" s="38">
        <v>20</v>
      </c>
      <c r="Q4924" s="38" t="s">
        <v>5</v>
      </c>
      <c r="R4924" s="38" t="s">
        <v>201</v>
      </c>
      <c r="S4924" s="38" t="s">
        <v>39</v>
      </c>
      <c r="T4924" s="38" t="s">
        <v>246</v>
      </c>
    </row>
    <row r="4925" spans="1:21" s="38" customFormat="1" ht="15" x14ac:dyDescent="0.2">
      <c r="A4925" s="38" t="s">
        <v>102</v>
      </c>
      <c r="B4925" s="38" t="str">
        <f t="shared" si="6"/>
        <v>mo_priv009</v>
      </c>
      <c r="C4925" s="38" t="s">
        <v>838</v>
      </c>
      <c r="D4925" s="38" t="s">
        <v>845</v>
      </c>
      <c r="E4925" s="38" t="s">
        <v>13</v>
      </c>
      <c r="F4925" s="38">
        <v>6</v>
      </c>
      <c r="G4925" s="38">
        <v>4</v>
      </c>
      <c r="H4925" s="38">
        <v>2025</v>
      </c>
      <c r="I4925" s="38">
        <v>2</v>
      </c>
      <c r="J4925" s="38">
        <v>1308</v>
      </c>
      <c r="K4925" s="38" t="s">
        <v>1505</v>
      </c>
      <c r="L4925" s="38">
        <v>74</v>
      </c>
      <c r="M4925" s="38">
        <v>3</v>
      </c>
      <c r="N4925" s="38">
        <v>100</v>
      </c>
      <c r="O4925" s="38" t="s">
        <v>10</v>
      </c>
      <c r="P4925" s="38">
        <v>12</v>
      </c>
      <c r="Q4925" s="38" t="s">
        <v>5</v>
      </c>
      <c r="R4925" s="38" t="s">
        <v>201</v>
      </c>
      <c r="S4925" s="38" t="s">
        <v>127</v>
      </c>
      <c r="T4925" s="38" t="s">
        <v>246</v>
      </c>
    </row>
    <row r="4926" spans="1:21" s="38" customFormat="1" ht="15" x14ac:dyDescent="0.2">
      <c r="A4926" s="38" t="s">
        <v>102</v>
      </c>
      <c r="B4926" s="38" t="str">
        <f t="shared" si="6"/>
        <v>mo_priv009</v>
      </c>
      <c r="C4926" s="38" t="s">
        <v>838</v>
      </c>
      <c r="D4926" s="38" t="s">
        <v>845</v>
      </c>
      <c r="E4926" s="38" t="s">
        <v>13</v>
      </c>
      <c r="F4926" s="38">
        <v>6</v>
      </c>
      <c r="G4926" s="38">
        <v>4</v>
      </c>
      <c r="H4926" s="38">
        <v>2025</v>
      </c>
      <c r="I4926" s="38">
        <v>2</v>
      </c>
      <c r="J4926" s="38">
        <v>1308</v>
      </c>
      <c r="K4926" s="38" t="s">
        <v>1505</v>
      </c>
      <c r="L4926" s="38">
        <v>74</v>
      </c>
      <c r="M4926" s="38">
        <v>3</v>
      </c>
      <c r="N4926" s="38">
        <v>100</v>
      </c>
      <c r="O4926" s="38" t="s">
        <v>11</v>
      </c>
      <c r="P4926" s="38">
        <v>0</v>
      </c>
      <c r="Q4926" s="38" t="s">
        <v>5</v>
      </c>
      <c r="R4926" s="38" t="s">
        <v>201</v>
      </c>
      <c r="T4926" s="38" t="s">
        <v>246</v>
      </c>
      <c r="U4926" s="38" t="s">
        <v>1382</v>
      </c>
    </row>
    <row r="4927" spans="1:21" s="38" customFormat="1" ht="15" x14ac:dyDescent="0.2">
      <c r="A4927" s="38" t="s">
        <v>102</v>
      </c>
      <c r="B4927" s="38" t="str">
        <f t="shared" si="6"/>
        <v>mo_priv009</v>
      </c>
      <c r="C4927" s="38" t="s">
        <v>838</v>
      </c>
      <c r="D4927" s="38" t="s">
        <v>845</v>
      </c>
      <c r="E4927" s="38" t="s">
        <v>13</v>
      </c>
      <c r="F4927" s="38">
        <v>6</v>
      </c>
      <c r="G4927" s="38">
        <v>4</v>
      </c>
      <c r="H4927" s="38">
        <v>2025</v>
      </c>
      <c r="I4927" s="38">
        <v>2</v>
      </c>
      <c r="J4927" s="38">
        <v>1308</v>
      </c>
      <c r="K4927" s="38" t="s">
        <v>1505</v>
      </c>
      <c r="L4927" s="38">
        <v>74</v>
      </c>
      <c r="M4927" s="38">
        <v>3</v>
      </c>
      <c r="N4927" s="38">
        <v>100</v>
      </c>
      <c r="O4927" s="38" t="s">
        <v>11</v>
      </c>
      <c r="P4927" s="38">
        <v>0.3</v>
      </c>
      <c r="Q4927" s="38" t="s">
        <v>9</v>
      </c>
      <c r="R4927" s="38" t="s">
        <v>1515</v>
      </c>
      <c r="T4927" s="38" t="s">
        <v>246</v>
      </c>
    </row>
    <row r="4928" spans="1:21" s="38" customFormat="1" ht="15" x14ac:dyDescent="0.2">
      <c r="A4928" s="38" t="s">
        <v>102</v>
      </c>
      <c r="B4928" s="38" t="str">
        <f t="shared" si="6"/>
        <v>mo_priv009</v>
      </c>
      <c r="C4928" s="38" t="s">
        <v>838</v>
      </c>
      <c r="D4928" s="38" t="s">
        <v>845</v>
      </c>
      <c r="E4928" s="38" t="s">
        <v>13</v>
      </c>
      <c r="F4928" s="38">
        <v>6</v>
      </c>
      <c r="G4928" s="38">
        <v>4</v>
      </c>
      <c r="H4928" s="38">
        <v>2025</v>
      </c>
      <c r="I4928" s="38">
        <v>2</v>
      </c>
      <c r="J4928" s="38">
        <v>1308</v>
      </c>
      <c r="K4928" s="38" t="s">
        <v>1505</v>
      </c>
      <c r="L4928" s="38">
        <v>74</v>
      </c>
      <c r="M4928" s="38">
        <v>3</v>
      </c>
      <c r="N4928" s="38">
        <v>100</v>
      </c>
      <c r="O4928" s="38" t="s">
        <v>11</v>
      </c>
      <c r="P4928" s="38">
        <v>0.7</v>
      </c>
      <c r="Q4928" s="38" t="s">
        <v>9</v>
      </c>
      <c r="R4928" s="38" t="s">
        <v>1515</v>
      </c>
      <c r="T4928" s="38" t="s">
        <v>246</v>
      </c>
    </row>
    <row r="4929" spans="1:21" s="38" customFormat="1" ht="15" x14ac:dyDescent="0.2">
      <c r="A4929" s="38" t="s">
        <v>102</v>
      </c>
      <c r="B4929" s="38" t="str">
        <f t="shared" si="6"/>
        <v>mo_priv009</v>
      </c>
      <c r="C4929" s="38" t="s">
        <v>838</v>
      </c>
      <c r="D4929" s="38" t="s">
        <v>845</v>
      </c>
      <c r="E4929" s="38" t="s">
        <v>13</v>
      </c>
      <c r="F4929" s="38">
        <v>6</v>
      </c>
      <c r="G4929" s="38">
        <v>4</v>
      </c>
      <c r="H4929" s="38">
        <v>2025</v>
      </c>
      <c r="I4929" s="38">
        <v>2</v>
      </c>
      <c r="J4929" s="38">
        <v>1308</v>
      </c>
      <c r="K4929" s="38" t="s">
        <v>1505</v>
      </c>
      <c r="L4929" s="38">
        <v>74</v>
      </c>
      <c r="M4929" s="38">
        <v>3</v>
      </c>
      <c r="N4929" s="38">
        <v>100</v>
      </c>
      <c r="O4929" s="38" t="s">
        <v>10</v>
      </c>
      <c r="P4929" s="38">
        <v>4</v>
      </c>
      <c r="Q4929" s="38" t="s">
        <v>5</v>
      </c>
      <c r="R4929" s="38" t="s">
        <v>201</v>
      </c>
      <c r="S4929" s="38" t="s">
        <v>39</v>
      </c>
      <c r="T4929" s="38" t="s">
        <v>246</v>
      </c>
    </row>
    <row r="4930" spans="1:21" s="38" customFormat="1" ht="15" x14ac:dyDescent="0.2">
      <c r="A4930" s="38" t="s">
        <v>102</v>
      </c>
      <c r="B4930" s="38" t="str">
        <f t="shared" si="6"/>
        <v>mo_priv009</v>
      </c>
      <c r="C4930" s="38" t="s">
        <v>838</v>
      </c>
      <c r="D4930" s="38" t="s">
        <v>845</v>
      </c>
      <c r="E4930" s="38" t="s">
        <v>13</v>
      </c>
      <c r="F4930" s="38">
        <v>6</v>
      </c>
      <c r="G4930" s="38">
        <v>4</v>
      </c>
      <c r="H4930" s="38">
        <v>2025</v>
      </c>
      <c r="I4930" s="38">
        <v>2</v>
      </c>
      <c r="J4930" s="38">
        <v>1308</v>
      </c>
      <c r="K4930" s="38" t="s">
        <v>1505</v>
      </c>
      <c r="L4930" s="38">
        <v>74</v>
      </c>
      <c r="M4930" s="38">
        <v>3</v>
      </c>
      <c r="N4930" s="38">
        <v>100</v>
      </c>
      <c r="O4930" s="38" t="s">
        <v>11</v>
      </c>
      <c r="P4930" s="38">
        <v>3</v>
      </c>
      <c r="Q4930" s="38" t="s">
        <v>9</v>
      </c>
      <c r="R4930" s="38" t="s">
        <v>1515</v>
      </c>
      <c r="T4930" s="38" t="s">
        <v>246</v>
      </c>
    </row>
    <row r="4931" spans="1:21" s="38" customFormat="1" ht="15" x14ac:dyDescent="0.2">
      <c r="A4931" s="38" t="s">
        <v>102</v>
      </c>
      <c r="B4931" s="38" t="str">
        <f t="shared" si="6"/>
        <v>mo_priv009</v>
      </c>
      <c r="C4931" s="38" t="s">
        <v>838</v>
      </c>
      <c r="D4931" s="38" t="s">
        <v>845</v>
      </c>
      <c r="E4931" s="38" t="s">
        <v>13</v>
      </c>
      <c r="F4931" s="38">
        <v>6</v>
      </c>
      <c r="G4931" s="38">
        <v>4</v>
      </c>
      <c r="H4931" s="38">
        <v>2025</v>
      </c>
      <c r="I4931" s="38">
        <v>2</v>
      </c>
      <c r="J4931" s="38">
        <v>1308</v>
      </c>
      <c r="K4931" s="38" t="s">
        <v>1505</v>
      </c>
      <c r="L4931" s="38">
        <v>74</v>
      </c>
      <c r="M4931" s="38">
        <v>3</v>
      </c>
      <c r="N4931" s="38">
        <v>100</v>
      </c>
      <c r="O4931" s="38" t="s">
        <v>11</v>
      </c>
      <c r="P4931" s="38">
        <v>3</v>
      </c>
      <c r="Q4931" s="38" t="s">
        <v>5</v>
      </c>
      <c r="R4931" s="38" t="s">
        <v>201</v>
      </c>
      <c r="T4931" s="38" t="s">
        <v>246</v>
      </c>
      <c r="U4931" s="38" t="s">
        <v>1382</v>
      </c>
    </row>
    <row r="4932" spans="1:21" s="38" customFormat="1" ht="15" x14ac:dyDescent="0.2">
      <c r="A4932" s="38" t="s">
        <v>102</v>
      </c>
      <c r="B4932" s="38" t="str">
        <f t="shared" si="6"/>
        <v>mo_priv009</v>
      </c>
      <c r="C4932" s="38" t="s">
        <v>838</v>
      </c>
      <c r="D4932" s="38" t="s">
        <v>845</v>
      </c>
      <c r="E4932" s="38" t="s">
        <v>13</v>
      </c>
      <c r="F4932" s="38">
        <v>6</v>
      </c>
      <c r="G4932" s="38">
        <v>4</v>
      </c>
      <c r="H4932" s="38">
        <v>2025</v>
      </c>
      <c r="I4932" s="38">
        <v>2</v>
      </c>
      <c r="J4932" s="38">
        <v>1308</v>
      </c>
      <c r="K4932" s="38" t="s">
        <v>1505</v>
      </c>
      <c r="L4932" s="38">
        <v>74</v>
      </c>
      <c r="M4932" s="38">
        <v>3</v>
      </c>
      <c r="N4932" s="38">
        <v>100</v>
      </c>
      <c r="O4932" s="38" t="s">
        <v>11</v>
      </c>
      <c r="P4932" s="38">
        <v>20</v>
      </c>
      <c r="Q4932" s="38" t="s">
        <v>5</v>
      </c>
      <c r="R4932" s="38" t="s">
        <v>201</v>
      </c>
      <c r="T4932" s="38" t="s">
        <v>246</v>
      </c>
      <c r="U4932" s="38" t="s">
        <v>1382</v>
      </c>
    </row>
    <row r="4933" spans="1:21" s="38" customFormat="1" ht="15" x14ac:dyDescent="0.2">
      <c r="A4933" s="38" t="s">
        <v>102</v>
      </c>
      <c r="B4933" s="38" t="str">
        <f t="shared" si="6"/>
        <v>mo_priv009</v>
      </c>
      <c r="C4933" s="38" t="s">
        <v>838</v>
      </c>
      <c r="D4933" s="38" t="s">
        <v>845</v>
      </c>
      <c r="E4933" s="38" t="s">
        <v>13</v>
      </c>
      <c r="F4933" s="38">
        <v>6</v>
      </c>
      <c r="G4933" s="38">
        <v>4</v>
      </c>
      <c r="H4933" s="38">
        <v>2025</v>
      </c>
      <c r="I4933" s="38">
        <v>2</v>
      </c>
      <c r="J4933" s="38">
        <v>1308</v>
      </c>
      <c r="K4933" s="38" t="s">
        <v>1505</v>
      </c>
      <c r="L4933" s="38">
        <v>74</v>
      </c>
      <c r="M4933" s="38">
        <v>3</v>
      </c>
      <c r="N4933" s="38">
        <v>100</v>
      </c>
      <c r="O4933" s="38" t="s">
        <v>10</v>
      </c>
      <c r="P4933" s="38">
        <v>1</v>
      </c>
      <c r="Q4933" s="38" t="s">
        <v>5</v>
      </c>
      <c r="R4933" s="38" t="s">
        <v>201</v>
      </c>
      <c r="S4933" s="38" t="s">
        <v>39</v>
      </c>
      <c r="T4933" s="38" t="s">
        <v>246</v>
      </c>
    </row>
    <row r="4934" spans="1:21" s="38" customFormat="1" ht="15" x14ac:dyDescent="0.2">
      <c r="A4934" s="38" t="s">
        <v>102</v>
      </c>
      <c r="B4934" s="38" t="str">
        <f t="shared" si="6"/>
        <v>mo_priv009</v>
      </c>
      <c r="C4934" s="38" t="s">
        <v>838</v>
      </c>
      <c r="D4934" s="38" t="s">
        <v>845</v>
      </c>
      <c r="E4934" s="38" t="s">
        <v>13</v>
      </c>
      <c r="F4934" s="38">
        <v>6</v>
      </c>
      <c r="G4934" s="38">
        <v>4</v>
      </c>
      <c r="H4934" s="38">
        <v>2025</v>
      </c>
      <c r="I4934" s="38">
        <v>2</v>
      </c>
      <c r="J4934" s="38">
        <v>1308</v>
      </c>
      <c r="K4934" s="38" t="s">
        <v>1505</v>
      </c>
      <c r="L4934" s="38">
        <v>74</v>
      </c>
      <c r="M4934" s="38">
        <v>3</v>
      </c>
      <c r="N4934" s="38">
        <v>100</v>
      </c>
      <c r="O4934" s="38" t="s">
        <v>11</v>
      </c>
      <c r="P4934" s="38">
        <v>2</v>
      </c>
      <c r="Q4934" s="38" t="s">
        <v>9</v>
      </c>
      <c r="R4934" s="38" t="s">
        <v>1515</v>
      </c>
      <c r="T4934" s="38" t="s">
        <v>246</v>
      </c>
    </row>
    <row r="4935" spans="1:21" s="38" customFormat="1" ht="15" x14ac:dyDescent="0.2">
      <c r="A4935" s="38" t="s">
        <v>118</v>
      </c>
      <c r="B4935" s="38" t="str">
        <f t="shared" si="6"/>
        <v>mo_priv002</v>
      </c>
      <c r="C4935" s="38" t="s">
        <v>838</v>
      </c>
      <c r="D4935" s="38" t="s">
        <v>844</v>
      </c>
      <c r="E4935" s="38" t="s">
        <v>13</v>
      </c>
      <c r="F4935" s="38">
        <v>6</v>
      </c>
      <c r="G4935" s="38">
        <v>5</v>
      </c>
      <c r="H4935" s="38">
        <v>2025</v>
      </c>
      <c r="I4935" s="38">
        <v>2</v>
      </c>
      <c r="J4935" s="38">
        <v>1000</v>
      </c>
      <c r="K4935" s="38" t="s">
        <v>1505</v>
      </c>
      <c r="L4935" s="38">
        <v>68</v>
      </c>
      <c r="M4935" s="38">
        <v>3</v>
      </c>
      <c r="N4935" s="38">
        <v>50</v>
      </c>
      <c r="O4935" s="38" t="s">
        <v>10</v>
      </c>
      <c r="P4935" s="38">
        <v>20</v>
      </c>
      <c r="Q4935" s="38" t="s">
        <v>5</v>
      </c>
      <c r="R4935" s="38" t="s">
        <v>201</v>
      </c>
      <c r="S4935" s="38" t="s">
        <v>39</v>
      </c>
      <c r="T4935" s="38" t="s">
        <v>246</v>
      </c>
    </row>
    <row r="4936" spans="1:21" s="38" customFormat="1" ht="15" x14ac:dyDescent="0.2">
      <c r="A4936" s="38" t="s">
        <v>69</v>
      </c>
      <c r="B4936" s="38" t="str">
        <f t="shared" si="6"/>
        <v>mo_priv043</v>
      </c>
      <c r="C4936" s="38" t="s">
        <v>838</v>
      </c>
      <c r="D4936" s="38" t="s">
        <v>844</v>
      </c>
      <c r="E4936" s="38" t="s">
        <v>13</v>
      </c>
      <c r="F4936" s="38">
        <v>6</v>
      </c>
      <c r="G4936" s="38">
        <v>5</v>
      </c>
      <c r="H4936" s="38">
        <v>2025</v>
      </c>
      <c r="I4936" s="38">
        <v>2</v>
      </c>
      <c r="J4936" s="38">
        <v>1000</v>
      </c>
      <c r="K4936" s="38" t="s">
        <v>1505</v>
      </c>
      <c r="L4936" s="38">
        <v>68</v>
      </c>
      <c r="M4936" s="38">
        <v>3</v>
      </c>
      <c r="N4936" s="38">
        <v>50</v>
      </c>
      <c r="O4936" s="38" t="s">
        <v>10</v>
      </c>
      <c r="P4936" s="38">
        <v>16</v>
      </c>
      <c r="Q4936" s="38" t="s">
        <v>5</v>
      </c>
      <c r="R4936" s="38" t="s">
        <v>201</v>
      </c>
      <c r="S4936" s="38" t="s">
        <v>39</v>
      </c>
      <c r="T4936" s="38" t="s">
        <v>246</v>
      </c>
    </row>
    <row r="4937" spans="1:21" s="38" customFormat="1" ht="15" x14ac:dyDescent="0.2">
      <c r="A4937" s="38" t="s">
        <v>69</v>
      </c>
      <c r="B4937" s="38" t="str">
        <f t="shared" si="6"/>
        <v>mo_priv043</v>
      </c>
      <c r="C4937" s="38" t="s">
        <v>838</v>
      </c>
      <c r="D4937" s="38" t="s">
        <v>844</v>
      </c>
      <c r="E4937" s="38" t="s">
        <v>13</v>
      </c>
      <c r="F4937" s="38">
        <v>6</v>
      </c>
      <c r="G4937" s="38">
        <v>5</v>
      </c>
      <c r="H4937" s="38">
        <v>2025</v>
      </c>
      <c r="I4937" s="38">
        <v>2</v>
      </c>
      <c r="J4937" s="38">
        <v>1000</v>
      </c>
      <c r="K4937" s="38" t="s">
        <v>1505</v>
      </c>
      <c r="L4937" s="38">
        <v>68</v>
      </c>
      <c r="M4937" s="38">
        <v>3</v>
      </c>
      <c r="N4937" s="38">
        <v>50</v>
      </c>
      <c r="O4937" s="38" t="s">
        <v>10</v>
      </c>
      <c r="P4937" s="38">
        <v>5</v>
      </c>
      <c r="Q4937" s="38" t="s">
        <v>5</v>
      </c>
      <c r="R4937" s="38" t="s">
        <v>201</v>
      </c>
      <c r="S4937" s="38" t="s">
        <v>255</v>
      </c>
      <c r="T4937" s="38" t="s">
        <v>246</v>
      </c>
    </row>
    <row r="4938" spans="1:21" s="38" customFormat="1" ht="15" x14ac:dyDescent="0.2">
      <c r="A4938" s="38" t="s">
        <v>69</v>
      </c>
      <c r="B4938" s="38" t="str">
        <f t="shared" si="6"/>
        <v>mo_priv043</v>
      </c>
      <c r="C4938" s="38" t="s">
        <v>838</v>
      </c>
      <c r="D4938" s="38" t="s">
        <v>844</v>
      </c>
      <c r="E4938" s="38" t="s">
        <v>13</v>
      </c>
      <c r="F4938" s="38">
        <v>6</v>
      </c>
      <c r="G4938" s="38">
        <v>5</v>
      </c>
      <c r="H4938" s="38">
        <v>2025</v>
      </c>
      <c r="I4938" s="38">
        <v>2</v>
      </c>
      <c r="J4938" s="38">
        <v>1000</v>
      </c>
      <c r="K4938" s="38" t="s">
        <v>1505</v>
      </c>
      <c r="L4938" s="38">
        <v>68</v>
      </c>
      <c r="M4938" s="38">
        <v>3</v>
      </c>
      <c r="N4938" s="38">
        <v>50</v>
      </c>
      <c r="O4938" s="38" t="s">
        <v>10</v>
      </c>
      <c r="P4938" s="38">
        <v>17</v>
      </c>
      <c r="Q4938" s="38" t="s">
        <v>5</v>
      </c>
      <c r="R4938" s="38" t="s">
        <v>201</v>
      </c>
      <c r="S4938" s="38" t="s">
        <v>39</v>
      </c>
      <c r="T4938" s="38" t="s">
        <v>246</v>
      </c>
    </row>
    <row r="4939" spans="1:21" s="38" customFormat="1" ht="15" x14ac:dyDescent="0.2">
      <c r="A4939" s="38" t="s">
        <v>69</v>
      </c>
      <c r="B4939" s="38" t="str">
        <f t="shared" si="6"/>
        <v>mo_priv043</v>
      </c>
      <c r="C4939" s="38" t="s">
        <v>838</v>
      </c>
      <c r="D4939" s="38" t="s">
        <v>844</v>
      </c>
      <c r="E4939" s="38" t="s">
        <v>13</v>
      </c>
      <c r="F4939" s="38">
        <v>6</v>
      </c>
      <c r="G4939" s="38">
        <v>5</v>
      </c>
      <c r="H4939" s="38">
        <v>2025</v>
      </c>
      <c r="I4939" s="38">
        <v>2</v>
      </c>
      <c r="J4939" s="38">
        <v>1000</v>
      </c>
      <c r="K4939" s="38" t="s">
        <v>1505</v>
      </c>
      <c r="L4939" s="38">
        <v>68</v>
      </c>
      <c r="M4939" s="38">
        <v>3</v>
      </c>
      <c r="N4939" s="38">
        <v>50</v>
      </c>
      <c r="O4939" s="38" t="s">
        <v>10</v>
      </c>
      <c r="P4939" s="38">
        <v>18</v>
      </c>
      <c r="Q4939" s="38" t="s">
        <v>5</v>
      </c>
      <c r="R4939" s="38" t="s">
        <v>201</v>
      </c>
      <c r="S4939" s="38" t="s">
        <v>39</v>
      </c>
      <c r="T4939" s="38" t="s">
        <v>246</v>
      </c>
    </row>
    <row r="4940" spans="1:21" s="38" customFormat="1" ht="15" x14ac:dyDescent="0.2">
      <c r="A4940" s="38" t="s">
        <v>69</v>
      </c>
      <c r="B4940" s="38" t="str">
        <f t="shared" si="6"/>
        <v>mo_priv043</v>
      </c>
      <c r="C4940" s="38" t="s">
        <v>838</v>
      </c>
      <c r="D4940" s="38" t="s">
        <v>844</v>
      </c>
      <c r="E4940" s="38" t="s">
        <v>13</v>
      </c>
      <c r="F4940" s="38">
        <v>6</v>
      </c>
      <c r="G4940" s="38">
        <v>5</v>
      </c>
      <c r="H4940" s="38">
        <v>2025</v>
      </c>
      <c r="I4940" s="38">
        <v>2</v>
      </c>
      <c r="J4940" s="38">
        <v>1000</v>
      </c>
      <c r="K4940" s="38" t="s">
        <v>1505</v>
      </c>
      <c r="L4940" s="38">
        <v>68</v>
      </c>
      <c r="M4940" s="38">
        <v>3</v>
      </c>
      <c r="N4940" s="38">
        <v>50</v>
      </c>
      <c r="O4940" s="38" t="s">
        <v>10</v>
      </c>
      <c r="P4940" s="38">
        <v>8</v>
      </c>
      <c r="Q4940" s="38" t="s">
        <v>5</v>
      </c>
      <c r="R4940" s="38" t="s">
        <v>201</v>
      </c>
      <c r="S4940" s="38" t="s">
        <v>127</v>
      </c>
      <c r="T4940" s="38" t="s">
        <v>246</v>
      </c>
    </row>
    <row r="4941" spans="1:21" s="38" customFormat="1" ht="15" x14ac:dyDescent="0.2">
      <c r="A4941" s="38" t="s">
        <v>69</v>
      </c>
      <c r="B4941" s="38" t="str">
        <f t="shared" si="6"/>
        <v>mo_priv043</v>
      </c>
      <c r="C4941" s="38" t="s">
        <v>838</v>
      </c>
      <c r="D4941" s="38" t="s">
        <v>844</v>
      </c>
      <c r="E4941" s="38" t="s">
        <v>13</v>
      </c>
      <c r="F4941" s="38">
        <v>6</v>
      </c>
      <c r="G4941" s="38">
        <v>5</v>
      </c>
      <c r="H4941" s="38">
        <v>2025</v>
      </c>
      <c r="I4941" s="38">
        <v>2</v>
      </c>
      <c r="J4941" s="38">
        <v>1000</v>
      </c>
      <c r="K4941" s="38" t="s">
        <v>1505</v>
      </c>
      <c r="L4941" s="38">
        <v>68</v>
      </c>
      <c r="M4941" s="38">
        <v>3</v>
      </c>
      <c r="N4941" s="38">
        <v>50</v>
      </c>
      <c r="O4941" s="38" t="s">
        <v>10</v>
      </c>
      <c r="P4941" s="38">
        <v>3</v>
      </c>
      <c r="Q4941" s="38" t="s">
        <v>5</v>
      </c>
      <c r="R4941" s="38" t="s">
        <v>201</v>
      </c>
      <c r="S4941" s="38" t="s">
        <v>255</v>
      </c>
      <c r="T4941" s="38" t="s">
        <v>246</v>
      </c>
    </row>
    <row r="4942" spans="1:21" s="38" customFormat="1" ht="15" x14ac:dyDescent="0.2">
      <c r="A4942" s="38" t="s">
        <v>69</v>
      </c>
      <c r="B4942" s="38" t="str">
        <f t="shared" si="6"/>
        <v>mo_priv043</v>
      </c>
      <c r="C4942" s="38" t="s">
        <v>838</v>
      </c>
      <c r="D4942" s="38" t="s">
        <v>844</v>
      </c>
      <c r="E4942" s="38" t="s">
        <v>13</v>
      </c>
      <c r="F4942" s="38">
        <v>6</v>
      </c>
      <c r="G4942" s="38">
        <v>5</v>
      </c>
      <c r="H4942" s="38">
        <v>2025</v>
      </c>
      <c r="I4942" s="38">
        <v>2</v>
      </c>
      <c r="J4942" s="38">
        <v>1000</v>
      </c>
      <c r="K4942" s="38" t="s">
        <v>1505</v>
      </c>
      <c r="L4942" s="38">
        <v>68</v>
      </c>
      <c r="M4942" s="38">
        <v>3</v>
      </c>
      <c r="N4942" s="38">
        <v>50</v>
      </c>
      <c r="O4942" s="38" t="s">
        <v>10</v>
      </c>
      <c r="P4942" s="38">
        <v>23</v>
      </c>
      <c r="Q4942" s="38" t="s">
        <v>5</v>
      </c>
      <c r="R4942" s="38" t="s">
        <v>201</v>
      </c>
      <c r="S4942" s="38" t="s">
        <v>39</v>
      </c>
      <c r="T4942" s="38" t="s">
        <v>246</v>
      </c>
    </row>
    <row r="4943" spans="1:21" s="38" customFormat="1" ht="15" x14ac:dyDescent="0.2">
      <c r="A4943" s="38" t="s">
        <v>69</v>
      </c>
      <c r="B4943" s="38" t="str">
        <f t="shared" si="6"/>
        <v>mo_priv043</v>
      </c>
      <c r="C4943" s="38" t="s">
        <v>838</v>
      </c>
      <c r="D4943" s="38" t="s">
        <v>844</v>
      </c>
      <c r="E4943" s="38" t="s">
        <v>13</v>
      </c>
      <c r="F4943" s="38">
        <v>6</v>
      </c>
      <c r="G4943" s="38">
        <v>5</v>
      </c>
      <c r="H4943" s="38">
        <v>2025</v>
      </c>
      <c r="I4943" s="38">
        <v>2</v>
      </c>
      <c r="J4943" s="38">
        <v>1000</v>
      </c>
      <c r="K4943" s="38" t="s">
        <v>1505</v>
      </c>
      <c r="L4943" s="38">
        <v>68</v>
      </c>
      <c r="M4943" s="38">
        <v>3</v>
      </c>
      <c r="N4943" s="38">
        <v>50</v>
      </c>
      <c r="O4943" s="38" t="s">
        <v>10</v>
      </c>
      <c r="P4943" s="38">
        <v>23</v>
      </c>
      <c r="Q4943" s="38" t="s">
        <v>5</v>
      </c>
      <c r="R4943" s="38" t="s">
        <v>201</v>
      </c>
      <c r="S4943" s="38" t="s">
        <v>39</v>
      </c>
      <c r="T4943" s="38" t="s">
        <v>246</v>
      </c>
    </row>
    <row r="4944" spans="1:21" s="38" customFormat="1" ht="15" x14ac:dyDescent="0.2">
      <c r="A4944" s="38" t="s">
        <v>84</v>
      </c>
      <c r="B4944" s="38" t="str">
        <f t="shared" si="6"/>
        <v>mo_priv015</v>
      </c>
      <c r="C4944" s="38" t="s">
        <v>838</v>
      </c>
      <c r="D4944" s="38" t="s">
        <v>844</v>
      </c>
      <c r="E4944" s="38" t="s">
        <v>1533</v>
      </c>
      <c r="F4944" s="38">
        <v>6</v>
      </c>
      <c r="G4944" s="38">
        <v>5</v>
      </c>
      <c r="H4944" s="38">
        <v>2025</v>
      </c>
      <c r="I4944" s="38">
        <v>2</v>
      </c>
      <c r="J4944" s="38">
        <v>1145</v>
      </c>
      <c r="K4944" s="38" t="s">
        <v>1505</v>
      </c>
      <c r="L4944" s="38">
        <v>71</v>
      </c>
      <c r="M4944" s="38">
        <v>4</v>
      </c>
      <c r="N4944" s="38">
        <v>50</v>
      </c>
      <c r="O4944" s="38" t="s">
        <v>11</v>
      </c>
      <c r="P4944" s="38">
        <v>6</v>
      </c>
      <c r="Q4944" s="38" t="s">
        <v>5</v>
      </c>
      <c r="R4944" s="38" t="s">
        <v>201</v>
      </c>
      <c r="T4944" s="38" t="s">
        <v>246</v>
      </c>
    </row>
    <row r="4945" spans="1:21" s="38" customFormat="1" ht="15" x14ac:dyDescent="0.2">
      <c r="A4945" s="38" t="s">
        <v>118</v>
      </c>
      <c r="B4945" s="38" t="str">
        <f t="shared" si="6"/>
        <v>mo_priv002</v>
      </c>
      <c r="C4945" s="38" t="s">
        <v>838</v>
      </c>
      <c r="D4945" s="38" t="s">
        <v>844</v>
      </c>
      <c r="E4945" s="38" t="s">
        <v>1533</v>
      </c>
      <c r="F4945" s="38">
        <v>6</v>
      </c>
      <c r="G4945" s="38">
        <v>5</v>
      </c>
      <c r="H4945" s="38">
        <v>2025</v>
      </c>
      <c r="I4945" s="38">
        <v>2</v>
      </c>
      <c r="J4945" s="38">
        <v>1145</v>
      </c>
      <c r="K4945" s="38" t="s">
        <v>1505</v>
      </c>
      <c r="L4945" s="38">
        <v>71</v>
      </c>
      <c r="M4945" s="38">
        <v>4</v>
      </c>
      <c r="N4945" s="38">
        <v>50</v>
      </c>
      <c r="O4945" s="38" t="s">
        <v>10</v>
      </c>
      <c r="P4945" s="38">
        <v>4</v>
      </c>
      <c r="Q4945" s="38" t="s">
        <v>9</v>
      </c>
      <c r="R4945" s="38" t="s">
        <v>1532</v>
      </c>
      <c r="S4945" s="38" t="s">
        <v>127</v>
      </c>
      <c r="T4945" s="38" t="s">
        <v>246</v>
      </c>
    </row>
    <row r="4946" spans="1:21" s="38" customFormat="1" ht="15" x14ac:dyDescent="0.2">
      <c r="A4946" s="38" t="s">
        <v>118</v>
      </c>
      <c r="B4946" s="38" t="str">
        <f t="shared" si="6"/>
        <v>mo_priv002</v>
      </c>
      <c r="C4946" s="38" t="s">
        <v>838</v>
      </c>
      <c r="D4946" s="38" t="s">
        <v>844</v>
      </c>
      <c r="E4946" s="38" t="s">
        <v>1533</v>
      </c>
      <c r="F4946" s="38">
        <v>6</v>
      </c>
      <c r="G4946" s="38">
        <v>5</v>
      </c>
      <c r="H4946" s="38">
        <v>2025</v>
      </c>
      <c r="I4946" s="38">
        <v>2</v>
      </c>
      <c r="J4946" s="38">
        <v>1145</v>
      </c>
      <c r="K4946" s="38" t="s">
        <v>1505</v>
      </c>
      <c r="L4946" s="38">
        <v>71</v>
      </c>
      <c r="M4946" s="38">
        <v>4</v>
      </c>
      <c r="N4946" s="38">
        <v>50</v>
      </c>
      <c r="O4946" s="38" t="s">
        <v>10</v>
      </c>
      <c r="P4946" s="38">
        <v>1</v>
      </c>
      <c r="Q4946" s="38" t="s">
        <v>5</v>
      </c>
      <c r="R4946" s="38" t="s">
        <v>201</v>
      </c>
      <c r="S4946" s="38" t="s">
        <v>157</v>
      </c>
      <c r="T4946" s="38" t="s">
        <v>246</v>
      </c>
    </row>
    <row r="4947" spans="1:21" s="38" customFormat="1" ht="15" x14ac:dyDescent="0.2">
      <c r="A4947" s="38" t="s">
        <v>118</v>
      </c>
      <c r="B4947" s="38" t="str">
        <f t="shared" si="6"/>
        <v>mo_priv002</v>
      </c>
      <c r="C4947" s="38" t="s">
        <v>838</v>
      </c>
      <c r="D4947" s="38" t="s">
        <v>844</v>
      </c>
      <c r="E4947" s="38" t="s">
        <v>1533</v>
      </c>
      <c r="F4947" s="38">
        <v>6</v>
      </c>
      <c r="G4947" s="38">
        <v>5</v>
      </c>
      <c r="H4947" s="38">
        <v>2025</v>
      </c>
      <c r="I4947" s="38">
        <v>2</v>
      </c>
      <c r="J4947" s="38">
        <v>1145</v>
      </c>
      <c r="K4947" s="38" t="s">
        <v>1505</v>
      </c>
      <c r="L4947" s="38">
        <v>71</v>
      </c>
      <c r="M4947" s="38">
        <v>4</v>
      </c>
      <c r="N4947" s="38">
        <v>50</v>
      </c>
      <c r="O4947" s="38" t="s">
        <v>10</v>
      </c>
      <c r="P4947" s="38">
        <v>16</v>
      </c>
      <c r="Q4947" s="38" t="s">
        <v>5</v>
      </c>
      <c r="R4947" s="38" t="s">
        <v>201</v>
      </c>
      <c r="S4947" s="38" t="s">
        <v>39</v>
      </c>
      <c r="T4947" s="38" t="s">
        <v>246</v>
      </c>
    </row>
    <row r="4948" spans="1:21" s="38" customFormat="1" ht="15" x14ac:dyDescent="0.2">
      <c r="A4948" s="38" t="s">
        <v>118</v>
      </c>
      <c r="B4948" s="38" t="str">
        <f t="shared" si="6"/>
        <v>mo_priv002</v>
      </c>
      <c r="C4948" s="38" t="s">
        <v>838</v>
      </c>
      <c r="D4948" s="38" t="s">
        <v>844</v>
      </c>
      <c r="E4948" s="38" t="s">
        <v>1533</v>
      </c>
      <c r="F4948" s="38">
        <v>6</v>
      </c>
      <c r="G4948" s="38">
        <v>5</v>
      </c>
      <c r="H4948" s="38">
        <v>2025</v>
      </c>
      <c r="I4948" s="38">
        <v>2</v>
      </c>
      <c r="J4948" s="38">
        <v>1145</v>
      </c>
      <c r="K4948" s="38" t="s">
        <v>1505</v>
      </c>
      <c r="L4948" s="38">
        <v>71</v>
      </c>
      <c r="M4948" s="38">
        <v>4</v>
      </c>
      <c r="N4948" s="38">
        <v>50</v>
      </c>
      <c r="O4948" s="38" t="s">
        <v>10</v>
      </c>
      <c r="P4948" s="38">
        <v>30</v>
      </c>
      <c r="Q4948" s="38" t="s">
        <v>5</v>
      </c>
      <c r="R4948" s="38" t="s">
        <v>201</v>
      </c>
      <c r="S4948" s="38" t="s">
        <v>39</v>
      </c>
      <c r="T4948" s="38" t="s">
        <v>246</v>
      </c>
    </row>
    <row r="4949" spans="1:21" s="38" customFormat="1" ht="15" x14ac:dyDescent="0.2">
      <c r="A4949" s="38" t="s">
        <v>118</v>
      </c>
      <c r="B4949" s="38" t="str">
        <f t="shared" si="6"/>
        <v>mo_priv002</v>
      </c>
      <c r="C4949" s="38" t="s">
        <v>838</v>
      </c>
      <c r="D4949" s="38" t="s">
        <v>844</v>
      </c>
      <c r="E4949" s="38" t="s">
        <v>1533</v>
      </c>
      <c r="F4949" s="38">
        <v>6</v>
      </c>
      <c r="G4949" s="38">
        <v>5</v>
      </c>
      <c r="H4949" s="38">
        <v>2025</v>
      </c>
      <c r="I4949" s="38">
        <v>2</v>
      </c>
      <c r="J4949" s="38">
        <v>1145</v>
      </c>
      <c r="K4949" s="38" t="s">
        <v>1505</v>
      </c>
      <c r="L4949" s="38">
        <v>71</v>
      </c>
      <c r="M4949" s="38">
        <v>4</v>
      </c>
      <c r="N4949" s="38">
        <v>50</v>
      </c>
      <c r="O4949" s="38" t="s">
        <v>10</v>
      </c>
      <c r="P4949" s="38">
        <v>4</v>
      </c>
      <c r="Q4949" s="38" t="s">
        <v>5</v>
      </c>
      <c r="R4949" s="38" t="s">
        <v>201</v>
      </c>
      <c r="S4949" s="38" t="s">
        <v>39</v>
      </c>
      <c r="T4949" s="38" t="s">
        <v>246</v>
      </c>
    </row>
    <row r="4950" spans="1:21" s="38" customFormat="1" ht="15" x14ac:dyDescent="0.2">
      <c r="A4950" s="38" t="s">
        <v>118</v>
      </c>
      <c r="B4950" s="38" t="str">
        <f t="shared" si="6"/>
        <v>mo_priv002</v>
      </c>
      <c r="C4950" s="38" t="s">
        <v>838</v>
      </c>
      <c r="D4950" s="38" t="s">
        <v>844</v>
      </c>
      <c r="E4950" s="38" t="s">
        <v>1533</v>
      </c>
      <c r="F4950" s="38">
        <v>6</v>
      </c>
      <c r="G4950" s="38">
        <v>5</v>
      </c>
      <c r="H4950" s="38">
        <v>2025</v>
      </c>
      <c r="I4950" s="38">
        <v>2</v>
      </c>
      <c r="J4950" s="38">
        <v>1145</v>
      </c>
      <c r="K4950" s="38" t="s">
        <v>1505</v>
      </c>
      <c r="L4950" s="38">
        <v>71</v>
      </c>
      <c r="M4950" s="38">
        <v>4</v>
      </c>
      <c r="N4950" s="38">
        <v>50</v>
      </c>
      <c r="O4950" s="38" t="s">
        <v>10</v>
      </c>
      <c r="P4950" s="38">
        <v>6</v>
      </c>
      <c r="Q4950" s="38" t="s">
        <v>5</v>
      </c>
      <c r="R4950" s="38" t="s">
        <v>201</v>
      </c>
      <c r="S4950" s="38" t="s">
        <v>127</v>
      </c>
      <c r="T4950" s="38" t="s">
        <v>246</v>
      </c>
    </row>
    <row r="4951" spans="1:21" s="38" customFormat="1" ht="15" x14ac:dyDescent="0.2">
      <c r="A4951" s="38" t="s">
        <v>118</v>
      </c>
      <c r="B4951" s="38" t="str">
        <f t="shared" si="6"/>
        <v>mo_priv002</v>
      </c>
      <c r="C4951" s="38" t="s">
        <v>838</v>
      </c>
      <c r="D4951" s="38" t="s">
        <v>844</v>
      </c>
      <c r="E4951" s="38" t="s">
        <v>1533</v>
      </c>
      <c r="F4951" s="38">
        <v>6</v>
      </c>
      <c r="G4951" s="38">
        <v>5</v>
      </c>
      <c r="H4951" s="38">
        <v>2025</v>
      </c>
      <c r="I4951" s="38">
        <v>2</v>
      </c>
      <c r="J4951" s="38">
        <v>1145</v>
      </c>
      <c r="K4951" s="38" t="s">
        <v>1505</v>
      </c>
      <c r="L4951" s="38">
        <v>71</v>
      </c>
      <c r="M4951" s="38">
        <v>4</v>
      </c>
      <c r="N4951" s="38">
        <v>50</v>
      </c>
      <c r="O4951" s="38" t="s">
        <v>10</v>
      </c>
      <c r="P4951" s="38">
        <v>6</v>
      </c>
      <c r="Q4951" s="38" t="s">
        <v>5</v>
      </c>
      <c r="R4951" s="38" t="s">
        <v>201</v>
      </c>
      <c r="S4951" s="38" t="s">
        <v>127</v>
      </c>
      <c r="T4951" s="38" t="s">
        <v>246</v>
      </c>
    </row>
    <row r="4952" spans="1:21" s="38" customFormat="1" ht="15" x14ac:dyDescent="0.2">
      <c r="A4952" s="38" t="s">
        <v>118</v>
      </c>
      <c r="B4952" s="38" t="str">
        <f t="shared" si="6"/>
        <v>mo_priv002</v>
      </c>
      <c r="C4952" s="38" t="s">
        <v>838</v>
      </c>
      <c r="D4952" s="38" t="s">
        <v>844</v>
      </c>
      <c r="E4952" s="38" t="s">
        <v>1533</v>
      </c>
      <c r="F4952" s="38">
        <v>6</v>
      </c>
      <c r="G4952" s="38">
        <v>5</v>
      </c>
      <c r="H4952" s="38">
        <v>2025</v>
      </c>
      <c r="I4952" s="38">
        <v>2</v>
      </c>
      <c r="J4952" s="38">
        <v>1145</v>
      </c>
      <c r="K4952" s="38" t="s">
        <v>1505</v>
      </c>
      <c r="L4952" s="38">
        <v>71</v>
      </c>
      <c r="M4952" s="38">
        <v>4</v>
      </c>
      <c r="N4952" s="38">
        <v>50</v>
      </c>
      <c r="O4952" s="38" t="s">
        <v>11</v>
      </c>
      <c r="P4952" s="38">
        <v>8</v>
      </c>
      <c r="Q4952" s="38" t="s">
        <v>9</v>
      </c>
      <c r="R4952" s="38" t="s">
        <v>1523</v>
      </c>
      <c r="T4952" s="38" t="s">
        <v>246</v>
      </c>
    </row>
    <row r="4953" spans="1:21" s="38" customFormat="1" ht="15" x14ac:dyDescent="0.2">
      <c r="A4953" s="38" t="s">
        <v>118</v>
      </c>
      <c r="B4953" s="38" t="str">
        <f t="shared" si="6"/>
        <v>mo_priv002</v>
      </c>
      <c r="C4953" s="38" t="s">
        <v>838</v>
      </c>
      <c r="D4953" s="38" t="s">
        <v>844</v>
      </c>
      <c r="E4953" s="38" t="s">
        <v>1533</v>
      </c>
      <c r="F4953" s="38">
        <v>6</v>
      </c>
      <c r="G4953" s="38">
        <v>5</v>
      </c>
      <c r="H4953" s="38">
        <v>2025</v>
      </c>
      <c r="I4953" s="38">
        <v>2</v>
      </c>
      <c r="J4953" s="38">
        <v>1145</v>
      </c>
      <c r="K4953" s="38" t="s">
        <v>1505</v>
      </c>
      <c r="L4953" s="38">
        <v>71</v>
      </c>
      <c r="M4953" s="38">
        <v>4</v>
      </c>
      <c r="N4953" s="38">
        <v>50</v>
      </c>
      <c r="O4953" s="38" t="s">
        <v>10</v>
      </c>
      <c r="P4953" s="38">
        <v>8</v>
      </c>
      <c r="Q4953" s="38" t="s">
        <v>5</v>
      </c>
      <c r="R4953" s="38" t="s">
        <v>201</v>
      </c>
      <c r="S4953" s="38" t="s">
        <v>39</v>
      </c>
      <c r="T4953" s="38" t="s">
        <v>246</v>
      </c>
    </row>
    <row r="4954" spans="1:21" s="38" customFormat="1" ht="15" x14ac:dyDescent="0.2">
      <c r="A4954" s="38" t="s">
        <v>118</v>
      </c>
      <c r="B4954" s="38" t="str">
        <f t="shared" si="6"/>
        <v>mo_priv002</v>
      </c>
      <c r="C4954" s="38" t="s">
        <v>838</v>
      </c>
      <c r="D4954" s="38" t="s">
        <v>844</v>
      </c>
      <c r="E4954" s="38" t="s">
        <v>1533</v>
      </c>
      <c r="F4954" s="38">
        <v>6</v>
      </c>
      <c r="G4954" s="38">
        <v>5</v>
      </c>
      <c r="H4954" s="38">
        <v>2025</v>
      </c>
      <c r="I4954" s="38">
        <v>2</v>
      </c>
      <c r="J4954" s="38">
        <v>1145</v>
      </c>
      <c r="K4954" s="38" t="s">
        <v>1505</v>
      </c>
      <c r="L4954" s="38">
        <v>71</v>
      </c>
      <c r="M4954" s="38">
        <v>4</v>
      </c>
      <c r="N4954" s="38">
        <v>50</v>
      </c>
      <c r="O4954" s="38" t="s">
        <v>6</v>
      </c>
      <c r="P4954" s="38">
        <v>2</v>
      </c>
      <c r="Q4954" s="38" t="s">
        <v>9</v>
      </c>
      <c r="R4954" s="38" t="s">
        <v>1523</v>
      </c>
      <c r="T4954" s="38" t="s">
        <v>246</v>
      </c>
    </row>
    <row r="4955" spans="1:21" s="38" customFormat="1" ht="15" x14ac:dyDescent="0.2">
      <c r="A4955" s="38" t="s">
        <v>118</v>
      </c>
      <c r="B4955" s="38" t="str">
        <f t="shared" si="6"/>
        <v>mo_priv002</v>
      </c>
      <c r="C4955" s="38" t="s">
        <v>838</v>
      </c>
      <c r="D4955" s="38" t="s">
        <v>844</v>
      </c>
      <c r="E4955" s="38" t="s">
        <v>1533</v>
      </c>
      <c r="F4955" s="38">
        <v>6</v>
      </c>
      <c r="G4955" s="38">
        <v>5</v>
      </c>
      <c r="H4955" s="38">
        <v>2025</v>
      </c>
      <c r="I4955" s="38">
        <v>2</v>
      </c>
      <c r="J4955" s="38">
        <v>1145</v>
      </c>
      <c r="K4955" s="38" t="s">
        <v>1505</v>
      </c>
      <c r="L4955" s="38">
        <v>71</v>
      </c>
      <c r="M4955" s="38">
        <v>4</v>
      </c>
      <c r="N4955" s="38">
        <v>50</v>
      </c>
      <c r="O4955" s="38" t="s">
        <v>82</v>
      </c>
      <c r="P4955" s="38">
        <v>3</v>
      </c>
      <c r="Q4955" s="38" t="s">
        <v>5</v>
      </c>
      <c r="R4955" s="38" t="s">
        <v>201</v>
      </c>
      <c r="T4955" s="38" t="s">
        <v>246</v>
      </c>
      <c r="U4955" s="38" t="s">
        <v>1382</v>
      </c>
    </row>
    <row r="4956" spans="1:21" s="38" customFormat="1" ht="15" x14ac:dyDescent="0.2">
      <c r="A4956" s="38" t="s">
        <v>118</v>
      </c>
      <c r="B4956" s="38" t="str">
        <f t="shared" si="6"/>
        <v>mo_priv002</v>
      </c>
      <c r="C4956" s="38" t="s">
        <v>838</v>
      </c>
      <c r="D4956" s="38" t="s">
        <v>844</v>
      </c>
      <c r="E4956" s="38" t="s">
        <v>1533</v>
      </c>
      <c r="F4956" s="38">
        <v>6</v>
      </c>
      <c r="G4956" s="38">
        <v>5</v>
      </c>
      <c r="H4956" s="38">
        <v>2025</v>
      </c>
      <c r="I4956" s="38">
        <v>2</v>
      </c>
      <c r="J4956" s="38">
        <v>1145</v>
      </c>
      <c r="K4956" s="38" t="s">
        <v>1505</v>
      </c>
      <c r="L4956" s="38">
        <v>71</v>
      </c>
      <c r="M4956" s="38">
        <v>4</v>
      </c>
      <c r="N4956" s="38">
        <v>50</v>
      </c>
      <c r="O4956" s="38" t="s">
        <v>6</v>
      </c>
      <c r="P4956" s="38">
        <v>0.2</v>
      </c>
      <c r="Q4956" s="38" t="s">
        <v>9</v>
      </c>
      <c r="R4956" s="38" t="s">
        <v>1432</v>
      </c>
      <c r="T4956" s="38" t="s">
        <v>246</v>
      </c>
    </row>
    <row r="4957" spans="1:21" s="38" customFormat="1" ht="15" x14ac:dyDescent="0.2">
      <c r="A4957" s="38" t="s">
        <v>118</v>
      </c>
      <c r="B4957" s="38" t="str">
        <f t="shared" si="6"/>
        <v>mo_priv002</v>
      </c>
      <c r="C4957" s="38" t="s">
        <v>838</v>
      </c>
      <c r="D4957" s="38" t="s">
        <v>844</v>
      </c>
      <c r="E4957" s="38" t="s">
        <v>1533</v>
      </c>
      <c r="F4957" s="38">
        <v>6</v>
      </c>
      <c r="G4957" s="38">
        <v>5</v>
      </c>
      <c r="H4957" s="38">
        <v>2025</v>
      </c>
      <c r="I4957" s="38">
        <v>2</v>
      </c>
      <c r="J4957" s="38">
        <v>1145</v>
      </c>
      <c r="K4957" s="38" t="s">
        <v>1505</v>
      </c>
      <c r="L4957" s="38">
        <v>71</v>
      </c>
      <c r="M4957" s="38">
        <v>4</v>
      </c>
      <c r="N4957" s="38">
        <v>50</v>
      </c>
      <c r="O4957" s="38" t="s">
        <v>10</v>
      </c>
      <c r="P4957" s="38">
        <v>3</v>
      </c>
      <c r="Q4957" s="38" t="s">
        <v>9</v>
      </c>
      <c r="R4957" s="38" t="s">
        <v>1523</v>
      </c>
      <c r="S4957" s="38" t="s">
        <v>1536</v>
      </c>
      <c r="T4957" s="38" t="s">
        <v>246</v>
      </c>
    </row>
    <row r="4958" spans="1:21" s="38" customFormat="1" ht="15" x14ac:dyDescent="0.2">
      <c r="A4958" s="38" t="s">
        <v>118</v>
      </c>
      <c r="B4958" s="38" t="str">
        <f t="shared" si="6"/>
        <v>mo_priv002</v>
      </c>
      <c r="C4958" s="38" t="s">
        <v>838</v>
      </c>
      <c r="D4958" s="38" t="s">
        <v>844</v>
      </c>
      <c r="E4958" s="38" t="s">
        <v>1533</v>
      </c>
      <c r="F4958" s="38">
        <v>6</v>
      </c>
      <c r="G4958" s="38">
        <v>5</v>
      </c>
      <c r="H4958" s="38">
        <v>2025</v>
      </c>
      <c r="I4958" s="38">
        <v>2</v>
      </c>
      <c r="J4958" s="38">
        <v>1145</v>
      </c>
      <c r="K4958" s="38" t="s">
        <v>1505</v>
      </c>
      <c r="L4958" s="38">
        <v>71</v>
      </c>
      <c r="M4958" s="38">
        <v>4</v>
      </c>
      <c r="N4958" s="38">
        <v>50</v>
      </c>
      <c r="O4958" s="38" t="s">
        <v>6</v>
      </c>
      <c r="P4958" s="38">
        <v>0.2</v>
      </c>
      <c r="Q4958" s="38" t="s">
        <v>9</v>
      </c>
      <c r="R4958" s="38" t="s">
        <v>1523</v>
      </c>
      <c r="T4958" s="38" t="s">
        <v>246</v>
      </c>
    </row>
    <row r="4959" spans="1:21" s="38" customFormat="1" ht="15" x14ac:dyDescent="0.2">
      <c r="A4959" s="38" t="s">
        <v>115</v>
      </c>
      <c r="B4959" s="38" t="str">
        <f t="shared" si="6"/>
        <v>mo_priv001</v>
      </c>
      <c r="C4959" s="38" t="s">
        <v>838</v>
      </c>
      <c r="D4959" s="38" t="s">
        <v>844</v>
      </c>
      <c r="E4959" s="38" t="s">
        <v>35</v>
      </c>
      <c r="F4959" s="38">
        <v>6</v>
      </c>
      <c r="G4959" s="38">
        <v>5</v>
      </c>
      <c r="H4959" s="38">
        <v>2025</v>
      </c>
      <c r="I4959" s="38">
        <v>2</v>
      </c>
      <c r="J4959" s="38">
        <v>1217</v>
      </c>
      <c r="K4959" s="38" t="s">
        <v>14</v>
      </c>
      <c r="L4959" s="38">
        <v>73</v>
      </c>
      <c r="M4959" s="38">
        <v>3</v>
      </c>
      <c r="N4959" s="38">
        <v>100</v>
      </c>
      <c r="O4959" s="38" t="s">
        <v>11</v>
      </c>
      <c r="P4959" s="38">
        <v>2.8</v>
      </c>
      <c r="Q4959" s="38" t="s">
        <v>9</v>
      </c>
      <c r="R4959" s="38" t="s">
        <v>1523</v>
      </c>
      <c r="T4959" s="38" t="s">
        <v>246</v>
      </c>
    </row>
    <row r="4960" spans="1:21" s="38" customFormat="1" ht="15" x14ac:dyDescent="0.2">
      <c r="A4960" s="38" t="s">
        <v>115</v>
      </c>
      <c r="B4960" s="38" t="str">
        <f t="shared" si="6"/>
        <v>mo_priv001</v>
      </c>
      <c r="C4960" s="38" t="s">
        <v>838</v>
      </c>
      <c r="D4960" s="38" t="s">
        <v>844</v>
      </c>
      <c r="E4960" s="38" t="s">
        <v>35</v>
      </c>
      <c r="F4960" s="38">
        <v>6</v>
      </c>
      <c r="G4960" s="38">
        <v>5</v>
      </c>
      <c r="H4960" s="38">
        <v>2025</v>
      </c>
      <c r="I4960" s="38">
        <v>2</v>
      </c>
      <c r="J4960" s="38">
        <v>1217</v>
      </c>
      <c r="K4960" s="38" t="s">
        <v>14</v>
      </c>
      <c r="L4960" s="38">
        <v>73</v>
      </c>
      <c r="M4960" s="38">
        <v>3</v>
      </c>
      <c r="N4960" s="38">
        <v>100</v>
      </c>
      <c r="O4960" s="38" t="s">
        <v>11</v>
      </c>
      <c r="P4960" s="38">
        <v>1.5</v>
      </c>
      <c r="Q4960" s="38" t="s">
        <v>5</v>
      </c>
      <c r="R4960" s="38" t="s">
        <v>201</v>
      </c>
      <c r="T4960" s="38" t="s">
        <v>246</v>
      </c>
    </row>
    <row r="4961" spans="1:20" s="38" customFormat="1" ht="15" x14ac:dyDescent="0.2">
      <c r="A4961" s="38" t="s">
        <v>115</v>
      </c>
      <c r="B4961" s="38" t="str">
        <f t="shared" si="6"/>
        <v>mo_priv001</v>
      </c>
      <c r="C4961" s="38" t="s">
        <v>838</v>
      </c>
      <c r="D4961" s="38" t="s">
        <v>844</v>
      </c>
      <c r="E4961" s="38" t="s">
        <v>35</v>
      </c>
      <c r="F4961" s="38">
        <v>6</v>
      </c>
      <c r="G4961" s="38">
        <v>5</v>
      </c>
      <c r="H4961" s="38">
        <v>2025</v>
      </c>
      <c r="I4961" s="38">
        <v>2</v>
      </c>
      <c r="J4961" s="38">
        <v>1217</v>
      </c>
      <c r="K4961" s="38" t="s">
        <v>14</v>
      </c>
      <c r="L4961" s="38">
        <v>73</v>
      </c>
      <c r="M4961" s="38">
        <v>3</v>
      </c>
      <c r="N4961" s="38">
        <v>100</v>
      </c>
      <c r="O4961" s="38" t="s">
        <v>10</v>
      </c>
      <c r="P4961" s="38">
        <v>2</v>
      </c>
      <c r="Q4961" s="38" t="s">
        <v>5</v>
      </c>
      <c r="R4961" s="38" t="s">
        <v>201</v>
      </c>
      <c r="S4961" s="38" t="s">
        <v>152</v>
      </c>
      <c r="T4961" s="38" t="s">
        <v>246</v>
      </c>
    </row>
    <row r="4962" spans="1:20" s="38" customFormat="1" ht="15" x14ac:dyDescent="0.2">
      <c r="A4962" s="38" t="s">
        <v>115</v>
      </c>
      <c r="B4962" s="38" t="str">
        <f t="shared" si="6"/>
        <v>mo_priv001</v>
      </c>
      <c r="C4962" s="38" t="s">
        <v>838</v>
      </c>
      <c r="D4962" s="38" t="s">
        <v>844</v>
      </c>
      <c r="E4962" s="38" t="s">
        <v>35</v>
      </c>
      <c r="F4962" s="38">
        <v>6</v>
      </c>
      <c r="G4962" s="38">
        <v>5</v>
      </c>
      <c r="H4962" s="38">
        <v>2025</v>
      </c>
      <c r="I4962" s="38">
        <v>2</v>
      </c>
      <c r="J4962" s="38">
        <v>1217</v>
      </c>
      <c r="K4962" s="38" t="s">
        <v>14</v>
      </c>
      <c r="L4962" s="38">
        <v>73</v>
      </c>
      <c r="M4962" s="38">
        <v>3</v>
      </c>
      <c r="N4962" s="38">
        <v>100</v>
      </c>
      <c r="O4962" s="38" t="s">
        <v>7</v>
      </c>
      <c r="P4962" s="38">
        <v>0.1</v>
      </c>
      <c r="Q4962" s="38" t="s">
        <v>9</v>
      </c>
      <c r="R4962" s="38" t="s">
        <v>1523</v>
      </c>
      <c r="T4962" s="38" t="s">
        <v>246</v>
      </c>
    </row>
    <row r="4963" spans="1:20" s="38" customFormat="1" ht="15" x14ac:dyDescent="0.2">
      <c r="A4963" s="38" t="s">
        <v>115</v>
      </c>
      <c r="B4963" s="38" t="str">
        <f t="shared" si="6"/>
        <v>mo_priv001</v>
      </c>
      <c r="C4963" s="38" t="s">
        <v>838</v>
      </c>
      <c r="D4963" s="38" t="s">
        <v>844</v>
      </c>
      <c r="E4963" s="38" t="s">
        <v>35</v>
      </c>
      <c r="F4963" s="38">
        <v>6</v>
      </c>
      <c r="G4963" s="38">
        <v>5</v>
      </c>
      <c r="H4963" s="38">
        <v>2025</v>
      </c>
      <c r="I4963" s="38">
        <v>2</v>
      </c>
      <c r="J4963" s="38">
        <v>1217</v>
      </c>
      <c r="K4963" s="38" t="s">
        <v>14</v>
      </c>
      <c r="L4963" s="38">
        <v>73</v>
      </c>
      <c r="M4963" s="38">
        <v>3</v>
      </c>
      <c r="N4963" s="38">
        <v>100</v>
      </c>
      <c r="O4963" s="38" t="s">
        <v>82</v>
      </c>
      <c r="P4963" s="38">
        <v>0.25</v>
      </c>
      <c r="Q4963" s="38" t="s">
        <v>5</v>
      </c>
      <c r="R4963" s="38" t="s">
        <v>201</v>
      </c>
      <c r="T4963" s="38" t="s">
        <v>246</v>
      </c>
    </row>
    <row r="4964" spans="1:20" s="38" customFormat="1" ht="15" x14ac:dyDescent="0.2">
      <c r="A4964" s="38" t="s">
        <v>115</v>
      </c>
      <c r="B4964" s="38" t="str">
        <f t="shared" si="6"/>
        <v>mo_priv001</v>
      </c>
      <c r="C4964" s="38" t="s">
        <v>838</v>
      </c>
      <c r="D4964" s="38" t="s">
        <v>844</v>
      </c>
      <c r="E4964" s="38" t="s">
        <v>35</v>
      </c>
      <c r="F4964" s="38">
        <v>6</v>
      </c>
      <c r="G4964" s="38">
        <v>5</v>
      </c>
      <c r="H4964" s="38">
        <v>2025</v>
      </c>
      <c r="I4964" s="38">
        <v>2</v>
      </c>
      <c r="J4964" s="38">
        <v>1217</v>
      </c>
      <c r="K4964" s="38" t="s">
        <v>14</v>
      </c>
      <c r="L4964" s="38">
        <v>73</v>
      </c>
      <c r="M4964" s="38">
        <v>3</v>
      </c>
      <c r="N4964" s="38">
        <v>100</v>
      </c>
      <c r="O4964" s="38" t="s">
        <v>11</v>
      </c>
      <c r="P4964" s="38">
        <v>2.25</v>
      </c>
      <c r="Q4964" s="38" t="s">
        <v>5</v>
      </c>
      <c r="R4964" s="38" t="s">
        <v>201</v>
      </c>
      <c r="T4964" s="38" t="s">
        <v>246</v>
      </c>
    </row>
    <row r="4965" spans="1:20" s="38" customFormat="1" ht="15" x14ac:dyDescent="0.2">
      <c r="A4965" s="38" t="s">
        <v>115</v>
      </c>
      <c r="B4965" s="38" t="str">
        <f t="shared" si="6"/>
        <v>mo_priv001</v>
      </c>
      <c r="C4965" s="38" t="s">
        <v>838</v>
      </c>
      <c r="D4965" s="38" t="s">
        <v>844</v>
      </c>
      <c r="E4965" s="38" t="s">
        <v>35</v>
      </c>
      <c r="F4965" s="38">
        <v>6</v>
      </c>
      <c r="G4965" s="38">
        <v>5</v>
      </c>
      <c r="H4965" s="38">
        <v>2025</v>
      </c>
      <c r="I4965" s="38">
        <v>2</v>
      </c>
      <c r="J4965" s="38">
        <v>1217</v>
      </c>
      <c r="K4965" s="38" t="s">
        <v>14</v>
      </c>
      <c r="L4965" s="38">
        <v>73</v>
      </c>
      <c r="M4965" s="38">
        <v>3</v>
      </c>
      <c r="N4965" s="38">
        <v>100</v>
      </c>
      <c r="O4965" s="38" t="s">
        <v>6</v>
      </c>
      <c r="P4965" s="38">
        <v>0.15</v>
      </c>
      <c r="Q4965" s="38" t="s">
        <v>9</v>
      </c>
      <c r="R4965" s="38" t="s">
        <v>1523</v>
      </c>
      <c r="T4965" s="38" t="s">
        <v>246</v>
      </c>
    </row>
    <row r="4966" spans="1:20" s="38" customFormat="1" ht="15" x14ac:dyDescent="0.2">
      <c r="A4966" s="38" t="s">
        <v>115</v>
      </c>
      <c r="B4966" s="38" t="str">
        <f t="shared" si="6"/>
        <v>mo_priv001</v>
      </c>
      <c r="C4966" s="38" t="s">
        <v>838</v>
      </c>
      <c r="D4966" s="38" t="s">
        <v>844</v>
      </c>
      <c r="E4966" s="38" t="s">
        <v>35</v>
      </c>
      <c r="F4966" s="38">
        <v>6</v>
      </c>
      <c r="G4966" s="38">
        <v>5</v>
      </c>
      <c r="H4966" s="38">
        <v>2025</v>
      </c>
      <c r="I4966" s="38">
        <v>2</v>
      </c>
      <c r="J4966" s="38">
        <v>1217</v>
      </c>
      <c r="K4966" s="38" t="s">
        <v>14</v>
      </c>
      <c r="L4966" s="38">
        <v>73</v>
      </c>
      <c r="M4966" s="38">
        <v>3</v>
      </c>
      <c r="N4966" s="38">
        <v>100</v>
      </c>
      <c r="O4966" s="38" t="s">
        <v>21</v>
      </c>
      <c r="P4966" s="38">
        <v>1.75</v>
      </c>
      <c r="Q4966" s="38" t="s">
        <v>5</v>
      </c>
      <c r="R4966" s="38" t="s">
        <v>201</v>
      </c>
      <c r="T4966" s="38" t="s">
        <v>246</v>
      </c>
    </row>
    <row r="4967" spans="1:20" s="38" customFormat="1" ht="15" x14ac:dyDescent="0.2">
      <c r="A4967" s="38" t="s">
        <v>103</v>
      </c>
      <c r="B4967" s="38" t="str">
        <f t="shared" si="6"/>
        <v>mo_priv006</v>
      </c>
      <c r="C4967" s="38" t="s">
        <v>838</v>
      </c>
      <c r="D4967" s="38" t="s">
        <v>845</v>
      </c>
      <c r="E4967" s="38" t="s">
        <v>13</v>
      </c>
      <c r="F4967" s="38">
        <v>6</v>
      </c>
      <c r="G4967" s="38">
        <v>8</v>
      </c>
      <c r="H4967" s="38">
        <v>2025</v>
      </c>
      <c r="I4967" s="38">
        <v>2</v>
      </c>
      <c r="J4967" s="38">
        <v>1012</v>
      </c>
      <c r="K4967" s="38" t="s">
        <v>1505</v>
      </c>
      <c r="L4967" s="38">
        <v>70</v>
      </c>
      <c r="M4967" s="38">
        <v>4</v>
      </c>
      <c r="N4967" s="38">
        <v>0</v>
      </c>
      <c r="O4967" s="38" t="s">
        <v>10</v>
      </c>
      <c r="P4967" s="38">
        <v>3</v>
      </c>
      <c r="Q4967" s="38" t="s">
        <v>5</v>
      </c>
      <c r="R4967" s="38" t="s">
        <v>201</v>
      </c>
      <c r="S4967" s="38" t="s">
        <v>127</v>
      </c>
      <c r="T4967" s="38" t="s">
        <v>116</v>
      </c>
    </row>
    <row r="4968" spans="1:20" s="38" customFormat="1" ht="15" x14ac:dyDescent="0.2">
      <c r="A4968" s="38" t="s">
        <v>103</v>
      </c>
      <c r="B4968" s="38" t="str">
        <f t="shared" si="6"/>
        <v>mo_priv006</v>
      </c>
      <c r="C4968" s="38" t="s">
        <v>838</v>
      </c>
      <c r="D4968" s="38" t="s">
        <v>845</v>
      </c>
      <c r="E4968" s="38" t="s">
        <v>13</v>
      </c>
      <c r="F4968" s="38">
        <v>6</v>
      </c>
      <c r="G4968" s="38">
        <v>8</v>
      </c>
      <c r="H4968" s="38">
        <v>2025</v>
      </c>
      <c r="I4968" s="38">
        <v>2</v>
      </c>
      <c r="J4968" s="38">
        <v>1012</v>
      </c>
      <c r="K4968" s="38" t="s">
        <v>1505</v>
      </c>
      <c r="L4968" s="38">
        <v>70</v>
      </c>
      <c r="M4968" s="38">
        <v>4</v>
      </c>
      <c r="N4968" s="38">
        <v>0</v>
      </c>
      <c r="O4968" s="38" t="s">
        <v>10</v>
      </c>
      <c r="P4968" s="38">
        <v>20</v>
      </c>
      <c r="Q4968" s="38" t="s">
        <v>5</v>
      </c>
      <c r="R4968" s="38" t="s">
        <v>201</v>
      </c>
      <c r="S4968" s="38" t="s">
        <v>127</v>
      </c>
      <c r="T4968" s="38" t="s">
        <v>116</v>
      </c>
    </row>
    <row r="4969" spans="1:20" s="38" customFormat="1" ht="15" x14ac:dyDescent="0.2">
      <c r="A4969" s="38" t="s">
        <v>103</v>
      </c>
      <c r="B4969" s="38" t="str">
        <f t="shared" si="6"/>
        <v>mo_priv006</v>
      </c>
      <c r="C4969" s="38" t="s">
        <v>838</v>
      </c>
      <c r="D4969" s="38" t="s">
        <v>845</v>
      </c>
      <c r="E4969" s="38" t="s">
        <v>13</v>
      </c>
      <c r="F4969" s="38">
        <v>6</v>
      </c>
      <c r="G4969" s="38">
        <v>8</v>
      </c>
      <c r="H4969" s="38">
        <v>2025</v>
      </c>
      <c r="I4969" s="38">
        <v>2</v>
      </c>
      <c r="J4969" s="38">
        <v>1012</v>
      </c>
      <c r="K4969" s="38" t="s">
        <v>1505</v>
      </c>
      <c r="L4969" s="38">
        <v>70</v>
      </c>
      <c r="M4969" s="38">
        <v>4</v>
      </c>
      <c r="N4969" s="38">
        <v>0</v>
      </c>
      <c r="O4969" s="38" t="s">
        <v>10</v>
      </c>
      <c r="P4969" s="38">
        <v>4</v>
      </c>
      <c r="Q4969" s="38" t="s">
        <v>5</v>
      </c>
      <c r="R4969" s="38" t="s">
        <v>201</v>
      </c>
      <c r="S4969" s="38" t="s">
        <v>39</v>
      </c>
      <c r="T4969" s="38" t="s">
        <v>116</v>
      </c>
    </row>
    <row r="4970" spans="1:20" s="38" customFormat="1" ht="15" x14ac:dyDescent="0.2">
      <c r="A4970" s="38" t="s">
        <v>103</v>
      </c>
      <c r="B4970" s="38" t="str">
        <f t="shared" si="6"/>
        <v>mo_priv006</v>
      </c>
      <c r="C4970" s="38" t="s">
        <v>838</v>
      </c>
      <c r="D4970" s="38" t="s">
        <v>845</v>
      </c>
      <c r="E4970" s="38" t="s">
        <v>13</v>
      </c>
      <c r="F4970" s="38">
        <v>6</v>
      </c>
      <c r="G4970" s="38">
        <v>8</v>
      </c>
      <c r="H4970" s="38">
        <v>2025</v>
      </c>
      <c r="I4970" s="38">
        <v>2</v>
      </c>
      <c r="J4970" s="38">
        <v>1012</v>
      </c>
      <c r="K4970" s="38" t="s">
        <v>1505</v>
      </c>
      <c r="L4970" s="38">
        <v>70</v>
      </c>
      <c r="M4970" s="38">
        <v>4</v>
      </c>
      <c r="N4970" s="38">
        <v>0</v>
      </c>
      <c r="O4970" s="38" t="s">
        <v>10</v>
      </c>
      <c r="P4970" s="38">
        <v>30</v>
      </c>
      <c r="Q4970" s="38" t="s">
        <v>5</v>
      </c>
      <c r="R4970" s="38" t="s">
        <v>201</v>
      </c>
      <c r="S4970" s="38" t="s">
        <v>39</v>
      </c>
      <c r="T4970" s="38" t="s">
        <v>116</v>
      </c>
    </row>
    <row r="4971" spans="1:20" s="38" customFormat="1" ht="15" x14ac:dyDescent="0.2">
      <c r="A4971" s="38" t="s">
        <v>103</v>
      </c>
      <c r="B4971" s="38" t="str">
        <f t="shared" si="6"/>
        <v>mo_priv006</v>
      </c>
      <c r="C4971" s="38" t="s">
        <v>838</v>
      </c>
      <c r="D4971" s="38" t="s">
        <v>845</v>
      </c>
      <c r="E4971" s="38" t="s">
        <v>13</v>
      </c>
      <c r="F4971" s="38">
        <v>6</v>
      </c>
      <c r="G4971" s="38">
        <v>8</v>
      </c>
      <c r="H4971" s="38">
        <v>2025</v>
      </c>
      <c r="I4971" s="38">
        <v>2</v>
      </c>
      <c r="J4971" s="38">
        <v>1012</v>
      </c>
      <c r="K4971" s="38" t="s">
        <v>1505</v>
      </c>
      <c r="L4971" s="38">
        <v>70</v>
      </c>
      <c r="M4971" s="38">
        <v>4</v>
      </c>
      <c r="N4971" s="38">
        <v>0</v>
      </c>
      <c r="O4971" s="38" t="s">
        <v>10</v>
      </c>
      <c r="P4971" s="38">
        <v>10</v>
      </c>
      <c r="Q4971" s="38" t="s">
        <v>5</v>
      </c>
      <c r="R4971" s="38" t="s">
        <v>201</v>
      </c>
      <c r="S4971" s="38" t="s">
        <v>1427</v>
      </c>
      <c r="T4971" s="38" t="s">
        <v>116</v>
      </c>
    </row>
    <row r="4972" spans="1:20" s="38" customFormat="1" ht="15" x14ac:dyDescent="0.2">
      <c r="A4972" s="38" t="s">
        <v>103</v>
      </c>
      <c r="B4972" s="38" t="str">
        <f t="shared" si="6"/>
        <v>mo_priv006</v>
      </c>
      <c r="C4972" s="38" t="s">
        <v>838</v>
      </c>
      <c r="D4972" s="38" t="s">
        <v>845</v>
      </c>
      <c r="E4972" s="38" t="s">
        <v>13</v>
      </c>
      <c r="F4972" s="38">
        <v>6</v>
      </c>
      <c r="G4972" s="38">
        <v>8</v>
      </c>
      <c r="H4972" s="38">
        <v>2025</v>
      </c>
      <c r="I4972" s="38">
        <v>2</v>
      </c>
      <c r="J4972" s="38">
        <v>1012</v>
      </c>
      <c r="K4972" s="38" t="s">
        <v>1505</v>
      </c>
      <c r="L4972" s="38">
        <v>70</v>
      </c>
      <c r="M4972" s="38">
        <v>4</v>
      </c>
      <c r="N4972" s="38">
        <v>0</v>
      </c>
      <c r="O4972" s="38" t="s">
        <v>10</v>
      </c>
      <c r="P4972" s="38">
        <v>12</v>
      </c>
      <c r="Q4972" s="38" t="s">
        <v>5</v>
      </c>
      <c r="R4972" s="38" t="s">
        <v>201</v>
      </c>
      <c r="S4972" s="38" t="s">
        <v>242</v>
      </c>
      <c r="T4972" s="38" t="s">
        <v>116</v>
      </c>
    </row>
    <row r="4973" spans="1:20" s="38" customFormat="1" ht="15" x14ac:dyDescent="0.2">
      <c r="A4973" s="38" t="s">
        <v>103</v>
      </c>
      <c r="B4973" s="38" t="str">
        <f t="shared" si="6"/>
        <v>mo_priv006</v>
      </c>
      <c r="C4973" s="38" t="s">
        <v>838</v>
      </c>
      <c r="D4973" s="38" t="s">
        <v>845</v>
      </c>
      <c r="E4973" s="38" t="s">
        <v>13</v>
      </c>
      <c r="F4973" s="38">
        <v>6</v>
      </c>
      <c r="G4973" s="38">
        <v>8</v>
      </c>
      <c r="H4973" s="38">
        <v>2025</v>
      </c>
      <c r="I4973" s="38">
        <v>2</v>
      </c>
      <c r="J4973" s="38">
        <v>1012</v>
      </c>
      <c r="K4973" s="38" t="s">
        <v>1505</v>
      </c>
      <c r="L4973" s="38">
        <v>70</v>
      </c>
      <c r="M4973" s="38">
        <v>4</v>
      </c>
      <c r="N4973" s="38">
        <v>0</v>
      </c>
      <c r="O4973" s="38" t="s">
        <v>10</v>
      </c>
      <c r="P4973" s="38">
        <v>1</v>
      </c>
      <c r="Q4973" s="38" t="s">
        <v>5</v>
      </c>
      <c r="R4973" s="38" t="s">
        <v>201</v>
      </c>
      <c r="S4973" s="38" t="s">
        <v>124</v>
      </c>
      <c r="T4973" s="38" t="s">
        <v>116</v>
      </c>
    </row>
    <row r="4974" spans="1:20" s="38" customFormat="1" ht="15" x14ac:dyDescent="0.2">
      <c r="A4974" s="38" t="s">
        <v>103</v>
      </c>
      <c r="B4974" s="38" t="str">
        <f t="shared" si="6"/>
        <v>mo_priv006</v>
      </c>
      <c r="C4974" s="38" t="s">
        <v>838</v>
      </c>
      <c r="D4974" s="38" t="s">
        <v>845</v>
      </c>
      <c r="E4974" s="38" t="s">
        <v>13</v>
      </c>
      <c r="F4974" s="38">
        <v>6</v>
      </c>
      <c r="G4974" s="38">
        <v>8</v>
      </c>
      <c r="H4974" s="38">
        <v>2025</v>
      </c>
      <c r="I4974" s="38">
        <v>2</v>
      </c>
      <c r="J4974" s="38">
        <v>1012</v>
      </c>
      <c r="K4974" s="38" t="s">
        <v>1505</v>
      </c>
      <c r="L4974" s="38">
        <v>70</v>
      </c>
      <c r="M4974" s="38">
        <v>4</v>
      </c>
      <c r="N4974" s="38">
        <v>0</v>
      </c>
      <c r="O4974" s="38" t="s">
        <v>10</v>
      </c>
      <c r="P4974" s="38">
        <v>1</v>
      </c>
      <c r="Q4974" s="38" t="s">
        <v>5</v>
      </c>
      <c r="R4974" s="38" t="s">
        <v>201</v>
      </c>
      <c r="S4974" s="38" t="s">
        <v>124</v>
      </c>
      <c r="T4974" s="38" t="s">
        <v>116</v>
      </c>
    </row>
    <row r="4975" spans="1:20" s="38" customFormat="1" ht="15" x14ac:dyDescent="0.2">
      <c r="A4975" s="38" t="s">
        <v>103</v>
      </c>
      <c r="B4975" s="38" t="str">
        <f t="shared" si="6"/>
        <v>mo_priv006</v>
      </c>
      <c r="C4975" s="38" t="s">
        <v>838</v>
      </c>
      <c r="D4975" s="38" t="s">
        <v>845</v>
      </c>
      <c r="E4975" s="38" t="s">
        <v>13</v>
      </c>
      <c r="F4975" s="38">
        <v>6</v>
      </c>
      <c r="G4975" s="38">
        <v>8</v>
      </c>
      <c r="H4975" s="38">
        <v>2025</v>
      </c>
      <c r="I4975" s="38">
        <v>2</v>
      </c>
      <c r="J4975" s="38">
        <v>1012</v>
      </c>
      <c r="K4975" s="38" t="s">
        <v>1505</v>
      </c>
      <c r="L4975" s="38">
        <v>70</v>
      </c>
      <c r="M4975" s="38">
        <v>4</v>
      </c>
      <c r="N4975" s="38">
        <v>0</v>
      </c>
      <c r="O4975" s="38" t="s">
        <v>10</v>
      </c>
      <c r="P4975" s="38">
        <v>8</v>
      </c>
      <c r="Q4975" s="38" t="s">
        <v>5</v>
      </c>
      <c r="R4975" s="38" t="s">
        <v>201</v>
      </c>
      <c r="S4975" s="38" t="s">
        <v>54</v>
      </c>
      <c r="T4975" s="38" t="s">
        <v>116</v>
      </c>
    </row>
    <row r="4976" spans="1:20" s="38" customFormat="1" ht="15" x14ac:dyDescent="0.2">
      <c r="A4976" s="38" t="s">
        <v>103</v>
      </c>
      <c r="B4976" s="38" t="str">
        <f t="shared" si="6"/>
        <v>mo_priv006</v>
      </c>
      <c r="C4976" s="38" t="s">
        <v>838</v>
      </c>
      <c r="D4976" s="38" t="s">
        <v>845</v>
      </c>
      <c r="E4976" s="38" t="s">
        <v>13</v>
      </c>
      <c r="F4976" s="38">
        <v>6</v>
      </c>
      <c r="G4976" s="38">
        <v>8</v>
      </c>
      <c r="H4976" s="38">
        <v>2025</v>
      </c>
      <c r="I4976" s="38">
        <v>2</v>
      </c>
      <c r="J4976" s="38">
        <v>1012</v>
      </c>
      <c r="K4976" s="38" t="s">
        <v>1505</v>
      </c>
      <c r="L4976" s="38">
        <v>70</v>
      </c>
      <c r="M4976" s="38">
        <v>4</v>
      </c>
      <c r="N4976" s="38">
        <v>0</v>
      </c>
      <c r="O4976" s="38" t="s">
        <v>10</v>
      </c>
      <c r="P4976" s="38">
        <v>1</v>
      </c>
      <c r="Q4976" s="38" t="s">
        <v>5</v>
      </c>
      <c r="R4976" s="38" t="s">
        <v>201</v>
      </c>
      <c r="S4976" s="38" t="s">
        <v>39</v>
      </c>
      <c r="T4976" s="38" t="s">
        <v>116</v>
      </c>
    </row>
    <row r="4977" spans="1:21" s="38" customFormat="1" ht="15" x14ac:dyDescent="0.2">
      <c r="A4977" s="38" t="s">
        <v>111</v>
      </c>
      <c r="B4977" s="38" t="str">
        <f t="shared" si="6"/>
        <v>mo_priv007</v>
      </c>
      <c r="C4977" s="38" t="s">
        <v>838</v>
      </c>
      <c r="D4977" s="38" t="s">
        <v>845</v>
      </c>
      <c r="E4977" s="38" t="s">
        <v>13</v>
      </c>
      <c r="F4977" s="38">
        <v>6</v>
      </c>
      <c r="G4977" s="38">
        <v>8</v>
      </c>
      <c r="H4977" s="38">
        <v>2025</v>
      </c>
      <c r="I4977" s="38">
        <v>2</v>
      </c>
      <c r="J4977" s="38">
        <v>1044</v>
      </c>
      <c r="K4977" s="38" t="s">
        <v>14</v>
      </c>
      <c r="L4977" s="38">
        <v>75</v>
      </c>
      <c r="M4977" s="38">
        <v>4</v>
      </c>
      <c r="N4977" s="38">
        <v>50</v>
      </c>
      <c r="O4977" s="38" t="s">
        <v>10</v>
      </c>
      <c r="P4977" s="38">
        <v>6.75</v>
      </c>
      <c r="Q4977" s="38" t="s">
        <v>5</v>
      </c>
      <c r="R4977" s="38" t="s">
        <v>201</v>
      </c>
      <c r="S4977" s="38" t="s">
        <v>152</v>
      </c>
      <c r="T4977" s="38" t="s">
        <v>116</v>
      </c>
    </row>
    <row r="4978" spans="1:21" s="38" customFormat="1" ht="15" x14ac:dyDescent="0.2">
      <c r="A4978" s="38" t="s">
        <v>111</v>
      </c>
      <c r="B4978" s="38" t="str">
        <f t="shared" si="6"/>
        <v>mo_priv007</v>
      </c>
      <c r="C4978" s="38" t="s">
        <v>838</v>
      </c>
      <c r="D4978" s="38" t="s">
        <v>845</v>
      </c>
      <c r="E4978" s="38" t="s">
        <v>13</v>
      </c>
      <c r="F4978" s="38">
        <v>6</v>
      </c>
      <c r="G4978" s="38">
        <v>8</v>
      </c>
      <c r="H4978" s="38">
        <v>2025</v>
      </c>
      <c r="I4978" s="38">
        <v>2</v>
      </c>
      <c r="J4978" s="38">
        <v>1044</v>
      </c>
      <c r="K4978" s="38" t="s">
        <v>14</v>
      </c>
      <c r="L4978" s="38">
        <v>75</v>
      </c>
      <c r="M4978" s="38">
        <v>4</v>
      </c>
      <c r="N4978" s="38">
        <v>50</v>
      </c>
      <c r="O4978" s="38" t="s">
        <v>10</v>
      </c>
      <c r="P4978" s="38">
        <v>3</v>
      </c>
      <c r="Q4978" s="38" t="s">
        <v>5</v>
      </c>
      <c r="R4978" s="38" t="s">
        <v>201</v>
      </c>
      <c r="S4978" s="38" t="s">
        <v>39</v>
      </c>
      <c r="T4978" s="38" t="s">
        <v>116</v>
      </c>
    </row>
    <row r="4979" spans="1:21" s="38" customFormat="1" ht="15" x14ac:dyDescent="0.2">
      <c r="A4979" s="38" t="s">
        <v>111</v>
      </c>
      <c r="B4979" s="38" t="str">
        <f t="shared" si="6"/>
        <v>mo_priv007</v>
      </c>
      <c r="C4979" s="38" t="s">
        <v>838</v>
      </c>
      <c r="D4979" s="38" t="s">
        <v>845</v>
      </c>
      <c r="E4979" s="38" t="s">
        <v>13</v>
      </c>
      <c r="F4979" s="38">
        <v>6</v>
      </c>
      <c r="G4979" s="38">
        <v>8</v>
      </c>
      <c r="H4979" s="38">
        <v>2025</v>
      </c>
      <c r="I4979" s="38">
        <v>2</v>
      </c>
      <c r="J4979" s="38">
        <v>1044</v>
      </c>
      <c r="K4979" s="38" t="s">
        <v>14</v>
      </c>
      <c r="L4979" s="38">
        <v>75</v>
      </c>
      <c r="M4979" s="38">
        <v>4</v>
      </c>
      <c r="N4979" s="38">
        <v>50</v>
      </c>
      <c r="O4979" s="38" t="s">
        <v>10</v>
      </c>
      <c r="P4979" s="38">
        <v>7</v>
      </c>
      <c r="Q4979" s="38" t="s">
        <v>5</v>
      </c>
      <c r="R4979" s="38" t="s">
        <v>201</v>
      </c>
      <c r="S4979" s="38" t="s">
        <v>152</v>
      </c>
      <c r="T4979" s="38" t="s">
        <v>116</v>
      </c>
    </row>
    <row r="4980" spans="1:21" s="38" customFormat="1" ht="15" x14ac:dyDescent="0.2">
      <c r="A4980" s="38" t="s">
        <v>111</v>
      </c>
      <c r="B4980" s="38" t="str">
        <f t="shared" si="6"/>
        <v>mo_priv007</v>
      </c>
      <c r="C4980" s="38" t="s">
        <v>838</v>
      </c>
      <c r="D4980" s="38" t="s">
        <v>845</v>
      </c>
      <c r="E4980" s="38" t="s">
        <v>13</v>
      </c>
      <c r="F4980" s="38">
        <v>6</v>
      </c>
      <c r="G4980" s="38">
        <v>8</v>
      </c>
      <c r="H4980" s="38">
        <v>2025</v>
      </c>
      <c r="I4980" s="38">
        <v>2</v>
      </c>
      <c r="J4980" s="38">
        <v>1044</v>
      </c>
      <c r="K4980" s="38" t="s">
        <v>14</v>
      </c>
      <c r="L4980" s="38">
        <v>75</v>
      </c>
      <c r="M4980" s="38">
        <v>4</v>
      </c>
      <c r="N4980" s="38">
        <v>50</v>
      </c>
      <c r="O4980" s="38" t="s">
        <v>82</v>
      </c>
      <c r="P4980" s="38">
        <v>0.2</v>
      </c>
      <c r="Q4980" s="38" t="s">
        <v>5</v>
      </c>
      <c r="R4980" s="38" t="s">
        <v>201</v>
      </c>
      <c r="T4980" s="38" t="s">
        <v>116</v>
      </c>
    </row>
    <row r="4981" spans="1:21" s="38" customFormat="1" ht="15" x14ac:dyDescent="0.2">
      <c r="A4981" s="38" t="s">
        <v>111</v>
      </c>
      <c r="B4981" s="38" t="str">
        <f t="shared" si="6"/>
        <v>mo_priv007</v>
      </c>
      <c r="C4981" s="38" t="s">
        <v>838</v>
      </c>
      <c r="D4981" s="38" t="s">
        <v>845</v>
      </c>
      <c r="E4981" s="38" t="s">
        <v>13</v>
      </c>
      <c r="F4981" s="38">
        <v>6</v>
      </c>
      <c r="G4981" s="38">
        <v>8</v>
      </c>
      <c r="H4981" s="38">
        <v>2025</v>
      </c>
      <c r="I4981" s="38">
        <v>2</v>
      </c>
      <c r="J4981" s="38">
        <v>1044</v>
      </c>
      <c r="K4981" s="38" t="s">
        <v>14</v>
      </c>
      <c r="L4981" s="38">
        <v>75</v>
      </c>
      <c r="M4981" s="38">
        <v>4</v>
      </c>
      <c r="N4981" s="38">
        <v>50</v>
      </c>
      <c r="O4981" s="38" t="s">
        <v>10</v>
      </c>
      <c r="P4981" s="38">
        <v>15.5</v>
      </c>
      <c r="Q4981" s="38" t="s">
        <v>5</v>
      </c>
      <c r="R4981" s="38" t="s">
        <v>201</v>
      </c>
      <c r="S4981" s="38" t="s">
        <v>127</v>
      </c>
      <c r="T4981" s="38" t="s">
        <v>116</v>
      </c>
    </row>
    <row r="4982" spans="1:21" s="38" customFormat="1" ht="15" x14ac:dyDescent="0.2">
      <c r="A4982" s="38" t="s">
        <v>111</v>
      </c>
      <c r="B4982" s="38" t="str">
        <f t="shared" si="6"/>
        <v>mo_priv007</v>
      </c>
      <c r="C4982" s="38" t="s">
        <v>838</v>
      </c>
      <c r="D4982" s="38" t="s">
        <v>845</v>
      </c>
      <c r="E4982" s="38" t="s">
        <v>13</v>
      </c>
      <c r="F4982" s="38">
        <v>6</v>
      </c>
      <c r="G4982" s="38">
        <v>8</v>
      </c>
      <c r="H4982" s="38">
        <v>2025</v>
      </c>
      <c r="I4982" s="38">
        <v>2</v>
      </c>
      <c r="J4982" s="38">
        <v>1044</v>
      </c>
      <c r="K4982" s="38" t="s">
        <v>14</v>
      </c>
      <c r="L4982" s="38">
        <v>75</v>
      </c>
      <c r="M4982" s="38">
        <v>4</v>
      </c>
      <c r="N4982" s="38">
        <v>50</v>
      </c>
      <c r="O4982" s="38" t="s">
        <v>10</v>
      </c>
      <c r="P4982" s="38">
        <v>6</v>
      </c>
      <c r="Q4982" s="38" t="s">
        <v>5</v>
      </c>
      <c r="R4982" s="38" t="s">
        <v>201</v>
      </c>
      <c r="S4982" s="38" t="s">
        <v>127</v>
      </c>
      <c r="T4982" s="38" t="s">
        <v>116</v>
      </c>
    </row>
    <row r="4983" spans="1:21" s="38" customFormat="1" ht="15" x14ac:dyDescent="0.2">
      <c r="A4983" s="38" t="s">
        <v>111</v>
      </c>
      <c r="B4983" s="38" t="str">
        <f t="shared" si="6"/>
        <v>mo_priv007</v>
      </c>
      <c r="C4983" s="38" t="s">
        <v>838</v>
      </c>
      <c r="D4983" s="38" t="s">
        <v>845</v>
      </c>
      <c r="E4983" s="38" t="s">
        <v>13</v>
      </c>
      <c r="F4983" s="38">
        <v>6</v>
      </c>
      <c r="G4983" s="38">
        <v>8</v>
      </c>
      <c r="H4983" s="38">
        <v>2025</v>
      </c>
      <c r="I4983" s="38">
        <v>2</v>
      </c>
      <c r="J4983" s="38">
        <v>1044</v>
      </c>
      <c r="K4983" s="38" t="s">
        <v>14</v>
      </c>
      <c r="L4983" s="38">
        <v>75</v>
      </c>
      <c r="M4983" s="38">
        <v>4</v>
      </c>
      <c r="N4983" s="38">
        <v>50</v>
      </c>
      <c r="O4983" s="38" t="s">
        <v>10</v>
      </c>
      <c r="P4983" s="38">
        <v>2.75</v>
      </c>
      <c r="Q4983" s="38" t="s">
        <v>5</v>
      </c>
      <c r="R4983" s="38" t="s">
        <v>201</v>
      </c>
      <c r="S4983" s="38" t="s">
        <v>105</v>
      </c>
      <c r="T4983" s="38" t="s">
        <v>116</v>
      </c>
    </row>
    <row r="4984" spans="1:21" s="38" customFormat="1" ht="15" x14ac:dyDescent="0.2">
      <c r="A4984" s="38" t="s">
        <v>111</v>
      </c>
      <c r="B4984" s="38" t="str">
        <f t="shared" si="6"/>
        <v>mo_priv007</v>
      </c>
      <c r="C4984" s="38" t="s">
        <v>838</v>
      </c>
      <c r="D4984" s="38" t="s">
        <v>845</v>
      </c>
      <c r="E4984" s="38" t="s">
        <v>13</v>
      </c>
      <c r="F4984" s="38">
        <v>6</v>
      </c>
      <c r="G4984" s="38">
        <v>8</v>
      </c>
      <c r="H4984" s="38">
        <v>2025</v>
      </c>
      <c r="I4984" s="38">
        <v>2</v>
      </c>
      <c r="J4984" s="38">
        <v>1044</v>
      </c>
      <c r="K4984" s="38" t="s">
        <v>14</v>
      </c>
      <c r="L4984" s="38">
        <v>75</v>
      </c>
      <c r="M4984" s="38">
        <v>4</v>
      </c>
      <c r="N4984" s="38">
        <v>50</v>
      </c>
      <c r="O4984" s="38" t="s">
        <v>10</v>
      </c>
      <c r="P4984" s="38">
        <v>3</v>
      </c>
      <c r="Q4984" s="38" t="s">
        <v>5</v>
      </c>
      <c r="R4984" s="38" t="s">
        <v>201</v>
      </c>
      <c r="S4984" s="38" t="s">
        <v>105</v>
      </c>
      <c r="T4984" s="38" t="s">
        <v>116</v>
      </c>
    </row>
    <row r="4985" spans="1:21" s="38" customFormat="1" ht="15" x14ac:dyDescent="0.2">
      <c r="A4985" s="38" t="s">
        <v>109</v>
      </c>
      <c r="B4985" s="38" t="str">
        <f t="shared" si="6"/>
        <v>mo_priv008</v>
      </c>
      <c r="C4985" s="38" t="s">
        <v>838</v>
      </c>
      <c r="D4985" s="38" t="s">
        <v>845</v>
      </c>
      <c r="E4985" s="38" t="s">
        <v>13</v>
      </c>
      <c r="F4985" s="38">
        <v>6</v>
      </c>
      <c r="G4985" s="38">
        <v>8</v>
      </c>
      <c r="H4985" s="38">
        <v>2025</v>
      </c>
      <c r="I4985" s="38">
        <v>2</v>
      </c>
      <c r="J4985" s="38">
        <v>1142</v>
      </c>
      <c r="K4985" s="38" t="s">
        <v>1505</v>
      </c>
      <c r="L4985" s="38">
        <v>76</v>
      </c>
      <c r="M4985" s="38">
        <v>2</v>
      </c>
      <c r="N4985" s="38">
        <v>50</v>
      </c>
      <c r="O4985" s="38" t="s">
        <v>10</v>
      </c>
      <c r="P4985" s="38">
        <v>3</v>
      </c>
      <c r="Q4985" s="38" t="s">
        <v>5</v>
      </c>
      <c r="R4985" s="38" t="s">
        <v>201</v>
      </c>
      <c r="S4985" s="38" t="s">
        <v>127</v>
      </c>
      <c r="T4985" s="38" t="s">
        <v>116</v>
      </c>
    </row>
    <row r="4986" spans="1:21" s="38" customFormat="1" ht="15" x14ac:dyDescent="0.2">
      <c r="A4986" s="38" t="s">
        <v>109</v>
      </c>
      <c r="B4986" s="38" t="str">
        <f t="shared" si="6"/>
        <v>mo_priv008</v>
      </c>
      <c r="C4986" s="38" t="s">
        <v>838</v>
      </c>
      <c r="D4986" s="38" t="s">
        <v>845</v>
      </c>
      <c r="E4986" s="38" t="s">
        <v>13</v>
      </c>
      <c r="F4986" s="38">
        <v>6</v>
      </c>
      <c r="G4986" s="38">
        <v>8</v>
      </c>
      <c r="H4986" s="38">
        <v>2025</v>
      </c>
      <c r="I4986" s="38">
        <v>2</v>
      </c>
      <c r="J4986" s="38">
        <v>1142</v>
      </c>
      <c r="K4986" s="38" t="s">
        <v>1505</v>
      </c>
      <c r="L4986" s="38">
        <v>76</v>
      </c>
      <c r="M4986" s="38">
        <v>2</v>
      </c>
      <c r="N4986" s="38">
        <v>50</v>
      </c>
      <c r="O4986" s="38" t="s">
        <v>10</v>
      </c>
      <c r="P4986" s="38">
        <v>5</v>
      </c>
      <c r="Q4986" s="38" t="s">
        <v>5</v>
      </c>
      <c r="R4986" s="38" t="s">
        <v>201</v>
      </c>
      <c r="S4986" s="38" t="s">
        <v>127</v>
      </c>
      <c r="T4986" s="38" t="s">
        <v>116</v>
      </c>
    </row>
    <row r="4987" spans="1:21" s="38" customFormat="1" ht="15" x14ac:dyDescent="0.2">
      <c r="A4987" s="38" t="s">
        <v>109</v>
      </c>
      <c r="B4987" s="38" t="str">
        <f t="shared" si="6"/>
        <v>mo_priv008</v>
      </c>
      <c r="C4987" s="38" t="s">
        <v>838</v>
      </c>
      <c r="D4987" s="38" t="s">
        <v>845</v>
      </c>
      <c r="E4987" s="38" t="s">
        <v>13</v>
      </c>
      <c r="F4987" s="38">
        <v>6</v>
      </c>
      <c r="G4987" s="38">
        <v>8</v>
      </c>
      <c r="H4987" s="38">
        <v>2025</v>
      </c>
      <c r="I4987" s="38">
        <v>2</v>
      </c>
      <c r="J4987" s="38">
        <v>1142</v>
      </c>
      <c r="K4987" s="38" t="s">
        <v>1505</v>
      </c>
      <c r="L4987" s="38">
        <v>76</v>
      </c>
      <c r="M4987" s="38">
        <v>2</v>
      </c>
      <c r="N4987" s="38">
        <v>50</v>
      </c>
      <c r="O4987" s="38" t="s">
        <v>10</v>
      </c>
      <c r="P4987" s="38">
        <v>2</v>
      </c>
      <c r="Q4987" s="38" t="s">
        <v>5</v>
      </c>
      <c r="R4987" s="38" t="s">
        <v>201</v>
      </c>
      <c r="S4987" s="38" t="s">
        <v>39</v>
      </c>
      <c r="T4987" s="38" t="s">
        <v>116</v>
      </c>
    </row>
    <row r="4988" spans="1:21" s="38" customFormat="1" ht="15" x14ac:dyDescent="0.2">
      <c r="A4988" s="38" t="s">
        <v>109</v>
      </c>
      <c r="B4988" s="38" t="str">
        <f t="shared" si="6"/>
        <v>mo_priv008</v>
      </c>
      <c r="C4988" s="38" t="s">
        <v>838</v>
      </c>
      <c r="D4988" s="38" t="s">
        <v>845</v>
      </c>
      <c r="E4988" s="38" t="s">
        <v>13</v>
      </c>
      <c r="F4988" s="38">
        <v>6</v>
      </c>
      <c r="G4988" s="38">
        <v>8</v>
      </c>
      <c r="H4988" s="38">
        <v>2025</v>
      </c>
      <c r="I4988" s="38">
        <v>2</v>
      </c>
      <c r="J4988" s="38">
        <v>1142</v>
      </c>
      <c r="K4988" s="38" t="s">
        <v>1505</v>
      </c>
      <c r="L4988" s="38">
        <v>76</v>
      </c>
      <c r="M4988" s="38">
        <v>2</v>
      </c>
      <c r="N4988" s="38">
        <v>50</v>
      </c>
      <c r="O4988" s="38" t="s">
        <v>82</v>
      </c>
      <c r="P4988" s="38">
        <v>3</v>
      </c>
      <c r="Q4988" s="38" t="s">
        <v>5</v>
      </c>
      <c r="R4988" s="38" t="s">
        <v>201</v>
      </c>
      <c r="T4988" s="38" t="s">
        <v>116</v>
      </c>
      <c r="U4988" s="38" t="s">
        <v>1510</v>
      </c>
    </row>
    <row r="4989" spans="1:21" s="38" customFormat="1" ht="15" x14ac:dyDescent="0.2">
      <c r="A4989" s="38" t="s">
        <v>109</v>
      </c>
      <c r="B4989" s="38" t="str">
        <f t="shared" si="6"/>
        <v>mo_priv008</v>
      </c>
      <c r="C4989" s="38" t="s">
        <v>838</v>
      </c>
      <c r="D4989" s="38" t="s">
        <v>845</v>
      </c>
      <c r="E4989" s="38" t="s">
        <v>13</v>
      </c>
      <c r="F4989" s="38">
        <v>6</v>
      </c>
      <c r="G4989" s="38">
        <v>8</v>
      </c>
      <c r="H4989" s="38">
        <v>2025</v>
      </c>
      <c r="I4989" s="38">
        <v>2</v>
      </c>
      <c r="J4989" s="38">
        <v>1142</v>
      </c>
      <c r="K4989" s="38" t="s">
        <v>1505</v>
      </c>
      <c r="L4989" s="38">
        <v>76</v>
      </c>
      <c r="M4989" s="38">
        <v>2</v>
      </c>
      <c r="N4989" s="38">
        <v>50</v>
      </c>
      <c r="O4989" s="38" t="s">
        <v>10</v>
      </c>
      <c r="P4989" s="38">
        <v>40</v>
      </c>
      <c r="Q4989" s="38" t="s">
        <v>5</v>
      </c>
      <c r="R4989" s="38" t="s">
        <v>201</v>
      </c>
      <c r="S4989" s="38" t="s">
        <v>127</v>
      </c>
      <c r="T4989" s="38" t="s">
        <v>116</v>
      </c>
    </row>
    <row r="4990" spans="1:21" s="38" customFormat="1" ht="15" x14ac:dyDescent="0.2">
      <c r="A4990" s="38" t="s">
        <v>109</v>
      </c>
      <c r="B4990" s="38" t="str">
        <f t="shared" si="6"/>
        <v>mo_priv008</v>
      </c>
      <c r="C4990" s="38" t="s">
        <v>838</v>
      </c>
      <c r="D4990" s="38" t="s">
        <v>845</v>
      </c>
      <c r="E4990" s="38" t="s">
        <v>13</v>
      </c>
      <c r="F4990" s="38">
        <v>6</v>
      </c>
      <c r="G4990" s="38">
        <v>8</v>
      </c>
      <c r="H4990" s="38">
        <v>2025</v>
      </c>
      <c r="I4990" s="38">
        <v>2</v>
      </c>
      <c r="J4990" s="38">
        <v>1142</v>
      </c>
      <c r="K4990" s="38" t="s">
        <v>1505</v>
      </c>
      <c r="L4990" s="38">
        <v>76</v>
      </c>
      <c r="M4990" s="38">
        <v>2</v>
      </c>
      <c r="N4990" s="38">
        <v>50</v>
      </c>
      <c r="O4990" s="38" t="s">
        <v>10</v>
      </c>
      <c r="P4990" s="38">
        <v>40</v>
      </c>
      <c r="Q4990" s="38" t="s">
        <v>5</v>
      </c>
      <c r="R4990" s="38" t="s">
        <v>201</v>
      </c>
      <c r="S4990" s="38" t="s">
        <v>127</v>
      </c>
      <c r="T4990" s="38" t="s">
        <v>116</v>
      </c>
    </row>
    <row r="4991" spans="1:21" s="38" customFormat="1" ht="15" x14ac:dyDescent="0.2">
      <c r="A4991" s="38" t="s">
        <v>109</v>
      </c>
      <c r="B4991" s="38" t="str">
        <f t="shared" si="6"/>
        <v>mo_priv008</v>
      </c>
      <c r="C4991" s="38" t="s">
        <v>838</v>
      </c>
      <c r="D4991" s="38" t="s">
        <v>845</v>
      </c>
      <c r="E4991" s="38" t="s">
        <v>13</v>
      </c>
      <c r="F4991" s="38">
        <v>6</v>
      </c>
      <c r="G4991" s="38">
        <v>8</v>
      </c>
      <c r="H4991" s="38">
        <v>2025</v>
      </c>
      <c r="I4991" s="38">
        <v>2</v>
      </c>
      <c r="J4991" s="38">
        <v>1142</v>
      </c>
      <c r="K4991" s="38" t="s">
        <v>1505</v>
      </c>
      <c r="L4991" s="38">
        <v>76</v>
      </c>
      <c r="M4991" s="38">
        <v>2</v>
      </c>
      <c r="N4991" s="38">
        <v>50</v>
      </c>
      <c r="O4991" s="38" t="s">
        <v>10</v>
      </c>
      <c r="P4991" s="38">
        <v>40</v>
      </c>
      <c r="Q4991" s="38" t="s">
        <v>5</v>
      </c>
      <c r="R4991" s="38" t="s">
        <v>201</v>
      </c>
      <c r="S4991" s="38" t="s">
        <v>127</v>
      </c>
      <c r="T4991" s="38" t="s">
        <v>116</v>
      </c>
    </row>
    <row r="4992" spans="1:21" s="38" customFormat="1" ht="15" x14ac:dyDescent="0.2">
      <c r="A4992" s="38" t="s">
        <v>109</v>
      </c>
      <c r="B4992" s="38" t="str">
        <f t="shared" si="6"/>
        <v>mo_priv008</v>
      </c>
      <c r="C4992" s="38" t="s">
        <v>838</v>
      </c>
      <c r="D4992" s="38" t="s">
        <v>845</v>
      </c>
      <c r="E4992" s="38" t="s">
        <v>13</v>
      </c>
      <c r="F4992" s="38">
        <v>6</v>
      </c>
      <c r="G4992" s="38">
        <v>8</v>
      </c>
      <c r="H4992" s="38">
        <v>2025</v>
      </c>
      <c r="I4992" s="38">
        <v>2</v>
      </c>
      <c r="J4992" s="38">
        <v>1142</v>
      </c>
      <c r="K4992" s="38" t="s">
        <v>1505</v>
      </c>
      <c r="L4992" s="38">
        <v>76</v>
      </c>
      <c r="M4992" s="38">
        <v>2</v>
      </c>
      <c r="N4992" s="38">
        <v>50</v>
      </c>
      <c r="O4992" s="38" t="s">
        <v>10</v>
      </c>
      <c r="P4992" s="38">
        <v>40</v>
      </c>
      <c r="Q4992" s="38" t="s">
        <v>5</v>
      </c>
      <c r="R4992" s="38" t="s">
        <v>201</v>
      </c>
      <c r="S4992" s="38" t="s">
        <v>127</v>
      </c>
      <c r="T4992" s="38" t="s">
        <v>116</v>
      </c>
    </row>
    <row r="4993" spans="1:21" s="38" customFormat="1" ht="15" x14ac:dyDescent="0.2">
      <c r="A4993" s="38" t="s">
        <v>109</v>
      </c>
      <c r="B4993" s="38" t="str">
        <f t="shared" si="6"/>
        <v>mo_priv008</v>
      </c>
      <c r="C4993" s="38" t="s">
        <v>838</v>
      </c>
      <c r="D4993" s="38" t="s">
        <v>845</v>
      </c>
      <c r="E4993" s="38" t="s">
        <v>13</v>
      </c>
      <c r="F4993" s="38">
        <v>6</v>
      </c>
      <c r="G4993" s="38">
        <v>8</v>
      </c>
      <c r="H4993" s="38">
        <v>2025</v>
      </c>
      <c r="I4993" s="38">
        <v>2</v>
      </c>
      <c r="J4993" s="38">
        <v>1142</v>
      </c>
      <c r="K4993" s="38" t="s">
        <v>1505</v>
      </c>
      <c r="L4993" s="38">
        <v>76</v>
      </c>
      <c r="M4993" s="38">
        <v>2</v>
      </c>
      <c r="N4993" s="38">
        <v>50</v>
      </c>
      <c r="O4993" s="38" t="s">
        <v>10</v>
      </c>
      <c r="P4993" s="38">
        <v>40</v>
      </c>
      <c r="Q4993" s="38" t="s">
        <v>5</v>
      </c>
      <c r="R4993" s="38" t="s">
        <v>201</v>
      </c>
      <c r="S4993" s="38" t="s">
        <v>127</v>
      </c>
      <c r="T4993" s="38" t="s">
        <v>116</v>
      </c>
    </row>
    <row r="4994" spans="1:21" s="38" customFormat="1" ht="15" x14ac:dyDescent="0.2">
      <c r="A4994" s="38" t="s">
        <v>109</v>
      </c>
      <c r="B4994" s="38" t="str">
        <f t="shared" si="6"/>
        <v>mo_priv008</v>
      </c>
      <c r="C4994" s="38" t="s">
        <v>838</v>
      </c>
      <c r="D4994" s="38" t="s">
        <v>845</v>
      </c>
      <c r="E4994" s="38" t="s">
        <v>13</v>
      </c>
      <c r="F4994" s="38">
        <v>6</v>
      </c>
      <c r="G4994" s="38">
        <v>8</v>
      </c>
      <c r="H4994" s="38">
        <v>2025</v>
      </c>
      <c r="I4994" s="38">
        <v>2</v>
      </c>
      <c r="J4994" s="38">
        <v>1142</v>
      </c>
      <c r="K4994" s="38" t="s">
        <v>1505</v>
      </c>
      <c r="L4994" s="38">
        <v>76</v>
      </c>
      <c r="M4994" s="38">
        <v>2</v>
      </c>
      <c r="N4994" s="38">
        <v>50</v>
      </c>
      <c r="O4994" s="38" t="s">
        <v>10</v>
      </c>
      <c r="P4994" s="38">
        <v>1</v>
      </c>
      <c r="Q4994" s="38" t="s">
        <v>5</v>
      </c>
      <c r="R4994" s="38" t="s">
        <v>201</v>
      </c>
      <c r="S4994" s="38" t="s">
        <v>127</v>
      </c>
      <c r="T4994" s="38" t="s">
        <v>116</v>
      </c>
    </row>
    <row r="4995" spans="1:21" s="38" customFormat="1" ht="15" x14ac:dyDescent="0.2">
      <c r="A4995" s="38" t="s">
        <v>109</v>
      </c>
      <c r="B4995" s="38" t="str">
        <f t="shared" si="6"/>
        <v>mo_priv008</v>
      </c>
      <c r="C4995" s="38" t="s">
        <v>838</v>
      </c>
      <c r="D4995" s="38" t="s">
        <v>845</v>
      </c>
      <c r="E4995" s="38" t="s">
        <v>13</v>
      </c>
      <c r="F4995" s="38">
        <v>6</v>
      </c>
      <c r="G4995" s="38">
        <v>8</v>
      </c>
      <c r="H4995" s="38">
        <v>2025</v>
      </c>
      <c r="I4995" s="38">
        <v>2</v>
      </c>
      <c r="J4995" s="38">
        <v>1142</v>
      </c>
      <c r="K4995" s="38" t="s">
        <v>1505</v>
      </c>
      <c r="L4995" s="38">
        <v>76</v>
      </c>
      <c r="M4995" s="38">
        <v>2</v>
      </c>
      <c r="N4995" s="38">
        <v>50</v>
      </c>
      <c r="O4995" s="38" t="s">
        <v>10</v>
      </c>
      <c r="P4995" s="38">
        <v>1</v>
      </c>
      <c r="Q4995" s="38" t="s">
        <v>5</v>
      </c>
      <c r="R4995" s="38" t="s">
        <v>201</v>
      </c>
      <c r="S4995" s="38" t="s">
        <v>127</v>
      </c>
      <c r="T4995" s="38" t="s">
        <v>116</v>
      </c>
    </row>
    <row r="4996" spans="1:21" s="38" customFormat="1" ht="15" x14ac:dyDescent="0.2">
      <c r="A4996" s="38" t="s">
        <v>109</v>
      </c>
      <c r="B4996" s="38" t="str">
        <f t="shared" si="6"/>
        <v>mo_priv008</v>
      </c>
      <c r="C4996" s="38" t="s">
        <v>838</v>
      </c>
      <c r="D4996" s="38" t="s">
        <v>845</v>
      </c>
      <c r="E4996" s="38" t="s">
        <v>13</v>
      </c>
      <c r="F4996" s="38">
        <v>6</v>
      </c>
      <c r="G4996" s="38">
        <v>8</v>
      </c>
      <c r="H4996" s="38">
        <v>2025</v>
      </c>
      <c r="I4996" s="38">
        <v>2</v>
      </c>
      <c r="J4996" s="38">
        <v>1142</v>
      </c>
      <c r="K4996" s="38" t="s">
        <v>1505</v>
      </c>
      <c r="L4996" s="38">
        <v>76</v>
      </c>
      <c r="M4996" s="38">
        <v>2</v>
      </c>
      <c r="N4996" s="38">
        <v>50</v>
      </c>
      <c r="O4996" s="38" t="s">
        <v>10</v>
      </c>
      <c r="P4996" s="38">
        <v>20</v>
      </c>
      <c r="Q4996" s="38" t="s">
        <v>5</v>
      </c>
      <c r="R4996" s="38" t="s">
        <v>201</v>
      </c>
      <c r="S4996" s="38" t="s">
        <v>127</v>
      </c>
      <c r="T4996" s="38" t="s">
        <v>116</v>
      </c>
    </row>
    <row r="4997" spans="1:21" s="38" customFormat="1" ht="15" x14ac:dyDescent="0.2">
      <c r="A4997" s="38" t="s">
        <v>109</v>
      </c>
      <c r="B4997" s="38" t="str">
        <f t="shared" si="6"/>
        <v>mo_priv008</v>
      </c>
      <c r="C4997" s="38" t="s">
        <v>838</v>
      </c>
      <c r="D4997" s="38" t="s">
        <v>845</v>
      </c>
      <c r="E4997" s="38" t="s">
        <v>13</v>
      </c>
      <c r="F4997" s="38">
        <v>6</v>
      </c>
      <c r="G4997" s="38">
        <v>8</v>
      </c>
      <c r="H4997" s="38">
        <v>2025</v>
      </c>
      <c r="I4997" s="38">
        <v>2</v>
      </c>
      <c r="J4997" s="38">
        <v>1142</v>
      </c>
      <c r="K4997" s="38" t="s">
        <v>1505</v>
      </c>
      <c r="L4997" s="38">
        <v>76</v>
      </c>
      <c r="M4997" s="38">
        <v>2</v>
      </c>
      <c r="N4997" s="38">
        <v>50</v>
      </c>
      <c r="O4997" s="38" t="s">
        <v>10</v>
      </c>
      <c r="P4997" s="38">
        <v>20</v>
      </c>
      <c r="Q4997" s="38" t="s">
        <v>5</v>
      </c>
      <c r="R4997" s="38" t="s">
        <v>201</v>
      </c>
      <c r="S4997" s="38" t="s">
        <v>127</v>
      </c>
      <c r="T4997" s="38" t="s">
        <v>116</v>
      </c>
    </row>
    <row r="4998" spans="1:21" s="38" customFormat="1" ht="15" x14ac:dyDescent="0.2">
      <c r="A4998" s="38" t="s">
        <v>109</v>
      </c>
      <c r="B4998" s="38" t="str">
        <f t="shared" si="6"/>
        <v>mo_priv008</v>
      </c>
      <c r="C4998" s="38" t="s">
        <v>838</v>
      </c>
      <c r="D4998" s="38" t="s">
        <v>845</v>
      </c>
      <c r="E4998" s="38" t="s">
        <v>13</v>
      </c>
      <c r="F4998" s="38">
        <v>6</v>
      </c>
      <c r="G4998" s="38">
        <v>8</v>
      </c>
      <c r="H4998" s="38">
        <v>2025</v>
      </c>
      <c r="I4998" s="38">
        <v>2</v>
      </c>
      <c r="J4998" s="38">
        <v>1142</v>
      </c>
      <c r="K4998" s="38" t="s">
        <v>1505</v>
      </c>
      <c r="L4998" s="38">
        <v>76</v>
      </c>
      <c r="M4998" s="38">
        <v>2</v>
      </c>
      <c r="N4998" s="38">
        <v>50</v>
      </c>
      <c r="O4998" s="38" t="s">
        <v>10</v>
      </c>
      <c r="P4998" s="38">
        <v>20</v>
      </c>
      <c r="Q4998" s="38" t="s">
        <v>5</v>
      </c>
      <c r="R4998" s="38" t="s">
        <v>201</v>
      </c>
      <c r="S4998" s="38" t="s">
        <v>127</v>
      </c>
      <c r="T4998" s="38" t="s">
        <v>116</v>
      </c>
    </row>
    <row r="4999" spans="1:21" s="38" customFormat="1" ht="15" x14ac:dyDescent="0.2">
      <c r="A4999" s="38" t="s">
        <v>109</v>
      </c>
      <c r="B4999" s="38" t="str">
        <f t="shared" si="6"/>
        <v>mo_priv008</v>
      </c>
      <c r="C4999" s="38" t="s">
        <v>838</v>
      </c>
      <c r="D4999" s="38" t="s">
        <v>845</v>
      </c>
      <c r="E4999" s="38" t="s">
        <v>13</v>
      </c>
      <c r="F4999" s="38">
        <v>6</v>
      </c>
      <c r="G4999" s="38">
        <v>8</v>
      </c>
      <c r="H4999" s="38">
        <v>2025</v>
      </c>
      <c r="I4999" s="38">
        <v>2</v>
      </c>
      <c r="J4999" s="38">
        <v>1142</v>
      </c>
      <c r="K4999" s="38" t="s">
        <v>1505</v>
      </c>
      <c r="L4999" s="38">
        <v>76</v>
      </c>
      <c r="M4999" s="38">
        <v>2</v>
      </c>
      <c r="N4999" s="38">
        <v>50</v>
      </c>
      <c r="O4999" s="38" t="s">
        <v>10</v>
      </c>
      <c r="P4999" s="38">
        <v>20</v>
      </c>
      <c r="Q4999" s="38" t="s">
        <v>5</v>
      </c>
      <c r="R4999" s="38" t="s">
        <v>201</v>
      </c>
      <c r="S4999" s="38" t="s">
        <v>127</v>
      </c>
      <c r="T4999" s="38" t="s">
        <v>116</v>
      </c>
    </row>
    <row r="5000" spans="1:21" s="38" customFormat="1" ht="15" x14ac:dyDescent="0.2">
      <c r="A5000" s="38" t="s">
        <v>109</v>
      </c>
      <c r="B5000" s="38" t="str">
        <f t="shared" si="6"/>
        <v>mo_priv008</v>
      </c>
      <c r="C5000" s="38" t="s">
        <v>838</v>
      </c>
      <c r="D5000" s="38" t="s">
        <v>845</v>
      </c>
      <c r="E5000" s="38" t="s">
        <v>13</v>
      </c>
      <c r="F5000" s="38">
        <v>6</v>
      </c>
      <c r="G5000" s="38">
        <v>8</v>
      </c>
      <c r="H5000" s="38">
        <v>2025</v>
      </c>
      <c r="I5000" s="38">
        <v>2</v>
      </c>
      <c r="J5000" s="38">
        <v>1142</v>
      </c>
      <c r="K5000" s="38" t="s">
        <v>1505</v>
      </c>
      <c r="L5000" s="38">
        <v>76</v>
      </c>
      <c r="M5000" s="38">
        <v>2</v>
      </c>
      <c r="N5000" s="38">
        <v>50</v>
      </c>
      <c r="O5000" s="38" t="s">
        <v>21</v>
      </c>
      <c r="P5000" s="38">
        <v>2</v>
      </c>
      <c r="Q5000" s="38" t="s">
        <v>5</v>
      </c>
      <c r="R5000" s="38" t="s">
        <v>201</v>
      </c>
      <c r="T5000" s="38" t="s">
        <v>116</v>
      </c>
      <c r="U5000" s="38" t="s">
        <v>1510</v>
      </c>
    </row>
    <row r="5001" spans="1:21" s="38" customFormat="1" ht="15" x14ac:dyDescent="0.2">
      <c r="A5001" s="38" t="s">
        <v>109</v>
      </c>
      <c r="B5001" s="38" t="str">
        <f t="shared" si="6"/>
        <v>mo_priv008</v>
      </c>
      <c r="C5001" s="38" t="s">
        <v>838</v>
      </c>
      <c r="D5001" s="38" t="s">
        <v>845</v>
      </c>
      <c r="E5001" s="38" t="s">
        <v>13</v>
      </c>
      <c r="F5001" s="38">
        <v>6</v>
      </c>
      <c r="G5001" s="38">
        <v>8</v>
      </c>
      <c r="H5001" s="38">
        <v>2025</v>
      </c>
      <c r="I5001" s="38">
        <v>2</v>
      </c>
      <c r="J5001" s="38">
        <v>1142</v>
      </c>
      <c r="K5001" s="38" t="s">
        <v>1505</v>
      </c>
      <c r="L5001" s="38">
        <v>76</v>
      </c>
      <c r="M5001" s="38">
        <v>2</v>
      </c>
      <c r="N5001" s="38">
        <v>50</v>
      </c>
      <c r="O5001" s="38" t="s">
        <v>10</v>
      </c>
      <c r="P5001" s="38">
        <v>3</v>
      </c>
      <c r="Q5001" s="38" t="s">
        <v>5</v>
      </c>
      <c r="R5001" s="38" t="s">
        <v>201</v>
      </c>
      <c r="S5001" s="38" t="s">
        <v>1427</v>
      </c>
      <c r="T5001" s="38" t="s">
        <v>116</v>
      </c>
    </row>
    <row r="5002" spans="1:21" s="38" customFormat="1" ht="15" x14ac:dyDescent="0.2">
      <c r="A5002" s="38" t="s">
        <v>93</v>
      </c>
      <c r="B5002" s="38" t="str">
        <f t="shared" si="6"/>
        <v>mo_priv010</v>
      </c>
      <c r="C5002" s="38" t="s">
        <v>838</v>
      </c>
      <c r="D5002" s="38" t="s">
        <v>845</v>
      </c>
      <c r="E5002" s="38" t="s">
        <v>13</v>
      </c>
      <c r="F5002" s="38">
        <v>6</v>
      </c>
      <c r="G5002" s="38">
        <v>8</v>
      </c>
      <c r="H5002" s="38">
        <v>2025</v>
      </c>
      <c r="I5002" s="38">
        <v>2</v>
      </c>
      <c r="J5002" s="38">
        <v>1256</v>
      </c>
      <c r="K5002" s="38" t="s">
        <v>14</v>
      </c>
      <c r="L5002" s="38">
        <v>77</v>
      </c>
      <c r="M5002" s="38">
        <v>4</v>
      </c>
      <c r="N5002" s="38">
        <v>50</v>
      </c>
      <c r="O5002" s="38" t="s">
        <v>10</v>
      </c>
      <c r="P5002" s="38">
        <v>0.25</v>
      </c>
      <c r="Q5002" s="38" t="s">
        <v>5</v>
      </c>
      <c r="R5002" s="38" t="s">
        <v>201</v>
      </c>
      <c r="S5002" s="38" t="s">
        <v>127</v>
      </c>
      <c r="T5002" s="38" t="s">
        <v>246</v>
      </c>
    </row>
    <row r="5003" spans="1:21" s="38" customFormat="1" ht="15" x14ac:dyDescent="0.2">
      <c r="A5003" s="38" t="s">
        <v>93</v>
      </c>
      <c r="B5003" s="38" t="str">
        <f t="shared" si="6"/>
        <v>mo_priv010</v>
      </c>
      <c r="C5003" s="38" t="s">
        <v>838</v>
      </c>
      <c r="D5003" s="38" t="s">
        <v>845</v>
      </c>
      <c r="E5003" s="38" t="s">
        <v>13</v>
      </c>
      <c r="F5003" s="38">
        <v>6</v>
      </c>
      <c r="G5003" s="38">
        <v>8</v>
      </c>
      <c r="H5003" s="38">
        <v>2025</v>
      </c>
      <c r="I5003" s="38">
        <v>2</v>
      </c>
      <c r="J5003" s="38">
        <v>1256</v>
      </c>
      <c r="K5003" s="38" t="s">
        <v>14</v>
      </c>
      <c r="L5003" s="38">
        <v>77</v>
      </c>
      <c r="M5003" s="38">
        <v>4</v>
      </c>
      <c r="N5003" s="38">
        <v>50</v>
      </c>
      <c r="O5003" s="38" t="s">
        <v>10</v>
      </c>
      <c r="P5003" s="38">
        <v>4.25</v>
      </c>
      <c r="Q5003" s="38" t="s">
        <v>5</v>
      </c>
      <c r="R5003" s="38" t="s">
        <v>201</v>
      </c>
      <c r="S5003" s="38" t="s">
        <v>145</v>
      </c>
      <c r="T5003" s="38" t="s">
        <v>246</v>
      </c>
    </row>
    <row r="5004" spans="1:21" s="38" customFormat="1" ht="15" x14ac:dyDescent="0.2">
      <c r="A5004" s="38" t="s">
        <v>93</v>
      </c>
      <c r="B5004" s="38" t="str">
        <f t="shared" si="6"/>
        <v>mo_priv010</v>
      </c>
      <c r="C5004" s="38" t="s">
        <v>838</v>
      </c>
      <c r="D5004" s="38" t="s">
        <v>845</v>
      </c>
      <c r="E5004" s="38" t="s">
        <v>13</v>
      </c>
      <c r="F5004" s="38">
        <v>6</v>
      </c>
      <c r="G5004" s="38">
        <v>8</v>
      </c>
      <c r="H5004" s="38">
        <v>2025</v>
      </c>
      <c r="I5004" s="38">
        <v>2</v>
      </c>
      <c r="J5004" s="38">
        <v>1256</v>
      </c>
      <c r="K5004" s="38" t="s">
        <v>14</v>
      </c>
      <c r="L5004" s="38">
        <v>77</v>
      </c>
      <c r="M5004" s="38">
        <v>4</v>
      </c>
      <c r="N5004" s="38">
        <v>50</v>
      </c>
      <c r="O5004" s="38" t="s">
        <v>11</v>
      </c>
      <c r="P5004" s="38">
        <v>1.5</v>
      </c>
      <c r="Q5004" s="38" t="s">
        <v>5</v>
      </c>
      <c r="R5004" s="38" t="s">
        <v>201</v>
      </c>
      <c r="T5004" s="38" t="s">
        <v>246</v>
      </c>
    </row>
    <row r="5005" spans="1:21" s="38" customFormat="1" ht="15" x14ac:dyDescent="0.2">
      <c r="A5005" s="38" t="s">
        <v>93</v>
      </c>
      <c r="B5005" s="38" t="str">
        <f t="shared" si="6"/>
        <v>mo_priv010</v>
      </c>
      <c r="C5005" s="38" t="s">
        <v>838</v>
      </c>
      <c r="D5005" s="38" t="s">
        <v>845</v>
      </c>
      <c r="E5005" s="38" t="s">
        <v>13</v>
      </c>
      <c r="F5005" s="38">
        <v>6</v>
      </c>
      <c r="G5005" s="38">
        <v>8</v>
      </c>
      <c r="H5005" s="38">
        <v>2025</v>
      </c>
      <c r="I5005" s="38">
        <v>2</v>
      </c>
      <c r="J5005" s="38">
        <v>1256</v>
      </c>
      <c r="K5005" s="38" t="s">
        <v>1505</v>
      </c>
      <c r="L5005" s="38">
        <v>75</v>
      </c>
      <c r="M5005" s="38">
        <v>4</v>
      </c>
      <c r="N5005" s="38">
        <v>50</v>
      </c>
      <c r="O5005" s="38" t="s">
        <v>10</v>
      </c>
      <c r="P5005" s="38">
        <v>3</v>
      </c>
      <c r="Q5005" s="38" t="s">
        <v>5</v>
      </c>
      <c r="R5005" s="38" t="s">
        <v>201</v>
      </c>
      <c r="S5005" s="38" t="s">
        <v>127</v>
      </c>
      <c r="T5005" s="38" t="s">
        <v>246</v>
      </c>
    </row>
    <row r="5006" spans="1:21" s="38" customFormat="1" ht="15" x14ac:dyDescent="0.2">
      <c r="A5006" s="38" t="s">
        <v>93</v>
      </c>
      <c r="B5006" s="38" t="str">
        <f t="shared" si="6"/>
        <v>mo_priv010</v>
      </c>
      <c r="C5006" s="38" t="s">
        <v>838</v>
      </c>
      <c r="D5006" s="38" t="s">
        <v>845</v>
      </c>
      <c r="E5006" s="38" t="s">
        <v>13</v>
      </c>
      <c r="F5006" s="38">
        <v>6</v>
      </c>
      <c r="G5006" s="38">
        <v>8</v>
      </c>
      <c r="H5006" s="38">
        <v>2025</v>
      </c>
      <c r="I5006" s="38">
        <v>2</v>
      </c>
      <c r="J5006" s="38">
        <v>1256</v>
      </c>
      <c r="K5006" s="38" t="s">
        <v>1505</v>
      </c>
      <c r="L5006" s="38">
        <v>75</v>
      </c>
      <c r="M5006" s="38">
        <v>4</v>
      </c>
      <c r="N5006" s="38">
        <v>50</v>
      </c>
      <c r="O5006" s="38" t="s">
        <v>10</v>
      </c>
      <c r="P5006" s="38">
        <v>8</v>
      </c>
      <c r="Q5006" s="38" t="s">
        <v>5</v>
      </c>
      <c r="R5006" s="38" t="s">
        <v>201</v>
      </c>
      <c r="S5006" s="38" t="s">
        <v>127</v>
      </c>
      <c r="T5006" s="38" t="s">
        <v>246</v>
      </c>
    </row>
    <row r="5007" spans="1:21" s="38" customFormat="1" ht="15" x14ac:dyDescent="0.2">
      <c r="A5007" s="38" t="s">
        <v>93</v>
      </c>
      <c r="B5007" s="38" t="str">
        <f t="shared" si="6"/>
        <v>mo_priv010</v>
      </c>
      <c r="C5007" s="38" t="s">
        <v>838</v>
      </c>
      <c r="D5007" s="38" t="s">
        <v>845</v>
      </c>
      <c r="E5007" s="38" t="s">
        <v>13</v>
      </c>
      <c r="F5007" s="38">
        <v>6</v>
      </c>
      <c r="G5007" s="38">
        <v>8</v>
      </c>
      <c r="H5007" s="38">
        <v>2025</v>
      </c>
      <c r="I5007" s="38">
        <v>2</v>
      </c>
      <c r="J5007" s="38">
        <v>1256</v>
      </c>
      <c r="K5007" s="38" t="s">
        <v>1505</v>
      </c>
      <c r="L5007" s="38">
        <v>75</v>
      </c>
      <c r="M5007" s="38">
        <v>4</v>
      </c>
      <c r="N5007" s="38">
        <v>50</v>
      </c>
      <c r="O5007" s="38" t="s">
        <v>10</v>
      </c>
      <c r="P5007" s="38">
        <v>6</v>
      </c>
      <c r="Q5007" s="38" t="s">
        <v>5</v>
      </c>
      <c r="R5007" s="38" t="s">
        <v>201</v>
      </c>
      <c r="S5007" s="38" t="s">
        <v>127</v>
      </c>
      <c r="T5007" s="38" t="s">
        <v>246</v>
      </c>
    </row>
    <row r="5008" spans="1:21" s="38" customFormat="1" ht="15" x14ac:dyDescent="0.2">
      <c r="A5008" s="38" t="s">
        <v>93</v>
      </c>
      <c r="B5008" s="38" t="str">
        <f t="shared" si="6"/>
        <v>mo_priv010</v>
      </c>
      <c r="C5008" s="38" t="s">
        <v>838</v>
      </c>
      <c r="D5008" s="38" t="s">
        <v>845</v>
      </c>
      <c r="E5008" s="38" t="s">
        <v>13</v>
      </c>
      <c r="F5008" s="38">
        <v>6</v>
      </c>
      <c r="G5008" s="38">
        <v>8</v>
      </c>
      <c r="H5008" s="38">
        <v>2025</v>
      </c>
      <c r="I5008" s="38">
        <v>2</v>
      </c>
      <c r="J5008" s="38">
        <v>1256</v>
      </c>
      <c r="K5008" s="38" t="s">
        <v>1505</v>
      </c>
      <c r="L5008" s="38">
        <v>75</v>
      </c>
      <c r="M5008" s="38">
        <v>4</v>
      </c>
      <c r="N5008" s="38">
        <v>50</v>
      </c>
      <c r="O5008" s="38" t="s">
        <v>1517</v>
      </c>
      <c r="P5008" s="38">
        <v>4</v>
      </c>
      <c r="Q5008" s="38" t="s">
        <v>5</v>
      </c>
      <c r="R5008" s="38" t="s">
        <v>201</v>
      </c>
      <c r="S5008" s="38" t="s">
        <v>127</v>
      </c>
      <c r="T5008" s="38" t="s">
        <v>246</v>
      </c>
    </row>
    <row r="5009" spans="1:21" s="38" customFormat="1" ht="15" x14ac:dyDescent="0.2">
      <c r="A5009" s="38" t="s">
        <v>113</v>
      </c>
      <c r="B5009" s="38" t="str">
        <f t="shared" si="6"/>
        <v>mo_priv012</v>
      </c>
      <c r="C5009" s="38" t="s">
        <v>838</v>
      </c>
      <c r="D5009" s="38" t="s">
        <v>845</v>
      </c>
      <c r="E5009" s="38" t="s">
        <v>13</v>
      </c>
      <c r="F5009" s="38">
        <v>6</v>
      </c>
      <c r="G5009" s="38">
        <v>8</v>
      </c>
      <c r="H5009" s="38">
        <v>2025</v>
      </c>
      <c r="I5009" s="38">
        <v>1</v>
      </c>
      <c r="J5009" s="38">
        <v>1322</v>
      </c>
      <c r="K5009" s="38" t="s">
        <v>14</v>
      </c>
      <c r="L5009" s="38">
        <v>77</v>
      </c>
      <c r="M5009" s="38">
        <v>4</v>
      </c>
      <c r="N5009" s="38">
        <v>50</v>
      </c>
      <c r="O5009" s="38" t="s">
        <v>11</v>
      </c>
      <c r="P5009" s="38">
        <v>1.75</v>
      </c>
      <c r="Q5009" s="38" t="s">
        <v>5</v>
      </c>
      <c r="R5009" s="38" t="s">
        <v>201</v>
      </c>
      <c r="T5009" s="38" t="s">
        <v>246</v>
      </c>
    </row>
    <row r="5010" spans="1:21" s="38" customFormat="1" ht="15" x14ac:dyDescent="0.2">
      <c r="A5010" s="38" t="s">
        <v>113</v>
      </c>
      <c r="B5010" s="38" t="str">
        <f t="shared" si="6"/>
        <v>mo_priv012</v>
      </c>
      <c r="C5010" s="38" t="s">
        <v>838</v>
      </c>
      <c r="D5010" s="38" t="s">
        <v>845</v>
      </c>
      <c r="E5010" s="38" t="s">
        <v>13</v>
      </c>
      <c r="F5010" s="38">
        <v>6</v>
      </c>
      <c r="G5010" s="38">
        <v>8</v>
      </c>
      <c r="H5010" s="38">
        <v>2025</v>
      </c>
      <c r="I5010" s="38">
        <v>1</v>
      </c>
      <c r="J5010" s="38">
        <v>1322</v>
      </c>
      <c r="K5010" s="38" t="s">
        <v>14</v>
      </c>
      <c r="L5010" s="38">
        <v>77</v>
      </c>
      <c r="M5010" s="38">
        <v>4</v>
      </c>
      <c r="N5010" s="38">
        <v>50</v>
      </c>
      <c r="O5010" s="38" t="s">
        <v>10</v>
      </c>
      <c r="P5010" s="38">
        <v>3.25</v>
      </c>
      <c r="Q5010" s="38" t="s">
        <v>5</v>
      </c>
      <c r="R5010" s="38" t="s">
        <v>201</v>
      </c>
      <c r="S5010" s="38" t="s">
        <v>127</v>
      </c>
      <c r="T5010" s="38" t="s">
        <v>246</v>
      </c>
    </row>
    <row r="5011" spans="1:21" s="38" customFormat="1" ht="15" x14ac:dyDescent="0.2">
      <c r="A5011" s="38" t="s">
        <v>113</v>
      </c>
      <c r="B5011" s="38" t="str">
        <f t="shared" si="6"/>
        <v>mo_priv012</v>
      </c>
      <c r="C5011" s="38" t="s">
        <v>838</v>
      </c>
      <c r="D5011" s="38" t="s">
        <v>845</v>
      </c>
      <c r="E5011" s="38" t="s">
        <v>13</v>
      </c>
      <c r="F5011" s="38">
        <v>6</v>
      </c>
      <c r="G5011" s="38">
        <v>8</v>
      </c>
      <c r="H5011" s="38">
        <v>2025</v>
      </c>
      <c r="I5011" s="38">
        <v>1</v>
      </c>
      <c r="J5011" s="38">
        <v>1322</v>
      </c>
      <c r="K5011" s="38" t="s">
        <v>14</v>
      </c>
      <c r="L5011" s="38">
        <v>77</v>
      </c>
      <c r="M5011" s="38">
        <v>4</v>
      </c>
      <c r="N5011" s="38">
        <v>50</v>
      </c>
      <c r="O5011" s="38" t="s">
        <v>10</v>
      </c>
      <c r="P5011" s="38">
        <v>3.25</v>
      </c>
      <c r="Q5011" s="38" t="s">
        <v>5</v>
      </c>
      <c r="R5011" s="38" t="s">
        <v>201</v>
      </c>
      <c r="S5011" s="38" t="s">
        <v>127</v>
      </c>
      <c r="T5011" s="38" t="s">
        <v>246</v>
      </c>
    </row>
    <row r="5012" spans="1:21" s="38" customFormat="1" ht="15" x14ac:dyDescent="0.2">
      <c r="A5012" s="38" t="s">
        <v>113</v>
      </c>
      <c r="B5012" s="38" t="str">
        <f t="shared" si="6"/>
        <v>mo_priv012</v>
      </c>
      <c r="C5012" s="38" t="s">
        <v>838</v>
      </c>
      <c r="D5012" s="38" t="s">
        <v>845</v>
      </c>
      <c r="E5012" s="38" t="s">
        <v>13</v>
      </c>
      <c r="F5012" s="38">
        <v>6</v>
      </c>
      <c r="G5012" s="38">
        <v>8</v>
      </c>
      <c r="H5012" s="38">
        <v>2025</v>
      </c>
      <c r="I5012" s="38">
        <v>1</v>
      </c>
      <c r="J5012" s="38">
        <v>1322</v>
      </c>
      <c r="K5012" s="38" t="s">
        <v>14</v>
      </c>
      <c r="L5012" s="38">
        <v>77</v>
      </c>
      <c r="M5012" s="38">
        <v>4</v>
      </c>
      <c r="N5012" s="38">
        <v>50</v>
      </c>
      <c r="O5012" s="38" t="s">
        <v>10</v>
      </c>
      <c r="P5012" s="38">
        <v>2</v>
      </c>
      <c r="Q5012" s="38" t="s">
        <v>5</v>
      </c>
      <c r="R5012" s="38" t="s">
        <v>201</v>
      </c>
      <c r="S5012" s="38" t="s">
        <v>127</v>
      </c>
      <c r="T5012" s="38" t="s">
        <v>246</v>
      </c>
    </row>
    <row r="5013" spans="1:21" s="38" customFormat="1" ht="15" x14ac:dyDescent="0.2">
      <c r="A5013" s="38" t="s">
        <v>113</v>
      </c>
      <c r="B5013" s="38" t="str">
        <f t="shared" si="6"/>
        <v>mo_priv012</v>
      </c>
      <c r="C5013" s="38" t="s">
        <v>838</v>
      </c>
      <c r="D5013" s="38" t="s">
        <v>845</v>
      </c>
      <c r="E5013" s="38" t="s">
        <v>13</v>
      </c>
      <c r="F5013" s="38">
        <v>6</v>
      </c>
      <c r="G5013" s="38">
        <v>8</v>
      </c>
      <c r="H5013" s="38">
        <v>2025</v>
      </c>
      <c r="I5013" s="38">
        <v>1</v>
      </c>
      <c r="J5013" s="38">
        <v>1322</v>
      </c>
      <c r="K5013" s="38" t="s">
        <v>14</v>
      </c>
      <c r="L5013" s="38">
        <v>77</v>
      </c>
      <c r="M5013" s="38">
        <v>4</v>
      </c>
      <c r="N5013" s="38">
        <v>50</v>
      </c>
      <c r="O5013" s="38" t="s">
        <v>10</v>
      </c>
      <c r="P5013" s="38">
        <v>10.5</v>
      </c>
      <c r="Q5013" s="38" t="s">
        <v>5</v>
      </c>
      <c r="R5013" s="38" t="s">
        <v>201</v>
      </c>
      <c r="S5013" s="38" t="s">
        <v>124</v>
      </c>
      <c r="T5013" s="38" t="s">
        <v>246</v>
      </c>
    </row>
    <row r="5014" spans="1:21" s="38" customFormat="1" ht="15" x14ac:dyDescent="0.2">
      <c r="A5014" s="38" t="s">
        <v>113</v>
      </c>
      <c r="B5014" s="38" t="str">
        <f t="shared" si="6"/>
        <v>mo_priv012</v>
      </c>
      <c r="C5014" s="38" t="s">
        <v>838</v>
      </c>
      <c r="D5014" s="38" t="s">
        <v>845</v>
      </c>
      <c r="E5014" s="38" t="s">
        <v>13</v>
      </c>
      <c r="F5014" s="38">
        <v>6</v>
      </c>
      <c r="G5014" s="38">
        <v>8</v>
      </c>
      <c r="H5014" s="38">
        <v>2025</v>
      </c>
      <c r="I5014" s="38">
        <v>1</v>
      </c>
      <c r="J5014" s="38">
        <v>1322</v>
      </c>
      <c r="K5014" s="38" t="s">
        <v>14</v>
      </c>
      <c r="L5014" s="38">
        <v>77</v>
      </c>
      <c r="M5014" s="38">
        <v>4</v>
      </c>
      <c r="N5014" s="38">
        <v>50</v>
      </c>
      <c r="O5014" s="38" t="s">
        <v>11</v>
      </c>
      <c r="P5014" s="38">
        <v>0.5</v>
      </c>
      <c r="Q5014" s="38" t="s">
        <v>5</v>
      </c>
      <c r="R5014" s="38" t="s">
        <v>201</v>
      </c>
      <c r="T5014" s="38" t="s">
        <v>246</v>
      </c>
    </row>
    <row r="5015" spans="1:21" s="38" customFormat="1" ht="15" x14ac:dyDescent="0.2">
      <c r="A5015" s="38" t="s">
        <v>113</v>
      </c>
      <c r="B5015" s="38" t="str">
        <f t="shared" si="6"/>
        <v>mo_priv012</v>
      </c>
      <c r="C5015" s="38" t="s">
        <v>838</v>
      </c>
      <c r="D5015" s="38" t="s">
        <v>845</v>
      </c>
      <c r="E5015" s="38" t="s">
        <v>13</v>
      </c>
      <c r="F5015" s="38">
        <v>6</v>
      </c>
      <c r="G5015" s="38">
        <v>8</v>
      </c>
      <c r="H5015" s="38">
        <v>2025</v>
      </c>
      <c r="I5015" s="38">
        <v>1</v>
      </c>
      <c r="J5015" s="38">
        <v>1322</v>
      </c>
      <c r="K5015" s="38" t="s">
        <v>14</v>
      </c>
      <c r="L5015" s="38">
        <v>77</v>
      </c>
      <c r="M5015" s="38">
        <v>4</v>
      </c>
      <c r="N5015" s="38">
        <v>50</v>
      </c>
      <c r="O5015" s="38" t="s">
        <v>10</v>
      </c>
      <c r="P5015" s="38">
        <v>1.75</v>
      </c>
      <c r="Q5015" s="38" t="s">
        <v>9</v>
      </c>
      <c r="R5015" s="38" t="s">
        <v>1532</v>
      </c>
      <c r="S5015" s="38" t="s">
        <v>127</v>
      </c>
      <c r="T5015" s="38" t="s">
        <v>246</v>
      </c>
    </row>
    <row r="5016" spans="1:21" s="38" customFormat="1" ht="15" x14ac:dyDescent="0.2">
      <c r="A5016" s="38" t="s">
        <v>113</v>
      </c>
      <c r="B5016" s="38" t="str">
        <f t="shared" si="6"/>
        <v>mo_priv012</v>
      </c>
      <c r="C5016" s="38" t="s">
        <v>838</v>
      </c>
      <c r="D5016" s="38" t="s">
        <v>845</v>
      </c>
      <c r="E5016" s="38" t="s">
        <v>13</v>
      </c>
      <c r="F5016" s="38">
        <v>6</v>
      </c>
      <c r="G5016" s="38">
        <v>8</v>
      </c>
      <c r="H5016" s="38">
        <v>2025</v>
      </c>
      <c r="I5016" s="38">
        <v>1</v>
      </c>
      <c r="J5016" s="38">
        <v>1322</v>
      </c>
      <c r="K5016" s="38" t="s">
        <v>14</v>
      </c>
      <c r="L5016" s="38">
        <v>77</v>
      </c>
      <c r="M5016" s="38">
        <v>4</v>
      </c>
      <c r="N5016" s="38">
        <v>50</v>
      </c>
      <c r="O5016" s="38" t="s">
        <v>11</v>
      </c>
      <c r="P5016" s="38">
        <v>0.5</v>
      </c>
      <c r="Q5016" s="38" t="s">
        <v>5</v>
      </c>
      <c r="R5016" s="38" t="s">
        <v>201</v>
      </c>
      <c r="T5016" s="38" t="s">
        <v>246</v>
      </c>
    </row>
    <row r="5017" spans="1:21" s="38" customFormat="1" ht="15" x14ac:dyDescent="0.2">
      <c r="A5017" s="38" t="s">
        <v>113</v>
      </c>
      <c r="B5017" s="38" t="str">
        <f t="shared" si="6"/>
        <v>mo_priv012</v>
      </c>
      <c r="C5017" s="38" t="s">
        <v>838</v>
      </c>
      <c r="D5017" s="38" t="s">
        <v>845</v>
      </c>
      <c r="E5017" s="38" t="s">
        <v>13</v>
      </c>
      <c r="F5017" s="38">
        <v>6</v>
      </c>
      <c r="G5017" s="38">
        <v>8</v>
      </c>
      <c r="H5017" s="38">
        <v>2025</v>
      </c>
      <c r="I5017" s="38">
        <v>2</v>
      </c>
      <c r="J5017" s="38">
        <v>1322</v>
      </c>
      <c r="K5017" s="38" t="s">
        <v>1505</v>
      </c>
      <c r="L5017" s="38">
        <v>74</v>
      </c>
      <c r="M5017" s="38">
        <v>3</v>
      </c>
      <c r="N5017" s="38">
        <v>50</v>
      </c>
      <c r="O5017" s="38" t="s">
        <v>10</v>
      </c>
      <c r="P5017" s="38">
        <v>3</v>
      </c>
      <c r="Q5017" s="38" t="s">
        <v>5</v>
      </c>
      <c r="R5017" s="38" t="s">
        <v>201</v>
      </c>
      <c r="S5017" s="38" t="s">
        <v>127</v>
      </c>
      <c r="T5017" s="38" t="s">
        <v>246</v>
      </c>
    </row>
    <row r="5018" spans="1:21" s="38" customFormat="1" ht="15" x14ac:dyDescent="0.2">
      <c r="A5018" s="38" t="s">
        <v>113</v>
      </c>
      <c r="B5018" s="38" t="str">
        <f t="shared" si="6"/>
        <v>mo_priv012</v>
      </c>
      <c r="C5018" s="38" t="s">
        <v>838</v>
      </c>
      <c r="D5018" s="38" t="s">
        <v>845</v>
      </c>
      <c r="E5018" s="38" t="s">
        <v>13</v>
      </c>
      <c r="F5018" s="38">
        <v>6</v>
      </c>
      <c r="G5018" s="38">
        <v>8</v>
      </c>
      <c r="H5018" s="38">
        <v>2025</v>
      </c>
      <c r="I5018" s="38">
        <v>2</v>
      </c>
      <c r="J5018" s="38">
        <v>1322</v>
      </c>
      <c r="K5018" s="38" t="s">
        <v>1505</v>
      </c>
      <c r="L5018" s="38">
        <v>74</v>
      </c>
      <c r="M5018" s="38">
        <v>3</v>
      </c>
      <c r="N5018" s="38">
        <v>50</v>
      </c>
      <c r="O5018" s="38" t="s">
        <v>10</v>
      </c>
      <c r="P5018" s="38">
        <v>6</v>
      </c>
      <c r="Q5018" s="38" t="s">
        <v>5</v>
      </c>
      <c r="R5018" s="38" t="s">
        <v>201</v>
      </c>
      <c r="S5018" s="38" t="s">
        <v>127</v>
      </c>
      <c r="T5018" s="38" t="s">
        <v>246</v>
      </c>
    </row>
    <row r="5019" spans="1:21" s="38" customFormat="1" ht="15" x14ac:dyDescent="0.2">
      <c r="A5019" s="38" t="s">
        <v>113</v>
      </c>
      <c r="B5019" s="38" t="str">
        <f t="shared" ref="B5019:B5272" si="7">CONCATENATE("mo_",A5019)</f>
        <v>mo_priv012</v>
      </c>
      <c r="C5019" s="38" t="s">
        <v>838</v>
      </c>
      <c r="D5019" s="38" t="s">
        <v>845</v>
      </c>
      <c r="E5019" s="38" t="s">
        <v>13</v>
      </c>
      <c r="F5019" s="38">
        <v>6</v>
      </c>
      <c r="G5019" s="38">
        <v>8</v>
      </c>
      <c r="H5019" s="38">
        <v>2025</v>
      </c>
      <c r="I5019" s="38">
        <v>2</v>
      </c>
      <c r="J5019" s="38">
        <v>1322</v>
      </c>
      <c r="K5019" s="38" t="s">
        <v>1505</v>
      </c>
      <c r="L5019" s="38">
        <v>74</v>
      </c>
      <c r="M5019" s="38">
        <v>3</v>
      </c>
      <c r="N5019" s="38">
        <v>50</v>
      </c>
      <c r="O5019" s="38" t="s">
        <v>10</v>
      </c>
      <c r="P5019" s="38">
        <v>8</v>
      </c>
      <c r="Q5019" s="38" t="s">
        <v>5</v>
      </c>
      <c r="R5019" s="38" t="s">
        <v>201</v>
      </c>
      <c r="S5019" s="38" t="s">
        <v>127</v>
      </c>
      <c r="T5019" s="38" t="s">
        <v>246</v>
      </c>
    </row>
    <row r="5020" spans="1:21" s="38" customFormat="1" ht="15" x14ac:dyDescent="0.2">
      <c r="A5020" s="38" t="s">
        <v>113</v>
      </c>
      <c r="B5020" s="38" t="str">
        <f t="shared" si="7"/>
        <v>mo_priv012</v>
      </c>
      <c r="C5020" s="38" t="s">
        <v>838</v>
      </c>
      <c r="D5020" s="38" t="s">
        <v>845</v>
      </c>
      <c r="E5020" s="38" t="s">
        <v>13</v>
      </c>
      <c r="F5020" s="38">
        <v>6</v>
      </c>
      <c r="G5020" s="38">
        <v>8</v>
      </c>
      <c r="H5020" s="38">
        <v>2025</v>
      </c>
      <c r="I5020" s="38">
        <v>2</v>
      </c>
      <c r="J5020" s="38">
        <v>1322</v>
      </c>
      <c r="K5020" s="38" t="s">
        <v>1505</v>
      </c>
      <c r="L5020" s="38">
        <v>74</v>
      </c>
      <c r="M5020" s="38">
        <v>3</v>
      </c>
      <c r="N5020" s="38">
        <v>50</v>
      </c>
      <c r="O5020" s="38" t="s">
        <v>10</v>
      </c>
      <c r="P5020" s="38">
        <v>5</v>
      </c>
      <c r="Q5020" s="38" t="s">
        <v>5</v>
      </c>
      <c r="R5020" s="38" t="s">
        <v>201</v>
      </c>
      <c r="S5020" s="38" t="s">
        <v>127</v>
      </c>
      <c r="T5020" s="38" t="s">
        <v>246</v>
      </c>
    </row>
    <row r="5021" spans="1:21" s="38" customFormat="1" ht="15" x14ac:dyDescent="0.2">
      <c r="A5021" s="38" t="s">
        <v>113</v>
      </c>
      <c r="B5021" s="38" t="str">
        <f t="shared" si="7"/>
        <v>mo_priv012</v>
      </c>
      <c r="C5021" s="38" t="s">
        <v>838</v>
      </c>
      <c r="D5021" s="38" t="s">
        <v>845</v>
      </c>
      <c r="E5021" s="38" t="s">
        <v>13</v>
      </c>
      <c r="F5021" s="38">
        <v>6</v>
      </c>
      <c r="G5021" s="38">
        <v>8</v>
      </c>
      <c r="H5021" s="38">
        <v>2025</v>
      </c>
      <c r="I5021" s="38">
        <v>2</v>
      </c>
      <c r="J5021" s="38">
        <v>1322</v>
      </c>
      <c r="K5021" s="38" t="s">
        <v>1505</v>
      </c>
      <c r="L5021" s="38">
        <v>74</v>
      </c>
      <c r="M5021" s="38">
        <v>3</v>
      </c>
      <c r="N5021" s="38">
        <v>50</v>
      </c>
      <c r="O5021" s="38" t="s">
        <v>10</v>
      </c>
      <c r="P5021" s="38">
        <v>2</v>
      </c>
      <c r="Q5021" s="38" t="s">
        <v>5</v>
      </c>
      <c r="R5021" s="38" t="s">
        <v>201</v>
      </c>
      <c r="S5021" s="38" t="s">
        <v>54</v>
      </c>
      <c r="T5021" s="38" t="s">
        <v>246</v>
      </c>
    </row>
    <row r="5022" spans="1:21" s="38" customFormat="1" ht="15" x14ac:dyDescent="0.2">
      <c r="A5022" s="38" t="s">
        <v>113</v>
      </c>
      <c r="B5022" s="38" t="str">
        <f t="shared" si="7"/>
        <v>mo_priv012</v>
      </c>
      <c r="C5022" s="38" t="s">
        <v>838</v>
      </c>
      <c r="D5022" s="38" t="s">
        <v>845</v>
      </c>
      <c r="E5022" s="38" t="s">
        <v>13</v>
      </c>
      <c r="F5022" s="38">
        <v>6</v>
      </c>
      <c r="G5022" s="38">
        <v>8</v>
      </c>
      <c r="H5022" s="38">
        <v>2025</v>
      </c>
      <c r="I5022" s="38">
        <v>2</v>
      </c>
      <c r="J5022" s="38">
        <v>1322</v>
      </c>
      <c r="K5022" s="38" t="s">
        <v>1505</v>
      </c>
      <c r="L5022" s="38">
        <v>74</v>
      </c>
      <c r="M5022" s="38">
        <v>3</v>
      </c>
      <c r="N5022" s="38">
        <v>50</v>
      </c>
      <c r="O5022" s="38" t="s">
        <v>21</v>
      </c>
      <c r="P5022" s="38">
        <v>0.2</v>
      </c>
      <c r="Q5022" s="38" t="s">
        <v>9</v>
      </c>
      <c r="R5022" s="38" t="s">
        <v>1453</v>
      </c>
      <c r="T5022" s="38" t="s">
        <v>246</v>
      </c>
    </row>
    <row r="5023" spans="1:21" s="38" customFormat="1" ht="15" x14ac:dyDescent="0.2">
      <c r="A5023" s="38" t="s">
        <v>113</v>
      </c>
      <c r="B5023" s="38" t="str">
        <f t="shared" si="7"/>
        <v>mo_priv012</v>
      </c>
      <c r="C5023" s="38" t="s">
        <v>838</v>
      </c>
      <c r="D5023" s="38" t="s">
        <v>845</v>
      </c>
      <c r="E5023" s="38" t="s">
        <v>13</v>
      </c>
      <c r="F5023" s="38">
        <v>6</v>
      </c>
      <c r="G5023" s="38">
        <v>8</v>
      </c>
      <c r="H5023" s="38">
        <v>2025</v>
      </c>
      <c r="I5023" s="38">
        <v>2</v>
      </c>
      <c r="J5023" s="38">
        <v>1322</v>
      </c>
      <c r="K5023" s="38" t="s">
        <v>1505</v>
      </c>
      <c r="L5023" s="38">
        <v>74</v>
      </c>
      <c r="M5023" s="38">
        <v>3</v>
      </c>
      <c r="N5023" s="38">
        <v>50</v>
      </c>
      <c r="O5023" s="38" t="s">
        <v>10</v>
      </c>
      <c r="P5023" s="38">
        <v>1</v>
      </c>
      <c r="Q5023" s="38" t="s">
        <v>5</v>
      </c>
      <c r="R5023" s="38" t="s">
        <v>201</v>
      </c>
      <c r="S5023" s="38" t="s">
        <v>1540</v>
      </c>
      <c r="T5023" s="38" t="s">
        <v>246</v>
      </c>
    </row>
    <row r="5024" spans="1:21" s="38" customFormat="1" ht="15" x14ac:dyDescent="0.2">
      <c r="A5024" s="38" t="s">
        <v>113</v>
      </c>
      <c r="B5024" s="38" t="str">
        <f t="shared" si="7"/>
        <v>mo_priv012</v>
      </c>
      <c r="C5024" s="38" t="s">
        <v>838</v>
      </c>
      <c r="D5024" s="38" t="s">
        <v>845</v>
      </c>
      <c r="E5024" s="38" t="s">
        <v>13</v>
      </c>
      <c r="F5024" s="38">
        <v>6</v>
      </c>
      <c r="G5024" s="38">
        <v>8</v>
      </c>
      <c r="H5024" s="38">
        <v>2025</v>
      </c>
      <c r="I5024" s="38">
        <v>2</v>
      </c>
      <c r="J5024" s="38">
        <v>1322</v>
      </c>
      <c r="K5024" s="38" t="s">
        <v>1505</v>
      </c>
      <c r="L5024" s="38">
        <v>74</v>
      </c>
      <c r="M5024" s="38">
        <v>3</v>
      </c>
      <c r="N5024" s="38">
        <v>50</v>
      </c>
      <c r="O5024" s="38" t="s">
        <v>11</v>
      </c>
      <c r="P5024" s="38">
        <v>2</v>
      </c>
      <c r="Q5024" s="38" t="s">
        <v>5</v>
      </c>
      <c r="R5024" s="38" t="s">
        <v>201</v>
      </c>
      <c r="T5024" s="38" t="s">
        <v>246</v>
      </c>
      <c r="U5024" s="38" t="s">
        <v>1510</v>
      </c>
    </row>
    <row r="5025" spans="1:21" s="38" customFormat="1" ht="15" x14ac:dyDescent="0.2">
      <c r="A5025" s="38" t="s">
        <v>113</v>
      </c>
      <c r="B5025" s="38" t="str">
        <f t="shared" si="7"/>
        <v>mo_priv012</v>
      </c>
      <c r="C5025" s="38" t="s">
        <v>838</v>
      </c>
      <c r="D5025" s="38" t="s">
        <v>845</v>
      </c>
      <c r="E5025" s="38" t="s">
        <v>13</v>
      </c>
      <c r="F5025" s="38">
        <v>6</v>
      </c>
      <c r="G5025" s="38">
        <v>8</v>
      </c>
      <c r="H5025" s="38">
        <v>2025</v>
      </c>
      <c r="I5025" s="38">
        <v>2</v>
      </c>
      <c r="J5025" s="38">
        <v>1322</v>
      </c>
      <c r="K5025" s="38" t="s">
        <v>1505</v>
      </c>
      <c r="L5025" s="38">
        <v>74</v>
      </c>
      <c r="M5025" s="38">
        <v>3</v>
      </c>
      <c r="N5025" s="38">
        <v>50</v>
      </c>
      <c r="O5025" s="38" t="s">
        <v>6</v>
      </c>
      <c r="P5025" s="38">
        <v>0.2</v>
      </c>
      <c r="Q5025" s="38" t="s">
        <v>8</v>
      </c>
      <c r="R5025" s="38" t="s">
        <v>1453</v>
      </c>
      <c r="T5025" s="38" t="s">
        <v>246</v>
      </c>
    </row>
    <row r="5026" spans="1:21" s="38" customFormat="1" ht="15" x14ac:dyDescent="0.2">
      <c r="A5026" s="38" t="s">
        <v>113</v>
      </c>
      <c r="B5026" s="38" t="str">
        <f t="shared" si="7"/>
        <v>mo_priv012</v>
      </c>
      <c r="C5026" s="38" t="s">
        <v>838</v>
      </c>
      <c r="D5026" s="38" t="s">
        <v>845</v>
      </c>
      <c r="E5026" s="38" t="s">
        <v>13</v>
      </c>
      <c r="F5026" s="38">
        <v>6</v>
      </c>
      <c r="G5026" s="38">
        <v>8</v>
      </c>
      <c r="H5026" s="38">
        <v>2025</v>
      </c>
      <c r="I5026" s="38">
        <v>2</v>
      </c>
      <c r="J5026" s="38">
        <v>1322</v>
      </c>
      <c r="K5026" s="38" t="s">
        <v>1505</v>
      </c>
      <c r="L5026" s="38">
        <v>74</v>
      </c>
      <c r="M5026" s="38">
        <v>3</v>
      </c>
      <c r="N5026" s="38">
        <v>50</v>
      </c>
      <c r="O5026" s="38" t="s">
        <v>10</v>
      </c>
      <c r="P5026" s="38">
        <v>6</v>
      </c>
      <c r="Q5026" s="38" t="s">
        <v>5</v>
      </c>
      <c r="R5026" s="38" t="s">
        <v>201</v>
      </c>
      <c r="S5026" s="38" t="s">
        <v>54</v>
      </c>
      <c r="T5026" s="38" t="s">
        <v>246</v>
      </c>
    </row>
    <row r="5027" spans="1:21" s="38" customFormat="1" ht="15" x14ac:dyDescent="0.2">
      <c r="A5027" s="38" t="s">
        <v>15</v>
      </c>
      <c r="B5027" s="38" t="str">
        <f t="shared" si="7"/>
        <v>mo_priv021</v>
      </c>
      <c r="C5027" s="38" t="s">
        <v>838</v>
      </c>
      <c r="D5027" s="38" t="s">
        <v>844</v>
      </c>
      <c r="E5027" s="38" t="s">
        <v>13</v>
      </c>
      <c r="F5027" s="38">
        <v>6</v>
      </c>
      <c r="G5027" s="38">
        <v>8</v>
      </c>
      <c r="H5027" s="38">
        <v>2025</v>
      </c>
      <c r="I5027" s="38">
        <v>2</v>
      </c>
      <c r="J5027" s="38">
        <v>1613</v>
      </c>
      <c r="K5027" s="38" t="s">
        <v>1505</v>
      </c>
      <c r="L5027" s="38">
        <v>75</v>
      </c>
      <c r="M5027" s="38">
        <v>4</v>
      </c>
      <c r="N5027" s="38">
        <v>100</v>
      </c>
      <c r="O5027" s="38" t="s">
        <v>21</v>
      </c>
      <c r="P5027" s="38">
        <v>4</v>
      </c>
      <c r="Q5027" s="38" t="s">
        <v>9</v>
      </c>
      <c r="R5027" s="38" t="s">
        <v>62</v>
      </c>
      <c r="T5027" s="38" t="s">
        <v>116</v>
      </c>
    </row>
    <row r="5028" spans="1:21" s="38" customFormat="1" ht="15" x14ac:dyDescent="0.2">
      <c r="A5028" s="38" t="s">
        <v>15</v>
      </c>
      <c r="B5028" s="38" t="str">
        <f t="shared" si="7"/>
        <v>mo_priv021</v>
      </c>
      <c r="C5028" s="38" t="s">
        <v>838</v>
      </c>
      <c r="D5028" s="38" t="s">
        <v>844</v>
      </c>
      <c r="E5028" s="38" t="s">
        <v>13</v>
      </c>
      <c r="F5028" s="38">
        <v>6</v>
      </c>
      <c r="G5028" s="38">
        <v>8</v>
      </c>
      <c r="H5028" s="38">
        <v>2025</v>
      </c>
      <c r="I5028" s="38">
        <v>2</v>
      </c>
      <c r="J5028" s="38">
        <v>1613</v>
      </c>
      <c r="K5028" s="38" t="s">
        <v>1505</v>
      </c>
      <c r="L5028" s="38">
        <v>75</v>
      </c>
      <c r="M5028" s="38">
        <v>4</v>
      </c>
      <c r="N5028" s="38">
        <v>100</v>
      </c>
      <c r="O5028" s="38" t="s">
        <v>21</v>
      </c>
      <c r="P5028" s="38">
        <v>4</v>
      </c>
      <c r="Q5028" s="38" t="s">
        <v>9</v>
      </c>
      <c r="R5028" s="38" t="s">
        <v>62</v>
      </c>
      <c r="T5028" s="38" t="s">
        <v>116</v>
      </c>
    </row>
    <row r="5029" spans="1:21" s="38" customFormat="1" ht="15" x14ac:dyDescent="0.2">
      <c r="A5029" s="38" t="s">
        <v>15</v>
      </c>
      <c r="B5029" s="38" t="str">
        <f t="shared" si="7"/>
        <v>mo_priv021</v>
      </c>
      <c r="C5029" s="38" t="s">
        <v>838</v>
      </c>
      <c r="D5029" s="38" t="s">
        <v>844</v>
      </c>
      <c r="E5029" s="38" t="s">
        <v>13</v>
      </c>
      <c r="F5029" s="38">
        <v>6</v>
      </c>
      <c r="G5029" s="38">
        <v>8</v>
      </c>
      <c r="H5029" s="38">
        <v>2025</v>
      </c>
      <c r="I5029" s="38">
        <v>2</v>
      </c>
      <c r="J5029" s="38">
        <v>1613</v>
      </c>
      <c r="K5029" s="38" t="s">
        <v>1505</v>
      </c>
      <c r="L5029" s="38">
        <v>75</v>
      </c>
      <c r="M5029" s="38">
        <v>4</v>
      </c>
      <c r="N5029" s="38">
        <v>100</v>
      </c>
      <c r="O5029" s="38" t="s">
        <v>21</v>
      </c>
      <c r="P5029" s="38">
        <v>4</v>
      </c>
      <c r="Q5029" s="38" t="s">
        <v>9</v>
      </c>
      <c r="R5029" s="38" t="s">
        <v>62</v>
      </c>
      <c r="T5029" s="38" t="s">
        <v>116</v>
      </c>
    </row>
    <row r="5030" spans="1:21" s="38" customFormat="1" ht="15" x14ac:dyDescent="0.2">
      <c r="A5030" s="38" t="s">
        <v>15</v>
      </c>
      <c r="B5030" s="38" t="str">
        <f t="shared" si="7"/>
        <v>mo_priv021</v>
      </c>
      <c r="C5030" s="38" t="s">
        <v>838</v>
      </c>
      <c r="D5030" s="38" t="s">
        <v>844</v>
      </c>
      <c r="E5030" s="38" t="s">
        <v>13</v>
      </c>
      <c r="F5030" s="38">
        <v>6</v>
      </c>
      <c r="G5030" s="38">
        <v>8</v>
      </c>
      <c r="H5030" s="38">
        <v>2025</v>
      </c>
      <c r="I5030" s="38">
        <v>2</v>
      </c>
      <c r="J5030" s="38">
        <v>1613</v>
      </c>
      <c r="K5030" s="38" t="s">
        <v>1505</v>
      </c>
      <c r="L5030" s="38">
        <v>75</v>
      </c>
      <c r="M5030" s="38">
        <v>4</v>
      </c>
      <c r="N5030" s="38">
        <v>100</v>
      </c>
      <c r="O5030" s="38" t="s">
        <v>21</v>
      </c>
      <c r="P5030" s="38">
        <v>3</v>
      </c>
      <c r="Q5030" s="38" t="s">
        <v>9</v>
      </c>
      <c r="R5030" s="38" t="s">
        <v>62</v>
      </c>
      <c r="T5030" s="38" t="s">
        <v>116</v>
      </c>
    </row>
    <row r="5031" spans="1:21" s="38" customFormat="1" ht="15" x14ac:dyDescent="0.2">
      <c r="A5031" s="38" t="s">
        <v>15</v>
      </c>
      <c r="B5031" s="38" t="str">
        <f t="shared" si="7"/>
        <v>mo_priv021</v>
      </c>
      <c r="C5031" s="38" t="s">
        <v>838</v>
      </c>
      <c r="D5031" s="38" t="s">
        <v>844</v>
      </c>
      <c r="E5031" s="38" t="s">
        <v>13</v>
      </c>
      <c r="F5031" s="38">
        <v>6</v>
      </c>
      <c r="G5031" s="38">
        <v>8</v>
      </c>
      <c r="H5031" s="38">
        <v>2025</v>
      </c>
      <c r="I5031" s="38">
        <v>2</v>
      </c>
      <c r="J5031" s="38">
        <v>1613</v>
      </c>
      <c r="K5031" s="38" t="s">
        <v>1505</v>
      </c>
      <c r="L5031" s="38">
        <v>75</v>
      </c>
      <c r="M5031" s="38">
        <v>4</v>
      </c>
      <c r="N5031" s="38">
        <v>100</v>
      </c>
      <c r="O5031" s="38" t="s">
        <v>10</v>
      </c>
      <c r="P5031" s="38">
        <v>2</v>
      </c>
      <c r="Q5031" s="38" t="s">
        <v>5</v>
      </c>
      <c r="R5031" s="38" t="s">
        <v>201</v>
      </c>
      <c r="S5031" s="38" t="s">
        <v>157</v>
      </c>
      <c r="T5031" s="38" t="s">
        <v>116</v>
      </c>
    </row>
    <row r="5032" spans="1:21" s="38" customFormat="1" ht="15" x14ac:dyDescent="0.2">
      <c r="A5032" s="38" t="s">
        <v>15</v>
      </c>
      <c r="B5032" s="38" t="str">
        <f t="shared" si="7"/>
        <v>mo_priv021</v>
      </c>
      <c r="C5032" s="38" t="s">
        <v>838</v>
      </c>
      <c r="D5032" s="38" t="s">
        <v>844</v>
      </c>
      <c r="E5032" s="38" t="s">
        <v>13</v>
      </c>
      <c r="F5032" s="38">
        <v>6</v>
      </c>
      <c r="G5032" s="38">
        <v>8</v>
      </c>
      <c r="H5032" s="38">
        <v>2025</v>
      </c>
      <c r="I5032" s="38">
        <v>2</v>
      </c>
      <c r="J5032" s="38">
        <v>1613</v>
      </c>
      <c r="K5032" s="38" t="s">
        <v>1505</v>
      </c>
      <c r="L5032" s="38">
        <v>75</v>
      </c>
      <c r="M5032" s="38">
        <v>4</v>
      </c>
      <c r="N5032" s="38">
        <v>100</v>
      </c>
      <c r="O5032" s="38" t="s">
        <v>21</v>
      </c>
      <c r="P5032" s="38">
        <v>3</v>
      </c>
      <c r="Q5032" s="38" t="s">
        <v>5</v>
      </c>
      <c r="R5032" s="38" t="s">
        <v>201</v>
      </c>
      <c r="T5032" s="38" t="s">
        <v>116</v>
      </c>
      <c r="U5032" s="38" t="s">
        <v>1510</v>
      </c>
    </row>
    <row r="5033" spans="1:21" s="38" customFormat="1" ht="15" x14ac:dyDescent="0.2">
      <c r="A5033" s="38" t="s">
        <v>15</v>
      </c>
      <c r="B5033" s="38" t="str">
        <f t="shared" si="7"/>
        <v>mo_priv021</v>
      </c>
      <c r="C5033" s="38" t="s">
        <v>838</v>
      </c>
      <c r="D5033" s="38" t="s">
        <v>844</v>
      </c>
      <c r="E5033" s="38" t="s">
        <v>13</v>
      </c>
      <c r="F5033" s="38">
        <v>6</v>
      </c>
      <c r="G5033" s="38">
        <v>8</v>
      </c>
      <c r="H5033" s="38">
        <v>2025</v>
      </c>
      <c r="I5033" s="38">
        <v>2</v>
      </c>
      <c r="J5033" s="38">
        <v>1613</v>
      </c>
      <c r="K5033" s="38" t="s">
        <v>1505</v>
      </c>
      <c r="L5033" s="38">
        <v>75</v>
      </c>
      <c r="M5033" s="38">
        <v>4</v>
      </c>
      <c r="N5033" s="38">
        <v>100</v>
      </c>
      <c r="O5033" s="38" t="s">
        <v>21</v>
      </c>
      <c r="P5033" s="38">
        <v>0</v>
      </c>
      <c r="Q5033" s="38" t="s">
        <v>9</v>
      </c>
      <c r="R5033" s="38" t="s">
        <v>62</v>
      </c>
      <c r="T5033" s="38" t="s">
        <v>116</v>
      </c>
    </row>
    <row r="5034" spans="1:21" s="38" customFormat="1" ht="15" x14ac:dyDescent="0.2">
      <c r="A5034" s="38" t="s">
        <v>15</v>
      </c>
      <c r="B5034" s="38" t="str">
        <f t="shared" si="7"/>
        <v>mo_priv021</v>
      </c>
      <c r="C5034" s="38" t="s">
        <v>838</v>
      </c>
      <c r="D5034" s="38" t="s">
        <v>844</v>
      </c>
      <c r="E5034" s="38" t="s">
        <v>13</v>
      </c>
      <c r="F5034" s="38">
        <v>6</v>
      </c>
      <c r="G5034" s="38">
        <v>8</v>
      </c>
      <c r="H5034" s="38">
        <v>2025</v>
      </c>
      <c r="I5034" s="38">
        <v>2</v>
      </c>
      <c r="J5034" s="38">
        <v>1613</v>
      </c>
      <c r="K5034" s="38" t="s">
        <v>1505</v>
      </c>
      <c r="L5034" s="38">
        <v>75</v>
      </c>
      <c r="M5034" s="38">
        <v>4</v>
      </c>
      <c r="N5034" s="38">
        <v>100</v>
      </c>
      <c r="O5034" s="38" t="s">
        <v>21</v>
      </c>
      <c r="P5034" s="38">
        <v>0</v>
      </c>
      <c r="Q5034" s="38" t="s">
        <v>9</v>
      </c>
      <c r="R5034" s="38" t="s">
        <v>62</v>
      </c>
      <c r="T5034" s="38" t="s">
        <v>116</v>
      </c>
    </row>
    <row r="5035" spans="1:21" s="38" customFormat="1" ht="15" x14ac:dyDescent="0.2">
      <c r="A5035" s="38" t="s">
        <v>15</v>
      </c>
      <c r="B5035" s="38" t="str">
        <f t="shared" si="7"/>
        <v>mo_priv021</v>
      </c>
      <c r="C5035" s="38" t="s">
        <v>838</v>
      </c>
      <c r="D5035" s="38" t="s">
        <v>844</v>
      </c>
      <c r="E5035" s="38" t="s">
        <v>13</v>
      </c>
      <c r="F5035" s="38">
        <v>6</v>
      </c>
      <c r="G5035" s="38">
        <v>8</v>
      </c>
      <c r="H5035" s="38">
        <v>2025</v>
      </c>
      <c r="I5035" s="38">
        <v>2</v>
      </c>
      <c r="J5035" s="38">
        <v>1613</v>
      </c>
      <c r="K5035" s="38" t="s">
        <v>1505</v>
      </c>
      <c r="L5035" s="38">
        <v>75</v>
      </c>
      <c r="M5035" s="38">
        <v>4</v>
      </c>
      <c r="N5035" s="38">
        <v>100</v>
      </c>
      <c r="O5035" s="38" t="s">
        <v>21</v>
      </c>
      <c r="P5035" s="38">
        <v>0.2</v>
      </c>
      <c r="Q5035" s="38" t="s">
        <v>9</v>
      </c>
      <c r="R5035" s="38" t="s">
        <v>62</v>
      </c>
      <c r="T5035" s="38" t="s">
        <v>116</v>
      </c>
    </row>
    <row r="5036" spans="1:21" s="38" customFormat="1" ht="15" x14ac:dyDescent="0.2">
      <c r="A5036" s="38" t="s">
        <v>15</v>
      </c>
      <c r="B5036" s="38" t="str">
        <f t="shared" si="7"/>
        <v>mo_priv021</v>
      </c>
      <c r="C5036" s="38" t="s">
        <v>838</v>
      </c>
      <c r="D5036" s="38" t="s">
        <v>844</v>
      </c>
      <c r="E5036" s="38" t="s">
        <v>13</v>
      </c>
      <c r="F5036" s="38">
        <v>6</v>
      </c>
      <c r="G5036" s="38">
        <v>8</v>
      </c>
      <c r="H5036" s="38">
        <v>2025</v>
      </c>
      <c r="I5036" s="38">
        <v>2</v>
      </c>
      <c r="J5036" s="38">
        <v>1613</v>
      </c>
      <c r="K5036" s="38" t="s">
        <v>1505</v>
      </c>
      <c r="L5036" s="38">
        <v>75</v>
      </c>
      <c r="M5036" s="38">
        <v>4</v>
      </c>
      <c r="N5036" s="38">
        <v>100</v>
      </c>
      <c r="O5036" s="38" t="s">
        <v>21</v>
      </c>
      <c r="P5036" s="38">
        <v>1.25</v>
      </c>
      <c r="Q5036" s="38" t="s">
        <v>9</v>
      </c>
      <c r="R5036" s="38" t="s">
        <v>62</v>
      </c>
      <c r="T5036" s="38" t="s">
        <v>116</v>
      </c>
    </row>
    <row r="5037" spans="1:21" s="38" customFormat="1" ht="15" x14ac:dyDescent="0.2">
      <c r="A5037" s="38" t="s">
        <v>15</v>
      </c>
      <c r="B5037" s="38" t="str">
        <f t="shared" si="7"/>
        <v>mo_priv021</v>
      </c>
      <c r="C5037" s="38" t="s">
        <v>838</v>
      </c>
      <c r="D5037" s="38" t="s">
        <v>844</v>
      </c>
      <c r="E5037" s="38" t="s">
        <v>13</v>
      </c>
      <c r="F5037" s="38">
        <v>6</v>
      </c>
      <c r="G5037" s="38">
        <v>8</v>
      </c>
      <c r="H5037" s="38">
        <v>2025</v>
      </c>
      <c r="I5037" s="38">
        <v>2</v>
      </c>
      <c r="J5037" s="38">
        <v>1613</v>
      </c>
      <c r="K5037" s="38" t="s">
        <v>1505</v>
      </c>
      <c r="L5037" s="38">
        <v>75</v>
      </c>
      <c r="M5037" s="38">
        <v>4</v>
      </c>
      <c r="N5037" s="38">
        <v>100</v>
      </c>
      <c r="O5037" s="38" t="s">
        <v>82</v>
      </c>
      <c r="P5037" s="38">
        <v>0</v>
      </c>
      <c r="Q5037" s="38" t="s">
        <v>5</v>
      </c>
      <c r="R5037" s="38" t="s">
        <v>201</v>
      </c>
      <c r="T5037" s="38" t="s">
        <v>116</v>
      </c>
      <c r="U5037" s="38" t="s">
        <v>1382</v>
      </c>
    </row>
    <row r="5038" spans="1:21" s="38" customFormat="1" ht="15" x14ac:dyDescent="0.2">
      <c r="A5038" s="38" t="s">
        <v>15</v>
      </c>
      <c r="B5038" s="38" t="str">
        <f t="shared" si="7"/>
        <v>mo_priv021</v>
      </c>
      <c r="C5038" s="38" t="s">
        <v>838</v>
      </c>
      <c r="D5038" s="38" t="s">
        <v>844</v>
      </c>
      <c r="E5038" s="38" t="s">
        <v>13</v>
      </c>
      <c r="F5038" s="38">
        <v>6</v>
      </c>
      <c r="G5038" s="38">
        <v>8</v>
      </c>
      <c r="H5038" s="38">
        <v>2025</v>
      </c>
      <c r="I5038" s="38">
        <v>2</v>
      </c>
      <c r="J5038" s="38">
        <v>1613</v>
      </c>
      <c r="K5038" s="38" t="s">
        <v>1505</v>
      </c>
      <c r="L5038" s="38">
        <v>75</v>
      </c>
      <c r="M5038" s="38">
        <v>4</v>
      </c>
      <c r="N5038" s="38">
        <v>100</v>
      </c>
      <c r="O5038" s="38" t="s">
        <v>11</v>
      </c>
      <c r="P5038" s="38">
        <v>5.5</v>
      </c>
      <c r="Q5038" s="38" t="s">
        <v>9</v>
      </c>
      <c r="R5038" s="38" t="s">
        <v>446</v>
      </c>
      <c r="T5038" s="38" t="s">
        <v>116</v>
      </c>
    </row>
    <row r="5039" spans="1:21" s="38" customFormat="1" ht="15" x14ac:dyDescent="0.2">
      <c r="A5039" s="38" t="s">
        <v>921</v>
      </c>
      <c r="B5039" s="38" t="str">
        <f t="shared" si="7"/>
        <v>mo_priv051</v>
      </c>
      <c r="C5039" s="38" t="s">
        <v>838</v>
      </c>
      <c r="D5039" s="38" t="s">
        <v>844</v>
      </c>
      <c r="E5039" s="38" t="s">
        <v>35</v>
      </c>
      <c r="F5039" s="38">
        <v>6</v>
      </c>
      <c r="G5039" s="38">
        <v>9</v>
      </c>
      <c r="H5039" s="38">
        <v>2025</v>
      </c>
      <c r="I5039" s="38">
        <v>2</v>
      </c>
      <c r="J5039" s="38">
        <v>1003</v>
      </c>
      <c r="K5039" s="38" t="s">
        <v>1505</v>
      </c>
      <c r="L5039" s="38">
        <v>71</v>
      </c>
      <c r="M5039" s="38">
        <v>3</v>
      </c>
      <c r="N5039" s="38">
        <v>0</v>
      </c>
      <c r="O5039" s="38" t="s">
        <v>10</v>
      </c>
      <c r="P5039" s="38">
        <v>3</v>
      </c>
      <c r="Q5039" s="38" t="s">
        <v>5</v>
      </c>
      <c r="R5039" s="38" t="s">
        <v>201</v>
      </c>
      <c r="S5039" s="38" t="s">
        <v>127</v>
      </c>
      <c r="T5039" s="38" t="s">
        <v>116</v>
      </c>
    </row>
    <row r="5040" spans="1:21" s="38" customFormat="1" ht="15" x14ac:dyDescent="0.2">
      <c r="A5040" s="38" t="s">
        <v>921</v>
      </c>
      <c r="B5040" s="38" t="str">
        <f t="shared" si="7"/>
        <v>mo_priv051</v>
      </c>
      <c r="C5040" s="38" t="s">
        <v>838</v>
      </c>
      <c r="D5040" s="38" t="s">
        <v>844</v>
      </c>
      <c r="E5040" s="38" t="s">
        <v>35</v>
      </c>
      <c r="F5040" s="38">
        <v>6</v>
      </c>
      <c r="G5040" s="38">
        <v>9</v>
      </c>
      <c r="H5040" s="38">
        <v>2025</v>
      </c>
      <c r="I5040" s="38">
        <v>2</v>
      </c>
      <c r="J5040" s="38">
        <v>1003</v>
      </c>
      <c r="K5040" s="38" t="s">
        <v>1505</v>
      </c>
      <c r="L5040" s="38">
        <v>71</v>
      </c>
      <c r="M5040" s="38">
        <v>3</v>
      </c>
      <c r="N5040" s="38">
        <v>0</v>
      </c>
      <c r="O5040" s="38" t="s">
        <v>10</v>
      </c>
      <c r="P5040" s="38">
        <v>20</v>
      </c>
      <c r="Q5040" s="38" t="s">
        <v>5</v>
      </c>
      <c r="R5040" s="38" t="s">
        <v>201</v>
      </c>
      <c r="S5040" s="38" t="s">
        <v>127</v>
      </c>
      <c r="T5040" s="38" t="s">
        <v>116</v>
      </c>
    </row>
    <row r="5041" spans="1:21" s="38" customFormat="1" ht="15" x14ac:dyDescent="0.2">
      <c r="A5041" s="38" t="s">
        <v>921</v>
      </c>
      <c r="B5041" s="38" t="str">
        <f t="shared" si="7"/>
        <v>mo_priv051</v>
      </c>
      <c r="C5041" s="38" t="s">
        <v>838</v>
      </c>
      <c r="D5041" s="38" t="s">
        <v>844</v>
      </c>
      <c r="E5041" s="38" t="s">
        <v>35</v>
      </c>
      <c r="F5041" s="38">
        <v>6</v>
      </c>
      <c r="G5041" s="38">
        <v>9</v>
      </c>
      <c r="H5041" s="38">
        <v>2025</v>
      </c>
      <c r="I5041" s="38">
        <v>2</v>
      </c>
      <c r="J5041" s="38">
        <v>1003</v>
      </c>
      <c r="K5041" s="38" t="s">
        <v>1505</v>
      </c>
      <c r="L5041" s="38">
        <v>71</v>
      </c>
      <c r="M5041" s="38">
        <v>3</v>
      </c>
      <c r="N5041" s="38">
        <v>0</v>
      </c>
      <c r="O5041" s="38" t="s">
        <v>10</v>
      </c>
      <c r="P5041" s="38">
        <v>10</v>
      </c>
      <c r="Q5041" s="38" t="s">
        <v>5</v>
      </c>
      <c r="R5041" s="38" t="s">
        <v>201</v>
      </c>
      <c r="S5041" s="38" t="s">
        <v>157</v>
      </c>
      <c r="T5041" s="38" t="s">
        <v>116</v>
      </c>
    </row>
    <row r="5042" spans="1:21" s="38" customFormat="1" ht="15" x14ac:dyDescent="0.2">
      <c r="A5042" s="38" t="s">
        <v>921</v>
      </c>
      <c r="B5042" s="38" t="str">
        <f t="shared" si="7"/>
        <v>mo_priv051</v>
      </c>
      <c r="C5042" s="38" t="s">
        <v>838</v>
      </c>
      <c r="D5042" s="38" t="s">
        <v>844</v>
      </c>
      <c r="E5042" s="38" t="s">
        <v>35</v>
      </c>
      <c r="F5042" s="38">
        <v>6</v>
      </c>
      <c r="G5042" s="38">
        <v>9</v>
      </c>
      <c r="H5042" s="38">
        <v>2025</v>
      </c>
      <c r="I5042" s="38">
        <v>2</v>
      </c>
      <c r="J5042" s="38">
        <v>1003</v>
      </c>
      <c r="K5042" s="38" t="s">
        <v>1505</v>
      </c>
      <c r="L5042" s="38">
        <v>71</v>
      </c>
      <c r="M5042" s="38">
        <v>3</v>
      </c>
      <c r="N5042" s="38">
        <v>0</v>
      </c>
      <c r="O5042" s="38" t="s">
        <v>82</v>
      </c>
      <c r="P5042" s="38">
        <v>0.2</v>
      </c>
      <c r="Q5042" s="38" t="s">
        <v>5</v>
      </c>
      <c r="R5042" s="38" t="s">
        <v>201</v>
      </c>
      <c r="T5042" s="38" t="s">
        <v>116</v>
      </c>
      <c r="U5042" s="38" t="s">
        <v>1510</v>
      </c>
    </row>
    <row r="5043" spans="1:21" s="38" customFormat="1" ht="15" x14ac:dyDescent="0.2">
      <c r="A5043" s="38" t="s">
        <v>921</v>
      </c>
      <c r="B5043" s="38" t="str">
        <f t="shared" si="7"/>
        <v>mo_priv051</v>
      </c>
      <c r="C5043" s="38" t="s">
        <v>838</v>
      </c>
      <c r="D5043" s="38" t="s">
        <v>844</v>
      </c>
      <c r="E5043" s="38" t="s">
        <v>35</v>
      </c>
      <c r="F5043" s="38">
        <v>6</v>
      </c>
      <c r="G5043" s="38">
        <v>9</v>
      </c>
      <c r="H5043" s="38">
        <v>2025</v>
      </c>
      <c r="I5043" s="38">
        <v>2</v>
      </c>
      <c r="J5043" s="38">
        <v>1003</v>
      </c>
      <c r="K5043" s="38" t="s">
        <v>1505</v>
      </c>
      <c r="L5043" s="38">
        <v>71</v>
      </c>
      <c r="M5043" s="38">
        <v>3</v>
      </c>
      <c r="N5043" s="38">
        <v>0</v>
      </c>
      <c r="O5043" s="38" t="s">
        <v>10</v>
      </c>
      <c r="P5043" s="38">
        <v>22</v>
      </c>
      <c r="Q5043" s="38" t="s">
        <v>5</v>
      </c>
      <c r="R5043" s="38" t="s">
        <v>201</v>
      </c>
      <c r="S5043" s="38" t="s">
        <v>39</v>
      </c>
      <c r="T5043" s="38" t="s">
        <v>116</v>
      </c>
    </row>
    <row r="5044" spans="1:21" s="38" customFormat="1" ht="15" x14ac:dyDescent="0.2">
      <c r="A5044" s="38" t="s">
        <v>140</v>
      </c>
      <c r="B5044" s="38" t="str">
        <f t="shared" si="7"/>
        <v>mo_priv034</v>
      </c>
      <c r="C5044" s="38" t="s">
        <v>838</v>
      </c>
      <c r="D5044" s="38" t="s">
        <v>844</v>
      </c>
      <c r="E5044" s="38" t="s">
        <v>13</v>
      </c>
      <c r="F5044" s="38">
        <v>6</v>
      </c>
      <c r="G5044" s="38">
        <v>9</v>
      </c>
      <c r="H5044" s="38">
        <v>2025</v>
      </c>
      <c r="I5044" s="38">
        <v>2</v>
      </c>
      <c r="J5044" s="38">
        <v>1204</v>
      </c>
      <c r="K5044" s="38" t="s">
        <v>14</v>
      </c>
      <c r="L5044" s="38">
        <v>78</v>
      </c>
      <c r="M5044" s="38">
        <v>3</v>
      </c>
      <c r="N5044" s="38">
        <v>0</v>
      </c>
      <c r="O5044" s="38" t="s">
        <v>10</v>
      </c>
      <c r="P5044" s="38">
        <v>0.2</v>
      </c>
      <c r="Q5044" s="38" t="s">
        <v>9</v>
      </c>
      <c r="R5044" s="38" t="s">
        <v>1541</v>
      </c>
      <c r="S5044" s="38" t="s">
        <v>54</v>
      </c>
      <c r="T5044" s="38" t="s">
        <v>246</v>
      </c>
    </row>
    <row r="5045" spans="1:21" s="38" customFormat="1" ht="15" x14ac:dyDescent="0.2">
      <c r="A5045" s="38" t="s">
        <v>140</v>
      </c>
      <c r="B5045" s="38" t="str">
        <f t="shared" si="7"/>
        <v>mo_priv034</v>
      </c>
      <c r="C5045" s="38" t="s">
        <v>838</v>
      </c>
      <c r="D5045" s="38" t="s">
        <v>844</v>
      </c>
      <c r="E5045" s="38" t="s">
        <v>13</v>
      </c>
      <c r="F5045" s="38">
        <v>6</v>
      </c>
      <c r="G5045" s="38">
        <v>9</v>
      </c>
      <c r="H5045" s="38">
        <v>2025</v>
      </c>
      <c r="I5045" s="38">
        <v>2</v>
      </c>
      <c r="J5045" s="38">
        <v>1204</v>
      </c>
      <c r="K5045" s="38" t="s">
        <v>14</v>
      </c>
      <c r="L5045" s="38">
        <v>78</v>
      </c>
      <c r="M5045" s="38">
        <v>3</v>
      </c>
      <c r="N5045" s="38">
        <v>0</v>
      </c>
      <c r="O5045" s="38" t="s">
        <v>82</v>
      </c>
      <c r="P5045" s="38">
        <v>0</v>
      </c>
      <c r="Q5045" s="38" t="s">
        <v>5</v>
      </c>
      <c r="R5045" s="38" t="s">
        <v>201</v>
      </c>
      <c r="T5045" s="38" t="s">
        <v>246</v>
      </c>
    </row>
    <row r="5046" spans="1:21" s="38" customFormat="1" ht="15" x14ac:dyDescent="0.2">
      <c r="A5046" s="38" t="s">
        <v>140</v>
      </c>
      <c r="B5046" s="38" t="str">
        <f t="shared" si="7"/>
        <v>mo_priv034</v>
      </c>
      <c r="C5046" s="38" t="s">
        <v>838</v>
      </c>
      <c r="D5046" s="38" t="s">
        <v>844</v>
      </c>
      <c r="E5046" s="38" t="s">
        <v>13</v>
      </c>
      <c r="F5046" s="38">
        <v>6</v>
      </c>
      <c r="G5046" s="38">
        <v>9</v>
      </c>
      <c r="H5046" s="38">
        <v>2025</v>
      </c>
      <c r="I5046" s="38">
        <v>2</v>
      </c>
      <c r="J5046" s="38">
        <v>1204</v>
      </c>
      <c r="K5046" s="38" t="s">
        <v>14</v>
      </c>
      <c r="L5046" s="38">
        <v>78</v>
      </c>
      <c r="M5046" s="38">
        <v>3</v>
      </c>
      <c r="N5046" s="38">
        <v>0</v>
      </c>
      <c r="O5046" s="38" t="s">
        <v>10</v>
      </c>
      <c r="P5046" s="38">
        <v>15</v>
      </c>
      <c r="Q5046" s="38" t="s">
        <v>5</v>
      </c>
      <c r="R5046" s="38" t="s">
        <v>201</v>
      </c>
      <c r="S5046" s="38" t="s">
        <v>54</v>
      </c>
      <c r="T5046" s="38" t="s">
        <v>246</v>
      </c>
    </row>
    <row r="5047" spans="1:21" s="38" customFormat="1" ht="15" x14ac:dyDescent="0.2">
      <c r="A5047" s="38" t="s">
        <v>140</v>
      </c>
      <c r="B5047" s="38" t="str">
        <f t="shared" si="7"/>
        <v>mo_priv034</v>
      </c>
      <c r="C5047" s="38" t="s">
        <v>838</v>
      </c>
      <c r="D5047" s="38" t="s">
        <v>844</v>
      </c>
      <c r="E5047" s="38" t="s">
        <v>13</v>
      </c>
      <c r="F5047" s="38">
        <v>6</v>
      </c>
      <c r="G5047" s="38">
        <v>9</v>
      </c>
      <c r="H5047" s="38">
        <v>2025</v>
      </c>
      <c r="I5047" s="38">
        <v>2</v>
      </c>
      <c r="J5047" s="38">
        <v>1204</v>
      </c>
      <c r="K5047" s="38" t="s">
        <v>14</v>
      </c>
      <c r="L5047" s="38">
        <v>78</v>
      </c>
      <c r="M5047" s="38">
        <v>3</v>
      </c>
      <c r="N5047" s="38">
        <v>0</v>
      </c>
      <c r="O5047" s="38" t="s">
        <v>10</v>
      </c>
      <c r="P5047" s="38">
        <v>15</v>
      </c>
      <c r="Q5047" s="38" t="s">
        <v>9</v>
      </c>
      <c r="R5047" s="38" t="s">
        <v>1541</v>
      </c>
      <c r="S5047" s="38" t="s">
        <v>54</v>
      </c>
      <c r="T5047" s="38" t="s">
        <v>246</v>
      </c>
    </row>
    <row r="5048" spans="1:21" s="38" customFormat="1" ht="15" x14ac:dyDescent="0.2">
      <c r="A5048" s="38" t="s">
        <v>140</v>
      </c>
      <c r="B5048" s="38" t="str">
        <f t="shared" si="7"/>
        <v>mo_priv034</v>
      </c>
      <c r="C5048" s="38" t="s">
        <v>838</v>
      </c>
      <c r="D5048" s="38" t="s">
        <v>844</v>
      </c>
      <c r="E5048" s="38" t="s">
        <v>13</v>
      </c>
      <c r="F5048" s="38">
        <v>6</v>
      </c>
      <c r="G5048" s="38">
        <v>9</v>
      </c>
      <c r="H5048" s="38">
        <v>2025</v>
      </c>
      <c r="I5048" s="38">
        <v>2</v>
      </c>
      <c r="J5048" s="38">
        <v>1204</v>
      </c>
      <c r="K5048" s="38" t="s">
        <v>14</v>
      </c>
      <c r="L5048" s="38">
        <v>78</v>
      </c>
      <c r="M5048" s="38">
        <v>3</v>
      </c>
      <c r="N5048" s="38">
        <v>0</v>
      </c>
      <c r="O5048" s="38" t="s">
        <v>10</v>
      </c>
      <c r="P5048" s="38">
        <v>15</v>
      </c>
      <c r="Q5048" s="38" t="s">
        <v>9</v>
      </c>
      <c r="R5048" s="38" t="s">
        <v>1541</v>
      </c>
      <c r="S5048" s="38" t="s">
        <v>54</v>
      </c>
      <c r="T5048" s="38" t="s">
        <v>246</v>
      </c>
    </row>
    <row r="5049" spans="1:21" s="38" customFormat="1" ht="15" x14ac:dyDescent="0.2">
      <c r="A5049" s="38" t="s">
        <v>140</v>
      </c>
      <c r="B5049" s="38" t="str">
        <f t="shared" si="7"/>
        <v>mo_priv034</v>
      </c>
      <c r="C5049" s="38" t="s">
        <v>838</v>
      </c>
      <c r="D5049" s="38" t="s">
        <v>844</v>
      </c>
      <c r="E5049" s="38" t="s">
        <v>13</v>
      </c>
      <c r="F5049" s="38">
        <v>6</v>
      </c>
      <c r="G5049" s="38">
        <v>9</v>
      </c>
      <c r="H5049" s="38">
        <v>2025</v>
      </c>
      <c r="I5049" s="38">
        <v>2</v>
      </c>
      <c r="J5049" s="38">
        <v>1204</v>
      </c>
      <c r="K5049" s="38" t="s">
        <v>14</v>
      </c>
      <c r="L5049" s="38">
        <v>78</v>
      </c>
      <c r="M5049" s="38">
        <v>3</v>
      </c>
      <c r="N5049" s="38">
        <v>0</v>
      </c>
      <c r="O5049" s="38" t="s">
        <v>10</v>
      </c>
      <c r="P5049" s="38">
        <v>20</v>
      </c>
      <c r="Q5049" s="38" t="s">
        <v>5</v>
      </c>
      <c r="R5049" s="38" t="s">
        <v>201</v>
      </c>
      <c r="S5049" s="38" t="s">
        <v>54</v>
      </c>
      <c r="T5049" s="38" t="s">
        <v>246</v>
      </c>
    </row>
    <row r="5050" spans="1:21" s="38" customFormat="1" ht="15" x14ac:dyDescent="0.2">
      <c r="A5050" s="38" t="s">
        <v>140</v>
      </c>
      <c r="B5050" s="38" t="str">
        <f t="shared" si="7"/>
        <v>mo_priv034</v>
      </c>
      <c r="C5050" s="38" t="s">
        <v>838</v>
      </c>
      <c r="D5050" s="38" t="s">
        <v>844</v>
      </c>
      <c r="E5050" s="38" t="s">
        <v>13</v>
      </c>
      <c r="F5050" s="38">
        <v>6</v>
      </c>
      <c r="G5050" s="38">
        <v>9</v>
      </c>
      <c r="H5050" s="38">
        <v>2025</v>
      </c>
      <c r="I5050" s="38">
        <v>2</v>
      </c>
      <c r="J5050" s="38">
        <v>1204</v>
      </c>
      <c r="K5050" s="38" t="s">
        <v>14</v>
      </c>
      <c r="L5050" s="38">
        <v>78</v>
      </c>
      <c r="M5050" s="38">
        <v>3</v>
      </c>
      <c r="N5050" s="38">
        <v>0</v>
      </c>
      <c r="O5050" s="38" t="s">
        <v>10</v>
      </c>
      <c r="P5050" s="38">
        <v>20</v>
      </c>
      <c r="Q5050" s="38" t="s">
        <v>5</v>
      </c>
      <c r="R5050" s="38" t="s">
        <v>201</v>
      </c>
      <c r="S5050" s="38" t="s">
        <v>54</v>
      </c>
      <c r="T5050" s="38" t="s">
        <v>246</v>
      </c>
    </row>
    <row r="5051" spans="1:21" s="38" customFormat="1" ht="15" x14ac:dyDescent="0.2">
      <c r="A5051" s="38" t="s">
        <v>140</v>
      </c>
      <c r="B5051" s="38" t="str">
        <f t="shared" si="7"/>
        <v>mo_priv034</v>
      </c>
      <c r="C5051" s="38" t="s">
        <v>838</v>
      </c>
      <c r="D5051" s="38" t="s">
        <v>844</v>
      </c>
      <c r="E5051" s="38" t="s">
        <v>13</v>
      </c>
      <c r="F5051" s="38">
        <v>6</v>
      </c>
      <c r="G5051" s="38">
        <v>9</v>
      </c>
      <c r="H5051" s="38">
        <v>2025</v>
      </c>
      <c r="I5051" s="38">
        <v>2</v>
      </c>
      <c r="J5051" s="38">
        <v>1204</v>
      </c>
      <c r="K5051" s="38" t="s">
        <v>14</v>
      </c>
      <c r="L5051" s="38">
        <v>78</v>
      </c>
      <c r="M5051" s="38">
        <v>3</v>
      </c>
      <c r="N5051" s="38">
        <v>0</v>
      </c>
      <c r="O5051" s="38" t="s">
        <v>10</v>
      </c>
      <c r="P5051" s="38">
        <v>20</v>
      </c>
      <c r="Q5051" s="38" t="s">
        <v>5</v>
      </c>
      <c r="R5051" s="38" t="s">
        <v>201</v>
      </c>
      <c r="S5051" s="38" t="s">
        <v>127</v>
      </c>
      <c r="T5051" s="38" t="s">
        <v>246</v>
      </c>
    </row>
    <row r="5052" spans="1:21" s="38" customFormat="1" ht="15" x14ac:dyDescent="0.2">
      <c r="A5052" s="38" t="s">
        <v>140</v>
      </c>
      <c r="B5052" s="38" t="str">
        <f t="shared" si="7"/>
        <v>mo_priv034</v>
      </c>
      <c r="C5052" s="38" t="s">
        <v>838</v>
      </c>
      <c r="D5052" s="38" t="s">
        <v>844</v>
      </c>
      <c r="E5052" s="38" t="s">
        <v>13</v>
      </c>
      <c r="F5052" s="38">
        <v>6</v>
      </c>
      <c r="G5052" s="38">
        <v>9</v>
      </c>
      <c r="H5052" s="38">
        <v>2025</v>
      </c>
      <c r="I5052" s="38">
        <v>2</v>
      </c>
      <c r="J5052" s="38">
        <v>1204</v>
      </c>
      <c r="K5052" s="38" t="s">
        <v>14</v>
      </c>
      <c r="L5052" s="38">
        <v>78</v>
      </c>
      <c r="M5052" s="38">
        <v>3</v>
      </c>
      <c r="N5052" s="38">
        <v>0</v>
      </c>
      <c r="O5052" s="38" t="s">
        <v>10</v>
      </c>
      <c r="P5052" s="38">
        <v>12.5</v>
      </c>
      <c r="Q5052" s="38" t="s">
        <v>5</v>
      </c>
      <c r="R5052" s="38" t="s">
        <v>201</v>
      </c>
      <c r="S5052" s="38" t="s">
        <v>105</v>
      </c>
      <c r="T5052" s="38" t="s">
        <v>246</v>
      </c>
    </row>
    <row r="5053" spans="1:21" s="38" customFormat="1" ht="15" x14ac:dyDescent="0.2">
      <c r="A5053" s="38" t="s">
        <v>140</v>
      </c>
      <c r="B5053" s="38" t="str">
        <f t="shared" si="7"/>
        <v>mo_priv034</v>
      </c>
      <c r="C5053" s="38" t="s">
        <v>838</v>
      </c>
      <c r="D5053" s="38" t="s">
        <v>844</v>
      </c>
      <c r="E5053" s="38" t="s">
        <v>13</v>
      </c>
      <c r="F5053" s="38">
        <v>6</v>
      </c>
      <c r="G5053" s="38">
        <v>9</v>
      </c>
      <c r="H5053" s="38">
        <v>2025</v>
      </c>
      <c r="I5053" s="38">
        <v>2</v>
      </c>
      <c r="J5053" s="38">
        <v>1204</v>
      </c>
      <c r="K5053" s="38" t="s">
        <v>14</v>
      </c>
      <c r="L5053" s="38">
        <v>78</v>
      </c>
      <c r="M5053" s="38">
        <v>3</v>
      </c>
      <c r="N5053" s="38">
        <v>0</v>
      </c>
      <c r="O5053" s="38" t="s">
        <v>10</v>
      </c>
      <c r="P5053" s="38">
        <v>5</v>
      </c>
      <c r="Q5053" s="38" t="s">
        <v>9</v>
      </c>
      <c r="R5053" s="38" t="s">
        <v>1541</v>
      </c>
      <c r="S5053" s="38" t="s">
        <v>54</v>
      </c>
      <c r="T5053" s="38" t="s">
        <v>246</v>
      </c>
    </row>
    <row r="5054" spans="1:21" s="38" customFormat="1" ht="15" x14ac:dyDescent="0.2">
      <c r="A5054" s="38" t="s">
        <v>140</v>
      </c>
      <c r="B5054" s="38" t="str">
        <f t="shared" si="7"/>
        <v>mo_priv034</v>
      </c>
      <c r="C5054" s="38" t="s">
        <v>838</v>
      </c>
      <c r="D5054" s="38" t="s">
        <v>844</v>
      </c>
      <c r="E5054" s="38" t="s">
        <v>13</v>
      </c>
      <c r="F5054" s="38">
        <v>6</v>
      </c>
      <c r="G5054" s="38">
        <v>9</v>
      </c>
      <c r="H5054" s="38">
        <v>2025</v>
      </c>
      <c r="I5054" s="38">
        <v>2</v>
      </c>
      <c r="J5054" s="38">
        <v>1204</v>
      </c>
      <c r="K5054" s="38" t="s">
        <v>14</v>
      </c>
      <c r="L5054" s="38">
        <v>78</v>
      </c>
      <c r="M5054" s="38">
        <v>3</v>
      </c>
      <c r="N5054" s="38">
        <v>0</v>
      </c>
      <c r="O5054" s="38" t="s">
        <v>10</v>
      </c>
      <c r="P5054" s="38">
        <v>5</v>
      </c>
      <c r="Q5054" s="38" t="s">
        <v>9</v>
      </c>
      <c r="R5054" s="38" t="s">
        <v>1541</v>
      </c>
      <c r="S5054" s="38" t="s">
        <v>54</v>
      </c>
      <c r="T5054" s="38" t="s">
        <v>246</v>
      </c>
    </row>
    <row r="5055" spans="1:21" s="38" customFormat="1" ht="15" x14ac:dyDescent="0.2">
      <c r="A5055" s="38" t="s">
        <v>140</v>
      </c>
      <c r="B5055" s="38" t="str">
        <f t="shared" si="7"/>
        <v>mo_priv034</v>
      </c>
      <c r="C5055" s="38" t="s">
        <v>838</v>
      </c>
      <c r="D5055" s="38" t="s">
        <v>844</v>
      </c>
      <c r="E5055" s="38" t="s">
        <v>13</v>
      </c>
      <c r="F5055" s="38">
        <v>6</v>
      </c>
      <c r="G5055" s="38">
        <v>9</v>
      </c>
      <c r="H5055" s="38">
        <v>2025</v>
      </c>
      <c r="I5055" s="38">
        <v>2</v>
      </c>
      <c r="J5055" s="38">
        <v>1204</v>
      </c>
      <c r="K5055" s="38" t="s">
        <v>14</v>
      </c>
      <c r="L5055" s="38">
        <v>78</v>
      </c>
      <c r="M5055" s="38">
        <v>3</v>
      </c>
      <c r="N5055" s="38">
        <v>0</v>
      </c>
      <c r="O5055" s="38" t="s">
        <v>10</v>
      </c>
      <c r="P5055" s="38">
        <v>10.25</v>
      </c>
      <c r="Q5055" s="38" t="s">
        <v>9</v>
      </c>
      <c r="R5055" s="38" t="s">
        <v>1541</v>
      </c>
      <c r="S5055" s="38" t="s">
        <v>54</v>
      </c>
      <c r="T5055" s="38" t="s">
        <v>246</v>
      </c>
    </row>
    <row r="5056" spans="1:21" s="38" customFormat="1" ht="15" x14ac:dyDescent="0.2">
      <c r="A5056" s="38" t="s">
        <v>140</v>
      </c>
      <c r="B5056" s="38" t="str">
        <f t="shared" si="7"/>
        <v>mo_priv034</v>
      </c>
      <c r="C5056" s="38" t="s">
        <v>838</v>
      </c>
      <c r="D5056" s="38" t="s">
        <v>844</v>
      </c>
      <c r="E5056" s="38" t="s">
        <v>13</v>
      </c>
      <c r="F5056" s="38">
        <v>6</v>
      </c>
      <c r="G5056" s="38">
        <v>9</v>
      </c>
      <c r="H5056" s="38">
        <v>2025</v>
      </c>
      <c r="I5056" s="38">
        <v>2</v>
      </c>
      <c r="J5056" s="38">
        <v>1204</v>
      </c>
      <c r="K5056" s="38" t="s">
        <v>14</v>
      </c>
      <c r="L5056" s="38">
        <v>78</v>
      </c>
      <c r="M5056" s="38">
        <v>3</v>
      </c>
      <c r="N5056" s="38">
        <v>0</v>
      </c>
      <c r="O5056" s="38" t="s">
        <v>10</v>
      </c>
      <c r="P5056" s="38">
        <v>13</v>
      </c>
      <c r="Q5056" s="38" t="s">
        <v>9</v>
      </c>
      <c r="R5056" s="38" t="s">
        <v>1541</v>
      </c>
      <c r="S5056" s="38" t="s">
        <v>127</v>
      </c>
      <c r="T5056" s="38" t="s">
        <v>246</v>
      </c>
    </row>
    <row r="5057" spans="1:20" s="38" customFormat="1" ht="15" x14ac:dyDescent="0.2">
      <c r="A5057" s="38" t="s">
        <v>140</v>
      </c>
      <c r="B5057" s="38" t="str">
        <f t="shared" si="7"/>
        <v>mo_priv034</v>
      </c>
      <c r="C5057" s="38" t="s">
        <v>838</v>
      </c>
      <c r="D5057" s="38" t="s">
        <v>844</v>
      </c>
      <c r="E5057" s="38" t="s">
        <v>13</v>
      </c>
      <c r="F5057" s="38">
        <v>6</v>
      </c>
      <c r="G5057" s="38">
        <v>9</v>
      </c>
      <c r="H5057" s="38">
        <v>2025</v>
      </c>
      <c r="I5057" s="38">
        <v>2</v>
      </c>
      <c r="J5057" s="38">
        <v>1204</v>
      </c>
      <c r="K5057" s="38" t="s">
        <v>14</v>
      </c>
      <c r="L5057" s="38">
        <v>78</v>
      </c>
      <c r="M5057" s="38">
        <v>3</v>
      </c>
      <c r="N5057" s="38">
        <v>0</v>
      </c>
      <c r="O5057" s="38" t="s">
        <v>10</v>
      </c>
      <c r="P5057" s="38">
        <v>22</v>
      </c>
      <c r="Q5057" s="38" t="s">
        <v>9</v>
      </c>
      <c r="R5057" s="38" t="s">
        <v>1541</v>
      </c>
      <c r="S5057" s="38" t="s">
        <v>54</v>
      </c>
      <c r="T5057" s="38" t="s">
        <v>246</v>
      </c>
    </row>
    <row r="5058" spans="1:20" s="38" customFormat="1" ht="15" x14ac:dyDescent="0.2">
      <c r="A5058" s="38" t="s">
        <v>140</v>
      </c>
      <c r="B5058" s="38" t="str">
        <f t="shared" si="7"/>
        <v>mo_priv034</v>
      </c>
      <c r="C5058" s="38" t="s">
        <v>838</v>
      </c>
      <c r="D5058" s="38" t="s">
        <v>844</v>
      </c>
      <c r="E5058" s="38" t="s">
        <v>13</v>
      </c>
      <c r="F5058" s="38">
        <v>6</v>
      </c>
      <c r="G5058" s="38">
        <v>9</v>
      </c>
      <c r="H5058" s="38">
        <v>2025</v>
      </c>
      <c r="I5058" s="38">
        <v>2</v>
      </c>
      <c r="J5058" s="38">
        <v>1204</v>
      </c>
      <c r="K5058" s="38" t="s">
        <v>14</v>
      </c>
      <c r="L5058" s="38">
        <v>78</v>
      </c>
      <c r="M5058" s="38">
        <v>3</v>
      </c>
      <c r="N5058" s="38">
        <v>0</v>
      </c>
      <c r="O5058" s="38" t="s">
        <v>10</v>
      </c>
      <c r="P5058" s="38">
        <v>22</v>
      </c>
      <c r="Q5058" s="38" t="s">
        <v>9</v>
      </c>
      <c r="R5058" s="38" t="s">
        <v>1541</v>
      </c>
      <c r="S5058" s="38" t="s">
        <v>54</v>
      </c>
      <c r="T5058" s="38" t="s">
        <v>246</v>
      </c>
    </row>
    <row r="5059" spans="1:20" s="38" customFormat="1" ht="15" x14ac:dyDescent="0.2">
      <c r="A5059" s="38" t="s">
        <v>140</v>
      </c>
      <c r="B5059" s="38" t="str">
        <f t="shared" si="7"/>
        <v>mo_priv034</v>
      </c>
      <c r="C5059" s="38" t="s">
        <v>838</v>
      </c>
      <c r="D5059" s="38" t="s">
        <v>844</v>
      </c>
      <c r="E5059" s="38" t="s">
        <v>13</v>
      </c>
      <c r="F5059" s="38">
        <v>6</v>
      </c>
      <c r="G5059" s="38">
        <v>9</v>
      </c>
      <c r="H5059" s="38">
        <v>2025</v>
      </c>
      <c r="I5059" s="38">
        <v>2</v>
      </c>
      <c r="J5059" s="38">
        <v>1204</v>
      </c>
      <c r="K5059" s="38" t="s">
        <v>14</v>
      </c>
      <c r="L5059" s="38">
        <v>78</v>
      </c>
      <c r="M5059" s="38">
        <v>3</v>
      </c>
      <c r="N5059" s="38">
        <v>0</v>
      </c>
      <c r="O5059" s="38" t="s">
        <v>10</v>
      </c>
      <c r="P5059" s="38">
        <v>22</v>
      </c>
      <c r="Q5059" s="38" t="s">
        <v>9</v>
      </c>
      <c r="R5059" s="38" t="s">
        <v>1541</v>
      </c>
      <c r="S5059" s="38" t="s">
        <v>54</v>
      </c>
      <c r="T5059" s="38" t="s">
        <v>246</v>
      </c>
    </row>
    <row r="5060" spans="1:20" s="38" customFormat="1" ht="15" x14ac:dyDescent="0.2">
      <c r="A5060" s="38" t="s">
        <v>140</v>
      </c>
      <c r="B5060" s="38" t="str">
        <f t="shared" si="7"/>
        <v>mo_priv034</v>
      </c>
      <c r="C5060" s="38" t="s">
        <v>838</v>
      </c>
      <c r="D5060" s="38" t="s">
        <v>844</v>
      </c>
      <c r="E5060" s="38" t="s">
        <v>13</v>
      </c>
      <c r="F5060" s="38">
        <v>6</v>
      </c>
      <c r="G5060" s="38">
        <v>9</v>
      </c>
      <c r="H5060" s="38">
        <v>2025</v>
      </c>
      <c r="I5060" s="38">
        <v>2</v>
      </c>
      <c r="J5060" s="38">
        <v>1204</v>
      </c>
      <c r="K5060" s="38" t="s">
        <v>14</v>
      </c>
      <c r="L5060" s="38">
        <v>78</v>
      </c>
      <c r="M5060" s="38">
        <v>3</v>
      </c>
      <c r="N5060" s="38">
        <v>0</v>
      </c>
      <c r="O5060" s="38" t="s">
        <v>10</v>
      </c>
      <c r="P5060" s="38">
        <v>22</v>
      </c>
      <c r="Q5060" s="38" t="s">
        <v>9</v>
      </c>
      <c r="R5060" s="38" t="s">
        <v>1541</v>
      </c>
      <c r="S5060" s="38" t="s">
        <v>54</v>
      </c>
      <c r="T5060" s="38" t="s">
        <v>246</v>
      </c>
    </row>
    <row r="5061" spans="1:20" s="38" customFormat="1" ht="15" x14ac:dyDescent="0.2">
      <c r="A5061" s="38" t="s">
        <v>140</v>
      </c>
      <c r="B5061" s="38" t="str">
        <f t="shared" si="7"/>
        <v>mo_priv034</v>
      </c>
      <c r="C5061" s="38" t="s">
        <v>838</v>
      </c>
      <c r="D5061" s="38" t="s">
        <v>844</v>
      </c>
      <c r="E5061" s="38" t="s">
        <v>13</v>
      </c>
      <c r="F5061" s="38">
        <v>6</v>
      </c>
      <c r="G5061" s="38">
        <v>9</v>
      </c>
      <c r="H5061" s="38">
        <v>2025</v>
      </c>
      <c r="I5061" s="38">
        <v>2</v>
      </c>
      <c r="J5061" s="38">
        <v>1204</v>
      </c>
      <c r="K5061" s="38" t="s">
        <v>14</v>
      </c>
      <c r="L5061" s="38">
        <v>78</v>
      </c>
      <c r="M5061" s="38">
        <v>3</v>
      </c>
      <c r="N5061" s="38">
        <v>0</v>
      </c>
      <c r="O5061" s="38" t="s">
        <v>10</v>
      </c>
      <c r="P5061" s="38">
        <v>22</v>
      </c>
      <c r="Q5061" s="38" t="s">
        <v>9</v>
      </c>
      <c r="R5061" s="38" t="s">
        <v>1541</v>
      </c>
      <c r="S5061" s="38" t="s">
        <v>54</v>
      </c>
      <c r="T5061" s="38" t="s">
        <v>246</v>
      </c>
    </row>
    <row r="5062" spans="1:20" s="38" customFormat="1" ht="15" x14ac:dyDescent="0.2">
      <c r="A5062" s="38" t="s">
        <v>140</v>
      </c>
      <c r="B5062" s="38" t="str">
        <f t="shared" si="7"/>
        <v>mo_priv034</v>
      </c>
      <c r="C5062" s="38" t="s">
        <v>838</v>
      </c>
      <c r="D5062" s="38" t="s">
        <v>844</v>
      </c>
      <c r="E5062" s="38" t="s">
        <v>13</v>
      </c>
      <c r="F5062" s="38">
        <v>6</v>
      </c>
      <c r="G5062" s="38">
        <v>9</v>
      </c>
      <c r="H5062" s="38">
        <v>2025</v>
      </c>
      <c r="I5062" s="38">
        <v>2</v>
      </c>
      <c r="J5062" s="38">
        <v>1204</v>
      </c>
      <c r="K5062" s="38" t="s">
        <v>14</v>
      </c>
      <c r="L5062" s="38">
        <v>78</v>
      </c>
      <c r="M5062" s="38">
        <v>3</v>
      </c>
      <c r="N5062" s="38">
        <v>0</v>
      </c>
      <c r="O5062" s="38" t="s">
        <v>10</v>
      </c>
      <c r="P5062" s="38">
        <v>22</v>
      </c>
      <c r="Q5062" s="38" t="s">
        <v>9</v>
      </c>
      <c r="R5062" s="38" t="s">
        <v>1541</v>
      </c>
      <c r="S5062" s="38" t="s">
        <v>54</v>
      </c>
      <c r="T5062" s="38" t="s">
        <v>246</v>
      </c>
    </row>
    <row r="5063" spans="1:20" s="38" customFormat="1" ht="15" x14ac:dyDescent="0.2">
      <c r="A5063" s="38" t="s">
        <v>140</v>
      </c>
      <c r="B5063" s="38" t="str">
        <f t="shared" si="7"/>
        <v>mo_priv034</v>
      </c>
      <c r="C5063" s="38" t="s">
        <v>838</v>
      </c>
      <c r="D5063" s="38" t="s">
        <v>844</v>
      </c>
      <c r="E5063" s="38" t="s">
        <v>13</v>
      </c>
      <c r="F5063" s="38">
        <v>6</v>
      </c>
      <c r="G5063" s="38">
        <v>9</v>
      </c>
      <c r="H5063" s="38">
        <v>2025</v>
      </c>
      <c r="I5063" s="38">
        <v>2</v>
      </c>
      <c r="J5063" s="38">
        <v>1204</v>
      </c>
      <c r="K5063" s="38" t="s">
        <v>14</v>
      </c>
      <c r="L5063" s="38">
        <v>78</v>
      </c>
      <c r="M5063" s="38">
        <v>3</v>
      </c>
      <c r="N5063" s="38">
        <v>0</v>
      </c>
      <c r="O5063" s="38" t="s">
        <v>10</v>
      </c>
      <c r="P5063" s="38">
        <v>22</v>
      </c>
      <c r="Q5063" s="38" t="s">
        <v>9</v>
      </c>
      <c r="R5063" s="38" t="s">
        <v>1541</v>
      </c>
      <c r="S5063" s="38" t="s">
        <v>54</v>
      </c>
      <c r="T5063" s="38" t="s">
        <v>246</v>
      </c>
    </row>
    <row r="5064" spans="1:20" s="38" customFormat="1" ht="15" x14ac:dyDescent="0.2">
      <c r="A5064" s="38" t="s">
        <v>140</v>
      </c>
      <c r="B5064" s="38" t="str">
        <f t="shared" si="7"/>
        <v>mo_priv034</v>
      </c>
      <c r="C5064" s="38" t="s">
        <v>838</v>
      </c>
      <c r="D5064" s="38" t="s">
        <v>844</v>
      </c>
      <c r="E5064" s="38" t="s">
        <v>13</v>
      </c>
      <c r="F5064" s="38">
        <v>6</v>
      </c>
      <c r="G5064" s="38">
        <v>9</v>
      </c>
      <c r="H5064" s="38">
        <v>2025</v>
      </c>
      <c r="I5064" s="38">
        <v>2</v>
      </c>
      <c r="J5064" s="38">
        <v>1204</v>
      </c>
      <c r="K5064" s="38" t="s">
        <v>14</v>
      </c>
      <c r="L5064" s="38">
        <v>78</v>
      </c>
      <c r="M5064" s="38">
        <v>3</v>
      </c>
      <c r="N5064" s="38">
        <v>0</v>
      </c>
      <c r="O5064" s="38" t="s">
        <v>10</v>
      </c>
      <c r="P5064" s="38">
        <v>22</v>
      </c>
      <c r="Q5064" s="38" t="s">
        <v>9</v>
      </c>
      <c r="R5064" s="38" t="s">
        <v>1541</v>
      </c>
      <c r="S5064" s="38" t="s">
        <v>54</v>
      </c>
      <c r="T5064" s="38" t="s">
        <v>246</v>
      </c>
    </row>
    <row r="5065" spans="1:20" s="38" customFormat="1" ht="15" x14ac:dyDescent="0.2">
      <c r="A5065" s="38" t="s">
        <v>140</v>
      </c>
      <c r="B5065" s="38" t="str">
        <f t="shared" si="7"/>
        <v>mo_priv034</v>
      </c>
      <c r="C5065" s="38" t="s">
        <v>838</v>
      </c>
      <c r="D5065" s="38" t="s">
        <v>844</v>
      </c>
      <c r="E5065" s="38" t="s">
        <v>13</v>
      </c>
      <c r="F5065" s="38">
        <v>6</v>
      </c>
      <c r="G5065" s="38">
        <v>9</v>
      </c>
      <c r="H5065" s="38">
        <v>2025</v>
      </c>
      <c r="I5065" s="38">
        <v>2</v>
      </c>
      <c r="J5065" s="38">
        <v>1204</v>
      </c>
      <c r="K5065" s="38" t="s">
        <v>14</v>
      </c>
      <c r="L5065" s="38">
        <v>78</v>
      </c>
      <c r="M5065" s="38">
        <v>3</v>
      </c>
      <c r="N5065" s="38">
        <v>0</v>
      </c>
      <c r="O5065" s="38" t="s">
        <v>10</v>
      </c>
      <c r="P5065" s="38">
        <v>22</v>
      </c>
      <c r="Q5065" s="38" t="s">
        <v>9</v>
      </c>
      <c r="R5065" s="38" t="s">
        <v>1541</v>
      </c>
      <c r="S5065" s="38" t="s">
        <v>54</v>
      </c>
      <c r="T5065" s="38" t="s">
        <v>246</v>
      </c>
    </row>
    <row r="5066" spans="1:20" s="38" customFormat="1" ht="15" x14ac:dyDescent="0.2">
      <c r="A5066" s="38" t="s">
        <v>140</v>
      </c>
      <c r="B5066" s="38" t="str">
        <f t="shared" si="7"/>
        <v>mo_priv034</v>
      </c>
      <c r="C5066" s="38" t="s">
        <v>838</v>
      </c>
      <c r="D5066" s="38" t="s">
        <v>844</v>
      </c>
      <c r="E5066" s="38" t="s">
        <v>13</v>
      </c>
      <c r="F5066" s="38">
        <v>6</v>
      </c>
      <c r="G5066" s="38">
        <v>9</v>
      </c>
      <c r="H5066" s="38">
        <v>2025</v>
      </c>
      <c r="I5066" s="38">
        <v>2</v>
      </c>
      <c r="J5066" s="38">
        <v>1204</v>
      </c>
      <c r="K5066" s="38" t="s">
        <v>14</v>
      </c>
      <c r="L5066" s="38">
        <v>78</v>
      </c>
      <c r="M5066" s="38">
        <v>3</v>
      </c>
      <c r="N5066" s="38">
        <v>0</v>
      </c>
      <c r="O5066" s="38" t="s">
        <v>10</v>
      </c>
      <c r="P5066" s="38">
        <v>22</v>
      </c>
      <c r="Q5066" s="38" t="s">
        <v>9</v>
      </c>
      <c r="R5066" s="38" t="s">
        <v>1541</v>
      </c>
      <c r="S5066" s="38" t="s">
        <v>54</v>
      </c>
      <c r="T5066" s="38" t="s">
        <v>246</v>
      </c>
    </row>
    <row r="5067" spans="1:20" s="38" customFormat="1" ht="15" x14ac:dyDescent="0.2">
      <c r="A5067" s="38" t="s">
        <v>140</v>
      </c>
      <c r="B5067" s="38" t="str">
        <f t="shared" si="7"/>
        <v>mo_priv034</v>
      </c>
      <c r="C5067" s="38" t="s">
        <v>838</v>
      </c>
      <c r="D5067" s="38" t="s">
        <v>844</v>
      </c>
      <c r="E5067" s="38" t="s">
        <v>13</v>
      </c>
      <c r="F5067" s="38">
        <v>6</v>
      </c>
      <c r="G5067" s="38">
        <v>9</v>
      </c>
      <c r="H5067" s="38">
        <v>2025</v>
      </c>
      <c r="I5067" s="38">
        <v>2</v>
      </c>
      <c r="J5067" s="38">
        <v>1204</v>
      </c>
      <c r="K5067" s="38" t="s">
        <v>14</v>
      </c>
      <c r="L5067" s="38">
        <v>78</v>
      </c>
      <c r="M5067" s="38">
        <v>3</v>
      </c>
      <c r="N5067" s="38">
        <v>0</v>
      </c>
      <c r="O5067" s="38" t="s">
        <v>10</v>
      </c>
      <c r="P5067" s="38">
        <v>24</v>
      </c>
      <c r="Q5067" s="38" t="s">
        <v>5</v>
      </c>
      <c r="R5067" s="38" t="s">
        <v>201</v>
      </c>
      <c r="S5067" s="38" t="s">
        <v>127</v>
      </c>
      <c r="T5067" s="38" t="s">
        <v>246</v>
      </c>
    </row>
    <row r="5068" spans="1:20" s="38" customFormat="1" ht="15" x14ac:dyDescent="0.2">
      <c r="A5068" s="38" t="s">
        <v>140</v>
      </c>
      <c r="B5068" s="38" t="str">
        <f t="shared" si="7"/>
        <v>mo_priv034</v>
      </c>
      <c r="C5068" s="38" t="s">
        <v>838</v>
      </c>
      <c r="D5068" s="38" t="s">
        <v>844</v>
      </c>
      <c r="E5068" s="38" t="s">
        <v>13</v>
      </c>
      <c r="F5068" s="38">
        <v>6</v>
      </c>
      <c r="G5068" s="38">
        <v>9</v>
      </c>
      <c r="H5068" s="38">
        <v>2025</v>
      </c>
      <c r="I5068" s="38">
        <v>2</v>
      </c>
      <c r="J5068" s="38">
        <v>1204</v>
      </c>
      <c r="K5068" s="38" t="s">
        <v>14</v>
      </c>
      <c r="L5068" s="38">
        <v>78</v>
      </c>
      <c r="M5068" s="38">
        <v>3</v>
      </c>
      <c r="N5068" s="38">
        <v>0</v>
      </c>
      <c r="O5068" s="38" t="s">
        <v>10</v>
      </c>
      <c r="P5068" s="38">
        <v>15</v>
      </c>
      <c r="Q5068" s="38" t="s">
        <v>9</v>
      </c>
      <c r="R5068" s="38" t="s">
        <v>1541</v>
      </c>
      <c r="S5068" s="38" t="s">
        <v>191</v>
      </c>
      <c r="T5068" s="38" t="s">
        <v>246</v>
      </c>
    </row>
    <row r="5069" spans="1:20" s="38" customFormat="1" ht="15" x14ac:dyDescent="0.2">
      <c r="A5069" s="38" t="s">
        <v>140</v>
      </c>
      <c r="B5069" s="38" t="str">
        <f t="shared" si="7"/>
        <v>mo_priv034</v>
      </c>
      <c r="C5069" s="38" t="s">
        <v>838</v>
      </c>
      <c r="D5069" s="38" t="s">
        <v>844</v>
      </c>
      <c r="E5069" s="38" t="s">
        <v>13</v>
      </c>
      <c r="F5069" s="38">
        <v>6</v>
      </c>
      <c r="G5069" s="38">
        <v>9</v>
      </c>
      <c r="H5069" s="38">
        <v>2025</v>
      </c>
      <c r="I5069" s="38">
        <v>2</v>
      </c>
      <c r="J5069" s="38">
        <v>1204</v>
      </c>
      <c r="K5069" s="38" t="s">
        <v>14</v>
      </c>
      <c r="L5069" s="38">
        <v>78</v>
      </c>
      <c r="M5069" s="38">
        <v>3</v>
      </c>
      <c r="N5069" s="38">
        <v>0</v>
      </c>
      <c r="O5069" s="38" t="s">
        <v>10</v>
      </c>
      <c r="P5069" s="38">
        <v>60</v>
      </c>
      <c r="Q5069" s="38" t="s">
        <v>5</v>
      </c>
      <c r="R5069" s="38" t="s">
        <v>201</v>
      </c>
      <c r="S5069" s="38" t="s">
        <v>39</v>
      </c>
      <c r="T5069" s="38" t="s">
        <v>246</v>
      </c>
    </row>
    <row r="5070" spans="1:20" s="38" customFormat="1" ht="15" x14ac:dyDescent="0.2">
      <c r="A5070" s="38" t="s">
        <v>140</v>
      </c>
      <c r="B5070" s="38" t="str">
        <f t="shared" si="7"/>
        <v>mo_priv034</v>
      </c>
      <c r="C5070" s="38" t="s">
        <v>838</v>
      </c>
      <c r="D5070" s="38" t="s">
        <v>844</v>
      </c>
      <c r="E5070" s="38" t="s">
        <v>13</v>
      </c>
      <c r="F5070" s="38">
        <v>6</v>
      </c>
      <c r="G5070" s="38">
        <v>9</v>
      </c>
      <c r="H5070" s="38">
        <v>2025</v>
      </c>
      <c r="I5070" s="38">
        <v>2</v>
      </c>
      <c r="J5070" s="38">
        <v>1204</v>
      </c>
      <c r="K5070" s="38" t="s">
        <v>14</v>
      </c>
      <c r="L5070" s="38">
        <v>78</v>
      </c>
      <c r="M5070" s="38">
        <v>3</v>
      </c>
      <c r="N5070" s="38">
        <v>0</v>
      </c>
      <c r="O5070" s="38" t="s">
        <v>10</v>
      </c>
      <c r="P5070" s="38">
        <v>8.75</v>
      </c>
      <c r="Q5070" s="38" t="s">
        <v>5</v>
      </c>
      <c r="R5070" s="38" t="s">
        <v>201</v>
      </c>
      <c r="S5070" s="38" t="s">
        <v>54</v>
      </c>
      <c r="T5070" s="38" t="s">
        <v>246</v>
      </c>
    </row>
    <row r="5071" spans="1:20" s="38" customFormat="1" ht="15" x14ac:dyDescent="0.2">
      <c r="A5071" s="38" t="s">
        <v>140</v>
      </c>
      <c r="B5071" s="38" t="str">
        <f t="shared" si="7"/>
        <v>mo_priv034</v>
      </c>
      <c r="C5071" s="38" t="s">
        <v>838</v>
      </c>
      <c r="D5071" s="38" t="s">
        <v>844</v>
      </c>
      <c r="E5071" s="38" t="s">
        <v>13</v>
      </c>
      <c r="F5071" s="38">
        <v>6</v>
      </c>
      <c r="G5071" s="38">
        <v>9</v>
      </c>
      <c r="H5071" s="38">
        <v>2025</v>
      </c>
      <c r="I5071" s="38">
        <v>2</v>
      </c>
      <c r="J5071" s="38">
        <v>1204</v>
      </c>
      <c r="K5071" s="38" t="s">
        <v>14</v>
      </c>
      <c r="L5071" s="38">
        <v>78</v>
      </c>
      <c r="M5071" s="38">
        <v>3</v>
      </c>
      <c r="N5071" s="38">
        <v>0</v>
      </c>
      <c r="O5071" s="38" t="s">
        <v>10</v>
      </c>
      <c r="P5071" s="38">
        <v>8.75</v>
      </c>
      <c r="Q5071" s="38" t="s">
        <v>5</v>
      </c>
      <c r="R5071" s="38" t="s">
        <v>201</v>
      </c>
      <c r="S5071" s="38" t="s">
        <v>54</v>
      </c>
      <c r="T5071" s="38" t="s">
        <v>246</v>
      </c>
    </row>
    <row r="5072" spans="1:20" s="38" customFormat="1" ht="15" x14ac:dyDescent="0.2">
      <c r="A5072" s="38" t="s">
        <v>140</v>
      </c>
      <c r="B5072" s="38" t="str">
        <f t="shared" si="7"/>
        <v>mo_priv034</v>
      </c>
      <c r="C5072" s="38" t="s">
        <v>838</v>
      </c>
      <c r="D5072" s="38" t="s">
        <v>844</v>
      </c>
      <c r="E5072" s="38" t="s">
        <v>13</v>
      </c>
      <c r="F5072" s="38">
        <v>6</v>
      </c>
      <c r="G5072" s="38">
        <v>9</v>
      </c>
      <c r="H5072" s="38">
        <v>2025</v>
      </c>
      <c r="I5072" s="38">
        <v>2</v>
      </c>
      <c r="J5072" s="38">
        <v>1204</v>
      </c>
      <c r="K5072" s="38" t="s">
        <v>14</v>
      </c>
      <c r="L5072" s="38">
        <v>78</v>
      </c>
      <c r="M5072" s="38">
        <v>3</v>
      </c>
      <c r="N5072" s="38">
        <v>0</v>
      </c>
      <c r="O5072" s="38" t="s">
        <v>10</v>
      </c>
      <c r="P5072" s="38">
        <v>8.75</v>
      </c>
      <c r="Q5072" s="38" t="s">
        <v>5</v>
      </c>
      <c r="R5072" s="38" t="s">
        <v>201</v>
      </c>
      <c r="S5072" s="38" t="s">
        <v>54</v>
      </c>
      <c r="T5072" s="38" t="s">
        <v>246</v>
      </c>
    </row>
    <row r="5073" spans="1:20" s="38" customFormat="1" ht="15" x14ac:dyDescent="0.2">
      <c r="A5073" s="38" t="s">
        <v>140</v>
      </c>
      <c r="B5073" s="38" t="str">
        <f t="shared" si="7"/>
        <v>mo_priv034</v>
      </c>
      <c r="C5073" s="38" t="s">
        <v>838</v>
      </c>
      <c r="D5073" s="38" t="s">
        <v>844</v>
      </c>
      <c r="E5073" s="38" t="s">
        <v>13</v>
      </c>
      <c r="F5073" s="38">
        <v>6</v>
      </c>
      <c r="G5073" s="38">
        <v>9</v>
      </c>
      <c r="H5073" s="38">
        <v>2025</v>
      </c>
      <c r="I5073" s="38">
        <v>2</v>
      </c>
      <c r="J5073" s="38">
        <v>1204</v>
      </c>
      <c r="K5073" s="38" t="s">
        <v>14</v>
      </c>
      <c r="L5073" s="38">
        <v>78</v>
      </c>
      <c r="M5073" s="38">
        <v>3</v>
      </c>
      <c r="N5073" s="38">
        <v>0</v>
      </c>
      <c r="O5073" s="38" t="s">
        <v>10</v>
      </c>
      <c r="P5073" s="38">
        <v>8.75</v>
      </c>
      <c r="Q5073" s="38" t="s">
        <v>5</v>
      </c>
      <c r="R5073" s="38" t="s">
        <v>201</v>
      </c>
      <c r="S5073" s="38" t="s">
        <v>54</v>
      </c>
      <c r="T5073" s="38" t="s">
        <v>246</v>
      </c>
    </row>
    <row r="5074" spans="1:20" s="38" customFormat="1" ht="15" x14ac:dyDescent="0.2">
      <c r="A5074" s="38" t="s">
        <v>140</v>
      </c>
      <c r="B5074" s="38" t="str">
        <f t="shared" si="7"/>
        <v>mo_priv034</v>
      </c>
      <c r="C5074" s="38" t="s">
        <v>838</v>
      </c>
      <c r="D5074" s="38" t="s">
        <v>844</v>
      </c>
      <c r="E5074" s="38" t="s">
        <v>13</v>
      </c>
      <c r="F5074" s="38">
        <v>6</v>
      </c>
      <c r="G5074" s="38">
        <v>9</v>
      </c>
      <c r="H5074" s="38">
        <v>2025</v>
      </c>
      <c r="I5074" s="38">
        <v>2</v>
      </c>
      <c r="J5074" s="38">
        <v>1204</v>
      </c>
      <c r="K5074" s="38" t="s">
        <v>14</v>
      </c>
      <c r="L5074" s="38">
        <v>78</v>
      </c>
      <c r="M5074" s="38">
        <v>3</v>
      </c>
      <c r="N5074" s="38">
        <v>0</v>
      </c>
      <c r="O5074" s="38" t="s">
        <v>10</v>
      </c>
      <c r="P5074" s="38">
        <v>8.75</v>
      </c>
      <c r="Q5074" s="38" t="s">
        <v>5</v>
      </c>
      <c r="R5074" s="38" t="s">
        <v>201</v>
      </c>
      <c r="S5074" s="38" t="s">
        <v>54</v>
      </c>
      <c r="T5074" s="38" t="s">
        <v>246</v>
      </c>
    </row>
    <row r="5075" spans="1:20" s="38" customFormat="1" ht="15" x14ac:dyDescent="0.2">
      <c r="A5075" s="38" t="s">
        <v>140</v>
      </c>
      <c r="B5075" s="38" t="str">
        <f t="shared" si="7"/>
        <v>mo_priv034</v>
      </c>
      <c r="C5075" s="38" t="s">
        <v>838</v>
      </c>
      <c r="D5075" s="38" t="s">
        <v>844</v>
      </c>
      <c r="E5075" s="38" t="s">
        <v>13</v>
      </c>
      <c r="F5075" s="38">
        <v>6</v>
      </c>
      <c r="G5075" s="38">
        <v>9</v>
      </c>
      <c r="H5075" s="38">
        <v>2025</v>
      </c>
      <c r="I5075" s="38">
        <v>2</v>
      </c>
      <c r="J5075" s="38">
        <v>1204</v>
      </c>
      <c r="K5075" s="38" t="s">
        <v>14</v>
      </c>
      <c r="L5075" s="38">
        <v>78</v>
      </c>
      <c r="M5075" s="38">
        <v>3</v>
      </c>
      <c r="N5075" s="38">
        <v>0</v>
      </c>
      <c r="O5075" s="38" t="s">
        <v>10</v>
      </c>
      <c r="P5075" s="38">
        <v>8.75</v>
      </c>
      <c r="Q5075" s="38" t="s">
        <v>5</v>
      </c>
      <c r="R5075" s="38" t="s">
        <v>201</v>
      </c>
      <c r="S5075" s="38" t="s">
        <v>54</v>
      </c>
      <c r="T5075" s="38" t="s">
        <v>246</v>
      </c>
    </row>
    <row r="5076" spans="1:20" s="38" customFormat="1" ht="15" x14ac:dyDescent="0.2">
      <c r="A5076" s="38" t="s">
        <v>140</v>
      </c>
      <c r="B5076" s="38" t="str">
        <f t="shared" si="7"/>
        <v>mo_priv034</v>
      </c>
      <c r="C5076" s="38" t="s">
        <v>838</v>
      </c>
      <c r="D5076" s="38" t="s">
        <v>844</v>
      </c>
      <c r="E5076" s="38" t="s">
        <v>13</v>
      </c>
      <c r="F5076" s="38">
        <v>6</v>
      </c>
      <c r="G5076" s="38">
        <v>9</v>
      </c>
      <c r="H5076" s="38">
        <v>2025</v>
      </c>
      <c r="I5076" s="38">
        <v>2</v>
      </c>
      <c r="J5076" s="38">
        <v>1204</v>
      </c>
      <c r="K5076" s="38" t="s">
        <v>14</v>
      </c>
      <c r="L5076" s="38">
        <v>78</v>
      </c>
      <c r="M5076" s="38">
        <v>3</v>
      </c>
      <c r="N5076" s="38">
        <v>0</v>
      </c>
      <c r="O5076" s="38" t="s">
        <v>10</v>
      </c>
      <c r="P5076" s="38">
        <v>20</v>
      </c>
      <c r="Q5076" s="38" t="s">
        <v>9</v>
      </c>
      <c r="R5076" s="38" t="s">
        <v>1541</v>
      </c>
      <c r="S5076" s="38" t="s">
        <v>54</v>
      </c>
      <c r="T5076" s="38" t="s">
        <v>246</v>
      </c>
    </row>
    <row r="5077" spans="1:20" s="38" customFormat="1" ht="15" x14ac:dyDescent="0.2">
      <c r="A5077" s="38" t="s">
        <v>140</v>
      </c>
      <c r="B5077" s="38" t="str">
        <f t="shared" si="7"/>
        <v>mo_priv034</v>
      </c>
      <c r="C5077" s="38" t="s">
        <v>838</v>
      </c>
      <c r="D5077" s="38" t="s">
        <v>844</v>
      </c>
      <c r="E5077" s="38" t="s">
        <v>13</v>
      </c>
      <c r="F5077" s="38">
        <v>6</v>
      </c>
      <c r="G5077" s="38">
        <v>9</v>
      </c>
      <c r="H5077" s="38">
        <v>2025</v>
      </c>
      <c r="I5077" s="38">
        <v>2</v>
      </c>
      <c r="J5077" s="38">
        <v>1204</v>
      </c>
      <c r="K5077" s="38" t="s">
        <v>14</v>
      </c>
      <c r="L5077" s="38">
        <v>78</v>
      </c>
      <c r="M5077" s="38">
        <v>3</v>
      </c>
      <c r="N5077" s="38">
        <v>0</v>
      </c>
      <c r="O5077" s="38" t="s">
        <v>10</v>
      </c>
      <c r="P5077" s="38">
        <v>20</v>
      </c>
      <c r="Q5077" s="38" t="s">
        <v>9</v>
      </c>
      <c r="R5077" s="38" t="s">
        <v>1541</v>
      </c>
      <c r="S5077" s="38" t="s">
        <v>54</v>
      </c>
      <c r="T5077" s="38" t="s">
        <v>246</v>
      </c>
    </row>
    <row r="5078" spans="1:20" s="38" customFormat="1" ht="15" x14ac:dyDescent="0.2">
      <c r="A5078" s="38" t="s">
        <v>140</v>
      </c>
      <c r="B5078" s="38" t="str">
        <f t="shared" si="7"/>
        <v>mo_priv034</v>
      </c>
      <c r="C5078" s="38" t="s">
        <v>838</v>
      </c>
      <c r="D5078" s="38" t="s">
        <v>844</v>
      </c>
      <c r="E5078" s="38" t="s">
        <v>13</v>
      </c>
      <c r="F5078" s="38">
        <v>6</v>
      </c>
      <c r="G5078" s="38">
        <v>9</v>
      </c>
      <c r="H5078" s="38">
        <v>2025</v>
      </c>
      <c r="I5078" s="38">
        <v>2</v>
      </c>
      <c r="J5078" s="38">
        <v>1204</v>
      </c>
      <c r="K5078" s="38" t="s">
        <v>14</v>
      </c>
      <c r="L5078" s="38">
        <v>78</v>
      </c>
      <c r="M5078" s="38">
        <v>3</v>
      </c>
      <c r="N5078" s="38">
        <v>0</v>
      </c>
      <c r="O5078" s="38" t="s">
        <v>10</v>
      </c>
      <c r="P5078" s="38">
        <v>20</v>
      </c>
      <c r="Q5078" s="38" t="s">
        <v>9</v>
      </c>
      <c r="R5078" s="38" t="s">
        <v>1541</v>
      </c>
      <c r="S5078" s="38" t="s">
        <v>54</v>
      </c>
      <c r="T5078" s="38" t="s">
        <v>246</v>
      </c>
    </row>
    <row r="5079" spans="1:20" s="38" customFormat="1" ht="15" x14ac:dyDescent="0.2">
      <c r="A5079" s="38" t="s">
        <v>140</v>
      </c>
      <c r="B5079" s="38" t="str">
        <f t="shared" si="7"/>
        <v>mo_priv034</v>
      </c>
      <c r="C5079" s="38" t="s">
        <v>838</v>
      </c>
      <c r="D5079" s="38" t="s">
        <v>844</v>
      </c>
      <c r="E5079" s="38" t="s">
        <v>13</v>
      </c>
      <c r="F5079" s="38">
        <v>6</v>
      </c>
      <c r="G5079" s="38">
        <v>9</v>
      </c>
      <c r="H5079" s="38">
        <v>2025</v>
      </c>
      <c r="I5079" s="38">
        <v>2</v>
      </c>
      <c r="J5079" s="38">
        <v>1204</v>
      </c>
      <c r="K5079" s="38" t="s">
        <v>14</v>
      </c>
      <c r="L5079" s="38">
        <v>78</v>
      </c>
      <c r="M5079" s="38">
        <v>3</v>
      </c>
      <c r="N5079" s="38">
        <v>0</v>
      </c>
      <c r="O5079" s="38" t="s">
        <v>10</v>
      </c>
      <c r="P5079" s="38">
        <v>20</v>
      </c>
      <c r="Q5079" s="38" t="s">
        <v>9</v>
      </c>
      <c r="R5079" s="38" t="s">
        <v>1541</v>
      </c>
      <c r="S5079" s="38" t="s">
        <v>54</v>
      </c>
      <c r="T5079" s="38" t="s">
        <v>246</v>
      </c>
    </row>
    <row r="5080" spans="1:20" s="38" customFormat="1" ht="15" x14ac:dyDescent="0.2">
      <c r="A5080" s="38" t="s">
        <v>140</v>
      </c>
      <c r="B5080" s="38" t="str">
        <f t="shared" si="7"/>
        <v>mo_priv034</v>
      </c>
      <c r="C5080" s="38" t="s">
        <v>838</v>
      </c>
      <c r="D5080" s="38" t="s">
        <v>844</v>
      </c>
      <c r="E5080" s="38" t="s">
        <v>13</v>
      </c>
      <c r="F5080" s="38">
        <v>6</v>
      </c>
      <c r="G5080" s="38">
        <v>9</v>
      </c>
      <c r="H5080" s="38">
        <v>2025</v>
      </c>
      <c r="I5080" s="38">
        <v>2</v>
      </c>
      <c r="J5080" s="38">
        <v>1204</v>
      </c>
      <c r="K5080" s="38" t="s">
        <v>14</v>
      </c>
      <c r="L5080" s="38">
        <v>78</v>
      </c>
      <c r="M5080" s="38">
        <v>3</v>
      </c>
      <c r="N5080" s="38">
        <v>0</v>
      </c>
      <c r="O5080" s="38" t="s">
        <v>10</v>
      </c>
      <c r="P5080" s="38">
        <v>20</v>
      </c>
      <c r="Q5080" s="38" t="s">
        <v>9</v>
      </c>
      <c r="R5080" s="38" t="s">
        <v>1541</v>
      </c>
      <c r="S5080" s="38" t="s">
        <v>54</v>
      </c>
      <c r="T5080" s="38" t="s">
        <v>246</v>
      </c>
    </row>
    <row r="5081" spans="1:20" s="38" customFormat="1" ht="15" x14ac:dyDescent="0.2">
      <c r="A5081" s="38" t="s">
        <v>140</v>
      </c>
      <c r="B5081" s="38" t="str">
        <f t="shared" si="7"/>
        <v>mo_priv034</v>
      </c>
      <c r="C5081" s="38" t="s">
        <v>838</v>
      </c>
      <c r="D5081" s="38" t="s">
        <v>844</v>
      </c>
      <c r="E5081" s="38" t="s">
        <v>13</v>
      </c>
      <c r="F5081" s="38">
        <v>6</v>
      </c>
      <c r="G5081" s="38">
        <v>9</v>
      </c>
      <c r="H5081" s="38">
        <v>2025</v>
      </c>
      <c r="I5081" s="38">
        <v>2</v>
      </c>
      <c r="J5081" s="38">
        <v>1204</v>
      </c>
      <c r="K5081" s="38" t="s">
        <v>14</v>
      </c>
      <c r="L5081" s="38">
        <v>78</v>
      </c>
      <c r="M5081" s="38">
        <v>3</v>
      </c>
      <c r="N5081" s="38">
        <v>0</v>
      </c>
      <c r="O5081" s="38" t="s">
        <v>10</v>
      </c>
      <c r="P5081" s="38">
        <v>20</v>
      </c>
      <c r="Q5081" s="38" t="s">
        <v>9</v>
      </c>
      <c r="R5081" s="38" t="s">
        <v>1541</v>
      </c>
      <c r="S5081" s="38" t="s">
        <v>54</v>
      </c>
      <c r="T5081" s="38" t="s">
        <v>246</v>
      </c>
    </row>
    <row r="5082" spans="1:20" s="38" customFormat="1" ht="15" x14ac:dyDescent="0.2">
      <c r="A5082" s="38" t="s">
        <v>140</v>
      </c>
      <c r="B5082" s="38" t="str">
        <f t="shared" si="7"/>
        <v>mo_priv034</v>
      </c>
      <c r="C5082" s="38" t="s">
        <v>838</v>
      </c>
      <c r="D5082" s="38" t="s">
        <v>844</v>
      </c>
      <c r="E5082" s="38" t="s">
        <v>13</v>
      </c>
      <c r="F5082" s="38">
        <v>6</v>
      </c>
      <c r="G5082" s="38">
        <v>9</v>
      </c>
      <c r="H5082" s="38">
        <v>2025</v>
      </c>
      <c r="I5082" s="38">
        <v>2</v>
      </c>
      <c r="J5082" s="38">
        <v>1204</v>
      </c>
      <c r="K5082" s="38" t="s">
        <v>14</v>
      </c>
      <c r="L5082" s="38">
        <v>78</v>
      </c>
      <c r="M5082" s="38">
        <v>3</v>
      </c>
      <c r="N5082" s="38">
        <v>0</v>
      </c>
      <c r="O5082" s="38" t="s">
        <v>10</v>
      </c>
      <c r="P5082" s="38">
        <v>0</v>
      </c>
      <c r="Q5082" s="38" t="s">
        <v>8</v>
      </c>
      <c r="R5082" s="38" t="s">
        <v>1542</v>
      </c>
      <c r="S5082" s="38" t="s">
        <v>105</v>
      </c>
      <c r="T5082" s="38" t="s">
        <v>246</v>
      </c>
    </row>
    <row r="5083" spans="1:20" s="38" customFormat="1" ht="15" x14ac:dyDescent="0.2">
      <c r="A5083" s="38" t="s">
        <v>140</v>
      </c>
      <c r="B5083" s="38" t="str">
        <f t="shared" si="7"/>
        <v>mo_priv034</v>
      </c>
      <c r="C5083" s="38" t="s">
        <v>838</v>
      </c>
      <c r="D5083" s="38" t="s">
        <v>844</v>
      </c>
      <c r="E5083" s="38" t="s">
        <v>13</v>
      </c>
      <c r="F5083" s="38">
        <v>6</v>
      </c>
      <c r="G5083" s="38">
        <v>9</v>
      </c>
      <c r="H5083" s="38">
        <v>2025</v>
      </c>
      <c r="I5083" s="38">
        <v>2</v>
      </c>
      <c r="J5083" s="38">
        <v>1204</v>
      </c>
      <c r="K5083" s="38" t="s">
        <v>14</v>
      </c>
      <c r="L5083" s="38">
        <v>78</v>
      </c>
      <c r="M5083" s="38">
        <v>3</v>
      </c>
      <c r="N5083" s="38">
        <v>0</v>
      </c>
      <c r="O5083" s="38" t="s">
        <v>4</v>
      </c>
      <c r="P5083" s="38">
        <v>0.2</v>
      </c>
      <c r="Q5083" s="38" t="s">
        <v>9</v>
      </c>
      <c r="R5083" s="38" t="s">
        <v>1524</v>
      </c>
      <c r="T5083" s="38" t="s">
        <v>246</v>
      </c>
    </row>
    <row r="5084" spans="1:20" s="38" customFormat="1" ht="15" x14ac:dyDescent="0.2">
      <c r="A5084" s="38" t="s">
        <v>140</v>
      </c>
      <c r="B5084" s="38" t="str">
        <f t="shared" si="7"/>
        <v>mo_priv034</v>
      </c>
      <c r="C5084" s="38" t="s">
        <v>838</v>
      </c>
      <c r="D5084" s="38" t="s">
        <v>844</v>
      </c>
      <c r="E5084" s="38" t="s">
        <v>13</v>
      </c>
      <c r="F5084" s="38">
        <v>6</v>
      </c>
      <c r="G5084" s="38">
        <v>9</v>
      </c>
      <c r="H5084" s="38">
        <v>2025</v>
      </c>
      <c r="I5084" s="38">
        <v>2</v>
      </c>
      <c r="J5084" s="38">
        <v>1204</v>
      </c>
      <c r="K5084" s="38" t="s">
        <v>14</v>
      </c>
      <c r="L5084" s="38">
        <v>78</v>
      </c>
      <c r="M5084" s="38">
        <v>3</v>
      </c>
      <c r="N5084" s="38">
        <v>0</v>
      </c>
      <c r="O5084" s="38" t="s">
        <v>4</v>
      </c>
      <c r="P5084" s="38">
        <v>2.25</v>
      </c>
      <c r="Q5084" s="38" t="s">
        <v>9</v>
      </c>
      <c r="R5084" s="38" t="s">
        <v>1524</v>
      </c>
      <c r="T5084" s="38" t="s">
        <v>246</v>
      </c>
    </row>
    <row r="5085" spans="1:20" s="38" customFormat="1" ht="15" x14ac:dyDescent="0.2">
      <c r="A5085" s="38" t="s">
        <v>143</v>
      </c>
      <c r="B5085" s="38" t="str">
        <f t="shared" si="7"/>
        <v>mo_priv035</v>
      </c>
      <c r="C5085" s="38" t="s">
        <v>838</v>
      </c>
      <c r="D5085" s="38" t="s">
        <v>844</v>
      </c>
      <c r="E5085" s="38" t="s">
        <v>13</v>
      </c>
      <c r="F5085" s="38">
        <v>6</v>
      </c>
      <c r="G5085" s="38">
        <v>9</v>
      </c>
      <c r="H5085" s="38">
        <v>2025</v>
      </c>
      <c r="I5085" s="38">
        <v>2</v>
      </c>
      <c r="J5085" s="38">
        <v>1204</v>
      </c>
      <c r="K5085" s="38" t="s">
        <v>14</v>
      </c>
      <c r="L5085" s="38">
        <v>78</v>
      </c>
      <c r="M5085" s="38">
        <v>3</v>
      </c>
      <c r="N5085" s="38">
        <v>0</v>
      </c>
      <c r="O5085" s="38" t="s">
        <v>4</v>
      </c>
      <c r="P5085" s="38">
        <v>0</v>
      </c>
      <c r="Q5085" s="38" t="s">
        <v>8</v>
      </c>
      <c r="R5085" s="38" t="s">
        <v>1542</v>
      </c>
      <c r="T5085" s="38" t="s">
        <v>246</v>
      </c>
    </row>
    <row r="5086" spans="1:20" s="38" customFormat="1" ht="15" x14ac:dyDescent="0.2">
      <c r="A5086" s="38" t="s">
        <v>143</v>
      </c>
      <c r="B5086" s="38" t="str">
        <f t="shared" si="7"/>
        <v>mo_priv035</v>
      </c>
      <c r="C5086" s="38" t="s">
        <v>838</v>
      </c>
      <c r="D5086" s="38" t="s">
        <v>844</v>
      </c>
      <c r="E5086" s="38" t="s">
        <v>13</v>
      </c>
      <c r="F5086" s="38">
        <v>6</v>
      </c>
      <c r="G5086" s="38">
        <v>9</v>
      </c>
      <c r="H5086" s="38">
        <v>2025</v>
      </c>
      <c r="I5086" s="38">
        <v>2</v>
      </c>
      <c r="J5086" s="38">
        <v>1336</v>
      </c>
      <c r="K5086" s="38" t="s">
        <v>1505</v>
      </c>
      <c r="L5086" s="38">
        <v>80</v>
      </c>
      <c r="M5086" s="38">
        <v>3</v>
      </c>
      <c r="N5086" s="38">
        <v>0</v>
      </c>
      <c r="O5086" s="38" t="s">
        <v>10</v>
      </c>
      <c r="P5086" s="38">
        <v>4</v>
      </c>
      <c r="Q5086" s="38" t="s">
        <v>9</v>
      </c>
      <c r="R5086" s="38" t="s">
        <v>501</v>
      </c>
      <c r="S5086" s="38" t="s">
        <v>54</v>
      </c>
      <c r="T5086" s="38" t="s">
        <v>246</v>
      </c>
    </row>
    <row r="5087" spans="1:20" s="38" customFormat="1" ht="15" x14ac:dyDescent="0.2">
      <c r="A5087" s="38" t="s">
        <v>143</v>
      </c>
      <c r="B5087" s="38" t="str">
        <f t="shared" si="7"/>
        <v>mo_priv035</v>
      </c>
      <c r="C5087" s="38" t="s">
        <v>838</v>
      </c>
      <c r="D5087" s="38" t="s">
        <v>844</v>
      </c>
      <c r="E5087" s="38" t="s">
        <v>13</v>
      </c>
      <c r="F5087" s="38">
        <v>6</v>
      </c>
      <c r="G5087" s="38">
        <v>9</v>
      </c>
      <c r="H5087" s="38">
        <v>2025</v>
      </c>
      <c r="I5087" s="38">
        <v>2</v>
      </c>
      <c r="J5087" s="38">
        <v>1336</v>
      </c>
      <c r="K5087" s="38" t="s">
        <v>1505</v>
      </c>
      <c r="L5087" s="38">
        <v>80</v>
      </c>
      <c r="M5087" s="38">
        <v>3</v>
      </c>
      <c r="N5087" s="38">
        <v>0</v>
      </c>
      <c r="O5087" s="38" t="s">
        <v>10</v>
      </c>
      <c r="P5087" s="38">
        <v>6</v>
      </c>
      <c r="Q5087" s="38" t="s">
        <v>5</v>
      </c>
      <c r="R5087" s="38" t="s">
        <v>201</v>
      </c>
      <c r="S5087" s="38" t="s">
        <v>127</v>
      </c>
      <c r="T5087" s="38" t="s">
        <v>246</v>
      </c>
    </row>
    <row r="5088" spans="1:20" s="38" customFormat="1" ht="15" x14ac:dyDescent="0.2">
      <c r="A5088" s="38" t="s">
        <v>143</v>
      </c>
      <c r="B5088" s="38" t="str">
        <f t="shared" si="7"/>
        <v>mo_priv035</v>
      </c>
      <c r="C5088" s="38" t="s">
        <v>838</v>
      </c>
      <c r="D5088" s="38" t="s">
        <v>844</v>
      </c>
      <c r="E5088" s="38" t="s">
        <v>13</v>
      </c>
      <c r="F5088" s="38">
        <v>6</v>
      </c>
      <c r="G5088" s="38">
        <v>9</v>
      </c>
      <c r="H5088" s="38">
        <v>2025</v>
      </c>
      <c r="I5088" s="38">
        <v>2</v>
      </c>
      <c r="J5088" s="38">
        <v>1336</v>
      </c>
      <c r="K5088" s="38" t="s">
        <v>1505</v>
      </c>
      <c r="L5088" s="38">
        <v>80</v>
      </c>
      <c r="M5088" s="38">
        <v>3</v>
      </c>
      <c r="N5088" s="38">
        <v>0</v>
      </c>
      <c r="O5088" s="38" t="s">
        <v>11</v>
      </c>
      <c r="P5088" s="38">
        <v>8</v>
      </c>
      <c r="Q5088" s="38" t="s">
        <v>9</v>
      </c>
      <c r="R5088" s="38" t="s">
        <v>501</v>
      </c>
      <c r="T5088" s="38" t="s">
        <v>246</v>
      </c>
    </row>
    <row r="5089" spans="1:21" s="38" customFormat="1" ht="15" x14ac:dyDescent="0.2">
      <c r="A5089" s="38" t="s">
        <v>143</v>
      </c>
      <c r="B5089" s="38" t="str">
        <f t="shared" si="7"/>
        <v>mo_priv035</v>
      </c>
      <c r="C5089" s="38" t="s">
        <v>838</v>
      </c>
      <c r="D5089" s="38" t="s">
        <v>844</v>
      </c>
      <c r="E5089" s="38" t="s">
        <v>13</v>
      </c>
      <c r="F5089" s="38">
        <v>6</v>
      </c>
      <c r="G5089" s="38">
        <v>9</v>
      </c>
      <c r="H5089" s="38">
        <v>2025</v>
      </c>
      <c r="I5089" s="38">
        <v>2</v>
      </c>
      <c r="J5089" s="38">
        <v>1336</v>
      </c>
      <c r="K5089" s="38" t="s">
        <v>1505</v>
      </c>
      <c r="L5089" s="38">
        <v>80</v>
      </c>
      <c r="M5089" s="38">
        <v>3</v>
      </c>
      <c r="N5089" s="38">
        <v>0</v>
      </c>
      <c r="O5089" s="38" t="s">
        <v>82</v>
      </c>
      <c r="P5089" s="38">
        <v>4</v>
      </c>
      <c r="Q5089" s="38" t="s">
        <v>9</v>
      </c>
      <c r="R5089" s="38" t="s">
        <v>501</v>
      </c>
      <c r="T5089" s="38" t="s">
        <v>246</v>
      </c>
    </row>
    <row r="5090" spans="1:21" s="38" customFormat="1" ht="15" x14ac:dyDescent="0.2">
      <c r="A5090" s="38" t="s">
        <v>143</v>
      </c>
      <c r="B5090" s="38" t="str">
        <f t="shared" si="7"/>
        <v>mo_priv035</v>
      </c>
      <c r="C5090" s="38" t="s">
        <v>838</v>
      </c>
      <c r="D5090" s="38" t="s">
        <v>844</v>
      </c>
      <c r="E5090" s="38" t="s">
        <v>13</v>
      </c>
      <c r="F5090" s="38">
        <v>6</v>
      </c>
      <c r="G5090" s="38">
        <v>9</v>
      </c>
      <c r="H5090" s="38">
        <v>2025</v>
      </c>
      <c r="I5090" s="38">
        <v>2</v>
      </c>
      <c r="J5090" s="38">
        <v>1336</v>
      </c>
      <c r="K5090" s="38" t="s">
        <v>1505</v>
      </c>
      <c r="L5090" s="38">
        <v>80</v>
      </c>
      <c r="M5090" s="38">
        <v>3</v>
      </c>
      <c r="N5090" s="38">
        <v>0</v>
      </c>
      <c r="O5090" s="38" t="s">
        <v>10</v>
      </c>
      <c r="P5090" s="38">
        <v>2</v>
      </c>
      <c r="Q5090" s="38" t="s">
        <v>9</v>
      </c>
      <c r="R5090" s="38" t="s">
        <v>1543</v>
      </c>
      <c r="S5090" s="38" t="s">
        <v>1513</v>
      </c>
      <c r="T5090" s="38" t="s">
        <v>246</v>
      </c>
    </row>
    <row r="5091" spans="1:21" s="38" customFormat="1" ht="15" x14ac:dyDescent="0.2">
      <c r="A5091" s="38" t="s">
        <v>143</v>
      </c>
      <c r="B5091" s="38" t="str">
        <f t="shared" si="7"/>
        <v>mo_priv035</v>
      </c>
      <c r="C5091" s="38" t="s">
        <v>838</v>
      </c>
      <c r="D5091" s="38" t="s">
        <v>844</v>
      </c>
      <c r="E5091" s="38" t="s">
        <v>13</v>
      </c>
      <c r="F5091" s="38">
        <v>6</v>
      </c>
      <c r="G5091" s="38">
        <v>9</v>
      </c>
      <c r="H5091" s="38">
        <v>2025</v>
      </c>
      <c r="I5091" s="38">
        <v>2</v>
      </c>
      <c r="J5091" s="38">
        <v>1336</v>
      </c>
      <c r="K5091" s="38" t="s">
        <v>1505</v>
      </c>
      <c r="L5091" s="38">
        <v>80</v>
      </c>
      <c r="M5091" s="38">
        <v>3</v>
      </c>
      <c r="N5091" s="38">
        <v>0</v>
      </c>
      <c r="O5091" s="38" t="s">
        <v>10</v>
      </c>
      <c r="P5091" s="38">
        <v>6</v>
      </c>
      <c r="Q5091" s="38" t="s">
        <v>9</v>
      </c>
      <c r="R5091" s="38" t="s">
        <v>501</v>
      </c>
      <c r="S5091" s="38" t="s">
        <v>54</v>
      </c>
      <c r="T5091" s="38" t="s">
        <v>246</v>
      </c>
    </row>
    <row r="5092" spans="1:21" s="38" customFormat="1" ht="15" x14ac:dyDescent="0.2">
      <c r="A5092" s="38" t="s">
        <v>143</v>
      </c>
      <c r="B5092" s="38" t="str">
        <f t="shared" si="7"/>
        <v>mo_priv035</v>
      </c>
      <c r="C5092" s="38" t="s">
        <v>838</v>
      </c>
      <c r="D5092" s="38" t="s">
        <v>844</v>
      </c>
      <c r="E5092" s="38" t="s">
        <v>13</v>
      </c>
      <c r="F5092" s="38">
        <v>6</v>
      </c>
      <c r="G5092" s="38">
        <v>9</v>
      </c>
      <c r="H5092" s="38">
        <v>2025</v>
      </c>
      <c r="I5092" s="38">
        <v>2</v>
      </c>
      <c r="J5092" s="38">
        <v>1336</v>
      </c>
      <c r="K5092" s="38" t="s">
        <v>1505</v>
      </c>
      <c r="L5092" s="38">
        <v>80</v>
      </c>
      <c r="M5092" s="38">
        <v>3</v>
      </c>
      <c r="N5092" s="38">
        <v>0</v>
      </c>
      <c r="O5092" s="38" t="s">
        <v>10</v>
      </c>
      <c r="P5092" s="38">
        <v>4</v>
      </c>
      <c r="Q5092" s="38" t="s">
        <v>9</v>
      </c>
      <c r="R5092" s="38" t="s">
        <v>1543</v>
      </c>
      <c r="S5092" s="38" t="s">
        <v>127</v>
      </c>
      <c r="T5092" s="38" t="s">
        <v>246</v>
      </c>
    </row>
    <row r="5093" spans="1:21" s="38" customFormat="1" ht="15" x14ac:dyDescent="0.2">
      <c r="A5093" s="38" t="s">
        <v>143</v>
      </c>
      <c r="B5093" s="38" t="str">
        <f t="shared" si="7"/>
        <v>mo_priv035</v>
      </c>
      <c r="C5093" s="38" t="s">
        <v>838</v>
      </c>
      <c r="D5093" s="38" t="s">
        <v>844</v>
      </c>
      <c r="E5093" s="38" t="s">
        <v>13</v>
      </c>
      <c r="F5093" s="38">
        <v>6</v>
      </c>
      <c r="G5093" s="38">
        <v>9</v>
      </c>
      <c r="H5093" s="38">
        <v>2025</v>
      </c>
      <c r="I5093" s="38">
        <v>2</v>
      </c>
      <c r="J5093" s="38">
        <v>1336</v>
      </c>
      <c r="K5093" s="38" t="s">
        <v>1505</v>
      </c>
      <c r="L5093" s="38">
        <v>80</v>
      </c>
      <c r="M5093" s="38">
        <v>3</v>
      </c>
      <c r="N5093" s="38">
        <v>0</v>
      </c>
      <c r="O5093" s="38" t="s">
        <v>11</v>
      </c>
      <c r="P5093" s="38">
        <v>2</v>
      </c>
      <c r="Q5093" s="38" t="s">
        <v>5</v>
      </c>
      <c r="R5093" s="38" t="s">
        <v>201</v>
      </c>
      <c r="T5093" s="38" t="s">
        <v>246</v>
      </c>
      <c r="U5093" s="38" t="s">
        <v>1382</v>
      </c>
    </row>
    <row r="5094" spans="1:21" s="38" customFormat="1" ht="15" x14ac:dyDescent="0.2">
      <c r="A5094" s="38" t="s">
        <v>143</v>
      </c>
      <c r="B5094" s="38" t="str">
        <f t="shared" si="7"/>
        <v>mo_priv035</v>
      </c>
      <c r="C5094" s="38" t="s">
        <v>838</v>
      </c>
      <c r="D5094" s="38" t="s">
        <v>844</v>
      </c>
      <c r="E5094" s="38" t="s">
        <v>13</v>
      </c>
      <c r="F5094" s="38">
        <v>6</v>
      </c>
      <c r="G5094" s="38">
        <v>9</v>
      </c>
      <c r="H5094" s="38">
        <v>2025</v>
      </c>
      <c r="I5094" s="38">
        <v>2</v>
      </c>
      <c r="J5094" s="38">
        <v>1336</v>
      </c>
      <c r="K5094" s="38" t="s">
        <v>1505</v>
      </c>
      <c r="L5094" s="38">
        <v>80</v>
      </c>
      <c r="M5094" s="38">
        <v>3</v>
      </c>
      <c r="N5094" s="38">
        <v>0</v>
      </c>
      <c r="O5094" s="38" t="s">
        <v>10</v>
      </c>
      <c r="P5094" s="38">
        <v>2</v>
      </c>
      <c r="Q5094" s="38" t="s">
        <v>5</v>
      </c>
      <c r="R5094" s="38" t="s">
        <v>201</v>
      </c>
      <c r="S5094" s="38" t="s">
        <v>39</v>
      </c>
      <c r="T5094" s="38" t="s">
        <v>246</v>
      </c>
    </row>
    <row r="5095" spans="1:21" s="38" customFormat="1" ht="15" x14ac:dyDescent="0.2">
      <c r="A5095" s="38" t="s">
        <v>143</v>
      </c>
      <c r="B5095" s="38" t="str">
        <f t="shared" si="7"/>
        <v>mo_priv035</v>
      </c>
      <c r="C5095" s="38" t="s">
        <v>838</v>
      </c>
      <c r="D5095" s="38" t="s">
        <v>844</v>
      </c>
      <c r="E5095" s="38" t="s">
        <v>13</v>
      </c>
      <c r="F5095" s="38">
        <v>6</v>
      </c>
      <c r="G5095" s="38">
        <v>9</v>
      </c>
      <c r="H5095" s="38">
        <v>2025</v>
      </c>
      <c r="I5095" s="38">
        <v>2</v>
      </c>
      <c r="J5095" s="38">
        <v>1336</v>
      </c>
      <c r="K5095" s="38" t="s">
        <v>1505</v>
      </c>
      <c r="L5095" s="38">
        <v>80</v>
      </c>
      <c r="M5095" s="38">
        <v>3</v>
      </c>
      <c r="N5095" s="38">
        <v>0</v>
      </c>
      <c r="O5095" s="38" t="s">
        <v>10</v>
      </c>
      <c r="P5095" s="38">
        <v>3</v>
      </c>
      <c r="Q5095" s="38" t="s">
        <v>5</v>
      </c>
      <c r="R5095" s="38" t="s">
        <v>201</v>
      </c>
      <c r="S5095" s="38" t="s">
        <v>1513</v>
      </c>
      <c r="T5095" s="38" t="s">
        <v>246</v>
      </c>
    </row>
    <row r="5096" spans="1:21" s="38" customFormat="1" ht="15" x14ac:dyDescent="0.2">
      <c r="A5096" s="38" t="s">
        <v>63</v>
      </c>
      <c r="B5096" s="38" t="str">
        <f t="shared" si="7"/>
        <v>mo_priv044</v>
      </c>
      <c r="C5096" s="38" t="s">
        <v>838</v>
      </c>
      <c r="D5096" s="38" t="s">
        <v>844</v>
      </c>
      <c r="E5096" s="38" t="s">
        <v>13</v>
      </c>
      <c r="F5096" s="38">
        <v>6</v>
      </c>
      <c r="G5096" s="38">
        <v>10</v>
      </c>
      <c r="H5096" s="38">
        <v>2025</v>
      </c>
      <c r="I5096" s="38">
        <v>2</v>
      </c>
      <c r="J5096" s="38">
        <v>1011</v>
      </c>
      <c r="K5096" s="38" t="s">
        <v>14</v>
      </c>
      <c r="L5096" s="38">
        <v>75</v>
      </c>
      <c r="M5096" s="38">
        <v>1</v>
      </c>
      <c r="N5096" s="38">
        <v>0</v>
      </c>
      <c r="O5096" s="38" t="s">
        <v>10</v>
      </c>
      <c r="P5096" s="38">
        <v>1.5</v>
      </c>
      <c r="Q5096" s="38" t="s">
        <v>5</v>
      </c>
      <c r="R5096" s="38" t="s">
        <v>201</v>
      </c>
      <c r="S5096" s="38" t="s">
        <v>39</v>
      </c>
      <c r="T5096" s="38" t="s">
        <v>246</v>
      </c>
    </row>
    <row r="5097" spans="1:21" s="38" customFormat="1" ht="15" x14ac:dyDescent="0.2">
      <c r="A5097" s="38" t="s">
        <v>63</v>
      </c>
      <c r="B5097" s="38" t="str">
        <f t="shared" si="7"/>
        <v>mo_priv044</v>
      </c>
      <c r="C5097" s="38" t="s">
        <v>838</v>
      </c>
      <c r="D5097" s="38" t="s">
        <v>844</v>
      </c>
      <c r="E5097" s="38" t="s">
        <v>13</v>
      </c>
      <c r="F5097" s="38">
        <v>6</v>
      </c>
      <c r="G5097" s="38">
        <v>10</v>
      </c>
      <c r="H5097" s="38">
        <v>2025</v>
      </c>
      <c r="I5097" s="38">
        <v>2</v>
      </c>
      <c r="J5097" s="38">
        <v>1011</v>
      </c>
      <c r="K5097" s="38" t="s">
        <v>14</v>
      </c>
      <c r="L5097" s="38">
        <v>75</v>
      </c>
      <c r="M5097" s="38">
        <v>1</v>
      </c>
      <c r="N5097" s="38">
        <v>0</v>
      </c>
      <c r="O5097" s="38" t="s">
        <v>10</v>
      </c>
      <c r="P5097" s="38">
        <v>26</v>
      </c>
      <c r="Q5097" s="38" t="s">
        <v>5</v>
      </c>
      <c r="R5097" s="38" t="s">
        <v>201</v>
      </c>
      <c r="S5097" s="38" t="s">
        <v>145</v>
      </c>
      <c r="T5097" s="38" t="s">
        <v>246</v>
      </c>
    </row>
    <row r="5098" spans="1:21" s="38" customFormat="1" ht="15" x14ac:dyDescent="0.2">
      <c r="A5098" s="38" t="s">
        <v>63</v>
      </c>
      <c r="B5098" s="38" t="str">
        <f t="shared" si="7"/>
        <v>mo_priv044</v>
      </c>
      <c r="C5098" s="38" t="s">
        <v>838</v>
      </c>
      <c r="D5098" s="38" t="s">
        <v>844</v>
      </c>
      <c r="E5098" s="38" t="s">
        <v>13</v>
      </c>
      <c r="F5098" s="38">
        <v>6</v>
      </c>
      <c r="G5098" s="38">
        <v>10</v>
      </c>
      <c r="H5098" s="38">
        <v>2025</v>
      </c>
      <c r="I5098" s="38">
        <v>2</v>
      </c>
      <c r="J5098" s="38">
        <v>1011</v>
      </c>
      <c r="K5098" s="38" t="s">
        <v>14</v>
      </c>
      <c r="L5098" s="38">
        <v>75</v>
      </c>
      <c r="M5098" s="38">
        <v>1</v>
      </c>
      <c r="N5098" s="38">
        <v>0</v>
      </c>
      <c r="O5098" s="38" t="s">
        <v>10</v>
      </c>
      <c r="P5098" s="38">
        <v>30</v>
      </c>
      <c r="Q5098" s="38" t="s">
        <v>5</v>
      </c>
      <c r="R5098" s="38" t="s">
        <v>201</v>
      </c>
      <c r="S5098" s="38" t="s">
        <v>127</v>
      </c>
      <c r="T5098" s="38" t="s">
        <v>246</v>
      </c>
    </row>
    <row r="5099" spans="1:21" s="38" customFormat="1" ht="15" x14ac:dyDescent="0.2">
      <c r="A5099" s="38" t="s">
        <v>63</v>
      </c>
      <c r="B5099" s="38" t="str">
        <f t="shared" si="7"/>
        <v>mo_priv044</v>
      </c>
      <c r="C5099" s="38" t="s">
        <v>838</v>
      </c>
      <c r="D5099" s="38" t="s">
        <v>844</v>
      </c>
      <c r="E5099" s="38" t="s">
        <v>13</v>
      </c>
      <c r="F5099" s="38">
        <v>6</v>
      </c>
      <c r="G5099" s="38">
        <v>10</v>
      </c>
      <c r="H5099" s="38">
        <v>2025</v>
      </c>
      <c r="I5099" s="38">
        <v>2</v>
      </c>
      <c r="J5099" s="38">
        <v>1011</v>
      </c>
      <c r="K5099" s="38" t="s">
        <v>14</v>
      </c>
      <c r="L5099" s="38">
        <v>75</v>
      </c>
      <c r="M5099" s="38">
        <v>1</v>
      </c>
      <c r="N5099" s="38">
        <v>0</v>
      </c>
      <c r="O5099" s="38" t="s">
        <v>10</v>
      </c>
      <c r="P5099" s="38">
        <v>26</v>
      </c>
      <c r="Q5099" s="38" t="s">
        <v>9</v>
      </c>
      <c r="R5099" s="38" t="s">
        <v>446</v>
      </c>
      <c r="S5099" s="38" t="s">
        <v>1513</v>
      </c>
      <c r="T5099" s="38" t="s">
        <v>246</v>
      </c>
    </row>
    <row r="5100" spans="1:21" s="38" customFormat="1" ht="15" x14ac:dyDescent="0.2">
      <c r="A5100" s="38" t="s">
        <v>63</v>
      </c>
      <c r="B5100" s="38" t="str">
        <f t="shared" si="7"/>
        <v>mo_priv044</v>
      </c>
      <c r="C5100" s="38" t="s">
        <v>838</v>
      </c>
      <c r="D5100" s="38" t="s">
        <v>844</v>
      </c>
      <c r="E5100" s="38" t="s">
        <v>13</v>
      </c>
      <c r="F5100" s="38">
        <v>6</v>
      </c>
      <c r="G5100" s="38">
        <v>10</v>
      </c>
      <c r="H5100" s="38">
        <v>2025</v>
      </c>
      <c r="I5100" s="38">
        <v>2</v>
      </c>
      <c r="J5100" s="38">
        <v>1011</v>
      </c>
      <c r="K5100" s="38" t="s">
        <v>14</v>
      </c>
      <c r="L5100" s="38">
        <v>75</v>
      </c>
      <c r="M5100" s="38">
        <v>1</v>
      </c>
      <c r="N5100" s="38">
        <v>0</v>
      </c>
      <c r="O5100" s="38" t="s">
        <v>10</v>
      </c>
      <c r="P5100" s="38">
        <v>1.75</v>
      </c>
      <c r="Q5100" s="38" t="s">
        <v>5</v>
      </c>
      <c r="R5100" s="38" t="s">
        <v>201</v>
      </c>
      <c r="S5100" s="38" t="s">
        <v>39</v>
      </c>
      <c r="T5100" s="38" t="s">
        <v>246</v>
      </c>
    </row>
    <row r="5101" spans="1:21" s="38" customFormat="1" ht="15" x14ac:dyDescent="0.2">
      <c r="A5101" s="38" t="s">
        <v>63</v>
      </c>
      <c r="B5101" s="38" t="str">
        <f t="shared" si="7"/>
        <v>mo_priv044</v>
      </c>
      <c r="C5101" s="38" t="s">
        <v>838</v>
      </c>
      <c r="D5101" s="38" t="s">
        <v>844</v>
      </c>
      <c r="E5101" s="38" t="s">
        <v>13</v>
      </c>
      <c r="F5101" s="38">
        <v>6</v>
      </c>
      <c r="G5101" s="38">
        <v>10</v>
      </c>
      <c r="H5101" s="38">
        <v>2025</v>
      </c>
      <c r="I5101" s="38">
        <v>2</v>
      </c>
      <c r="J5101" s="38">
        <v>1011</v>
      </c>
      <c r="K5101" s="38" t="s">
        <v>14</v>
      </c>
      <c r="L5101" s="38">
        <v>75</v>
      </c>
      <c r="M5101" s="38">
        <v>1</v>
      </c>
      <c r="N5101" s="38">
        <v>0</v>
      </c>
      <c r="O5101" s="38" t="s">
        <v>11</v>
      </c>
      <c r="P5101" s="38">
        <v>1</v>
      </c>
      <c r="Q5101" s="38" t="s">
        <v>5</v>
      </c>
      <c r="R5101" s="38" t="s">
        <v>201</v>
      </c>
      <c r="T5101" s="38" t="s">
        <v>246</v>
      </c>
    </row>
    <row r="5102" spans="1:21" s="38" customFormat="1" ht="15" x14ac:dyDescent="0.2">
      <c r="A5102" s="38" t="s">
        <v>63</v>
      </c>
      <c r="B5102" s="38" t="str">
        <f t="shared" si="7"/>
        <v>mo_priv044</v>
      </c>
      <c r="C5102" s="38" t="s">
        <v>838</v>
      </c>
      <c r="D5102" s="38" t="s">
        <v>844</v>
      </c>
      <c r="E5102" s="38" t="s">
        <v>13</v>
      </c>
      <c r="F5102" s="38">
        <v>6</v>
      </c>
      <c r="G5102" s="38">
        <v>10</v>
      </c>
      <c r="H5102" s="38">
        <v>2025</v>
      </c>
      <c r="I5102" s="38">
        <v>2</v>
      </c>
      <c r="J5102" s="38">
        <v>1011</v>
      </c>
      <c r="K5102" s="38" t="s">
        <v>14</v>
      </c>
      <c r="L5102" s="38">
        <v>75</v>
      </c>
      <c r="M5102" s="38">
        <v>1</v>
      </c>
      <c r="N5102" s="38">
        <v>0</v>
      </c>
      <c r="O5102" s="38" t="s">
        <v>10</v>
      </c>
      <c r="P5102" s="38">
        <v>0.2</v>
      </c>
      <c r="Q5102" s="38" t="s">
        <v>5</v>
      </c>
      <c r="R5102" s="38" t="s">
        <v>201</v>
      </c>
      <c r="S5102" s="38" t="s">
        <v>54</v>
      </c>
      <c r="T5102" s="38" t="s">
        <v>246</v>
      </c>
    </row>
    <row r="5103" spans="1:21" s="38" customFormat="1" ht="15" x14ac:dyDescent="0.2">
      <c r="A5103" s="38" t="s">
        <v>63</v>
      </c>
      <c r="B5103" s="38" t="str">
        <f t="shared" si="7"/>
        <v>mo_priv044</v>
      </c>
      <c r="C5103" s="38" t="s">
        <v>838</v>
      </c>
      <c r="D5103" s="38" t="s">
        <v>844</v>
      </c>
      <c r="E5103" s="38" t="s">
        <v>13</v>
      </c>
      <c r="F5103" s="38">
        <v>6</v>
      </c>
      <c r="G5103" s="38">
        <v>10</v>
      </c>
      <c r="H5103" s="38">
        <v>2025</v>
      </c>
      <c r="I5103" s="38">
        <v>2</v>
      </c>
      <c r="J5103" s="38">
        <v>1011</v>
      </c>
      <c r="K5103" s="38" t="s">
        <v>14</v>
      </c>
      <c r="L5103" s="38">
        <v>75</v>
      </c>
      <c r="M5103" s="38">
        <v>1</v>
      </c>
      <c r="N5103" s="38">
        <v>0</v>
      </c>
      <c r="O5103" s="38" t="s">
        <v>4</v>
      </c>
      <c r="P5103" s="38">
        <v>1</v>
      </c>
      <c r="Q5103" s="38" t="s">
        <v>9</v>
      </c>
      <c r="R5103" s="38" t="s">
        <v>446</v>
      </c>
      <c r="T5103" s="38" t="s">
        <v>246</v>
      </c>
    </row>
    <row r="5104" spans="1:21" s="38" customFormat="1" ht="15" x14ac:dyDescent="0.2">
      <c r="A5104" s="38" t="s">
        <v>63</v>
      </c>
      <c r="B5104" s="38" t="str">
        <f t="shared" si="7"/>
        <v>mo_priv044</v>
      </c>
      <c r="C5104" s="38" t="s">
        <v>838</v>
      </c>
      <c r="D5104" s="38" t="s">
        <v>844</v>
      </c>
      <c r="E5104" s="38" t="s">
        <v>13</v>
      </c>
      <c r="F5104" s="38">
        <v>6</v>
      </c>
      <c r="G5104" s="38">
        <v>10</v>
      </c>
      <c r="H5104" s="38">
        <v>2025</v>
      </c>
      <c r="I5104" s="38">
        <v>2</v>
      </c>
      <c r="J5104" s="38">
        <v>1011</v>
      </c>
      <c r="K5104" s="38" t="s">
        <v>14</v>
      </c>
      <c r="L5104" s="38">
        <v>75</v>
      </c>
      <c r="M5104" s="38">
        <v>1</v>
      </c>
      <c r="N5104" s="38">
        <v>0</v>
      </c>
      <c r="O5104" s="38" t="s">
        <v>10</v>
      </c>
      <c r="P5104" s="38">
        <v>0</v>
      </c>
      <c r="Q5104" s="38" t="s">
        <v>5</v>
      </c>
      <c r="R5104" s="38" t="s">
        <v>201</v>
      </c>
      <c r="S5104" s="38" t="s">
        <v>105</v>
      </c>
      <c r="T5104" s="38" t="s">
        <v>246</v>
      </c>
    </row>
    <row r="5105" spans="1:20" s="38" customFormat="1" ht="15" x14ac:dyDescent="0.2">
      <c r="A5105" s="38" t="s">
        <v>63</v>
      </c>
      <c r="B5105" s="38" t="str">
        <f t="shared" si="7"/>
        <v>mo_priv044</v>
      </c>
      <c r="C5105" s="38" t="s">
        <v>838</v>
      </c>
      <c r="D5105" s="38" t="s">
        <v>844</v>
      </c>
      <c r="E5105" s="38" t="s">
        <v>13</v>
      </c>
      <c r="F5105" s="38">
        <v>6</v>
      </c>
      <c r="G5105" s="38">
        <v>10</v>
      </c>
      <c r="H5105" s="38">
        <v>2025</v>
      </c>
      <c r="I5105" s="38">
        <v>2</v>
      </c>
      <c r="J5105" s="38">
        <v>1011</v>
      </c>
      <c r="K5105" s="38" t="s">
        <v>14</v>
      </c>
      <c r="L5105" s="38">
        <v>75</v>
      </c>
      <c r="M5105" s="38">
        <v>1</v>
      </c>
      <c r="N5105" s="38">
        <v>0</v>
      </c>
      <c r="O5105" s="38" t="s">
        <v>10</v>
      </c>
      <c r="P5105" s="38">
        <v>0.85</v>
      </c>
      <c r="Q5105" s="38" t="s">
        <v>9</v>
      </c>
      <c r="R5105" s="38" t="s">
        <v>446</v>
      </c>
      <c r="S5105" s="38" t="s">
        <v>105</v>
      </c>
      <c r="T5105" s="38" t="s">
        <v>246</v>
      </c>
    </row>
    <row r="5106" spans="1:20" s="38" customFormat="1" ht="15" x14ac:dyDescent="0.2">
      <c r="A5106" s="38" t="s">
        <v>63</v>
      </c>
      <c r="B5106" s="38" t="str">
        <f t="shared" si="7"/>
        <v>mo_priv044</v>
      </c>
      <c r="C5106" s="38" t="s">
        <v>838</v>
      </c>
      <c r="D5106" s="38" t="s">
        <v>844</v>
      </c>
      <c r="E5106" s="38" t="s">
        <v>13</v>
      </c>
      <c r="F5106" s="38">
        <v>6</v>
      </c>
      <c r="G5106" s="38">
        <v>10</v>
      </c>
      <c r="H5106" s="38">
        <v>2025</v>
      </c>
      <c r="I5106" s="38">
        <v>2</v>
      </c>
      <c r="J5106" s="38">
        <v>1011</v>
      </c>
      <c r="K5106" s="38" t="s">
        <v>14</v>
      </c>
      <c r="L5106" s="38">
        <v>75</v>
      </c>
      <c r="M5106" s="38">
        <v>1</v>
      </c>
      <c r="N5106" s="38">
        <v>0</v>
      </c>
      <c r="O5106" s="38" t="s">
        <v>10</v>
      </c>
      <c r="P5106" s="38">
        <v>0.5</v>
      </c>
      <c r="Q5106" s="38" t="s">
        <v>5</v>
      </c>
      <c r="R5106" s="38" t="s">
        <v>201</v>
      </c>
      <c r="S5106" s="38" t="s">
        <v>105</v>
      </c>
      <c r="T5106" s="38" t="s">
        <v>246</v>
      </c>
    </row>
    <row r="5107" spans="1:20" s="38" customFormat="1" ht="15" x14ac:dyDescent="0.2">
      <c r="A5107" s="38" t="s">
        <v>63</v>
      </c>
      <c r="B5107" s="38" t="str">
        <f t="shared" si="7"/>
        <v>mo_priv044</v>
      </c>
      <c r="C5107" s="38" t="s">
        <v>838</v>
      </c>
      <c r="D5107" s="38" t="s">
        <v>844</v>
      </c>
      <c r="E5107" s="38" t="s">
        <v>13</v>
      </c>
      <c r="F5107" s="38">
        <v>6</v>
      </c>
      <c r="G5107" s="38">
        <v>10</v>
      </c>
      <c r="H5107" s="38">
        <v>2025</v>
      </c>
      <c r="I5107" s="38">
        <v>2</v>
      </c>
      <c r="J5107" s="38">
        <v>1011</v>
      </c>
      <c r="K5107" s="38" t="s">
        <v>14</v>
      </c>
      <c r="L5107" s="38">
        <v>75</v>
      </c>
      <c r="M5107" s="38">
        <v>1</v>
      </c>
      <c r="N5107" s="38">
        <v>0</v>
      </c>
      <c r="O5107" s="38" t="s">
        <v>10</v>
      </c>
      <c r="P5107" s="38">
        <v>11</v>
      </c>
      <c r="Q5107" s="38" t="s">
        <v>5</v>
      </c>
      <c r="R5107" s="38" t="s">
        <v>201</v>
      </c>
      <c r="S5107" s="38" t="s">
        <v>1536</v>
      </c>
      <c r="T5107" s="38" t="s">
        <v>246</v>
      </c>
    </row>
    <row r="5108" spans="1:20" s="38" customFormat="1" ht="15" x14ac:dyDescent="0.2">
      <c r="A5108" s="38" t="s">
        <v>138</v>
      </c>
      <c r="B5108" s="38" t="str">
        <f t="shared" si="7"/>
        <v>mo_priv036</v>
      </c>
      <c r="C5108" s="38" t="s">
        <v>838</v>
      </c>
      <c r="D5108" s="38" t="s">
        <v>844</v>
      </c>
      <c r="E5108" s="38" t="s">
        <v>13</v>
      </c>
      <c r="F5108" s="38">
        <v>6</v>
      </c>
      <c r="G5108" s="38">
        <v>10</v>
      </c>
      <c r="H5108" s="38">
        <v>2025</v>
      </c>
      <c r="I5108" s="38">
        <v>2</v>
      </c>
      <c r="J5108" s="38">
        <v>1332</v>
      </c>
      <c r="K5108" s="38" t="s">
        <v>1505</v>
      </c>
      <c r="L5108" s="38">
        <v>78</v>
      </c>
      <c r="M5108" s="38">
        <v>1</v>
      </c>
      <c r="N5108" s="38">
        <v>0</v>
      </c>
      <c r="O5108" s="38" t="s">
        <v>10</v>
      </c>
      <c r="P5108" s="38">
        <v>6</v>
      </c>
      <c r="Q5108" s="38" t="s">
        <v>9</v>
      </c>
      <c r="R5108" s="38" t="s">
        <v>1544</v>
      </c>
      <c r="S5108" s="38" t="s">
        <v>54</v>
      </c>
      <c r="T5108" s="38" t="s">
        <v>246</v>
      </c>
    </row>
    <row r="5109" spans="1:20" s="38" customFormat="1" ht="15" x14ac:dyDescent="0.2">
      <c r="A5109" s="38" t="s">
        <v>138</v>
      </c>
      <c r="B5109" s="38" t="str">
        <f t="shared" si="7"/>
        <v>mo_priv036</v>
      </c>
      <c r="C5109" s="38" t="s">
        <v>838</v>
      </c>
      <c r="D5109" s="38" t="s">
        <v>844</v>
      </c>
      <c r="E5109" s="38" t="s">
        <v>13</v>
      </c>
      <c r="F5109" s="38">
        <v>6</v>
      </c>
      <c r="G5109" s="38">
        <v>10</v>
      </c>
      <c r="H5109" s="38">
        <v>2025</v>
      </c>
      <c r="I5109" s="38">
        <v>2</v>
      </c>
      <c r="J5109" s="38">
        <v>1332</v>
      </c>
      <c r="K5109" s="38" t="s">
        <v>1505</v>
      </c>
      <c r="L5109" s="38">
        <v>78</v>
      </c>
      <c r="M5109" s="38">
        <v>1</v>
      </c>
      <c r="N5109" s="38">
        <v>0</v>
      </c>
      <c r="O5109" s="38" t="s">
        <v>10</v>
      </c>
      <c r="P5109" s="38">
        <v>8</v>
      </c>
      <c r="Q5109" s="38" t="s">
        <v>5</v>
      </c>
      <c r="R5109" s="38" t="s">
        <v>201</v>
      </c>
      <c r="S5109" s="38" t="s">
        <v>127</v>
      </c>
      <c r="T5109" s="38" t="s">
        <v>246</v>
      </c>
    </row>
    <row r="5110" spans="1:20" s="38" customFormat="1" ht="15" x14ac:dyDescent="0.2">
      <c r="A5110" s="38" t="s">
        <v>138</v>
      </c>
      <c r="B5110" s="38" t="str">
        <f t="shared" si="7"/>
        <v>mo_priv036</v>
      </c>
      <c r="C5110" s="38" t="s">
        <v>838</v>
      </c>
      <c r="D5110" s="38" t="s">
        <v>844</v>
      </c>
      <c r="E5110" s="38" t="s">
        <v>13</v>
      </c>
      <c r="F5110" s="38">
        <v>6</v>
      </c>
      <c r="G5110" s="38">
        <v>10</v>
      </c>
      <c r="H5110" s="38">
        <v>2025</v>
      </c>
      <c r="I5110" s="38">
        <v>2</v>
      </c>
      <c r="J5110" s="38">
        <v>1332</v>
      </c>
      <c r="K5110" s="38" t="s">
        <v>1505</v>
      </c>
      <c r="L5110" s="38">
        <v>78</v>
      </c>
      <c r="M5110" s="38">
        <v>1</v>
      </c>
      <c r="N5110" s="38">
        <v>0</v>
      </c>
      <c r="O5110" s="38" t="s">
        <v>10</v>
      </c>
      <c r="P5110" s="38">
        <v>12</v>
      </c>
      <c r="Q5110" s="38" t="s">
        <v>5</v>
      </c>
      <c r="R5110" s="38" t="s">
        <v>201</v>
      </c>
      <c r="S5110" s="38" t="s">
        <v>54</v>
      </c>
      <c r="T5110" s="38" t="s">
        <v>246</v>
      </c>
    </row>
    <row r="5111" spans="1:20" s="38" customFormat="1" ht="15" x14ac:dyDescent="0.2">
      <c r="A5111" s="38" t="s">
        <v>138</v>
      </c>
      <c r="B5111" s="38" t="str">
        <f t="shared" si="7"/>
        <v>mo_priv036</v>
      </c>
      <c r="C5111" s="38" t="s">
        <v>838</v>
      </c>
      <c r="D5111" s="38" t="s">
        <v>844</v>
      </c>
      <c r="E5111" s="38" t="s">
        <v>13</v>
      </c>
      <c r="F5111" s="38">
        <v>6</v>
      </c>
      <c r="G5111" s="38">
        <v>10</v>
      </c>
      <c r="H5111" s="38">
        <v>2025</v>
      </c>
      <c r="I5111" s="38">
        <v>2</v>
      </c>
      <c r="J5111" s="38">
        <v>1332</v>
      </c>
      <c r="K5111" s="38" t="s">
        <v>1505</v>
      </c>
      <c r="L5111" s="38">
        <v>78</v>
      </c>
      <c r="M5111" s="38">
        <v>1</v>
      </c>
      <c r="N5111" s="38">
        <v>0</v>
      </c>
      <c r="O5111" s="38" t="s">
        <v>10</v>
      </c>
      <c r="P5111" s="38">
        <v>22</v>
      </c>
      <c r="Q5111" s="38" t="s">
        <v>5</v>
      </c>
      <c r="R5111" s="38" t="s">
        <v>201</v>
      </c>
      <c r="S5111" s="38" t="s">
        <v>127</v>
      </c>
      <c r="T5111" s="38" t="s">
        <v>246</v>
      </c>
    </row>
    <row r="5112" spans="1:20" s="38" customFormat="1" ht="15" x14ac:dyDescent="0.2">
      <c r="A5112" s="38" t="s">
        <v>138</v>
      </c>
      <c r="B5112" s="38" t="str">
        <f t="shared" si="7"/>
        <v>mo_priv036</v>
      </c>
      <c r="C5112" s="38" t="s">
        <v>838</v>
      </c>
      <c r="D5112" s="38" t="s">
        <v>844</v>
      </c>
      <c r="E5112" s="38" t="s">
        <v>13</v>
      </c>
      <c r="F5112" s="38">
        <v>6</v>
      </c>
      <c r="G5112" s="38">
        <v>10</v>
      </c>
      <c r="H5112" s="38">
        <v>2025</v>
      </c>
      <c r="I5112" s="38">
        <v>2</v>
      </c>
      <c r="J5112" s="38">
        <v>1332</v>
      </c>
      <c r="K5112" s="38" t="s">
        <v>1505</v>
      </c>
      <c r="L5112" s="38">
        <v>78</v>
      </c>
      <c r="M5112" s="38">
        <v>1</v>
      </c>
      <c r="N5112" s="38">
        <v>0</v>
      </c>
      <c r="O5112" s="38" t="s">
        <v>10</v>
      </c>
      <c r="P5112" s="38">
        <v>22</v>
      </c>
      <c r="Q5112" s="38" t="s">
        <v>5</v>
      </c>
      <c r="R5112" s="38" t="s">
        <v>201</v>
      </c>
      <c r="S5112" s="38" t="s">
        <v>127</v>
      </c>
      <c r="T5112" s="38" t="s">
        <v>246</v>
      </c>
    </row>
    <row r="5113" spans="1:20" s="38" customFormat="1" ht="15" x14ac:dyDescent="0.2">
      <c r="A5113" s="38" t="s">
        <v>138</v>
      </c>
      <c r="B5113" s="38" t="str">
        <f t="shared" si="7"/>
        <v>mo_priv036</v>
      </c>
      <c r="C5113" s="38" t="s">
        <v>838</v>
      </c>
      <c r="D5113" s="38" t="s">
        <v>844</v>
      </c>
      <c r="E5113" s="38" t="s">
        <v>13</v>
      </c>
      <c r="F5113" s="38">
        <v>6</v>
      </c>
      <c r="G5113" s="38">
        <v>10</v>
      </c>
      <c r="H5113" s="38">
        <v>2025</v>
      </c>
      <c r="I5113" s="38">
        <v>2</v>
      </c>
      <c r="J5113" s="38">
        <v>1332</v>
      </c>
      <c r="K5113" s="38" t="s">
        <v>1505</v>
      </c>
      <c r="L5113" s="38">
        <v>78</v>
      </c>
      <c r="M5113" s="38">
        <v>1</v>
      </c>
      <c r="N5113" s="38">
        <v>0</v>
      </c>
      <c r="O5113" s="38" t="s">
        <v>10</v>
      </c>
      <c r="P5113" s="38">
        <v>2</v>
      </c>
      <c r="Q5113" s="38" t="s">
        <v>5</v>
      </c>
      <c r="R5113" s="38" t="s">
        <v>201</v>
      </c>
      <c r="S5113" s="38" t="s">
        <v>105</v>
      </c>
      <c r="T5113" s="38" t="s">
        <v>246</v>
      </c>
    </row>
    <row r="5114" spans="1:20" s="38" customFormat="1" ht="15" x14ac:dyDescent="0.2">
      <c r="A5114" s="38" t="s">
        <v>138</v>
      </c>
      <c r="B5114" s="38" t="str">
        <f t="shared" si="7"/>
        <v>mo_priv036</v>
      </c>
      <c r="C5114" s="38" t="s">
        <v>838</v>
      </c>
      <c r="D5114" s="38" t="s">
        <v>844</v>
      </c>
      <c r="E5114" s="38" t="s">
        <v>13</v>
      </c>
      <c r="F5114" s="38">
        <v>6</v>
      </c>
      <c r="G5114" s="38">
        <v>10</v>
      </c>
      <c r="H5114" s="38">
        <v>2025</v>
      </c>
      <c r="I5114" s="38">
        <v>2</v>
      </c>
      <c r="J5114" s="38">
        <v>1332</v>
      </c>
      <c r="K5114" s="38" t="s">
        <v>1505</v>
      </c>
      <c r="L5114" s="38">
        <v>78</v>
      </c>
      <c r="M5114" s="38">
        <v>1</v>
      </c>
      <c r="N5114" s="38">
        <v>0</v>
      </c>
      <c r="O5114" s="38" t="s">
        <v>10</v>
      </c>
      <c r="P5114" s="38">
        <v>2</v>
      </c>
      <c r="Q5114" s="38" t="s">
        <v>9</v>
      </c>
      <c r="R5114" s="38" t="s">
        <v>1544</v>
      </c>
      <c r="S5114" s="38" t="s">
        <v>54</v>
      </c>
      <c r="T5114" s="38" t="s">
        <v>246</v>
      </c>
    </row>
    <row r="5115" spans="1:20" s="38" customFormat="1" ht="15" x14ac:dyDescent="0.2">
      <c r="A5115" s="38" t="s">
        <v>138</v>
      </c>
      <c r="B5115" s="38" t="str">
        <f t="shared" si="7"/>
        <v>mo_priv036</v>
      </c>
      <c r="C5115" s="38" t="s">
        <v>838</v>
      </c>
      <c r="D5115" s="38" t="s">
        <v>844</v>
      </c>
      <c r="E5115" s="38" t="s">
        <v>13</v>
      </c>
      <c r="F5115" s="38">
        <v>6</v>
      </c>
      <c r="G5115" s="38">
        <v>10</v>
      </c>
      <c r="H5115" s="38">
        <v>2025</v>
      </c>
      <c r="I5115" s="38">
        <v>2</v>
      </c>
      <c r="J5115" s="38">
        <v>1332</v>
      </c>
      <c r="K5115" s="38" t="s">
        <v>1505</v>
      </c>
      <c r="L5115" s="38">
        <v>78</v>
      </c>
      <c r="M5115" s="38">
        <v>1</v>
      </c>
      <c r="N5115" s="38">
        <v>0</v>
      </c>
      <c r="O5115" s="38" t="s">
        <v>10</v>
      </c>
      <c r="P5115" s="38">
        <v>6</v>
      </c>
      <c r="Q5115" s="38" t="s">
        <v>8</v>
      </c>
      <c r="R5115" s="38" t="s">
        <v>36</v>
      </c>
      <c r="S5115" s="38" t="s">
        <v>157</v>
      </c>
      <c r="T5115" s="38" t="s">
        <v>246</v>
      </c>
    </row>
    <row r="5116" spans="1:20" s="38" customFormat="1" ht="15" x14ac:dyDescent="0.2">
      <c r="A5116" s="38" t="s">
        <v>138</v>
      </c>
      <c r="B5116" s="38" t="str">
        <f t="shared" si="7"/>
        <v>mo_priv036</v>
      </c>
      <c r="C5116" s="38" t="s">
        <v>838</v>
      </c>
      <c r="D5116" s="38" t="s">
        <v>844</v>
      </c>
      <c r="E5116" s="38" t="s">
        <v>13</v>
      </c>
      <c r="F5116" s="38">
        <v>6</v>
      </c>
      <c r="G5116" s="38">
        <v>10</v>
      </c>
      <c r="H5116" s="38">
        <v>2025</v>
      </c>
      <c r="I5116" s="38">
        <v>2</v>
      </c>
      <c r="J5116" s="38">
        <v>1332</v>
      </c>
      <c r="K5116" s="38" t="s">
        <v>1505</v>
      </c>
      <c r="L5116" s="38">
        <v>78</v>
      </c>
      <c r="M5116" s="38">
        <v>1</v>
      </c>
      <c r="N5116" s="38">
        <v>0</v>
      </c>
      <c r="O5116" s="38" t="s">
        <v>10</v>
      </c>
      <c r="P5116" s="38">
        <v>6</v>
      </c>
      <c r="Q5116" s="38" t="s">
        <v>8</v>
      </c>
      <c r="R5116" s="38" t="s">
        <v>36</v>
      </c>
      <c r="S5116" s="38" t="s">
        <v>157</v>
      </c>
      <c r="T5116" s="38" t="s">
        <v>246</v>
      </c>
    </row>
    <row r="5117" spans="1:20" s="38" customFormat="1" ht="15" x14ac:dyDescent="0.2">
      <c r="A5117" s="38" t="s">
        <v>138</v>
      </c>
      <c r="B5117" s="38" t="str">
        <f t="shared" si="7"/>
        <v>mo_priv036</v>
      </c>
      <c r="C5117" s="38" t="s">
        <v>838</v>
      </c>
      <c r="D5117" s="38" t="s">
        <v>844</v>
      </c>
      <c r="E5117" s="38" t="s">
        <v>13</v>
      </c>
      <c r="F5117" s="38">
        <v>6</v>
      </c>
      <c r="G5117" s="38">
        <v>10</v>
      </c>
      <c r="H5117" s="38">
        <v>2025</v>
      </c>
      <c r="I5117" s="38">
        <v>2</v>
      </c>
      <c r="J5117" s="38">
        <v>1332</v>
      </c>
      <c r="K5117" s="38" t="s">
        <v>1505</v>
      </c>
      <c r="L5117" s="38">
        <v>78</v>
      </c>
      <c r="M5117" s="38">
        <v>1</v>
      </c>
      <c r="N5117" s="38">
        <v>0</v>
      </c>
      <c r="O5117" s="38" t="s">
        <v>10</v>
      </c>
      <c r="P5117" s="38">
        <v>0.2</v>
      </c>
      <c r="Q5117" s="38" t="s">
        <v>5</v>
      </c>
      <c r="R5117" s="38" t="s">
        <v>201</v>
      </c>
      <c r="S5117" s="38" t="s">
        <v>39</v>
      </c>
      <c r="T5117" s="38" t="s">
        <v>246</v>
      </c>
    </row>
    <row r="5118" spans="1:20" s="38" customFormat="1" ht="15" x14ac:dyDescent="0.2">
      <c r="A5118" s="38" t="s">
        <v>138</v>
      </c>
      <c r="B5118" s="38" t="str">
        <f t="shared" si="7"/>
        <v>mo_priv036</v>
      </c>
      <c r="C5118" s="38" t="s">
        <v>838</v>
      </c>
      <c r="D5118" s="38" t="s">
        <v>844</v>
      </c>
      <c r="E5118" s="38" t="s">
        <v>13</v>
      </c>
      <c r="F5118" s="38">
        <v>6</v>
      </c>
      <c r="G5118" s="38">
        <v>10</v>
      </c>
      <c r="H5118" s="38">
        <v>2025</v>
      </c>
      <c r="I5118" s="38">
        <v>2</v>
      </c>
      <c r="J5118" s="38">
        <v>1332</v>
      </c>
      <c r="K5118" s="38" t="s">
        <v>1505</v>
      </c>
      <c r="L5118" s="38">
        <v>78</v>
      </c>
      <c r="M5118" s="38">
        <v>1</v>
      </c>
      <c r="N5118" s="38">
        <v>0</v>
      </c>
      <c r="O5118" s="38" t="s">
        <v>11</v>
      </c>
      <c r="P5118" s="38">
        <v>9</v>
      </c>
      <c r="Q5118" s="38" t="s">
        <v>9</v>
      </c>
      <c r="R5118" s="38" t="s">
        <v>1544</v>
      </c>
      <c r="T5118" s="38" t="s">
        <v>246</v>
      </c>
    </row>
    <row r="5119" spans="1:20" s="38" customFormat="1" ht="15" x14ac:dyDescent="0.2">
      <c r="A5119" s="38" t="s">
        <v>67</v>
      </c>
      <c r="B5119" s="38" t="str">
        <f t="shared" si="7"/>
        <v>mo_priv045</v>
      </c>
      <c r="C5119" s="38" t="s">
        <v>838</v>
      </c>
      <c r="D5119" s="38" t="s">
        <v>844</v>
      </c>
      <c r="E5119" s="38" t="s">
        <v>13</v>
      </c>
      <c r="F5119" s="38">
        <v>6</v>
      </c>
      <c r="G5119" s="38">
        <v>10</v>
      </c>
      <c r="H5119" s="38">
        <v>2025</v>
      </c>
      <c r="I5119" s="38">
        <v>2</v>
      </c>
      <c r="J5119" s="38">
        <v>1613</v>
      </c>
      <c r="K5119" s="38" t="s">
        <v>14</v>
      </c>
      <c r="L5119" s="38">
        <v>84</v>
      </c>
      <c r="M5119" s="38">
        <v>3</v>
      </c>
      <c r="N5119" s="38">
        <v>0</v>
      </c>
      <c r="O5119" s="38" t="s">
        <v>11</v>
      </c>
      <c r="P5119" s="38">
        <v>0.4</v>
      </c>
      <c r="Q5119" s="38" t="s">
        <v>9</v>
      </c>
      <c r="R5119" s="38" t="s">
        <v>1524</v>
      </c>
      <c r="T5119" s="38" t="s">
        <v>246</v>
      </c>
    </row>
    <row r="5120" spans="1:20" s="38" customFormat="1" ht="15" x14ac:dyDescent="0.2">
      <c r="A5120" s="38" t="s">
        <v>67</v>
      </c>
      <c r="B5120" s="38" t="str">
        <f t="shared" si="7"/>
        <v>mo_priv045</v>
      </c>
      <c r="C5120" s="38" t="s">
        <v>838</v>
      </c>
      <c r="D5120" s="38" t="s">
        <v>844</v>
      </c>
      <c r="E5120" s="38" t="s">
        <v>13</v>
      </c>
      <c r="F5120" s="38">
        <v>6</v>
      </c>
      <c r="G5120" s="38">
        <v>10</v>
      </c>
      <c r="H5120" s="38">
        <v>2025</v>
      </c>
      <c r="I5120" s="38">
        <v>2</v>
      </c>
      <c r="J5120" s="38">
        <v>1613</v>
      </c>
      <c r="K5120" s="38" t="s">
        <v>14</v>
      </c>
      <c r="L5120" s="38">
        <v>84</v>
      </c>
      <c r="M5120" s="38">
        <v>3</v>
      </c>
      <c r="N5120" s="38">
        <v>0</v>
      </c>
      <c r="O5120" s="38" t="s">
        <v>11</v>
      </c>
      <c r="P5120" s="38">
        <v>0.35</v>
      </c>
      <c r="Q5120" s="38" t="s">
        <v>9</v>
      </c>
      <c r="R5120" s="38" t="s">
        <v>1524</v>
      </c>
      <c r="T5120" s="38" t="s">
        <v>246</v>
      </c>
    </row>
    <row r="5121" spans="1:20" s="38" customFormat="1" ht="15" x14ac:dyDescent="0.2">
      <c r="A5121" s="38" t="s">
        <v>67</v>
      </c>
      <c r="B5121" s="38" t="str">
        <f t="shared" si="7"/>
        <v>mo_priv045</v>
      </c>
      <c r="C5121" s="38" t="s">
        <v>838</v>
      </c>
      <c r="D5121" s="38" t="s">
        <v>844</v>
      </c>
      <c r="E5121" s="38" t="s">
        <v>13</v>
      </c>
      <c r="F5121" s="38">
        <v>6</v>
      </c>
      <c r="G5121" s="38">
        <v>10</v>
      </c>
      <c r="H5121" s="38">
        <v>2025</v>
      </c>
      <c r="I5121" s="38">
        <v>2</v>
      </c>
      <c r="J5121" s="38">
        <v>1613</v>
      </c>
      <c r="K5121" s="38" t="s">
        <v>14</v>
      </c>
      <c r="L5121" s="38">
        <v>84</v>
      </c>
      <c r="M5121" s="38">
        <v>3</v>
      </c>
      <c r="N5121" s="38">
        <v>0</v>
      </c>
      <c r="O5121" s="38" t="s">
        <v>11</v>
      </c>
      <c r="P5121" s="38">
        <v>3.25</v>
      </c>
      <c r="Q5121" s="38" t="s">
        <v>5</v>
      </c>
      <c r="R5121" s="38" t="s">
        <v>201</v>
      </c>
      <c r="T5121" s="38" t="s">
        <v>246</v>
      </c>
    </row>
    <row r="5122" spans="1:20" s="38" customFormat="1" ht="15" x14ac:dyDescent="0.2">
      <c r="A5122" s="38" t="s">
        <v>67</v>
      </c>
      <c r="B5122" s="38" t="str">
        <f t="shared" si="7"/>
        <v>mo_priv045</v>
      </c>
      <c r="C5122" s="38" t="s">
        <v>838</v>
      </c>
      <c r="D5122" s="38" t="s">
        <v>844</v>
      </c>
      <c r="E5122" s="38" t="s">
        <v>13</v>
      </c>
      <c r="F5122" s="38">
        <v>6</v>
      </c>
      <c r="G5122" s="38">
        <v>10</v>
      </c>
      <c r="H5122" s="38">
        <v>2025</v>
      </c>
      <c r="I5122" s="38">
        <v>2</v>
      </c>
      <c r="J5122" s="38">
        <v>1613</v>
      </c>
      <c r="K5122" s="38" t="s">
        <v>14</v>
      </c>
      <c r="L5122" s="38">
        <v>84</v>
      </c>
      <c r="M5122" s="38">
        <v>3</v>
      </c>
      <c r="N5122" s="38">
        <v>0</v>
      </c>
      <c r="O5122" s="38" t="s">
        <v>10</v>
      </c>
      <c r="P5122" s="38">
        <v>21</v>
      </c>
      <c r="Q5122" s="38" t="s">
        <v>5</v>
      </c>
      <c r="R5122" s="38" t="s">
        <v>201</v>
      </c>
      <c r="S5122" s="38" t="s">
        <v>54</v>
      </c>
      <c r="T5122" s="38" t="s">
        <v>246</v>
      </c>
    </row>
    <row r="5123" spans="1:20" s="38" customFormat="1" ht="15" x14ac:dyDescent="0.2">
      <c r="A5123" s="38" t="s">
        <v>67</v>
      </c>
      <c r="B5123" s="38" t="str">
        <f t="shared" si="7"/>
        <v>mo_priv045</v>
      </c>
      <c r="C5123" s="38" t="s">
        <v>838</v>
      </c>
      <c r="D5123" s="38" t="s">
        <v>844</v>
      </c>
      <c r="E5123" s="38" t="s">
        <v>13</v>
      </c>
      <c r="F5123" s="38">
        <v>6</v>
      </c>
      <c r="G5123" s="38">
        <v>10</v>
      </c>
      <c r="H5123" s="38">
        <v>2025</v>
      </c>
      <c r="I5123" s="38">
        <v>2</v>
      </c>
      <c r="J5123" s="38">
        <v>1613</v>
      </c>
      <c r="K5123" s="38" t="s">
        <v>14</v>
      </c>
      <c r="L5123" s="38">
        <v>84</v>
      </c>
      <c r="M5123" s="38">
        <v>3</v>
      </c>
      <c r="N5123" s="38">
        <v>0</v>
      </c>
      <c r="O5123" s="38" t="s">
        <v>11</v>
      </c>
      <c r="P5123" s="38">
        <v>1.75</v>
      </c>
      <c r="Q5123" s="38" t="s">
        <v>9</v>
      </c>
      <c r="R5123" s="38" t="s">
        <v>1524</v>
      </c>
      <c r="T5123" s="38" t="s">
        <v>246</v>
      </c>
    </row>
    <row r="5124" spans="1:20" s="38" customFormat="1" ht="15" x14ac:dyDescent="0.2">
      <c r="A5124" s="38" t="s">
        <v>67</v>
      </c>
      <c r="B5124" s="38" t="str">
        <f t="shared" si="7"/>
        <v>mo_priv045</v>
      </c>
      <c r="C5124" s="38" t="s">
        <v>838</v>
      </c>
      <c r="D5124" s="38" t="s">
        <v>844</v>
      </c>
      <c r="E5124" s="38" t="s">
        <v>13</v>
      </c>
      <c r="F5124" s="38">
        <v>6</v>
      </c>
      <c r="G5124" s="38">
        <v>10</v>
      </c>
      <c r="H5124" s="38">
        <v>2025</v>
      </c>
      <c r="I5124" s="38">
        <v>2</v>
      </c>
      <c r="J5124" s="38">
        <v>1613</v>
      </c>
      <c r="K5124" s="38" t="s">
        <v>14</v>
      </c>
      <c r="L5124" s="38">
        <v>84</v>
      </c>
      <c r="M5124" s="38">
        <v>3</v>
      </c>
      <c r="N5124" s="38">
        <v>0</v>
      </c>
      <c r="O5124" s="38" t="s">
        <v>11</v>
      </c>
      <c r="P5124" s="38">
        <v>7.5</v>
      </c>
      <c r="Q5124" s="38" t="s">
        <v>9</v>
      </c>
      <c r="R5124" s="38" t="s">
        <v>1524</v>
      </c>
      <c r="T5124" s="38" t="s">
        <v>246</v>
      </c>
    </row>
    <row r="5125" spans="1:20" s="38" customFormat="1" ht="15" x14ac:dyDescent="0.2">
      <c r="A5125" s="38" t="s">
        <v>67</v>
      </c>
      <c r="B5125" s="38" t="str">
        <f t="shared" si="7"/>
        <v>mo_priv045</v>
      </c>
      <c r="C5125" s="38" t="s">
        <v>838</v>
      </c>
      <c r="D5125" s="38" t="s">
        <v>844</v>
      </c>
      <c r="E5125" s="38" t="s">
        <v>13</v>
      </c>
      <c r="F5125" s="38">
        <v>6</v>
      </c>
      <c r="G5125" s="38">
        <v>10</v>
      </c>
      <c r="H5125" s="38">
        <v>2025</v>
      </c>
      <c r="I5125" s="38">
        <v>2</v>
      </c>
      <c r="J5125" s="38">
        <v>1613</v>
      </c>
      <c r="K5125" s="38" t="s">
        <v>14</v>
      </c>
      <c r="L5125" s="38">
        <v>84</v>
      </c>
      <c r="M5125" s="38">
        <v>3</v>
      </c>
      <c r="N5125" s="38">
        <v>0</v>
      </c>
      <c r="O5125" s="38" t="s">
        <v>10</v>
      </c>
      <c r="P5125" s="38">
        <v>0</v>
      </c>
      <c r="Q5125" s="38" t="s">
        <v>9</v>
      </c>
      <c r="R5125" s="38" t="s">
        <v>1524</v>
      </c>
      <c r="S5125" s="38" t="s">
        <v>54</v>
      </c>
      <c r="T5125" s="38" t="s">
        <v>246</v>
      </c>
    </row>
    <row r="5126" spans="1:20" s="38" customFormat="1" ht="15" x14ac:dyDescent="0.2">
      <c r="A5126" s="38" t="s">
        <v>67</v>
      </c>
      <c r="B5126" s="38" t="str">
        <f t="shared" si="7"/>
        <v>mo_priv045</v>
      </c>
      <c r="C5126" s="38" t="s">
        <v>838</v>
      </c>
      <c r="D5126" s="38" t="s">
        <v>844</v>
      </c>
      <c r="E5126" s="38" t="s">
        <v>13</v>
      </c>
      <c r="F5126" s="38">
        <v>6</v>
      </c>
      <c r="G5126" s="38">
        <v>10</v>
      </c>
      <c r="H5126" s="38">
        <v>2025</v>
      </c>
      <c r="I5126" s="38">
        <v>2</v>
      </c>
      <c r="J5126" s="38">
        <v>1613</v>
      </c>
      <c r="K5126" s="38" t="s">
        <v>14</v>
      </c>
      <c r="L5126" s="38">
        <v>84</v>
      </c>
      <c r="M5126" s="38">
        <v>3</v>
      </c>
      <c r="N5126" s="38">
        <v>0</v>
      </c>
      <c r="O5126" s="38" t="s">
        <v>82</v>
      </c>
      <c r="P5126" s="38">
        <v>2.2000000000000002</v>
      </c>
      <c r="Q5126" s="38" t="s">
        <v>5</v>
      </c>
      <c r="R5126" s="38" t="s">
        <v>201</v>
      </c>
      <c r="T5126" s="38" t="s">
        <v>246</v>
      </c>
    </row>
    <row r="5127" spans="1:20" s="38" customFormat="1" ht="15" x14ac:dyDescent="0.2">
      <c r="A5127" s="38" t="s">
        <v>67</v>
      </c>
      <c r="B5127" s="38" t="str">
        <f t="shared" si="7"/>
        <v>mo_priv045</v>
      </c>
      <c r="C5127" s="38" t="s">
        <v>838</v>
      </c>
      <c r="D5127" s="38" t="s">
        <v>844</v>
      </c>
      <c r="E5127" s="38" t="s">
        <v>13</v>
      </c>
      <c r="F5127" s="38">
        <v>6</v>
      </c>
      <c r="G5127" s="38">
        <v>10</v>
      </c>
      <c r="H5127" s="38">
        <v>2025</v>
      </c>
      <c r="I5127" s="38">
        <v>2</v>
      </c>
      <c r="J5127" s="38">
        <v>1613</v>
      </c>
      <c r="K5127" s="38" t="s">
        <v>14</v>
      </c>
      <c r="L5127" s="38">
        <v>84</v>
      </c>
      <c r="M5127" s="38">
        <v>3</v>
      </c>
      <c r="N5127" s="38">
        <v>0</v>
      </c>
      <c r="O5127" s="38" t="s">
        <v>10</v>
      </c>
      <c r="P5127" s="38">
        <v>0.4</v>
      </c>
      <c r="Q5127" s="38" t="s">
        <v>8</v>
      </c>
      <c r="R5127" s="38" t="s">
        <v>201</v>
      </c>
      <c r="S5127" s="38" t="s">
        <v>127</v>
      </c>
      <c r="T5127" s="38" t="s">
        <v>246</v>
      </c>
    </row>
    <row r="5128" spans="1:20" s="38" customFormat="1" ht="15" x14ac:dyDescent="0.2">
      <c r="A5128" s="38" t="s">
        <v>67</v>
      </c>
      <c r="B5128" s="38" t="str">
        <f t="shared" si="7"/>
        <v>mo_priv045</v>
      </c>
      <c r="C5128" s="38" t="s">
        <v>838</v>
      </c>
      <c r="D5128" s="38" t="s">
        <v>844</v>
      </c>
      <c r="E5128" s="38" t="s">
        <v>13</v>
      </c>
      <c r="F5128" s="38">
        <v>6</v>
      </c>
      <c r="G5128" s="38">
        <v>10</v>
      </c>
      <c r="H5128" s="38">
        <v>2025</v>
      </c>
      <c r="I5128" s="38">
        <v>2</v>
      </c>
      <c r="J5128" s="38">
        <v>1613</v>
      </c>
      <c r="K5128" s="38" t="s">
        <v>14</v>
      </c>
      <c r="L5128" s="38">
        <v>84</v>
      </c>
      <c r="M5128" s="38">
        <v>3</v>
      </c>
      <c r="N5128" s="38">
        <v>0</v>
      </c>
      <c r="O5128" s="38" t="s">
        <v>10</v>
      </c>
      <c r="P5128" s="38">
        <v>0.9</v>
      </c>
      <c r="Q5128" s="38" t="s">
        <v>9</v>
      </c>
      <c r="R5128" s="38" t="s">
        <v>1523</v>
      </c>
      <c r="S5128" s="38" t="s">
        <v>127</v>
      </c>
      <c r="T5128" s="38" t="s">
        <v>246</v>
      </c>
    </row>
    <row r="5129" spans="1:20" s="38" customFormat="1" ht="15" x14ac:dyDescent="0.2">
      <c r="A5129" s="38" t="s">
        <v>67</v>
      </c>
      <c r="B5129" s="38" t="str">
        <f t="shared" si="7"/>
        <v>mo_priv045</v>
      </c>
      <c r="C5129" s="38" t="s">
        <v>838</v>
      </c>
      <c r="D5129" s="38" t="s">
        <v>844</v>
      </c>
      <c r="E5129" s="38" t="s">
        <v>13</v>
      </c>
      <c r="F5129" s="38">
        <v>6</v>
      </c>
      <c r="G5129" s="38">
        <v>10</v>
      </c>
      <c r="H5129" s="38">
        <v>2025</v>
      </c>
      <c r="I5129" s="38">
        <v>2</v>
      </c>
      <c r="J5129" s="38">
        <v>1613</v>
      </c>
      <c r="K5129" s="38" t="s">
        <v>14</v>
      </c>
      <c r="L5129" s="38">
        <v>84</v>
      </c>
      <c r="M5129" s="38">
        <v>3</v>
      </c>
      <c r="N5129" s="38">
        <v>0</v>
      </c>
      <c r="O5129" s="38" t="s">
        <v>10</v>
      </c>
      <c r="P5129" s="38">
        <v>1.5</v>
      </c>
      <c r="Q5129" s="38" t="s">
        <v>5</v>
      </c>
      <c r="R5129" s="38" t="s">
        <v>201</v>
      </c>
      <c r="S5129" s="38" t="s">
        <v>127</v>
      </c>
      <c r="T5129" s="38" t="s">
        <v>246</v>
      </c>
    </row>
    <row r="5130" spans="1:20" s="38" customFormat="1" ht="15" x14ac:dyDescent="0.2">
      <c r="A5130" s="38" t="s">
        <v>67</v>
      </c>
      <c r="B5130" s="38" t="str">
        <f t="shared" si="7"/>
        <v>mo_priv045</v>
      </c>
      <c r="C5130" s="38" t="s">
        <v>838</v>
      </c>
      <c r="D5130" s="38" t="s">
        <v>844</v>
      </c>
      <c r="E5130" s="38" t="s">
        <v>13</v>
      </c>
      <c r="F5130" s="38">
        <v>6</v>
      </c>
      <c r="G5130" s="38">
        <v>10</v>
      </c>
      <c r="H5130" s="38">
        <v>2025</v>
      </c>
      <c r="I5130" s="38">
        <v>2</v>
      </c>
      <c r="J5130" s="38">
        <v>1613</v>
      </c>
      <c r="K5130" s="38" t="s">
        <v>14</v>
      </c>
      <c r="L5130" s="38">
        <v>84</v>
      </c>
      <c r="M5130" s="38">
        <v>3</v>
      </c>
      <c r="N5130" s="38">
        <v>0</v>
      </c>
      <c r="O5130" s="38" t="s">
        <v>11</v>
      </c>
      <c r="P5130" s="38">
        <v>11</v>
      </c>
      <c r="Q5130" s="38" t="s">
        <v>9</v>
      </c>
      <c r="R5130" s="38" t="s">
        <v>1523</v>
      </c>
      <c r="T5130" s="38" t="s">
        <v>246</v>
      </c>
    </row>
    <row r="5131" spans="1:20" s="38" customFormat="1" ht="15" x14ac:dyDescent="0.2">
      <c r="A5131" s="38" t="s">
        <v>67</v>
      </c>
      <c r="B5131" s="38" t="str">
        <f t="shared" si="7"/>
        <v>mo_priv045</v>
      </c>
      <c r="C5131" s="38" t="s">
        <v>838</v>
      </c>
      <c r="D5131" s="38" t="s">
        <v>844</v>
      </c>
      <c r="E5131" s="38" t="s">
        <v>13</v>
      </c>
      <c r="F5131" s="38">
        <v>6</v>
      </c>
      <c r="G5131" s="38">
        <v>10</v>
      </c>
      <c r="H5131" s="38">
        <v>2025</v>
      </c>
      <c r="I5131" s="38">
        <v>2</v>
      </c>
      <c r="J5131" s="38">
        <v>1613</v>
      </c>
      <c r="K5131" s="38" t="s">
        <v>14</v>
      </c>
      <c r="L5131" s="38">
        <v>84</v>
      </c>
      <c r="M5131" s="38">
        <v>3</v>
      </c>
      <c r="N5131" s="38">
        <v>0</v>
      </c>
      <c r="O5131" s="38" t="s">
        <v>11</v>
      </c>
      <c r="P5131" s="38">
        <v>5.75</v>
      </c>
      <c r="Q5131" s="38" t="s">
        <v>9</v>
      </c>
      <c r="R5131" s="38" t="s">
        <v>1523</v>
      </c>
      <c r="T5131" s="38" t="s">
        <v>246</v>
      </c>
    </row>
    <row r="5132" spans="1:20" s="38" customFormat="1" ht="15" x14ac:dyDescent="0.2">
      <c r="A5132" s="38" t="s">
        <v>67</v>
      </c>
      <c r="B5132" s="38" t="str">
        <f t="shared" si="7"/>
        <v>mo_priv045</v>
      </c>
      <c r="C5132" s="38" t="s">
        <v>838</v>
      </c>
      <c r="D5132" s="38" t="s">
        <v>844</v>
      </c>
      <c r="E5132" s="38" t="s">
        <v>13</v>
      </c>
      <c r="F5132" s="38">
        <v>6</v>
      </c>
      <c r="G5132" s="38">
        <v>10</v>
      </c>
      <c r="H5132" s="38">
        <v>2025</v>
      </c>
      <c r="I5132" s="38">
        <v>2</v>
      </c>
      <c r="J5132" s="38">
        <v>1613</v>
      </c>
      <c r="K5132" s="38" t="s">
        <v>14</v>
      </c>
      <c r="L5132" s="38">
        <v>84</v>
      </c>
      <c r="M5132" s="38">
        <v>3</v>
      </c>
      <c r="N5132" s="38">
        <v>0</v>
      </c>
      <c r="O5132" s="38" t="s">
        <v>10</v>
      </c>
      <c r="P5132" s="38">
        <v>15</v>
      </c>
      <c r="Q5132" s="38" t="s">
        <v>9</v>
      </c>
      <c r="R5132" s="38" t="s">
        <v>501</v>
      </c>
      <c r="S5132" s="38" t="s">
        <v>54</v>
      </c>
      <c r="T5132" s="38" t="s">
        <v>246</v>
      </c>
    </row>
    <row r="5133" spans="1:20" s="38" customFormat="1" ht="15" x14ac:dyDescent="0.2">
      <c r="A5133" s="38" t="s">
        <v>67</v>
      </c>
      <c r="B5133" s="38" t="str">
        <f t="shared" si="7"/>
        <v>mo_priv045</v>
      </c>
      <c r="C5133" s="38" t="s">
        <v>838</v>
      </c>
      <c r="D5133" s="38" t="s">
        <v>844</v>
      </c>
      <c r="E5133" s="38" t="s">
        <v>13</v>
      </c>
      <c r="F5133" s="38">
        <v>6</v>
      </c>
      <c r="G5133" s="38">
        <v>10</v>
      </c>
      <c r="H5133" s="38">
        <v>2025</v>
      </c>
      <c r="I5133" s="38">
        <v>2</v>
      </c>
      <c r="J5133" s="38">
        <v>1613</v>
      </c>
      <c r="K5133" s="38" t="s">
        <v>14</v>
      </c>
      <c r="L5133" s="38">
        <v>84</v>
      </c>
      <c r="M5133" s="38">
        <v>3</v>
      </c>
      <c r="N5133" s="38">
        <v>0</v>
      </c>
      <c r="O5133" s="38" t="s">
        <v>11</v>
      </c>
      <c r="P5133" s="38">
        <v>4.8</v>
      </c>
      <c r="Q5133" s="38" t="s">
        <v>9</v>
      </c>
      <c r="R5133" s="38" t="s">
        <v>1524</v>
      </c>
      <c r="T5133" s="38" t="s">
        <v>246</v>
      </c>
    </row>
    <row r="5134" spans="1:20" s="38" customFormat="1" ht="15" x14ac:dyDescent="0.2">
      <c r="A5134" s="38" t="s">
        <v>67</v>
      </c>
      <c r="B5134" s="38" t="str">
        <f t="shared" si="7"/>
        <v>mo_priv045</v>
      </c>
      <c r="C5134" s="38" t="s">
        <v>838</v>
      </c>
      <c r="D5134" s="38" t="s">
        <v>844</v>
      </c>
      <c r="E5134" s="38" t="s">
        <v>13</v>
      </c>
      <c r="F5134" s="38">
        <v>6</v>
      </c>
      <c r="G5134" s="38">
        <v>10</v>
      </c>
      <c r="H5134" s="38">
        <v>2025</v>
      </c>
      <c r="I5134" s="38">
        <v>2</v>
      </c>
      <c r="J5134" s="38">
        <v>1613</v>
      </c>
      <c r="K5134" s="38" t="s">
        <v>14</v>
      </c>
      <c r="L5134" s="38">
        <v>84</v>
      </c>
      <c r="M5134" s="38">
        <v>3</v>
      </c>
      <c r="N5134" s="38">
        <v>0</v>
      </c>
      <c r="O5134" s="38" t="s">
        <v>11</v>
      </c>
      <c r="P5134" s="38">
        <v>7.25</v>
      </c>
      <c r="Q5134" s="38" t="s">
        <v>5</v>
      </c>
      <c r="R5134" s="38" t="s">
        <v>201</v>
      </c>
      <c r="T5134" s="38" t="s">
        <v>246</v>
      </c>
    </row>
    <row r="5135" spans="1:20" s="38" customFormat="1" ht="15" x14ac:dyDescent="0.2">
      <c r="A5135" s="38" t="s">
        <v>67</v>
      </c>
      <c r="B5135" s="38" t="str">
        <f t="shared" si="7"/>
        <v>mo_priv045</v>
      </c>
      <c r="C5135" s="38" t="s">
        <v>838</v>
      </c>
      <c r="D5135" s="38" t="s">
        <v>844</v>
      </c>
      <c r="E5135" s="38" t="s">
        <v>13</v>
      </c>
      <c r="F5135" s="38">
        <v>6</v>
      </c>
      <c r="G5135" s="38">
        <v>10</v>
      </c>
      <c r="H5135" s="38">
        <v>2025</v>
      </c>
      <c r="I5135" s="38">
        <v>2</v>
      </c>
      <c r="J5135" s="38">
        <v>1613</v>
      </c>
      <c r="K5135" s="38" t="s">
        <v>14</v>
      </c>
      <c r="L5135" s="38">
        <v>84</v>
      </c>
      <c r="M5135" s="38">
        <v>3</v>
      </c>
      <c r="N5135" s="38">
        <v>0</v>
      </c>
      <c r="O5135" s="38" t="s">
        <v>10</v>
      </c>
      <c r="P5135" s="38">
        <v>7</v>
      </c>
      <c r="Q5135" s="38" t="s">
        <v>8</v>
      </c>
      <c r="R5135" s="38" t="s">
        <v>1523</v>
      </c>
      <c r="S5135" s="38" t="s">
        <v>114</v>
      </c>
      <c r="T5135" s="38" t="s">
        <v>246</v>
      </c>
    </row>
    <row r="5136" spans="1:20" s="38" customFormat="1" ht="15" x14ac:dyDescent="0.2">
      <c r="A5136" s="38" t="s">
        <v>67</v>
      </c>
      <c r="B5136" s="38" t="str">
        <f t="shared" si="7"/>
        <v>mo_priv045</v>
      </c>
      <c r="C5136" s="38" t="s">
        <v>838</v>
      </c>
      <c r="D5136" s="38" t="s">
        <v>844</v>
      </c>
      <c r="E5136" s="38" t="s">
        <v>13</v>
      </c>
      <c r="F5136" s="38">
        <v>6</v>
      </c>
      <c r="G5136" s="38">
        <v>10</v>
      </c>
      <c r="H5136" s="38">
        <v>2025</v>
      </c>
      <c r="I5136" s="38">
        <v>2</v>
      </c>
      <c r="J5136" s="38">
        <v>1613</v>
      </c>
      <c r="K5136" s="38" t="s">
        <v>14</v>
      </c>
      <c r="L5136" s="38">
        <v>84</v>
      </c>
      <c r="M5136" s="38">
        <v>3</v>
      </c>
      <c r="N5136" s="38">
        <v>0</v>
      </c>
      <c r="O5136" s="38" t="s">
        <v>10</v>
      </c>
      <c r="P5136" s="38">
        <v>0</v>
      </c>
      <c r="Q5136" s="38" t="s">
        <v>5</v>
      </c>
      <c r="R5136" s="38" t="s">
        <v>201</v>
      </c>
      <c r="S5136" s="38" t="s">
        <v>39</v>
      </c>
      <c r="T5136" s="38" t="s">
        <v>246</v>
      </c>
    </row>
    <row r="5137" spans="1:20" s="38" customFormat="1" ht="15" x14ac:dyDescent="0.2">
      <c r="A5137" s="38" t="s">
        <v>67</v>
      </c>
      <c r="B5137" s="38" t="str">
        <f t="shared" si="7"/>
        <v>mo_priv045</v>
      </c>
      <c r="C5137" s="38" t="s">
        <v>838</v>
      </c>
      <c r="D5137" s="38" t="s">
        <v>844</v>
      </c>
      <c r="E5137" s="38" t="s">
        <v>13</v>
      </c>
      <c r="F5137" s="38">
        <v>6</v>
      </c>
      <c r="G5137" s="38">
        <v>10</v>
      </c>
      <c r="H5137" s="38">
        <v>2025</v>
      </c>
      <c r="I5137" s="38">
        <v>2</v>
      </c>
      <c r="J5137" s="38">
        <v>1613</v>
      </c>
      <c r="K5137" s="38" t="s">
        <v>14</v>
      </c>
      <c r="L5137" s="38">
        <v>84</v>
      </c>
      <c r="M5137" s="38">
        <v>3</v>
      </c>
      <c r="N5137" s="38">
        <v>0</v>
      </c>
      <c r="O5137" s="38" t="s">
        <v>10</v>
      </c>
      <c r="P5137" s="38">
        <v>2.75</v>
      </c>
      <c r="Q5137" s="38" t="s">
        <v>9</v>
      </c>
      <c r="R5137" s="38" t="s">
        <v>1523</v>
      </c>
      <c r="S5137" s="38" t="s">
        <v>127</v>
      </c>
      <c r="T5137" s="38" t="s">
        <v>246</v>
      </c>
    </row>
    <row r="5138" spans="1:20" s="38" customFormat="1" ht="15" x14ac:dyDescent="0.2">
      <c r="A5138" s="38" t="s">
        <v>67</v>
      </c>
      <c r="B5138" s="38" t="str">
        <f t="shared" si="7"/>
        <v>mo_priv045</v>
      </c>
      <c r="C5138" s="38" t="s">
        <v>838</v>
      </c>
      <c r="D5138" s="38" t="s">
        <v>844</v>
      </c>
      <c r="E5138" s="38" t="s">
        <v>13</v>
      </c>
      <c r="F5138" s="38">
        <v>6</v>
      </c>
      <c r="G5138" s="38">
        <v>10</v>
      </c>
      <c r="H5138" s="38">
        <v>2025</v>
      </c>
      <c r="I5138" s="38">
        <v>2</v>
      </c>
      <c r="J5138" s="38">
        <v>1613</v>
      </c>
      <c r="K5138" s="38" t="s">
        <v>14</v>
      </c>
      <c r="L5138" s="38">
        <v>84</v>
      </c>
      <c r="M5138" s="38">
        <v>3</v>
      </c>
      <c r="N5138" s="38">
        <v>0</v>
      </c>
      <c r="O5138" s="38" t="s">
        <v>10</v>
      </c>
      <c r="P5138" s="38">
        <v>9.75</v>
      </c>
      <c r="Q5138" s="38" t="s">
        <v>5</v>
      </c>
      <c r="R5138" s="38" t="s">
        <v>201</v>
      </c>
      <c r="S5138" s="38" t="s">
        <v>127</v>
      </c>
      <c r="T5138" s="38" t="s">
        <v>246</v>
      </c>
    </row>
    <row r="5139" spans="1:20" s="38" customFormat="1" ht="15" x14ac:dyDescent="0.2">
      <c r="A5139" s="38" t="s">
        <v>49</v>
      </c>
      <c r="B5139" s="38" t="str">
        <f t="shared" si="7"/>
        <v>mo_priv038</v>
      </c>
      <c r="C5139" s="38" t="s">
        <v>838</v>
      </c>
      <c r="D5139" s="38" t="s">
        <v>844</v>
      </c>
      <c r="E5139" s="38" t="s">
        <v>13</v>
      </c>
      <c r="F5139" s="38">
        <v>6</v>
      </c>
      <c r="G5139" s="38">
        <v>11</v>
      </c>
      <c r="H5139" s="38">
        <v>2025</v>
      </c>
      <c r="I5139" s="38">
        <v>2</v>
      </c>
      <c r="J5139" s="38">
        <v>1008</v>
      </c>
      <c r="K5139" s="38" t="s">
        <v>14</v>
      </c>
      <c r="L5139" s="38">
        <v>77</v>
      </c>
      <c r="M5139" s="38">
        <v>1</v>
      </c>
      <c r="N5139" s="38">
        <v>25</v>
      </c>
      <c r="O5139" s="38" t="s">
        <v>10</v>
      </c>
      <c r="P5139" s="38">
        <v>4.25</v>
      </c>
      <c r="Q5139" s="38" t="s">
        <v>5</v>
      </c>
      <c r="R5139" s="38" t="s">
        <v>201</v>
      </c>
      <c r="S5139" s="38" t="s">
        <v>127</v>
      </c>
      <c r="T5139" s="38" t="s">
        <v>246</v>
      </c>
    </row>
    <row r="5140" spans="1:20" s="38" customFormat="1" ht="15" x14ac:dyDescent="0.2">
      <c r="A5140" s="38" t="s">
        <v>49</v>
      </c>
      <c r="B5140" s="38" t="str">
        <f t="shared" si="7"/>
        <v>mo_priv038</v>
      </c>
      <c r="C5140" s="38" t="s">
        <v>838</v>
      </c>
      <c r="D5140" s="38" t="s">
        <v>844</v>
      </c>
      <c r="E5140" s="38" t="s">
        <v>13</v>
      </c>
      <c r="F5140" s="38">
        <v>6</v>
      </c>
      <c r="G5140" s="38">
        <v>11</v>
      </c>
      <c r="H5140" s="38">
        <v>2025</v>
      </c>
      <c r="I5140" s="38">
        <v>2</v>
      </c>
      <c r="J5140" s="38">
        <v>1008</v>
      </c>
      <c r="K5140" s="38" t="s">
        <v>14</v>
      </c>
      <c r="L5140" s="38">
        <v>77</v>
      </c>
      <c r="M5140" s="38">
        <v>1</v>
      </c>
      <c r="N5140" s="38">
        <v>25</v>
      </c>
      <c r="O5140" s="38" t="s">
        <v>10</v>
      </c>
      <c r="P5140" s="38">
        <v>1.25</v>
      </c>
      <c r="Q5140" s="38" t="s">
        <v>5</v>
      </c>
      <c r="R5140" s="38" t="s">
        <v>201</v>
      </c>
      <c r="S5140" s="38" t="s">
        <v>127</v>
      </c>
      <c r="T5140" s="38" t="s">
        <v>246</v>
      </c>
    </row>
    <row r="5141" spans="1:20" s="38" customFormat="1" ht="15" x14ac:dyDescent="0.2">
      <c r="A5141" s="38" t="s">
        <v>49</v>
      </c>
      <c r="B5141" s="38" t="str">
        <f t="shared" si="7"/>
        <v>mo_priv038</v>
      </c>
      <c r="C5141" s="38" t="s">
        <v>838</v>
      </c>
      <c r="D5141" s="38" t="s">
        <v>844</v>
      </c>
      <c r="E5141" s="38" t="s">
        <v>13</v>
      </c>
      <c r="F5141" s="38">
        <v>6</v>
      </c>
      <c r="G5141" s="38">
        <v>11</v>
      </c>
      <c r="H5141" s="38">
        <v>2025</v>
      </c>
      <c r="I5141" s="38">
        <v>2</v>
      </c>
      <c r="J5141" s="38">
        <v>1008</v>
      </c>
      <c r="K5141" s="38" t="s">
        <v>14</v>
      </c>
      <c r="L5141" s="38">
        <v>77</v>
      </c>
      <c r="M5141" s="38">
        <v>1</v>
      </c>
      <c r="N5141" s="38">
        <v>25</v>
      </c>
      <c r="O5141" s="38" t="s">
        <v>11</v>
      </c>
      <c r="P5141" s="38">
        <v>1.5</v>
      </c>
      <c r="Q5141" s="38" t="s">
        <v>5</v>
      </c>
      <c r="R5141" s="38" t="s">
        <v>201</v>
      </c>
      <c r="T5141" s="38" t="s">
        <v>246</v>
      </c>
    </row>
    <row r="5142" spans="1:20" s="38" customFormat="1" ht="15" x14ac:dyDescent="0.2">
      <c r="A5142" s="38" t="s">
        <v>49</v>
      </c>
      <c r="B5142" s="38" t="str">
        <f t="shared" si="7"/>
        <v>mo_priv038</v>
      </c>
      <c r="C5142" s="38" t="s">
        <v>838</v>
      </c>
      <c r="D5142" s="38" t="s">
        <v>844</v>
      </c>
      <c r="E5142" s="38" t="s">
        <v>13</v>
      </c>
      <c r="F5142" s="38">
        <v>6</v>
      </c>
      <c r="G5142" s="38">
        <v>11</v>
      </c>
      <c r="H5142" s="38">
        <v>2025</v>
      </c>
      <c r="I5142" s="38">
        <v>2</v>
      </c>
      <c r="J5142" s="38">
        <v>1008</v>
      </c>
      <c r="K5142" s="38" t="s">
        <v>14</v>
      </c>
      <c r="L5142" s="38">
        <v>77</v>
      </c>
      <c r="M5142" s="38">
        <v>1</v>
      </c>
      <c r="N5142" s="38">
        <v>25</v>
      </c>
      <c r="O5142" s="38" t="s">
        <v>10</v>
      </c>
      <c r="P5142" s="38">
        <v>17</v>
      </c>
      <c r="Q5142" s="38" t="s">
        <v>5</v>
      </c>
      <c r="R5142" s="38" t="s">
        <v>201</v>
      </c>
      <c r="S5142" s="38" t="s">
        <v>127</v>
      </c>
      <c r="T5142" s="38" t="s">
        <v>246</v>
      </c>
    </row>
    <row r="5143" spans="1:20" s="38" customFormat="1" ht="15" x14ac:dyDescent="0.2">
      <c r="A5143" s="38" t="s">
        <v>49</v>
      </c>
      <c r="B5143" s="38" t="str">
        <f t="shared" si="7"/>
        <v>mo_priv038</v>
      </c>
      <c r="C5143" s="38" t="s">
        <v>838</v>
      </c>
      <c r="D5143" s="38" t="s">
        <v>844</v>
      </c>
      <c r="E5143" s="38" t="s">
        <v>13</v>
      </c>
      <c r="F5143" s="38">
        <v>6</v>
      </c>
      <c r="G5143" s="38">
        <v>11</v>
      </c>
      <c r="H5143" s="38">
        <v>2025</v>
      </c>
      <c r="I5143" s="38">
        <v>2</v>
      </c>
      <c r="J5143" s="38">
        <v>1008</v>
      </c>
      <c r="K5143" s="38" t="s">
        <v>14</v>
      </c>
      <c r="L5143" s="38">
        <v>77</v>
      </c>
      <c r="M5143" s="38">
        <v>1</v>
      </c>
      <c r="N5143" s="38">
        <v>25</v>
      </c>
      <c r="O5143" s="38" t="s">
        <v>10</v>
      </c>
      <c r="P5143" s="38">
        <v>24</v>
      </c>
      <c r="Q5143" s="38" t="s">
        <v>5</v>
      </c>
      <c r="R5143" s="38" t="s">
        <v>201</v>
      </c>
      <c r="S5143" s="38" t="s">
        <v>127</v>
      </c>
      <c r="T5143" s="38" t="s">
        <v>246</v>
      </c>
    </row>
    <row r="5144" spans="1:20" s="38" customFormat="1" ht="15" x14ac:dyDescent="0.2">
      <c r="A5144" s="38" t="s">
        <v>49</v>
      </c>
      <c r="B5144" s="38" t="str">
        <f t="shared" si="7"/>
        <v>mo_priv038</v>
      </c>
      <c r="C5144" s="38" t="s">
        <v>838</v>
      </c>
      <c r="D5144" s="38" t="s">
        <v>844</v>
      </c>
      <c r="E5144" s="38" t="s">
        <v>13</v>
      </c>
      <c r="F5144" s="38">
        <v>6</v>
      </c>
      <c r="G5144" s="38">
        <v>11</v>
      </c>
      <c r="H5144" s="38">
        <v>2025</v>
      </c>
      <c r="I5144" s="38">
        <v>2</v>
      </c>
      <c r="J5144" s="38">
        <v>1008</v>
      </c>
      <c r="K5144" s="38" t="s">
        <v>14</v>
      </c>
      <c r="L5144" s="38">
        <v>77</v>
      </c>
      <c r="M5144" s="38">
        <v>1</v>
      </c>
      <c r="N5144" s="38">
        <v>25</v>
      </c>
      <c r="O5144" s="38" t="s">
        <v>10</v>
      </c>
      <c r="P5144" s="38">
        <v>24</v>
      </c>
      <c r="Q5144" s="38" t="s">
        <v>5</v>
      </c>
      <c r="R5144" s="38" t="s">
        <v>201</v>
      </c>
      <c r="S5144" s="38" t="s">
        <v>127</v>
      </c>
      <c r="T5144" s="38" t="s">
        <v>246</v>
      </c>
    </row>
    <row r="5145" spans="1:20" s="38" customFormat="1" ht="15" x14ac:dyDescent="0.2">
      <c r="A5145" s="38" t="s">
        <v>49</v>
      </c>
      <c r="B5145" s="38" t="str">
        <f t="shared" si="7"/>
        <v>mo_priv038</v>
      </c>
      <c r="C5145" s="38" t="s">
        <v>838</v>
      </c>
      <c r="D5145" s="38" t="s">
        <v>844</v>
      </c>
      <c r="E5145" s="38" t="s">
        <v>13</v>
      </c>
      <c r="F5145" s="38">
        <v>6</v>
      </c>
      <c r="G5145" s="38">
        <v>11</v>
      </c>
      <c r="H5145" s="38">
        <v>2025</v>
      </c>
      <c r="I5145" s="38">
        <v>2</v>
      </c>
      <c r="J5145" s="38">
        <v>1008</v>
      </c>
      <c r="K5145" s="38" t="s">
        <v>14</v>
      </c>
      <c r="L5145" s="38">
        <v>77</v>
      </c>
      <c r="M5145" s="38">
        <v>1</v>
      </c>
      <c r="N5145" s="38">
        <v>25</v>
      </c>
      <c r="O5145" s="38" t="s">
        <v>10</v>
      </c>
      <c r="P5145" s="38">
        <v>2.5</v>
      </c>
      <c r="Q5145" s="38" t="s">
        <v>5</v>
      </c>
      <c r="R5145" s="38" t="s">
        <v>201</v>
      </c>
      <c r="S5145" s="38" t="s">
        <v>127</v>
      </c>
      <c r="T5145" s="38" t="s">
        <v>246</v>
      </c>
    </row>
    <row r="5146" spans="1:20" s="38" customFormat="1" ht="15" x14ac:dyDescent="0.2">
      <c r="A5146" s="38" t="s">
        <v>49</v>
      </c>
      <c r="B5146" s="38" t="str">
        <f t="shared" si="7"/>
        <v>mo_priv038</v>
      </c>
      <c r="C5146" s="38" t="s">
        <v>838</v>
      </c>
      <c r="D5146" s="38" t="s">
        <v>844</v>
      </c>
      <c r="E5146" s="38" t="s">
        <v>13</v>
      </c>
      <c r="F5146" s="38">
        <v>6</v>
      </c>
      <c r="G5146" s="38">
        <v>11</v>
      </c>
      <c r="H5146" s="38">
        <v>2025</v>
      </c>
      <c r="I5146" s="38">
        <v>2</v>
      </c>
      <c r="J5146" s="38">
        <v>1008</v>
      </c>
      <c r="K5146" s="38" t="s">
        <v>14</v>
      </c>
      <c r="L5146" s="38">
        <v>77</v>
      </c>
      <c r="M5146" s="38">
        <v>1</v>
      </c>
      <c r="N5146" s="38">
        <v>25</v>
      </c>
      <c r="O5146" s="38" t="s">
        <v>11</v>
      </c>
      <c r="P5146" s="38">
        <v>0.8</v>
      </c>
      <c r="Q5146" s="38" t="s">
        <v>9</v>
      </c>
      <c r="R5146" s="38" t="s">
        <v>1515</v>
      </c>
      <c r="T5146" s="38" t="s">
        <v>246</v>
      </c>
    </row>
    <row r="5147" spans="1:20" s="38" customFormat="1" ht="15" x14ac:dyDescent="0.2">
      <c r="A5147" s="38" t="s">
        <v>49</v>
      </c>
      <c r="B5147" s="38" t="str">
        <f t="shared" si="7"/>
        <v>mo_priv038</v>
      </c>
      <c r="C5147" s="38" t="s">
        <v>838</v>
      </c>
      <c r="D5147" s="38" t="s">
        <v>844</v>
      </c>
      <c r="E5147" s="38" t="s">
        <v>13</v>
      </c>
      <c r="F5147" s="38">
        <v>6</v>
      </c>
      <c r="G5147" s="38">
        <v>11</v>
      </c>
      <c r="H5147" s="38">
        <v>2025</v>
      </c>
      <c r="I5147" s="38">
        <v>2</v>
      </c>
      <c r="J5147" s="38">
        <v>1008</v>
      </c>
      <c r="K5147" s="38" t="s">
        <v>14</v>
      </c>
      <c r="L5147" s="38">
        <v>77</v>
      </c>
      <c r="M5147" s="38">
        <v>1</v>
      </c>
      <c r="N5147" s="38">
        <v>25</v>
      </c>
      <c r="O5147" s="38" t="s">
        <v>11</v>
      </c>
      <c r="P5147" s="38">
        <v>5.75</v>
      </c>
      <c r="Q5147" s="38" t="s">
        <v>9</v>
      </c>
      <c r="R5147" s="38" t="s">
        <v>1515</v>
      </c>
      <c r="T5147" s="38" t="s">
        <v>246</v>
      </c>
    </row>
    <row r="5148" spans="1:20" s="38" customFormat="1" ht="15" x14ac:dyDescent="0.2">
      <c r="A5148" s="38" t="s">
        <v>49</v>
      </c>
      <c r="B5148" s="38" t="str">
        <f t="shared" si="7"/>
        <v>mo_priv038</v>
      </c>
      <c r="C5148" s="38" t="s">
        <v>838</v>
      </c>
      <c r="D5148" s="38" t="s">
        <v>844</v>
      </c>
      <c r="E5148" s="38" t="s">
        <v>13</v>
      </c>
      <c r="F5148" s="38">
        <v>6</v>
      </c>
      <c r="G5148" s="38">
        <v>11</v>
      </c>
      <c r="H5148" s="38">
        <v>2025</v>
      </c>
      <c r="I5148" s="38">
        <v>2</v>
      </c>
      <c r="J5148" s="38">
        <v>1008</v>
      </c>
      <c r="K5148" s="38" t="s">
        <v>14</v>
      </c>
      <c r="L5148" s="38">
        <v>77</v>
      </c>
      <c r="M5148" s="38">
        <v>1</v>
      </c>
      <c r="N5148" s="38">
        <v>25</v>
      </c>
      <c r="O5148" s="38" t="s">
        <v>10</v>
      </c>
      <c r="P5148" s="38">
        <v>18</v>
      </c>
      <c r="Q5148" s="38" t="s">
        <v>9</v>
      </c>
      <c r="R5148" s="38" t="s">
        <v>1523</v>
      </c>
      <c r="S5148" s="38" t="s">
        <v>54</v>
      </c>
      <c r="T5148" s="38" t="s">
        <v>246</v>
      </c>
    </row>
    <row r="5149" spans="1:20" s="38" customFormat="1" ht="15" x14ac:dyDescent="0.2">
      <c r="A5149" s="38" t="s">
        <v>49</v>
      </c>
      <c r="B5149" s="38" t="str">
        <f t="shared" si="7"/>
        <v>mo_priv038</v>
      </c>
      <c r="C5149" s="38" t="s">
        <v>838</v>
      </c>
      <c r="D5149" s="38" t="s">
        <v>844</v>
      </c>
      <c r="E5149" s="38" t="s">
        <v>13</v>
      </c>
      <c r="F5149" s="38">
        <v>6</v>
      </c>
      <c r="G5149" s="38">
        <v>11</v>
      </c>
      <c r="H5149" s="38">
        <v>2025</v>
      </c>
      <c r="I5149" s="38">
        <v>2</v>
      </c>
      <c r="J5149" s="38">
        <v>1008</v>
      </c>
      <c r="K5149" s="38" t="s">
        <v>14</v>
      </c>
      <c r="L5149" s="38">
        <v>77</v>
      </c>
      <c r="M5149" s="38">
        <v>1</v>
      </c>
      <c r="N5149" s="38">
        <v>25</v>
      </c>
      <c r="O5149" s="38" t="s">
        <v>10</v>
      </c>
      <c r="P5149" s="38">
        <v>7</v>
      </c>
      <c r="Q5149" s="38" t="s">
        <v>5</v>
      </c>
      <c r="R5149" s="38" t="s">
        <v>201</v>
      </c>
      <c r="S5149" s="38" t="s">
        <v>100</v>
      </c>
      <c r="T5149" s="38" t="s">
        <v>246</v>
      </c>
    </row>
    <row r="5150" spans="1:20" s="38" customFormat="1" ht="15" x14ac:dyDescent="0.2">
      <c r="A5150" s="38" t="s">
        <v>49</v>
      </c>
      <c r="B5150" s="38" t="str">
        <f t="shared" si="7"/>
        <v>mo_priv038</v>
      </c>
      <c r="C5150" s="38" t="s">
        <v>838</v>
      </c>
      <c r="D5150" s="38" t="s">
        <v>844</v>
      </c>
      <c r="E5150" s="38" t="s">
        <v>13</v>
      </c>
      <c r="F5150" s="38">
        <v>6</v>
      </c>
      <c r="G5150" s="38">
        <v>11</v>
      </c>
      <c r="H5150" s="38">
        <v>2025</v>
      </c>
      <c r="I5150" s="38">
        <v>2</v>
      </c>
      <c r="J5150" s="38">
        <v>1008</v>
      </c>
      <c r="K5150" s="38" t="s">
        <v>14</v>
      </c>
      <c r="L5150" s="38">
        <v>77</v>
      </c>
      <c r="M5150" s="38">
        <v>1</v>
      </c>
      <c r="N5150" s="38">
        <v>25</v>
      </c>
      <c r="O5150" s="38" t="s">
        <v>10</v>
      </c>
      <c r="P5150" s="38">
        <v>2.2000000000000002</v>
      </c>
      <c r="Q5150" s="38" t="s">
        <v>5</v>
      </c>
      <c r="R5150" s="38" t="s">
        <v>201</v>
      </c>
      <c r="S5150" s="38" t="s">
        <v>127</v>
      </c>
      <c r="T5150" s="38" t="s">
        <v>246</v>
      </c>
    </row>
    <row r="5151" spans="1:20" s="38" customFormat="1" ht="15" x14ac:dyDescent="0.2">
      <c r="A5151" s="38" t="s">
        <v>49</v>
      </c>
      <c r="B5151" s="38" t="str">
        <f t="shared" si="7"/>
        <v>mo_priv038</v>
      </c>
      <c r="C5151" s="38" t="s">
        <v>838</v>
      </c>
      <c r="D5151" s="38" t="s">
        <v>844</v>
      </c>
      <c r="E5151" s="38" t="s">
        <v>13</v>
      </c>
      <c r="F5151" s="38">
        <v>6</v>
      </c>
      <c r="G5151" s="38">
        <v>11</v>
      </c>
      <c r="H5151" s="38">
        <v>2025</v>
      </c>
      <c r="I5151" s="38">
        <v>2</v>
      </c>
      <c r="J5151" s="38">
        <v>1008</v>
      </c>
      <c r="K5151" s="38" t="s">
        <v>14</v>
      </c>
      <c r="L5151" s="38">
        <v>77</v>
      </c>
      <c r="M5151" s="38">
        <v>1</v>
      </c>
      <c r="N5151" s="38">
        <v>25</v>
      </c>
      <c r="O5151" s="38" t="s">
        <v>10</v>
      </c>
      <c r="P5151" s="38">
        <v>5.75</v>
      </c>
      <c r="Q5151" s="38" t="s">
        <v>5</v>
      </c>
      <c r="R5151" s="38" t="s">
        <v>201</v>
      </c>
      <c r="S5151" s="38" t="s">
        <v>105</v>
      </c>
      <c r="T5151" s="38" t="s">
        <v>246</v>
      </c>
    </row>
    <row r="5152" spans="1:20" s="38" customFormat="1" ht="15" x14ac:dyDescent="0.2">
      <c r="A5152" s="38" t="s">
        <v>49</v>
      </c>
      <c r="B5152" s="38" t="str">
        <f t="shared" si="7"/>
        <v>mo_priv038</v>
      </c>
      <c r="C5152" s="38" t="s">
        <v>838</v>
      </c>
      <c r="D5152" s="38" t="s">
        <v>844</v>
      </c>
      <c r="E5152" s="38" t="s">
        <v>13</v>
      </c>
      <c r="F5152" s="38">
        <v>6</v>
      </c>
      <c r="G5152" s="38">
        <v>11</v>
      </c>
      <c r="H5152" s="38">
        <v>2025</v>
      </c>
      <c r="I5152" s="38">
        <v>2</v>
      </c>
      <c r="J5152" s="38">
        <v>1008</v>
      </c>
      <c r="K5152" s="38" t="s">
        <v>14</v>
      </c>
      <c r="L5152" s="38">
        <v>77</v>
      </c>
      <c r="M5152" s="38">
        <v>1</v>
      </c>
      <c r="N5152" s="38">
        <v>25</v>
      </c>
      <c r="O5152" s="38" t="s">
        <v>11</v>
      </c>
      <c r="P5152" s="38">
        <v>0</v>
      </c>
      <c r="Q5152" s="38" t="s">
        <v>5</v>
      </c>
      <c r="R5152" s="38" t="s">
        <v>201</v>
      </c>
      <c r="T5152" s="38" t="s">
        <v>246</v>
      </c>
    </row>
    <row r="5153" spans="1:20" s="38" customFormat="1" ht="15" x14ac:dyDescent="0.2">
      <c r="A5153" s="38" t="s">
        <v>49</v>
      </c>
      <c r="B5153" s="38" t="str">
        <f t="shared" si="7"/>
        <v>mo_priv038</v>
      </c>
      <c r="C5153" s="38" t="s">
        <v>838</v>
      </c>
      <c r="D5153" s="38" t="s">
        <v>844</v>
      </c>
      <c r="E5153" s="38" t="s">
        <v>13</v>
      </c>
      <c r="F5153" s="38">
        <v>6</v>
      </c>
      <c r="G5153" s="38">
        <v>11</v>
      </c>
      <c r="H5153" s="38">
        <v>2025</v>
      </c>
      <c r="I5153" s="38">
        <v>2</v>
      </c>
      <c r="J5153" s="38">
        <v>1008</v>
      </c>
      <c r="K5153" s="38" t="s">
        <v>14</v>
      </c>
      <c r="L5153" s="38">
        <v>77</v>
      </c>
      <c r="M5153" s="38">
        <v>1</v>
      </c>
      <c r="N5153" s="38">
        <v>25</v>
      </c>
      <c r="O5153" s="38" t="s">
        <v>10</v>
      </c>
      <c r="P5153" s="38">
        <v>8.25</v>
      </c>
      <c r="Q5153" s="38" t="s">
        <v>5</v>
      </c>
      <c r="R5153" s="38" t="s">
        <v>201</v>
      </c>
      <c r="S5153" s="38" t="s">
        <v>127</v>
      </c>
      <c r="T5153" s="38" t="s">
        <v>246</v>
      </c>
    </row>
    <row r="5154" spans="1:20" s="38" customFormat="1" ht="15" x14ac:dyDescent="0.2">
      <c r="A5154" s="38" t="s">
        <v>49</v>
      </c>
      <c r="B5154" s="38" t="str">
        <f t="shared" si="7"/>
        <v>mo_priv038</v>
      </c>
      <c r="C5154" s="38" t="s">
        <v>838</v>
      </c>
      <c r="D5154" s="38" t="s">
        <v>844</v>
      </c>
      <c r="E5154" s="38" t="s">
        <v>13</v>
      </c>
      <c r="F5154" s="38">
        <v>6</v>
      </c>
      <c r="G5154" s="38">
        <v>11</v>
      </c>
      <c r="H5154" s="38">
        <v>2025</v>
      </c>
      <c r="I5154" s="38">
        <v>2</v>
      </c>
      <c r="J5154" s="38">
        <v>1008</v>
      </c>
      <c r="K5154" s="38" t="s">
        <v>14</v>
      </c>
      <c r="L5154" s="38">
        <v>77</v>
      </c>
      <c r="M5154" s="38">
        <v>1</v>
      </c>
      <c r="N5154" s="38">
        <v>25</v>
      </c>
      <c r="O5154" s="38" t="s">
        <v>10</v>
      </c>
      <c r="P5154" s="38">
        <v>4.5</v>
      </c>
      <c r="Q5154" s="38" t="s">
        <v>5</v>
      </c>
      <c r="R5154" s="38" t="s">
        <v>201</v>
      </c>
      <c r="S5154" s="38" t="s">
        <v>127</v>
      </c>
      <c r="T5154" s="38" t="s">
        <v>246</v>
      </c>
    </row>
    <row r="5155" spans="1:20" s="38" customFormat="1" ht="15" x14ac:dyDescent="0.2">
      <c r="A5155" s="38" t="s">
        <v>49</v>
      </c>
      <c r="B5155" s="38" t="str">
        <f t="shared" si="7"/>
        <v>mo_priv038</v>
      </c>
      <c r="C5155" s="38" t="s">
        <v>838</v>
      </c>
      <c r="D5155" s="38" t="s">
        <v>844</v>
      </c>
      <c r="E5155" s="38" t="s">
        <v>13</v>
      </c>
      <c r="F5155" s="38">
        <v>6</v>
      </c>
      <c r="G5155" s="38">
        <v>11</v>
      </c>
      <c r="H5155" s="38">
        <v>2025</v>
      </c>
      <c r="I5155" s="38">
        <v>2</v>
      </c>
      <c r="J5155" s="38">
        <v>1008</v>
      </c>
      <c r="K5155" s="38" t="s">
        <v>14</v>
      </c>
      <c r="L5155" s="38">
        <v>77</v>
      </c>
      <c r="M5155" s="38">
        <v>1</v>
      </c>
      <c r="N5155" s="38">
        <v>25</v>
      </c>
      <c r="O5155" s="38" t="s">
        <v>10</v>
      </c>
      <c r="P5155" s="38">
        <v>12.75</v>
      </c>
      <c r="Q5155" s="38" t="s">
        <v>5</v>
      </c>
      <c r="R5155" s="38" t="s">
        <v>201</v>
      </c>
      <c r="S5155" s="38" t="s">
        <v>39</v>
      </c>
      <c r="T5155" s="38" t="s">
        <v>246</v>
      </c>
    </row>
    <row r="5156" spans="1:20" s="38" customFormat="1" ht="15" x14ac:dyDescent="0.2">
      <c r="A5156" s="38" t="s">
        <v>49</v>
      </c>
      <c r="B5156" s="38" t="str">
        <f t="shared" si="7"/>
        <v>mo_priv038</v>
      </c>
      <c r="C5156" s="38" t="s">
        <v>838</v>
      </c>
      <c r="D5156" s="38" t="s">
        <v>844</v>
      </c>
      <c r="E5156" s="38" t="s">
        <v>13</v>
      </c>
      <c r="F5156" s="38">
        <v>6</v>
      </c>
      <c r="G5156" s="38">
        <v>11</v>
      </c>
      <c r="H5156" s="38">
        <v>2025</v>
      </c>
      <c r="I5156" s="38">
        <v>2</v>
      </c>
      <c r="J5156" s="38">
        <v>1008</v>
      </c>
      <c r="K5156" s="38" t="s">
        <v>14</v>
      </c>
      <c r="L5156" s="38">
        <v>77</v>
      </c>
      <c r="M5156" s="38">
        <v>1</v>
      </c>
      <c r="N5156" s="38">
        <v>25</v>
      </c>
      <c r="O5156" s="38" t="s">
        <v>11</v>
      </c>
      <c r="P5156" s="38">
        <v>2.75</v>
      </c>
      <c r="Q5156" s="38" t="s">
        <v>9</v>
      </c>
      <c r="R5156" s="38" t="s">
        <v>1515</v>
      </c>
      <c r="T5156" s="38" t="s">
        <v>246</v>
      </c>
    </row>
    <row r="5157" spans="1:20" s="38" customFormat="1" ht="15" x14ac:dyDescent="0.2">
      <c r="A5157" s="38" t="s">
        <v>49</v>
      </c>
      <c r="B5157" s="38" t="str">
        <f t="shared" si="7"/>
        <v>mo_priv038</v>
      </c>
      <c r="C5157" s="38" t="s">
        <v>838</v>
      </c>
      <c r="D5157" s="38" t="s">
        <v>844</v>
      </c>
      <c r="E5157" s="38" t="s">
        <v>13</v>
      </c>
      <c r="F5157" s="38">
        <v>6</v>
      </c>
      <c r="G5157" s="38">
        <v>11</v>
      </c>
      <c r="H5157" s="38">
        <v>2025</v>
      </c>
      <c r="I5157" s="38">
        <v>2</v>
      </c>
      <c r="J5157" s="38">
        <v>1008</v>
      </c>
      <c r="K5157" s="38" t="s">
        <v>14</v>
      </c>
      <c r="L5157" s="38">
        <v>77</v>
      </c>
      <c r="M5157" s="38">
        <v>1</v>
      </c>
      <c r="N5157" s="38">
        <v>25</v>
      </c>
      <c r="O5157" s="38" t="s">
        <v>11</v>
      </c>
      <c r="P5157" s="38">
        <v>20</v>
      </c>
      <c r="Q5157" s="38" t="s">
        <v>5</v>
      </c>
      <c r="R5157" s="38" t="s">
        <v>201</v>
      </c>
      <c r="T5157" s="38" t="s">
        <v>246</v>
      </c>
    </row>
    <row r="5158" spans="1:20" s="38" customFormat="1" ht="15" x14ac:dyDescent="0.2">
      <c r="A5158" s="38" t="s">
        <v>47</v>
      </c>
      <c r="B5158" s="38" t="str">
        <f t="shared" si="7"/>
        <v>mo_priv037</v>
      </c>
      <c r="C5158" s="38" t="s">
        <v>838</v>
      </c>
      <c r="D5158" s="38" t="s">
        <v>844</v>
      </c>
      <c r="E5158" s="38" t="s">
        <v>13</v>
      </c>
      <c r="F5158" s="38">
        <v>6</v>
      </c>
      <c r="G5158" s="38">
        <v>11</v>
      </c>
      <c r="H5158" s="38">
        <v>2025</v>
      </c>
      <c r="I5158" s="38">
        <v>2</v>
      </c>
      <c r="J5158" s="38">
        <v>1050</v>
      </c>
      <c r="K5158" s="38" t="s">
        <v>1505</v>
      </c>
      <c r="L5158" s="38">
        <v>81</v>
      </c>
      <c r="M5158" s="38">
        <v>2</v>
      </c>
      <c r="N5158" s="38">
        <v>0</v>
      </c>
      <c r="O5158" s="38" t="s">
        <v>10</v>
      </c>
      <c r="P5158" s="38">
        <v>25</v>
      </c>
      <c r="Q5158" s="38" t="s">
        <v>5</v>
      </c>
      <c r="R5158" s="38" t="s">
        <v>201</v>
      </c>
      <c r="S5158" s="38" t="s">
        <v>127</v>
      </c>
      <c r="T5158" s="38" t="s">
        <v>246</v>
      </c>
    </row>
    <row r="5159" spans="1:20" s="38" customFormat="1" ht="15" x14ac:dyDescent="0.2">
      <c r="A5159" s="38" t="s">
        <v>47</v>
      </c>
      <c r="B5159" s="38" t="str">
        <f t="shared" si="7"/>
        <v>mo_priv037</v>
      </c>
      <c r="C5159" s="38" t="s">
        <v>838</v>
      </c>
      <c r="D5159" s="38" t="s">
        <v>844</v>
      </c>
      <c r="E5159" s="38" t="s">
        <v>13</v>
      </c>
      <c r="F5159" s="38">
        <v>6</v>
      </c>
      <c r="G5159" s="38">
        <v>11</v>
      </c>
      <c r="H5159" s="38">
        <v>2025</v>
      </c>
      <c r="I5159" s="38">
        <v>2</v>
      </c>
      <c r="J5159" s="38">
        <v>1050</v>
      </c>
      <c r="K5159" s="38" t="s">
        <v>1505</v>
      </c>
      <c r="L5159" s="38">
        <v>81</v>
      </c>
      <c r="M5159" s="38">
        <v>2</v>
      </c>
      <c r="N5159" s="38">
        <v>0</v>
      </c>
      <c r="O5159" s="38" t="s">
        <v>10</v>
      </c>
      <c r="P5159" s="38">
        <v>16</v>
      </c>
      <c r="Q5159" s="38" t="s">
        <v>5</v>
      </c>
      <c r="R5159" s="38" t="s">
        <v>201</v>
      </c>
      <c r="S5159" s="38" t="s">
        <v>39</v>
      </c>
      <c r="T5159" s="38" t="s">
        <v>246</v>
      </c>
    </row>
    <row r="5160" spans="1:20" s="38" customFormat="1" ht="15" x14ac:dyDescent="0.2">
      <c r="A5160" s="38" t="s">
        <v>47</v>
      </c>
      <c r="B5160" s="38" t="str">
        <f t="shared" si="7"/>
        <v>mo_priv037</v>
      </c>
      <c r="C5160" s="38" t="s">
        <v>838</v>
      </c>
      <c r="D5160" s="38" t="s">
        <v>844</v>
      </c>
      <c r="E5160" s="38" t="s">
        <v>13</v>
      </c>
      <c r="F5160" s="38">
        <v>6</v>
      </c>
      <c r="G5160" s="38">
        <v>11</v>
      </c>
      <c r="H5160" s="38">
        <v>2025</v>
      </c>
      <c r="I5160" s="38">
        <v>2</v>
      </c>
      <c r="J5160" s="38">
        <v>1050</v>
      </c>
      <c r="K5160" s="38" t="s">
        <v>1505</v>
      </c>
      <c r="L5160" s="38">
        <v>81</v>
      </c>
      <c r="M5160" s="38">
        <v>2</v>
      </c>
      <c r="N5160" s="38">
        <v>0</v>
      </c>
      <c r="O5160" s="38" t="s">
        <v>10</v>
      </c>
      <c r="P5160" s="38">
        <v>10</v>
      </c>
      <c r="Q5160" s="38" t="s">
        <v>5</v>
      </c>
      <c r="R5160" s="38" t="s">
        <v>201</v>
      </c>
      <c r="S5160" s="38" t="s">
        <v>127</v>
      </c>
      <c r="T5160" s="38" t="s">
        <v>246</v>
      </c>
    </row>
    <row r="5161" spans="1:20" s="38" customFormat="1" ht="15" x14ac:dyDescent="0.2">
      <c r="A5161" s="38" t="s">
        <v>47</v>
      </c>
      <c r="B5161" s="38" t="str">
        <f t="shared" si="7"/>
        <v>mo_priv037</v>
      </c>
      <c r="C5161" s="38" t="s">
        <v>838</v>
      </c>
      <c r="D5161" s="38" t="s">
        <v>844</v>
      </c>
      <c r="E5161" s="38" t="s">
        <v>13</v>
      </c>
      <c r="F5161" s="38">
        <v>6</v>
      </c>
      <c r="G5161" s="38">
        <v>11</v>
      </c>
      <c r="H5161" s="38">
        <v>2025</v>
      </c>
      <c r="I5161" s="38">
        <v>2</v>
      </c>
      <c r="J5161" s="38">
        <v>1050</v>
      </c>
      <c r="K5161" s="38" t="s">
        <v>1505</v>
      </c>
      <c r="L5161" s="38">
        <v>81</v>
      </c>
      <c r="M5161" s="38">
        <v>2</v>
      </c>
      <c r="N5161" s="38">
        <v>0</v>
      </c>
      <c r="O5161" s="38" t="s">
        <v>10</v>
      </c>
      <c r="P5161" s="38">
        <v>30</v>
      </c>
      <c r="Q5161" s="38" t="s">
        <v>5</v>
      </c>
      <c r="R5161" s="38" t="s">
        <v>201</v>
      </c>
      <c r="S5161" s="38" t="s">
        <v>39</v>
      </c>
      <c r="T5161" s="38" t="s">
        <v>246</v>
      </c>
    </row>
    <row r="5162" spans="1:20" s="38" customFormat="1" ht="15" x14ac:dyDescent="0.2">
      <c r="A5162" s="38" t="s">
        <v>47</v>
      </c>
      <c r="B5162" s="38" t="str">
        <f t="shared" si="7"/>
        <v>mo_priv037</v>
      </c>
      <c r="C5162" s="38" t="s">
        <v>838</v>
      </c>
      <c r="D5162" s="38" t="s">
        <v>844</v>
      </c>
      <c r="E5162" s="38" t="s">
        <v>13</v>
      </c>
      <c r="F5162" s="38">
        <v>6</v>
      </c>
      <c r="G5162" s="38">
        <v>11</v>
      </c>
      <c r="H5162" s="38">
        <v>2025</v>
      </c>
      <c r="I5162" s="38">
        <v>2</v>
      </c>
      <c r="J5162" s="38">
        <v>1050</v>
      </c>
      <c r="K5162" s="38" t="s">
        <v>1505</v>
      </c>
      <c r="L5162" s="38">
        <v>81</v>
      </c>
      <c r="M5162" s="38">
        <v>2</v>
      </c>
      <c r="N5162" s="38">
        <v>0</v>
      </c>
      <c r="O5162" s="38" t="s">
        <v>10</v>
      </c>
      <c r="P5162" s="38">
        <v>20</v>
      </c>
      <c r="Q5162" s="38" t="s">
        <v>5</v>
      </c>
      <c r="R5162" s="38" t="s">
        <v>201</v>
      </c>
      <c r="S5162" s="38" t="s">
        <v>127</v>
      </c>
      <c r="T5162" s="38" t="s">
        <v>246</v>
      </c>
    </row>
    <row r="5163" spans="1:20" s="38" customFormat="1" ht="15" x14ac:dyDescent="0.2">
      <c r="A5163" s="38" t="s">
        <v>47</v>
      </c>
      <c r="B5163" s="38" t="str">
        <f t="shared" si="7"/>
        <v>mo_priv037</v>
      </c>
      <c r="C5163" s="38" t="s">
        <v>838</v>
      </c>
      <c r="D5163" s="38" t="s">
        <v>844</v>
      </c>
      <c r="E5163" s="38" t="s">
        <v>13</v>
      </c>
      <c r="F5163" s="38">
        <v>6</v>
      </c>
      <c r="G5163" s="38">
        <v>11</v>
      </c>
      <c r="H5163" s="38">
        <v>2025</v>
      </c>
      <c r="I5163" s="38">
        <v>2</v>
      </c>
      <c r="J5163" s="38">
        <v>1050</v>
      </c>
      <c r="K5163" s="38" t="s">
        <v>1505</v>
      </c>
      <c r="L5163" s="38">
        <v>81</v>
      </c>
      <c r="M5163" s="38">
        <v>2</v>
      </c>
      <c r="N5163" s="38">
        <v>0</v>
      </c>
      <c r="O5163" s="38" t="s">
        <v>10</v>
      </c>
      <c r="P5163" s="38">
        <v>20</v>
      </c>
      <c r="Q5163" s="38" t="s">
        <v>9</v>
      </c>
      <c r="R5163" s="38" t="s">
        <v>1544</v>
      </c>
      <c r="S5163" s="38" t="s">
        <v>1118</v>
      </c>
      <c r="T5163" s="38" t="s">
        <v>246</v>
      </c>
    </row>
    <row r="5164" spans="1:20" s="38" customFormat="1" ht="15" x14ac:dyDescent="0.2">
      <c r="A5164" s="38" t="s">
        <v>47</v>
      </c>
      <c r="B5164" s="38" t="str">
        <f t="shared" si="7"/>
        <v>mo_priv037</v>
      </c>
      <c r="C5164" s="38" t="s">
        <v>838</v>
      </c>
      <c r="D5164" s="38" t="s">
        <v>844</v>
      </c>
      <c r="E5164" s="38" t="s">
        <v>13</v>
      </c>
      <c r="F5164" s="38">
        <v>6</v>
      </c>
      <c r="G5164" s="38">
        <v>11</v>
      </c>
      <c r="H5164" s="38">
        <v>2025</v>
      </c>
      <c r="I5164" s="38">
        <v>2</v>
      </c>
      <c r="J5164" s="38">
        <v>1050</v>
      </c>
      <c r="K5164" s="38" t="s">
        <v>1505</v>
      </c>
      <c r="L5164" s="38">
        <v>81</v>
      </c>
      <c r="M5164" s="38">
        <v>2</v>
      </c>
      <c r="N5164" s="38">
        <v>0</v>
      </c>
      <c r="O5164" s="38" t="s">
        <v>10</v>
      </c>
      <c r="P5164" s="38">
        <v>4</v>
      </c>
      <c r="Q5164" s="38" t="s">
        <v>5</v>
      </c>
      <c r="R5164" s="38" t="s">
        <v>201</v>
      </c>
      <c r="S5164" s="38" t="s">
        <v>54</v>
      </c>
      <c r="T5164" s="38" t="s">
        <v>246</v>
      </c>
    </row>
    <row r="5165" spans="1:20" s="38" customFormat="1" ht="15" x14ac:dyDescent="0.2">
      <c r="A5165" s="38" t="s">
        <v>26</v>
      </c>
      <c r="B5165" s="38" t="str">
        <f t="shared" si="7"/>
        <v>mo_priv031</v>
      </c>
      <c r="C5165" s="38" t="s">
        <v>838</v>
      </c>
      <c r="D5165" s="38" t="s">
        <v>845</v>
      </c>
      <c r="E5165" s="38" t="s">
        <v>13</v>
      </c>
      <c r="F5165" s="38">
        <v>6</v>
      </c>
      <c r="G5165" s="38">
        <v>13</v>
      </c>
      <c r="H5165" s="38">
        <v>2025</v>
      </c>
      <c r="I5165" s="38">
        <v>2</v>
      </c>
      <c r="J5165" s="38">
        <v>1019</v>
      </c>
      <c r="K5165" s="38" t="s">
        <v>14</v>
      </c>
      <c r="L5165" s="38">
        <v>71</v>
      </c>
      <c r="M5165" s="38">
        <v>2</v>
      </c>
      <c r="N5165" s="38">
        <v>50</v>
      </c>
      <c r="O5165" s="38" t="s">
        <v>10</v>
      </c>
      <c r="P5165" s="38">
        <v>1.5</v>
      </c>
      <c r="Q5165" s="38" t="s">
        <v>8</v>
      </c>
      <c r="R5165" s="38" t="s">
        <v>36</v>
      </c>
      <c r="S5165" s="38" t="s">
        <v>127</v>
      </c>
      <c r="T5165" s="38" t="s">
        <v>116</v>
      </c>
    </row>
    <row r="5166" spans="1:20" s="38" customFormat="1" ht="15" x14ac:dyDescent="0.2">
      <c r="A5166" s="38" t="s">
        <v>26</v>
      </c>
      <c r="B5166" s="38" t="str">
        <f t="shared" si="7"/>
        <v>mo_priv031</v>
      </c>
      <c r="C5166" s="38" t="s">
        <v>838</v>
      </c>
      <c r="D5166" s="38" t="s">
        <v>845</v>
      </c>
      <c r="E5166" s="38" t="s">
        <v>13</v>
      </c>
      <c r="F5166" s="38">
        <v>6</v>
      </c>
      <c r="G5166" s="38">
        <v>13</v>
      </c>
      <c r="H5166" s="38">
        <v>2025</v>
      </c>
      <c r="I5166" s="38">
        <v>2</v>
      </c>
      <c r="J5166" s="38">
        <v>1019</v>
      </c>
      <c r="K5166" s="38" t="s">
        <v>14</v>
      </c>
      <c r="L5166" s="38">
        <v>71</v>
      </c>
      <c r="M5166" s="38">
        <v>2</v>
      </c>
      <c r="N5166" s="38">
        <v>50</v>
      </c>
      <c r="O5166" s="38" t="s">
        <v>10</v>
      </c>
      <c r="P5166" s="38">
        <v>3.25</v>
      </c>
      <c r="Q5166" s="38" t="s">
        <v>5</v>
      </c>
      <c r="R5166" s="38" t="s">
        <v>201</v>
      </c>
      <c r="S5166" s="38" t="s">
        <v>39</v>
      </c>
      <c r="T5166" s="38" t="s">
        <v>116</v>
      </c>
    </row>
    <row r="5167" spans="1:20" s="38" customFormat="1" ht="15" x14ac:dyDescent="0.2">
      <c r="A5167" s="38" t="s">
        <v>26</v>
      </c>
      <c r="B5167" s="38" t="str">
        <f t="shared" si="7"/>
        <v>mo_priv031</v>
      </c>
      <c r="C5167" s="38" t="s">
        <v>838</v>
      </c>
      <c r="D5167" s="38" t="s">
        <v>845</v>
      </c>
      <c r="E5167" s="38" t="s">
        <v>13</v>
      </c>
      <c r="F5167" s="38">
        <v>6</v>
      </c>
      <c r="G5167" s="38">
        <v>13</v>
      </c>
      <c r="H5167" s="38">
        <v>2025</v>
      </c>
      <c r="I5167" s="38">
        <v>2</v>
      </c>
      <c r="J5167" s="38">
        <v>1019</v>
      </c>
      <c r="K5167" s="38" t="s">
        <v>14</v>
      </c>
      <c r="L5167" s="38">
        <v>71</v>
      </c>
      <c r="M5167" s="38">
        <v>2</v>
      </c>
      <c r="N5167" s="38">
        <v>50</v>
      </c>
      <c r="O5167" s="38" t="s">
        <v>10</v>
      </c>
      <c r="P5167" s="38">
        <v>5.75</v>
      </c>
      <c r="Q5167" s="38" t="s">
        <v>5</v>
      </c>
      <c r="R5167" s="38" t="s">
        <v>201</v>
      </c>
      <c r="S5167" s="38" t="s">
        <v>195</v>
      </c>
      <c r="T5167" s="38" t="s">
        <v>116</v>
      </c>
    </row>
    <row r="5168" spans="1:20" s="38" customFormat="1" ht="15" x14ac:dyDescent="0.2">
      <c r="A5168" s="38" t="s">
        <v>26</v>
      </c>
      <c r="B5168" s="38" t="str">
        <f t="shared" si="7"/>
        <v>mo_priv031</v>
      </c>
      <c r="C5168" s="38" t="s">
        <v>838</v>
      </c>
      <c r="D5168" s="38" t="s">
        <v>845</v>
      </c>
      <c r="E5168" s="38" t="s">
        <v>13</v>
      </c>
      <c r="F5168" s="38">
        <v>6</v>
      </c>
      <c r="G5168" s="38">
        <v>13</v>
      </c>
      <c r="H5168" s="38">
        <v>2025</v>
      </c>
      <c r="I5168" s="38">
        <v>2</v>
      </c>
      <c r="J5168" s="38">
        <v>1019</v>
      </c>
      <c r="K5168" s="38" t="s">
        <v>14</v>
      </c>
      <c r="L5168" s="38">
        <v>71</v>
      </c>
      <c r="M5168" s="38">
        <v>2</v>
      </c>
      <c r="N5168" s="38">
        <v>50</v>
      </c>
      <c r="O5168" s="38" t="s">
        <v>82</v>
      </c>
      <c r="P5168" s="38">
        <v>0.75</v>
      </c>
      <c r="Q5168" s="38" t="s">
        <v>5</v>
      </c>
      <c r="R5168" s="38" t="s">
        <v>201</v>
      </c>
      <c r="T5168" s="38" t="s">
        <v>116</v>
      </c>
    </row>
    <row r="5169" spans="1:21" s="38" customFormat="1" ht="15" x14ac:dyDescent="0.2">
      <c r="A5169" s="38" t="s">
        <v>27</v>
      </c>
      <c r="B5169" s="38" t="str">
        <f t="shared" si="7"/>
        <v>mo_priv032</v>
      </c>
      <c r="C5169" s="38" t="s">
        <v>838</v>
      </c>
      <c r="D5169" s="38" t="s">
        <v>845</v>
      </c>
      <c r="E5169" s="38" t="s">
        <v>13</v>
      </c>
      <c r="F5169" s="38">
        <v>6</v>
      </c>
      <c r="G5169" s="38">
        <v>13</v>
      </c>
      <c r="H5169" s="38">
        <v>2025</v>
      </c>
      <c r="I5169" s="38">
        <v>2</v>
      </c>
      <c r="J5169" s="38">
        <v>1101</v>
      </c>
      <c r="K5169" s="38" t="s">
        <v>1505</v>
      </c>
      <c r="L5169" s="38">
        <v>73</v>
      </c>
      <c r="M5169" s="38">
        <v>2</v>
      </c>
      <c r="N5169" s="38">
        <v>100</v>
      </c>
      <c r="O5169" s="38" t="s">
        <v>10</v>
      </c>
      <c r="P5169" s="38">
        <v>8</v>
      </c>
      <c r="Q5169" s="38" t="s">
        <v>5</v>
      </c>
      <c r="R5169" s="38" t="s">
        <v>201</v>
      </c>
      <c r="S5169" s="38" t="s">
        <v>127</v>
      </c>
      <c r="T5169" s="38" t="s">
        <v>116</v>
      </c>
    </row>
    <row r="5170" spans="1:21" s="38" customFormat="1" ht="15" x14ac:dyDescent="0.2">
      <c r="A5170" s="38" t="s">
        <v>27</v>
      </c>
      <c r="B5170" s="38" t="str">
        <f t="shared" si="7"/>
        <v>mo_priv032</v>
      </c>
      <c r="C5170" s="38" t="s">
        <v>838</v>
      </c>
      <c r="D5170" s="38" t="s">
        <v>845</v>
      </c>
      <c r="E5170" s="38" t="s">
        <v>13</v>
      </c>
      <c r="F5170" s="38">
        <v>6</v>
      </c>
      <c r="G5170" s="38">
        <v>13</v>
      </c>
      <c r="H5170" s="38">
        <v>2025</v>
      </c>
      <c r="I5170" s="38">
        <v>2</v>
      </c>
      <c r="J5170" s="38">
        <v>1101</v>
      </c>
      <c r="K5170" s="38" t="s">
        <v>1505</v>
      </c>
      <c r="L5170" s="38">
        <v>73</v>
      </c>
      <c r="M5170" s="38">
        <v>2</v>
      </c>
      <c r="N5170" s="38">
        <v>100</v>
      </c>
      <c r="O5170" s="38" t="s">
        <v>10</v>
      </c>
      <c r="P5170" s="38">
        <v>20</v>
      </c>
      <c r="Q5170" s="38" t="s">
        <v>5</v>
      </c>
      <c r="R5170" s="38" t="s">
        <v>201</v>
      </c>
      <c r="S5170" s="38" t="s">
        <v>127</v>
      </c>
      <c r="T5170" s="38" t="s">
        <v>116</v>
      </c>
    </row>
    <row r="5171" spans="1:21" s="38" customFormat="1" ht="15" x14ac:dyDescent="0.2">
      <c r="A5171" s="38" t="s">
        <v>27</v>
      </c>
      <c r="B5171" s="38" t="str">
        <f t="shared" si="7"/>
        <v>mo_priv032</v>
      </c>
      <c r="C5171" s="38" t="s">
        <v>838</v>
      </c>
      <c r="D5171" s="38" t="s">
        <v>845</v>
      </c>
      <c r="E5171" s="38" t="s">
        <v>13</v>
      </c>
      <c r="F5171" s="38">
        <v>6</v>
      </c>
      <c r="G5171" s="38">
        <v>13</v>
      </c>
      <c r="H5171" s="38">
        <v>2025</v>
      </c>
      <c r="I5171" s="38">
        <v>2</v>
      </c>
      <c r="J5171" s="38">
        <v>1101</v>
      </c>
      <c r="K5171" s="38" t="s">
        <v>1505</v>
      </c>
      <c r="L5171" s="38">
        <v>73</v>
      </c>
      <c r="M5171" s="38">
        <v>2</v>
      </c>
      <c r="N5171" s="38">
        <v>100</v>
      </c>
      <c r="O5171" s="38" t="s">
        <v>10</v>
      </c>
      <c r="P5171" s="38">
        <v>16</v>
      </c>
      <c r="Q5171" s="38" t="s">
        <v>5</v>
      </c>
      <c r="R5171" s="38" t="s">
        <v>201</v>
      </c>
      <c r="S5171" s="38" t="s">
        <v>39</v>
      </c>
      <c r="T5171" s="38" t="s">
        <v>116</v>
      </c>
    </row>
    <row r="5172" spans="1:21" s="38" customFormat="1" ht="15" x14ac:dyDescent="0.2">
      <c r="A5172" s="38" t="s">
        <v>27</v>
      </c>
      <c r="B5172" s="38" t="str">
        <f t="shared" si="7"/>
        <v>mo_priv032</v>
      </c>
      <c r="C5172" s="38" t="s">
        <v>838</v>
      </c>
      <c r="D5172" s="38" t="s">
        <v>845</v>
      </c>
      <c r="E5172" s="38" t="s">
        <v>13</v>
      </c>
      <c r="F5172" s="38">
        <v>6</v>
      </c>
      <c r="G5172" s="38">
        <v>13</v>
      </c>
      <c r="H5172" s="38">
        <v>2025</v>
      </c>
      <c r="I5172" s="38">
        <v>2</v>
      </c>
      <c r="J5172" s="38">
        <v>1101</v>
      </c>
      <c r="K5172" s="38" t="s">
        <v>1505</v>
      </c>
      <c r="L5172" s="38">
        <v>73</v>
      </c>
      <c r="M5172" s="38">
        <v>2</v>
      </c>
      <c r="N5172" s="38">
        <v>100</v>
      </c>
      <c r="O5172" s="38" t="s">
        <v>10</v>
      </c>
      <c r="P5172" s="38">
        <v>28</v>
      </c>
      <c r="Q5172" s="38" t="s">
        <v>5</v>
      </c>
      <c r="R5172" s="38" t="s">
        <v>201</v>
      </c>
      <c r="S5172" s="38" t="s">
        <v>127</v>
      </c>
      <c r="T5172" s="38" t="s">
        <v>116</v>
      </c>
    </row>
    <row r="5173" spans="1:21" s="38" customFormat="1" ht="15" x14ac:dyDescent="0.2">
      <c r="A5173" s="38" t="s">
        <v>27</v>
      </c>
      <c r="B5173" s="38" t="str">
        <f t="shared" si="7"/>
        <v>mo_priv032</v>
      </c>
      <c r="C5173" s="38" t="s">
        <v>838</v>
      </c>
      <c r="D5173" s="38" t="s">
        <v>845</v>
      </c>
      <c r="E5173" s="38" t="s">
        <v>13</v>
      </c>
      <c r="F5173" s="38">
        <v>6</v>
      </c>
      <c r="G5173" s="38">
        <v>13</v>
      </c>
      <c r="H5173" s="38">
        <v>2025</v>
      </c>
      <c r="I5173" s="38">
        <v>2</v>
      </c>
      <c r="J5173" s="38">
        <v>1101</v>
      </c>
      <c r="K5173" s="38" t="s">
        <v>1505</v>
      </c>
      <c r="L5173" s="38">
        <v>73</v>
      </c>
      <c r="M5173" s="38">
        <v>2</v>
      </c>
      <c r="N5173" s="38">
        <v>100</v>
      </c>
      <c r="O5173" s="38" t="s">
        <v>11</v>
      </c>
      <c r="P5173" s="38">
        <v>0.3</v>
      </c>
      <c r="Q5173" s="38" t="s">
        <v>5</v>
      </c>
      <c r="R5173" s="38" t="s">
        <v>201</v>
      </c>
      <c r="T5173" s="38" t="s">
        <v>116</v>
      </c>
      <c r="U5173" s="38" t="s">
        <v>1382</v>
      </c>
    </row>
    <row r="5174" spans="1:21" s="38" customFormat="1" ht="15" x14ac:dyDescent="0.2">
      <c r="A5174" s="38" t="s">
        <v>27</v>
      </c>
      <c r="B5174" s="38" t="str">
        <f t="shared" si="7"/>
        <v>mo_priv032</v>
      </c>
      <c r="C5174" s="38" t="s">
        <v>838</v>
      </c>
      <c r="D5174" s="38" t="s">
        <v>845</v>
      </c>
      <c r="E5174" s="38" t="s">
        <v>13</v>
      </c>
      <c r="F5174" s="38">
        <v>6</v>
      </c>
      <c r="G5174" s="38">
        <v>13</v>
      </c>
      <c r="H5174" s="38">
        <v>2025</v>
      </c>
      <c r="I5174" s="38">
        <v>2</v>
      </c>
      <c r="J5174" s="38">
        <v>1101</v>
      </c>
      <c r="K5174" s="38" t="s">
        <v>1505</v>
      </c>
      <c r="L5174" s="38">
        <v>73</v>
      </c>
      <c r="M5174" s="38">
        <v>2</v>
      </c>
      <c r="N5174" s="38">
        <v>100</v>
      </c>
      <c r="O5174" s="38" t="s">
        <v>10</v>
      </c>
      <c r="P5174" s="38">
        <v>2</v>
      </c>
      <c r="Q5174" s="38" t="s">
        <v>8</v>
      </c>
      <c r="R5174" s="38" t="s">
        <v>153</v>
      </c>
      <c r="S5174" s="38" t="s">
        <v>152</v>
      </c>
      <c r="T5174" s="38" t="s">
        <v>116</v>
      </c>
    </row>
    <row r="5175" spans="1:21" s="38" customFormat="1" ht="15" x14ac:dyDescent="0.2">
      <c r="A5175" s="38" t="s">
        <v>27</v>
      </c>
      <c r="B5175" s="38" t="str">
        <f t="shared" si="7"/>
        <v>mo_priv032</v>
      </c>
      <c r="C5175" s="38" t="s">
        <v>838</v>
      </c>
      <c r="D5175" s="38" t="s">
        <v>845</v>
      </c>
      <c r="E5175" s="38" t="s">
        <v>13</v>
      </c>
      <c r="F5175" s="38">
        <v>6</v>
      </c>
      <c r="G5175" s="38">
        <v>13</v>
      </c>
      <c r="H5175" s="38">
        <v>2025</v>
      </c>
      <c r="I5175" s="38">
        <v>2</v>
      </c>
      <c r="J5175" s="38">
        <v>1101</v>
      </c>
      <c r="K5175" s="38" t="s">
        <v>1505</v>
      </c>
      <c r="L5175" s="38">
        <v>73</v>
      </c>
      <c r="M5175" s="38">
        <v>2</v>
      </c>
      <c r="N5175" s="38">
        <v>100</v>
      </c>
      <c r="O5175" s="38" t="s">
        <v>10</v>
      </c>
      <c r="P5175" s="38">
        <v>1</v>
      </c>
      <c r="Q5175" s="38" t="s">
        <v>5</v>
      </c>
      <c r="R5175" s="38" t="s">
        <v>201</v>
      </c>
      <c r="S5175" s="38" t="s">
        <v>54</v>
      </c>
      <c r="T5175" s="38" t="s">
        <v>116</v>
      </c>
    </row>
    <row r="5176" spans="1:21" s="38" customFormat="1" ht="15" x14ac:dyDescent="0.2">
      <c r="A5176" s="38" t="s">
        <v>27</v>
      </c>
      <c r="B5176" s="38" t="str">
        <f t="shared" si="7"/>
        <v>mo_priv032</v>
      </c>
      <c r="C5176" s="38" t="s">
        <v>838</v>
      </c>
      <c r="D5176" s="38" t="s">
        <v>845</v>
      </c>
      <c r="E5176" s="38" t="s">
        <v>13</v>
      </c>
      <c r="F5176" s="38">
        <v>6</v>
      </c>
      <c r="G5176" s="38">
        <v>13</v>
      </c>
      <c r="H5176" s="38">
        <v>2025</v>
      </c>
      <c r="I5176" s="38">
        <v>2</v>
      </c>
      <c r="J5176" s="38">
        <v>1101</v>
      </c>
      <c r="K5176" s="38" t="s">
        <v>1505</v>
      </c>
      <c r="L5176" s="38">
        <v>73</v>
      </c>
      <c r="M5176" s="38">
        <v>2</v>
      </c>
      <c r="N5176" s="38">
        <v>100</v>
      </c>
      <c r="O5176" s="38" t="s">
        <v>10</v>
      </c>
      <c r="P5176" s="38">
        <v>2</v>
      </c>
      <c r="Q5176" s="38" t="s">
        <v>8</v>
      </c>
      <c r="R5176" s="38" t="s">
        <v>1453</v>
      </c>
      <c r="S5176" s="38" t="s">
        <v>152</v>
      </c>
      <c r="T5176" s="38" t="s">
        <v>116</v>
      </c>
    </row>
    <row r="5177" spans="1:21" s="38" customFormat="1" ht="15" x14ac:dyDescent="0.2">
      <c r="A5177" s="38" t="s">
        <v>27</v>
      </c>
      <c r="B5177" s="38" t="str">
        <f t="shared" si="7"/>
        <v>mo_priv032</v>
      </c>
      <c r="C5177" s="38" t="s">
        <v>838</v>
      </c>
      <c r="D5177" s="38" t="s">
        <v>845</v>
      </c>
      <c r="E5177" s="38" t="s">
        <v>13</v>
      </c>
      <c r="F5177" s="38">
        <v>6</v>
      </c>
      <c r="G5177" s="38">
        <v>13</v>
      </c>
      <c r="H5177" s="38">
        <v>2025</v>
      </c>
      <c r="I5177" s="38">
        <v>2</v>
      </c>
      <c r="J5177" s="38">
        <v>1101</v>
      </c>
      <c r="K5177" s="38" t="s">
        <v>1505</v>
      </c>
      <c r="L5177" s="38">
        <v>73</v>
      </c>
      <c r="M5177" s="38">
        <v>2</v>
      </c>
      <c r="N5177" s="38">
        <v>100</v>
      </c>
      <c r="O5177" s="38" t="s">
        <v>10</v>
      </c>
      <c r="P5177" s="38">
        <v>2</v>
      </c>
      <c r="Q5177" s="38" t="s">
        <v>8</v>
      </c>
      <c r="R5177" s="38" t="s">
        <v>1453</v>
      </c>
      <c r="S5177" s="38" t="s">
        <v>152</v>
      </c>
      <c r="T5177" s="38" t="s">
        <v>116</v>
      </c>
    </row>
    <row r="5178" spans="1:21" s="38" customFormat="1" ht="15" x14ac:dyDescent="0.2">
      <c r="A5178" s="38" t="s">
        <v>137</v>
      </c>
      <c r="B5178" s="38" t="str">
        <f t="shared" si="7"/>
        <v>mo_priv033</v>
      </c>
      <c r="C5178" s="38" t="s">
        <v>838</v>
      </c>
      <c r="D5178" s="38" t="s">
        <v>845</v>
      </c>
      <c r="E5178" s="38" t="s">
        <v>13</v>
      </c>
      <c r="F5178" s="38">
        <v>6</v>
      </c>
      <c r="G5178" s="38">
        <v>13</v>
      </c>
      <c r="H5178" s="38">
        <v>2025</v>
      </c>
      <c r="I5178" s="38">
        <v>2</v>
      </c>
      <c r="J5178" s="38">
        <v>1141</v>
      </c>
      <c r="K5178" s="38" t="s">
        <v>14</v>
      </c>
      <c r="L5178" s="38">
        <v>71</v>
      </c>
      <c r="M5178" s="38">
        <v>1</v>
      </c>
      <c r="N5178" s="38">
        <v>100</v>
      </c>
      <c r="O5178" s="38" t="s">
        <v>10</v>
      </c>
      <c r="P5178" s="38">
        <v>20</v>
      </c>
      <c r="Q5178" s="38" t="s">
        <v>9</v>
      </c>
      <c r="R5178" s="38" t="s">
        <v>1453</v>
      </c>
      <c r="S5178" s="38" t="s">
        <v>195</v>
      </c>
      <c r="T5178" s="38" t="s">
        <v>116</v>
      </c>
    </row>
    <row r="5179" spans="1:21" s="38" customFormat="1" ht="15" x14ac:dyDescent="0.2">
      <c r="A5179" s="38" t="s">
        <v>137</v>
      </c>
      <c r="B5179" s="38" t="str">
        <f t="shared" si="7"/>
        <v>mo_priv033</v>
      </c>
      <c r="C5179" s="38" t="s">
        <v>838</v>
      </c>
      <c r="D5179" s="38" t="s">
        <v>845</v>
      </c>
      <c r="E5179" s="38" t="s">
        <v>13</v>
      </c>
      <c r="F5179" s="38">
        <v>6</v>
      </c>
      <c r="G5179" s="38">
        <v>13</v>
      </c>
      <c r="H5179" s="38">
        <v>2025</v>
      </c>
      <c r="I5179" s="38">
        <v>2</v>
      </c>
      <c r="J5179" s="38">
        <v>1141</v>
      </c>
      <c r="K5179" s="38" t="s">
        <v>14</v>
      </c>
      <c r="L5179" s="38">
        <v>71</v>
      </c>
      <c r="M5179" s="38">
        <v>1</v>
      </c>
      <c r="N5179" s="38">
        <v>100</v>
      </c>
      <c r="O5179" s="38" t="s">
        <v>21</v>
      </c>
      <c r="P5179" s="38">
        <v>0.3</v>
      </c>
      <c r="Q5179" s="38" t="s">
        <v>5</v>
      </c>
      <c r="R5179" s="38" t="s">
        <v>201</v>
      </c>
      <c r="T5179" s="38" t="s">
        <v>116</v>
      </c>
    </row>
    <row r="5180" spans="1:21" s="38" customFormat="1" ht="15" x14ac:dyDescent="0.2">
      <c r="A5180" s="38" t="s">
        <v>137</v>
      </c>
      <c r="B5180" s="38" t="str">
        <f t="shared" si="7"/>
        <v>mo_priv033</v>
      </c>
      <c r="C5180" s="38" t="s">
        <v>838</v>
      </c>
      <c r="D5180" s="38" t="s">
        <v>845</v>
      </c>
      <c r="E5180" s="38" t="s">
        <v>13</v>
      </c>
      <c r="F5180" s="38">
        <v>6</v>
      </c>
      <c r="G5180" s="38">
        <v>13</v>
      </c>
      <c r="H5180" s="38">
        <v>2025</v>
      </c>
      <c r="I5180" s="38">
        <v>2</v>
      </c>
      <c r="J5180" s="38">
        <v>1141</v>
      </c>
      <c r="K5180" s="38" t="s">
        <v>14</v>
      </c>
      <c r="L5180" s="38">
        <v>71</v>
      </c>
      <c r="M5180" s="38">
        <v>1</v>
      </c>
      <c r="N5180" s="38">
        <v>100</v>
      </c>
      <c r="O5180" s="38" t="s">
        <v>21</v>
      </c>
      <c r="P5180" s="38">
        <v>1</v>
      </c>
      <c r="Q5180" s="38" t="s">
        <v>9</v>
      </c>
      <c r="R5180" s="38" t="s">
        <v>1453</v>
      </c>
      <c r="T5180" s="38" t="s">
        <v>116</v>
      </c>
    </row>
    <row r="5181" spans="1:21" s="38" customFormat="1" ht="15" x14ac:dyDescent="0.2">
      <c r="A5181" s="38" t="s">
        <v>137</v>
      </c>
      <c r="B5181" s="38" t="str">
        <f t="shared" si="7"/>
        <v>mo_priv033</v>
      </c>
      <c r="C5181" s="38" t="s">
        <v>838</v>
      </c>
      <c r="D5181" s="38" t="s">
        <v>845</v>
      </c>
      <c r="E5181" s="38" t="s">
        <v>13</v>
      </c>
      <c r="F5181" s="38">
        <v>6</v>
      </c>
      <c r="G5181" s="38">
        <v>13</v>
      </c>
      <c r="H5181" s="38">
        <v>2025</v>
      </c>
      <c r="I5181" s="38">
        <v>2</v>
      </c>
      <c r="J5181" s="38">
        <v>1141</v>
      </c>
      <c r="K5181" s="38" t="s">
        <v>14</v>
      </c>
      <c r="L5181" s="38">
        <v>71</v>
      </c>
      <c r="M5181" s="38">
        <v>1</v>
      </c>
      <c r="N5181" s="38">
        <v>100</v>
      </c>
      <c r="O5181" s="38" t="s">
        <v>10</v>
      </c>
      <c r="P5181" s="38">
        <v>0.25</v>
      </c>
      <c r="Q5181" s="38" t="s">
        <v>5</v>
      </c>
      <c r="R5181" s="38" t="s">
        <v>201</v>
      </c>
      <c r="S5181" s="38" t="s">
        <v>195</v>
      </c>
      <c r="T5181" s="38" t="s">
        <v>116</v>
      </c>
    </row>
    <row r="5182" spans="1:21" s="38" customFormat="1" ht="15" x14ac:dyDescent="0.2">
      <c r="A5182" s="38" t="s">
        <v>137</v>
      </c>
      <c r="B5182" s="38" t="str">
        <f t="shared" si="7"/>
        <v>mo_priv033</v>
      </c>
      <c r="C5182" s="38" t="s">
        <v>838</v>
      </c>
      <c r="D5182" s="38" t="s">
        <v>845</v>
      </c>
      <c r="E5182" s="38" t="s">
        <v>13</v>
      </c>
      <c r="F5182" s="38">
        <v>6</v>
      </c>
      <c r="G5182" s="38">
        <v>13</v>
      </c>
      <c r="H5182" s="38">
        <v>2025</v>
      </c>
      <c r="I5182" s="38">
        <v>2</v>
      </c>
      <c r="J5182" s="38">
        <v>1141</v>
      </c>
      <c r="K5182" s="38" t="s">
        <v>14</v>
      </c>
      <c r="L5182" s="38">
        <v>71</v>
      </c>
      <c r="M5182" s="38">
        <v>1</v>
      </c>
      <c r="N5182" s="38">
        <v>100</v>
      </c>
      <c r="O5182" s="38" t="s">
        <v>82</v>
      </c>
      <c r="P5182" s="38">
        <v>0.5</v>
      </c>
      <c r="Q5182" s="38" t="s">
        <v>5</v>
      </c>
      <c r="R5182" s="38" t="s">
        <v>201</v>
      </c>
      <c r="T5182" s="38" t="s">
        <v>116</v>
      </c>
    </row>
    <row r="5183" spans="1:21" s="38" customFormat="1" ht="15" x14ac:dyDescent="0.2">
      <c r="A5183" s="38" t="s">
        <v>137</v>
      </c>
      <c r="B5183" s="38" t="str">
        <f t="shared" si="7"/>
        <v>mo_priv033</v>
      </c>
      <c r="C5183" s="38" t="s">
        <v>838</v>
      </c>
      <c r="D5183" s="38" t="s">
        <v>845</v>
      </c>
      <c r="E5183" s="38" t="s">
        <v>13</v>
      </c>
      <c r="F5183" s="38">
        <v>6</v>
      </c>
      <c r="G5183" s="38">
        <v>13</v>
      </c>
      <c r="H5183" s="38">
        <v>2025</v>
      </c>
      <c r="I5183" s="38">
        <v>2</v>
      </c>
      <c r="J5183" s="38">
        <v>1141</v>
      </c>
      <c r="K5183" s="38" t="s">
        <v>14</v>
      </c>
      <c r="L5183" s="38">
        <v>71</v>
      </c>
      <c r="M5183" s="38">
        <v>1</v>
      </c>
      <c r="N5183" s="38">
        <v>100</v>
      </c>
      <c r="O5183" s="38" t="s">
        <v>10</v>
      </c>
      <c r="P5183" s="38">
        <v>0.8</v>
      </c>
      <c r="Q5183" s="38" t="s">
        <v>9</v>
      </c>
      <c r="R5183" s="38" t="s">
        <v>1453</v>
      </c>
      <c r="S5183" s="38" t="s">
        <v>152</v>
      </c>
      <c r="T5183" s="38" t="s">
        <v>116</v>
      </c>
    </row>
    <row r="5184" spans="1:21" s="38" customFormat="1" ht="15" x14ac:dyDescent="0.2">
      <c r="A5184" s="38" t="s">
        <v>137</v>
      </c>
      <c r="B5184" s="38" t="str">
        <f t="shared" si="7"/>
        <v>mo_priv033</v>
      </c>
      <c r="C5184" s="38" t="s">
        <v>838</v>
      </c>
      <c r="D5184" s="38" t="s">
        <v>845</v>
      </c>
      <c r="E5184" s="38" t="s">
        <v>13</v>
      </c>
      <c r="F5184" s="38">
        <v>6</v>
      </c>
      <c r="G5184" s="38">
        <v>13</v>
      </c>
      <c r="H5184" s="38">
        <v>2025</v>
      </c>
      <c r="I5184" s="38">
        <v>2</v>
      </c>
      <c r="J5184" s="38">
        <v>1141</v>
      </c>
      <c r="K5184" s="38" t="s">
        <v>14</v>
      </c>
      <c r="L5184" s="38">
        <v>71</v>
      </c>
      <c r="M5184" s="38">
        <v>1</v>
      </c>
      <c r="N5184" s="38">
        <v>100</v>
      </c>
      <c r="O5184" s="38" t="s">
        <v>10</v>
      </c>
      <c r="P5184" s="38">
        <v>1</v>
      </c>
      <c r="Q5184" s="38" t="s">
        <v>8</v>
      </c>
      <c r="R5184" s="38" t="s">
        <v>36</v>
      </c>
      <c r="S5184" s="38" t="s">
        <v>152</v>
      </c>
      <c r="T5184" s="38" t="s">
        <v>116</v>
      </c>
    </row>
    <row r="5185" spans="1:21" s="38" customFormat="1" ht="15" x14ac:dyDescent="0.2">
      <c r="A5185" s="38" t="s">
        <v>137</v>
      </c>
      <c r="B5185" s="38" t="str">
        <f t="shared" si="7"/>
        <v>mo_priv033</v>
      </c>
      <c r="C5185" s="38" t="s">
        <v>838</v>
      </c>
      <c r="D5185" s="38" t="s">
        <v>845</v>
      </c>
      <c r="E5185" s="38" t="s">
        <v>13</v>
      </c>
      <c r="F5185" s="38">
        <v>6</v>
      </c>
      <c r="G5185" s="38">
        <v>13</v>
      </c>
      <c r="H5185" s="38">
        <v>2025</v>
      </c>
      <c r="I5185" s="38">
        <v>2</v>
      </c>
      <c r="J5185" s="38">
        <v>1141</v>
      </c>
      <c r="K5185" s="38" t="s">
        <v>14</v>
      </c>
      <c r="L5185" s="38">
        <v>71</v>
      </c>
      <c r="M5185" s="38">
        <v>1</v>
      </c>
      <c r="N5185" s="38">
        <v>100</v>
      </c>
      <c r="O5185" s="38" t="s">
        <v>21</v>
      </c>
      <c r="P5185" s="38">
        <v>0.25</v>
      </c>
      <c r="Q5185" s="38" t="s">
        <v>9</v>
      </c>
      <c r="R5185" s="38" t="s">
        <v>1453</v>
      </c>
      <c r="T5185" s="38" t="s">
        <v>116</v>
      </c>
    </row>
    <row r="5186" spans="1:21" s="38" customFormat="1" ht="15" x14ac:dyDescent="0.2">
      <c r="A5186" s="38" t="s">
        <v>19</v>
      </c>
      <c r="B5186" s="38" t="str">
        <f t="shared" si="7"/>
        <v>mo_priv027</v>
      </c>
      <c r="C5186" s="38" t="s">
        <v>838</v>
      </c>
      <c r="D5186" s="38" t="s">
        <v>845</v>
      </c>
      <c r="E5186" s="38" t="s">
        <v>13</v>
      </c>
      <c r="F5186" s="38">
        <v>6</v>
      </c>
      <c r="G5186" s="38">
        <v>16</v>
      </c>
      <c r="H5186" s="38">
        <v>2025</v>
      </c>
      <c r="I5186" s="38">
        <v>2</v>
      </c>
      <c r="J5186" s="38">
        <v>1001</v>
      </c>
      <c r="K5186" s="38" t="s">
        <v>14</v>
      </c>
      <c r="L5186" s="38">
        <v>78</v>
      </c>
      <c r="M5186" s="38">
        <v>2</v>
      </c>
      <c r="N5186" s="38">
        <v>50</v>
      </c>
      <c r="O5186" s="38" t="s">
        <v>10</v>
      </c>
      <c r="P5186" s="38">
        <v>6.25</v>
      </c>
      <c r="Q5186" s="38" t="s">
        <v>5</v>
      </c>
      <c r="R5186" s="38" t="s">
        <v>201</v>
      </c>
      <c r="S5186" s="38" t="s">
        <v>127</v>
      </c>
      <c r="T5186" s="38" t="s">
        <v>246</v>
      </c>
    </row>
    <row r="5187" spans="1:21" s="38" customFormat="1" ht="15" x14ac:dyDescent="0.2">
      <c r="A5187" s="38" t="s">
        <v>19</v>
      </c>
      <c r="B5187" s="38" t="str">
        <f t="shared" si="7"/>
        <v>mo_priv027</v>
      </c>
      <c r="C5187" s="38" t="s">
        <v>838</v>
      </c>
      <c r="D5187" s="38" t="s">
        <v>845</v>
      </c>
      <c r="E5187" s="38" t="s">
        <v>13</v>
      </c>
      <c r="F5187" s="38">
        <v>6</v>
      </c>
      <c r="G5187" s="38">
        <v>16</v>
      </c>
      <c r="H5187" s="38">
        <v>2025</v>
      </c>
      <c r="I5187" s="38">
        <v>2</v>
      </c>
      <c r="J5187" s="38">
        <v>1001</v>
      </c>
      <c r="K5187" s="38" t="s">
        <v>14</v>
      </c>
      <c r="L5187" s="38">
        <v>78</v>
      </c>
      <c r="M5187" s="38">
        <v>2</v>
      </c>
      <c r="N5187" s="38">
        <v>50</v>
      </c>
      <c r="O5187" s="38" t="s">
        <v>10</v>
      </c>
      <c r="P5187" s="38">
        <v>1.75</v>
      </c>
      <c r="Q5187" s="38" t="s">
        <v>5</v>
      </c>
      <c r="R5187" s="38" t="s">
        <v>201</v>
      </c>
      <c r="S5187" s="38" t="s">
        <v>127</v>
      </c>
      <c r="T5187" s="38" t="s">
        <v>246</v>
      </c>
    </row>
    <row r="5188" spans="1:21" s="38" customFormat="1" ht="15" x14ac:dyDescent="0.2">
      <c r="A5188" s="38" t="s">
        <v>19</v>
      </c>
      <c r="B5188" s="38" t="str">
        <f t="shared" si="7"/>
        <v>mo_priv027</v>
      </c>
      <c r="C5188" s="38" t="s">
        <v>838</v>
      </c>
      <c r="D5188" s="38" t="s">
        <v>845</v>
      </c>
      <c r="E5188" s="38" t="s">
        <v>13</v>
      </c>
      <c r="F5188" s="38">
        <v>6</v>
      </c>
      <c r="G5188" s="38">
        <v>16</v>
      </c>
      <c r="H5188" s="38">
        <v>2025</v>
      </c>
      <c r="I5188" s="38">
        <v>2</v>
      </c>
      <c r="J5188" s="38">
        <v>1001</v>
      </c>
      <c r="K5188" s="38" t="s">
        <v>14</v>
      </c>
      <c r="L5188" s="38">
        <v>78</v>
      </c>
      <c r="M5188" s="38">
        <v>2</v>
      </c>
      <c r="N5188" s="38">
        <v>50</v>
      </c>
      <c r="O5188" s="38" t="s">
        <v>10</v>
      </c>
      <c r="P5188" s="38">
        <v>8</v>
      </c>
      <c r="Q5188" s="38" t="s">
        <v>5</v>
      </c>
      <c r="R5188" s="38" t="s">
        <v>201</v>
      </c>
      <c r="S5188" s="38" t="s">
        <v>190</v>
      </c>
      <c r="T5188" s="38" t="s">
        <v>246</v>
      </c>
    </row>
    <row r="5189" spans="1:21" s="38" customFormat="1" ht="15" x14ac:dyDescent="0.2">
      <c r="A5189" s="38" t="s">
        <v>19</v>
      </c>
      <c r="B5189" s="38" t="str">
        <f t="shared" si="7"/>
        <v>mo_priv027</v>
      </c>
      <c r="C5189" s="38" t="s">
        <v>838</v>
      </c>
      <c r="D5189" s="38" t="s">
        <v>845</v>
      </c>
      <c r="E5189" s="38" t="s">
        <v>13</v>
      </c>
      <c r="F5189" s="38">
        <v>6</v>
      </c>
      <c r="G5189" s="38">
        <v>16</v>
      </c>
      <c r="H5189" s="38">
        <v>2025</v>
      </c>
      <c r="I5189" s="38">
        <v>2</v>
      </c>
      <c r="J5189" s="38">
        <v>1001</v>
      </c>
      <c r="K5189" s="38" t="s">
        <v>14</v>
      </c>
      <c r="L5189" s="38">
        <v>78</v>
      </c>
      <c r="M5189" s="38">
        <v>2</v>
      </c>
      <c r="N5189" s="38">
        <v>50</v>
      </c>
      <c r="O5189" s="38" t="s">
        <v>82</v>
      </c>
      <c r="P5189" s="38">
        <v>0.1</v>
      </c>
      <c r="Q5189" s="38" t="s">
        <v>5</v>
      </c>
      <c r="R5189" s="38" t="s">
        <v>201</v>
      </c>
      <c r="T5189" s="38" t="s">
        <v>246</v>
      </c>
    </row>
    <row r="5190" spans="1:21" s="38" customFormat="1" ht="15" x14ac:dyDescent="0.2">
      <c r="A5190" s="38" t="s">
        <v>19</v>
      </c>
      <c r="B5190" s="38" t="str">
        <f t="shared" si="7"/>
        <v>mo_priv027</v>
      </c>
      <c r="C5190" s="38" t="s">
        <v>838</v>
      </c>
      <c r="D5190" s="38" t="s">
        <v>845</v>
      </c>
      <c r="E5190" s="38" t="s">
        <v>13</v>
      </c>
      <c r="F5190" s="38">
        <v>6</v>
      </c>
      <c r="G5190" s="38">
        <v>16</v>
      </c>
      <c r="H5190" s="38">
        <v>2025</v>
      </c>
      <c r="I5190" s="38">
        <v>2</v>
      </c>
      <c r="J5190" s="38">
        <v>1001</v>
      </c>
      <c r="K5190" s="38" t="s">
        <v>14</v>
      </c>
      <c r="L5190" s="38">
        <v>78</v>
      </c>
      <c r="M5190" s="38">
        <v>2</v>
      </c>
      <c r="N5190" s="38">
        <v>50</v>
      </c>
      <c r="O5190" s="38" t="s">
        <v>4</v>
      </c>
      <c r="P5190" s="38">
        <v>0.2</v>
      </c>
      <c r="Q5190" s="38" t="s">
        <v>9</v>
      </c>
      <c r="R5190" s="38" t="s">
        <v>1515</v>
      </c>
      <c r="T5190" s="38" t="s">
        <v>246</v>
      </c>
    </row>
    <row r="5191" spans="1:21" s="38" customFormat="1" ht="15" x14ac:dyDescent="0.2">
      <c r="A5191" s="38" t="s">
        <v>19</v>
      </c>
      <c r="B5191" s="38" t="str">
        <f t="shared" si="7"/>
        <v>mo_priv027</v>
      </c>
      <c r="C5191" s="38" t="s">
        <v>838</v>
      </c>
      <c r="D5191" s="38" t="s">
        <v>845</v>
      </c>
      <c r="E5191" s="38" t="s">
        <v>13</v>
      </c>
      <c r="F5191" s="38">
        <v>6</v>
      </c>
      <c r="G5191" s="38">
        <v>16</v>
      </c>
      <c r="H5191" s="38">
        <v>2025</v>
      </c>
      <c r="I5191" s="38">
        <v>2</v>
      </c>
      <c r="J5191" s="38">
        <v>1001</v>
      </c>
      <c r="K5191" s="38" t="s">
        <v>14</v>
      </c>
      <c r="L5191" s="38">
        <v>78</v>
      </c>
      <c r="M5191" s="38">
        <v>2</v>
      </c>
      <c r="N5191" s="38">
        <v>50</v>
      </c>
      <c r="O5191" s="38" t="s">
        <v>10</v>
      </c>
      <c r="P5191" s="38">
        <v>1.25</v>
      </c>
      <c r="Q5191" s="38" t="s">
        <v>8</v>
      </c>
      <c r="R5191" s="38" t="s">
        <v>1545</v>
      </c>
      <c r="S5191" s="38" t="s">
        <v>152</v>
      </c>
      <c r="T5191" s="38" t="s">
        <v>246</v>
      </c>
    </row>
    <row r="5192" spans="1:21" s="38" customFormat="1" ht="15" x14ac:dyDescent="0.2">
      <c r="A5192" s="38" t="s">
        <v>19</v>
      </c>
      <c r="B5192" s="38" t="str">
        <f t="shared" si="7"/>
        <v>mo_priv027</v>
      </c>
      <c r="C5192" s="38" t="s">
        <v>838</v>
      </c>
      <c r="D5192" s="38" t="s">
        <v>845</v>
      </c>
      <c r="E5192" s="38" t="s">
        <v>13</v>
      </c>
      <c r="F5192" s="38">
        <v>6</v>
      </c>
      <c r="G5192" s="38">
        <v>16</v>
      </c>
      <c r="H5192" s="38">
        <v>2025</v>
      </c>
      <c r="I5192" s="38">
        <v>2</v>
      </c>
      <c r="J5192" s="38">
        <v>1001</v>
      </c>
      <c r="K5192" s="38" t="s">
        <v>14</v>
      </c>
      <c r="L5192" s="38">
        <v>78</v>
      </c>
      <c r="M5192" s="38">
        <v>2</v>
      </c>
      <c r="N5192" s="38">
        <v>50</v>
      </c>
      <c r="O5192" s="38" t="s">
        <v>10</v>
      </c>
      <c r="P5192" s="38">
        <v>0</v>
      </c>
      <c r="Q5192" s="38" t="s">
        <v>5</v>
      </c>
      <c r="R5192" s="38" t="s">
        <v>201</v>
      </c>
      <c r="S5192" s="38" t="s">
        <v>152</v>
      </c>
      <c r="T5192" s="38" t="s">
        <v>246</v>
      </c>
    </row>
    <row r="5193" spans="1:21" s="38" customFormat="1" ht="15" x14ac:dyDescent="0.2">
      <c r="A5193" s="38" t="s">
        <v>19</v>
      </c>
      <c r="B5193" s="38" t="str">
        <f t="shared" si="7"/>
        <v>mo_priv027</v>
      </c>
      <c r="C5193" s="38" t="s">
        <v>838</v>
      </c>
      <c r="D5193" s="38" t="s">
        <v>845</v>
      </c>
      <c r="E5193" s="38" t="s">
        <v>13</v>
      </c>
      <c r="F5193" s="38">
        <v>6</v>
      </c>
      <c r="G5193" s="38">
        <v>16</v>
      </c>
      <c r="H5193" s="38">
        <v>2025</v>
      </c>
      <c r="I5193" s="38">
        <v>2</v>
      </c>
      <c r="J5193" s="38">
        <v>1001</v>
      </c>
      <c r="K5193" s="38" t="s">
        <v>14</v>
      </c>
      <c r="L5193" s="38">
        <v>78</v>
      </c>
      <c r="M5193" s="38">
        <v>2</v>
      </c>
      <c r="N5193" s="38">
        <v>50</v>
      </c>
      <c r="O5193" s="38" t="s">
        <v>10</v>
      </c>
      <c r="P5193" s="38">
        <v>0.5</v>
      </c>
      <c r="Q5193" s="38" t="s">
        <v>5</v>
      </c>
      <c r="R5193" s="38" t="s">
        <v>201</v>
      </c>
      <c r="S5193" s="38" t="s">
        <v>105</v>
      </c>
      <c r="T5193" s="38" t="s">
        <v>246</v>
      </c>
    </row>
    <row r="5194" spans="1:21" s="38" customFormat="1" ht="15" x14ac:dyDescent="0.2">
      <c r="A5194" s="38" t="s">
        <v>19</v>
      </c>
      <c r="B5194" s="38" t="str">
        <f t="shared" si="7"/>
        <v>mo_priv027</v>
      </c>
      <c r="C5194" s="38" t="s">
        <v>838</v>
      </c>
      <c r="D5194" s="38" t="s">
        <v>845</v>
      </c>
      <c r="E5194" s="38" t="s">
        <v>13</v>
      </c>
      <c r="F5194" s="38">
        <v>6</v>
      </c>
      <c r="G5194" s="38">
        <v>16</v>
      </c>
      <c r="H5194" s="38">
        <v>2025</v>
      </c>
      <c r="I5194" s="38">
        <v>2</v>
      </c>
      <c r="J5194" s="38">
        <v>1001</v>
      </c>
      <c r="K5194" s="38" t="s">
        <v>14</v>
      </c>
      <c r="L5194" s="38">
        <v>78</v>
      </c>
      <c r="M5194" s="38">
        <v>2</v>
      </c>
      <c r="N5194" s="38">
        <v>50</v>
      </c>
      <c r="O5194" s="38" t="s">
        <v>10</v>
      </c>
      <c r="P5194" s="38">
        <v>2.25</v>
      </c>
      <c r="Q5194" s="38" t="s">
        <v>5</v>
      </c>
      <c r="R5194" s="38" t="s">
        <v>201</v>
      </c>
      <c r="S5194" s="38" t="s">
        <v>114</v>
      </c>
      <c r="T5194" s="38" t="s">
        <v>246</v>
      </c>
    </row>
    <row r="5195" spans="1:21" s="38" customFormat="1" ht="15" x14ac:dyDescent="0.2">
      <c r="A5195" s="38" t="s">
        <v>22</v>
      </c>
      <c r="B5195" s="38" t="str">
        <f t="shared" si="7"/>
        <v>mo_priv028</v>
      </c>
      <c r="C5195" s="38" t="s">
        <v>838</v>
      </c>
      <c r="D5195" s="38" t="s">
        <v>845</v>
      </c>
      <c r="E5195" s="38" t="s">
        <v>13</v>
      </c>
      <c r="F5195" s="38">
        <v>6</v>
      </c>
      <c r="G5195" s="38">
        <v>16</v>
      </c>
      <c r="H5195" s="38">
        <v>2025</v>
      </c>
      <c r="I5195" s="38">
        <v>2</v>
      </c>
      <c r="J5195" s="38">
        <v>1036</v>
      </c>
      <c r="K5195" s="38" t="s">
        <v>1505</v>
      </c>
      <c r="L5195" s="38">
        <v>79</v>
      </c>
      <c r="M5195" s="38">
        <v>1</v>
      </c>
      <c r="N5195" s="38">
        <v>25</v>
      </c>
      <c r="O5195" s="38" t="s">
        <v>11</v>
      </c>
      <c r="P5195" s="38">
        <v>8</v>
      </c>
      <c r="Q5195" s="38" t="s">
        <v>5</v>
      </c>
      <c r="R5195" s="38" t="s">
        <v>201</v>
      </c>
      <c r="T5195" s="38" t="s">
        <v>116</v>
      </c>
      <c r="U5195" s="38" t="s">
        <v>1510</v>
      </c>
    </row>
    <row r="5196" spans="1:21" s="38" customFormat="1" ht="15" x14ac:dyDescent="0.2">
      <c r="A5196" s="38" t="s">
        <v>22</v>
      </c>
      <c r="B5196" s="38" t="str">
        <f t="shared" si="7"/>
        <v>mo_priv028</v>
      </c>
      <c r="C5196" s="38" t="s">
        <v>838</v>
      </c>
      <c r="D5196" s="38" t="s">
        <v>845</v>
      </c>
      <c r="E5196" s="38" t="s">
        <v>13</v>
      </c>
      <c r="F5196" s="38">
        <v>6</v>
      </c>
      <c r="G5196" s="38">
        <v>16</v>
      </c>
      <c r="H5196" s="38">
        <v>2025</v>
      </c>
      <c r="I5196" s="38">
        <v>2</v>
      </c>
      <c r="J5196" s="38">
        <v>1036</v>
      </c>
      <c r="K5196" s="38" t="s">
        <v>1505</v>
      </c>
      <c r="L5196" s="38">
        <v>79</v>
      </c>
      <c r="M5196" s="38">
        <v>1</v>
      </c>
      <c r="N5196" s="38">
        <v>25</v>
      </c>
      <c r="O5196" s="38" t="s">
        <v>11</v>
      </c>
      <c r="P5196" s="38">
        <v>6</v>
      </c>
      <c r="Q5196" s="38" t="s">
        <v>9</v>
      </c>
      <c r="R5196" s="38" t="s">
        <v>1546</v>
      </c>
      <c r="T5196" s="38" t="s">
        <v>116</v>
      </c>
    </row>
    <row r="5197" spans="1:21" s="38" customFormat="1" ht="15" x14ac:dyDescent="0.2">
      <c r="A5197" s="38" t="s">
        <v>22</v>
      </c>
      <c r="B5197" s="38" t="str">
        <f t="shared" si="7"/>
        <v>mo_priv028</v>
      </c>
      <c r="C5197" s="38" t="s">
        <v>838</v>
      </c>
      <c r="D5197" s="38" t="s">
        <v>845</v>
      </c>
      <c r="E5197" s="38" t="s">
        <v>13</v>
      </c>
      <c r="F5197" s="38">
        <v>6</v>
      </c>
      <c r="G5197" s="38">
        <v>16</v>
      </c>
      <c r="H5197" s="38">
        <v>2025</v>
      </c>
      <c r="I5197" s="38">
        <v>2</v>
      </c>
      <c r="J5197" s="38">
        <v>1036</v>
      </c>
      <c r="K5197" s="38" t="s">
        <v>1505</v>
      </c>
      <c r="L5197" s="38">
        <v>79</v>
      </c>
      <c r="M5197" s="38">
        <v>1</v>
      </c>
      <c r="N5197" s="38">
        <v>25</v>
      </c>
      <c r="O5197" s="38" t="s">
        <v>10</v>
      </c>
      <c r="P5197" s="38">
        <v>20</v>
      </c>
      <c r="Q5197" s="38" t="s">
        <v>5</v>
      </c>
      <c r="R5197" s="38" t="s">
        <v>201</v>
      </c>
      <c r="S5197" s="38" t="s">
        <v>39</v>
      </c>
      <c r="T5197" s="38" t="s">
        <v>116</v>
      </c>
    </row>
    <row r="5198" spans="1:21" s="38" customFormat="1" ht="15" x14ac:dyDescent="0.2">
      <c r="A5198" s="38" t="s">
        <v>22</v>
      </c>
      <c r="B5198" s="38" t="str">
        <f t="shared" si="7"/>
        <v>mo_priv028</v>
      </c>
      <c r="C5198" s="38" t="s">
        <v>838</v>
      </c>
      <c r="D5198" s="38" t="s">
        <v>845</v>
      </c>
      <c r="E5198" s="38" t="s">
        <v>13</v>
      </c>
      <c r="F5198" s="38">
        <v>6</v>
      </c>
      <c r="G5198" s="38">
        <v>16</v>
      </c>
      <c r="H5198" s="38">
        <v>2025</v>
      </c>
      <c r="I5198" s="38">
        <v>2</v>
      </c>
      <c r="J5198" s="38">
        <v>1036</v>
      </c>
      <c r="K5198" s="38" t="s">
        <v>1505</v>
      </c>
      <c r="L5198" s="38">
        <v>79</v>
      </c>
      <c r="M5198" s="38">
        <v>1</v>
      </c>
      <c r="N5198" s="38">
        <v>25</v>
      </c>
      <c r="O5198" s="38" t="s">
        <v>10</v>
      </c>
      <c r="P5198" s="38">
        <v>6</v>
      </c>
      <c r="Q5198" s="38" t="s">
        <v>5</v>
      </c>
      <c r="R5198" s="38" t="s">
        <v>201</v>
      </c>
      <c r="S5198" s="38" t="s">
        <v>1427</v>
      </c>
      <c r="T5198" s="38" t="s">
        <v>116</v>
      </c>
    </row>
    <row r="5199" spans="1:21" s="38" customFormat="1" ht="15" x14ac:dyDescent="0.2">
      <c r="A5199" s="38" t="s">
        <v>22</v>
      </c>
      <c r="B5199" s="38" t="str">
        <f t="shared" si="7"/>
        <v>mo_priv028</v>
      </c>
      <c r="C5199" s="38" t="s">
        <v>838</v>
      </c>
      <c r="D5199" s="38" t="s">
        <v>845</v>
      </c>
      <c r="E5199" s="38" t="s">
        <v>13</v>
      </c>
      <c r="F5199" s="38">
        <v>6</v>
      </c>
      <c r="G5199" s="38">
        <v>16</v>
      </c>
      <c r="H5199" s="38">
        <v>2025</v>
      </c>
      <c r="I5199" s="38">
        <v>2</v>
      </c>
      <c r="J5199" s="38">
        <v>1036</v>
      </c>
      <c r="K5199" s="38" t="s">
        <v>1505</v>
      </c>
      <c r="L5199" s="38">
        <v>79</v>
      </c>
      <c r="M5199" s="38">
        <v>1</v>
      </c>
      <c r="N5199" s="38">
        <v>25</v>
      </c>
      <c r="O5199" s="38" t="s">
        <v>10</v>
      </c>
      <c r="P5199" s="38">
        <v>15</v>
      </c>
      <c r="Q5199" s="38" t="s">
        <v>5</v>
      </c>
      <c r="R5199" s="38" t="s">
        <v>201</v>
      </c>
      <c r="S5199" s="38" t="s">
        <v>157</v>
      </c>
      <c r="T5199" s="38" t="s">
        <v>116</v>
      </c>
    </row>
    <row r="5200" spans="1:21" s="38" customFormat="1" ht="15" x14ac:dyDescent="0.2">
      <c r="A5200" s="38" t="s">
        <v>22</v>
      </c>
      <c r="B5200" s="38" t="str">
        <f t="shared" si="7"/>
        <v>mo_priv028</v>
      </c>
      <c r="C5200" s="38" t="s">
        <v>838</v>
      </c>
      <c r="D5200" s="38" t="s">
        <v>845</v>
      </c>
      <c r="E5200" s="38" t="s">
        <v>13</v>
      </c>
      <c r="F5200" s="38">
        <v>6</v>
      </c>
      <c r="G5200" s="38">
        <v>16</v>
      </c>
      <c r="H5200" s="38">
        <v>2025</v>
      </c>
      <c r="I5200" s="38">
        <v>2</v>
      </c>
      <c r="J5200" s="38">
        <v>1036</v>
      </c>
      <c r="K5200" s="38" t="s">
        <v>1505</v>
      </c>
      <c r="L5200" s="38">
        <v>79</v>
      </c>
      <c r="M5200" s="38">
        <v>1</v>
      </c>
      <c r="N5200" s="38">
        <v>25</v>
      </c>
      <c r="O5200" s="38" t="s">
        <v>10</v>
      </c>
      <c r="P5200" s="38">
        <v>2</v>
      </c>
      <c r="Q5200" s="38" t="s">
        <v>5</v>
      </c>
      <c r="R5200" s="38" t="s">
        <v>201</v>
      </c>
      <c r="S5200" s="38" t="s">
        <v>127</v>
      </c>
      <c r="T5200" s="38" t="s">
        <v>116</v>
      </c>
    </row>
    <row r="5201" spans="1:21" s="38" customFormat="1" ht="15" x14ac:dyDescent="0.2">
      <c r="A5201" s="38" t="s">
        <v>22</v>
      </c>
      <c r="B5201" s="38" t="str">
        <f t="shared" si="7"/>
        <v>mo_priv028</v>
      </c>
      <c r="C5201" s="38" t="s">
        <v>838</v>
      </c>
      <c r="D5201" s="38" t="s">
        <v>845</v>
      </c>
      <c r="E5201" s="38" t="s">
        <v>13</v>
      </c>
      <c r="F5201" s="38">
        <v>6</v>
      </c>
      <c r="G5201" s="38">
        <v>16</v>
      </c>
      <c r="H5201" s="38">
        <v>2025</v>
      </c>
      <c r="I5201" s="38">
        <v>2</v>
      </c>
      <c r="J5201" s="38">
        <v>1036</v>
      </c>
      <c r="K5201" s="38" t="s">
        <v>1505</v>
      </c>
      <c r="L5201" s="38">
        <v>79</v>
      </c>
      <c r="M5201" s="38">
        <v>1</v>
      </c>
      <c r="N5201" s="38">
        <v>25</v>
      </c>
      <c r="O5201" s="38" t="s">
        <v>82</v>
      </c>
      <c r="P5201" s="38">
        <v>6</v>
      </c>
      <c r="Q5201" s="38" t="s">
        <v>5</v>
      </c>
      <c r="R5201" s="38" t="s">
        <v>201</v>
      </c>
      <c r="T5201" s="38" t="s">
        <v>116</v>
      </c>
      <c r="U5201" s="38" t="s">
        <v>1510</v>
      </c>
    </row>
    <row r="5202" spans="1:21" s="38" customFormat="1" ht="15" x14ac:dyDescent="0.2">
      <c r="A5202" s="38" t="s">
        <v>22</v>
      </c>
      <c r="B5202" s="38" t="str">
        <f t="shared" si="7"/>
        <v>mo_priv028</v>
      </c>
      <c r="C5202" s="38" t="s">
        <v>838</v>
      </c>
      <c r="D5202" s="38" t="s">
        <v>845</v>
      </c>
      <c r="E5202" s="38" t="s">
        <v>13</v>
      </c>
      <c r="F5202" s="38">
        <v>6</v>
      </c>
      <c r="G5202" s="38">
        <v>16</v>
      </c>
      <c r="H5202" s="38">
        <v>2025</v>
      </c>
      <c r="I5202" s="38">
        <v>2</v>
      </c>
      <c r="J5202" s="38">
        <v>1036</v>
      </c>
      <c r="K5202" s="38" t="s">
        <v>1505</v>
      </c>
      <c r="L5202" s="38">
        <v>79</v>
      </c>
      <c r="M5202" s="38">
        <v>1</v>
      </c>
      <c r="N5202" s="38">
        <v>25</v>
      </c>
      <c r="O5202" s="38" t="s">
        <v>10</v>
      </c>
      <c r="P5202" s="38">
        <v>4</v>
      </c>
      <c r="Q5202" s="38" t="s">
        <v>5</v>
      </c>
      <c r="R5202" s="38" t="s">
        <v>201</v>
      </c>
      <c r="S5202" s="38" t="s">
        <v>832</v>
      </c>
      <c r="T5202" s="38" t="s">
        <v>116</v>
      </c>
    </row>
    <row r="5203" spans="1:21" s="38" customFormat="1" ht="15" x14ac:dyDescent="0.2">
      <c r="A5203" s="38" t="s">
        <v>22</v>
      </c>
      <c r="B5203" s="38" t="str">
        <f t="shared" si="7"/>
        <v>mo_priv028</v>
      </c>
      <c r="C5203" s="38" t="s">
        <v>838</v>
      </c>
      <c r="D5203" s="38" t="s">
        <v>845</v>
      </c>
      <c r="E5203" s="38" t="s">
        <v>13</v>
      </c>
      <c r="F5203" s="38">
        <v>6</v>
      </c>
      <c r="G5203" s="38">
        <v>16</v>
      </c>
      <c r="H5203" s="38">
        <v>2025</v>
      </c>
      <c r="I5203" s="38">
        <v>2</v>
      </c>
      <c r="J5203" s="38">
        <v>1036</v>
      </c>
      <c r="K5203" s="38" t="s">
        <v>1505</v>
      </c>
      <c r="L5203" s="38">
        <v>79</v>
      </c>
      <c r="M5203" s="38">
        <v>1</v>
      </c>
      <c r="N5203" s="38">
        <v>25</v>
      </c>
      <c r="O5203" s="38" t="s">
        <v>10</v>
      </c>
      <c r="P5203" s="38">
        <v>2</v>
      </c>
      <c r="Q5203" s="38" t="s">
        <v>5</v>
      </c>
      <c r="R5203" s="38" t="s">
        <v>201</v>
      </c>
      <c r="S5203" s="38" t="s">
        <v>1521</v>
      </c>
      <c r="T5203" s="38" t="s">
        <v>116</v>
      </c>
    </row>
    <row r="5204" spans="1:21" s="38" customFormat="1" ht="15" x14ac:dyDescent="0.2">
      <c r="A5204" s="38" t="s">
        <v>22</v>
      </c>
      <c r="B5204" s="38" t="str">
        <f t="shared" si="7"/>
        <v>mo_priv028</v>
      </c>
      <c r="C5204" s="38" t="s">
        <v>838</v>
      </c>
      <c r="D5204" s="38" t="s">
        <v>845</v>
      </c>
      <c r="E5204" s="38" t="s">
        <v>13</v>
      </c>
      <c r="F5204" s="38">
        <v>6</v>
      </c>
      <c r="G5204" s="38">
        <v>16</v>
      </c>
      <c r="H5204" s="38">
        <v>2025</v>
      </c>
      <c r="I5204" s="38">
        <v>2</v>
      </c>
      <c r="J5204" s="38">
        <v>1036</v>
      </c>
      <c r="K5204" s="38" t="s">
        <v>1505</v>
      </c>
      <c r="L5204" s="38">
        <v>79</v>
      </c>
      <c r="M5204" s="38">
        <v>1</v>
      </c>
      <c r="N5204" s="38">
        <v>25</v>
      </c>
      <c r="O5204" s="38" t="s">
        <v>10</v>
      </c>
      <c r="P5204" s="38">
        <v>3</v>
      </c>
      <c r="Q5204" s="38" t="s">
        <v>5</v>
      </c>
      <c r="R5204" s="38" t="s">
        <v>201</v>
      </c>
      <c r="S5204" s="38" t="s">
        <v>1427</v>
      </c>
      <c r="T5204" s="38" t="s">
        <v>116</v>
      </c>
    </row>
    <row r="5205" spans="1:21" s="38" customFormat="1" ht="15" x14ac:dyDescent="0.2">
      <c r="A5205" s="38" t="s">
        <v>22</v>
      </c>
      <c r="B5205" s="38" t="str">
        <f t="shared" si="7"/>
        <v>mo_priv028</v>
      </c>
      <c r="C5205" s="38" t="s">
        <v>838</v>
      </c>
      <c r="D5205" s="38" t="s">
        <v>845</v>
      </c>
      <c r="E5205" s="38" t="s">
        <v>13</v>
      </c>
      <c r="F5205" s="38">
        <v>6</v>
      </c>
      <c r="G5205" s="38">
        <v>16</v>
      </c>
      <c r="H5205" s="38">
        <v>2025</v>
      </c>
      <c r="I5205" s="38">
        <v>2</v>
      </c>
      <c r="J5205" s="38">
        <v>1036</v>
      </c>
      <c r="K5205" s="38" t="s">
        <v>1505</v>
      </c>
      <c r="L5205" s="38">
        <v>79</v>
      </c>
      <c r="M5205" s="38">
        <v>1</v>
      </c>
      <c r="N5205" s="38">
        <v>25</v>
      </c>
      <c r="O5205" s="38" t="s">
        <v>11</v>
      </c>
      <c r="P5205" s="38">
        <v>3</v>
      </c>
      <c r="Q5205" s="38" t="s">
        <v>5</v>
      </c>
      <c r="R5205" s="38" t="s">
        <v>201</v>
      </c>
      <c r="T5205" s="38" t="s">
        <v>116</v>
      </c>
      <c r="U5205" s="38" t="s">
        <v>1510</v>
      </c>
    </row>
    <row r="5206" spans="1:21" s="38" customFormat="1" ht="15" x14ac:dyDescent="0.2">
      <c r="A5206" s="38" t="s">
        <v>25</v>
      </c>
      <c r="B5206" s="38" t="str">
        <f t="shared" si="7"/>
        <v>mo_priv029</v>
      </c>
      <c r="C5206" s="38" t="s">
        <v>838</v>
      </c>
      <c r="D5206" s="38" t="s">
        <v>845</v>
      </c>
      <c r="E5206" s="38" t="s">
        <v>13</v>
      </c>
      <c r="F5206" s="38">
        <v>6</v>
      </c>
      <c r="G5206" s="38">
        <v>16</v>
      </c>
      <c r="H5206" s="38">
        <v>2025</v>
      </c>
      <c r="I5206" s="38">
        <v>2</v>
      </c>
      <c r="J5206" s="38">
        <v>1136</v>
      </c>
      <c r="K5206" s="38" t="s">
        <v>1505</v>
      </c>
      <c r="L5206" s="38">
        <v>81</v>
      </c>
      <c r="M5206" s="38">
        <v>2</v>
      </c>
      <c r="N5206" s="38">
        <v>50</v>
      </c>
      <c r="O5206" s="38" t="s">
        <v>10</v>
      </c>
      <c r="P5206" s="38">
        <v>16</v>
      </c>
      <c r="Q5206" s="38" t="s">
        <v>5</v>
      </c>
      <c r="R5206" s="38" t="s">
        <v>201</v>
      </c>
      <c r="S5206" s="38" t="s">
        <v>127</v>
      </c>
      <c r="T5206" s="38" t="s">
        <v>246</v>
      </c>
    </row>
    <row r="5207" spans="1:21" s="38" customFormat="1" ht="15" x14ac:dyDescent="0.2">
      <c r="A5207" s="38" t="s">
        <v>25</v>
      </c>
      <c r="B5207" s="38" t="str">
        <f t="shared" si="7"/>
        <v>mo_priv029</v>
      </c>
      <c r="C5207" s="38" t="s">
        <v>838</v>
      </c>
      <c r="D5207" s="38" t="s">
        <v>845</v>
      </c>
      <c r="E5207" s="38" t="s">
        <v>13</v>
      </c>
      <c r="F5207" s="38">
        <v>6</v>
      </c>
      <c r="G5207" s="38">
        <v>16</v>
      </c>
      <c r="H5207" s="38">
        <v>2025</v>
      </c>
      <c r="I5207" s="38">
        <v>2</v>
      </c>
      <c r="J5207" s="38">
        <v>1136</v>
      </c>
      <c r="K5207" s="38" t="s">
        <v>1505</v>
      </c>
      <c r="L5207" s="38">
        <v>81</v>
      </c>
      <c r="M5207" s="38">
        <v>2</v>
      </c>
      <c r="N5207" s="38">
        <v>50</v>
      </c>
      <c r="O5207" s="38" t="s">
        <v>10</v>
      </c>
      <c r="P5207" s="38">
        <v>8</v>
      </c>
      <c r="Q5207" s="38" t="s">
        <v>5</v>
      </c>
      <c r="R5207" s="38" t="s">
        <v>201</v>
      </c>
      <c r="S5207" s="38" t="s">
        <v>127</v>
      </c>
      <c r="T5207" s="38" t="s">
        <v>246</v>
      </c>
    </row>
    <row r="5208" spans="1:21" s="38" customFormat="1" ht="15" x14ac:dyDescent="0.2">
      <c r="A5208" s="38" t="s">
        <v>25</v>
      </c>
      <c r="B5208" s="38" t="str">
        <f t="shared" si="7"/>
        <v>mo_priv029</v>
      </c>
      <c r="C5208" s="38" t="s">
        <v>838</v>
      </c>
      <c r="D5208" s="38" t="s">
        <v>845</v>
      </c>
      <c r="E5208" s="38" t="s">
        <v>13</v>
      </c>
      <c r="F5208" s="38">
        <v>6</v>
      </c>
      <c r="G5208" s="38">
        <v>16</v>
      </c>
      <c r="H5208" s="38">
        <v>2025</v>
      </c>
      <c r="I5208" s="38">
        <v>2</v>
      </c>
      <c r="J5208" s="38">
        <v>1136</v>
      </c>
      <c r="K5208" s="38" t="s">
        <v>1505</v>
      </c>
      <c r="L5208" s="38">
        <v>81</v>
      </c>
      <c r="M5208" s="38">
        <v>2</v>
      </c>
      <c r="N5208" s="38">
        <v>50</v>
      </c>
      <c r="O5208" s="38" t="s">
        <v>10</v>
      </c>
      <c r="P5208" s="38">
        <v>4</v>
      </c>
      <c r="Q5208" s="38" t="s">
        <v>5</v>
      </c>
      <c r="R5208" s="38" t="s">
        <v>201</v>
      </c>
      <c r="S5208" s="38" t="s">
        <v>127</v>
      </c>
      <c r="T5208" s="38" t="s">
        <v>246</v>
      </c>
    </row>
    <row r="5209" spans="1:21" s="38" customFormat="1" ht="15" x14ac:dyDescent="0.2">
      <c r="A5209" s="38" t="s">
        <v>25</v>
      </c>
      <c r="B5209" s="38" t="str">
        <f t="shared" si="7"/>
        <v>mo_priv029</v>
      </c>
      <c r="C5209" s="38" t="s">
        <v>838</v>
      </c>
      <c r="D5209" s="38" t="s">
        <v>845</v>
      </c>
      <c r="E5209" s="38" t="s">
        <v>13</v>
      </c>
      <c r="F5209" s="38">
        <v>6</v>
      </c>
      <c r="G5209" s="38">
        <v>16</v>
      </c>
      <c r="H5209" s="38">
        <v>2025</v>
      </c>
      <c r="I5209" s="38">
        <v>2</v>
      </c>
      <c r="J5209" s="38">
        <v>1136</v>
      </c>
      <c r="K5209" s="38" t="s">
        <v>1505</v>
      </c>
      <c r="L5209" s="38">
        <v>81</v>
      </c>
      <c r="M5209" s="38">
        <v>2</v>
      </c>
      <c r="N5209" s="38">
        <v>50</v>
      </c>
      <c r="O5209" s="38" t="s">
        <v>10</v>
      </c>
      <c r="P5209" s="38">
        <v>0.1</v>
      </c>
      <c r="Q5209" s="38" t="s">
        <v>8</v>
      </c>
      <c r="R5209" s="38" t="s">
        <v>36</v>
      </c>
      <c r="S5209" s="38" t="s">
        <v>832</v>
      </c>
      <c r="T5209" s="38" t="s">
        <v>246</v>
      </c>
    </row>
    <row r="5210" spans="1:21" s="38" customFormat="1" ht="15" x14ac:dyDescent="0.2">
      <c r="A5210" s="38" t="s">
        <v>25</v>
      </c>
      <c r="B5210" s="38" t="str">
        <f t="shared" si="7"/>
        <v>mo_priv029</v>
      </c>
      <c r="C5210" s="38" t="s">
        <v>838</v>
      </c>
      <c r="D5210" s="38" t="s">
        <v>845</v>
      </c>
      <c r="E5210" s="38" t="s">
        <v>13</v>
      </c>
      <c r="F5210" s="38">
        <v>6</v>
      </c>
      <c r="G5210" s="38">
        <v>16</v>
      </c>
      <c r="H5210" s="38">
        <v>2025</v>
      </c>
      <c r="I5210" s="38">
        <v>2</v>
      </c>
      <c r="J5210" s="38">
        <v>1136</v>
      </c>
      <c r="K5210" s="38" t="s">
        <v>1505</v>
      </c>
      <c r="L5210" s="38">
        <v>81</v>
      </c>
      <c r="M5210" s="38">
        <v>2</v>
      </c>
      <c r="N5210" s="38">
        <v>50</v>
      </c>
      <c r="O5210" s="38" t="s">
        <v>10</v>
      </c>
      <c r="P5210" s="38">
        <v>0.2</v>
      </c>
      <c r="Q5210" s="38" t="s">
        <v>8</v>
      </c>
      <c r="R5210" s="38" t="s">
        <v>1453</v>
      </c>
      <c r="S5210" s="38" t="s">
        <v>152</v>
      </c>
      <c r="T5210" s="38" t="s">
        <v>246</v>
      </c>
    </row>
    <row r="5211" spans="1:21" s="38" customFormat="1" ht="15" x14ac:dyDescent="0.2">
      <c r="A5211" s="38" t="s">
        <v>28</v>
      </c>
      <c r="B5211" s="38" t="str">
        <f t="shared" si="7"/>
        <v>mo_priv030</v>
      </c>
      <c r="C5211" s="38" t="s">
        <v>838</v>
      </c>
      <c r="D5211" s="38" t="s">
        <v>845</v>
      </c>
      <c r="E5211" s="38" t="s">
        <v>13</v>
      </c>
      <c r="F5211" s="38">
        <v>6</v>
      </c>
      <c r="G5211" s="38">
        <v>16</v>
      </c>
      <c r="H5211" s="38">
        <v>2025</v>
      </c>
      <c r="I5211" s="38">
        <v>2</v>
      </c>
      <c r="J5211" s="38">
        <v>1141</v>
      </c>
      <c r="K5211" s="38" t="s">
        <v>14</v>
      </c>
      <c r="L5211" s="38">
        <v>81</v>
      </c>
      <c r="M5211" s="38">
        <v>3</v>
      </c>
      <c r="N5211" s="38">
        <v>75</v>
      </c>
      <c r="O5211" s="38" t="s">
        <v>10</v>
      </c>
      <c r="P5211" s="38">
        <v>4.75</v>
      </c>
      <c r="Q5211" s="38" t="s">
        <v>5</v>
      </c>
      <c r="R5211" s="38" t="s">
        <v>201</v>
      </c>
      <c r="S5211" s="38" t="s">
        <v>127</v>
      </c>
      <c r="T5211" s="38" t="s">
        <v>116</v>
      </c>
    </row>
    <row r="5212" spans="1:21" s="38" customFormat="1" ht="15" x14ac:dyDescent="0.2">
      <c r="A5212" s="38" t="s">
        <v>28</v>
      </c>
      <c r="B5212" s="38" t="str">
        <f t="shared" si="7"/>
        <v>mo_priv030</v>
      </c>
      <c r="C5212" s="38" t="s">
        <v>838</v>
      </c>
      <c r="D5212" s="38" t="s">
        <v>845</v>
      </c>
      <c r="E5212" s="38" t="s">
        <v>13</v>
      </c>
      <c r="F5212" s="38">
        <v>6</v>
      </c>
      <c r="G5212" s="38">
        <v>16</v>
      </c>
      <c r="H5212" s="38">
        <v>2025</v>
      </c>
      <c r="I5212" s="38">
        <v>2</v>
      </c>
      <c r="J5212" s="38">
        <v>1141</v>
      </c>
      <c r="K5212" s="38" t="s">
        <v>14</v>
      </c>
      <c r="L5212" s="38">
        <v>81</v>
      </c>
      <c r="M5212" s="38">
        <v>3</v>
      </c>
      <c r="N5212" s="38">
        <v>75</v>
      </c>
      <c r="O5212" s="38" t="s">
        <v>10</v>
      </c>
      <c r="P5212" s="38">
        <v>7.5</v>
      </c>
      <c r="Q5212" s="38" t="s">
        <v>5</v>
      </c>
      <c r="R5212" s="38" t="s">
        <v>201</v>
      </c>
      <c r="S5212" s="38" t="s">
        <v>127</v>
      </c>
      <c r="T5212" s="38" t="s">
        <v>116</v>
      </c>
    </row>
    <row r="5213" spans="1:21" s="38" customFormat="1" ht="15" x14ac:dyDescent="0.2">
      <c r="A5213" s="38" t="s">
        <v>28</v>
      </c>
      <c r="B5213" s="38" t="str">
        <f t="shared" si="7"/>
        <v>mo_priv030</v>
      </c>
      <c r="C5213" s="38" t="s">
        <v>838</v>
      </c>
      <c r="D5213" s="38" t="s">
        <v>845</v>
      </c>
      <c r="E5213" s="38" t="s">
        <v>13</v>
      </c>
      <c r="F5213" s="38">
        <v>6</v>
      </c>
      <c r="G5213" s="38">
        <v>16</v>
      </c>
      <c r="H5213" s="38">
        <v>2025</v>
      </c>
      <c r="I5213" s="38">
        <v>2</v>
      </c>
      <c r="J5213" s="38">
        <v>1141</v>
      </c>
      <c r="K5213" s="38" t="s">
        <v>14</v>
      </c>
      <c r="L5213" s="38">
        <v>81</v>
      </c>
      <c r="M5213" s="38">
        <v>3</v>
      </c>
      <c r="N5213" s="38">
        <v>75</v>
      </c>
      <c r="O5213" s="38" t="s">
        <v>10</v>
      </c>
      <c r="P5213" s="38">
        <v>11</v>
      </c>
      <c r="Q5213" s="38" t="s">
        <v>5</v>
      </c>
      <c r="R5213" s="38" t="s">
        <v>201</v>
      </c>
      <c r="S5213" s="38" t="s">
        <v>127</v>
      </c>
      <c r="T5213" s="38" t="s">
        <v>116</v>
      </c>
    </row>
    <row r="5214" spans="1:21" s="38" customFormat="1" ht="15" x14ac:dyDescent="0.2">
      <c r="A5214" s="38" t="s">
        <v>28</v>
      </c>
      <c r="B5214" s="38" t="str">
        <f t="shared" si="7"/>
        <v>mo_priv030</v>
      </c>
      <c r="C5214" s="38" t="s">
        <v>838</v>
      </c>
      <c r="D5214" s="38" t="s">
        <v>845</v>
      </c>
      <c r="E5214" s="38" t="s">
        <v>13</v>
      </c>
      <c r="F5214" s="38">
        <v>6</v>
      </c>
      <c r="G5214" s="38">
        <v>16</v>
      </c>
      <c r="H5214" s="38">
        <v>2025</v>
      </c>
      <c r="I5214" s="38">
        <v>2</v>
      </c>
      <c r="J5214" s="38">
        <v>1141</v>
      </c>
      <c r="K5214" s="38" t="s">
        <v>14</v>
      </c>
      <c r="L5214" s="38">
        <v>81</v>
      </c>
      <c r="M5214" s="38">
        <v>3</v>
      </c>
      <c r="N5214" s="38">
        <v>75</v>
      </c>
      <c r="O5214" s="38" t="s">
        <v>10</v>
      </c>
      <c r="P5214" s="38">
        <v>0</v>
      </c>
      <c r="Q5214" s="38" t="s">
        <v>5</v>
      </c>
      <c r="R5214" s="38" t="s">
        <v>201</v>
      </c>
      <c r="S5214" s="38" t="s">
        <v>127</v>
      </c>
      <c r="T5214" s="38" t="s">
        <v>116</v>
      </c>
    </row>
    <row r="5215" spans="1:21" s="38" customFormat="1" ht="15" x14ac:dyDescent="0.2">
      <c r="A5215" s="38" t="s">
        <v>28</v>
      </c>
      <c r="B5215" s="38" t="str">
        <f t="shared" si="7"/>
        <v>mo_priv030</v>
      </c>
      <c r="C5215" s="38" t="s">
        <v>838</v>
      </c>
      <c r="D5215" s="38" t="s">
        <v>845</v>
      </c>
      <c r="E5215" s="38" t="s">
        <v>13</v>
      </c>
      <c r="F5215" s="38">
        <v>6</v>
      </c>
      <c r="G5215" s="38">
        <v>16</v>
      </c>
      <c r="H5215" s="38">
        <v>2025</v>
      </c>
      <c r="I5215" s="38">
        <v>2</v>
      </c>
      <c r="J5215" s="38">
        <v>1141</v>
      </c>
      <c r="K5215" s="38" t="s">
        <v>14</v>
      </c>
      <c r="L5215" s="38">
        <v>81</v>
      </c>
      <c r="M5215" s="38">
        <v>3</v>
      </c>
      <c r="N5215" s="38">
        <v>75</v>
      </c>
      <c r="O5215" s="38" t="s">
        <v>10</v>
      </c>
      <c r="P5215" s="38">
        <v>3.8</v>
      </c>
      <c r="Q5215" s="38" t="s">
        <v>5</v>
      </c>
      <c r="R5215" s="38" t="s">
        <v>201</v>
      </c>
      <c r="S5215" s="38" t="s">
        <v>127</v>
      </c>
      <c r="T5215" s="38" t="s">
        <v>116</v>
      </c>
    </row>
    <row r="5216" spans="1:21" s="38" customFormat="1" ht="15" x14ac:dyDescent="0.2">
      <c r="A5216" s="38" t="s">
        <v>28</v>
      </c>
      <c r="B5216" s="38" t="str">
        <f t="shared" si="7"/>
        <v>mo_priv030</v>
      </c>
      <c r="C5216" s="38" t="s">
        <v>838</v>
      </c>
      <c r="D5216" s="38" t="s">
        <v>845</v>
      </c>
      <c r="E5216" s="38" t="s">
        <v>13</v>
      </c>
      <c r="F5216" s="38">
        <v>6</v>
      </c>
      <c r="G5216" s="38">
        <v>16</v>
      </c>
      <c r="H5216" s="38">
        <v>2025</v>
      </c>
      <c r="I5216" s="38">
        <v>2</v>
      </c>
      <c r="J5216" s="38">
        <v>1141</v>
      </c>
      <c r="K5216" s="38" t="s">
        <v>14</v>
      </c>
      <c r="L5216" s="38">
        <v>81</v>
      </c>
      <c r="M5216" s="38">
        <v>3</v>
      </c>
      <c r="N5216" s="38">
        <v>75</v>
      </c>
      <c r="O5216" s="38" t="s">
        <v>10</v>
      </c>
      <c r="P5216" s="38">
        <v>0.3</v>
      </c>
      <c r="Q5216" s="38" t="s">
        <v>5</v>
      </c>
      <c r="R5216" s="38" t="s">
        <v>201</v>
      </c>
      <c r="S5216" s="38" t="s">
        <v>832</v>
      </c>
      <c r="T5216" s="38" t="s">
        <v>116</v>
      </c>
    </row>
    <row r="5217" spans="1:20" s="38" customFormat="1" ht="15" x14ac:dyDescent="0.2">
      <c r="A5217" s="38" t="s">
        <v>28</v>
      </c>
      <c r="B5217" s="38" t="str">
        <f t="shared" si="7"/>
        <v>mo_priv030</v>
      </c>
      <c r="C5217" s="38" t="s">
        <v>838</v>
      </c>
      <c r="D5217" s="38" t="s">
        <v>845</v>
      </c>
      <c r="E5217" s="38" t="s">
        <v>13</v>
      </c>
      <c r="F5217" s="38">
        <v>6</v>
      </c>
      <c r="G5217" s="38">
        <v>16</v>
      </c>
      <c r="H5217" s="38">
        <v>2025</v>
      </c>
      <c r="I5217" s="38">
        <v>2</v>
      </c>
      <c r="J5217" s="38">
        <v>1141</v>
      </c>
      <c r="K5217" s="38" t="s">
        <v>14</v>
      </c>
      <c r="L5217" s="38">
        <v>81</v>
      </c>
      <c r="M5217" s="38">
        <v>3</v>
      </c>
      <c r="N5217" s="38">
        <v>75</v>
      </c>
      <c r="O5217" s="38" t="s">
        <v>82</v>
      </c>
      <c r="P5217" s="38">
        <v>2.5</v>
      </c>
      <c r="Q5217" s="38" t="s">
        <v>5</v>
      </c>
      <c r="R5217" s="38" t="s">
        <v>201</v>
      </c>
      <c r="T5217" s="38" t="s">
        <v>116</v>
      </c>
    </row>
    <row r="5218" spans="1:20" s="38" customFormat="1" ht="15" x14ac:dyDescent="0.2">
      <c r="A5218" s="38" t="s">
        <v>28</v>
      </c>
      <c r="B5218" s="38" t="str">
        <f t="shared" si="7"/>
        <v>mo_priv030</v>
      </c>
      <c r="C5218" s="38" t="s">
        <v>838</v>
      </c>
      <c r="D5218" s="38" t="s">
        <v>845</v>
      </c>
      <c r="E5218" s="38" t="s">
        <v>13</v>
      </c>
      <c r="F5218" s="38">
        <v>6</v>
      </c>
      <c r="G5218" s="38">
        <v>16</v>
      </c>
      <c r="H5218" s="38">
        <v>2025</v>
      </c>
      <c r="I5218" s="38">
        <v>2</v>
      </c>
      <c r="J5218" s="38">
        <v>1141</v>
      </c>
      <c r="K5218" s="38" t="s">
        <v>14</v>
      </c>
      <c r="L5218" s="38">
        <v>81</v>
      </c>
      <c r="M5218" s="38">
        <v>3</v>
      </c>
      <c r="N5218" s="38">
        <v>75</v>
      </c>
      <c r="O5218" s="38" t="s">
        <v>10</v>
      </c>
      <c r="P5218" s="38">
        <v>18</v>
      </c>
      <c r="Q5218" s="38" t="s">
        <v>5</v>
      </c>
      <c r="R5218" s="38" t="s">
        <v>201</v>
      </c>
      <c r="S5218" s="38" t="s">
        <v>127</v>
      </c>
      <c r="T5218" s="38" t="s">
        <v>116</v>
      </c>
    </row>
    <row r="5219" spans="1:20" s="38" customFormat="1" ht="15" x14ac:dyDescent="0.2">
      <c r="A5219" s="38" t="s">
        <v>28</v>
      </c>
      <c r="B5219" s="38" t="str">
        <f t="shared" si="7"/>
        <v>mo_priv030</v>
      </c>
      <c r="C5219" s="38" t="s">
        <v>838</v>
      </c>
      <c r="D5219" s="38" t="s">
        <v>845</v>
      </c>
      <c r="E5219" s="38" t="s">
        <v>13</v>
      </c>
      <c r="F5219" s="38">
        <v>6</v>
      </c>
      <c r="G5219" s="38">
        <v>16</v>
      </c>
      <c r="H5219" s="38">
        <v>2025</v>
      </c>
      <c r="I5219" s="38">
        <v>2</v>
      </c>
      <c r="J5219" s="38">
        <v>1141</v>
      </c>
      <c r="K5219" s="38" t="s">
        <v>14</v>
      </c>
      <c r="L5219" s="38">
        <v>81</v>
      </c>
      <c r="M5219" s="38">
        <v>3</v>
      </c>
      <c r="N5219" s="38">
        <v>75</v>
      </c>
      <c r="O5219" s="38" t="s">
        <v>10</v>
      </c>
      <c r="P5219" s="38">
        <v>0.25</v>
      </c>
      <c r="Q5219" s="38" t="s">
        <v>5</v>
      </c>
      <c r="R5219" s="38" t="s">
        <v>201</v>
      </c>
      <c r="S5219" s="38" t="s">
        <v>152</v>
      </c>
      <c r="T5219" s="38" t="s">
        <v>116</v>
      </c>
    </row>
    <row r="5220" spans="1:20" s="38" customFormat="1" ht="15" x14ac:dyDescent="0.2">
      <c r="A5220" s="38" t="s">
        <v>28</v>
      </c>
      <c r="B5220" s="38" t="str">
        <f t="shared" si="7"/>
        <v>mo_priv030</v>
      </c>
      <c r="C5220" s="38" t="s">
        <v>838</v>
      </c>
      <c r="D5220" s="38" t="s">
        <v>845</v>
      </c>
      <c r="E5220" s="38" t="s">
        <v>13</v>
      </c>
      <c r="F5220" s="38">
        <v>6</v>
      </c>
      <c r="G5220" s="38">
        <v>16</v>
      </c>
      <c r="H5220" s="38">
        <v>2025</v>
      </c>
      <c r="I5220" s="38">
        <v>2</v>
      </c>
      <c r="J5220" s="38">
        <v>1141</v>
      </c>
      <c r="K5220" s="38" t="s">
        <v>14</v>
      </c>
      <c r="L5220" s="38">
        <v>81</v>
      </c>
      <c r="M5220" s="38">
        <v>3</v>
      </c>
      <c r="N5220" s="38">
        <v>75</v>
      </c>
      <c r="O5220" s="38" t="s">
        <v>10</v>
      </c>
      <c r="P5220" s="38">
        <v>2</v>
      </c>
      <c r="Q5220" s="38" t="s">
        <v>5</v>
      </c>
      <c r="R5220" s="38" t="s">
        <v>201</v>
      </c>
      <c r="S5220" s="38" t="s">
        <v>152</v>
      </c>
      <c r="T5220" s="38" t="s">
        <v>116</v>
      </c>
    </row>
    <row r="5221" spans="1:20" s="38" customFormat="1" ht="15" x14ac:dyDescent="0.2">
      <c r="A5221" s="38" t="s">
        <v>28</v>
      </c>
      <c r="B5221" s="38" t="str">
        <f t="shared" si="7"/>
        <v>mo_priv030</v>
      </c>
      <c r="C5221" s="38" t="s">
        <v>838</v>
      </c>
      <c r="D5221" s="38" t="s">
        <v>845</v>
      </c>
      <c r="E5221" s="38" t="s">
        <v>13</v>
      </c>
      <c r="F5221" s="38">
        <v>6</v>
      </c>
      <c r="G5221" s="38">
        <v>16</v>
      </c>
      <c r="H5221" s="38">
        <v>2025</v>
      </c>
      <c r="I5221" s="38">
        <v>2</v>
      </c>
      <c r="J5221" s="38">
        <v>1141</v>
      </c>
      <c r="K5221" s="38" t="s">
        <v>14</v>
      </c>
      <c r="L5221" s="38">
        <v>81</v>
      </c>
      <c r="M5221" s="38">
        <v>3</v>
      </c>
      <c r="N5221" s="38">
        <v>75</v>
      </c>
      <c r="O5221" s="38" t="s">
        <v>10</v>
      </c>
      <c r="P5221" s="38">
        <v>4.25</v>
      </c>
      <c r="Q5221" s="38" t="s">
        <v>5</v>
      </c>
      <c r="R5221" s="38" t="s">
        <v>201</v>
      </c>
      <c r="S5221" s="38" t="s">
        <v>191</v>
      </c>
      <c r="T5221" s="38" t="s">
        <v>116</v>
      </c>
    </row>
    <row r="5222" spans="1:20" s="38" customFormat="1" ht="15" x14ac:dyDescent="0.2">
      <c r="A5222" s="38" t="s">
        <v>28</v>
      </c>
      <c r="B5222" s="38" t="str">
        <f t="shared" si="7"/>
        <v>mo_priv030</v>
      </c>
      <c r="C5222" s="38" t="s">
        <v>838</v>
      </c>
      <c r="D5222" s="38" t="s">
        <v>845</v>
      </c>
      <c r="E5222" s="38" t="s">
        <v>13</v>
      </c>
      <c r="F5222" s="38">
        <v>6</v>
      </c>
      <c r="G5222" s="38">
        <v>16</v>
      </c>
      <c r="H5222" s="38">
        <v>2025</v>
      </c>
      <c r="I5222" s="38">
        <v>2</v>
      </c>
      <c r="J5222" s="38">
        <v>1141</v>
      </c>
      <c r="K5222" s="38" t="s">
        <v>14</v>
      </c>
      <c r="L5222" s="38">
        <v>81</v>
      </c>
      <c r="M5222" s="38">
        <v>3</v>
      </c>
      <c r="N5222" s="38">
        <v>75</v>
      </c>
      <c r="O5222" s="38" t="s">
        <v>10</v>
      </c>
      <c r="P5222" s="38">
        <v>0.1</v>
      </c>
      <c r="Q5222" s="38" t="s">
        <v>9</v>
      </c>
      <c r="R5222" s="38" t="s">
        <v>1531</v>
      </c>
      <c r="S5222" s="38" t="s">
        <v>152</v>
      </c>
      <c r="T5222" s="38" t="s">
        <v>116</v>
      </c>
    </row>
    <row r="5223" spans="1:20" s="38" customFormat="1" ht="15" x14ac:dyDescent="0.2">
      <c r="A5223" s="38" t="s">
        <v>28</v>
      </c>
      <c r="B5223" s="38" t="str">
        <f t="shared" si="7"/>
        <v>mo_priv030</v>
      </c>
      <c r="C5223" s="38" t="s">
        <v>838</v>
      </c>
      <c r="D5223" s="38" t="s">
        <v>845</v>
      </c>
      <c r="E5223" s="38" t="s">
        <v>13</v>
      </c>
      <c r="F5223" s="38">
        <v>6</v>
      </c>
      <c r="G5223" s="38">
        <v>16</v>
      </c>
      <c r="H5223" s="38">
        <v>2025</v>
      </c>
      <c r="I5223" s="38">
        <v>2</v>
      </c>
      <c r="J5223" s="38">
        <v>1141</v>
      </c>
      <c r="K5223" s="38" t="s">
        <v>14</v>
      </c>
      <c r="L5223" s="38">
        <v>81</v>
      </c>
      <c r="M5223" s="38">
        <v>3</v>
      </c>
      <c r="N5223" s="38">
        <v>75</v>
      </c>
      <c r="O5223" s="38" t="s">
        <v>11</v>
      </c>
      <c r="P5223" s="38">
        <v>3</v>
      </c>
      <c r="Q5223" s="38" t="s">
        <v>9</v>
      </c>
      <c r="R5223" s="38" t="s">
        <v>1544</v>
      </c>
      <c r="T5223" s="38" t="s">
        <v>116</v>
      </c>
    </row>
    <row r="5224" spans="1:20" s="38" customFormat="1" ht="15" x14ac:dyDescent="0.2">
      <c r="A5224" s="38" t="s">
        <v>28</v>
      </c>
      <c r="B5224" s="38" t="str">
        <f t="shared" si="7"/>
        <v>mo_priv030</v>
      </c>
      <c r="C5224" s="38" t="s">
        <v>838</v>
      </c>
      <c r="D5224" s="38" t="s">
        <v>845</v>
      </c>
      <c r="E5224" s="38" t="s">
        <v>13</v>
      </c>
      <c r="F5224" s="38">
        <v>6</v>
      </c>
      <c r="G5224" s="38">
        <v>16</v>
      </c>
      <c r="H5224" s="38">
        <v>2025</v>
      </c>
      <c r="I5224" s="38">
        <v>2</v>
      </c>
      <c r="J5224" s="38">
        <v>1141</v>
      </c>
      <c r="K5224" s="38" t="s">
        <v>14</v>
      </c>
      <c r="L5224" s="38">
        <v>81</v>
      </c>
      <c r="M5224" s="38">
        <v>3</v>
      </c>
      <c r="N5224" s="38">
        <v>75</v>
      </c>
      <c r="O5224" s="38" t="s">
        <v>82</v>
      </c>
      <c r="P5224" s="38">
        <v>1.75</v>
      </c>
      <c r="Q5224" s="38" t="s">
        <v>9</v>
      </c>
      <c r="R5224" s="38" t="s">
        <v>1547</v>
      </c>
      <c r="T5224" s="38" t="s">
        <v>116</v>
      </c>
    </row>
    <row r="5225" spans="1:20" s="38" customFormat="1" ht="15" x14ac:dyDescent="0.2">
      <c r="A5225" s="38" t="s">
        <v>28</v>
      </c>
      <c r="B5225" s="38" t="str">
        <f t="shared" si="7"/>
        <v>mo_priv030</v>
      </c>
      <c r="C5225" s="38" t="s">
        <v>838</v>
      </c>
      <c r="D5225" s="38" t="s">
        <v>845</v>
      </c>
      <c r="E5225" s="38" t="s">
        <v>13</v>
      </c>
      <c r="F5225" s="38">
        <v>6</v>
      </c>
      <c r="G5225" s="38">
        <v>16</v>
      </c>
      <c r="H5225" s="38">
        <v>2025</v>
      </c>
      <c r="I5225" s="38">
        <v>2</v>
      </c>
      <c r="J5225" s="38">
        <v>1141</v>
      </c>
      <c r="K5225" s="38" t="s">
        <v>14</v>
      </c>
      <c r="L5225" s="38">
        <v>81</v>
      </c>
      <c r="M5225" s="38">
        <v>3</v>
      </c>
      <c r="N5225" s="38">
        <v>75</v>
      </c>
      <c r="O5225" s="38" t="s">
        <v>10</v>
      </c>
      <c r="P5225" s="38">
        <v>2.75</v>
      </c>
      <c r="Q5225" s="38" t="s">
        <v>5</v>
      </c>
      <c r="R5225" s="38" t="s">
        <v>201</v>
      </c>
      <c r="S5225" s="38" t="s">
        <v>152</v>
      </c>
      <c r="T5225" s="38" t="s">
        <v>116</v>
      </c>
    </row>
    <row r="5226" spans="1:20" s="38" customFormat="1" ht="15" x14ac:dyDescent="0.2">
      <c r="A5226" s="38" t="s">
        <v>28</v>
      </c>
      <c r="B5226" s="38" t="str">
        <f t="shared" si="7"/>
        <v>mo_priv030</v>
      </c>
      <c r="C5226" s="38" t="s">
        <v>838</v>
      </c>
      <c r="D5226" s="38" t="s">
        <v>845</v>
      </c>
      <c r="E5226" s="38" t="s">
        <v>13</v>
      </c>
      <c r="F5226" s="38">
        <v>6</v>
      </c>
      <c r="G5226" s="38">
        <v>16</v>
      </c>
      <c r="H5226" s="38">
        <v>2025</v>
      </c>
      <c r="I5226" s="38">
        <v>2</v>
      </c>
      <c r="J5226" s="38">
        <v>1141</v>
      </c>
      <c r="K5226" s="38" t="s">
        <v>14</v>
      </c>
      <c r="L5226" s="38">
        <v>81</v>
      </c>
      <c r="M5226" s="38">
        <v>3</v>
      </c>
      <c r="N5226" s="38">
        <v>75</v>
      </c>
      <c r="O5226" s="38" t="s">
        <v>10</v>
      </c>
      <c r="P5226" s="38">
        <v>1.5</v>
      </c>
      <c r="Q5226" s="38" t="s">
        <v>5</v>
      </c>
      <c r="R5226" s="38" t="s">
        <v>201</v>
      </c>
      <c r="S5226" s="38" t="s">
        <v>195</v>
      </c>
      <c r="T5226" s="38" t="s">
        <v>116</v>
      </c>
    </row>
    <row r="5227" spans="1:20" s="38" customFormat="1" ht="15" x14ac:dyDescent="0.2">
      <c r="A5227" s="38" t="s">
        <v>24</v>
      </c>
      <c r="B5227" s="38" t="str">
        <f t="shared" si="7"/>
        <v>mo_priv026</v>
      </c>
      <c r="C5227" s="38" t="s">
        <v>838</v>
      </c>
      <c r="D5227" s="38" t="s">
        <v>845</v>
      </c>
      <c r="E5227" s="38" t="s">
        <v>13</v>
      </c>
      <c r="F5227" s="38">
        <v>6</v>
      </c>
      <c r="G5227" s="38">
        <v>16</v>
      </c>
      <c r="H5227" s="38">
        <v>2025</v>
      </c>
      <c r="I5227" s="38">
        <v>2</v>
      </c>
      <c r="J5227" s="38">
        <v>1301</v>
      </c>
      <c r="K5227" s="38" t="s">
        <v>14</v>
      </c>
      <c r="L5227" s="38">
        <v>84</v>
      </c>
      <c r="M5227" s="38">
        <v>3</v>
      </c>
      <c r="N5227" s="38">
        <v>75</v>
      </c>
      <c r="O5227" s="38" t="s">
        <v>10</v>
      </c>
      <c r="P5227" s="38">
        <v>1.5</v>
      </c>
      <c r="Q5227" s="38" t="s">
        <v>5</v>
      </c>
      <c r="R5227" s="38" t="s">
        <v>201</v>
      </c>
      <c r="S5227" s="38" t="s">
        <v>127</v>
      </c>
      <c r="T5227" s="38" t="s">
        <v>246</v>
      </c>
    </row>
    <row r="5228" spans="1:20" s="38" customFormat="1" ht="15" x14ac:dyDescent="0.2">
      <c r="A5228" s="38" t="s">
        <v>24</v>
      </c>
      <c r="B5228" s="38" t="str">
        <f t="shared" si="7"/>
        <v>mo_priv026</v>
      </c>
      <c r="C5228" s="38" t="s">
        <v>838</v>
      </c>
      <c r="D5228" s="38" t="s">
        <v>845</v>
      </c>
      <c r="E5228" s="38" t="s">
        <v>13</v>
      </c>
      <c r="F5228" s="38">
        <v>6</v>
      </c>
      <c r="G5228" s="38">
        <v>16</v>
      </c>
      <c r="H5228" s="38">
        <v>2025</v>
      </c>
      <c r="I5228" s="38">
        <v>2</v>
      </c>
      <c r="J5228" s="38">
        <v>1301</v>
      </c>
      <c r="K5228" s="38" t="s">
        <v>14</v>
      </c>
      <c r="L5228" s="38">
        <v>84</v>
      </c>
      <c r="M5228" s="38">
        <v>3</v>
      </c>
      <c r="N5228" s="38">
        <v>75</v>
      </c>
      <c r="O5228" s="38" t="s">
        <v>82</v>
      </c>
      <c r="P5228" s="38">
        <v>0.75</v>
      </c>
      <c r="Q5228" s="38" t="s">
        <v>5</v>
      </c>
      <c r="R5228" s="38" t="s">
        <v>201</v>
      </c>
      <c r="T5228" s="38" t="s">
        <v>246</v>
      </c>
    </row>
    <row r="5229" spans="1:20" s="38" customFormat="1" ht="15" x14ac:dyDescent="0.2">
      <c r="A5229" s="38" t="s">
        <v>24</v>
      </c>
      <c r="B5229" s="38" t="str">
        <f t="shared" si="7"/>
        <v>mo_priv026</v>
      </c>
      <c r="C5229" s="38" t="s">
        <v>838</v>
      </c>
      <c r="D5229" s="38" t="s">
        <v>845</v>
      </c>
      <c r="E5229" s="38" t="s">
        <v>13</v>
      </c>
      <c r="F5229" s="38">
        <v>6</v>
      </c>
      <c r="G5229" s="38">
        <v>16</v>
      </c>
      <c r="H5229" s="38">
        <v>2025</v>
      </c>
      <c r="I5229" s="38">
        <v>2</v>
      </c>
      <c r="J5229" s="38">
        <v>1301</v>
      </c>
      <c r="K5229" s="38" t="s">
        <v>14</v>
      </c>
      <c r="L5229" s="38">
        <v>84</v>
      </c>
      <c r="M5229" s="38">
        <v>3</v>
      </c>
      <c r="N5229" s="38">
        <v>75</v>
      </c>
      <c r="O5229" s="38" t="s">
        <v>10</v>
      </c>
      <c r="P5229" s="38">
        <v>26</v>
      </c>
      <c r="Q5229" s="38" t="s">
        <v>5</v>
      </c>
      <c r="R5229" s="38" t="s">
        <v>201</v>
      </c>
      <c r="S5229" s="38" t="s">
        <v>255</v>
      </c>
      <c r="T5229" s="38" t="s">
        <v>246</v>
      </c>
    </row>
    <row r="5230" spans="1:20" s="38" customFormat="1" ht="15" x14ac:dyDescent="0.2">
      <c r="A5230" s="38" t="s">
        <v>24</v>
      </c>
      <c r="B5230" s="38" t="str">
        <f t="shared" si="7"/>
        <v>mo_priv026</v>
      </c>
      <c r="C5230" s="38" t="s">
        <v>838</v>
      </c>
      <c r="D5230" s="38" t="s">
        <v>845</v>
      </c>
      <c r="E5230" s="38" t="s">
        <v>13</v>
      </c>
      <c r="F5230" s="38">
        <v>6</v>
      </c>
      <c r="G5230" s="38">
        <v>16</v>
      </c>
      <c r="H5230" s="38">
        <v>2025</v>
      </c>
      <c r="I5230" s="38">
        <v>2</v>
      </c>
      <c r="J5230" s="38">
        <v>1301</v>
      </c>
      <c r="K5230" s="38" t="s">
        <v>14</v>
      </c>
      <c r="L5230" s="38">
        <v>84</v>
      </c>
      <c r="M5230" s="38">
        <v>3</v>
      </c>
      <c r="N5230" s="38">
        <v>75</v>
      </c>
      <c r="O5230" s="38" t="s">
        <v>10</v>
      </c>
      <c r="P5230" s="38">
        <v>26</v>
      </c>
      <c r="Q5230" s="38" t="s">
        <v>5</v>
      </c>
      <c r="R5230" s="38" t="s">
        <v>201</v>
      </c>
      <c r="S5230" s="38" t="s">
        <v>255</v>
      </c>
      <c r="T5230" s="38" t="s">
        <v>246</v>
      </c>
    </row>
    <row r="5231" spans="1:20" s="38" customFormat="1" ht="15" x14ac:dyDescent="0.2">
      <c r="A5231" s="38" t="s">
        <v>24</v>
      </c>
      <c r="B5231" s="38" t="str">
        <f t="shared" si="7"/>
        <v>mo_priv026</v>
      </c>
      <c r="C5231" s="38" t="s">
        <v>838</v>
      </c>
      <c r="D5231" s="38" t="s">
        <v>845</v>
      </c>
      <c r="E5231" s="38" t="s">
        <v>13</v>
      </c>
      <c r="F5231" s="38">
        <v>6</v>
      </c>
      <c r="G5231" s="38">
        <v>16</v>
      </c>
      <c r="H5231" s="38">
        <v>2025</v>
      </c>
      <c r="I5231" s="38">
        <v>2</v>
      </c>
      <c r="J5231" s="38">
        <v>1301</v>
      </c>
      <c r="K5231" s="38" t="s">
        <v>14</v>
      </c>
      <c r="L5231" s="38">
        <v>84</v>
      </c>
      <c r="M5231" s="38">
        <v>3</v>
      </c>
      <c r="N5231" s="38">
        <v>75</v>
      </c>
      <c r="O5231" s="38" t="s">
        <v>10</v>
      </c>
      <c r="P5231" s="38">
        <v>0.15</v>
      </c>
      <c r="Q5231" s="38" t="s">
        <v>9</v>
      </c>
      <c r="R5231" s="38" t="s">
        <v>1453</v>
      </c>
      <c r="S5231" s="38" t="s">
        <v>195</v>
      </c>
      <c r="T5231" s="38" t="s">
        <v>246</v>
      </c>
    </row>
    <row r="5232" spans="1:20" s="38" customFormat="1" ht="15" x14ac:dyDescent="0.2">
      <c r="A5232" s="38" t="s">
        <v>24</v>
      </c>
      <c r="B5232" s="38" t="str">
        <f t="shared" si="7"/>
        <v>mo_priv026</v>
      </c>
      <c r="C5232" s="38" t="s">
        <v>838</v>
      </c>
      <c r="D5232" s="38" t="s">
        <v>845</v>
      </c>
      <c r="E5232" s="38" t="s">
        <v>13</v>
      </c>
      <c r="F5232" s="38">
        <v>6</v>
      </c>
      <c r="G5232" s="38">
        <v>16</v>
      </c>
      <c r="H5232" s="38">
        <v>2025</v>
      </c>
      <c r="I5232" s="38">
        <v>2</v>
      </c>
      <c r="J5232" s="38">
        <v>1301</v>
      </c>
      <c r="K5232" s="38" t="s">
        <v>14</v>
      </c>
      <c r="L5232" s="38">
        <v>84</v>
      </c>
      <c r="M5232" s="38">
        <v>3</v>
      </c>
      <c r="N5232" s="38">
        <v>75</v>
      </c>
      <c r="O5232" s="38" t="s">
        <v>10</v>
      </c>
      <c r="P5232" s="38">
        <v>1.2</v>
      </c>
      <c r="Q5232" s="38" t="s">
        <v>8</v>
      </c>
      <c r="R5232" s="38" t="s">
        <v>271</v>
      </c>
      <c r="S5232" s="38" t="s">
        <v>832</v>
      </c>
      <c r="T5232" s="38" t="s">
        <v>246</v>
      </c>
    </row>
    <row r="5233" spans="1:20" s="38" customFormat="1" ht="15" x14ac:dyDescent="0.2">
      <c r="A5233" s="38" t="s">
        <v>24</v>
      </c>
      <c r="B5233" s="38" t="str">
        <f t="shared" si="7"/>
        <v>mo_priv026</v>
      </c>
      <c r="C5233" s="38" t="s">
        <v>838</v>
      </c>
      <c r="D5233" s="38" t="s">
        <v>845</v>
      </c>
      <c r="E5233" s="38" t="s">
        <v>13</v>
      </c>
      <c r="F5233" s="38">
        <v>6</v>
      </c>
      <c r="G5233" s="38">
        <v>16</v>
      </c>
      <c r="H5233" s="38">
        <v>2025</v>
      </c>
      <c r="I5233" s="38">
        <v>2</v>
      </c>
      <c r="J5233" s="38">
        <v>1301</v>
      </c>
      <c r="K5233" s="38" t="s">
        <v>14</v>
      </c>
      <c r="L5233" s="38">
        <v>84</v>
      </c>
      <c r="M5233" s="38">
        <v>3</v>
      </c>
      <c r="N5233" s="38">
        <v>75</v>
      </c>
      <c r="O5233" s="38" t="s">
        <v>10</v>
      </c>
      <c r="P5233" s="38">
        <v>3</v>
      </c>
      <c r="Q5233" s="38" t="s">
        <v>5</v>
      </c>
      <c r="R5233" s="38" t="s">
        <v>201</v>
      </c>
      <c r="S5233" s="38" t="s">
        <v>127</v>
      </c>
      <c r="T5233" s="38" t="s">
        <v>246</v>
      </c>
    </row>
    <row r="5234" spans="1:20" s="38" customFormat="1" ht="15" x14ac:dyDescent="0.2">
      <c r="A5234" s="38" t="s">
        <v>24</v>
      </c>
      <c r="B5234" s="38" t="str">
        <f t="shared" si="7"/>
        <v>mo_priv026</v>
      </c>
      <c r="C5234" s="38" t="s">
        <v>838</v>
      </c>
      <c r="D5234" s="38" t="s">
        <v>845</v>
      </c>
      <c r="E5234" s="38" t="s">
        <v>13</v>
      </c>
      <c r="F5234" s="38">
        <v>6</v>
      </c>
      <c r="G5234" s="38">
        <v>16</v>
      </c>
      <c r="H5234" s="38">
        <v>2025</v>
      </c>
      <c r="I5234" s="38">
        <v>2</v>
      </c>
      <c r="J5234" s="38">
        <v>1301</v>
      </c>
      <c r="K5234" s="38" t="s">
        <v>14</v>
      </c>
      <c r="L5234" s="38">
        <v>84</v>
      </c>
      <c r="M5234" s="38">
        <v>3</v>
      </c>
      <c r="N5234" s="38">
        <v>75</v>
      </c>
      <c r="O5234" s="38" t="s">
        <v>82</v>
      </c>
      <c r="P5234" s="38">
        <v>0.25</v>
      </c>
      <c r="Q5234" s="38" t="s">
        <v>5</v>
      </c>
      <c r="R5234" s="38" t="s">
        <v>201</v>
      </c>
      <c r="T5234" s="38" t="s">
        <v>246</v>
      </c>
    </row>
    <row r="5235" spans="1:20" s="38" customFormat="1" ht="15" x14ac:dyDescent="0.2">
      <c r="A5235" s="38" t="s">
        <v>24</v>
      </c>
      <c r="B5235" s="38" t="str">
        <f t="shared" si="7"/>
        <v>mo_priv026</v>
      </c>
      <c r="C5235" s="38" t="s">
        <v>838</v>
      </c>
      <c r="D5235" s="38" t="s">
        <v>845</v>
      </c>
      <c r="E5235" s="38" t="s">
        <v>13</v>
      </c>
      <c r="F5235" s="38">
        <v>6</v>
      </c>
      <c r="G5235" s="38">
        <v>16</v>
      </c>
      <c r="H5235" s="38">
        <v>2025</v>
      </c>
      <c r="I5235" s="38">
        <v>2</v>
      </c>
      <c r="J5235" s="38">
        <v>1301</v>
      </c>
      <c r="K5235" s="38" t="s">
        <v>14</v>
      </c>
      <c r="L5235" s="38">
        <v>84</v>
      </c>
      <c r="M5235" s="38">
        <v>3</v>
      </c>
      <c r="N5235" s="38">
        <v>75</v>
      </c>
      <c r="O5235" s="38" t="s">
        <v>10</v>
      </c>
      <c r="P5235" s="38">
        <v>2</v>
      </c>
      <c r="Q5235" s="38" t="s">
        <v>5</v>
      </c>
      <c r="R5235" s="38" t="s">
        <v>201</v>
      </c>
      <c r="S5235" s="38" t="s">
        <v>152</v>
      </c>
      <c r="T5235" s="38" t="s">
        <v>246</v>
      </c>
    </row>
    <row r="5236" spans="1:20" s="38" customFormat="1" ht="15" x14ac:dyDescent="0.2">
      <c r="A5236" s="38" t="s">
        <v>24</v>
      </c>
      <c r="B5236" s="38" t="str">
        <f t="shared" si="7"/>
        <v>mo_priv026</v>
      </c>
      <c r="C5236" s="38" t="s">
        <v>838</v>
      </c>
      <c r="D5236" s="38" t="s">
        <v>845</v>
      </c>
      <c r="E5236" s="38" t="s">
        <v>13</v>
      </c>
      <c r="F5236" s="38">
        <v>6</v>
      </c>
      <c r="G5236" s="38">
        <v>16</v>
      </c>
      <c r="H5236" s="38">
        <v>2025</v>
      </c>
      <c r="I5236" s="38">
        <v>2</v>
      </c>
      <c r="J5236" s="38">
        <v>1301</v>
      </c>
      <c r="K5236" s="38" t="s">
        <v>14</v>
      </c>
      <c r="L5236" s="38">
        <v>84</v>
      </c>
      <c r="M5236" s="38">
        <v>3</v>
      </c>
      <c r="N5236" s="38">
        <v>75</v>
      </c>
      <c r="O5236" s="38" t="s">
        <v>10</v>
      </c>
      <c r="P5236" s="38">
        <v>3</v>
      </c>
      <c r="Q5236" s="38" t="s">
        <v>5</v>
      </c>
      <c r="R5236" s="38" t="s">
        <v>201</v>
      </c>
      <c r="S5236" s="38" t="s">
        <v>127</v>
      </c>
      <c r="T5236" s="38" t="s">
        <v>246</v>
      </c>
    </row>
    <row r="5237" spans="1:20" s="38" customFormat="1" ht="15" x14ac:dyDescent="0.2">
      <c r="A5237" s="38" t="s">
        <v>24</v>
      </c>
      <c r="B5237" s="38" t="str">
        <f t="shared" si="7"/>
        <v>mo_priv026</v>
      </c>
      <c r="C5237" s="38" t="s">
        <v>838</v>
      </c>
      <c r="D5237" s="38" t="s">
        <v>845</v>
      </c>
      <c r="E5237" s="38" t="s">
        <v>13</v>
      </c>
      <c r="F5237" s="38">
        <v>6</v>
      </c>
      <c r="G5237" s="38">
        <v>16</v>
      </c>
      <c r="H5237" s="38">
        <v>2025</v>
      </c>
      <c r="I5237" s="38">
        <v>2</v>
      </c>
      <c r="J5237" s="38">
        <v>1301</v>
      </c>
      <c r="K5237" s="38" t="s">
        <v>14</v>
      </c>
      <c r="L5237" s="38">
        <v>84</v>
      </c>
      <c r="M5237" s="38">
        <v>3</v>
      </c>
      <c r="N5237" s="38">
        <v>75</v>
      </c>
      <c r="O5237" s="38" t="s">
        <v>10</v>
      </c>
      <c r="P5237" s="38">
        <v>8.5</v>
      </c>
      <c r="Q5237" s="38" t="s">
        <v>5</v>
      </c>
      <c r="R5237" s="38" t="s">
        <v>201</v>
      </c>
      <c r="S5237" s="38" t="s">
        <v>127</v>
      </c>
      <c r="T5237" s="38" t="s">
        <v>246</v>
      </c>
    </row>
    <row r="5238" spans="1:20" s="38" customFormat="1" ht="15" x14ac:dyDescent="0.2">
      <c r="A5238" s="38" t="s">
        <v>24</v>
      </c>
      <c r="B5238" s="38" t="str">
        <f t="shared" si="7"/>
        <v>mo_priv026</v>
      </c>
      <c r="C5238" s="38" t="s">
        <v>838</v>
      </c>
      <c r="D5238" s="38" t="s">
        <v>845</v>
      </c>
      <c r="E5238" s="38" t="s">
        <v>13</v>
      </c>
      <c r="F5238" s="38">
        <v>6</v>
      </c>
      <c r="G5238" s="38">
        <v>16</v>
      </c>
      <c r="H5238" s="38">
        <v>2025</v>
      </c>
      <c r="I5238" s="38">
        <v>2</v>
      </c>
      <c r="J5238" s="38">
        <v>1301</v>
      </c>
      <c r="K5238" s="38" t="s">
        <v>14</v>
      </c>
      <c r="L5238" s="38">
        <v>84</v>
      </c>
      <c r="M5238" s="38">
        <v>3</v>
      </c>
      <c r="N5238" s="38">
        <v>75</v>
      </c>
      <c r="O5238" s="38" t="s">
        <v>10</v>
      </c>
      <c r="P5238" s="38">
        <v>2.75</v>
      </c>
      <c r="Q5238" s="38" t="s">
        <v>5</v>
      </c>
      <c r="R5238" s="38" t="s">
        <v>201</v>
      </c>
      <c r="S5238" s="38" t="s">
        <v>127</v>
      </c>
      <c r="T5238" s="38" t="s">
        <v>246</v>
      </c>
    </row>
    <row r="5239" spans="1:20" s="38" customFormat="1" ht="15" x14ac:dyDescent="0.2">
      <c r="A5239" s="38" t="s">
        <v>24</v>
      </c>
      <c r="B5239" s="38" t="str">
        <f t="shared" si="7"/>
        <v>mo_priv026</v>
      </c>
      <c r="C5239" s="38" t="s">
        <v>838</v>
      </c>
      <c r="D5239" s="38" t="s">
        <v>845</v>
      </c>
      <c r="E5239" s="38" t="s">
        <v>13</v>
      </c>
      <c r="F5239" s="38">
        <v>6</v>
      </c>
      <c r="G5239" s="38">
        <v>16</v>
      </c>
      <c r="H5239" s="38">
        <v>2025</v>
      </c>
      <c r="I5239" s="38">
        <v>2</v>
      </c>
      <c r="J5239" s="38">
        <v>1301</v>
      </c>
      <c r="K5239" s="38" t="s">
        <v>14</v>
      </c>
      <c r="L5239" s="38">
        <v>84</v>
      </c>
      <c r="M5239" s="38">
        <v>3</v>
      </c>
      <c r="N5239" s="38">
        <v>75</v>
      </c>
      <c r="O5239" s="38" t="s">
        <v>10</v>
      </c>
      <c r="P5239" s="38">
        <v>4.25</v>
      </c>
      <c r="Q5239" s="38" t="s">
        <v>5</v>
      </c>
      <c r="R5239" s="38" t="s">
        <v>201</v>
      </c>
      <c r="S5239" s="38" t="s">
        <v>39</v>
      </c>
      <c r="T5239" s="38" t="s">
        <v>246</v>
      </c>
    </row>
    <row r="5240" spans="1:20" s="38" customFormat="1" ht="15" x14ac:dyDescent="0.2">
      <c r="A5240" s="38" t="s">
        <v>29</v>
      </c>
      <c r="B5240" s="38" t="str">
        <f t="shared" si="7"/>
        <v>mo_priv024</v>
      </c>
      <c r="C5240" s="38" t="s">
        <v>838</v>
      </c>
      <c r="D5240" s="38" t="s">
        <v>845</v>
      </c>
      <c r="E5240" s="38" t="s">
        <v>13</v>
      </c>
      <c r="F5240" s="38">
        <v>6</v>
      </c>
      <c r="G5240" s="38">
        <v>16</v>
      </c>
      <c r="H5240" s="38">
        <v>2025</v>
      </c>
      <c r="I5240" s="38">
        <v>2</v>
      </c>
      <c r="J5240" s="38">
        <v>1358</v>
      </c>
      <c r="K5240" s="38" t="s">
        <v>14</v>
      </c>
      <c r="L5240" s="38">
        <v>85</v>
      </c>
      <c r="M5240" s="38">
        <v>2</v>
      </c>
      <c r="N5240" s="38">
        <v>50</v>
      </c>
      <c r="O5240" s="38" t="s">
        <v>10</v>
      </c>
      <c r="P5240" s="38">
        <v>3.5</v>
      </c>
      <c r="Q5240" s="38" t="s">
        <v>5</v>
      </c>
      <c r="R5240" s="38" t="s">
        <v>201</v>
      </c>
      <c r="S5240" s="38" t="s">
        <v>152</v>
      </c>
      <c r="T5240" s="38" t="s">
        <v>246</v>
      </c>
    </row>
    <row r="5241" spans="1:20" s="38" customFormat="1" ht="15" x14ac:dyDescent="0.2">
      <c r="A5241" s="38" t="s">
        <v>29</v>
      </c>
      <c r="B5241" s="38" t="str">
        <f t="shared" si="7"/>
        <v>mo_priv024</v>
      </c>
      <c r="C5241" s="38" t="s">
        <v>838</v>
      </c>
      <c r="D5241" s="38" t="s">
        <v>845</v>
      </c>
      <c r="E5241" s="38" t="s">
        <v>13</v>
      </c>
      <c r="F5241" s="38">
        <v>6</v>
      </c>
      <c r="G5241" s="38">
        <v>16</v>
      </c>
      <c r="H5241" s="38">
        <v>2025</v>
      </c>
      <c r="I5241" s="38">
        <v>2</v>
      </c>
      <c r="J5241" s="38">
        <v>1358</v>
      </c>
      <c r="K5241" s="38" t="s">
        <v>14</v>
      </c>
      <c r="L5241" s="38">
        <v>85</v>
      </c>
      <c r="M5241" s="38">
        <v>2</v>
      </c>
      <c r="N5241" s="38">
        <v>50</v>
      </c>
      <c r="O5241" s="38" t="s">
        <v>10</v>
      </c>
      <c r="P5241" s="38">
        <v>0.25</v>
      </c>
      <c r="Q5241" s="38" t="s">
        <v>5</v>
      </c>
      <c r="R5241" s="38" t="s">
        <v>201</v>
      </c>
      <c r="S5241" s="38" t="s">
        <v>1127</v>
      </c>
      <c r="T5241" s="38" t="s">
        <v>246</v>
      </c>
    </row>
    <row r="5242" spans="1:20" s="38" customFormat="1" ht="15" x14ac:dyDescent="0.2">
      <c r="A5242" s="38" t="s">
        <v>29</v>
      </c>
      <c r="B5242" s="38" t="str">
        <f t="shared" si="7"/>
        <v>mo_priv024</v>
      </c>
      <c r="C5242" s="38" t="s">
        <v>838</v>
      </c>
      <c r="D5242" s="38" t="s">
        <v>845</v>
      </c>
      <c r="E5242" s="38" t="s">
        <v>13</v>
      </c>
      <c r="F5242" s="38">
        <v>6</v>
      </c>
      <c r="G5242" s="38">
        <v>16</v>
      </c>
      <c r="H5242" s="38">
        <v>2025</v>
      </c>
      <c r="I5242" s="38">
        <v>2</v>
      </c>
      <c r="J5242" s="38">
        <v>1358</v>
      </c>
      <c r="K5242" s="38" t="s">
        <v>14</v>
      </c>
      <c r="L5242" s="38">
        <v>85</v>
      </c>
      <c r="M5242" s="38">
        <v>2</v>
      </c>
      <c r="N5242" s="38">
        <v>50</v>
      </c>
      <c r="O5242" s="38" t="s">
        <v>10</v>
      </c>
      <c r="P5242" s="38">
        <v>0.75</v>
      </c>
      <c r="Q5242" s="38" t="s">
        <v>8</v>
      </c>
      <c r="R5242" s="38" t="s">
        <v>36</v>
      </c>
      <c r="S5242" s="38" t="s">
        <v>152</v>
      </c>
      <c r="T5242" s="38" t="s">
        <v>246</v>
      </c>
    </row>
    <row r="5243" spans="1:20" s="38" customFormat="1" ht="15" x14ac:dyDescent="0.2">
      <c r="A5243" s="38" t="s">
        <v>29</v>
      </c>
      <c r="B5243" s="38" t="str">
        <f t="shared" si="7"/>
        <v>mo_priv024</v>
      </c>
      <c r="C5243" s="38" t="s">
        <v>838</v>
      </c>
      <c r="D5243" s="38" t="s">
        <v>845</v>
      </c>
      <c r="E5243" s="38" t="s">
        <v>13</v>
      </c>
      <c r="F5243" s="38">
        <v>6</v>
      </c>
      <c r="G5243" s="38">
        <v>16</v>
      </c>
      <c r="H5243" s="38">
        <v>2025</v>
      </c>
      <c r="I5243" s="38">
        <v>2</v>
      </c>
      <c r="J5243" s="38">
        <v>1358</v>
      </c>
      <c r="K5243" s="38" t="s">
        <v>14</v>
      </c>
      <c r="L5243" s="38">
        <v>85</v>
      </c>
      <c r="M5243" s="38">
        <v>2</v>
      </c>
      <c r="N5243" s="38">
        <v>50</v>
      </c>
      <c r="O5243" s="38" t="s">
        <v>10</v>
      </c>
      <c r="P5243" s="38">
        <v>2.5</v>
      </c>
      <c r="Q5243" s="38" t="s">
        <v>5</v>
      </c>
      <c r="R5243" s="38" t="s">
        <v>201</v>
      </c>
      <c r="S5243" s="38" t="s">
        <v>195</v>
      </c>
      <c r="T5243" s="38" t="s">
        <v>246</v>
      </c>
    </row>
    <row r="5244" spans="1:20" s="38" customFormat="1" ht="15" x14ac:dyDescent="0.2">
      <c r="A5244" s="38" t="s">
        <v>29</v>
      </c>
      <c r="B5244" s="38" t="str">
        <f t="shared" si="7"/>
        <v>mo_priv024</v>
      </c>
      <c r="C5244" s="38" t="s">
        <v>838</v>
      </c>
      <c r="D5244" s="38" t="s">
        <v>845</v>
      </c>
      <c r="E5244" s="38" t="s">
        <v>13</v>
      </c>
      <c r="F5244" s="38">
        <v>6</v>
      </c>
      <c r="G5244" s="38">
        <v>16</v>
      </c>
      <c r="H5244" s="38">
        <v>2025</v>
      </c>
      <c r="I5244" s="38">
        <v>2</v>
      </c>
      <c r="J5244" s="38">
        <v>1358</v>
      </c>
      <c r="K5244" s="38" t="s">
        <v>14</v>
      </c>
      <c r="L5244" s="38">
        <v>85</v>
      </c>
      <c r="M5244" s="38">
        <v>2</v>
      </c>
      <c r="N5244" s="38">
        <v>50</v>
      </c>
      <c r="O5244" s="38" t="s">
        <v>10</v>
      </c>
      <c r="P5244" s="38">
        <v>0.25</v>
      </c>
      <c r="Q5244" s="38" t="s">
        <v>8</v>
      </c>
      <c r="R5244" s="38" t="s">
        <v>201</v>
      </c>
      <c r="S5244" s="38" t="s">
        <v>195</v>
      </c>
      <c r="T5244" s="38" t="s">
        <v>246</v>
      </c>
    </row>
    <row r="5245" spans="1:20" s="38" customFormat="1" ht="15" x14ac:dyDescent="0.2">
      <c r="A5245" s="38" t="s">
        <v>29</v>
      </c>
      <c r="B5245" s="38" t="str">
        <f t="shared" si="7"/>
        <v>mo_priv024</v>
      </c>
      <c r="C5245" s="38" t="s">
        <v>838</v>
      </c>
      <c r="D5245" s="38" t="s">
        <v>845</v>
      </c>
      <c r="E5245" s="38" t="s">
        <v>13</v>
      </c>
      <c r="F5245" s="38">
        <v>6</v>
      </c>
      <c r="G5245" s="38">
        <v>16</v>
      </c>
      <c r="H5245" s="38">
        <v>2025</v>
      </c>
      <c r="I5245" s="38">
        <v>2</v>
      </c>
      <c r="J5245" s="38">
        <v>1358</v>
      </c>
      <c r="K5245" s="38" t="s">
        <v>14</v>
      </c>
      <c r="L5245" s="38">
        <v>85</v>
      </c>
      <c r="M5245" s="38">
        <v>2</v>
      </c>
      <c r="N5245" s="38">
        <v>50</v>
      </c>
      <c r="O5245" s="38" t="s">
        <v>82</v>
      </c>
      <c r="P5245" s="38">
        <v>0.75</v>
      </c>
      <c r="Q5245" s="38" t="s">
        <v>5</v>
      </c>
      <c r="R5245" s="38" t="s">
        <v>201</v>
      </c>
      <c r="T5245" s="38" t="s">
        <v>246</v>
      </c>
    </row>
    <row r="5246" spans="1:20" s="38" customFormat="1" ht="15" x14ac:dyDescent="0.2">
      <c r="A5246" s="38" t="s">
        <v>29</v>
      </c>
      <c r="B5246" s="38" t="str">
        <f t="shared" si="7"/>
        <v>mo_priv024</v>
      </c>
      <c r="C5246" s="38" t="s">
        <v>838</v>
      </c>
      <c r="D5246" s="38" t="s">
        <v>845</v>
      </c>
      <c r="E5246" s="38" t="s">
        <v>13</v>
      </c>
      <c r="F5246" s="38">
        <v>6</v>
      </c>
      <c r="G5246" s="38">
        <v>16</v>
      </c>
      <c r="H5246" s="38">
        <v>2025</v>
      </c>
      <c r="I5246" s="38">
        <v>2</v>
      </c>
      <c r="J5246" s="38">
        <v>1358</v>
      </c>
      <c r="K5246" s="38" t="s">
        <v>14</v>
      </c>
      <c r="L5246" s="38">
        <v>85</v>
      </c>
      <c r="M5246" s="38">
        <v>2</v>
      </c>
      <c r="N5246" s="38">
        <v>50</v>
      </c>
      <c r="O5246" s="38" t="s">
        <v>10</v>
      </c>
      <c r="P5246" s="38">
        <v>50</v>
      </c>
      <c r="Q5246" s="38" t="s">
        <v>5</v>
      </c>
      <c r="R5246" s="38" t="s">
        <v>201</v>
      </c>
      <c r="S5246" s="38" t="s">
        <v>127</v>
      </c>
      <c r="T5246" s="38" t="s">
        <v>246</v>
      </c>
    </row>
    <row r="5247" spans="1:20" s="38" customFormat="1" ht="15" x14ac:dyDescent="0.2">
      <c r="A5247" s="38" t="s">
        <v>29</v>
      </c>
      <c r="B5247" s="38" t="str">
        <f t="shared" si="7"/>
        <v>mo_priv024</v>
      </c>
      <c r="C5247" s="38" t="s">
        <v>838</v>
      </c>
      <c r="D5247" s="38" t="s">
        <v>845</v>
      </c>
      <c r="E5247" s="38" t="s">
        <v>13</v>
      </c>
      <c r="F5247" s="38">
        <v>6</v>
      </c>
      <c r="G5247" s="38">
        <v>16</v>
      </c>
      <c r="H5247" s="38">
        <v>2025</v>
      </c>
      <c r="I5247" s="38">
        <v>2</v>
      </c>
      <c r="J5247" s="38">
        <v>1358</v>
      </c>
      <c r="K5247" s="38" t="s">
        <v>14</v>
      </c>
      <c r="L5247" s="38">
        <v>85</v>
      </c>
      <c r="M5247" s="38">
        <v>2</v>
      </c>
      <c r="N5247" s="38">
        <v>50</v>
      </c>
      <c r="O5247" s="38" t="s">
        <v>10</v>
      </c>
      <c r="P5247" s="38">
        <v>2.5</v>
      </c>
      <c r="Q5247" s="38" t="s">
        <v>5</v>
      </c>
      <c r="R5247" s="38" t="s">
        <v>201</v>
      </c>
      <c r="S5247" s="38" t="s">
        <v>54</v>
      </c>
      <c r="T5247" s="38" t="s">
        <v>246</v>
      </c>
    </row>
    <row r="5248" spans="1:20" s="38" customFormat="1" ht="15" x14ac:dyDescent="0.2">
      <c r="A5248" s="38" t="s">
        <v>29</v>
      </c>
      <c r="B5248" s="38" t="str">
        <f t="shared" si="7"/>
        <v>mo_priv024</v>
      </c>
      <c r="C5248" s="38" t="s">
        <v>838</v>
      </c>
      <c r="D5248" s="38" t="s">
        <v>845</v>
      </c>
      <c r="E5248" s="38" t="s">
        <v>13</v>
      </c>
      <c r="F5248" s="38">
        <v>6</v>
      </c>
      <c r="G5248" s="38">
        <v>16</v>
      </c>
      <c r="H5248" s="38">
        <v>2025</v>
      </c>
      <c r="I5248" s="38">
        <v>2</v>
      </c>
      <c r="J5248" s="38">
        <v>1358</v>
      </c>
      <c r="K5248" s="38" t="s">
        <v>14</v>
      </c>
      <c r="L5248" s="38">
        <v>85</v>
      </c>
      <c r="M5248" s="38">
        <v>2</v>
      </c>
      <c r="N5248" s="38">
        <v>50</v>
      </c>
      <c r="O5248" s="38" t="s">
        <v>10</v>
      </c>
      <c r="P5248" s="38">
        <v>0.6</v>
      </c>
      <c r="Q5248" s="38" t="s">
        <v>9</v>
      </c>
      <c r="R5248" s="38" t="s">
        <v>1531</v>
      </c>
      <c r="S5248" s="38" t="s">
        <v>152</v>
      </c>
      <c r="T5248" s="38" t="s">
        <v>246</v>
      </c>
    </row>
    <row r="5249" spans="1:20" s="38" customFormat="1" ht="15" x14ac:dyDescent="0.2">
      <c r="A5249" s="38" t="s">
        <v>29</v>
      </c>
      <c r="B5249" s="38" t="str">
        <f t="shared" si="7"/>
        <v>mo_priv024</v>
      </c>
      <c r="C5249" s="38" t="s">
        <v>838</v>
      </c>
      <c r="D5249" s="38" t="s">
        <v>845</v>
      </c>
      <c r="E5249" s="38" t="s">
        <v>13</v>
      </c>
      <c r="F5249" s="38">
        <v>6</v>
      </c>
      <c r="G5249" s="38">
        <v>16</v>
      </c>
      <c r="H5249" s="38">
        <v>2025</v>
      </c>
      <c r="I5249" s="38">
        <v>2</v>
      </c>
      <c r="J5249" s="38">
        <v>1358</v>
      </c>
      <c r="K5249" s="38" t="s">
        <v>14</v>
      </c>
      <c r="L5249" s="38">
        <v>85</v>
      </c>
      <c r="M5249" s="38">
        <v>2</v>
      </c>
      <c r="N5249" s="38">
        <v>50</v>
      </c>
      <c r="O5249" s="38" t="s">
        <v>10</v>
      </c>
      <c r="P5249" s="38">
        <v>0.25</v>
      </c>
      <c r="Q5249" s="38" t="s">
        <v>8</v>
      </c>
      <c r="R5249" s="38" t="s">
        <v>36</v>
      </c>
      <c r="S5249" s="38" t="s">
        <v>832</v>
      </c>
      <c r="T5249" s="38" t="s">
        <v>246</v>
      </c>
    </row>
    <row r="5250" spans="1:20" s="38" customFormat="1" ht="15" x14ac:dyDescent="0.2">
      <c r="A5250" s="38" t="s">
        <v>31</v>
      </c>
      <c r="B5250" s="38" t="str">
        <f t="shared" si="7"/>
        <v>mo_priv023</v>
      </c>
      <c r="C5250" s="38" t="s">
        <v>838</v>
      </c>
      <c r="D5250" s="38" t="s">
        <v>845</v>
      </c>
      <c r="E5250" s="38" t="s">
        <v>13</v>
      </c>
      <c r="F5250" s="38">
        <v>6</v>
      </c>
      <c r="G5250" s="38">
        <v>16</v>
      </c>
      <c r="H5250" s="38">
        <v>2025</v>
      </c>
      <c r="I5250" s="38">
        <v>2</v>
      </c>
      <c r="J5250" s="38">
        <v>1416</v>
      </c>
      <c r="K5250" s="38" t="s">
        <v>1505</v>
      </c>
      <c r="L5250" s="38">
        <v>85</v>
      </c>
      <c r="M5250" s="38">
        <v>2</v>
      </c>
      <c r="N5250" s="38">
        <v>50</v>
      </c>
      <c r="O5250" s="38" t="s">
        <v>10</v>
      </c>
      <c r="P5250" s="38">
        <v>3</v>
      </c>
      <c r="Q5250" s="38" t="s">
        <v>5</v>
      </c>
      <c r="R5250" s="38" t="s">
        <v>201</v>
      </c>
      <c r="S5250" s="38" t="s">
        <v>1427</v>
      </c>
      <c r="T5250" s="38" t="s">
        <v>246</v>
      </c>
    </row>
    <row r="5251" spans="1:20" s="38" customFormat="1" ht="15" x14ac:dyDescent="0.2">
      <c r="A5251" s="38" t="s">
        <v>31</v>
      </c>
      <c r="B5251" s="38" t="str">
        <f t="shared" si="7"/>
        <v>mo_priv023</v>
      </c>
      <c r="C5251" s="38" t="s">
        <v>838</v>
      </c>
      <c r="D5251" s="38" t="s">
        <v>845</v>
      </c>
      <c r="E5251" s="38" t="s">
        <v>13</v>
      </c>
      <c r="F5251" s="38">
        <v>6</v>
      </c>
      <c r="G5251" s="38">
        <v>16</v>
      </c>
      <c r="H5251" s="38">
        <v>2025</v>
      </c>
      <c r="I5251" s="38">
        <v>2</v>
      </c>
      <c r="J5251" s="38">
        <v>1416</v>
      </c>
      <c r="K5251" s="38" t="s">
        <v>1505</v>
      </c>
      <c r="L5251" s="38">
        <v>85</v>
      </c>
      <c r="M5251" s="38">
        <v>2</v>
      </c>
      <c r="N5251" s="38">
        <v>50</v>
      </c>
      <c r="O5251" s="38" t="s">
        <v>10</v>
      </c>
      <c r="P5251" s="38">
        <v>15</v>
      </c>
      <c r="Q5251" s="38" t="s">
        <v>5</v>
      </c>
      <c r="R5251" s="38" t="s">
        <v>201</v>
      </c>
      <c r="S5251" s="38" t="s">
        <v>127</v>
      </c>
      <c r="T5251" s="38" t="s">
        <v>246</v>
      </c>
    </row>
    <row r="5252" spans="1:20" s="38" customFormat="1" ht="15" x14ac:dyDescent="0.2">
      <c r="A5252" s="38" t="s">
        <v>31</v>
      </c>
      <c r="B5252" s="38" t="str">
        <f t="shared" si="7"/>
        <v>mo_priv023</v>
      </c>
      <c r="C5252" s="38" t="s">
        <v>838</v>
      </c>
      <c r="D5252" s="38" t="s">
        <v>845</v>
      </c>
      <c r="E5252" s="38" t="s">
        <v>13</v>
      </c>
      <c r="F5252" s="38">
        <v>6</v>
      </c>
      <c r="G5252" s="38">
        <v>16</v>
      </c>
      <c r="H5252" s="38">
        <v>2025</v>
      </c>
      <c r="I5252" s="38">
        <v>2</v>
      </c>
      <c r="J5252" s="38">
        <v>1416</v>
      </c>
      <c r="K5252" s="38" t="s">
        <v>1505</v>
      </c>
      <c r="L5252" s="38">
        <v>85</v>
      </c>
      <c r="M5252" s="38">
        <v>2</v>
      </c>
      <c r="N5252" s="38">
        <v>50</v>
      </c>
      <c r="O5252" s="38" t="s">
        <v>10</v>
      </c>
      <c r="P5252" s="38">
        <v>4</v>
      </c>
      <c r="Q5252" s="38" t="s">
        <v>5</v>
      </c>
      <c r="R5252" s="38" t="s">
        <v>201</v>
      </c>
      <c r="S5252" s="38" t="s">
        <v>127</v>
      </c>
      <c r="T5252" s="38" t="s">
        <v>246</v>
      </c>
    </row>
    <row r="5253" spans="1:20" s="38" customFormat="1" ht="15" x14ac:dyDescent="0.2">
      <c r="A5253" s="38" t="s">
        <v>31</v>
      </c>
      <c r="B5253" s="38" t="str">
        <f t="shared" si="7"/>
        <v>mo_priv023</v>
      </c>
      <c r="C5253" s="38" t="s">
        <v>838</v>
      </c>
      <c r="D5253" s="38" t="s">
        <v>845</v>
      </c>
      <c r="E5253" s="38" t="s">
        <v>13</v>
      </c>
      <c r="F5253" s="38">
        <v>6</v>
      </c>
      <c r="G5253" s="38">
        <v>16</v>
      </c>
      <c r="H5253" s="38">
        <v>2025</v>
      </c>
      <c r="I5253" s="38">
        <v>2</v>
      </c>
      <c r="J5253" s="38">
        <v>1416</v>
      </c>
      <c r="K5253" s="38" t="s">
        <v>1505</v>
      </c>
      <c r="L5253" s="38">
        <v>85</v>
      </c>
      <c r="M5253" s="38">
        <v>2</v>
      </c>
      <c r="N5253" s="38">
        <v>50</v>
      </c>
      <c r="O5253" s="38" t="s">
        <v>10</v>
      </c>
      <c r="P5253" s="38">
        <v>3</v>
      </c>
      <c r="Q5253" s="38" t="s">
        <v>5</v>
      </c>
      <c r="R5253" s="38" t="s">
        <v>201</v>
      </c>
      <c r="S5253" s="38" t="s">
        <v>105</v>
      </c>
      <c r="T5253" s="38" t="s">
        <v>246</v>
      </c>
    </row>
    <row r="5254" spans="1:20" s="38" customFormat="1" ht="15" x14ac:dyDescent="0.2">
      <c r="A5254" s="38" t="s">
        <v>31</v>
      </c>
      <c r="B5254" s="38" t="str">
        <f t="shared" si="7"/>
        <v>mo_priv023</v>
      </c>
      <c r="C5254" s="38" t="s">
        <v>838</v>
      </c>
      <c r="D5254" s="38" t="s">
        <v>845</v>
      </c>
      <c r="E5254" s="38" t="s">
        <v>13</v>
      </c>
      <c r="F5254" s="38">
        <v>6</v>
      </c>
      <c r="G5254" s="38">
        <v>16</v>
      </c>
      <c r="H5254" s="38">
        <v>2025</v>
      </c>
      <c r="I5254" s="38">
        <v>2</v>
      </c>
      <c r="J5254" s="38">
        <v>1416</v>
      </c>
      <c r="K5254" s="38" t="s">
        <v>1505</v>
      </c>
      <c r="L5254" s="38">
        <v>85</v>
      </c>
      <c r="M5254" s="38">
        <v>2</v>
      </c>
      <c r="N5254" s="38">
        <v>50</v>
      </c>
      <c r="O5254" s="38" t="s">
        <v>10</v>
      </c>
      <c r="P5254" s="38">
        <v>11</v>
      </c>
      <c r="Q5254" s="38" t="s">
        <v>5</v>
      </c>
      <c r="R5254" s="38" t="s">
        <v>201</v>
      </c>
      <c r="S5254" s="38" t="s">
        <v>39</v>
      </c>
      <c r="T5254" s="38" t="s">
        <v>246</v>
      </c>
    </row>
    <row r="5255" spans="1:20" s="38" customFormat="1" ht="15" x14ac:dyDescent="0.2">
      <c r="A5255" s="38" t="s">
        <v>31</v>
      </c>
      <c r="B5255" s="38" t="str">
        <f t="shared" si="7"/>
        <v>mo_priv023</v>
      </c>
      <c r="C5255" s="38" t="s">
        <v>838</v>
      </c>
      <c r="D5255" s="38" t="s">
        <v>845</v>
      </c>
      <c r="E5255" s="38" t="s">
        <v>13</v>
      </c>
      <c r="F5255" s="38">
        <v>6</v>
      </c>
      <c r="G5255" s="38">
        <v>16</v>
      </c>
      <c r="H5255" s="38">
        <v>2025</v>
      </c>
      <c r="I5255" s="38">
        <v>2</v>
      </c>
      <c r="J5255" s="38">
        <v>1416</v>
      </c>
      <c r="K5255" s="38" t="s">
        <v>1505</v>
      </c>
      <c r="L5255" s="38">
        <v>85</v>
      </c>
      <c r="M5255" s="38">
        <v>2</v>
      </c>
      <c r="N5255" s="38">
        <v>50</v>
      </c>
      <c r="O5255" s="38" t="s">
        <v>10</v>
      </c>
      <c r="P5255" s="38">
        <v>0.3</v>
      </c>
      <c r="Q5255" s="38" t="s">
        <v>5</v>
      </c>
      <c r="R5255" s="38" t="s">
        <v>201</v>
      </c>
      <c r="S5255" s="38" t="s">
        <v>105</v>
      </c>
      <c r="T5255" s="38" t="s">
        <v>246</v>
      </c>
    </row>
    <row r="5256" spans="1:20" s="38" customFormat="1" ht="15" x14ac:dyDescent="0.2">
      <c r="A5256" s="38" t="s">
        <v>31</v>
      </c>
      <c r="B5256" s="38" t="str">
        <f t="shared" si="7"/>
        <v>mo_priv023</v>
      </c>
      <c r="C5256" s="38" t="s">
        <v>838</v>
      </c>
      <c r="D5256" s="38" t="s">
        <v>845</v>
      </c>
      <c r="E5256" s="38" t="s">
        <v>13</v>
      </c>
      <c r="F5256" s="38">
        <v>6</v>
      </c>
      <c r="G5256" s="38">
        <v>16</v>
      </c>
      <c r="H5256" s="38">
        <v>2025</v>
      </c>
      <c r="I5256" s="38">
        <v>2</v>
      </c>
      <c r="J5256" s="38">
        <v>1416</v>
      </c>
      <c r="K5256" s="38" t="s">
        <v>1505</v>
      </c>
      <c r="L5256" s="38">
        <v>85</v>
      </c>
      <c r="M5256" s="38">
        <v>2</v>
      </c>
      <c r="N5256" s="38">
        <v>50</v>
      </c>
      <c r="O5256" s="38" t="s">
        <v>10</v>
      </c>
      <c r="P5256" s="38">
        <v>0.3</v>
      </c>
      <c r="Q5256" s="38" t="s">
        <v>5</v>
      </c>
      <c r="R5256" s="38" t="s">
        <v>201</v>
      </c>
      <c r="S5256" s="38" t="s">
        <v>105</v>
      </c>
      <c r="T5256" s="38" t="s">
        <v>246</v>
      </c>
    </row>
    <row r="5257" spans="1:20" s="38" customFormat="1" ht="15" x14ac:dyDescent="0.2">
      <c r="A5257" s="38" t="s">
        <v>31</v>
      </c>
      <c r="B5257" s="38" t="str">
        <f t="shared" si="7"/>
        <v>mo_priv023</v>
      </c>
      <c r="C5257" s="38" t="s">
        <v>838</v>
      </c>
      <c r="D5257" s="38" t="s">
        <v>845</v>
      </c>
      <c r="E5257" s="38" t="s">
        <v>13</v>
      </c>
      <c r="F5257" s="38">
        <v>6</v>
      </c>
      <c r="G5257" s="38">
        <v>16</v>
      </c>
      <c r="H5257" s="38">
        <v>2025</v>
      </c>
      <c r="I5257" s="38">
        <v>2</v>
      </c>
      <c r="J5257" s="38">
        <v>1416</v>
      </c>
      <c r="K5257" s="38" t="s">
        <v>1505</v>
      </c>
      <c r="L5257" s="38">
        <v>85</v>
      </c>
      <c r="M5257" s="38">
        <v>2</v>
      </c>
      <c r="N5257" s="38">
        <v>50</v>
      </c>
      <c r="O5257" s="38" t="s">
        <v>10</v>
      </c>
      <c r="P5257" s="38">
        <v>2</v>
      </c>
      <c r="Q5257" s="38" t="s">
        <v>5</v>
      </c>
      <c r="R5257" s="38" t="s">
        <v>201</v>
      </c>
      <c r="S5257" s="38" t="s">
        <v>1427</v>
      </c>
      <c r="T5257" s="38" t="s">
        <v>246</v>
      </c>
    </row>
    <row r="5258" spans="1:20" s="38" customFormat="1" ht="15" x14ac:dyDescent="0.2">
      <c r="A5258" s="38" t="s">
        <v>31</v>
      </c>
      <c r="B5258" s="38" t="str">
        <f t="shared" si="7"/>
        <v>mo_priv023</v>
      </c>
      <c r="C5258" s="38" t="s">
        <v>838</v>
      </c>
      <c r="D5258" s="38" t="s">
        <v>845</v>
      </c>
      <c r="E5258" s="38" t="s">
        <v>13</v>
      </c>
      <c r="F5258" s="38">
        <v>6</v>
      </c>
      <c r="G5258" s="38">
        <v>16</v>
      </c>
      <c r="H5258" s="38">
        <v>2025</v>
      </c>
      <c r="I5258" s="38">
        <v>2</v>
      </c>
      <c r="J5258" s="38">
        <v>1416</v>
      </c>
      <c r="K5258" s="38" t="s">
        <v>1505</v>
      </c>
      <c r="L5258" s="38">
        <v>85</v>
      </c>
      <c r="M5258" s="38">
        <v>2</v>
      </c>
      <c r="N5258" s="38">
        <v>50</v>
      </c>
      <c r="O5258" s="38" t="s">
        <v>10</v>
      </c>
      <c r="P5258" s="38">
        <v>2</v>
      </c>
      <c r="Q5258" s="38" t="s">
        <v>5</v>
      </c>
      <c r="R5258" s="38" t="s">
        <v>201</v>
      </c>
      <c r="S5258" s="38" t="s">
        <v>1427</v>
      </c>
      <c r="T5258" s="38" t="s">
        <v>246</v>
      </c>
    </row>
    <row r="5259" spans="1:20" s="38" customFormat="1" ht="15" x14ac:dyDescent="0.2">
      <c r="A5259" s="38" t="s">
        <v>32</v>
      </c>
      <c r="B5259" s="38" t="str">
        <f t="shared" si="7"/>
        <v>mo_priv025</v>
      </c>
      <c r="C5259" s="38" t="s">
        <v>838</v>
      </c>
      <c r="D5259" s="38" t="s">
        <v>845</v>
      </c>
      <c r="E5259" s="38" t="s">
        <v>13</v>
      </c>
      <c r="F5259" s="38">
        <v>6</v>
      </c>
      <c r="G5259" s="38">
        <v>16</v>
      </c>
      <c r="H5259" s="38">
        <v>2025</v>
      </c>
      <c r="I5259" s="38">
        <v>2</v>
      </c>
      <c r="J5259" s="38">
        <v>1510</v>
      </c>
      <c r="K5259" s="38" t="s">
        <v>1505</v>
      </c>
      <c r="L5259" s="38">
        <v>87</v>
      </c>
      <c r="M5259" s="38">
        <v>2</v>
      </c>
      <c r="N5259" s="38">
        <v>50</v>
      </c>
      <c r="O5259" s="38" t="s">
        <v>10</v>
      </c>
      <c r="P5259" s="38">
        <v>3</v>
      </c>
      <c r="Q5259" s="38" t="s">
        <v>5</v>
      </c>
      <c r="R5259" s="38" t="s">
        <v>201</v>
      </c>
      <c r="S5259" s="38" t="s">
        <v>127</v>
      </c>
      <c r="T5259" s="38" t="s">
        <v>246</v>
      </c>
    </row>
    <row r="5260" spans="1:20" s="38" customFormat="1" ht="15" x14ac:dyDescent="0.2">
      <c r="A5260" s="38" t="s">
        <v>32</v>
      </c>
      <c r="B5260" s="38" t="str">
        <f t="shared" si="7"/>
        <v>mo_priv025</v>
      </c>
      <c r="C5260" s="38" t="s">
        <v>838</v>
      </c>
      <c r="D5260" s="38" t="s">
        <v>845</v>
      </c>
      <c r="E5260" s="38" t="s">
        <v>13</v>
      </c>
      <c r="F5260" s="38">
        <v>6</v>
      </c>
      <c r="G5260" s="38">
        <v>16</v>
      </c>
      <c r="H5260" s="38">
        <v>2025</v>
      </c>
      <c r="I5260" s="38">
        <v>2</v>
      </c>
      <c r="J5260" s="38">
        <v>1510</v>
      </c>
      <c r="K5260" s="38" t="s">
        <v>1505</v>
      </c>
      <c r="L5260" s="38">
        <v>87</v>
      </c>
      <c r="M5260" s="38">
        <v>2</v>
      </c>
      <c r="N5260" s="38">
        <v>50</v>
      </c>
      <c r="O5260" s="38" t="s">
        <v>10</v>
      </c>
      <c r="P5260" s="38">
        <v>15</v>
      </c>
      <c r="Q5260" s="38" t="s">
        <v>5</v>
      </c>
      <c r="R5260" s="38" t="s">
        <v>201</v>
      </c>
      <c r="S5260" s="38" t="s">
        <v>105</v>
      </c>
      <c r="T5260" s="38" t="s">
        <v>246</v>
      </c>
    </row>
    <row r="5261" spans="1:20" s="38" customFormat="1" ht="15" x14ac:dyDescent="0.2">
      <c r="A5261" s="38" t="s">
        <v>32</v>
      </c>
      <c r="B5261" s="38" t="str">
        <f t="shared" si="7"/>
        <v>mo_priv025</v>
      </c>
      <c r="C5261" s="38" t="s">
        <v>838</v>
      </c>
      <c r="D5261" s="38" t="s">
        <v>845</v>
      </c>
      <c r="E5261" s="38" t="s">
        <v>13</v>
      </c>
      <c r="F5261" s="38">
        <v>6</v>
      </c>
      <c r="G5261" s="38">
        <v>16</v>
      </c>
      <c r="H5261" s="38">
        <v>2025</v>
      </c>
      <c r="I5261" s="38">
        <v>2</v>
      </c>
      <c r="J5261" s="38">
        <v>1510</v>
      </c>
      <c r="K5261" s="38" t="s">
        <v>1505</v>
      </c>
      <c r="L5261" s="38">
        <v>87</v>
      </c>
      <c r="M5261" s="38">
        <v>2</v>
      </c>
      <c r="N5261" s="38">
        <v>50</v>
      </c>
      <c r="O5261" s="38" t="s">
        <v>10</v>
      </c>
      <c r="P5261" s="38">
        <v>20</v>
      </c>
      <c r="Q5261" s="38" t="s">
        <v>5</v>
      </c>
      <c r="R5261" s="38" t="s">
        <v>201</v>
      </c>
      <c r="S5261" s="38" t="s">
        <v>127</v>
      </c>
      <c r="T5261" s="38" t="s">
        <v>246</v>
      </c>
    </row>
    <row r="5262" spans="1:20" s="38" customFormat="1" ht="15" x14ac:dyDescent="0.2">
      <c r="A5262" s="38" t="s">
        <v>32</v>
      </c>
      <c r="B5262" s="38" t="str">
        <f t="shared" si="7"/>
        <v>mo_priv025</v>
      </c>
      <c r="C5262" s="38" t="s">
        <v>838</v>
      </c>
      <c r="D5262" s="38" t="s">
        <v>845</v>
      </c>
      <c r="E5262" s="38" t="s">
        <v>13</v>
      </c>
      <c r="F5262" s="38">
        <v>6</v>
      </c>
      <c r="G5262" s="38">
        <v>16</v>
      </c>
      <c r="H5262" s="38">
        <v>2025</v>
      </c>
      <c r="I5262" s="38">
        <v>2</v>
      </c>
      <c r="J5262" s="38">
        <v>1510</v>
      </c>
      <c r="K5262" s="38" t="s">
        <v>1505</v>
      </c>
      <c r="L5262" s="38">
        <v>87</v>
      </c>
      <c r="M5262" s="38">
        <v>2</v>
      </c>
      <c r="N5262" s="38">
        <v>50</v>
      </c>
      <c r="O5262" s="38" t="s">
        <v>10</v>
      </c>
      <c r="P5262" s="38">
        <v>3</v>
      </c>
      <c r="Q5262" s="38" t="s">
        <v>8</v>
      </c>
      <c r="R5262" s="38" t="s">
        <v>36</v>
      </c>
      <c r="S5262" s="38" t="s">
        <v>832</v>
      </c>
      <c r="T5262" s="38" t="s">
        <v>246</v>
      </c>
    </row>
    <row r="5263" spans="1:20" s="38" customFormat="1" ht="15" x14ac:dyDescent="0.2">
      <c r="A5263" s="38" t="s">
        <v>32</v>
      </c>
      <c r="B5263" s="38" t="str">
        <f t="shared" si="7"/>
        <v>mo_priv025</v>
      </c>
      <c r="C5263" s="38" t="s">
        <v>838</v>
      </c>
      <c r="D5263" s="38" t="s">
        <v>845</v>
      </c>
      <c r="E5263" s="38" t="s">
        <v>13</v>
      </c>
      <c r="F5263" s="38">
        <v>6</v>
      </c>
      <c r="G5263" s="38">
        <v>16</v>
      </c>
      <c r="H5263" s="38">
        <v>2025</v>
      </c>
      <c r="I5263" s="38">
        <v>2</v>
      </c>
      <c r="J5263" s="38">
        <v>1510</v>
      </c>
      <c r="K5263" s="38" t="s">
        <v>1505</v>
      </c>
      <c r="L5263" s="38">
        <v>87</v>
      </c>
      <c r="M5263" s="38">
        <v>2</v>
      </c>
      <c r="N5263" s="38">
        <v>50</v>
      </c>
      <c r="O5263" s="38" t="s">
        <v>10</v>
      </c>
      <c r="P5263" s="38">
        <v>18</v>
      </c>
      <c r="Q5263" s="38" t="s">
        <v>5</v>
      </c>
      <c r="R5263" s="38" t="s">
        <v>201</v>
      </c>
      <c r="S5263" s="38" t="s">
        <v>127</v>
      </c>
      <c r="T5263" s="38" t="s">
        <v>246</v>
      </c>
    </row>
    <row r="5264" spans="1:20" s="38" customFormat="1" ht="15" x14ac:dyDescent="0.2">
      <c r="A5264" s="38" t="s">
        <v>32</v>
      </c>
      <c r="B5264" s="38" t="str">
        <f t="shared" si="7"/>
        <v>mo_priv025</v>
      </c>
      <c r="C5264" s="38" t="s">
        <v>838</v>
      </c>
      <c r="D5264" s="38" t="s">
        <v>845</v>
      </c>
      <c r="E5264" s="38" t="s">
        <v>13</v>
      </c>
      <c r="F5264" s="38">
        <v>6</v>
      </c>
      <c r="G5264" s="38">
        <v>16</v>
      </c>
      <c r="H5264" s="38">
        <v>2025</v>
      </c>
      <c r="I5264" s="38">
        <v>2</v>
      </c>
      <c r="J5264" s="38">
        <v>1510</v>
      </c>
      <c r="K5264" s="38" t="s">
        <v>1505</v>
      </c>
      <c r="L5264" s="38">
        <v>87</v>
      </c>
      <c r="M5264" s="38">
        <v>2</v>
      </c>
      <c r="N5264" s="38">
        <v>50</v>
      </c>
      <c r="O5264" s="38" t="s">
        <v>10</v>
      </c>
      <c r="P5264" s="38">
        <v>18</v>
      </c>
      <c r="Q5264" s="38" t="s">
        <v>5</v>
      </c>
      <c r="R5264" s="38" t="s">
        <v>201</v>
      </c>
      <c r="S5264" s="38" t="s">
        <v>127</v>
      </c>
      <c r="T5264" s="38" t="s">
        <v>246</v>
      </c>
    </row>
    <row r="5265" spans="1:21" s="38" customFormat="1" ht="15" x14ac:dyDescent="0.2">
      <c r="A5265" s="38" t="s">
        <v>32</v>
      </c>
      <c r="B5265" s="38" t="str">
        <f t="shared" si="7"/>
        <v>mo_priv025</v>
      </c>
      <c r="C5265" s="38" t="s">
        <v>838</v>
      </c>
      <c r="D5265" s="38" t="s">
        <v>845</v>
      </c>
      <c r="E5265" s="38" t="s">
        <v>13</v>
      </c>
      <c r="F5265" s="38">
        <v>6</v>
      </c>
      <c r="G5265" s="38">
        <v>16</v>
      </c>
      <c r="H5265" s="38">
        <v>2025</v>
      </c>
      <c r="I5265" s="38">
        <v>2</v>
      </c>
      <c r="J5265" s="38">
        <v>1510</v>
      </c>
      <c r="K5265" s="38" t="s">
        <v>1505</v>
      </c>
      <c r="L5265" s="38">
        <v>87</v>
      </c>
      <c r="M5265" s="38">
        <v>2</v>
      </c>
      <c r="N5265" s="38">
        <v>50</v>
      </c>
      <c r="O5265" s="38" t="s">
        <v>10</v>
      </c>
      <c r="P5265" s="38">
        <v>10</v>
      </c>
      <c r="Q5265" s="38" t="s">
        <v>8</v>
      </c>
      <c r="R5265" s="38" t="s">
        <v>36</v>
      </c>
      <c r="S5265" s="38" t="s">
        <v>1540</v>
      </c>
      <c r="T5265" s="38" t="s">
        <v>246</v>
      </c>
    </row>
    <row r="5266" spans="1:21" s="38" customFormat="1" ht="15" x14ac:dyDescent="0.2">
      <c r="A5266" s="38" t="s">
        <v>32</v>
      </c>
      <c r="B5266" s="38" t="str">
        <f t="shared" si="7"/>
        <v>mo_priv025</v>
      </c>
      <c r="C5266" s="38" t="s">
        <v>838</v>
      </c>
      <c r="D5266" s="38" t="s">
        <v>845</v>
      </c>
      <c r="E5266" s="38" t="s">
        <v>13</v>
      </c>
      <c r="F5266" s="38">
        <v>6</v>
      </c>
      <c r="G5266" s="38">
        <v>16</v>
      </c>
      <c r="H5266" s="38">
        <v>2025</v>
      </c>
      <c r="I5266" s="38">
        <v>2</v>
      </c>
      <c r="J5266" s="38">
        <v>1510</v>
      </c>
      <c r="K5266" s="38" t="s">
        <v>1505</v>
      </c>
      <c r="L5266" s="38">
        <v>87</v>
      </c>
      <c r="M5266" s="38">
        <v>2</v>
      </c>
      <c r="N5266" s="38">
        <v>50</v>
      </c>
      <c r="O5266" s="38" t="s">
        <v>10</v>
      </c>
      <c r="P5266" s="38">
        <v>12</v>
      </c>
      <c r="Q5266" s="38" t="s">
        <v>5</v>
      </c>
      <c r="R5266" s="38" t="s">
        <v>201</v>
      </c>
      <c r="S5266" s="38" t="s">
        <v>1427</v>
      </c>
      <c r="T5266" s="38" t="s">
        <v>246</v>
      </c>
    </row>
    <row r="5267" spans="1:21" s="38" customFormat="1" ht="15" x14ac:dyDescent="0.2">
      <c r="A5267" s="38" t="s">
        <v>32</v>
      </c>
      <c r="B5267" s="38" t="str">
        <f t="shared" si="7"/>
        <v>mo_priv025</v>
      </c>
      <c r="C5267" s="38" t="s">
        <v>838</v>
      </c>
      <c r="D5267" s="38" t="s">
        <v>845</v>
      </c>
      <c r="E5267" s="38" t="s">
        <v>13</v>
      </c>
      <c r="F5267" s="38">
        <v>6</v>
      </c>
      <c r="G5267" s="38">
        <v>16</v>
      </c>
      <c r="H5267" s="38">
        <v>2025</v>
      </c>
      <c r="I5267" s="38">
        <v>2</v>
      </c>
      <c r="J5267" s="38">
        <v>1510</v>
      </c>
      <c r="K5267" s="38" t="s">
        <v>1505</v>
      </c>
      <c r="L5267" s="38">
        <v>87</v>
      </c>
      <c r="M5267" s="38">
        <v>2</v>
      </c>
      <c r="N5267" s="38">
        <v>50</v>
      </c>
      <c r="O5267" s="38" t="s">
        <v>10</v>
      </c>
      <c r="P5267" s="38">
        <v>10</v>
      </c>
      <c r="Q5267" s="38" t="s">
        <v>5</v>
      </c>
      <c r="R5267" s="38" t="s">
        <v>201</v>
      </c>
      <c r="S5267" s="38" t="s">
        <v>54</v>
      </c>
      <c r="T5267" s="38" t="s">
        <v>246</v>
      </c>
    </row>
    <row r="5268" spans="1:21" s="38" customFormat="1" ht="15" x14ac:dyDescent="0.2">
      <c r="A5268" s="38" t="s">
        <v>32</v>
      </c>
      <c r="B5268" s="38" t="str">
        <f t="shared" si="7"/>
        <v>mo_priv025</v>
      </c>
      <c r="C5268" s="38" t="s">
        <v>838</v>
      </c>
      <c r="D5268" s="38" t="s">
        <v>845</v>
      </c>
      <c r="E5268" s="38" t="s">
        <v>13</v>
      </c>
      <c r="F5268" s="38">
        <v>6</v>
      </c>
      <c r="G5268" s="38">
        <v>16</v>
      </c>
      <c r="H5268" s="38">
        <v>2025</v>
      </c>
      <c r="I5268" s="38">
        <v>2</v>
      </c>
      <c r="J5268" s="38">
        <v>1510</v>
      </c>
      <c r="K5268" s="38" t="s">
        <v>1505</v>
      </c>
      <c r="L5268" s="38">
        <v>87</v>
      </c>
      <c r="M5268" s="38">
        <v>2</v>
      </c>
      <c r="N5268" s="38">
        <v>50</v>
      </c>
      <c r="O5268" s="38" t="s">
        <v>82</v>
      </c>
      <c r="P5268" s="38">
        <v>2</v>
      </c>
      <c r="Q5268" s="38" t="s">
        <v>5</v>
      </c>
      <c r="R5268" s="38" t="s">
        <v>201</v>
      </c>
      <c r="T5268" s="38" t="s">
        <v>246</v>
      </c>
      <c r="U5268" s="38" t="s">
        <v>1382</v>
      </c>
    </row>
    <row r="5269" spans="1:21" s="38" customFormat="1" ht="15" x14ac:dyDescent="0.2">
      <c r="A5269" s="38" t="s">
        <v>119</v>
      </c>
      <c r="B5269" s="38" t="str">
        <f t="shared" si="7"/>
        <v>mo_priv003</v>
      </c>
      <c r="C5269" s="38" t="s">
        <v>838</v>
      </c>
      <c r="D5269" s="38" t="s">
        <v>844</v>
      </c>
      <c r="E5269" s="38" t="s">
        <v>13</v>
      </c>
      <c r="F5269" s="38">
        <v>6</v>
      </c>
      <c r="G5269" s="38">
        <v>17</v>
      </c>
      <c r="H5269" s="38">
        <v>2025</v>
      </c>
      <c r="I5269" s="38">
        <v>2</v>
      </c>
      <c r="J5269" s="38">
        <v>1011</v>
      </c>
      <c r="K5269" s="38" t="s">
        <v>1505</v>
      </c>
      <c r="L5269" s="38">
        <v>78</v>
      </c>
      <c r="M5269" s="38">
        <v>0</v>
      </c>
      <c r="N5269" s="38">
        <v>75</v>
      </c>
      <c r="O5269" s="38" t="s">
        <v>21</v>
      </c>
      <c r="P5269" s="38">
        <v>4</v>
      </c>
      <c r="Q5269" s="38" t="s">
        <v>9</v>
      </c>
      <c r="R5269" s="38" t="s">
        <v>1548</v>
      </c>
      <c r="T5269" s="38" t="s">
        <v>246</v>
      </c>
    </row>
    <row r="5270" spans="1:21" s="38" customFormat="1" ht="15" x14ac:dyDescent="0.2">
      <c r="A5270" s="38" t="s">
        <v>119</v>
      </c>
      <c r="B5270" s="38" t="str">
        <f t="shared" si="7"/>
        <v>mo_priv003</v>
      </c>
      <c r="C5270" s="38" t="s">
        <v>838</v>
      </c>
      <c r="D5270" s="38" t="s">
        <v>844</v>
      </c>
      <c r="E5270" s="38" t="s">
        <v>13</v>
      </c>
      <c r="F5270" s="38">
        <v>6</v>
      </c>
      <c r="G5270" s="38">
        <v>17</v>
      </c>
      <c r="H5270" s="38">
        <v>2025</v>
      </c>
      <c r="I5270" s="38">
        <v>2</v>
      </c>
      <c r="J5270" s="38">
        <v>1011</v>
      </c>
      <c r="K5270" s="38" t="s">
        <v>1505</v>
      </c>
      <c r="L5270" s="38">
        <v>78</v>
      </c>
      <c r="M5270" s="38">
        <v>0</v>
      </c>
      <c r="N5270" s="38">
        <v>75</v>
      </c>
      <c r="O5270" s="38" t="s">
        <v>21</v>
      </c>
      <c r="P5270" s="38">
        <v>4</v>
      </c>
      <c r="Q5270" s="38" t="s">
        <v>9</v>
      </c>
      <c r="R5270" s="38" t="s">
        <v>1548</v>
      </c>
      <c r="T5270" s="38" t="s">
        <v>246</v>
      </c>
    </row>
    <row r="5271" spans="1:21" s="38" customFormat="1" ht="15" x14ac:dyDescent="0.2">
      <c r="A5271" s="38" t="s">
        <v>119</v>
      </c>
      <c r="B5271" s="38" t="str">
        <f t="shared" si="7"/>
        <v>mo_priv003</v>
      </c>
      <c r="C5271" s="38" t="s">
        <v>838</v>
      </c>
      <c r="D5271" s="38" t="s">
        <v>844</v>
      </c>
      <c r="E5271" s="38" t="s">
        <v>13</v>
      </c>
      <c r="F5271" s="38">
        <v>6</v>
      </c>
      <c r="G5271" s="38">
        <v>17</v>
      </c>
      <c r="H5271" s="38">
        <v>2025</v>
      </c>
      <c r="I5271" s="38">
        <v>2</v>
      </c>
      <c r="J5271" s="38">
        <v>1011</v>
      </c>
      <c r="K5271" s="38" t="s">
        <v>1505</v>
      </c>
      <c r="L5271" s="38">
        <v>78</v>
      </c>
      <c r="M5271" s="38">
        <v>0</v>
      </c>
      <c r="N5271" s="38">
        <v>75</v>
      </c>
      <c r="O5271" s="38" t="s">
        <v>21</v>
      </c>
      <c r="P5271" s="38">
        <v>4</v>
      </c>
      <c r="Q5271" s="38" t="s">
        <v>9</v>
      </c>
      <c r="R5271" s="38" t="s">
        <v>1548</v>
      </c>
      <c r="T5271" s="38" t="s">
        <v>246</v>
      </c>
    </row>
    <row r="5272" spans="1:21" s="38" customFormat="1" ht="15" x14ac:dyDescent="0.2">
      <c r="A5272" s="38" t="s">
        <v>119</v>
      </c>
      <c r="B5272" s="38" t="str">
        <f t="shared" si="7"/>
        <v>mo_priv003</v>
      </c>
      <c r="C5272" s="38" t="s">
        <v>838</v>
      </c>
      <c r="D5272" s="38" t="s">
        <v>844</v>
      </c>
      <c r="E5272" s="38" t="s">
        <v>13</v>
      </c>
      <c r="F5272" s="38">
        <v>6</v>
      </c>
      <c r="G5272" s="38">
        <v>17</v>
      </c>
      <c r="H5272" s="38">
        <v>2025</v>
      </c>
      <c r="I5272" s="38">
        <v>2</v>
      </c>
      <c r="J5272" s="38">
        <v>1011</v>
      </c>
      <c r="K5272" s="38" t="s">
        <v>1505</v>
      </c>
      <c r="L5272" s="38">
        <v>78</v>
      </c>
      <c r="M5272" s="38">
        <v>0</v>
      </c>
      <c r="N5272" s="38">
        <v>75</v>
      </c>
      <c r="O5272" s="38" t="s">
        <v>10</v>
      </c>
      <c r="P5272" s="38">
        <v>3</v>
      </c>
      <c r="Q5272" s="38" t="s">
        <v>9</v>
      </c>
      <c r="R5272" s="38" t="s">
        <v>1548</v>
      </c>
      <c r="S5272" s="38" t="s">
        <v>105</v>
      </c>
      <c r="T5272" s="38" t="s">
        <v>246</v>
      </c>
    </row>
    <row r="5273" spans="1:21" s="38" customFormat="1" ht="15" x14ac:dyDescent="0.2">
      <c r="A5273" s="38" t="s">
        <v>119</v>
      </c>
      <c r="B5273" s="38" t="str">
        <f t="shared" ref="B5273:B5527" si="8">CONCATENATE("mo_",A5273)</f>
        <v>mo_priv003</v>
      </c>
      <c r="C5273" s="38" t="s">
        <v>838</v>
      </c>
      <c r="D5273" s="38" t="s">
        <v>844</v>
      </c>
      <c r="E5273" s="38" t="s">
        <v>13</v>
      </c>
      <c r="F5273" s="38">
        <v>6</v>
      </c>
      <c r="G5273" s="38">
        <v>17</v>
      </c>
      <c r="H5273" s="38">
        <v>2025</v>
      </c>
      <c r="I5273" s="38">
        <v>2</v>
      </c>
      <c r="J5273" s="38">
        <v>1011</v>
      </c>
      <c r="K5273" s="38" t="s">
        <v>1505</v>
      </c>
      <c r="L5273" s="38">
        <v>78</v>
      </c>
      <c r="M5273" s="38">
        <v>0</v>
      </c>
      <c r="N5273" s="38">
        <v>75</v>
      </c>
      <c r="O5273" s="38" t="s">
        <v>10</v>
      </c>
      <c r="P5273" s="38">
        <v>2</v>
      </c>
      <c r="Q5273" s="38" t="s">
        <v>5</v>
      </c>
      <c r="R5273" s="38" t="s">
        <v>201</v>
      </c>
      <c r="S5273" s="38" t="s">
        <v>127</v>
      </c>
      <c r="T5273" s="38" t="s">
        <v>246</v>
      </c>
    </row>
    <row r="5274" spans="1:21" s="38" customFormat="1" ht="15" x14ac:dyDescent="0.2">
      <c r="A5274" s="38" t="s">
        <v>119</v>
      </c>
      <c r="B5274" s="38" t="str">
        <f t="shared" si="8"/>
        <v>mo_priv003</v>
      </c>
      <c r="C5274" s="38" t="s">
        <v>838</v>
      </c>
      <c r="D5274" s="38" t="s">
        <v>844</v>
      </c>
      <c r="E5274" s="38" t="s">
        <v>13</v>
      </c>
      <c r="F5274" s="38">
        <v>6</v>
      </c>
      <c r="G5274" s="38">
        <v>17</v>
      </c>
      <c r="H5274" s="38">
        <v>2025</v>
      </c>
      <c r="I5274" s="38">
        <v>2</v>
      </c>
      <c r="J5274" s="38">
        <v>1011</v>
      </c>
      <c r="K5274" s="38" t="s">
        <v>1505</v>
      </c>
      <c r="L5274" s="38">
        <v>78</v>
      </c>
      <c r="M5274" s="38">
        <v>0</v>
      </c>
      <c r="N5274" s="38">
        <v>75</v>
      </c>
      <c r="O5274" s="38" t="s">
        <v>10</v>
      </c>
      <c r="P5274" s="38">
        <v>8</v>
      </c>
      <c r="Q5274" s="38" t="s">
        <v>5</v>
      </c>
      <c r="R5274" s="38" t="s">
        <v>201</v>
      </c>
      <c r="S5274" s="38" t="s">
        <v>54</v>
      </c>
      <c r="T5274" s="38" t="s">
        <v>246</v>
      </c>
    </row>
    <row r="5275" spans="1:21" s="38" customFormat="1" ht="15" x14ac:dyDescent="0.2">
      <c r="A5275" s="38" t="s">
        <v>119</v>
      </c>
      <c r="B5275" s="38" t="str">
        <f t="shared" si="8"/>
        <v>mo_priv003</v>
      </c>
      <c r="C5275" s="38" t="s">
        <v>838</v>
      </c>
      <c r="D5275" s="38" t="s">
        <v>844</v>
      </c>
      <c r="E5275" s="38" t="s">
        <v>13</v>
      </c>
      <c r="F5275" s="38">
        <v>6</v>
      </c>
      <c r="G5275" s="38">
        <v>17</v>
      </c>
      <c r="H5275" s="38">
        <v>2025</v>
      </c>
      <c r="I5275" s="38">
        <v>2</v>
      </c>
      <c r="J5275" s="38">
        <v>1011</v>
      </c>
      <c r="K5275" s="38" t="s">
        <v>1505</v>
      </c>
      <c r="L5275" s="38">
        <v>78</v>
      </c>
      <c r="M5275" s="38">
        <v>0</v>
      </c>
      <c r="N5275" s="38">
        <v>75</v>
      </c>
      <c r="O5275" s="38" t="s">
        <v>82</v>
      </c>
      <c r="P5275" s="38">
        <v>2</v>
      </c>
      <c r="Q5275" s="38" t="s">
        <v>5</v>
      </c>
      <c r="R5275" s="38" t="s">
        <v>201</v>
      </c>
      <c r="T5275" s="38" t="s">
        <v>246</v>
      </c>
      <c r="U5275" s="38" t="s">
        <v>1382</v>
      </c>
    </row>
    <row r="5276" spans="1:21" s="38" customFormat="1" ht="15" x14ac:dyDescent="0.2">
      <c r="A5276" s="38" t="s">
        <v>119</v>
      </c>
      <c r="B5276" s="38" t="str">
        <f t="shared" si="8"/>
        <v>mo_priv003</v>
      </c>
      <c r="C5276" s="38" t="s">
        <v>838</v>
      </c>
      <c r="D5276" s="38" t="s">
        <v>844</v>
      </c>
      <c r="E5276" s="38" t="s">
        <v>13</v>
      </c>
      <c r="F5276" s="38">
        <v>6</v>
      </c>
      <c r="G5276" s="38">
        <v>17</v>
      </c>
      <c r="H5276" s="38">
        <v>2025</v>
      </c>
      <c r="I5276" s="38">
        <v>3</v>
      </c>
      <c r="J5276" s="38">
        <v>1011</v>
      </c>
      <c r="K5276" s="38" t="s">
        <v>14</v>
      </c>
      <c r="L5276" s="38">
        <v>78</v>
      </c>
      <c r="M5276" s="38">
        <v>1</v>
      </c>
      <c r="N5276" s="38">
        <v>50</v>
      </c>
      <c r="O5276" s="38" t="s">
        <v>11</v>
      </c>
      <c r="P5276" s="38">
        <v>5.75</v>
      </c>
      <c r="Q5276" s="38" t="s">
        <v>5</v>
      </c>
      <c r="R5276" s="38" t="s">
        <v>201</v>
      </c>
      <c r="T5276" s="38" t="s">
        <v>246</v>
      </c>
    </row>
    <row r="5277" spans="1:21" s="38" customFormat="1" ht="15" x14ac:dyDescent="0.2">
      <c r="A5277" s="38" t="s">
        <v>119</v>
      </c>
      <c r="B5277" s="38" t="str">
        <f t="shared" si="8"/>
        <v>mo_priv003</v>
      </c>
      <c r="C5277" s="38" t="s">
        <v>838</v>
      </c>
      <c r="D5277" s="38" t="s">
        <v>844</v>
      </c>
      <c r="E5277" s="38" t="s">
        <v>13</v>
      </c>
      <c r="F5277" s="38">
        <v>6</v>
      </c>
      <c r="G5277" s="38">
        <v>17</v>
      </c>
      <c r="H5277" s="38">
        <v>2025</v>
      </c>
      <c r="I5277" s="38">
        <v>3</v>
      </c>
      <c r="J5277" s="38">
        <v>1011</v>
      </c>
      <c r="K5277" s="38" t="s">
        <v>14</v>
      </c>
      <c r="L5277" s="38">
        <v>78</v>
      </c>
      <c r="M5277" s="38">
        <v>1</v>
      </c>
      <c r="N5277" s="38">
        <v>50</v>
      </c>
      <c r="O5277" s="38" t="s">
        <v>10</v>
      </c>
      <c r="P5277" s="38">
        <v>3.5</v>
      </c>
      <c r="Q5277" s="38" t="s">
        <v>5</v>
      </c>
      <c r="R5277" s="38" t="s">
        <v>201</v>
      </c>
      <c r="S5277" s="38" t="s">
        <v>39</v>
      </c>
      <c r="T5277" s="38" t="s">
        <v>246</v>
      </c>
    </row>
    <row r="5278" spans="1:21" s="38" customFormat="1" ht="15" x14ac:dyDescent="0.2">
      <c r="A5278" s="38" t="s">
        <v>119</v>
      </c>
      <c r="B5278" s="38" t="str">
        <f t="shared" si="8"/>
        <v>mo_priv003</v>
      </c>
      <c r="C5278" s="38" t="s">
        <v>838</v>
      </c>
      <c r="D5278" s="38" t="s">
        <v>844</v>
      </c>
      <c r="E5278" s="38" t="s">
        <v>13</v>
      </c>
      <c r="F5278" s="38">
        <v>6</v>
      </c>
      <c r="G5278" s="38">
        <v>17</v>
      </c>
      <c r="H5278" s="38">
        <v>2025</v>
      </c>
      <c r="I5278" s="38">
        <v>3</v>
      </c>
      <c r="J5278" s="38">
        <v>1011</v>
      </c>
      <c r="K5278" s="38" t="s">
        <v>14</v>
      </c>
      <c r="L5278" s="38">
        <v>78</v>
      </c>
      <c r="M5278" s="38">
        <v>1</v>
      </c>
      <c r="N5278" s="38">
        <v>50</v>
      </c>
      <c r="O5278" s="38" t="s">
        <v>10</v>
      </c>
      <c r="P5278" s="38">
        <v>14</v>
      </c>
      <c r="Q5278" s="38" t="s">
        <v>5</v>
      </c>
      <c r="R5278" s="38" t="s">
        <v>201</v>
      </c>
      <c r="S5278" s="38" t="s">
        <v>127</v>
      </c>
      <c r="T5278" s="38" t="s">
        <v>246</v>
      </c>
    </row>
    <row r="5279" spans="1:21" s="38" customFormat="1" ht="15" x14ac:dyDescent="0.2">
      <c r="A5279" s="38" t="s">
        <v>119</v>
      </c>
      <c r="B5279" s="38" t="str">
        <f t="shared" si="8"/>
        <v>mo_priv003</v>
      </c>
      <c r="C5279" s="38" t="s">
        <v>838</v>
      </c>
      <c r="D5279" s="38" t="s">
        <v>844</v>
      </c>
      <c r="E5279" s="38" t="s">
        <v>13</v>
      </c>
      <c r="F5279" s="38">
        <v>6</v>
      </c>
      <c r="G5279" s="38">
        <v>17</v>
      </c>
      <c r="H5279" s="38">
        <v>2025</v>
      </c>
      <c r="I5279" s="38">
        <v>3</v>
      </c>
      <c r="J5279" s="38">
        <v>1011</v>
      </c>
      <c r="K5279" s="38" t="s">
        <v>14</v>
      </c>
      <c r="L5279" s="38">
        <v>78</v>
      </c>
      <c r="M5279" s="38">
        <v>1</v>
      </c>
      <c r="N5279" s="38">
        <v>50</v>
      </c>
      <c r="O5279" s="38" t="s">
        <v>10</v>
      </c>
      <c r="P5279" s="38">
        <v>0.5</v>
      </c>
      <c r="Q5279" s="38" t="s">
        <v>5</v>
      </c>
      <c r="R5279" s="38" t="s">
        <v>201</v>
      </c>
      <c r="S5279" s="38" t="s">
        <v>127</v>
      </c>
      <c r="T5279" s="38" t="s">
        <v>246</v>
      </c>
    </row>
    <row r="5280" spans="1:21" s="38" customFormat="1" ht="15" x14ac:dyDescent="0.2">
      <c r="A5280" s="38" t="s">
        <v>119</v>
      </c>
      <c r="B5280" s="38" t="str">
        <f t="shared" si="8"/>
        <v>mo_priv003</v>
      </c>
      <c r="C5280" s="38" t="s">
        <v>838</v>
      </c>
      <c r="D5280" s="38" t="s">
        <v>844</v>
      </c>
      <c r="E5280" s="38" t="s">
        <v>13</v>
      </c>
      <c r="F5280" s="38">
        <v>6</v>
      </c>
      <c r="G5280" s="38">
        <v>17</v>
      </c>
      <c r="H5280" s="38">
        <v>2025</v>
      </c>
      <c r="I5280" s="38">
        <v>3</v>
      </c>
      <c r="J5280" s="38">
        <v>1011</v>
      </c>
      <c r="K5280" s="38" t="s">
        <v>14</v>
      </c>
      <c r="L5280" s="38">
        <v>78</v>
      </c>
      <c r="M5280" s="38">
        <v>1</v>
      </c>
      <c r="N5280" s="38">
        <v>50</v>
      </c>
      <c r="O5280" s="38" t="s">
        <v>82</v>
      </c>
      <c r="P5280" s="38">
        <v>0</v>
      </c>
      <c r="Q5280" s="38" t="s">
        <v>5</v>
      </c>
      <c r="R5280" s="38" t="s">
        <v>201</v>
      </c>
      <c r="T5280" s="38" t="s">
        <v>246</v>
      </c>
    </row>
    <row r="5281" spans="1:21" s="38" customFormat="1" ht="15" x14ac:dyDescent="0.2">
      <c r="A5281" s="38" t="s">
        <v>65</v>
      </c>
      <c r="B5281" s="38" t="str">
        <f t="shared" si="8"/>
        <v>mo_priv042</v>
      </c>
      <c r="C5281" s="38" t="s">
        <v>838</v>
      </c>
      <c r="D5281" s="38" t="s">
        <v>844</v>
      </c>
      <c r="E5281" s="38" t="s">
        <v>35</v>
      </c>
      <c r="F5281" s="38">
        <v>6</v>
      </c>
      <c r="G5281" s="38">
        <v>17</v>
      </c>
      <c r="H5281" s="38">
        <v>2025</v>
      </c>
      <c r="I5281" s="38">
        <v>2</v>
      </c>
      <c r="J5281" s="38">
        <v>1238</v>
      </c>
      <c r="K5281" s="38" t="s">
        <v>1505</v>
      </c>
      <c r="L5281" s="38">
        <v>80</v>
      </c>
      <c r="M5281" s="38">
        <v>3</v>
      </c>
      <c r="N5281" s="38">
        <v>100</v>
      </c>
      <c r="O5281" s="38" t="s">
        <v>10</v>
      </c>
      <c r="P5281" s="38">
        <v>6</v>
      </c>
      <c r="Q5281" s="38" t="s">
        <v>5</v>
      </c>
      <c r="R5281" s="38" t="s">
        <v>201</v>
      </c>
      <c r="S5281" s="38" t="s">
        <v>1427</v>
      </c>
      <c r="T5281" s="38" t="s">
        <v>246</v>
      </c>
    </row>
    <row r="5282" spans="1:21" s="38" customFormat="1" ht="15" x14ac:dyDescent="0.2">
      <c r="A5282" s="38" t="s">
        <v>65</v>
      </c>
      <c r="B5282" s="38" t="str">
        <f t="shared" si="8"/>
        <v>mo_priv042</v>
      </c>
      <c r="C5282" s="38" t="s">
        <v>838</v>
      </c>
      <c r="D5282" s="38" t="s">
        <v>844</v>
      </c>
      <c r="E5282" s="38" t="s">
        <v>35</v>
      </c>
      <c r="F5282" s="38">
        <v>6</v>
      </c>
      <c r="G5282" s="38">
        <v>17</v>
      </c>
      <c r="H5282" s="38">
        <v>2025</v>
      </c>
      <c r="I5282" s="38">
        <v>2</v>
      </c>
      <c r="J5282" s="38">
        <v>1238</v>
      </c>
      <c r="K5282" s="38" t="s">
        <v>1505</v>
      </c>
      <c r="L5282" s="38">
        <v>80</v>
      </c>
      <c r="M5282" s="38">
        <v>3</v>
      </c>
      <c r="N5282" s="38">
        <v>100</v>
      </c>
      <c r="O5282" s="38" t="s">
        <v>10</v>
      </c>
      <c r="P5282" s="38">
        <v>12</v>
      </c>
      <c r="Q5282" s="38" t="s">
        <v>5</v>
      </c>
      <c r="R5282" s="38" t="s">
        <v>201</v>
      </c>
      <c r="S5282" s="38" t="s">
        <v>127</v>
      </c>
      <c r="T5282" s="38" t="s">
        <v>246</v>
      </c>
    </row>
    <row r="5283" spans="1:21" s="38" customFormat="1" ht="15" x14ac:dyDescent="0.2">
      <c r="A5283" s="38" t="s">
        <v>65</v>
      </c>
      <c r="B5283" s="38" t="str">
        <f t="shared" si="8"/>
        <v>mo_priv042</v>
      </c>
      <c r="C5283" s="38" t="s">
        <v>838</v>
      </c>
      <c r="D5283" s="38" t="s">
        <v>844</v>
      </c>
      <c r="E5283" s="38" t="s">
        <v>35</v>
      </c>
      <c r="F5283" s="38">
        <v>6</v>
      </c>
      <c r="G5283" s="38">
        <v>17</v>
      </c>
      <c r="H5283" s="38">
        <v>2025</v>
      </c>
      <c r="I5283" s="38">
        <v>2</v>
      </c>
      <c r="J5283" s="38">
        <v>1238</v>
      </c>
      <c r="K5283" s="38" t="s">
        <v>1505</v>
      </c>
      <c r="L5283" s="38">
        <v>80</v>
      </c>
      <c r="M5283" s="38">
        <v>3</v>
      </c>
      <c r="N5283" s="38">
        <v>100</v>
      </c>
      <c r="O5283" s="38" t="s">
        <v>10</v>
      </c>
      <c r="P5283" s="38">
        <v>0.3</v>
      </c>
      <c r="Q5283" s="38" t="s">
        <v>5</v>
      </c>
      <c r="R5283" s="38" t="s">
        <v>201</v>
      </c>
      <c r="S5283" s="38" t="s">
        <v>832</v>
      </c>
      <c r="T5283" s="38" t="s">
        <v>246</v>
      </c>
    </row>
    <row r="5284" spans="1:21" s="38" customFormat="1" ht="15" x14ac:dyDescent="0.2">
      <c r="A5284" s="38" t="s">
        <v>65</v>
      </c>
      <c r="B5284" s="38" t="str">
        <f t="shared" si="8"/>
        <v>mo_priv042</v>
      </c>
      <c r="C5284" s="38" t="s">
        <v>838</v>
      </c>
      <c r="D5284" s="38" t="s">
        <v>844</v>
      </c>
      <c r="E5284" s="38" t="s">
        <v>35</v>
      </c>
      <c r="F5284" s="38">
        <v>6</v>
      </c>
      <c r="G5284" s="38">
        <v>17</v>
      </c>
      <c r="H5284" s="38">
        <v>2025</v>
      </c>
      <c r="I5284" s="38">
        <v>2</v>
      </c>
      <c r="J5284" s="38">
        <v>1238</v>
      </c>
      <c r="K5284" s="38" t="s">
        <v>1505</v>
      </c>
      <c r="L5284" s="38">
        <v>80</v>
      </c>
      <c r="M5284" s="38">
        <v>3</v>
      </c>
      <c r="N5284" s="38">
        <v>100</v>
      </c>
      <c r="O5284" s="38" t="s">
        <v>10</v>
      </c>
      <c r="P5284" s="38">
        <v>4</v>
      </c>
      <c r="Q5284" s="38" t="s">
        <v>5</v>
      </c>
      <c r="R5284" s="38" t="s">
        <v>201</v>
      </c>
      <c r="S5284" s="38" t="s">
        <v>832</v>
      </c>
      <c r="T5284" s="38" t="s">
        <v>246</v>
      </c>
    </row>
    <row r="5285" spans="1:21" s="38" customFormat="1" ht="15" x14ac:dyDescent="0.2">
      <c r="A5285" s="38" t="s">
        <v>65</v>
      </c>
      <c r="B5285" s="38" t="str">
        <f t="shared" si="8"/>
        <v>mo_priv042</v>
      </c>
      <c r="C5285" s="38" t="s">
        <v>838</v>
      </c>
      <c r="D5285" s="38" t="s">
        <v>844</v>
      </c>
      <c r="E5285" s="38" t="s">
        <v>35</v>
      </c>
      <c r="F5285" s="38">
        <v>6</v>
      </c>
      <c r="G5285" s="38">
        <v>17</v>
      </c>
      <c r="H5285" s="38">
        <v>2025</v>
      </c>
      <c r="I5285" s="38">
        <v>2</v>
      </c>
      <c r="J5285" s="38">
        <v>1238</v>
      </c>
      <c r="K5285" s="38" t="s">
        <v>1505</v>
      </c>
      <c r="L5285" s="38">
        <v>80</v>
      </c>
      <c r="M5285" s="38">
        <v>3</v>
      </c>
      <c r="N5285" s="38">
        <v>100</v>
      </c>
      <c r="O5285" s="38" t="s">
        <v>82</v>
      </c>
      <c r="P5285" s="38">
        <v>0.2</v>
      </c>
      <c r="Q5285" s="38" t="s">
        <v>5</v>
      </c>
      <c r="R5285" s="38" t="s">
        <v>201</v>
      </c>
      <c r="T5285" s="38" t="s">
        <v>246</v>
      </c>
      <c r="U5285" s="38" t="s">
        <v>1382</v>
      </c>
    </row>
    <row r="5286" spans="1:21" s="38" customFormat="1" ht="15" x14ac:dyDescent="0.2">
      <c r="A5286" s="38" t="s">
        <v>65</v>
      </c>
      <c r="B5286" s="38" t="str">
        <f t="shared" si="8"/>
        <v>mo_priv042</v>
      </c>
      <c r="C5286" s="38" t="s">
        <v>838</v>
      </c>
      <c r="D5286" s="38" t="s">
        <v>844</v>
      </c>
      <c r="E5286" s="38" t="s">
        <v>35</v>
      </c>
      <c r="F5286" s="38">
        <v>6</v>
      </c>
      <c r="G5286" s="38">
        <v>17</v>
      </c>
      <c r="H5286" s="38">
        <v>2025</v>
      </c>
      <c r="I5286" s="38">
        <v>2</v>
      </c>
      <c r="J5286" s="38">
        <v>1238</v>
      </c>
      <c r="K5286" s="38" t="s">
        <v>1505</v>
      </c>
      <c r="L5286" s="38">
        <v>80</v>
      </c>
      <c r="M5286" s="38">
        <v>3</v>
      </c>
      <c r="N5286" s="38">
        <v>100</v>
      </c>
      <c r="O5286" s="38" t="s">
        <v>10</v>
      </c>
      <c r="P5286" s="38">
        <v>3</v>
      </c>
      <c r="Q5286" s="38" t="s">
        <v>5</v>
      </c>
      <c r="R5286" s="38" t="s">
        <v>201</v>
      </c>
      <c r="S5286" s="38" t="s">
        <v>1427</v>
      </c>
      <c r="T5286" s="38" t="s">
        <v>246</v>
      </c>
    </row>
    <row r="5287" spans="1:21" s="38" customFormat="1" ht="15" x14ac:dyDescent="0.2">
      <c r="A5287" s="38" t="s">
        <v>65</v>
      </c>
      <c r="B5287" s="38" t="str">
        <f t="shared" si="8"/>
        <v>mo_priv042</v>
      </c>
      <c r="C5287" s="38" t="s">
        <v>838</v>
      </c>
      <c r="D5287" s="38" t="s">
        <v>844</v>
      </c>
      <c r="E5287" s="38" t="s">
        <v>35</v>
      </c>
      <c r="F5287" s="38">
        <v>6</v>
      </c>
      <c r="G5287" s="38">
        <v>17</v>
      </c>
      <c r="H5287" s="38">
        <v>2025</v>
      </c>
      <c r="I5287" s="38">
        <v>2</v>
      </c>
      <c r="J5287" s="38">
        <v>1238</v>
      </c>
      <c r="K5287" s="38" t="s">
        <v>1505</v>
      </c>
      <c r="L5287" s="38">
        <v>80</v>
      </c>
      <c r="M5287" s="38">
        <v>3</v>
      </c>
      <c r="N5287" s="38">
        <v>100</v>
      </c>
      <c r="O5287" s="38" t="s">
        <v>82</v>
      </c>
      <c r="P5287" s="38">
        <v>4</v>
      </c>
      <c r="Q5287" s="38" t="s">
        <v>5</v>
      </c>
      <c r="R5287" s="38" t="s">
        <v>201</v>
      </c>
      <c r="T5287" s="38" t="s">
        <v>246</v>
      </c>
      <c r="U5287" s="38" t="s">
        <v>1382</v>
      </c>
    </row>
    <row r="5288" spans="1:21" s="38" customFormat="1" ht="15" x14ac:dyDescent="0.2">
      <c r="A5288" s="38" t="s">
        <v>65</v>
      </c>
      <c r="B5288" s="38" t="str">
        <f t="shared" si="8"/>
        <v>mo_priv042</v>
      </c>
      <c r="C5288" s="38" t="s">
        <v>838</v>
      </c>
      <c r="D5288" s="38" t="s">
        <v>844</v>
      </c>
      <c r="E5288" s="38" t="s">
        <v>35</v>
      </c>
      <c r="F5288" s="38">
        <v>6</v>
      </c>
      <c r="G5288" s="38">
        <v>17</v>
      </c>
      <c r="H5288" s="38">
        <v>2025</v>
      </c>
      <c r="I5288" s="38">
        <v>2</v>
      </c>
      <c r="J5288" s="38">
        <v>1238</v>
      </c>
      <c r="K5288" s="38" t="s">
        <v>1505</v>
      </c>
      <c r="L5288" s="38">
        <v>80</v>
      </c>
      <c r="M5288" s="38">
        <v>3</v>
      </c>
      <c r="N5288" s="38">
        <v>100</v>
      </c>
      <c r="O5288" s="38" t="s">
        <v>10</v>
      </c>
      <c r="P5288" s="38">
        <v>6</v>
      </c>
      <c r="Q5288" s="38" t="s">
        <v>5</v>
      </c>
      <c r="R5288" s="38" t="s">
        <v>446</v>
      </c>
      <c r="S5288" s="38" t="s">
        <v>105</v>
      </c>
      <c r="T5288" s="38" t="s">
        <v>246</v>
      </c>
    </row>
    <row r="5289" spans="1:21" s="38" customFormat="1" ht="15" x14ac:dyDescent="0.2">
      <c r="A5289" s="38" t="s">
        <v>65</v>
      </c>
      <c r="B5289" s="38" t="str">
        <f t="shared" si="8"/>
        <v>mo_priv042</v>
      </c>
      <c r="C5289" s="38" t="s">
        <v>838</v>
      </c>
      <c r="D5289" s="38" t="s">
        <v>844</v>
      </c>
      <c r="E5289" s="38" t="s">
        <v>35</v>
      </c>
      <c r="F5289" s="38">
        <v>6</v>
      </c>
      <c r="G5289" s="38">
        <v>17</v>
      </c>
      <c r="H5289" s="38">
        <v>2025</v>
      </c>
      <c r="I5289" s="38">
        <v>2</v>
      </c>
      <c r="J5289" s="38">
        <v>1238</v>
      </c>
      <c r="K5289" s="38" t="s">
        <v>1505</v>
      </c>
      <c r="L5289" s="38">
        <v>80</v>
      </c>
      <c r="M5289" s="38">
        <v>3</v>
      </c>
      <c r="N5289" s="38">
        <v>100</v>
      </c>
      <c r="O5289" s="38" t="s">
        <v>10</v>
      </c>
      <c r="P5289" s="38">
        <v>4</v>
      </c>
      <c r="Q5289" s="38" t="s">
        <v>5</v>
      </c>
      <c r="R5289" s="38" t="s">
        <v>201</v>
      </c>
      <c r="S5289" s="38" t="s">
        <v>54</v>
      </c>
      <c r="T5289" s="38" t="s">
        <v>246</v>
      </c>
    </row>
    <row r="5290" spans="1:21" s="38" customFormat="1" ht="15" x14ac:dyDescent="0.2">
      <c r="A5290" s="38" t="s">
        <v>65</v>
      </c>
      <c r="B5290" s="38" t="str">
        <f t="shared" si="8"/>
        <v>mo_priv042</v>
      </c>
      <c r="C5290" s="38" t="s">
        <v>838</v>
      </c>
      <c r="D5290" s="38" t="s">
        <v>844</v>
      </c>
      <c r="E5290" s="38" t="s">
        <v>35</v>
      </c>
      <c r="F5290" s="38">
        <v>6</v>
      </c>
      <c r="G5290" s="38">
        <v>17</v>
      </c>
      <c r="H5290" s="38">
        <v>2025</v>
      </c>
      <c r="I5290" s="38">
        <v>2</v>
      </c>
      <c r="J5290" s="38">
        <v>1238</v>
      </c>
      <c r="K5290" s="38" t="s">
        <v>1505</v>
      </c>
      <c r="L5290" s="38">
        <v>80</v>
      </c>
      <c r="M5290" s="38">
        <v>3</v>
      </c>
      <c r="N5290" s="38">
        <v>100</v>
      </c>
      <c r="O5290" s="38" t="s">
        <v>10</v>
      </c>
      <c r="P5290" s="38">
        <v>1</v>
      </c>
      <c r="Q5290" s="38" t="s">
        <v>8</v>
      </c>
      <c r="R5290" s="38" t="s">
        <v>36</v>
      </c>
      <c r="S5290" s="38" t="s">
        <v>152</v>
      </c>
      <c r="T5290" s="38" t="s">
        <v>246</v>
      </c>
    </row>
    <row r="5291" spans="1:21" s="38" customFormat="1" ht="15" x14ac:dyDescent="0.2">
      <c r="A5291" s="38" t="s">
        <v>65</v>
      </c>
      <c r="B5291" s="38" t="str">
        <f t="shared" si="8"/>
        <v>mo_priv042</v>
      </c>
      <c r="C5291" s="38" t="s">
        <v>838</v>
      </c>
      <c r="D5291" s="38" t="s">
        <v>844</v>
      </c>
      <c r="E5291" s="38" t="s">
        <v>35</v>
      </c>
      <c r="F5291" s="38">
        <v>6</v>
      </c>
      <c r="G5291" s="38">
        <v>17</v>
      </c>
      <c r="H5291" s="38">
        <v>2025</v>
      </c>
      <c r="I5291" s="38">
        <v>2</v>
      </c>
      <c r="J5291" s="38">
        <v>1238</v>
      </c>
      <c r="K5291" s="38" t="s">
        <v>1505</v>
      </c>
      <c r="L5291" s="38">
        <v>80</v>
      </c>
      <c r="M5291" s="38">
        <v>3</v>
      </c>
      <c r="N5291" s="38">
        <v>100</v>
      </c>
      <c r="O5291" s="38" t="s">
        <v>10</v>
      </c>
      <c r="P5291" s="38">
        <v>1</v>
      </c>
      <c r="Q5291" s="38" t="s">
        <v>8</v>
      </c>
      <c r="R5291" s="38" t="s">
        <v>36</v>
      </c>
      <c r="S5291" s="38" t="s">
        <v>152</v>
      </c>
      <c r="T5291" s="38" t="s">
        <v>246</v>
      </c>
    </row>
    <row r="5292" spans="1:21" s="38" customFormat="1" ht="15" x14ac:dyDescent="0.2">
      <c r="A5292" s="38" t="s">
        <v>52</v>
      </c>
      <c r="B5292" s="38" t="str">
        <f t="shared" si="8"/>
        <v>mo_priv041</v>
      </c>
      <c r="C5292" s="38" t="s">
        <v>838</v>
      </c>
      <c r="D5292" s="38" t="s">
        <v>844</v>
      </c>
      <c r="E5292" s="38" t="s">
        <v>35</v>
      </c>
      <c r="F5292" s="38">
        <v>6</v>
      </c>
      <c r="G5292" s="38">
        <v>17</v>
      </c>
      <c r="H5292" s="38">
        <v>2025</v>
      </c>
      <c r="I5292" s="38">
        <v>2</v>
      </c>
      <c r="J5292" s="38">
        <v>1402</v>
      </c>
      <c r="K5292" s="38" t="s">
        <v>14</v>
      </c>
      <c r="L5292" s="38">
        <v>79</v>
      </c>
      <c r="M5292" s="38">
        <v>2</v>
      </c>
      <c r="N5292" s="38">
        <v>100</v>
      </c>
      <c r="O5292" s="38" t="s">
        <v>7</v>
      </c>
      <c r="P5292" s="38">
        <v>0</v>
      </c>
      <c r="Q5292" s="38" t="s">
        <v>8</v>
      </c>
      <c r="R5292" s="38" t="s">
        <v>851</v>
      </c>
      <c r="T5292" s="38" t="s">
        <v>246</v>
      </c>
    </row>
    <row r="5293" spans="1:21" s="38" customFormat="1" ht="15" x14ac:dyDescent="0.2">
      <c r="A5293" s="38" t="s">
        <v>52</v>
      </c>
      <c r="B5293" s="38" t="str">
        <f t="shared" si="8"/>
        <v>mo_priv041</v>
      </c>
      <c r="C5293" s="38" t="s">
        <v>838</v>
      </c>
      <c r="D5293" s="38" t="s">
        <v>844</v>
      </c>
      <c r="E5293" s="38" t="s">
        <v>35</v>
      </c>
      <c r="F5293" s="38">
        <v>6</v>
      </c>
      <c r="G5293" s="38">
        <v>17</v>
      </c>
      <c r="H5293" s="38">
        <v>2025</v>
      </c>
      <c r="I5293" s="38">
        <v>2</v>
      </c>
      <c r="J5293" s="38">
        <v>1402</v>
      </c>
      <c r="K5293" s="38" t="s">
        <v>14</v>
      </c>
      <c r="L5293" s="38">
        <v>79</v>
      </c>
      <c r="M5293" s="38">
        <v>2</v>
      </c>
      <c r="N5293" s="38">
        <v>100</v>
      </c>
      <c r="O5293" s="38" t="s">
        <v>11</v>
      </c>
      <c r="P5293" s="38">
        <v>3.75</v>
      </c>
      <c r="Q5293" s="38" t="s">
        <v>9</v>
      </c>
      <c r="R5293" s="38" t="s">
        <v>501</v>
      </c>
      <c r="T5293" s="38" t="s">
        <v>246</v>
      </c>
    </row>
    <row r="5294" spans="1:21" s="38" customFormat="1" ht="15" x14ac:dyDescent="0.2">
      <c r="A5294" s="38" t="s">
        <v>52</v>
      </c>
      <c r="B5294" s="38" t="str">
        <f t="shared" si="8"/>
        <v>mo_priv041</v>
      </c>
      <c r="C5294" s="38" t="s">
        <v>838</v>
      </c>
      <c r="D5294" s="38" t="s">
        <v>844</v>
      </c>
      <c r="E5294" s="38" t="s">
        <v>35</v>
      </c>
      <c r="F5294" s="38">
        <v>6</v>
      </c>
      <c r="G5294" s="38">
        <v>17</v>
      </c>
      <c r="H5294" s="38">
        <v>2025</v>
      </c>
      <c r="I5294" s="38">
        <v>2</v>
      </c>
      <c r="J5294" s="38">
        <v>1402</v>
      </c>
      <c r="K5294" s="38" t="s">
        <v>14</v>
      </c>
      <c r="L5294" s="38">
        <v>79</v>
      </c>
      <c r="M5294" s="38">
        <v>2</v>
      </c>
      <c r="N5294" s="38">
        <v>100</v>
      </c>
      <c r="O5294" s="38" t="s">
        <v>7</v>
      </c>
      <c r="P5294" s="38">
        <v>0</v>
      </c>
      <c r="Q5294" s="38" t="s">
        <v>8</v>
      </c>
      <c r="R5294" s="38" t="s">
        <v>851</v>
      </c>
      <c r="S5294" s="38" t="s">
        <v>105</v>
      </c>
      <c r="T5294" s="38" t="s">
        <v>246</v>
      </c>
    </row>
    <row r="5295" spans="1:21" s="38" customFormat="1" ht="15" x14ac:dyDescent="0.2">
      <c r="A5295" s="38" t="s">
        <v>52</v>
      </c>
      <c r="B5295" s="38" t="str">
        <f t="shared" si="8"/>
        <v>mo_priv041</v>
      </c>
      <c r="C5295" s="38" t="s">
        <v>838</v>
      </c>
      <c r="D5295" s="38" t="s">
        <v>844</v>
      </c>
      <c r="E5295" s="38" t="s">
        <v>35</v>
      </c>
      <c r="F5295" s="38">
        <v>6</v>
      </c>
      <c r="G5295" s="38">
        <v>17</v>
      </c>
      <c r="H5295" s="38">
        <v>2025</v>
      </c>
      <c r="I5295" s="38">
        <v>2</v>
      </c>
      <c r="J5295" s="38">
        <v>1402</v>
      </c>
      <c r="K5295" s="38" t="s">
        <v>14</v>
      </c>
      <c r="L5295" s="38">
        <v>79</v>
      </c>
      <c r="M5295" s="38">
        <v>2</v>
      </c>
      <c r="N5295" s="38">
        <v>100</v>
      </c>
      <c r="O5295" s="38" t="s">
        <v>10</v>
      </c>
      <c r="P5295" s="38">
        <v>1.75</v>
      </c>
      <c r="Q5295" s="38" t="s">
        <v>5</v>
      </c>
      <c r="R5295" s="38" t="s">
        <v>201</v>
      </c>
      <c r="S5295" s="38" t="s">
        <v>105</v>
      </c>
      <c r="T5295" s="38" t="s">
        <v>246</v>
      </c>
    </row>
    <row r="5296" spans="1:21" s="38" customFormat="1" ht="15" x14ac:dyDescent="0.2">
      <c r="A5296" s="38" t="s">
        <v>52</v>
      </c>
      <c r="B5296" s="38" t="str">
        <f t="shared" si="8"/>
        <v>mo_priv041</v>
      </c>
      <c r="C5296" s="38" t="s">
        <v>838</v>
      </c>
      <c r="D5296" s="38" t="s">
        <v>844</v>
      </c>
      <c r="E5296" s="38" t="s">
        <v>35</v>
      </c>
      <c r="F5296" s="38">
        <v>6</v>
      </c>
      <c r="G5296" s="38">
        <v>17</v>
      </c>
      <c r="H5296" s="38">
        <v>2025</v>
      </c>
      <c r="I5296" s="38">
        <v>2</v>
      </c>
      <c r="J5296" s="38">
        <v>1402</v>
      </c>
      <c r="K5296" s="38" t="s">
        <v>14</v>
      </c>
      <c r="L5296" s="38">
        <v>79</v>
      </c>
      <c r="M5296" s="38">
        <v>2</v>
      </c>
      <c r="N5296" s="38">
        <v>100</v>
      </c>
      <c r="O5296" s="38" t="s">
        <v>11</v>
      </c>
      <c r="P5296" s="38">
        <v>0.5</v>
      </c>
      <c r="Q5296" s="38" t="s">
        <v>5</v>
      </c>
      <c r="R5296" s="38" t="s">
        <v>201</v>
      </c>
      <c r="T5296" s="38" t="s">
        <v>246</v>
      </c>
    </row>
    <row r="5297" spans="1:20" s="38" customFormat="1" ht="15" x14ac:dyDescent="0.2">
      <c r="A5297" s="38" t="s">
        <v>52</v>
      </c>
      <c r="B5297" s="38" t="str">
        <f t="shared" si="8"/>
        <v>mo_priv041</v>
      </c>
      <c r="C5297" s="38" t="s">
        <v>838</v>
      </c>
      <c r="D5297" s="38" t="s">
        <v>844</v>
      </c>
      <c r="E5297" s="38" t="s">
        <v>35</v>
      </c>
      <c r="F5297" s="38">
        <v>6</v>
      </c>
      <c r="G5297" s="38">
        <v>17</v>
      </c>
      <c r="H5297" s="38">
        <v>2025</v>
      </c>
      <c r="I5297" s="38">
        <v>2</v>
      </c>
      <c r="J5297" s="38">
        <v>1402</v>
      </c>
      <c r="K5297" s="38" t="s">
        <v>14</v>
      </c>
      <c r="L5297" s="38">
        <v>79</v>
      </c>
      <c r="M5297" s="38">
        <v>2</v>
      </c>
      <c r="N5297" s="38">
        <v>100</v>
      </c>
      <c r="O5297" s="38" t="s">
        <v>11</v>
      </c>
      <c r="P5297" s="38">
        <v>0.25</v>
      </c>
      <c r="Q5297" s="38" t="s">
        <v>9</v>
      </c>
      <c r="R5297" s="38" t="s">
        <v>501</v>
      </c>
      <c r="T5297" s="38" t="s">
        <v>246</v>
      </c>
    </row>
    <row r="5298" spans="1:20" s="38" customFormat="1" ht="15" x14ac:dyDescent="0.2">
      <c r="A5298" s="38" t="s">
        <v>52</v>
      </c>
      <c r="B5298" s="38" t="str">
        <f t="shared" si="8"/>
        <v>mo_priv041</v>
      </c>
      <c r="C5298" s="38" t="s">
        <v>838</v>
      </c>
      <c r="D5298" s="38" t="s">
        <v>844</v>
      </c>
      <c r="E5298" s="38" t="s">
        <v>35</v>
      </c>
      <c r="F5298" s="38">
        <v>6</v>
      </c>
      <c r="G5298" s="38">
        <v>17</v>
      </c>
      <c r="H5298" s="38">
        <v>2025</v>
      </c>
      <c r="I5298" s="38">
        <v>2</v>
      </c>
      <c r="J5298" s="38">
        <v>1402</v>
      </c>
      <c r="K5298" s="38" t="s">
        <v>14</v>
      </c>
      <c r="L5298" s="38">
        <v>79</v>
      </c>
      <c r="M5298" s="38">
        <v>2</v>
      </c>
      <c r="N5298" s="38">
        <v>100</v>
      </c>
      <c r="O5298" s="38" t="s">
        <v>10</v>
      </c>
      <c r="P5298" s="38">
        <v>0.5</v>
      </c>
      <c r="Q5298" s="38" t="s">
        <v>5</v>
      </c>
      <c r="R5298" s="38" t="s">
        <v>201</v>
      </c>
      <c r="S5298" s="38" t="s">
        <v>1127</v>
      </c>
      <c r="T5298" s="38" t="s">
        <v>246</v>
      </c>
    </row>
    <row r="5299" spans="1:20" s="38" customFormat="1" ht="15" x14ac:dyDescent="0.2">
      <c r="A5299" s="38" t="s">
        <v>52</v>
      </c>
      <c r="B5299" s="38" t="str">
        <f t="shared" si="8"/>
        <v>mo_priv041</v>
      </c>
      <c r="C5299" s="38" t="s">
        <v>838</v>
      </c>
      <c r="D5299" s="38" t="s">
        <v>844</v>
      </c>
      <c r="E5299" s="38" t="s">
        <v>35</v>
      </c>
      <c r="F5299" s="38">
        <v>6</v>
      </c>
      <c r="G5299" s="38">
        <v>17</v>
      </c>
      <c r="H5299" s="38">
        <v>2025</v>
      </c>
      <c r="I5299" s="38">
        <v>2</v>
      </c>
      <c r="J5299" s="38">
        <v>1402</v>
      </c>
      <c r="K5299" s="38" t="s">
        <v>14</v>
      </c>
      <c r="L5299" s="38">
        <v>79</v>
      </c>
      <c r="M5299" s="38">
        <v>2</v>
      </c>
      <c r="N5299" s="38">
        <v>100</v>
      </c>
      <c r="O5299" s="38" t="s">
        <v>10</v>
      </c>
      <c r="P5299" s="38">
        <v>1</v>
      </c>
      <c r="Q5299" s="38" t="s">
        <v>5</v>
      </c>
      <c r="R5299" s="38" t="s">
        <v>201</v>
      </c>
      <c r="S5299" s="38" t="s">
        <v>195</v>
      </c>
      <c r="T5299" s="38" t="s">
        <v>246</v>
      </c>
    </row>
    <row r="5300" spans="1:20" s="38" customFormat="1" ht="15" x14ac:dyDescent="0.2">
      <c r="A5300" s="38" t="s">
        <v>52</v>
      </c>
      <c r="B5300" s="38" t="str">
        <f t="shared" si="8"/>
        <v>mo_priv041</v>
      </c>
      <c r="C5300" s="38" t="s">
        <v>838</v>
      </c>
      <c r="D5300" s="38" t="s">
        <v>844</v>
      </c>
      <c r="E5300" s="38" t="s">
        <v>35</v>
      </c>
      <c r="F5300" s="38">
        <v>6</v>
      </c>
      <c r="G5300" s="38">
        <v>17</v>
      </c>
      <c r="H5300" s="38">
        <v>2025</v>
      </c>
      <c r="I5300" s="38">
        <v>2</v>
      </c>
      <c r="J5300" s="38">
        <v>1402</v>
      </c>
      <c r="K5300" s="38" t="s">
        <v>14</v>
      </c>
      <c r="L5300" s="38">
        <v>79</v>
      </c>
      <c r="M5300" s="38">
        <v>2</v>
      </c>
      <c r="N5300" s="38">
        <v>100</v>
      </c>
      <c r="O5300" s="38" t="s">
        <v>10</v>
      </c>
      <c r="P5300" s="38">
        <v>1.5</v>
      </c>
      <c r="Q5300" s="38" t="s">
        <v>5</v>
      </c>
      <c r="R5300" s="38" t="s">
        <v>201</v>
      </c>
      <c r="S5300" s="38" t="s">
        <v>832</v>
      </c>
      <c r="T5300" s="38" t="s">
        <v>246</v>
      </c>
    </row>
    <row r="5301" spans="1:20" s="38" customFormat="1" ht="15" x14ac:dyDescent="0.2">
      <c r="A5301" s="38" t="s">
        <v>52</v>
      </c>
      <c r="B5301" s="38" t="str">
        <f t="shared" si="8"/>
        <v>mo_priv041</v>
      </c>
      <c r="C5301" s="38" t="s">
        <v>838</v>
      </c>
      <c r="D5301" s="38" t="s">
        <v>844</v>
      </c>
      <c r="E5301" s="38" t="s">
        <v>35</v>
      </c>
      <c r="F5301" s="38">
        <v>6</v>
      </c>
      <c r="G5301" s="38">
        <v>17</v>
      </c>
      <c r="H5301" s="38">
        <v>2025</v>
      </c>
      <c r="I5301" s="38">
        <v>2</v>
      </c>
      <c r="J5301" s="38">
        <v>1402</v>
      </c>
      <c r="K5301" s="38" t="s">
        <v>14</v>
      </c>
      <c r="L5301" s="38">
        <v>79</v>
      </c>
      <c r="M5301" s="38">
        <v>2</v>
      </c>
      <c r="N5301" s="38">
        <v>100</v>
      </c>
      <c r="O5301" s="38" t="s">
        <v>11</v>
      </c>
      <c r="P5301" s="38">
        <v>0.75</v>
      </c>
      <c r="Q5301" s="38" t="s">
        <v>5</v>
      </c>
      <c r="R5301" s="38" t="s">
        <v>201</v>
      </c>
      <c r="T5301" s="38" t="s">
        <v>246</v>
      </c>
    </row>
    <row r="5302" spans="1:20" s="38" customFormat="1" ht="15" x14ac:dyDescent="0.2">
      <c r="A5302" s="38" t="s">
        <v>52</v>
      </c>
      <c r="B5302" s="38" t="str">
        <f t="shared" si="8"/>
        <v>mo_priv041</v>
      </c>
      <c r="C5302" s="38" t="s">
        <v>838</v>
      </c>
      <c r="D5302" s="38" t="s">
        <v>844</v>
      </c>
      <c r="E5302" s="38" t="s">
        <v>35</v>
      </c>
      <c r="F5302" s="38">
        <v>6</v>
      </c>
      <c r="G5302" s="38">
        <v>17</v>
      </c>
      <c r="H5302" s="38">
        <v>2025</v>
      </c>
      <c r="I5302" s="38">
        <v>2</v>
      </c>
      <c r="J5302" s="38">
        <v>1402</v>
      </c>
      <c r="K5302" s="38" t="s">
        <v>14</v>
      </c>
      <c r="L5302" s="38">
        <v>79</v>
      </c>
      <c r="M5302" s="38">
        <v>2</v>
      </c>
      <c r="N5302" s="38">
        <v>100</v>
      </c>
      <c r="O5302" s="38" t="s">
        <v>10</v>
      </c>
      <c r="P5302" s="38">
        <v>1.5</v>
      </c>
      <c r="Q5302" s="38" t="s">
        <v>5</v>
      </c>
      <c r="R5302" s="38" t="s">
        <v>201</v>
      </c>
      <c r="S5302" s="38" t="s">
        <v>105</v>
      </c>
      <c r="T5302" s="38" t="s">
        <v>246</v>
      </c>
    </row>
    <row r="5303" spans="1:20" s="38" customFormat="1" ht="15" x14ac:dyDescent="0.2">
      <c r="A5303" s="38" t="s">
        <v>52</v>
      </c>
      <c r="B5303" s="38" t="str">
        <f t="shared" si="8"/>
        <v>mo_priv041</v>
      </c>
      <c r="C5303" s="38" t="s">
        <v>838</v>
      </c>
      <c r="D5303" s="38" t="s">
        <v>844</v>
      </c>
      <c r="E5303" s="38" t="s">
        <v>35</v>
      </c>
      <c r="F5303" s="38">
        <v>6</v>
      </c>
      <c r="G5303" s="38">
        <v>17</v>
      </c>
      <c r="H5303" s="38">
        <v>2025</v>
      </c>
      <c r="I5303" s="38">
        <v>2</v>
      </c>
      <c r="J5303" s="38">
        <v>1402</v>
      </c>
      <c r="K5303" s="38" t="s">
        <v>14</v>
      </c>
      <c r="L5303" s="38">
        <v>79</v>
      </c>
      <c r="M5303" s="38">
        <v>2</v>
      </c>
      <c r="N5303" s="38">
        <v>100</v>
      </c>
      <c r="O5303" s="38" t="s">
        <v>10</v>
      </c>
      <c r="P5303" s="38">
        <v>1.5</v>
      </c>
      <c r="Q5303" s="38" t="s">
        <v>5</v>
      </c>
      <c r="R5303" s="38" t="s">
        <v>201</v>
      </c>
      <c r="S5303" s="38" t="s">
        <v>105</v>
      </c>
      <c r="T5303" s="38" t="s">
        <v>246</v>
      </c>
    </row>
    <row r="5304" spans="1:20" s="38" customFormat="1" ht="15" x14ac:dyDescent="0.2">
      <c r="A5304" s="38" t="s">
        <v>52</v>
      </c>
      <c r="B5304" s="38" t="str">
        <f t="shared" si="8"/>
        <v>mo_priv041</v>
      </c>
      <c r="C5304" s="38" t="s">
        <v>838</v>
      </c>
      <c r="D5304" s="38" t="s">
        <v>844</v>
      </c>
      <c r="E5304" s="38" t="s">
        <v>35</v>
      </c>
      <c r="F5304" s="38">
        <v>6</v>
      </c>
      <c r="G5304" s="38">
        <v>17</v>
      </c>
      <c r="H5304" s="38">
        <v>2025</v>
      </c>
      <c r="I5304" s="38">
        <v>2</v>
      </c>
      <c r="J5304" s="38">
        <v>1402</v>
      </c>
      <c r="K5304" s="38" t="s">
        <v>14</v>
      </c>
      <c r="L5304" s="38">
        <v>79</v>
      </c>
      <c r="M5304" s="38">
        <v>2</v>
      </c>
      <c r="N5304" s="38">
        <v>100</v>
      </c>
      <c r="O5304" s="38" t="s">
        <v>11</v>
      </c>
      <c r="P5304" s="38">
        <v>6.25</v>
      </c>
      <c r="Q5304" s="38" t="s">
        <v>9</v>
      </c>
      <c r="R5304" s="38" t="s">
        <v>501</v>
      </c>
      <c r="T5304" s="38" t="s">
        <v>246</v>
      </c>
    </row>
    <row r="5305" spans="1:20" s="38" customFormat="1" ht="15" x14ac:dyDescent="0.2">
      <c r="A5305" s="38" t="s">
        <v>52</v>
      </c>
      <c r="B5305" s="38" t="str">
        <f t="shared" si="8"/>
        <v>mo_priv041</v>
      </c>
      <c r="C5305" s="38" t="s">
        <v>838</v>
      </c>
      <c r="D5305" s="38" t="s">
        <v>844</v>
      </c>
      <c r="E5305" s="38" t="s">
        <v>35</v>
      </c>
      <c r="F5305" s="38">
        <v>6</v>
      </c>
      <c r="G5305" s="38">
        <v>17</v>
      </c>
      <c r="H5305" s="38">
        <v>2025</v>
      </c>
      <c r="I5305" s="38">
        <v>2</v>
      </c>
      <c r="J5305" s="38">
        <v>1402</v>
      </c>
      <c r="K5305" s="38" t="s">
        <v>14</v>
      </c>
      <c r="L5305" s="38">
        <v>79</v>
      </c>
      <c r="M5305" s="38">
        <v>2</v>
      </c>
      <c r="N5305" s="38">
        <v>100</v>
      </c>
      <c r="O5305" s="38" t="s">
        <v>11</v>
      </c>
      <c r="P5305" s="38">
        <v>4.75</v>
      </c>
      <c r="Q5305" s="38" t="s">
        <v>9</v>
      </c>
      <c r="R5305" s="38" t="s">
        <v>501</v>
      </c>
      <c r="T5305" s="38" t="s">
        <v>246</v>
      </c>
    </row>
    <row r="5306" spans="1:20" s="38" customFormat="1" ht="15" x14ac:dyDescent="0.2">
      <c r="A5306" s="38" t="s">
        <v>52</v>
      </c>
      <c r="B5306" s="38" t="str">
        <f t="shared" si="8"/>
        <v>mo_priv041</v>
      </c>
      <c r="C5306" s="38" t="s">
        <v>838</v>
      </c>
      <c r="D5306" s="38" t="s">
        <v>844</v>
      </c>
      <c r="E5306" s="38" t="s">
        <v>35</v>
      </c>
      <c r="F5306" s="38">
        <v>6</v>
      </c>
      <c r="G5306" s="38">
        <v>17</v>
      </c>
      <c r="H5306" s="38">
        <v>2025</v>
      </c>
      <c r="I5306" s="38">
        <v>2</v>
      </c>
      <c r="J5306" s="38">
        <v>1402</v>
      </c>
      <c r="K5306" s="38" t="s">
        <v>14</v>
      </c>
      <c r="L5306" s="38">
        <v>79</v>
      </c>
      <c r="M5306" s="38">
        <v>2</v>
      </c>
      <c r="N5306" s="38">
        <v>100</v>
      </c>
      <c r="O5306" s="38" t="s">
        <v>11</v>
      </c>
      <c r="P5306" s="38">
        <v>0.5</v>
      </c>
      <c r="Q5306" s="38" t="s">
        <v>9</v>
      </c>
      <c r="R5306" s="38" t="s">
        <v>501</v>
      </c>
      <c r="S5306" s="38" t="s">
        <v>54</v>
      </c>
      <c r="T5306" s="38" t="s">
        <v>246</v>
      </c>
    </row>
    <row r="5307" spans="1:20" s="38" customFormat="1" ht="15" x14ac:dyDescent="0.2">
      <c r="A5307" s="38" t="s">
        <v>52</v>
      </c>
      <c r="B5307" s="38" t="str">
        <f t="shared" si="8"/>
        <v>mo_priv041</v>
      </c>
      <c r="C5307" s="38" t="s">
        <v>838</v>
      </c>
      <c r="D5307" s="38" t="s">
        <v>844</v>
      </c>
      <c r="E5307" s="38" t="s">
        <v>35</v>
      </c>
      <c r="F5307" s="38">
        <v>6</v>
      </c>
      <c r="G5307" s="38">
        <v>17</v>
      </c>
      <c r="H5307" s="38">
        <v>2025</v>
      </c>
      <c r="I5307" s="38">
        <v>2</v>
      </c>
      <c r="J5307" s="38">
        <v>1402</v>
      </c>
      <c r="K5307" s="38" t="s">
        <v>14</v>
      </c>
      <c r="L5307" s="38">
        <v>79</v>
      </c>
      <c r="M5307" s="38">
        <v>2</v>
      </c>
      <c r="N5307" s="38">
        <v>100</v>
      </c>
      <c r="O5307" s="38" t="s">
        <v>10</v>
      </c>
      <c r="P5307" s="38">
        <v>5</v>
      </c>
      <c r="Q5307" s="38" t="s">
        <v>5</v>
      </c>
      <c r="R5307" s="38" t="s">
        <v>201</v>
      </c>
      <c r="S5307" s="38" t="s">
        <v>54</v>
      </c>
      <c r="T5307" s="38" t="s">
        <v>246</v>
      </c>
    </row>
    <row r="5308" spans="1:20" s="38" customFormat="1" ht="15" x14ac:dyDescent="0.2">
      <c r="A5308" s="38" t="s">
        <v>44</v>
      </c>
      <c r="B5308" s="38" t="str">
        <f t="shared" si="8"/>
        <v>mo_priv039</v>
      </c>
      <c r="C5308" s="38" t="s">
        <v>838</v>
      </c>
      <c r="D5308" s="38" t="s">
        <v>844</v>
      </c>
      <c r="E5308" s="38" t="s">
        <v>35</v>
      </c>
      <c r="F5308" s="38">
        <v>6</v>
      </c>
      <c r="G5308" s="38">
        <v>17</v>
      </c>
      <c r="H5308" s="38">
        <v>2025</v>
      </c>
      <c r="I5308" s="38">
        <v>2</v>
      </c>
      <c r="J5308" s="38">
        <v>1449</v>
      </c>
      <c r="K5308" s="38" t="s">
        <v>14</v>
      </c>
      <c r="L5308" s="38">
        <v>81</v>
      </c>
      <c r="M5308" s="38">
        <v>1</v>
      </c>
      <c r="N5308" s="38">
        <v>100</v>
      </c>
      <c r="O5308" s="38" t="s">
        <v>82</v>
      </c>
      <c r="P5308" s="38">
        <v>0.25</v>
      </c>
      <c r="Q5308" s="38" t="s">
        <v>5</v>
      </c>
      <c r="R5308" s="38" t="s">
        <v>201</v>
      </c>
      <c r="T5308" s="38" t="s">
        <v>246</v>
      </c>
    </row>
    <row r="5309" spans="1:20" s="38" customFormat="1" ht="15" x14ac:dyDescent="0.2">
      <c r="A5309" s="38" t="s">
        <v>44</v>
      </c>
      <c r="B5309" s="38" t="str">
        <f t="shared" si="8"/>
        <v>mo_priv039</v>
      </c>
      <c r="C5309" s="38" t="s">
        <v>838</v>
      </c>
      <c r="D5309" s="38" t="s">
        <v>844</v>
      </c>
      <c r="E5309" s="38" t="s">
        <v>35</v>
      </c>
      <c r="F5309" s="38">
        <v>6</v>
      </c>
      <c r="G5309" s="38">
        <v>17</v>
      </c>
      <c r="H5309" s="38">
        <v>2025</v>
      </c>
      <c r="I5309" s="38">
        <v>2</v>
      </c>
      <c r="J5309" s="38">
        <v>1449</v>
      </c>
      <c r="K5309" s="38" t="s">
        <v>14</v>
      </c>
      <c r="L5309" s="38">
        <v>81</v>
      </c>
      <c r="M5309" s="38">
        <v>1</v>
      </c>
      <c r="N5309" s="38">
        <v>100</v>
      </c>
      <c r="O5309" s="38" t="s">
        <v>10</v>
      </c>
      <c r="P5309" s="38">
        <v>1.25</v>
      </c>
      <c r="Q5309" s="38" t="s">
        <v>5</v>
      </c>
      <c r="R5309" s="38" t="s">
        <v>201</v>
      </c>
      <c r="S5309" s="38" t="s">
        <v>145</v>
      </c>
      <c r="T5309" s="38" t="s">
        <v>246</v>
      </c>
    </row>
    <row r="5310" spans="1:20" s="38" customFormat="1" ht="15" x14ac:dyDescent="0.2">
      <c r="A5310" s="38" t="s">
        <v>44</v>
      </c>
      <c r="B5310" s="38" t="str">
        <f t="shared" si="8"/>
        <v>mo_priv039</v>
      </c>
      <c r="C5310" s="38" t="s">
        <v>838</v>
      </c>
      <c r="D5310" s="38" t="s">
        <v>844</v>
      </c>
      <c r="E5310" s="38" t="s">
        <v>35</v>
      </c>
      <c r="F5310" s="38">
        <v>6</v>
      </c>
      <c r="G5310" s="38">
        <v>17</v>
      </c>
      <c r="H5310" s="38">
        <v>2025</v>
      </c>
      <c r="I5310" s="38">
        <v>2</v>
      </c>
      <c r="J5310" s="38">
        <v>1449</v>
      </c>
      <c r="K5310" s="38" t="s">
        <v>14</v>
      </c>
      <c r="L5310" s="38">
        <v>81</v>
      </c>
      <c r="M5310" s="38">
        <v>1</v>
      </c>
      <c r="N5310" s="38">
        <v>100</v>
      </c>
      <c r="O5310" s="38" t="s">
        <v>10</v>
      </c>
      <c r="P5310" s="38">
        <v>2.75</v>
      </c>
      <c r="Q5310" s="38" t="s">
        <v>5</v>
      </c>
      <c r="R5310" s="38" t="s">
        <v>201</v>
      </c>
      <c r="S5310" s="38" t="s">
        <v>105</v>
      </c>
      <c r="T5310" s="38" t="s">
        <v>246</v>
      </c>
    </row>
    <row r="5311" spans="1:20" s="38" customFormat="1" ht="15" x14ac:dyDescent="0.2">
      <c r="A5311" s="38" t="s">
        <v>44</v>
      </c>
      <c r="B5311" s="38" t="str">
        <f t="shared" si="8"/>
        <v>mo_priv039</v>
      </c>
      <c r="C5311" s="38" t="s">
        <v>838</v>
      </c>
      <c r="D5311" s="38" t="s">
        <v>844</v>
      </c>
      <c r="E5311" s="38" t="s">
        <v>35</v>
      </c>
      <c r="F5311" s="38">
        <v>6</v>
      </c>
      <c r="G5311" s="38">
        <v>17</v>
      </c>
      <c r="H5311" s="38">
        <v>2025</v>
      </c>
      <c r="I5311" s="38">
        <v>2</v>
      </c>
      <c r="J5311" s="38">
        <v>1449</v>
      </c>
      <c r="K5311" s="38" t="s">
        <v>14</v>
      </c>
      <c r="L5311" s="38">
        <v>81</v>
      </c>
      <c r="M5311" s="38">
        <v>1</v>
      </c>
      <c r="N5311" s="38">
        <v>100</v>
      </c>
      <c r="O5311" s="38" t="s">
        <v>10</v>
      </c>
      <c r="P5311" s="38">
        <v>4</v>
      </c>
      <c r="Q5311" s="38" t="s">
        <v>5</v>
      </c>
      <c r="R5311" s="38" t="s">
        <v>201</v>
      </c>
      <c r="S5311" s="38" t="s">
        <v>157</v>
      </c>
      <c r="T5311" s="38" t="s">
        <v>246</v>
      </c>
    </row>
    <row r="5312" spans="1:20" s="38" customFormat="1" ht="15" x14ac:dyDescent="0.2">
      <c r="A5312" s="38" t="s">
        <v>44</v>
      </c>
      <c r="B5312" s="38" t="str">
        <f t="shared" si="8"/>
        <v>mo_priv039</v>
      </c>
      <c r="C5312" s="38" t="s">
        <v>838</v>
      </c>
      <c r="D5312" s="38" t="s">
        <v>844</v>
      </c>
      <c r="E5312" s="38" t="s">
        <v>35</v>
      </c>
      <c r="F5312" s="38">
        <v>6</v>
      </c>
      <c r="G5312" s="38">
        <v>17</v>
      </c>
      <c r="H5312" s="38">
        <v>2025</v>
      </c>
      <c r="I5312" s="38">
        <v>2</v>
      </c>
      <c r="J5312" s="38">
        <v>1449</v>
      </c>
      <c r="K5312" s="38" t="s">
        <v>14</v>
      </c>
      <c r="L5312" s="38">
        <v>81</v>
      </c>
      <c r="M5312" s="38">
        <v>1</v>
      </c>
      <c r="N5312" s="38">
        <v>100</v>
      </c>
      <c r="O5312" s="38" t="s">
        <v>10</v>
      </c>
      <c r="P5312" s="38">
        <v>2</v>
      </c>
      <c r="Q5312" s="38" t="s">
        <v>5</v>
      </c>
      <c r="R5312" s="38" t="s">
        <v>201</v>
      </c>
      <c r="S5312" s="38" t="s">
        <v>39</v>
      </c>
      <c r="T5312" s="38" t="s">
        <v>246</v>
      </c>
    </row>
    <row r="5313" spans="1:20" s="38" customFormat="1" ht="15" x14ac:dyDescent="0.2">
      <c r="A5313" s="38" t="s">
        <v>44</v>
      </c>
      <c r="B5313" s="38" t="str">
        <f t="shared" si="8"/>
        <v>mo_priv039</v>
      </c>
      <c r="C5313" s="38" t="s">
        <v>838</v>
      </c>
      <c r="D5313" s="38" t="s">
        <v>844</v>
      </c>
      <c r="E5313" s="38" t="s">
        <v>35</v>
      </c>
      <c r="F5313" s="38">
        <v>6</v>
      </c>
      <c r="G5313" s="38">
        <v>17</v>
      </c>
      <c r="H5313" s="38">
        <v>2025</v>
      </c>
      <c r="I5313" s="38">
        <v>2</v>
      </c>
      <c r="J5313" s="38">
        <v>1449</v>
      </c>
      <c r="K5313" s="38" t="s">
        <v>14</v>
      </c>
      <c r="L5313" s="38">
        <v>81</v>
      </c>
      <c r="M5313" s="38">
        <v>1</v>
      </c>
      <c r="N5313" s="38">
        <v>100</v>
      </c>
      <c r="O5313" s="38" t="s">
        <v>10</v>
      </c>
      <c r="P5313" s="38">
        <v>0.75</v>
      </c>
      <c r="Q5313" s="38" t="s">
        <v>5</v>
      </c>
      <c r="R5313" s="38" t="s">
        <v>201</v>
      </c>
      <c r="S5313" s="38" t="s">
        <v>105</v>
      </c>
      <c r="T5313" s="38" t="s">
        <v>246</v>
      </c>
    </row>
    <row r="5314" spans="1:20" s="38" customFormat="1" ht="15" x14ac:dyDescent="0.2">
      <c r="A5314" s="38" t="s">
        <v>44</v>
      </c>
      <c r="B5314" s="38" t="str">
        <f t="shared" si="8"/>
        <v>mo_priv039</v>
      </c>
      <c r="C5314" s="38" t="s">
        <v>838</v>
      </c>
      <c r="D5314" s="38" t="s">
        <v>844</v>
      </c>
      <c r="E5314" s="38" t="s">
        <v>35</v>
      </c>
      <c r="F5314" s="38">
        <v>6</v>
      </c>
      <c r="G5314" s="38">
        <v>17</v>
      </c>
      <c r="H5314" s="38">
        <v>2025</v>
      </c>
      <c r="I5314" s="38">
        <v>2</v>
      </c>
      <c r="J5314" s="38">
        <v>1449</v>
      </c>
      <c r="K5314" s="38" t="s">
        <v>14</v>
      </c>
      <c r="L5314" s="38">
        <v>81</v>
      </c>
      <c r="M5314" s="38">
        <v>1</v>
      </c>
      <c r="N5314" s="38">
        <v>100</v>
      </c>
      <c r="O5314" s="38" t="s">
        <v>10</v>
      </c>
      <c r="P5314" s="38">
        <v>2.2000000000000002</v>
      </c>
      <c r="Q5314" s="38" t="s">
        <v>5</v>
      </c>
      <c r="R5314" s="38" t="s">
        <v>201</v>
      </c>
      <c r="S5314" s="38" t="s">
        <v>127</v>
      </c>
      <c r="T5314" s="38" t="s">
        <v>246</v>
      </c>
    </row>
    <row r="5315" spans="1:20" s="38" customFormat="1" ht="15" x14ac:dyDescent="0.2">
      <c r="A5315" s="38" t="s">
        <v>51</v>
      </c>
      <c r="B5315" s="38" t="str">
        <f t="shared" si="8"/>
        <v>mo_priv040</v>
      </c>
      <c r="C5315" s="38" t="s">
        <v>838</v>
      </c>
      <c r="D5315" s="38" t="s">
        <v>844</v>
      </c>
      <c r="E5315" s="38" t="s">
        <v>35</v>
      </c>
      <c r="F5315" s="38">
        <v>6</v>
      </c>
      <c r="G5315" s="38">
        <v>17</v>
      </c>
      <c r="H5315" s="38">
        <v>2025</v>
      </c>
      <c r="I5315" s="38">
        <v>2</v>
      </c>
      <c r="J5315" s="38">
        <v>1452</v>
      </c>
      <c r="K5315" s="38" t="s">
        <v>1505</v>
      </c>
      <c r="L5315" s="38">
        <v>81</v>
      </c>
      <c r="M5315" s="38">
        <v>0</v>
      </c>
      <c r="N5315" s="38">
        <v>100</v>
      </c>
      <c r="O5315" s="38" t="s">
        <v>10</v>
      </c>
      <c r="P5315" s="38">
        <v>1</v>
      </c>
      <c r="Q5315" s="38" t="s">
        <v>5</v>
      </c>
      <c r="R5315" s="38" t="s">
        <v>201</v>
      </c>
      <c r="S5315" s="38" t="s">
        <v>1427</v>
      </c>
      <c r="T5315" s="38" t="s">
        <v>246</v>
      </c>
    </row>
    <row r="5316" spans="1:20" s="38" customFormat="1" ht="15" x14ac:dyDescent="0.2">
      <c r="A5316" s="38" t="s">
        <v>51</v>
      </c>
      <c r="B5316" s="38" t="str">
        <f t="shared" si="8"/>
        <v>mo_priv040</v>
      </c>
      <c r="C5316" s="38" t="s">
        <v>838</v>
      </c>
      <c r="D5316" s="38" t="s">
        <v>844</v>
      </c>
      <c r="E5316" s="38" t="s">
        <v>35</v>
      </c>
      <c r="F5316" s="38">
        <v>6</v>
      </c>
      <c r="G5316" s="38">
        <v>17</v>
      </c>
      <c r="H5316" s="38">
        <v>2025</v>
      </c>
      <c r="I5316" s="38">
        <v>2</v>
      </c>
      <c r="J5316" s="38">
        <v>1452</v>
      </c>
      <c r="K5316" s="38" t="s">
        <v>1505</v>
      </c>
      <c r="L5316" s="38">
        <v>81</v>
      </c>
      <c r="M5316" s="38">
        <v>0</v>
      </c>
      <c r="N5316" s="38">
        <v>100</v>
      </c>
      <c r="O5316" s="38" t="s">
        <v>10</v>
      </c>
      <c r="P5316" s="38">
        <v>3</v>
      </c>
      <c r="Q5316" s="38" t="s">
        <v>5</v>
      </c>
      <c r="R5316" s="38" t="s">
        <v>201</v>
      </c>
      <c r="S5316" s="38" t="s">
        <v>54</v>
      </c>
      <c r="T5316" s="38" t="s">
        <v>246</v>
      </c>
    </row>
    <row r="5317" spans="1:20" s="38" customFormat="1" ht="15" x14ac:dyDescent="0.2">
      <c r="A5317" s="38" t="s">
        <v>51</v>
      </c>
      <c r="B5317" s="38" t="str">
        <f t="shared" si="8"/>
        <v>mo_priv040</v>
      </c>
      <c r="C5317" s="38" t="s">
        <v>838</v>
      </c>
      <c r="D5317" s="38" t="s">
        <v>844</v>
      </c>
      <c r="E5317" s="38" t="s">
        <v>35</v>
      </c>
      <c r="F5317" s="38">
        <v>6</v>
      </c>
      <c r="G5317" s="38">
        <v>17</v>
      </c>
      <c r="H5317" s="38">
        <v>2025</v>
      </c>
      <c r="I5317" s="38">
        <v>2</v>
      </c>
      <c r="J5317" s="38">
        <v>1452</v>
      </c>
      <c r="K5317" s="38" t="s">
        <v>1505</v>
      </c>
      <c r="L5317" s="38">
        <v>81</v>
      </c>
      <c r="M5317" s="38">
        <v>0</v>
      </c>
      <c r="N5317" s="38">
        <v>100</v>
      </c>
      <c r="O5317" s="38" t="s">
        <v>10</v>
      </c>
      <c r="P5317" s="38">
        <v>6</v>
      </c>
      <c r="Q5317" s="38" t="s">
        <v>5</v>
      </c>
      <c r="R5317" s="38" t="s">
        <v>201</v>
      </c>
      <c r="S5317" s="38" t="s">
        <v>1427</v>
      </c>
      <c r="T5317" s="38" t="s">
        <v>246</v>
      </c>
    </row>
    <row r="5318" spans="1:20" s="38" customFormat="1" ht="15" x14ac:dyDescent="0.2">
      <c r="A5318" s="38" t="s">
        <v>17</v>
      </c>
      <c r="B5318" s="38" t="str">
        <f t="shared" si="8"/>
        <v>mo_priv019</v>
      </c>
      <c r="C5318" s="38" t="s">
        <v>838</v>
      </c>
      <c r="D5318" s="38" t="s">
        <v>844</v>
      </c>
      <c r="E5318" s="38" t="s">
        <v>35</v>
      </c>
      <c r="F5318" s="38">
        <v>6</v>
      </c>
      <c r="G5318" s="38">
        <v>19</v>
      </c>
      <c r="H5318" s="38">
        <v>2025</v>
      </c>
      <c r="I5318" s="38">
        <v>3</v>
      </c>
      <c r="J5318" s="38">
        <v>1000</v>
      </c>
      <c r="K5318" s="38" t="s">
        <v>1505</v>
      </c>
      <c r="L5318" s="38">
        <v>72</v>
      </c>
      <c r="M5318" s="38">
        <v>2</v>
      </c>
      <c r="N5318" s="38">
        <v>0</v>
      </c>
      <c r="O5318" s="38" t="s">
        <v>10</v>
      </c>
      <c r="P5318" s="38">
        <v>21</v>
      </c>
      <c r="Q5318" s="38" t="s">
        <v>5</v>
      </c>
      <c r="R5318" s="38" t="s">
        <v>201</v>
      </c>
      <c r="S5318" s="38" t="s">
        <v>54</v>
      </c>
      <c r="T5318" s="38" t="s">
        <v>116</v>
      </c>
    </row>
    <row r="5319" spans="1:20" s="38" customFormat="1" ht="15" x14ac:dyDescent="0.2">
      <c r="A5319" s="38" t="s">
        <v>17</v>
      </c>
      <c r="B5319" s="38" t="str">
        <f t="shared" si="8"/>
        <v>mo_priv019</v>
      </c>
      <c r="C5319" s="38" t="s">
        <v>838</v>
      </c>
      <c r="D5319" s="38" t="s">
        <v>844</v>
      </c>
      <c r="E5319" s="38" t="s">
        <v>35</v>
      </c>
      <c r="F5319" s="38">
        <v>6</v>
      </c>
      <c r="G5319" s="38">
        <v>19</v>
      </c>
      <c r="H5319" s="38">
        <v>2025</v>
      </c>
      <c r="I5319" s="38">
        <v>3</v>
      </c>
      <c r="J5319" s="38">
        <v>1000</v>
      </c>
      <c r="K5319" s="38" t="s">
        <v>1505</v>
      </c>
      <c r="L5319" s="38">
        <v>72</v>
      </c>
      <c r="M5319" s="38">
        <v>2</v>
      </c>
      <c r="N5319" s="38">
        <v>0</v>
      </c>
      <c r="O5319" s="38" t="s">
        <v>10</v>
      </c>
      <c r="P5319" s="38">
        <v>25</v>
      </c>
      <c r="Q5319" s="38" t="s">
        <v>5</v>
      </c>
      <c r="R5319" s="38" t="s">
        <v>201</v>
      </c>
      <c r="S5319" s="38" t="s">
        <v>127</v>
      </c>
      <c r="T5319" s="38" t="s">
        <v>116</v>
      </c>
    </row>
    <row r="5320" spans="1:20" s="38" customFormat="1" ht="15" x14ac:dyDescent="0.2">
      <c r="A5320" s="38" t="s">
        <v>17</v>
      </c>
      <c r="B5320" s="38" t="str">
        <f t="shared" si="8"/>
        <v>mo_priv019</v>
      </c>
      <c r="C5320" s="38" t="s">
        <v>838</v>
      </c>
      <c r="D5320" s="38" t="s">
        <v>844</v>
      </c>
      <c r="E5320" s="38" t="s">
        <v>35</v>
      </c>
      <c r="F5320" s="38">
        <v>6</v>
      </c>
      <c r="G5320" s="38">
        <v>19</v>
      </c>
      <c r="H5320" s="38">
        <v>2025</v>
      </c>
      <c r="I5320" s="38">
        <v>3</v>
      </c>
      <c r="J5320" s="38">
        <v>1000</v>
      </c>
      <c r="K5320" s="38" t="s">
        <v>1505</v>
      </c>
      <c r="L5320" s="38">
        <v>72</v>
      </c>
      <c r="M5320" s="38">
        <v>2</v>
      </c>
      <c r="N5320" s="38">
        <v>0</v>
      </c>
      <c r="O5320" s="38" t="s">
        <v>10</v>
      </c>
      <c r="P5320" s="38">
        <v>18</v>
      </c>
      <c r="Q5320" s="38" t="s">
        <v>5</v>
      </c>
      <c r="R5320" s="38" t="s">
        <v>201</v>
      </c>
      <c r="S5320" s="38" t="s">
        <v>127</v>
      </c>
      <c r="T5320" s="38" t="s">
        <v>116</v>
      </c>
    </row>
    <row r="5321" spans="1:20" s="38" customFormat="1" ht="15" x14ac:dyDescent="0.2">
      <c r="A5321" s="38" t="s">
        <v>17</v>
      </c>
      <c r="B5321" s="38" t="str">
        <f t="shared" si="8"/>
        <v>mo_priv019</v>
      </c>
      <c r="C5321" s="38" t="s">
        <v>838</v>
      </c>
      <c r="D5321" s="38" t="s">
        <v>844</v>
      </c>
      <c r="E5321" s="38" t="s">
        <v>35</v>
      </c>
      <c r="F5321" s="38">
        <v>6</v>
      </c>
      <c r="G5321" s="38">
        <v>19</v>
      </c>
      <c r="H5321" s="38">
        <v>2025</v>
      </c>
      <c r="I5321" s="38">
        <v>3</v>
      </c>
      <c r="J5321" s="38">
        <v>1000</v>
      </c>
      <c r="K5321" s="38" t="s">
        <v>1505</v>
      </c>
      <c r="L5321" s="38">
        <v>72</v>
      </c>
      <c r="M5321" s="38">
        <v>2</v>
      </c>
      <c r="N5321" s="38">
        <v>0</v>
      </c>
      <c r="O5321" s="38" t="s">
        <v>10</v>
      </c>
      <c r="P5321" s="38">
        <v>18</v>
      </c>
      <c r="Q5321" s="38" t="s">
        <v>5</v>
      </c>
      <c r="R5321" s="38" t="s">
        <v>201</v>
      </c>
      <c r="S5321" s="38" t="s">
        <v>127</v>
      </c>
      <c r="T5321" s="38" t="s">
        <v>116</v>
      </c>
    </row>
    <row r="5322" spans="1:20" s="38" customFormat="1" ht="15" x14ac:dyDescent="0.2">
      <c r="A5322" s="38" t="s">
        <v>17</v>
      </c>
      <c r="B5322" s="38" t="str">
        <f t="shared" si="8"/>
        <v>mo_priv019</v>
      </c>
      <c r="C5322" s="38" t="s">
        <v>838</v>
      </c>
      <c r="D5322" s="38" t="s">
        <v>844</v>
      </c>
      <c r="E5322" s="38" t="s">
        <v>35</v>
      </c>
      <c r="F5322" s="38">
        <v>6</v>
      </c>
      <c r="G5322" s="38">
        <v>19</v>
      </c>
      <c r="H5322" s="38">
        <v>2025</v>
      </c>
      <c r="I5322" s="38">
        <v>3</v>
      </c>
      <c r="J5322" s="38">
        <v>1000</v>
      </c>
      <c r="K5322" s="38" t="s">
        <v>1505</v>
      </c>
      <c r="L5322" s="38">
        <v>72</v>
      </c>
      <c r="M5322" s="38">
        <v>2</v>
      </c>
      <c r="N5322" s="38">
        <v>0</v>
      </c>
      <c r="O5322" s="38" t="s">
        <v>10</v>
      </c>
      <c r="P5322" s="38">
        <v>2</v>
      </c>
      <c r="Q5322" s="38" t="s">
        <v>5</v>
      </c>
      <c r="R5322" s="38" t="s">
        <v>201</v>
      </c>
      <c r="S5322" s="38" t="s">
        <v>152</v>
      </c>
      <c r="T5322" s="38" t="s">
        <v>116</v>
      </c>
    </row>
    <row r="5323" spans="1:20" s="38" customFormat="1" ht="15" x14ac:dyDescent="0.2">
      <c r="A5323" s="38" t="s">
        <v>17</v>
      </c>
      <c r="B5323" s="38" t="str">
        <f t="shared" si="8"/>
        <v>mo_priv019</v>
      </c>
      <c r="C5323" s="38" t="s">
        <v>838</v>
      </c>
      <c r="D5323" s="38" t="s">
        <v>844</v>
      </c>
      <c r="E5323" s="38" t="s">
        <v>35</v>
      </c>
      <c r="F5323" s="38">
        <v>6</v>
      </c>
      <c r="G5323" s="38">
        <v>19</v>
      </c>
      <c r="H5323" s="38">
        <v>2025</v>
      </c>
      <c r="I5323" s="38">
        <v>3</v>
      </c>
      <c r="J5323" s="38">
        <v>1000</v>
      </c>
      <c r="K5323" s="38" t="s">
        <v>1505</v>
      </c>
      <c r="L5323" s="38">
        <v>72</v>
      </c>
      <c r="M5323" s="38">
        <v>2</v>
      </c>
      <c r="N5323" s="38">
        <v>0</v>
      </c>
      <c r="O5323" s="38" t="s">
        <v>11</v>
      </c>
      <c r="P5323" s="38">
        <v>0.1</v>
      </c>
      <c r="Q5323" s="38" t="s">
        <v>5</v>
      </c>
      <c r="R5323" s="38" t="s">
        <v>201</v>
      </c>
      <c r="T5323" s="38" t="s">
        <v>116</v>
      </c>
    </row>
    <row r="5324" spans="1:20" s="38" customFormat="1" ht="15" x14ac:dyDescent="0.2">
      <c r="A5324" s="38" t="s">
        <v>17</v>
      </c>
      <c r="B5324" s="38" t="str">
        <f t="shared" si="8"/>
        <v>mo_priv019</v>
      </c>
      <c r="C5324" s="38" t="s">
        <v>838</v>
      </c>
      <c r="D5324" s="38" t="s">
        <v>844</v>
      </c>
      <c r="E5324" s="38" t="s">
        <v>35</v>
      </c>
      <c r="F5324" s="38">
        <v>6</v>
      </c>
      <c r="G5324" s="38">
        <v>19</v>
      </c>
      <c r="H5324" s="38">
        <v>2025</v>
      </c>
      <c r="I5324" s="38">
        <v>3</v>
      </c>
      <c r="J5324" s="38">
        <v>1000</v>
      </c>
      <c r="K5324" s="38" t="s">
        <v>1505</v>
      </c>
      <c r="L5324" s="38">
        <v>72</v>
      </c>
      <c r="M5324" s="38">
        <v>2</v>
      </c>
      <c r="N5324" s="38">
        <v>0</v>
      </c>
      <c r="O5324" s="38" t="s">
        <v>11</v>
      </c>
      <c r="P5324" s="38">
        <v>0.3</v>
      </c>
      <c r="Q5324" s="38" t="s">
        <v>5</v>
      </c>
      <c r="R5324" s="38" t="s">
        <v>201</v>
      </c>
      <c r="T5324" s="38" t="s">
        <v>116</v>
      </c>
    </row>
    <row r="5325" spans="1:20" s="38" customFormat="1" ht="15" x14ac:dyDescent="0.2">
      <c r="A5325" s="38" t="s">
        <v>17</v>
      </c>
      <c r="B5325" s="38" t="str">
        <f t="shared" si="8"/>
        <v>mo_priv019</v>
      </c>
      <c r="C5325" s="38" t="s">
        <v>838</v>
      </c>
      <c r="D5325" s="38" t="s">
        <v>844</v>
      </c>
      <c r="E5325" s="38" t="s">
        <v>35</v>
      </c>
      <c r="F5325" s="38">
        <v>6</v>
      </c>
      <c r="G5325" s="38">
        <v>19</v>
      </c>
      <c r="H5325" s="38">
        <v>2025</v>
      </c>
      <c r="I5325" s="38">
        <v>3</v>
      </c>
      <c r="J5325" s="38">
        <v>1000</v>
      </c>
      <c r="K5325" s="38" t="s">
        <v>1505</v>
      </c>
      <c r="L5325" s="38">
        <v>72</v>
      </c>
      <c r="M5325" s="38">
        <v>2</v>
      </c>
      <c r="N5325" s="38">
        <v>0</v>
      </c>
      <c r="O5325" s="38" t="s">
        <v>21</v>
      </c>
      <c r="P5325" s="38">
        <v>0.2</v>
      </c>
      <c r="Q5325" s="38" t="s">
        <v>9</v>
      </c>
      <c r="R5325" s="38" t="s">
        <v>1453</v>
      </c>
      <c r="T5325" s="38" t="s">
        <v>116</v>
      </c>
    </row>
    <row r="5326" spans="1:20" s="38" customFormat="1" ht="15" x14ac:dyDescent="0.2">
      <c r="A5326" s="38" t="s">
        <v>17</v>
      </c>
      <c r="B5326" s="38" t="str">
        <f t="shared" si="8"/>
        <v>mo_priv019</v>
      </c>
      <c r="C5326" s="38" t="s">
        <v>838</v>
      </c>
      <c r="D5326" s="38" t="s">
        <v>844</v>
      </c>
      <c r="E5326" s="38" t="s">
        <v>35</v>
      </c>
      <c r="F5326" s="38">
        <v>6</v>
      </c>
      <c r="G5326" s="38">
        <v>19</v>
      </c>
      <c r="H5326" s="38">
        <v>2025</v>
      </c>
      <c r="I5326" s="38">
        <v>3</v>
      </c>
      <c r="J5326" s="38">
        <v>1000</v>
      </c>
      <c r="K5326" s="38" t="s">
        <v>1505</v>
      </c>
      <c r="L5326" s="38">
        <v>72</v>
      </c>
      <c r="M5326" s="38">
        <v>2</v>
      </c>
      <c r="N5326" s="38">
        <v>0</v>
      </c>
      <c r="O5326" s="38" t="s">
        <v>6</v>
      </c>
      <c r="P5326" s="38">
        <v>0.3</v>
      </c>
      <c r="Q5326" s="38" t="s">
        <v>9</v>
      </c>
      <c r="R5326" s="38" t="s">
        <v>1523</v>
      </c>
      <c r="T5326" s="38" t="s">
        <v>116</v>
      </c>
    </row>
    <row r="5327" spans="1:20" s="38" customFormat="1" ht="15" x14ac:dyDescent="0.2">
      <c r="A5327" s="38" t="s">
        <v>17</v>
      </c>
      <c r="B5327" s="38" t="str">
        <f t="shared" si="8"/>
        <v>mo_priv019</v>
      </c>
      <c r="C5327" s="38" t="s">
        <v>838</v>
      </c>
      <c r="D5327" s="38" t="s">
        <v>844</v>
      </c>
      <c r="E5327" s="38" t="s">
        <v>35</v>
      </c>
      <c r="F5327" s="38">
        <v>6</v>
      </c>
      <c r="G5327" s="38">
        <v>19</v>
      </c>
      <c r="H5327" s="38">
        <v>2025</v>
      </c>
      <c r="I5327" s="38">
        <v>3</v>
      </c>
      <c r="J5327" s="38">
        <v>1000</v>
      </c>
      <c r="K5327" s="38" t="s">
        <v>1505</v>
      </c>
      <c r="L5327" s="38">
        <v>72</v>
      </c>
      <c r="M5327" s="38">
        <v>2</v>
      </c>
      <c r="N5327" s="38">
        <v>0</v>
      </c>
      <c r="O5327" s="38" t="s">
        <v>11</v>
      </c>
      <c r="P5327" s="38">
        <v>0.5</v>
      </c>
      <c r="Q5327" s="38" t="s">
        <v>9</v>
      </c>
      <c r="R5327" s="38" t="s">
        <v>1453</v>
      </c>
      <c r="T5327" s="38" t="s">
        <v>116</v>
      </c>
    </row>
    <row r="5328" spans="1:20" s="38" customFormat="1" ht="15" x14ac:dyDescent="0.2">
      <c r="A5328" s="38" t="s">
        <v>17</v>
      </c>
      <c r="B5328" s="38" t="str">
        <f t="shared" si="8"/>
        <v>mo_priv019</v>
      </c>
      <c r="C5328" s="38" t="s">
        <v>838</v>
      </c>
      <c r="D5328" s="38" t="s">
        <v>844</v>
      </c>
      <c r="E5328" s="38" t="s">
        <v>35</v>
      </c>
      <c r="F5328" s="38">
        <v>6</v>
      </c>
      <c r="G5328" s="38">
        <v>19</v>
      </c>
      <c r="H5328" s="38">
        <v>2025</v>
      </c>
      <c r="I5328" s="38">
        <v>3</v>
      </c>
      <c r="J5328" s="38">
        <v>1000</v>
      </c>
      <c r="K5328" s="38" t="s">
        <v>1505</v>
      </c>
      <c r="L5328" s="38">
        <v>72</v>
      </c>
      <c r="M5328" s="38">
        <v>2</v>
      </c>
      <c r="N5328" s="38">
        <v>0</v>
      </c>
      <c r="O5328" s="38" t="s">
        <v>21</v>
      </c>
      <c r="P5328" s="38">
        <v>1</v>
      </c>
      <c r="Q5328" s="38" t="s">
        <v>9</v>
      </c>
      <c r="R5328" s="38" t="s">
        <v>1453</v>
      </c>
      <c r="T5328" s="38" t="s">
        <v>116</v>
      </c>
    </row>
    <row r="5329" spans="1:21" s="38" customFormat="1" ht="15" x14ac:dyDescent="0.2">
      <c r="A5329" s="38" t="s">
        <v>16</v>
      </c>
      <c r="B5329" s="38" t="str">
        <f t="shared" si="8"/>
        <v>mo_priv020</v>
      </c>
      <c r="C5329" s="38" t="s">
        <v>838</v>
      </c>
      <c r="D5329" s="38" t="s">
        <v>844</v>
      </c>
      <c r="E5329" s="38" t="s">
        <v>35</v>
      </c>
      <c r="F5329" s="38">
        <v>6</v>
      </c>
      <c r="G5329" s="38">
        <v>19</v>
      </c>
      <c r="H5329" s="38">
        <v>2025</v>
      </c>
      <c r="I5329" s="38">
        <v>3</v>
      </c>
      <c r="J5329" s="38">
        <v>1000</v>
      </c>
      <c r="K5329" s="38" t="s">
        <v>14</v>
      </c>
      <c r="L5329" s="38">
        <v>74</v>
      </c>
      <c r="M5329" s="38">
        <v>2</v>
      </c>
      <c r="N5329" s="38">
        <v>0</v>
      </c>
      <c r="O5329" s="38" t="s">
        <v>82</v>
      </c>
      <c r="P5329" s="38">
        <v>0.25</v>
      </c>
      <c r="Q5329" s="38" t="s">
        <v>5</v>
      </c>
      <c r="R5329" s="38" t="s">
        <v>201</v>
      </c>
      <c r="T5329" s="38" t="s">
        <v>246</v>
      </c>
    </row>
    <row r="5330" spans="1:21" s="38" customFormat="1" ht="15" x14ac:dyDescent="0.2">
      <c r="A5330" s="38" t="s">
        <v>16</v>
      </c>
      <c r="B5330" s="38" t="str">
        <f t="shared" si="8"/>
        <v>mo_priv020</v>
      </c>
      <c r="C5330" s="38" t="s">
        <v>838</v>
      </c>
      <c r="D5330" s="38" t="s">
        <v>844</v>
      </c>
      <c r="E5330" s="38" t="s">
        <v>35</v>
      </c>
      <c r="F5330" s="38">
        <v>6</v>
      </c>
      <c r="G5330" s="38">
        <v>19</v>
      </c>
      <c r="H5330" s="38">
        <v>2025</v>
      </c>
      <c r="I5330" s="38">
        <v>3</v>
      </c>
      <c r="J5330" s="38">
        <v>1000</v>
      </c>
      <c r="K5330" s="38" t="s">
        <v>14</v>
      </c>
      <c r="L5330" s="38">
        <v>74</v>
      </c>
      <c r="M5330" s="38">
        <v>2</v>
      </c>
      <c r="N5330" s="38">
        <v>0</v>
      </c>
      <c r="O5330" s="38" t="s">
        <v>10</v>
      </c>
      <c r="P5330" s="38">
        <v>60</v>
      </c>
      <c r="Q5330" s="38" t="s">
        <v>5</v>
      </c>
      <c r="R5330" s="38" t="s">
        <v>201</v>
      </c>
      <c r="S5330" s="38" t="s">
        <v>127</v>
      </c>
      <c r="T5330" s="38" t="s">
        <v>246</v>
      </c>
    </row>
    <row r="5331" spans="1:21" s="38" customFormat="1" ht="15" x14ac:dyDescent="0.2">
      <c r="A5331" s="38" t="s">
        <v>16</v>
      </c>
      <c r="B5331" s="38" t="str">
        <f t="shared" si="8"/>
        <v>mo_priv020</v>
      </c>
      <c r="C5331" s="38" t="s">
        <v>838</v>
      </c>
      <c r="D5331" s="38" t="s">
        <v>844</v>
      </c>
      <c r="E5331" s="38" t="s">
        <v>35</v>
      </c>
      <c r="F5331" s="38">
        <v>6</v>
      </c>
      <c r="G5331" s="38">
        <v>19</v>
      </c>
      <c r="H5331" s="38">
        <v>2025</v>
      </c>
      <c r="I5331" s="38">
        <v>3</v>
      </c>
      <c r="J5331" s="38">
        <v>1000</v>
      </c>
      <c r="K5331" s="38" t="s">
        <v>14</v>
      </c>
      <c r="L5331" s="38">
        <v>74</v>
      </c>
      <c r="M5331" s="38">
        <v>2</v>
      </c>
      <c r="N5331" s="38">
        <v>0</v>
      </c>
      <c r="O5331" s="38" t="s">
        <v>10</v>
      </c>
      <c r="P5331" s="38">
        <v>30</v>
      </c>
      <c r="Q5331" s="38" t="s">
        <v>5</v>
      </c>
      <c r="R5331" s="38" t="s">
        <v>201</v>
      </c>
      <c r="S5331" s="38" t="s">
        <v>127</v>
      </c>
      <c r="T5331" s="38" t="s">
        <v>246</v>
      </c>
    </row>
    <row r="5332" spans="1:21" s="38" customFormat="1" ht="15" x14ac:dyDescent="0.2">
      <c r="A5332" s="38" t="s">
        <v>16</v>
      </c>
      <c r="B5332" s="38" t="str">
        <f t="shared" si="8"/>
        <v>mo_priv020</v>
      </c>
      <c r="C5332" s="38" t="s">
        <v>838</v>
      </c>
      <c r="D5332" s="38" t="s">
        <v>844</v>
      </c>
      <c r="E5332" s="38" t="s">
        <v>35</v>
      </c>
      <c r="F5332" s="38">
        <v>6</v>
      </c>
      <c r="G5332" s="38">
        <v>19</v>
      </c>
      <c r="H5332" s="38">
        <v>2025</v>
      </c>
      <c r="I5332" s="38">
        <v>3</v>
      </c>
      <c r="J5332" s="38">
        <v>1000</v>
      </c>
      <c r="K5332" s="38" t="s">
        <v>14</v>
      </c>
      <c r="L5332" s="38">
        <v>74</v>
      </c>
      <c r="M5332" s="38">
        <v>2</v>
      </c>
      <c r="N5332" s="38">
        <v>0</v>
      </c>
      <c r="O5332" s="38" t="s">
        <v>10</v>
      </c>
      <c r="P5332" s="38">
        <v>5.5</v>
      </c>
      <c r="Q5332" s="38" t="s">
        <v>5</v>
      </c>
      <c r="R5332" s="38" t="s">
        <v>201</v>
      </c>
      <c r="S5332" s="38" t="s">
        <v>127</v>
      </c>
      <c r="T5332" s="38" t="s">
        <v>246</v>
      </c>
    </row>
    <row r="5333" spans="1:21" s="38" customFormat="1" ht="15" x14ac:dyDescent="0.2">
      <c r="A5333" s="38" t="s">
        <v>16</v>
      </c>
      <c r="B5333" s="38" t="str">
        <f t="shared" si="8"/>
        <v>mo_priv020</v>
      </c>
      <c r="C5333" s="38" t="s">
        <v>838</v>
      </c>
      <c r="D5333" s="38" t="s">
        <v>844</v>
      </c>
      <c r="E5333" s="38" t="s">
        <v>35</v>
      </c>
      <c r="F5333" s="38">
        <v>6</v>
      </c>
      <c r="G5333" s="38">
        <v>19</v>
      </c>
      <c r="H5333" s="38">
        <v>2025</v>
      </c>
      <c r="I5333" s="38">
        <v>3</v>
      </c>
      <c r="J5333" s="38">
        <v>1000</v>
      </c>
      <c r="K5333" s="38" t="s">
        <v>14</v>
      </c>
      <c r="L5333" s="38">
        <v>74</v>
      </c>
      <c r="M5333" s="38">
        <v>2</v>
      </c>
      <c r="N5333" s="38">
        <v>0</v>
      </c>
      <c r="O5333" s="38" t="s">
        <v>10</v>
      </c>
      <c r="P5333" s="38">
        <v>9.25</v>
      </c>
      <c r="Q5333" s="38" t="s">
        <v>5</v>
      </c>
      <c r="R5333" s="38" t="s">
        <v>201</v>
      </c>
      <c r="S5333" s="38" t="s">
        <v>54</v>
      </c>
      <c r="T5333" s="38" t="s">
        <v>246</v>
      </c>
    </row>
    <row r="5334" spans="1:21" s="38" customFormat="1" ht="15" x14ac:dyDescent="0.2">
      <c r="A5334" s="38" t="s">
        <v>16</v>
      </c>
      <c r="B5334" s="38" t="str">
        <f t="shared" si="8"/>
        <v>mo_priv020</v>
      </c>
      <c r="C5334" s="38" t="s">
        <v>838</v>
      </c>
      <c r="D5334" s="38" t="s">
        <v>844</v>
      </c>
      <c r="E5334" s="38" t="s">
        <v>35</v>
      </c>
      <c r="F5334" s="38">
        <v>6</v>
      </c>
      <c r="G5334" s="38">
        <v>19</v>
      </c>
      <c r="H5334" s="38">
        <v>2025</v>
      </c>
      <c r="I5334" s="38">
        <v>3</v>
      </c>
      <c r="J5334" s="38">
        <v>1000</v>
      </c>
      <c r="K5334" s="38" t="s">
        <v>14</v>
      </c>
      <c r="L5334" s="38">
        <v>74</v>
      </c>
      <c r="M5334" s="38">
        <v>2</v>
      </c>
      <c r="N5334" s="38">
        <v>0</v>
      </c>
      <c r="O5334" s="38" t="s">
        <v>82</v>
      </c>
      <c r="P5334" s="38">
        <v>4.75</v>
      </c>
      <c r="Q5334" s="38" t="s">
        <v>5</v>
      </c>
      <c r="R5334" s="38" t="s">
        <v>201</v>
      </c>
      <c r="T5334" s="38" t="s">
        <v>246</v>
      </c>
    </row>
    <row r="5335" spans="1:21" s="38" customFormat="1" ht="15" x14ac:dyDescent="0.2">
      <c r="A5335" s="38" t="s">
        <v>16</v>
      </c>
      <c r="B5335" s="38" t="str">
        <f t="shared" si="8"/>
        <v>mo_priv020</v>
      </c>
      <c r="C5335" s="38" t="s">
        <v>838</v>
      </c>
      <c r="D5335" s="38" t="s">
        <v>844</v>
      </c>
      <c r="E5335" s="38" t="s">
        <v>35</v>
      </c>
      <c r="F5335" s="38">
        <v>6</v>
      </c>
      <c r="G5335" s="38">
        <v>19</v>
      </c>
      <c r="H5335" s="38">
        <v>2025</v>
      </c>
      <c r="I5335" s="38">
        <v>3</v>
      </c>
      <c r="J5335" s="38">
        <v>1000</v>
      </c>
      <c r="K5335" s="38" t="s">
        <v>14</v>
      </c>
      <c r="L5335" s="38">
        <v>74</v>
      </c>
      <c r="M5335" s="38">
        <v>2</v>
      </c>
      <c r="N5335" s="38">
        <v>0</v>
      </c>
      <c r="O5335" s="38" t="s">
        <v>82</v>
      </c>
      <c r="P5335" s="38">
        <v>2</v>
      </c>
      <c r="Q5335" s="38" t="s">
        <v>5</v>
      </c>
      <c r="R5335" s="38" t="s">
        <v>201</v>
      </c>
      <c r="T5335" s="38" t="s">
        <v>246</v>
      </c>
    </row>
    <row r="5336" spans="1:21" s="38" customFormat="1" ht="15" x14ac:dyDescent="0.2">
      <c r="A5336" s="38" t="s">
        <v>16</v>
      </c>
      <c r="B5336" s="38" t="str">
        <f t="shared" si="8"/>
        <v>mo_priv020</v>
      </c>
      <c r="C5336" s="38" t="s">
        <v>838</v>
      </c>
      <c r="D5336" s="38" t="s">
        <v>844</v>
      </c>
      <c r="E5336" s="38" t="s">
        <v>35</v>
      </c>
      <c r="F5336" s="38">
        <v>6</v>
      </c>
      <c r="G5336" s="38">
        <v>19</v>
      </c>
      <c r="H5336" s="38">
        <v>2025</v>
      </c>
      <c r="I5336" s="38">
        <v>3</v>
      </c>
      <c r="J5336" s="38">
        <v>1000</v>
      </c>
      <c r="K5336" s="38" t="s">
        <v>14</v>
      </c>
      <c r="L5336" s="38">
        <v>74</v>
      </c>
      <c r="M5336" s="38">
        <v>2</v>
      </c>
      <c r="N5336" s="38">
        <v>0</v>
      </c>
      <c r="O5336" s="38" t="s">
        <v>10</v>
      </c>
      <c r="P5336" s="38">
        <v>6.5</v>
      </c>
      <c r="Q5336" s="38" t="s">
        <v>5</v>
      </c>
      <c r="R5336" s="38" t="s">
        <v>201</v>
      </c>
      <c r="S5336" s="38" t="s">
        <v>54</v>
      </c>
      <c r="T5336" s="38" t="s">
        <v>246</v>
      </c>
    </row>
    <row r="5337" spans="1:21" s="38" customFormat="1" ht="15" x14ac:dyDescent="0.2">
      <c r="A5337" s="38" t="s">
        <v>16</v>
      </c>
      <c r="B5337" s="38" t="str">
        <f t="shared" si="8"/>
        <v>mo_priv020</v>
      </c>
      <c r="C5337" s="38" t="s">
        <v>838</v>
      </c>
      <c r="D5337" s="38" t="s">
        <v>844</v>
      </c>
      <c r="E5337" s="38" t="s">
        <v>35</v>
      </c>
      <c r="F5337" s="38">
        <v>6</v>
      </c>
      <c r="G5337" s="38">
        <v>19</v>
      </c>
      <c r="H5337" s="38">
        <v>2025</v>
      </c>
      <c r="I5337" s="38">
        <v>3</v>
      </c>
      <c r="J5337" s="38">
        <v>1000</v>
      </c>
      <c r="K5337" s="38" t="s">
        <v>14</v>
      </c>
      <c r="L5337" s="38">
        <v>74</v>
      </c>
      <c r="M5337" s="38">
        <v>2</v>
      </c>
      <c r="N5337" s="38">
        <v>0</v>
      </c>
      <c r="O5337" s="38" t="s">
        <v>10</v>
      </c>
      <c r="P5337" s="38">
        <v>0.45</v>
      </c>
      <c r="Q5337" s="38" t="s">
        <v>9</v>
      </c>
      <c r="R5337" s="38" t="s">
        <v>201</v>
      </c>
      <c r="S5337" s="38" t="s">
        <v>832</v>
      </c>
      <c r="T5337" s="38" t="s">
        <v>246</v>
      </c>
    </row>
    <row r="5338" spans="1:21" s="38" customFormat="1" ht="15" x14ac:dyDescent="0.2">
      <c r="A5338" s="38" t="s">
        <v>16</v>
      </c>
      <c r="B5338" s="38" t="str">
        <f t="shared" si="8"/>
        <v>mo_priv020</v>
      </c>
      <c r="C5338" s="38" t="s">
        <v>838</v>
      </c>
      <c r="D5338" s="38" t="s">
        <v>844</v>
      </c>
      <c r="E5338" s="38" t="s">
        <v>35</v>
      </c>
      <c r="F5338" s="38">
        <v>6</v>
      </c>
      <c r="G5338" s="38">
        <v>19</v>
      </c>
      <c r="H5338" s="38">
        <v>2025</v>
      </c>
      <c r="I5338" s="38">
        <v>3</v>
      </c>
      <c r="J5338" s="38">
        <v>1000</v>
      </c>
      <c r="K5338" s="38" t="s">
        <v>14</v>
      </c>
      <c r="L5338" s="38">
        <v>74</v>
      </c>
      <c r="M5338" s="38">
        <v>2</v>
      </c>
      <c r="N5338" s="38">
        <v>0</v>
      </c>
      <c r="O5338" s="38" t="s">
        <v>10</v>
      </c>
      <c r="P5338" s="38">
        <v>3.75</v>
      </c>
      <c r="Q5338" s="38" t="s">
        <v>5</v>
      </c>
      <c r="R5338" s="38" t="s">
        <v>201</v>
      </c>
      <c r="S5338" s="38" t="s">
        <v>100</v>
      </c>
      <c r="T5338" s="38" t="s">
        <v>246</v>
      </c>
    </row>
    <row r="5339" spans="1:21" s="38" customFormat="1" ht="15" x14ac:dyDescent="0.2">
      <c r="A5339" s="38" t="s">
        <v>12</v>
      </c>
      <c r="B5339" s="38" t="str">
        <f t="shared" si="8"/>
        <v>mo_priv022</v>
      </c>
      <c r="C5339" s="38" t="s">
        <v>838</v>
      </c>
      <c r="D5339" s="38" t="s">
        <v>844</v>
      </c>
      <c r="E5339" s="38" t="s">
        <v>13</v>
      </c>
      <c r="F5339" s="38">
        <v>6</v>
      </c>
      <c r="G5339" s="38">
        <v>19</v>
      </c>
      <c r="H5339" s="38">
        <v>2025</v>
      </c>
      <c r="I5339" s="38">
        <v>3</v>
      </c>
      <c r="J5339" s="38">
        <v>1210</v>
      </c>
      <c r="K5339" s="38" t="s">
        <v>1505</v>
      </c>
      <c r="L5339" s="38">
        <v>82</v>
      </c>
      <c r="M5339" s="38">
        <v>0</v>
      </c>
      <c r="N5339" s="38">
        <v>25</v>
      </c>
      <c r="O5339" s="38" t="s">
        <v>10</v>
      </c>
      <c r="P5339" s="38">
        <v>0.1</v>
      </c>
      <c r="Q5339" s="38" t="s">
        <v>9</v>
      </c>
      <c r="R5339" s="38" t="s">
        <v>446</v>
      </c>
      <c r="S5339" s="38" t="s">
        <v>105</v>
      </c>
      <c r="T5339" s="38" t="s">
        <v>116</v>
      </c>
    </row>
    <row r="5340" spans="1:21" s="38" customFormat="1" ht="15" x14ac:dyDescent="0.2">
      <c r="A5340" s="38" t="s">
        <v>12</v>
      </c>
      <c r="B5340" s="38" t="str">
        <f t="shared" si="8"/>
        <v>mo_priv022</v>
      </c>
      <c r="C5340" s="38" t="s">
        <v>838</v>
      </c>
      <c r="D5340" s="38" t="s">
        <v>844</v>
      </c>
      <c r="E5340" s="38" t="s">
        <v>13</v>
      </c>
      <c r="F5340" s="38">
        <v>6</v>
      </c>
      <c r="G5340" s="38">
        <v>19</v>
      </c>
      <c r="H5340" s="38">
        <v>2025</v>
      </c>
      <c r="I5340" s="38">
        <v>3</v>
      </c>
      <c r="J5340" s="38">
        <v>1210</v>
      </c>
      <c r="K5340" s="38" t="s">
        <v>1505</v>
      </c>
      <c r="L5340" s="38">
        <v>82</v>
      </c>
      <c r="M5340" s="38">
        <v>0</v>
      </c>
      <c r="N5340" s="38">
        <v>25</v>
      </c>
      <c r="O5340" s="38" t="s">
        <v>10</v>
      </c>
      <c r="P5340" s="38">
        <v>0.1</v>
      </c>
      <c r="Q5340" s="38" t="s">
        <v>9</v>
      </c>
      <c r="R5340" s="38" t="s">
        <v>446</v>
      </c>
      <c r="S5340" s="38" t="s">
        <v>105</v>
      </c>
      <c r="T5340" s="38" t="s">
        <v>116</v>
      </c>
    </row>
    <row r="5341" spans="1:21" s="38" customFormat="1" ht="15" x14ac:dyDescent="0.2">
      <c r="A5341" s="38" t="s">
        <v>12</v>
      </c>
      <c r="B5341" s="38" t="str">
        <f t="shared" si="8"/>
        <v>mo_priv022</v>
      </c>
      <c r="C5341" s="38" t="s">
        <v>838</v>
      </c>
      <c r="D5341" s="38" t="s">
        <v>844</v>
      </c>
      <c r="E5341" s="38" t="s">
        <v>13</v>
      </c>
      <c r="F5341" s="38">
        <v>6</v>
      </c>
      <c r="G5341" s="38">
        <v>19</v>
      </c>
      <c r="H5341" s="38">
        <v>2025</v>
      </c>
      <c r="I5341" s="38">
        <v>3</v>
      </c>
      <c r="J5341" s="38">
        <v>1210</v>
      </c>
      <c r="K5341" s="38" t="s">
        <v>1505</v>
      </c>
      <c r="L5341" s="38">
        <v>82</v>
      </c>
      <c r="M5341" s="38">
        <v>0</v>
      </c>
      <c r="N5341" s="38">
        <v>25</v>
      </c>
      <c r="O5341" s="38" t="s">
        <v>10</v>
      </c>
      <c r="P5341" s="38">
        <v>8</v>
      </c>
      <c r="Q5341" s="38" t="s">
        <v>5</v>
      </c>
      <c r="R5341" s="38" t="s">
        <v>201</v>
      </c>
      <c r="S5341" s="38" t="s">
        <v>39</v>
      </c>
      <c r="T5341" s="38" t="s">
        <v>116</v>
      </c>
    </row>
    <row r="5342" spans="1:21" s="38" customFormat="1" ht="15" x14ac:dyDescent="0.2">
      <c r="A5342" s="38" t="s">
        <v>12</v>
      </c>
      <c r="B5342" s="38" t="str">
        <f t="shared" si="8"/>
        <v>mo_priv022</v>
      </c>
      <c r="C5342" s="38" t="s">
        <v>838</v>
      </c>
      <c r="D5342" s="38" t="s">
        <v>844</v>
      </c>
      <c r="E5342" s="38" t="s">
        <v>13</v>
      </c>
      <c r="F5342" s="38">
        <v>6</v>
      </c>
      <c r="G5342" s="38">
        <v>19</v>
      </c>
      <c r="H5342" s="38">
        <v>2025</v>
      </c>
      <c r="I5342" s="38">
        <v>3</v>
      </c>
      <c r="J5342" s="38">
        <v>1210</v>
      </c>
      <c r="K5342" s="38" t="s">
        <v>1505</v>
      </c>
      <c r="L5342" s="38">
        <v>82</v>
      </c>
      <c r="M5342" s="38">
        <v>0</v>
      </c>
      <c r="N5342" s="38">
        <v>25</v>
      </c>
      <c r="O5342" s="38" t="s">
        <v>11</v>
      </c>
      <c r="P5342" s="38">
        <v>2</v>
      </c>
      <c r="Q5342" s="38" t="s">
        <v>5</v>
      </c>
      <c r="R5342" s="38" t="s">
        <v>201</v>
      </c>
      <c r="T5342" s="38" t="s">
        <v>116</v>
      </c>
      <c r="U5342" s="38" t="s">
        <v>1382</v>
      </c>
    </row>
    <row r="5343" spans="1:21" s="38" customFormat="1" ht="15" x14ac:dyDescent="0.2">
      <c r="A5343" s="38" t="s">
        <v>12</v>
      </c>
      <c r="B5343" s="38" t="str">
        <f t="shared" si="8"/>
        <v>mo_priv022</v>
      </c>
      <c r="C5343" s="38" t="s">
        <v>838</v>
      </c>
      <c r="D5343" s="38" t="s">
        <v>844</v>
      </c>
      <c r="E5343" s="38" t="s">
        <v>13</v>
      </c>
      <c r="F5343" s="38">
        <v>6</v>
      </c>
      <c r="G5343" s="38">
        <v>19</v>
      </c>
      <c r="H5343" s="38">
        <v>2025</v>
      </c>
      <c r="I5343" s="38">
        <v>3</v>
      </c>
      <c r="J5343" s="38">
        <v>1210</v>
      </c>
      <c r="K5343" s="38" t="s">
        <v>1505</v>
      </c>
      <c r="L5343" s="38">
        <v>82</v>
      </c>
      <c r="M5343" s="38">
        <v>0</v>
      </c>
      <c r="N5343" s="38">
        <v>25</v>
      </c>
      <c r="O5343" s="38" t="s">
        <v>11</v>
      </c>
      <c r="P5343" s="38">
        <v>2</v>
      </c>
      <c r="Q5343" s="38" t="s">
        <v>5</v>
      </c>
      <c r="R5343" s="38" t="s">
        <v>201</v>
      </c>
      <c r="T5343" s="38" t="s">
        <v>116</v>
      </c>
      <c r="U5343" s="38" t="s">
        <v>1382</v>
      </c>
    </row>
    <row r="5344" spans="1:21" s="38" customFormat="1" ht="15" x14ac:dyDescent="0.2">
      <c r="A5344" s="38" t="s">
        <v>12</v>
      </c>
      <c r="B5344" s="38" t="str">
        <f t="shared" si="8"/>
        <v>mo_priv022</v>
      </c>
      <c r="C5344" s="38" t="s">
        <v>838</v>
      </c>
      <c r="D5344" s="38" t="s">
        <v>844</v>
      </c>
      <c r="E5344" s="38" t="s">
        <v>13</v>
      </c>
      <c r="F5344" s="38">
        <v>6</v>
      </c>
      <c r="G5344" s="38">
        <v>19</v>
      </c>
      <c r="H5344" s="38">
        <v>2025</v>
      </c>
      <c r="I5344" s="38">
        <v>3</v>
      </c>
      <c r="J5344" s="38">
        <v>1210</v>
      </c>
      <c r="K5344" s="38" t="s">
        <v>1505</v>
      </c>
      <c r="L5344" s="38">
        <v>82</v>
      </c>
      <c r="M5344" s="38">
        <v>0</v>
      </c>
      <c r="N5344" s="38">
        <v>25</v>
      </c>
      <c r="O5344" s="38" t="s">
        <v>10</v>
      </c>
      <c r="P5344" s="38">
        <v>5</v>
      </c>
      <c r="Q5344" s="38" t="s">
        <v>9</v>
      </c>
      <c r="R5344" s="38" t="s">
        <v>446</v>
      </c>
      <c r="S5344" s="38" t="s">
        <v>54</v>
      </c>
      <c r="T5344" s="38" t="s">
        <v>116</v>
      </c>
    </row>
    <row r="5345" spans="1:21" s="38" customFormat="1" ht="15" x14ac:dyDescent="0.2">
      <c r="A5345" s="38" t="s">
        <v>12</v>
      </c>
      <c r="B5345" s="38" t="str">
        <f t="shared" si="8"/>
        <v>mo_priv022</v>
      </c>
      <c r="C5345" s="38" t="s">
        <v>838</v>
      </c>
      <c r="D5345" s="38" t="s">
        <v>844</v>
      </c>
      <c r="E5345" s="38" t="s">
        <v>13</v>
      </c>
      <c r="F5345" s="38">
        <v>6</v>
      </c>
      <c r="G5345" s="38">
        <v>19</v>
      </c>
      <c r="H5345" s="38">
        <v>2025</v>
      </c>
      <c r="I5345" s="38">
        <v>3</v>
      </c>
      <c r="J5345" s="38">
        <v>1210</v>
      </c>
      <c r="K5345" s="38" t="s">
        <v>1505</v>
      </c>
      <c r="L5345" s="38">
        <v>82</v>
      </c>
      <c r="M5345" s="38">
        <v>0</v>
      </c>
      <c r="N5345" s="38">
        <v>25</v>
      </c>
      <c r="O5345" s="38" t="s">
        <v>10</v>
      </c>
      <c r="P5345" s="38">
        <v>2</v>
      </c>
      <c r="Q5345" s="38" t="s">
        <v>5</v>
      </c>
      <c r="R5345" s="38" t="s">
        <v>201</v>
      </c>
      <c r="S5345" s="38" t="s">
        <v>127</v>
      </c>
      <c r="T5345" s="38" t="s">
        <v>116</v>
      </c>
    </row>
    <row r="5346" spans="1:21" s="38" customFormat="1" ht="15" x14ac:dyDescent="0.2">
      <c r="A5346" s="38" t="s">
        <v>12</v>
      </c>
      <c r="B5346" s="38" t="str">
        <f t="shared" si="8"/>
        <v>mo_priv022</v>
      </c>
      <c r="C5346" s="38" t="s">
        <v>838</v>
      </c>
      <c r="D5346" s="38" t="s">
        <v>844</v>
      </c>
      <c r="E5346" s="38" t="s">
        <v>13</v>
      </c>
      <c r="F5346" s="38">
        <v>6</v>
      </c>
      <c r="G5346" s="38">
        <v>19</v>
      </c>
      <c r="H5346" s="38">
        <v>2025</v>
      </c>
      <c r="I5346" s="38">
        <v>3</v>
      </c>
      <c r="J5346" s="38">
        <v>1210</v>
      </c>
      <c r="K5346" s="38" t="s">
        <v>1505</v>
      </c>
      <c r="L5346" s="38">
        <v>82</v>
      </c>
      <c r="M5346" s="38">
        <v>0</v>
      </c>
      <c r="N5346" s="38">
        <v>25</v>
      </c>
      <c r="O5346" s="38" t="s">
        <v>7</v>
      </c>
      <c r="P5346" s="38">
        <v>1</v>
      </c>
      <c r="Q5346" s="38" t="s">
        <v>8</v>
      </c>
      <c r="R5346" s="38" t="s">
        <v>201</v>
      </c>
      <c r="S5346" s="38" t="s">
        <v>127</v>
      </c>
      <c r="T5346" s="38" t="s">
        <v>116</v>
      </c>
    </row>
    <row r="5347" spans="1:21" s="38" customFormat="1" ht="15" x14ac:dyDescent="0.2">
      <c r="A5347" s="38" t="s">
        <v>12</v>
      </c>
      <c r="B5347" s="38" t="str">
        <f t="shared" si="8"/>
        <v>mo_priv022</v>
      </c>
      <c r="C5347" s="38" t="s">
        <v>838</v>
      </c>
      <c r="D5347" s="38" t="s">
        <v>844</v>
      </c>
      <c r="E5347" s="38" t="s">
        <v>13</v>
      </c>
      <c r="F5347" s="38">
        <v>6</v>
      </c>
      <c r="G5347" s="38">
        <v>19</v>
      </c>
      <c r="H5347" s="38">
        <v>2025</v>
      </c>
      <c r="I5347" s="38">
        <v>3</v>
      </c>
      <c r="J5347" s="38">
        <v>1210</v>
      </c>
      <c r="K5347" s="38" t="s">
        <v>1505</v>
      </c>
      <c r="L5347" s="38">
        <v>82</v>
      </c>
      <c r="M5347" s="38">
        <v>0</v>
      </c>
      <c r="N5347" s="38">
        <v>25</v>
      </c>
      <c r="O5347" s="38" t="s">
        <v>82</v>
      </c>
      <c r="P5347" s="38">
        <v>4</v>
      </c>
      <c r="Q5347" s="38" t="s">
        <v>5</v>
      </c>
      <c r="R5347" s="38" t="s">
        <v>201</v>
      </c>
      <c r="T5347" s="38" t="s">
        <v>116</v>
      </c>
      <c r="U5347" s="38" t="s">
        <v>1382</v>
      </c>
    </row>
    <row r="5348" spans="1:21" s="38" customFormat="1" ht="15" x14ac:dyDescent="0.2">
      <c r="A5348" s="38" t="s">
        <v>12</v>
      </c>
      <c r="B5348" s="38" t="str">
        <f t="shared" si="8"/>
        <v>mo_priv022</v>
      </c>
      <c r="C5348" s="38" t="s">
        <v>838</v>
      </c>
      <c r="D5348" s="38" t="s">
        <v>844</v>
      </c>
      <c r="E5348" s="38" t="s">
        <v>13</v>
      </c>
      <c r="F5348" s="38">
        <v>6</v>
      </c>
      <c r="G5348" s="38">
        <v>19</v>
      </c>
      <c r="H5348" s="38">
        <v>2025</v>
      </c>
      <c r="I5348" s="38">
        <v>3</v>
      </c>
      <c r="J5348" s="38">
        <v>1210</v>
      </c>
      <c r="K5348" s="38" t="s">
        <v>1505</v>
      </c>
      <c r="L5348" s="38">
        <v>82</v>
      </c>
      <c r="M5348" s="38">
        <v>0</v>
      </c>
      <c r="N5348" s="38">
        <v>25</v>
      </c>
      <c r="O5348" s="38" t="s">
        <v>11</v>
      </c>
      <c r="P5348" s="38">
        <v>0.1</v>
      </c>
      <c r="Q5348" s="38" t="s">
        <v>5</v>
      </c>
      <c r="R5348" s="38" t="s">
        <v>201</v>
      </c>
      <c r="T5348" s="38" t="s">
        <v>116</v>
      </c>
      <c r="U5348" s="38" t="s">
        <v>1382</v>
      </c>
    </row>
    <row r="5349" spans="1:21" s="38" customFormat="1" ht="15" x14ac:dyDescent="0.2">
      <c r="A5349" s="38" t="s">
        <v>919</v>
      </c>
      <c r="B5349" s="38" t="str">
        <f t="shared" si="8"/>
        <v>mo_priv049</v>
      </c>
      <c r="C5349" s="38" t="s">
        <v>838</v>
      </c>
      <c r="D5349" s="38" t="s">
        <v>845</v>
      </c>
      <c r="E5349" s="38" t="s">
        <v>35</v>
      </c>
      <c r="F5349" s="38">
        <v>6</v>
      </c>
      <c r="G5349" s="38">
        <v>19</v>
      </c>
      <c r="H5349" s="38">
        <v>2025</v>
      </c>
      <c r="I5349" s="38">
        <v>3</v>
      </c>
      <c r="J5349" s="38">
        <v>1315</v>
      </c>
      <c r="K5349" s="38" t="s">
        <v>14</v>
      </c>
      <c r="L5349" s="38">
        <v>82</v>
      </c>
      <c r="M5349" s="38">
        <v>3</v>
      </c>
      <c r="N5349" s="38">
        <v>0</v>
      </c>
      <c r="O5349" s="38" t="s">
        <v>10</v>
      </c>
      <c r="P5349" s="38">
        <v>50</v>
      </c>
      <c r="Q5349" s="38" t="s">
        <v>5</v>
      </c>
      <c r="R5349" s="38" t="s">
        <v>201</v>
      </c>
      <c r="S5349" s="38" t="s">
        <v>127</v>
      </c>
      <c r="T5349" s="38" t="s">
        <v>116</v>
      </c>
    </row>
    <row r="5350" spans="1:21" s="38" customFormat="1" ht="15" x14ac:dyDescent="0.2">
      <c r="A5350" s="38" t="s">
        <v>919</v>
      </c>
      <c r="B5350" s="38" t="str">
        <f t="shared" si="8"/>
        <v>mo_priv049</v>
      </c>
      <c r="C5350" s="38" t="s">
        <v>838</v>
      </c>
      <c r="D5350" s="38" t="s">
        <v>845</v>
      </c>
      <c r="E5350" s="38" t="s">
        <v>35</v>
      </c>
      <c r="F5350" s="38">
        <v>6</v>
      </c>
      <c r="G5350" s="38">
        <v>19</v>
      </c>
      <c r="H5350" s="38">
        <v>2025</v>
      </c>
      <c r="I5350" s="38">
        <v>3</v>
      </c>
      <c r="J5350" s="38">
        <v>1315</v>
      </c>
      <c r="K5350" s="38" t="s">
        <v>14</v>
      </c>
      <c r="L5350" s="38">
        <v>82</v>
      </c>
      <c r="M5350" s="38">
        <v>3</v>
      </c>
      <c r="N5350" s="38">
        <v>0</v>
      </c>
      <c r="O5350" s="38" t="s">
        <v>10</v>
      </c>
      <c r="P5350" s="38">
        <v>45</v>
      </c>
      <c r="Q5350" s="38" t="s">
        <v>5</v>
      </c>
      <c r="R5350" s="38" t="s">
        <v>201</v>
      </c>
      <c r="S5350" s="38" t="s">
        <v>39</v>
      </c>
      <c r="T5350" s="38" t="s">
        <v>116</v>
      </c>
    </row>
    <row r="5351" spans="1:21" s="38" customFormat="1" ht="15" x14ac:dyDescent="0.2">
      <c r="A5351" s="38" t="s">
        <v>919</v>
      </c>
      <c r="B5351" s="38" t="str">
        <f t="shared" si="8"/>
        <v>mo_priv049</v>
      </c>
      <c r="C5351" s="38" t="s">
        <v>838</v>
      </c>
      <c r="D5351" s="38" t="s">
        <v>845</v>
      </c>
      <c r="E5351" s="38" t="s">
        <v>35</v>
      </c>
      <c r="F5351" s="38">
        <v>6</v>
      </c>
      <c r="G5351" s="38">
        <v>19</v>
      </c>
      <c r="H5351" s="38">
        <v>2025</v>
      </c>
      <c r="I5351" s="38">
        <v>3</v>
      </c>
      <c r="J5351" s="38">
        <v>1315</v>
      </c>
      <c r="K5351" s="38" t="s">
        <v>14</v>
      </c>
      <c r="L5351" s="38">
        <v>82</v>
      </c>
      <c r="M5351" s="38">
        <v>3</v>
      </c>
      <c r="N5351" s="38">
        <v>0</v>
      </c>
      <c r="O5351" s="38" t="s">
        <v>82</v>
      </c>
      <c r="P5351" s="38">
        <v>1.5</v>
      </c>
      <c r="Q5351" s="38" t="s">
        <v>5</v>
      </c>
      <c r="R5351" s="38" t="s">
        <v>201</v>
      </c>
      <c r="T5351" s="38" t="s">
        <v>116</v>
      </c>
    </row>
    <row r="5352" spans="1:21" s="38" customFormat="1" ht="15" x14ac:dyDescent="0.2">
      <c r="A5352" s="38" t="s">
        <v>919</v>
      </c>
      <c r="B5352" s="38" t="str">
        <f t="shared" si="8"/>
        <v>mo_priv049</v>
      </c>
      <c r="C5352" s="38" t="s">
        <v>838</v>
      </c>
      <c r="D5352" s="38" t="s">
        <v>845</v>
      </c>
      <c r="E5352" s="38" t="s">
        <v>35</v>
      </c>
      <c r="F5352" s="38">
        <v>6</v>
      </c>
      <c r="G5352" s="38">
        <v>19</v>
      </c>
      <c r="H5352" s="38">
        <v>2025</v>
      </c>
      <c r="I5352" s="38">
        <v>3</v>
      </c>
      <c r="J5352" s="38">
        <v>1315</v>
      </c>
      <c r="K5352" s="38" t="s">
        <v>14</v>
      </c>
      <c r="L5352" s="38">
        <v>82</v>
      </c>
      <c r="M5352" s="38">
        <v>3</v>
      </c>
      <c r="N5352" s="38">
        <v>0</v>
      </c>
      <c r="O5352" s="38" t="s">
        <v>10</v>
      </c>
      <c r="P5352" s="38">
        <v>70</v>
      </c>
      <c r="Q5352" s="38" t="s">
        <v>5</v>
      </c>
      <c r="R5352" s="38" t="s">
        <v>201</v>
      </c>
      <c r="S5352" s="38" t="s">
        <v>124</v>
      </c>
      <c r="T5352" s="38" t="s">
        <v>116</v>
      </c>
    </row>
    <row r="5353" spans="1:21" s="38" customFormat="1" ht="15" x14ac:dyDescent="0.2">
      <c r="A5353" s="38" t="s">
        <v>919</v>
      </c>
      <c r="B5353" s="38" t="str">
        <f t="shared" si="8"/>
        <v>mo_priv049</v>
      </c>
      <c r="C5353" s="38" t="s">
        <v>838</v>
      </c>
      <c r="D5353" s="38" t="s">
        <v>845</v>
      </c>
      <c r="E5353" s="38" t="s">
        <v>35</v>
      </c>
      <c r="F5353" s="38">
        <v>6</v>
      </c>
      <c r="G5353" s="38">
        <v>19</v>
      </c>
      <c r="H5353" s="38">
        <v>2025</v>
      </c>
      <c r="I5353" s="38">
        <v>3</v>
      </c>
      <c r="J5353" s="38">
        <v>1315</v>
      </c>
      <c r="K5353" s="38" t="s">
        <v>14</v>
      </c>
      <c r="L5353" s="38">
        <v>82</v>
      </c>
      <c r="M5353" s="38">
        <v>3</v>
      </c>
      <c r="N5353" s="38">
        <v>0</v>
      </c>
      <c r="O5353" s="38" t="s">
        <v>10</v>
      </c>
      <c r="P5353" s="38">
        <v>0.25</v>
      </c>
      <c r="Q5353" s="38" t="s">
        <v>5</v>
      </c>
      <c r="R5353" s="38" t="s">
        <v>201</v>
      </c>
      <c r="S5353" s="38" t="s">
        <v>105</v>
      </c>
      <c r="T5353" s="38" t="s">
        <v>116</v>
      </c>
    </row>
    <row r="5354" spans="1:21" s="38" customFormat="1" ht="15" x14ac:dyDescent="0.2">
      <c r="A5354" s="38" t="s">
        <v>34</v>
      </c>
      <c r="B5354" s="38" t="str">
        <f t="shared" si="8"/>
        <v>mo_priv048</v>
      </c>
      <c r="C5354" s="38" t="s">
        <v>838</v>
      </c>
      <c r="D5354" s="38" t="s">
        <v>845</v>
      </c>
      <c r="E5354" s="38" t="s">
        <v>35</v>
      </c>
      <c r="F5354" s="38">
        <v>6</v>
      </c>
      <c r="G5354" s="38">
        <v>19</v>
      </c>
      <c r="H5354" s="38">
        <v>2025</v>
      </c>
      <c r="I5354" s="38">
        <v>3</v>
      </c>
      <c r="J5354" s="38">
        <v>1319</v>
      </c>
      <c r="K5354" s="38" t="s">
        <v>1505</v>
      </c>
      <c r="L5354" s="38">
        <v>85</v>
      </c>
      <c r="M5354" s="38">
        <v>2</v>
      </c>
      <c r="N5354" s="38">
        <v>0</v>
      </c>
      <c r="O5354" s="38" t="s">
        <v>10</v>
      </c>
      <c r="P5354" s="38">
        <v>20</v>
      </c>
      <c r="Q5354" s="38" t="s">
        <v>5</v>
      </c>
      <c r="R5354" s="38" t="s">
        <v>201</v>
      </c>
      <c r="S5354" s="38" t="s">
        <v>127</v>
      </c>
      <c r="T5354" s="38" t="s">
        <v>116</v>
      </c>
    </row>
    <row r="5355" spans="1:21" s="38" customFormat="1" ht="15" x14ac:dyDescent="0.2">
      <c r="A5355" s="38" t="s">
        <v>34</v>
      </c>
      <c r="B5355" s="38" t="str">
        <f t="shared" si="8"/>
        <v>mo_priv048</v>
      </c>
      <c r="C5355" s="38" t="s">
        <v>838</v>
      </c>
      <c r="D5355" s="38" t="s">
        <v>845</v>
      </c>
      <c r="E5355" s="38" t="s">
        <v>35</v>
      </c>
      <c r="F5355" s="38">
        <v>6</v>
      </c>
      <c r="G5355" s="38">
        <v>19</v>
      </c>
      <c r="H5355" s="38">
        <v>2025</v>
      </c>
      <c r="I5355" s="38">
        <v>3</v>
      </c>
      <c r="J5355" s="38">
        <v>1319</v>
      </c>
      <c r="K5355" s="38" t="s">
        <v>1505</v>
      </c>
      <c r="L5355" s="38">
        <v>85</v>
      </c>
      <c r="M5355" s="38">
        <v>2</v>
      </c>
      <c r="N5355" s="38">
        <v>0</v>
      </c>
      <c r="O5355" s="38" t="s">
        <v>10</v>
      </c>
      <c r="P5355" s="38">
        <v>20</v>
      </c>
      <c r="Q5355" s="38" t="s">
        <v>5</v>
      </c>
      <c r="R5355" s="38" t="s">
        <v>201</v>
      </c>
      <c r="S5355" s="38" t="s">
        <v>127</v>
      </c>
      <c r="T5355" s="38" t="s">
        <v>116</v>
      </c>
    </row>
    <row r="5356" spans="1:21" s="38" customFormat="1" ht="15" x14ac:dyDescent="0.2">
      <c r="A5356" s="38" t="s">
        <v>34</v>
      </c>
      <c r="B5356" s="38" t="str">
        <f t="shared" si="8"/>
        <v>mo_priv048</v>
      </c>
      <c r="C5356" s="38" t="s">
        <v>838</v>
      </c>
      <c r="D5356" s="38" t="s">
        <v>845</v>
      </c>
      <c r="E5356" s="38" t="s">
        <v>35</v>
      </c>
      <c r="F5356" s="38">
        <v>6</v>
      </c>
      <c r="G5356" s="38">
        <v>19</v>
      </c>
      <c r="H5356" s="38">
        <v>2025</v>
      </c>
      <c r="I5356" s="38">
        <v>3</v>
      </c>
      <c r="J5356" s="38">
        <v>1319</v>
      </c>
      <c r="K5356" s="38" t="s">
        <v>1505</v>
      </c>
      <c r="L5356" s="38">
        <v>85</v>
      </c>
      <c r="M5356" s="38">
        <v>2</v>
      </c>
      <c r="N5356" s="38">
        <v>0</v>
      </c>
      <c r="O5356" s="38" t="s">
        <v>10</v>
      </c>
      <c r="P5356" s="38">
        <v>20</v>
      </c>
      <c r="Q5356" s="38" t="s">
        <v>5</v>
      </c>
      <c r="R5356" s="38" t="s">
        <v>201</v>
      </c>
      <c r="S5356" s="38" t="s">
        <v>127</v>
      </c>
      <c r="T5356" s="38" t="s">
        <v>116</v>
      </c>
    </row>
    <row r="5357" spans="1:21" s="38" customFormat="1" ht="15" x14ac:dyDescent="0.2">
      <c r="A5357" s="38" t="s">
        <v>34</v>
      </c>
      <c r="B5357" s="38" t="str">
        <f t="shared" si="8"/>
        <v>mo_priv048</v>
      </c>
      <c r="C5357" s="38" t="s">
        <v>838</v>
      </c>
      <c r="D5357" s="38" t="s">
        <v>845</v>
      </c>
      <c r="E5357" s="38" t="s">
        <v>35</v>
      </c>
      <c r="F5357" s="38">
        <v>6</v>
      </c>
      <c r="G5357" s="38">
        <v>19</v>
      </c>
      <c r="H5357" s="38">
        <v>2025</v>
      </c>
      <c r="I5357" s="38">
        <v>3</v>
      </c>
      <c r="J5357" s="38">
        <v>1319</v>
      </c>
      <c r="K5357" s="38" t="s">
        <v>1505</v>
      </c>
      <c r="L5357" s="38">
        <v>85</v>
      </c>
      <c r="M5357" s="38">
        <v>2</v>
      </c>
      <c r="N5357" s="38">
        <v>0</v>
      </c>
      <c r="O5357" s="38" t="s">
        <v>10</v>
      </c>
      <c r="P5357" s="38">
        <v>8</v>
      </c>
      <c r="Q5357" s="38" t="s">
        <v>5</v>
      </c>
      <c r="R5357" s="38" t="s">
        <v>201</v>
      </c>
      <c r="S5357" s="38" t="s">
        <v>127</v>
      </c>
      <c r="T5357" s="38" t="s">
        <v>116</v>
      </c>
    </row>
    <row r="5358" spans="1:21" s="38" customFormat="1" ht="15" x14ac:dyDescent="0.2">
      <c r="A5358" s="38" t="s">
        <v>34</v>
      </c>
      <c r="B5358" s="38" t="str">
        <f t="shared" si="8"/>
        <v>mo_priv048</v>
      </c>
      <c r="C5358" s="38" t="s">
        <v>838</v>
      </c>
      <c r="D5358" s="38" t="s">
        <v>845</v>
      </c>
      <c r="E5358" s="38" t="s">
        <v>35</v>
      </c>
      <c r="F5358" s="38">
        <v>6</v>
      </c>
      <c r="G5358" s="38">
        <v>19</v>
      </c>
      <c r="H5358" s="38">
        <v>2025</v>
      </c>
      <c r="I5358" s="38">
        <v>3</v>
      </c>
      <c r="J5358" s="38">
        <v>1319</v>
      </c>
      <c r="K5358" s="38" t="s">
        <v>1505</v>
      </c>
      <c r="L5358" s="38">
        <v>85</v>
      </c>
      <c r="M5358" s="38">
        <v>2</v>
      </c>
      <c r="N5358" s="38">
        <v>0</v>
      </c>
      <c r="O5358" s="38" t="s">
        <v>11</v>
      </c>
      <c r="P5358" s="38">
        <v>3</v>
      </c>
      <c r="Q5358" s="38" t="s">
        <v>5</v>
      </c>
      <c r="R5358" s="38" t="s">
        <v>201</v>
      </c>
      <c r="T5358" s="38" t="s">
        <v>116</v>
      </c>
      <c r="U5358" s="38" t="s">
        <v>1382</v>
      </c>
    </row>
    <row r="5359" spans="1:21" s="38" customFormat="1" ht="15" x14ac:dyDescent="0.2">
      <c r="A5359" s="38" t="s">
        <v>34</v>
      </c>
      <c r="B5359" s="38" t="str">
        <f t="shared" si="8"/>
        <v>mo_priv048</v>
      </c>
      <c r="C5359" s="38" t="s">
        <v>838</v>
      </c>
      <c r="D5359" s="38" t="s">
        <v>845</v>
      </c>
      <c r="E5359" s="38" t="s">
        <v>35</v>
      </c>
      <c r="F5359" s="38">
        <v>6</v>
      </c>
      <c r="G5359" s="38">
        <v>19</v>
      </c>
      <c r="H5359" s="38">
        <v>2025</v>
      </c>
      <c r="I5359" s="38">
        <v>3</v>
      </c>
      <c r="J5359" s="38">
        <v>1319</v>
      </c>
      <c r="K5359" s="38" t="s">
        <v>1505</v>
      </c>
      <c r="L5359" s="38">
        <v>85</v>
      </c>
      <c r="M5359" s="38">
        <v>2</v>
      </c>
      <c r="N5359" s="38">
        <v>0</v>
      </c>
      <c r="O5359" s="38" t="s">
        <v>10</v>
      </c>
      <c r="P5359" s="38">
        <v>15</v>
      </c>
      <c r="Q5359" s="38" t="s">
        <v>5</v>
      </c>
      <c r="R5359" s="38" t="s">
        <v>201</v>
      </c>
      <c r="S5359" s="38" t="s">
        <v>127</v>
      </c>
      <c r="T5359" s="38" t="s">
        <v>116</v>
      </c>
    </row>
    <row r="5360" spans="1:21" s="38" customFormat="1" ht="15" x14ac:dyDescent="0.2">
      <c r="A5360" s="38" t="s">
        <v>34</v>
      </c>
      <c r="B5360" s="38" t="str">
        <f t="shared" si="8"/>
        <v>mo_priv048</v>
      </c>
      <c r="C5360" s="38" t="s">
        <v>838</v>
      </c>
      <c r="D5360" s="38" t="s">
        <v>845</v>
      </c>
      <c r="E5360" s="38" t="s">
        <v>35</v>
      </c>
      <c r="F5360" s="38">
        <v>6</v>
      </c>
      <c r="G5360" s="38">
        <v>19</v>
      </c>
      <c r="H5360" s="38">
        <v>2025</v>
      </c>
      <c r="I5360" s="38">
        <v>3</v>
      </c>
      <c r="J5360" s="38">
        <v>1319</v>
      </c>
      <c r="K5360" s="38" t="s">
        <v>1505</v>
      </c>
      <c r="L5360" s="38">
        <v>85</v>
      </c>
      <c r="M5360" s="38">
        <v>2</v>
      </c>
      <c r="N5360" s="38">
        <v>0</v>
      </c>
      <c r="O5360" s="38" t="s">
        <v>11</v>
      </c>
      <c r="P5360" s="38">
        <v>2</v>
      </c>
      <c r="Q5360" s="38" t="s">
        <v>5</v>
      </c>
      <c r="R5360" s="38" t="s">
        <v>201</v>
      </c>
      <c r="T5360" s="38" t="s">
        <v>116</v>
      </c>
      <c r="U5360" s="38" t="s">
        <v>1382</v>
      </c>
    </row>
    <row r="5361" spans="1:20" s="38" customFormat="1" ht="15" x14ac:dyDescent="0.2">
      <c r="A5361" s="38" t="s">
        <v>34</v>
      </c>
      <c r="B5361" s="38" t="str">
        <f t="shared" si="8"/>
        <v>mo_priv048</v>
      </c>
      <c r="C5361" s="38" t="s">
        <v>838</v>
      </c>
      <c r="D5361" s="38" t="s">
        <v>845</v>
      </c>
      <c r="E5361" s="38" t="s">
        <v>35</v>
      </c>
      <c r="F5361" s="38">
        <v>6</v>
      </c>
      <c r="G5361" s="38">
        <v>19</v>
      </c>
      <c r="H5361" s="38">
        <v>2025</v>
      </c>
      <c r="I5361" s="38">
        <v>3</v>
      </c>
      <c r="J5361" s="38">
        <v>1319</v>
      </c>
      <c r="K5361" s="38" t="s">
        <v>1505</v>
      </c>
      <c r="L5361" s="38">
        <v>85</v>
      </c>
      <c r="M5361" s="38">
        <v>2</v>
      </c>
      <c r="N5361" s="38">
        <v>0</v>
      </c>
      <c r="O5361" s="38" t="s">
        <v>10</v>
      </c>
      <c r="P5361" s="38">
        <v>16</v>
      </c>
      <c r="Q5361" s="38" t="s">
        <v>5</v>
      </c>
      <c r="R5361" s="38" t="s">
        <v>201</v>
      </c>
      <c r="S5361" s="38" t="s">
        <v>39</v>
      </c>
      <c r="T5361" s="38" t="s">
        <v>116</v>
      </c>
    </row>
    <row r="5362" spans="1:20" s="38" customFormat="1" ht="15" x14ac:dyDescent="0.2">
      <c r="A5362" s="38" t="s">
        <v>34</v>
      </c>
      <c r="B5362" s="38" t="str">
        <f t="shared" si="8"/>
        <v>mo_priv048</v>
      </c>
      <c r="C5362" s="38" t="s">
        <v>838</v>
      </c>
      <c r="D5362" s="38" t="s">
        <v>845</v>
      </c>
      <c r="E5362" s="38" t="s">
        <v>35</v>
      </c>
      <c r="F5362" s="38">
        <v>6</v>
      </c>
      <c r="G5362" s="38">
        <v>19</v>
      </c>
      <c r="H5362" s="38">
        <v>2025</v>
      </c>
      <c r="I5362" s="38">
        <v>3</v>
      </c>
      <c r="J5362" s="38">
        <v>1319</v>
      </c>
      <c r="K5362" s="38" t="s">
        <v>1505</v>
      </c>
      <c r="L5362" s="38">
        <v>85</v>
      </c>
      <c r="M5362" s="38">
        <v>2</v>
      </c>
      <c r="N5362" s="38">
        <v>0</v>
      </c>
      <c r="O5362" s="38" t="s">
        <v>10</v>
      </c>
      <c r="P5362" s="38">
        <v>2</v>
      </c>
      <c r="Q5362" s="38" t="s">
        <v>5</v>
      </c>
      <c r="R5362" s="38" t="s">
        <v>201</v>
      </c>
      <c r="S5362" s="38" t="s">
        <v>105</v>
      </c>
      <c r="T5362" s="38" t="s">
        <v>116</v>
      </c>
    </row>
    <row r="5363" spans="1:20" s="38" customFormat="1" ht="15" x14ac:dyDescent="0.2">
      <c r="A5363" s="38" t="s">
        <v>34</v>
      </c>
      <c r="B5363" s="38" t="str">
        <f t="shared" si="8"/>
        <v>mo_priv048</v>
      </c>
      <c r="C5363" s="38" t="s">
        <v>838</v>
      </c>
      <c r="D5363" s="38" t="s">
        <v>845</v>
      </c>
      <c r="E5363" s="38" t="s">
        <v>35</v>
      </c>
      <c r="F5363" s="38">
        <v>6</v>
      </c>
      <c r="G5363" s="38">
        <v>19</v>
      </c>
      <c r="H5363" s="38">
        <v>2025</v>
      </c>
      <c r="I5363" s="38">
        <v>3</v>
      </c>
      <c r="J5363" s="38">
        <v>1319</v>
      </c>
      <c r="K5363" s="38" t="s">
        <v>1505</v>
      </c>
      <c r="L5363" s="38">
        <v>85</v>
      </c>
      <c r="M5363" s="38">
        <v>2</v>
      </c>
      <c r="N5363" s="38">
        <v>0</v>
      </c>
      <c r="O5363" s="38" t="s">
        <v>11</v>
      </c>
      <c r="P5363" s="38">
        <v>6</v>
      </c>
      <c r="Q5363" s="38" t="s">
        <v>9</v>
      </c>
      <c r="R5363" s="38" t="s">
        <v>1453</v>
      </c>
      <c r="T5363" s="38" t="s">
        <v>116</v>
      </c>
    </row>
    <row r="5364" spans="1:20" s="38" customFormat="1" ht="15" x14ac:dyDescent="0.2">
      <c r="A5364" s="38" t="s">
        <v>34</v>
      </c>
      <c r="B5364" s="38" t="str">
        <f t="shared" si="8"/>
        <v>mo_priv048</v>
      </c>
      <c r="C5364" s="38" t="s">
        <v>838</v>
      </c>
      <c r="D5364" s="38" t="s">
        <v>845</v>
      </c>
      <c r="E5364" s="38" t="s">
        <v>35</v>
      </c>
      <c r="F5364" s="38">
        <v>6</v>
      </c>
      <c r="G5364" s="38">
        <v>19</v>
      </c>
      <c r="H5364" s="38">
        <v>2025</v>
      </c>
      <c r="I5364" s="38">
        <v>3</v>
      </c>
      <c r="J5364" s="38">
        <v>1319</v>
      </c>
      <c r="K5364" s="38" t="s">
        <v>1505</v>
      </c>
      <c r="L5364" s="38">
        <v>85</v>
      </c>
      <c r="M5364" s="38">
        <v>2</v>
      </c>
      <c r="N5364" s="38">
        <v>0</v>
      </c>
      <c r="O5364" s="38" t="s">
        <v>11</v>
      </c>
      <c r="P5364" s="38">
        <v>2</v>
      </c>
      <c r="Q5364" s="38" t="s">
        <v>9</v>
      </c>
      <c r="R5364" s="38" t="s">
        <v>1453</v>
      </c>
      <c r="T5364" s="38" t="s">
        <v>116</v>
      </c>
    </row>
    <row r="5365" spans="1:20" s="38" customFormat="1" ht="15" x14ac:dyDescent="0.2">
      <c r="A5365" s="38" t="s">
        <v>34</v>
      </c>
      <c r="B5365" s="38" t="str">
        <f t="shared" si="8"/>
        <v>mo_priv048</v>
      </c>
      <c r="C5365" s="38" t="s">
        <v>838</v>
      </c>
      <c r="D5365" s="38" t="s">
        <v>845</v>
      </c>
      <c r="E5365" s="38" t="s">
        <v>35</v>
      </c>
      <c r="F5365" s="38">
        <v>6</v>
      </c>
      <c r="G5365" s="38">
        <v>19</v>
      </c>
      <c r="H5365" s="38">
        <v>2025</v>
      </c>
      <c r="I5365" s="38">
        <v>3</v>
      </c>
      <c r="J5365" s="38">
        <v>1319</v>
      </c>
      <c r="K5365" s="38" t="s">
        <v>1505</v>
      </c>
      <c r="L5365" s="38">
        <v>85</v>
      </c>
      <c r="M5365" s="38">
        <v>2</v>
      </c>
      <c r="N5365" s="38">
        <v>0</v>
      </c>
      <c r="O5365" s="38" t="s">
        <v>4</v>
      </c>
      <c r="P5365" s="38">
        <v>1</v>
      </c>
      <c r="Q5365" s="38" t="s">
        <v>9</v>
      </c>
      <c r="R5365" s="38" t="s">
        <v>1453</v>
      </c>
      <c r="T5365" s="38" t="s">
        <v>116</v>
      </c>
    </row>
    <row r="5366" spans="1:20" s="38" customFormat="1" ht="15" x14ac:dyDescent="0.2">
      <c r="A5366" s="38" t="s">
        <v>34</v>
      </c>
      <c r="B5366" s="38" t="str">
        <f t="shared" si="8"/>
        <v>mo_priv048</v>
      </c>
      <c r="C5366" s="38" t="s">
        <v>838</v>
      </c>
      <c r="D5366" s="38" t="s">
        <v>845</v>
      </c>
      <c r="E5366" s="38" t="s">
        <v>35</v>
      </c>
      <c r="F5366" s="38">
        <v>6</v>
      </c>
      <c r="G5366" s="38">
        <v>19</v>
      </c>
      <c r="H5366" s="38">
        <v>2025</v>
      </c>
      <c r="I5366" s="38">
        <v>3</v>
      </c>
      <c r="J5366" s="38">
        <v>1319</v>
      </c>
      <c r="K5366" s="38" t="s">
        <v>1505</v>
      </c>
      <c r="L5366" s="38">
        <v>85</v>
      </c>
      <c r="M5366" s="38">
        <v>2</v>
      </c>
      <c r="N5366" s="38">
        <v>0</v>
      </c>
      <c r="O5366" s="38" t="s">
        <v>21</v>
      </c>
      <c r="P5366" s="38">
        <v>1</v>
      </c>
      <c r="Q5366" s="38" t="s">
        <v>9</v>
      </c>
      <c r="R5366" s="38" t="s">
        <v>1453</v>
      </c>
      <c r="T5366" s="38" t="s">
        <v>116</v>
      </c>
    </row>
    <row r="5367" spans="1:20" s="38" customFormat="1" ht="15" x14ac:dyDescent="0.2">
      <c r="A5367" s="38" t="s">
        <v>34</v>
      </c>
      <c r="B5367" s="38" t="str">
        <f t="shared" si="8"/>
        <v>mo_priv048</v>
      </c>
      <c r="C5367" s="38" t="s">
        <v>838</v>
      </c>
      <c r="D5367" s="38" t="s">
        <v>845</v>
      </c>
      <c r="E5367" s="38" t="s">
        <v>35</v>
      </c>
      <c r="F5367" s="38">
        <v>6</v>
      </c>
      <c r="G5367" s="38">
        <v>19</v>
      </c>
      <c r="H5367" s="38">
        <v>2025</v>
      </c>
      <c r="I5367" s="38">
        <v>3</v>
      </c>
      <c r="J5367" s="38">
        <v>1319</v>
      </c>
      <c r="K5367" s="38" t="s">
        <v>1505</v>
      </c>
      <c r="L5367" s="38">
        <v>85</v>
      </c>
      <c r="M5367" s="38">
        <v>2</v>
      </c>
      <c r="N5367" s="38">
        <v>0</v>
      </c>
      <c r="O5367" s="38" t="s">
        <v>11</v>
      </c>
      <c r="P5367" s="38">
        <v>3</v>
      </c>
      <c r="Q5367" s="38" t="s">
        <v>9</v>
      </c>
      <c r="R5367" s="38" t="s">
        <v>1453</v>
      </c>
      <c r="T5367" s="38" t="s">
        <v>116</v>
      </c>
    </row>
    <row r="5368" spans="1:20" s="38" customFormat="1" ht="15" x14ac:dyDescent="0.2">
      <c r="A5368" s="38" t="s">
        <v>60</v>
      </c>
      <c r="B5368" s="38" t="str">
        <f t="shared" si="8"/>
        <v>mo_priv047</v>
      </c>
      <c r="C5368" s="38" t="s">
        <v>838</v>
      </c>
      <c r="D5368" s="38" t="s">
        <v>845</v>
      </c>
      <c r="E5368" s="38" t="s">
        <v>35</v>
      </c>
      <c r="F5368" s="38">
        <v>6</v>
      </c>
      <c r="G5368" s="38">
        <v>19</v>
      </c>
      <c r="H5368" s="38">
        <v>2025</v>
      </c>
      <c r="I5368" s="38">
        <v>3</v>
      </c>
      <c r="J5368" s="38">
        <v>1345</v>
      </c>
      <c r="K5368" s="38" t="s">
        <v>14</v>
      </c>
      <c r="L5368" s="38">
        <v>83</v>
      </c>
      <c r="M5368" s="38">
        <v>1</v>
      </c>
      <c r="N5368" s="38">
        <v>0</v>
      </c>
      <c r="O5368" s="38" t="s">
        <v>10</v>
      </c>
      <c r="P5368" s="38">
        <v>15</v>
      </c>
      <c r="Q5368" s="38" t="s">
        <v>5</v>
      </c>
      <c r="R5368" s="38" t="s">
        <v>201</v>
      </c>
      <c r="S5368" s="38" t="s">
        <v>127</v>
      </c>
      <c r="T5368" s="38" t="s">
        <v>246</v>
      </c>
    </row>
    <row r="5369" spans="1:20" s="38" customFormat="1" ht="15" x14ac:dyDescent="0.2">
      <c r="A5369" s="38" t="s">
        <v>60</v>
      </c>
      <c r="B5369" s="38" t="str">
        <f t="shared" si="8"/>
        <v>mo_priv047</v>
      </c>
      <c r="C5369" s="38" t="s">
        <v>838</v>
      </c>
      <c r="D5369" s="38" t="s">
        <v>845</v>
      </c>
      <c r="E5369" s="38" t="s">
        <v>35</v>
      </c>
      <c r="F5369" s="38">
        <v>6</v>
      </c>
      <c r="G5369" s="38">
        <v>19</v>
      </c>
      <c r="H5369" s="38">
        <v>2025</v>
      </c>
      <c r="I5369" s="38">
        <v>3</v>
      </c>
      <c r="J5369" s="38">
        <v>1345</v>
      </c>
      <c r="K5369" s="38" t="s">
        <v>14</v>
      </c>
      <c r="L5369" s="38">
        <v>83</v>
      </c>
      <c r="M5369" s="38">
        <v>1</v>
      </c>
      <c r="N5369" s="38">
        <v>0</v>
      </c>
      <c r="O5369" s="38" t="s">
        <v>10</v>
      </c>
      <c r="P5369" s="38">
        <v>10</v>
      </c>
      <c r="Q5369" s="38" t="s">
        <v>5</v>
      </c>
      <c r="R5369" s="38" t="s">
        <v>201</v>
      </c>
      <c r="S5369" s="38" t="s">
        <v>39</v>
      </c>
      <c r="T5369" s="38" t="s">
        <v>246</v>
      </c>
    </row>
    <row r="5370" spans="1:20" s="38" customFormat="1" ht="15" x14ac:dyDescent="0.2">
      <c r="A5370" s="38" t="s">
        <v>60</v>
      </c>
      <c r="B5370" s="38" t="str">
        <f t="shared" si="8"/>
        <v>mo_priv047</v>
      </c>
      <c r="C5370" s="38" t="s">
        <v>838</v>
      </c>
      <c r="D5370" s="38" t="s">
        <v>845</v>
      </c>
      <c r="E5370" s="38" t="s">
        <v>35</v>
      </c>
      <c r="F5370" s="38">
        <v>6</v>
      </c>
      <c r="G5370" s="38">
        <v>19</v>
      </c>
      <c r="H5370" s="38">
        <v>2025</v>
      </c>
      <c r="I5370" s="38">
        <v>3</v>
      </c>
      <c r="J5370" s="38">
        <v>1345</v>
      </c>
      <c r="K5370" s="38" t="s">
        <v>14</v>
      </c>
      <c r="L5370" s="38">
        <v>83</v>
      </c>
      <c r="M5370" s="38">
        <v>1</v>
      </c>
      <c r="N5370" s="38">
        <v>0</v>
      </c>
      <c r="O5370" s="38" t="s">
        <v>10</v>
      </c>
      <c r="P5370" s="38">
        <v>12</v>
      </c>
      <c r="Q5370" s="38" t="s">
        <v>5</v>
      </c>
      <c r="R5370" s="38" t="s">
        <v>201</v>
      </c>
      <c r="S5370" s="38" t="s">
        <v>127</v>
      </c>
      <c r="T5370" s="38" t="s">
        <v>246</v>
      </c>
    </row>
    <row r="5371" spans="1:20" s="38" customFormat="1" ht="15" x14ac:dyDescent="0.2">
      <c r="A5371" s="38" t="s">
        <v>60</v>
      </c>
      <c r="B5371" s="38" t="str">
        <f t="shared" si="8"/>
        <v>mo_priv047</v>
      </c>
      <c r="C5371" s="38" t="s">
        <v>838</v>
      </c>
      <c r="D5371" s="38" t="s">
        <v>845</v>
      </c>
      <c r="E5371" s="38" t="s">
        <v>35</v>
      </c>
      <c r="F5371" s="38">
        <v>6</v>
      </c>
      <c r="G5371" s="38">
        <v>19</v>
      </c>
      <c r="H5371" s="38">
        <v>2025</v>
      </c>
      <c r="I5371" s="38">
        <v>3</v>
      </c>
      <c r="J5371" s="38">
        <v>1345</v>
      </c>
      <c r="K5371" s="38" t="s">
        <v>14</v>
      </c>
      <c r="L5371" s="38">
        <v>83</v>
      </c>
      <c r="M5371" s="38">
        <v>1</v>
      </c>
      <c r="N5371" s="38">
        <v>0</v>
      </c>
      <c r="O5371" s="38" t="s">
        <v>10</v>
      </c>
      <c r="P5371" s="38">
        <v>5.25</v>
      </c>
      <c r="Q5371" s="38" t="s">
        <v>5</v>
      </c>
      <c r="R5371" s="38" t="s">
        <v>201</v>
      </c>
      <c r="S5371" s="38" t="s">
        <v>39</v>
      </c>
      <c r="T5371" s="38" t="s">
        <v>246</v>
      </c>
    </row>
    <row r="5372" spans="1:20" s="38" customFormat="1" ht="15" x14ac:dyDescent="0.2">
      <c r="A5372" s="38" t="s">
        <v>60</v>
      </c>
      <c r="B5372" s="38" t="str">
        <f t="shared" si="8"/>
        <v>mo_priv047</v>
      </c>
      <c r="C5372" s="38" t="s">
        <v>838</v>
      </c>
      <c r="D5372" s="38" t="s">
        <v>845</v>
      </c>
      <c r="E5372" s="38" t="s">
        <v>35</v>
      </c>
      <c r="F5372" s="38">
        <v>6</v>
      </c>
      <c r="G5372" s="38">
        <v>19</v>
      </c>
      <c r="H5372" s="38">
        <v>2025</v>
      </c>
      <c r="I5372" s="38">
        <v>3</v>
      </c>
      <c r="J5372" s="38">
        <v>1345</v>
      </c>
      <c r="K5372" s="38" t="s">
        <v>14</v>
      </c>
      <c r="L5372" s="38">
        <v>83</v>
      </c>
      <c r="M5372" s="38">
        <v>1</v>
      </c>
      <c r="N5372" s="38">
        <v>0</v>
      </c>
      <c r="O5372" s="38" t="s">
        <v>82</v>
      </c>
      <c r="P5372" s="38">
        <v>4.5</v>
      </c>
      <c r="Q5372" s="38" t="s">
        <v>5</v>
      </c>
      <c r="R5372" s="38" t="s">
        <v>201</v>
      </c>
      <c r="T5372" s="38" t="s">
        <v>246</v>
      </c>
    </row>
    <row r="5373" spans="1:20" s="38" customFormat="1" ht="15" x14ac:dyDescent="0.2">
      <c r="A5373" s="38" t="s">
        <v>60</v>
      </c>
      <c r="B5373" s="38" t="str">
        <f t="shared" si="8"/>
        <v>mo_priv047</v>
      </c>
      <c r="C5373" s="38" t="s">
        <v>838</v>
      </c>
      <c r="D5373" s="38" t="s">
        <v>845</v>
      </c>
      <c r="E5373" s="38" t="s">
        <v>35</v>
      </c>
      <c r="F5373" s="38">
        <v>6</v>
      </c>
      <c r="G5373" s="38">
        <v>19</v>
      </c>
      <c r="H5373" s="38">
        <v>2025</v>
      </c>
      <c r="I5373" s="38">
        <v>3</v>
      </c>
      <c r="J5373" s="38">
        <v>1345</v>
      </c>
      <c r="K5373" s="38" t="s">
        <v>14</v>
      </c>
      <c r="L5373" s="38">
        <v>83</v>
      </c>
      <c r="M5373" s="38">
        <v>1</v>
      </c>
      <c r="N5373" s="38">
        <v>0</v>
      </c>
      <c r="O5373" s="38" t="s">
        <v>11</v>
      </c>
      <c r="P5373" s="38">
        <v>6</v>
      </c>
      <c r="Q5373" s="38" t="s">
        <v>5</v>
      </c>
      <c r="R5373" s="38" t="s">
        <v>201</v>
      </c>
      <c r="T5373" s="38" t="s">
        <v>246</v>
      </c>
    </row>
    <row r="5374" spans="1:20" s="38" customFormat="1" ht="15" x14ac:dyDescent="0.2">
      <c r="A5374" s="38" t="s">
        <v>60</v>
      </c>
      <c r="B5374" s="38" t="str">
        <f t="shared" si="8"/>
        <v>mo_priv047</v>
      </c>
      <c r="C5374" s="38" t="s">
        <v>838</v>
      </c>
      <c r="D5374" s="38" t="s">
        <v>845</v>
      </c>
      <c r="E5374" s="38" t="s">
        <v>35</v>
      </c>
      <c r="F5374" s="38">
        <v>6</v>
      </c>
      <c r="G5374" s="38">
        <v>19</v>
      </c>
      <c r="H5374" s="38">
        <v>2025</v>
      </c>
      <c r="I5374" s="38">
        <v>3</v>
      </c>
      <c r="J5374" s="38">
        <v>1345</v>
      </c>
      <c r="K5374" s="38" t="s">
        <v>14</v>
      </c>
      <c r="L5374" s="38">
        <v>83</v>
      </c>
      <c r="M5374" s="38">
        <v>1</v>
      </c>
      <c r="N5374" s="38">
        <v>0</v>
      </c>
      <c r="O5374" s="38" t="s">
        <v>10</v>
      </c>
      <c r="P5374" s="38">
        <v>0.2</v>
      </c>
      <c r="Q5374" s="38" t="s">
        <v>5</v>
      </c>
      <c r="R5374" s="38" t="s">
        <v>201</v>
      </c>
      <c r="S5374" s="38" t="s">
        <v>105</v>
      </c>
      <c r="T5374" s="38" t="s">
        <v>246</v>
      </c>
    </row>
    <row r="5375" spans="1:20" s="38" customFormat="1" ht="15" x14ac:dyDescent="0.2">
      <c r="A5375" s="38" t="s">
        <v>60</v>
      </c>
      <c r="B5375" s="38" t="str">
        <f t="shared" si="8"/>
        <v>mo_priv047</v>
      </c>
      <c r="C5375" s="38" t="s">
        <v>838</v>
      </c>
      <c r="D5375" s="38" t="s">
        <v>845</v>
      </c>
      <c r="E5375" s="38" t="s">
        <v>35</v>
      </c>
      <c r="F5375" s="38">
        <v>6</v>
      </c>
      <c r="G5375" s="38">
        <v>19</v>
      </c>
      <c r="H5375" s="38">
        <v>2025</v>
      </c>
      <c r="I5375" s="38">
        <v>3</v>
      </c>
      <c r="J5375" s="38">
        <v>1345</v>
      </c>
      <c r="K5375" s="38" t="s">
        <v>14</v>
      </c>
      <c r="L5375" s="38">
        <v>83</v>
      </c>
      <c r="M5375" s="38">
        <v>1</v>
      </c>
      <c r="N5375" s="38">
        <v>0</v>
      </c>
      <c r="O5375" s="38" t="s">
        <v>10</v>
      </c>
      <c r="P5375" s="38">
        <v>12</v>
      </c>
      <c r="Q5375" s="38" t="s">
        <v>5</v>
      </c>
      <c r="R5375" s="38" t="s">
        <v>201</v>
      </c>
      <c r="S5375" s="38" t="s">
        <v>127</v>
      </c>
      <c r="T5375" s="38" t="s">
        <v>246</v>
      </c>
    </row>
    <row r="5376" spans="1:20" s="38" customFormat="1" ht="15" x14ac:dyDescent="0.2">
      <c r="A5376" s="38" t="s">
        <v>920</v>
      </c>
      <c r="B5376" s="38" t="str">
        <f t="shared" si="8"/>
        <v>mo_priv050</v>
      </c>
      <c r="C5376" s="38" t="s">
        <v>838</v>
      </c>
      <c r="D5376" s="38" t="s">
        <v>845</v>
      </c>
      <c r="E5376" s="38" t="s">
        <v>35</v>
      </c>
      <c r="F5376" s="38">
        <v>6</v>
      </c>
      <c r="G5376" s="38">
        <v>20</v>
      </c>
      <c r="H5376" s="38">
        <v>2025</v>
      </c>
      <c r="I5376" s="38">
        <v>3</v>
      </c>
      <c r="J5376" s="38">
        <v>1137</v>
      </c>
      <c r="K5376" s="38" t="s">
        <v>1505</v>
      </c>
      <c r="L5376" s="38">
        <v>84</v>
      </c>
      <c r="M5376" s="38">
        <v>4</v>
      </c>
      <c r="N5376" s="38">
        <v>25</v>
      </c>
      <c r="O5376" s="38" t="s">
        <v>10</v>
      </c>
      <c r="P5376" s="38">
        <v>16</v>
      </c>
      <c r="Q5376" s="38" t="s">
        <v>5</v>
      </c>
      <c r="R5376" s="38" t="s">
        <v>201</v>
      </c>
      <c r="S5376" s="38" t="s">
        <v>39</v>
      </c>
      <c r="T5376" s="38" t="s">
        <v>116</v>
      </c>
    </row>
    <row r="5377" spans="1:21" s="38" customFormat="1" ht="15" x14ac:dyDescent="0.2">
      <c r="A5377" s="38" t="s">
        <v>920</v>
      </c>
      <c r="B5377" s="38" t="str">
        <f t="shared" si="8"/>
        <v>mo_priv050</v>
      </c>
      <c r="C5377" s="38" t="s">
        <v>838</v>
      </c>
      <c r="D5377" s="38" t="s">
        <v>845</v>
      </c>
      <c r="E5377" s="38" t="s">
        <v>35</v>
      </c>
      <c r="F5377" s="38">
        <v>6</v>
      </c>
      <c r="G5377" s="38">
        <v>20</v>
      </c>
      <c r="H5377" s="38">
        <v>2025</v>
      </c>
      <c r="I5377" s="38">
        <v>3</v>
      </c>
      <c r="J5377" s="38">
        <v>1137</v>
      </c>
      <c r="K5377" s="38" t="s">
        <v>1505</v>
      </c>
      <c r="L5377" s="38">
        <v>84</v>
      </c>
      <c r="M5377" s="38">
        <v>4</v>
      </c>
      <c r="N5377" s="38">
        <v>25</v>
      </c>
      <c r="O5377" s="38" t="s">
        <v>11</v>
      </c>
      <c r="P5377" s="38">
        <v>2</v>
      </c>
      <c r="Q5377" s="38" t="s">
        <v>5</v>
      </c>
      <c r="R5377" s="38" t="s">
        <v>201</v>
      </c>
      <c r="T5377" s="38" t="s">
        <v>116</v>
      </c>
      <c r="U5377" s="38" t="s">
        <v>1382</v>
      </c>
    </row>
    <row r="5378" spans="1:21" s="38" customFormat="1" ht="15" x14ac:dyDescent="0.2">
      <c r="A5378" s="38" t="s">
        <v>920</v>
      </c>
      <c r="B5378" s="38" t="str">
        <f t="shared" si="8"/>
        <v>mo_priv050</v>
      </c>
      <c r="C5378" s="38" t="s">
        <v>838</v>
      </c>
      <c r="D5378" s="38" t="s">
        <v>845</v>
      </c>
      <c r="E5378" s="38" t="s">
        <v>35</v>
      </c>
      <c r="F5378" s="38">
        <v>6</v>
      </c>
      <c r="G5378" s="38">
        <v>20</v>
      </c>
      <c r="H5378" s="38">
        <v>2025</v>
      </c>
      <c r="I5378" s="38">
        <v>3</v>
      </c>
      <c r="J5378" s="38">
        <v>1137</v>
      </c>
      <c r="K5378" s="38" t="s">
        <v>1505</v>
      </c>
      <c r="L5378" s="38">
        <v>84</v>
      </c>
      <c r="M5378" s="38">
        <v>4</v>
      </c>
      <c r="N5378" s="38">
        <v>25</v>
      </c>
      <c r="O5378" s="38" t="s">
        <v>10</v>
      </c>
      <c r="P5378" s="38">
        <v>3</v>
      </c>
      <c r="Q5378" s="38" t="s">
        <v>5</v>
      </c>
      <c r="R5378" s="38" t="s">
        <v>201</v>
      </c>
      <c r="S5378" s="38" t="s">
        <v>39</v>
      </c>
      <c r="T5378" s="38" t="s">
        <v>116</v>
      </c>
    </row>
    <row r="5379" spans="1:21" s="38" customFormat="1" ht="15" x14ac:dyDescent="0.2">
      <c r="A5379" s="38" t="s">
        <v>55</v>
      </c>
      <c r="B5379" s="38" t="str">
        <f t="shared" si="8"/>
        <v>mo_priv046</v>
      </c>
      <c r="C5379" s="38" t="s">
        <v>838</v>
      </c>
      <c r="D5379" s="38" t="s">
        <v>845</v>
      </c>
      <c r="E5379" s="38" t="s">
        <v>35</v>
      </c>
      <c r="F5379" s="38">
        <v>6</v>
      </c>
      <c r="G5379" s="38">
        <v>20</v>
      </c>
      <c r="H5379" s="38">
        <v>2025</v>
      </c>
      <c r="I5379" s="38">
        <v>3</v>
      </c>
      <c r="J5379" s="38">
        <v>1138</v>
      </c>
      <c r="K5379" s="38" t="s">
        <v>14</v>
      </c>
      <c r="L5379" s="38">
        <v>87</v>
      </c>
      <c r="M5379" s="38">
        <v>3</v>
      </c>
      <c r="N5379" s="38">
        <v>50</v>
      </c>
      <c r="O5379" s="38" t="s">
        <v>10</v>
      </c>
      <c r="P5379" s="38">
        <v>4.5</v>
      </c>
      <c r="Q5379" s="38" t="s">
        <v>5</v>
      </c>
      <c r="R5379" s="38" t="s">
        <v>201</v>
      </c>
      <c r="S5379" s="38" t="s">
        <v>127</v>
      </c>
      <c r="T5379" s="38" t="s">
        <v>116</v>
      </c>
    </row>
    <row r="5380" spans="1:21" s="38" customFormat="1" ht="15" x14ac:dyDescent="0.2">
      <c r="A5380" s="38" t="s">
        <v>55</v>
      </c>
      <c r="B5380" s="38" t="str">
        <f t="shared" si="8"/>
        <v>mo_priv046</v>
      </c>
      <c r="C5380" s="38" t="s">
        <v>838</v>
      </c>
      <c r="D5380" s="38" t="s">
        <v>845</v>
      </c>
      <c r="E5380" s="38" t="s">
        <v>35</v>
      </c>
      <c r="F5380" s="38">
        <v>6</v>
      </c>
      <c r="G5380" s="38">
        <v>20</v>
      </c>
      <c r="H5380" s="38">
        <v>2025</v>
      </c>
      <c r="I5380" s="38">
        <v>3</v>
      </c>
      <c r="J5380" s="38">
        <v>1138</v>
      </c>
      <c r="K5380" s="38" t="s">
        <v>14</v>
      </c>
      <c r="L5380" s="38">
        <v>87</v>
      </c>
      <c r="M5380" s="38">
        <v>3</v>
      </c>
      <c r="N5380" s="38">
        <v>50</v>
      </c>
      <c r="O5380" s="38" t="s">
        <v>10</v>
      </c>
      <c r="P5380" s="38">
        <v>1.25</v>
      </c>
      <c r="Q5380" s="38" t="s">
        <v>5</v>
      </c>
      <c r="R5380" s="38" t="s">
        <v>201</v>
      </c>
      <c r="S5380" s="38" t="s">
        <v>832</v>
      </c>
      <c r="T5380" s="38" t="s">
        <v>116</v>
      </c>
    </row>
    <row r="5381" spans="1:21" s="38" customFormat="1" ht="15" x14ac:dyDescent="0.2">
      <c r="A5381" s="38" t="s">
        <v>55</v>
      </c>
      <c r="B5381" s="38" t="str">
        <f t="shared" si="8"/>
        <v>mo_priv046</v>
      </c>
      <c r="C5381" s="38" t="s">
        <v>838</v>
      </c>
      <c r="D5381" s="38" t="s">
        <v>845</v>
      </c>
      <c r="E5381" s="38" t="s">
        <v>35</v>
      </c>
      <c r="F5381" s="38">
        <v>6</v>
      </c>
      <c r="G5381" s="38">
        <v>20</v>
      </c>
      <c r="H5381" s="38">
        <v>2025</v>
      </c>
      <c r="I5381" s="38">
        <v>3</v>
      </c>
      <c r="J5381" s="38">
        <v>1138</v>
      </c>
      <c r="K5381" s="38" t="s">
        <v>14</v>
      </c>
      <c r="L5381" s="38">
        <v>87</v>
      </c>
      <c r="M5381" s="38">
        <v>3</v>
      </c>
      <c r="N5381" s="38">
        <v>50</v>
      </c>
      <c r="O5381" s="38" t="s">
        <v>82</v>
      </c>
      <c r="P5381" s="38">
        <v>0.25</v>
      </c>
      <c r="Q5381" s="38" t="s">
        <v>5</v>
      </c>
      <c r="R5381" s="38" t="s">
        <v>201</v>
      </c>
      <c r="T5381" s="38" t="s">
        <v>116</v>
      </c>
    </row>
    <row r="5382" spans="1:21" s="38" customFormat="1" ht="15" x14ac:dyDescent="0.2">
      <c r="A5382" s="38" t="s">
        <v>55</v>
      </c>
      <c r="B5382" s="38" t="str">
        <f t="shared" si="8"/>
        <v>mo_priv046</v>
      </c>
      <c r="C5382" s="38" t="s">
        <v>838</v>
      </c>
      <c r="D5382" s="38" t="s">
        <v>845</v>
      </c>
      <c r="E5382" s="38" t="s">
        <v>35</v>
      </c>
      <c r="F5382" s="38">
        <v>6</v>
      </c>
      <c r="G5382" s="38">
        <v>20</v>
      </c>
      <c r="H5382" s="38">
        <v>2025</v>
      </c>
      <c r="I5382" s="38">
        <v>3</v>
      </c>
      <c r="J5382" s="38">
        <v>1138</v>
      </c>
      <c r="K5382" s="38" t="s">
        <v>14</v>
      </c>
      <c r="L5382" s="38">
        <v>87</v>
      </c>
      <c r="M5382" s="38">
        <v>3</v>
      </c>
      <c r="N5382" s="38">
        <v>50</v>
      </c>
      <c r="O5382" s="38" t="s">
        <v>11</v>
      </c>
      <c r="P5382" s="38">
        <v>1</v>
      </c>
      <c r="Q5382" s="38" t="s">
        <v>5</v>
      </c>
      <c r="R5382" s="38" t="s">
        <v>201</v>
      </c>
      <c r="T5382" s="38" t="s">
        <v>116</v>
      </c>
    </row>
    <row r="5383" spans="1:21" s="38" customFormat="1" ht="15" x14ac:dyDescent="0.2">
      <c r="A5383" s="38" t="s">
        <v>55</v>
      </c>
      <c r="B5383" s="38" t="str">
        <f t="shared" si="8"/>
        <v>mo_priv046</v>
      </c>
      <c r="C5383" s="38" t="s">
        <v>838</v>
      </c>
      <c r="D5383" s="38" t="s">
        <v>845</v>
      </c>
      <c r="E5383" s="38" t="s">
        <v>35</v>
      </c>
      <c r="F5383" s="38">
        <v>6</v>
      </c>
      <c r="G5383" s="38">
        <v>20</v>
      </c>
      <c r="H5383" s="38">
        <v>2025</v>
      </c>
      <c r="I5383" s="38">
        <v>3</v>
      </c>
      <c r="J5383" s="38">
        <v>1138</v>
      </c>
      <c r="K5383" s="38" t="s">
        <v>14</v>
      </c>
      <c r="L5383" s="38">
        <v>87</v>
      </c>
      <c r="M5383" s="38">
        <v>3</v>
      </c>
      <c r="N5383" s="38">
        <v>50</v>
      </c>
      <c r="O5383" s="38" t="s">
        <v>10</v>
      </c>
      <c r="P5383" s="38">
        <v>0</v>
      </c>
      <c r="Q5383" s="38" t="s">
        <v>5</v>
      </c>
      <c r="R5383" s="38" t="s">
        <v>201</v>
      </c>
      <c r="S5383" s="38" t="s">
        <v>105</v>
      </c>
      <c r="T5383" s="38" t="s">
        <v>116</v>
      </c>
    </row>
    <row r="5384" spans="1:21" s="38" customFormat="1" ht="15" x14ac:dyDescent="0.2">
      <c r="A5384" s="38" t="s">
        <v>55</v>
      </c>
      <c r="B5384" s="38" t="str">
        <f t="shared" si="8"/>
        <v>mo_priv046</v>
      </c>
      <c r="C5384" s="38" t="s">
        <v>838</v>
      </c>
      <c r="D5384" s="38" t="s">
        <v>845</v>
      </c>
      <c r="E5384" s="38" t="s">
        <v>35</v>
      </c>
      <c r="F5384" s="38">
        <v>6</v>
      </c>
      <c r="G5384" s="38">
        <v>20</v>
      </c>
      <c r="H5384" s="38">
        <v>2025</v>
      </c>
      <c r="I5384" s="38">
        <v>3</v>
      </c>
      <c r="J5384" s="38">
        <v>1138</v>
      </c>
      <c r="K5384" s="38" t="s">
        <v>14</v>
      </c>
      <c r="L5384" s="38">
        <v>87</v>
      </c>
      <c r="M5384" s="38">
        <v>3</v>
      </c>
      <c r="N5384" s="38">
        <v>50</v>
      </c>
      <c r="O5384" s="38" t="s">
        <v>11</v>
      </c>
      <c r="P5384" s="38">
        <v>0.5</v>
      </c>
      <c r="Q5384" s="38" t="s">
        <v>5</v>
      </c>
      <c r="R5384" s="38" t="s">
        <v>201</v>
      </c>
      <c r="T5384" s="38" t="s">
        <v>116</v>
      </c>
    </row>
    <row r="5385" spans="1:21" s="38" customFormat="1" ht="15" x14ac:dyDescent="0.2">
      <c r="A5385" s="38" t="s">
        <v>55</v>
      </c>
      <c r="B5385" s="38" t="str">
        <f t="shared" si="8"/>
        <v>mo_priv046</v>
      </c>
      <c r="C5385" s="38" t="s">
        <v>838</v>
      </c>
      <c r="D5385" s="38" t="s">
        <v>845</v>
      </c>
      <c r="E5385" s="38" t="s">
        <v>35</v>
      </c>
      <c r="F5385" s="38">
        <v>6</v>
      </c>
      <c r="G5385" s="38">
        <v>20</v>
      </c>
      <c r="H5385" s="38">
        <v>2025</v>
      </c>
      <c r="I5385" s="38">
        <v>3</v>
      </c>
      <c r="J5385" s="38">
        <v>1138</v>
      </c>
      <c r="K5385" s="38" t="s">
        <v>14</v>
      </c>
      <c r="L5385" s="38">
        <v>87</v>
      </c>
      <c r="M5385" s="38">
        <v>3</v>
      </c>
      <c r="N5385" s="38">
        <v>50</v>
      </c>
      <c r="O5385" s="38" t="s">
        <v>10</v>
      </c>
      <c r="P5385" s="38">
        <v>3.25</v>
      </c>
      <c r="Q5385" s="38" t="s">
        <v>5</v>
      </c>
      <c r="R5385" s="38" t="s">
        <v>201</v>
      </c>
      <c r="S5385" s="38" t="s">
        <v>54</v>
      </c>
      <c r="T5385" s="38" t="s">
        <v>116</v>
      </c>
    </row>
    <row r="5386" spans="1:21" s="38" customFormat="1" ht="15" x14ac:dyDescent="0.2">
      <c r="A5386" s="38" t="s">
        <v>55</v>
      </c>
      <c r="B5386" s="38" t="str">
        <f t="shared" si="8"/>
        <v>mo_priv046</v>
      </c>
      <c r="C5386" s="38" t="s">
        <v>838</v>
      </c>
      <c r="D5386" s="38" t="s">
        <v>845</v>
      </c>
      <c r="E5386" s="38" t="s">
        <v>35</v>
      </c>
      <c r="F5386" s="38">
        <v>6</v>
      </c>
      <c r="G5386" s="38">
        <v>20</v>
      </c>
      <c r="H5386" s="38">
        <v>2025</v>
      </c>
      <c r="I5386" s="38">
        <v>3</v>
      </c>
      <c r="J5386" s="38">
        <v>1138</v>
      </c>
      <c r="K5386" s="38" t="s">
        <v>14</v>
      </c>
      <c r="L5386" s="38">
        <v>87</v>
      </c>
      <c r="M5386" s="38">
        <v>3</v>
      </c>
      <c r="N5386" s="38">
        <v>50</v>
      </c>
      <c r="O5386" s="38" t="s">
        <v>10</v>
      </c>
      <c r="P5386" s="38">
        <v>8.75</v>
      </c>
      <c r="Q5386" s="38" t="s">
        <v>5</v>
      </c>
      <c r="R5386" s="38" t="s">
        <v>201</v>
      </c>
      <c r="S5386" s="38" t="s">
        <v>54</v>
      </c>
      <c r="T5386" s="38" t="s">
        <v>116</v>
      </c>
    </row>
    <row r="5387" spans="1:21" s="38" customFormat="1" ht="15" x14ac:dyDescent="0.2">
      <c r="A5387" s="38" t="s">
        <v>69</v>
      </c>
      <c r="B5387" s="38" t="str">
        <f t="shared" si="8"/>
        <v>mo_priv043</v>
      </c>
      <c r="C5387" s="38" t="s">
        <v>838</v>
      </c>
      <c r="D5387" s="38" t="s">
        <v>844</v>
      </c>
      <c r="E5387" s="38" t="s">
        <v>13</v>
      </c>
      <c r="F5387" s="38">
        <v>6</v>
      </c>
      <c r="G5387" s="38">
        <v>23</v>
      </c>
      <c r="H5387" s="38">
        <v>2025</v>
      </c>
      <c r="I5387" s="38">
        <v>3</v>
      </c>
      <c r="J5387" s="38">
        <v>1010</v>
      </c>
      <c r="K5387" s="38" t="s">
        <v>1505</v>
      </c>
      <c r="L5387" s="38">
        <v>84</v>
      </c>
      <c r="M5387" s="38">
        <v>3</v>
      </c>
      <c r="N5387" s="38">
        <v>0</v>
      </c>
      <c r="O5387" s="38" t="s">
        <v>10</v>
      </c>
      <c r="P5387" s="38">
        <v>13</v>
      </c>
      <c r="Q5387" s="38" t="s">
        <v>5</v>
      </c>
      <c r="R5387" s="38" t="s">
        <v>201</v>
      </c>
      <c r="S5387" s="38" t="s">
        <v>54</v>
      </c>
      <c r="T5387" s="38" t="s">
        <v>246</v>
      </c>
    </row>
    <row r="5388" spans="1:21" s="38" customFormat="1" ht="15" x14ac:dyDescent="0.2">
      <c r="A5388" s="38" t="s">
        <v>69</v>
      </c>
      <c r="B5388" s="38" t="str">
        <f t="shared" si="8"/>
        <v>mo_priv043</v>
      </c>
      <c r="C5388" s="38" t="s">
        <v>838</v>
      </c>
      <c r="D5388" s="38" t="s">
        <v>844</v>
      </c>
      <c r="E5388" s="38" t="s">
        <v>13</v>
      </c>
      <c r="F5388" s="38">
        <v>6</v>
      </c>
      <c r="G5388" s="38">
        <v>23</v>
      </c>
      <c r="H5388" s="38">
        <v>2025</v>
      </c>
      <c r="I5388" s="38">
        <v>3</v>
      </c>
      <c r="J5388" s="38">
        <v>1010</v>
      </c>
      <c r="K5388" s="38" t="s">
        <v>1505</v>
      </c>
      <c r="L5388" s="38">
        <v>84</v>
      </c>
      <c r="M5388" s="38">
        <v>3</v>
      </c>
      <c r="N5388" s="38">
        <v>0</v>
      </c>
      <c r="O5388" s="38" t="s">
        <v>10</v>
      </c>
      <c r="P5388" s="38">
        <v>7</v>
      </c>
      <c r="Q5388" s="38" t="s">
        <v>5</v>
      </c>
      <c r="R5388" s="38" t="s">
        <v>201</v>
      </c>
      <c r="S5388" s="38" t="s">
        <v>39</v>
      </c>
      <c r="T5388" s="38" t="s">
        <v>246</v>
      </c>
    </row>
    <row r="5389" spans="1:21" s="38" customFormat="1" ht="15" x14ac:dyDescent="0.2">
      <c r="A5389" s="38" t="s">
        <v>69</v>
      </c>
      <c r="B5389" s="38" t="str">
        <f t="shared" si="8"/>
        <v>mo_priv043</v>
      </c>
      <c r="C5389" s="38" t="s">
        <v>838</v>
      </c>
      <c r="D5389" s="38" t="s">
        <v>844</v>
      </c>
      <c r="E5389" s="38" t="s">
        <v>13</v>
      </c>
      <c r="F5389" s="38">
        <v>6</v>
      </c>
      <c r="G5389" s="38">
        <v>23</v>
      </c>
      <c r="H5389" s="38">
        <v>2025</v>
      </c>
      <c r="I5389" s="38">
        <v>3</v>
      </c>
      <c r="J5389" s="38">
        <v>1010</v>
      </c>
      <c r="K5389" s="38" t="s">
        <v>1505</v>
      </c>
      <c r="L5389" s="38">
        <v>84</v>
      </c>
      <c r="M5389" s="38">
        <v>3</v>
      </c>
      <c r="N5389" s="38">
        <v>0</v>
      </c>
      <c r="O5389" s="38" t="s">
        <v>10</v>
      </c>
      <c r="P5389" s="38">
        <v>0.25</v>
      </c>
      <c r="Q5389" s="38" t="s">
        <v>5</v>
      </c>
      <c r="R5389" s="38" t="s">
        <v>201</v>
      </c>
      <c r="S5389" s="38" t="s">
        <v>1427</v>
      </c>
      <c r="T5389" s="38" t="s">
        <v>246</v>
      </c>
    </row>
    <row r="5390" spans="1:21" s="38" customFormat="1" ht="15" x14ac:dyDescent="0.2">
      <c r="A5390" s="38" t="s">
        <v>118</v>
      </c>
      <c r="B5390" s="38" t="str">
        <f t="shared" si="8"/>
        <v>mo_priv002</v>
      </c>
      <c r="C5390" s="38" t="s">
        <v>838</v>
      </c>
      <c r="D5390" s="38" t="s">
        <v>844</v>
      </c>
      <c r="E5390" s="38" t="s">
        <v>35</v>
      </c>
      <c r="F5390" s="38">
        <v>6</v>
      </c>
      <c r="G5390" s="38">
        <v>23</v>
      </c>
      <c r="H5390" s="38">
        <v>2025</v>
      </c>
      <c r="I5390" s="38">
        <v>3</v>
      </c>
      <c r="J5390" s="38">
        <v>1249</v>
      </c>
      <c r="K5390" s="38" t="s">
        <v>14</v>
      </c>
      <c r="L5390" s="38">
        <v>88</v>
      </c>
      <c r="M5390" s="38">
        <v>3</v>
      </c>
      <c r="N5390" s="38">
        <v>25</v>
      </c>
      <c r="O5390" s="38" t="s">
        <v>11</v>
      </c>
      <c r="P5390" s="38">
        <v>5.25</v>
      </c>
      <c r="Q5390" s="38" t="s">
        <v>5</v>
      </c>
      <c r="R5390" s="38" t="s">
        <v>201</v>
      </c>
      <c r="T5390" s="38" t="s">
        <v>116</v>
      </c>
    </row>
    <row r="5391" spans="1:21" s="38" customFormat="1" ht="15" x14ac:dyDescent="0.2">
      <c r="A5391" s="38" t="s">
        <v>118</v>
      </c>
      <c r="B5391" s="38" t="str">
        <f t="shared" si="8"/>
        <v>mo_priv002</v>
      </c>
      <c r="C5391" s="38" t="s">
        <v>838</v>
      </c>
      <c r="D5391" s="38" t="s">
        <v>844</v>
      </c>
      <c r="E5391" s="38" t="s">
        <v>35</v>
      </c>
      <c r="F5391" s="38">
        <v>6</v>
      </c>
      <c r="G5391" s="38">
        <v>23</v>
      </c>
      <c r="H5391" s="38">
        <v>2025</v>
      </c>
      <c r="I5391" s="38">
        <v>3</v>
      </c>
      <c r="J5391" s="38">
        <v>1249</v>
      </c>
      <c r="K5391" s="38" t="s">
        <v>14</v>
      </c>
      <c r="L5391" s="38">
        <v>88</v>
      </c>
      <c r="M5391" s="38">
        <v>3</v>
      </c>
      <c r="N5391" s="38">
        <v>25</v>
      </c>
      <c r="O5391" s="38" t="s">
        <v>7</v>
      </c>
      <c r="P5391" s="38">
        <v>2.2000000000000002</v>
      </c>
      <c r="Q5391" s="38" t="s">
        <v>9</v>
      </c>
      <c r="R5391" s="38" t="s">
        <v>1549</v>
      </c>
      <c r="T5391" s="38" t="s">
        <v>116</v>
      </c>
    </row>
    <row r="5392" spans="1:21" s="38" customFormat="1" ht="15" x14ac:dyDescent="0.2">
      <c r="A5392" s="38" t="s">
        <v>118</v>
      </c>
      <c r="B5392" s="38" t="str">
        <f t="shared" si="8"/>
        <v>mo_priv002</v>
      </c>
      <c r="C5392" s="38" t="s">
        <v>838</v>
      </c>
      <c r="D5392" s="38" t="s">
        <v>844</v>
      </c>
      <c r="E5392" s="38" t="s">
        <v>35</v>
      </c>
      <c r="F5392" s="38">
        <v>6</v>
      </c>
      <c r="G5392" s="38">
        <v>23</v>
      </c>
      <c r="H5392" s="38">
        <v>2025</v>
      </c>
      <c r="I5392" s="38">
        <v>3</v>
      </c>
      <c r="J5392" s="38">
        <v>1249</v>
      </c>
      <c r="K5392" s="38" t="s">
        <v>14</v>
      </c>
      <c r="L5392" s="38">
        <v>88</v>
      </c>
      <c r="M5392" s="38">
        <v>3</v>
      </c>
      <c r="N5392" s="38">
        <v>25</v>
      </c>
      <c r="O5392" s="38" t="s">
        <v>10</v>
      </c>
      <c r="P5392" s="38">
        <v>1</v>
      </c>
      <c r="Q5392" s="38" t="s">
        <v>5</v>
      </c>
      <c r="R5392" s="38" t="s">
        <v>201</v>
      </c>
      <c r="S5392" s="38" t="s">
        <v>195</v>
      </c>
      <c r="T5392" s="38" t="s">
        <v>116</v>
      </c>
    </row>
    <row r="5393" spans="1:20" s="38" customFormat="1" ht="15" x14ac:dyDescent="0.2">
      <c r="A5393" s="38" t="s">
        <v>118</v>
      </c>
      <c r="B5393" s="38" t="str">
        <f t="shared" si="8"/>
        <v>mo_priv002</v>
      </c>
      <c r="C5393" s="38" t="s">
        <v>838</v>
      </c>
      <c r="D5393" s="38" t="s">
        <v>844</v>
      </c>
      <c r="E5393" s="38" t="s">
        <v>35</v>
      </c>
      <c r="F5393" s="38">
        <v>6</v>
      </c>
      <c r="G5393" s="38">
        <v>23</v>
      </c>
      <c r="H5393" s="38">
        <v>2025</v>
      </c>
      <c r="I5393" s="38">
        <v>3</v>
      </c>
      <c r="J5393" s="38">
        <v>1249</v>
      </c>
      <c r="K5393" s="38" t="s">
        <v>14</v>
      </c>
      <c r="L5393" s="38">
        <v>88</v>
      </c>
      <c r="M5393" s="38">
        <v>3</v>
      </c>
      <c r="N5393" s="38">
        <v>25</v>
      </c>
      <c r="O5393" s="38" t="s">
        <v>10</v>
      </c>
      <c r="P5393" s="38">
        <v>0.25</v>
      </c>
      <c r="Q5393" s="38" t="s">
        <v>5</v>
      </c>
      <c r="R5393" s="38" t="s">
        <v>201</v>
      </c>
      <c r="S5393" s="38" t="s">
        <v>198</v>
      </c>
      <c r="T5393" s="38" t="s">
        <v>116</v>
      </c>
    </row>
    <row r="5394" spans="1:20" s="38" customFormat="1" ht="15" x14ac:dyDescent="0.2">
      <c r="A5394" s="38" t="s">
        <v>118</v>
      </c>
      <c r="B5394" s="38" t="str">
        <f t="shared" si="8"/>
        <v>mo_priv002</v>
      </c>
      <c r="C5394" s="38" t="s">
        <v>838</v>
      </c>
      <c r="D5394" s="38" t="s">
        <v>844</v>
      </c>
      <c r="E5394" s="38" t="s">
        <v>35</v>
      </c>
      <c r="F5394" s="38">
        <v>6</v>
      </c>
      <c r="G5394" s="38">
        <v>23</v>
      </c>
      <c r="H5394" s="38">
        <v>2025</v>
      </c>
      <c r="I5394" s="38">
        <v>3</v>
      </c>
      <c r="J5394" s="38">
        <v>1249</v>
      </c>
      <c r="K5394" s="38" t="s">
        <v>14</v>
      </c>
      <c r="L5394" s="38">
        <v>88</v>
      </c>
      <c r="M5394" s="38">
        <v>3</v>
      </c>
      <c r="N5394" s="38">
        <v>25</v>
      </c>
      <c r="O5394" s="38" t="s">
        <v>10</v>
      </c>
      <c r="P5394" s="38">
        <v>3.75</v>
      </c>
      <c r="Q5394" s="38" t="s">
        <v>5</v>
      </c>
      <c r="R5394" s="38" t="s">
        <v>201</v>
      </c>
      <c r="S5394" s="38" t="s">
        <v>127</v>
      </c>
      <c r="T5394" s="38" t="s">
        <v>116</v>
      </c>
    </row>
    <row r="5395" spans="1:20" s="38" customFormat="1" ht="15" x14ac:dyDescent="0.2">
      <c r="A5395" s="38" t="s">
        <v>118</v>
      </c>
      <c r="B5395" s="38" t="str">
        <f t="shared" si="8"/>
        <v>mo_priv002</v>
      </c>
      <c r="C5395" s="38" t="s">
        <v>838</v>
      </c>
      <c r="D5395" s="38" t="s">
        <v>844</v>
      </c>
      <c r="E5395" s="38" t="s">
        <v>35</v>
      </c>
      <c r="F5395" s="38">
        <v>6</v>
      </c>
      <c r="G5395" s="38">
        <v>23</v>
      </c>
      <c r="H5395" s="38">
        <v>2025</v>
      </c>
      <c r="I5395" s="38">
        <v>3</v>
      </c>
      <c r="J5395" s="38">
        <v>1249</v>
      </c>
      <c r="K5395" s="38" t="s">
        <v>14</v>
      </c>
      <c r="L5395" s="38">
        <v>88</v>
      </c>
      <c r="M5395" s="38">
        <v>3</v>
      </c>
      <c r="N5395" s="38">
        <v>25</v>
      </c>
      <c r="O5395" s="38" t="s">
        <v>10</v>
      </c>
      <c r="P5395" s="38">
        <v>2.5</v>
      </c>
      <c r="Q5395" s="38" t="s">
        <v>5</v>
      </c>
      <c r="R5395" s="38" t="s">
        <v>201</v>
      </c>
      <c r="S5395" s="38" t="s">
        <v>832</v>
      </c>
      <c r="T5395" s="38" t="s">
        <v>116</v>
      </c>
    </row>
    <row r="5396" spans="1:20" s="38" customFormat="1" ht="15" x14ac:dyDescent="0.2">
      <c r="A5396" s="38" t="s">
        <v>118</v>
      </c>
      <c r="B5396" s="38" t="str">
        <f t="shared" si="8"/>
        <v>mo_priv002</v>
      </c>
      <c r="C5396" s="38" t="s">
        <v>838</v>
      </c>
      <c r="D5396" s="38" t="s">
        <v>844</v>
      </c>
      <c r="E5396" s="38" t="s">
        <v>35</v>
      </c>
      <c r="F5396" s="38">
        <v>6</v>
      </c>
      <c r="G5396" s="38">
        <v>23</v>
      </c>
      <c r="H5396" s="38">
        <v>2025</v>
      </c>
      <c r="I5396" s="38">
        <v>3</v>
      </c>
      <c r="J5396" s="38">
        <v>1249</v>
      </c>
      <c r="K5396" s="38" t="s">
        <v>14</v>
      </c>
      <c r="L5396" s="38">
        <v>88</v>
      </c>
      <c r="M5396" s="38">
        <v>3</v>
      </c>
      <c r="N5396" s="38">
        <v>25</v>
      </c>
      <c r="O5396" s="38" t="s">
        <v>6</v>
      </c>
      <c r="P5396" s="38">
        <v>1.75</v>
      </c>
      <c r="Q5396" s="38" t="s">
        <v>5</v>
      </c>
      <c r="R5396" s="38" t="s">
        <v>201</v>
      </c>
      <c r="T5396" s="38" t="s">
        <v>116</v>
      </c>
    </row>
    <row r="5397" spans="1:20" s="38" customFormat="1" ht="15" x14ac:dyDescent="0.2">
      <c r="A5397" s="38" t="s">
        <v>118</v>
      </c>
      <c r="B5397" s="38" t="str">
        <f t="shared" si="8"/>
        <v>mo_priv002</v>
      </c>
      <c r="C5397" s="38" t="s">
        <v>838</v>
      </c>
      <c r="D5397" s="38" t="s">
        <v>844</v>
      </c>
      <c r="E5397" s="38" t="s">
        <v>35</v>
      </c>
      <c r="F5397" s="38">
        <v>6</v>
      </c>
      <c r="G5397" s="38">
        <v>23</v>
      </c>
      <c r="H5397" s="38">
        <v>2025</v>
      </c>
      <c r="I5397" s="38">
        <v>3</v>
      </c>
      <c r="J5397" s="38">
        <v>1249</v>
      </c>
      <c r="K5397" s="38" t="s">
        <v>14</v>
      </c>
      <c r="L5397" s="38">
        <v>88</v>
      </c>
      <c r="M5397" s="38">
        <v>3</v>
      </c>
      <c r="N5397" s="38">
        <v>25</v>
      </c>
      <c r="O5397" s="38" t="s">
        <v>11</v>
      </c>
      <c r="P5397" s="38">
        <v>4</v>
      </c>
      <c r="Q5397" s="38" t="s">
        <v>5</v>
      </c>
      <c r="R5397" s="38" t="s">
        <v>201</v>
      </c>
      <c r="T5397" s="38" t="s">
        <v>116</v>
      </c>
    </row>
    <row r="5398" spans="1:20" s="38" customFormat="1" ht="15" x14ac:dyDescent="0.2">
      <c r="A5398" s="38" t="s">
        <v>107</v>
      </c>
      <c r="B5398" s="38" t="str">
        <f t="shared" si="8"/>
        <v>mo_priv004</v>
      </c>
      <c r="C5398" s="38" t="s">
        <v>838</v>
      </c>
      <c r="D5398" s="38" t="s">
        <v>844</v>
      </c>
      <c r="E5398" s="38" t="s">
        <v>35</v>
      </c>
      <c r="F5398" s="38">
        <v>6</v>
      </c>
      <c r="G5398" s="38">
        <v>23</v>
      </c>
      <c r="H5398" s="38">
        <v>2025</v>
      </c>
      <c r="I5398" s="38">
        <v>3</v>
      </c>
      <c r="J5398" s="38">
        <v>1428</v>
      </c>
      <c r="K5398" s="38" t="s">
        <v>1505</v>
      </c>
      <c r="L5398" s="38">
        <v>92</v>
      </c>
      <c r="M5398" s="38">
        <v>5</v>
      </c>
      <c r="N5398" s="38">
        <v>50</v>
      </c>
      <c r="O5398" s="38" t="s">
        <v>1378</v>
      </c>
      <c r="P5398" s="38" t="s">
        <v>1378</v>
      </c>
      <c r="Q5398" s="38" t="s">
        <v>1378</v>
      </c>
      <c r="R5398" s="38" t="s">
        <v>201</v>
      </c>
      <c r="S5398" s="38" t="s">
        <v>1378</v>
      </c>
      <c r="T5398" s="38" t="s">
        <v>1378</v>
      </c>
    </row>
    <row r="5399" spans="1:20" s="38" customFormat="1" ht="15" x14ac:dyDescent="0.2">
      <c r="A5399" s="38" t="s">
        <v>84</v>
      </c>
      <c r="B5399" s="38" t="str">
        <f t="shared" si="8"/>
        <v>mo_priv015</v>
      </c>
      <c r="C5399" s="38" t="s">
        <v>838</v>
      </c>
      <c r="D5399" s="38" t="s">
        <v>844</v>
      </c>
      <c r="E5399" s="38" t="s">
        <v>13</v>
      </c>
      <c r="F5399" s="38">
        <v>6</v>
      </c>
      <c r="G5399" s="38">
        <v>24</v>
      </c>
      <c r="H5399" s="38">
        <v>2025</v>
      </c>
      <c r="I5399" s="38">
        <v>3</v>
      </c>
      <c r="J5399" s="38">
        <v>1018</v>
      </c>
      <c r="K5399" s="38" t="s">
        <v>1505</v>
      </c>
      <c r="L5399" s="38">
        <v>88</v>
      </c>
      <c r="M5399" s="38">
        <v>1</v>
      </c>
      <c r="N5399" s="38">
        <v>25</v>
      </c>
      <c r="O5399" s="38" t="s">
        <v>11</v>
      </c>
      <c r="P5399" s="38">
        <v>0.3</v>
      </c>
      <c r="Q5399" s="38" t="s">
        <v>5</v>
      </c>
      <c r="R5399" s="38" t="s">
        <v>201</v>
      </c>
      <c r="T5399" s="38" t="s">
        <v>246</v>
      </c>
    </row>
    <row r="5400" spans="1:20" s="38" customFormat="1" ht="15" x14ac:dyDescent="0.2">
      <c r="A5400" s="38" t="s">
        <v>90</v>
      </c>
      <c r="B5400" s="38" t="str">
        <f t="shared" si="8"/>
        <v>mo_priv014</v>
      </c>
      <c r="C5400" s="38" t="s">
        <v>838</v>
      </c>
      <c r="D5400" s="38" t="s">
        <v>844</v>
      </c>
      <c r="E5400" s="38" t="s">
        <v>13</v>
      </c>
      <c r="F5400" s="38">
        <v>6</v>
      </c>
      <c r="G5400" s="38">
        <v>24</v>
      </c>
      <c r="H5400" s="38">
        <v>2025</v>
      </c>
      <c r="I5400" s="38">
        <v>3</v>
      </c>
      <c r="J5400" s="38">
        <v>1031</v>
      </c>
      <c r="K5400" s="38" t="s">
        <v>14</v>
      </c>
      <c r="L5400" s="38">
        <v>80</v>
      </c>
      <c r="M5400" s="38">
        <v>1</v>
      </c>
      <c r="N5400" s="38">
        <v>75</v>
      </c>
      <c r="O5400" s="38" t="s">
        <v>10</v>
      </c>
      <c r="P5400" s="38">
        <v>3.5</v>
      </c>
      <c r="Q5400" s="38" t="s">
        <v>5</v>
      </c>
      <c r="R5400" s="38" t="s">
        <v>201</v>
      </c>
      <c r="S5400" s="38" t="s">
        <v>39</v>
      </c>
      <c r="T5400" s="38" t="s">
        <v>246</v>
      </c>
    </row>
    <row r="5401" spans="1:20" s="38" customFormat="1" ht="15" x14ac:dyDescent="0.2">
      <c r="A5401" s="38" t="s">
        <v>90</v>
      </c>
      <c r="B5401" s="38" t="str">
        <f t="shared" si="8"/>
        <v>mo_priv014</v>
      </c>
      <c r="C5401" s="38" t="s">
        <v>838</v>
      </c>
      <c r="D5401" s="38" t="s">
        <v>844</v>
      </c>
      <c r="E5401" s="38" t="s">
        <v>13</v>
      </c>
      <c r="F5401" s="38">
        <v>6</v>
      </c>
      <c r="G5401" s="38">
        <v>24</v>
      </c>
      <c r="H5401" s="38">
        <v>2025</v>
      </c>
      <c r="I5401" s="38">
        <v>3</v>
      </c>
      <c r="J5401" s="38">
        <v>1031</v>
      </c>
      <c r="K5401" s="38" t="s">
        <v>14</v>
      </c>
      <c r="L5401" s="38">
        <v>80</v>
      </c>
      <c r="M5401" s="38">
        <v>1</v>
      </c>
      <c r="N5401" s="38">
        <v>75</v>
      </c>
      <c r="O5401" s="38" t="s">
        <v>10</v>
      </c>
      <c r="P5401" s="38">
        <v>1.25</v>
      </c>
      <c r="Q5401" s="38" t="s">
        <v>5</v>
      </c>
      <c r="R5401" s="38" t="s">
        <v>201</v>
      </c>
      <c r="S5401" s="38" t="s">
        <v>105</v>
      </c>
      <c r="T5401" s="38" t="s">
        <v>246</v>
      </c>
    </row>
    <row r="5402" spans="1:20" s="38" customFormat="1" ht="15" x14ac:dyDescent="0.2">
      <c r="A5402" s="38" t="s">
        <v>90</v>
      </c>
      <c r="B5402" s="38" t="str">
        <f t="shared" si="8"/>
        <v>mo_priv014</v>
      </c>
      <c r="C5402" s="38" t="s">
        <v>838</v>
      </c>
      <c r="D5402" s="38" t="s">
        <v>844</v>
      </c>
      <c r="E5402" s="38" t="s">
        <v>13</v>
      </c>
      <c r="F5402" s="38">
        <v>6</v>
      </c>
      <c r="G5402" s="38">
        <v>24</v>
      </c>
      <c r="H5402" s="38">
        <v>2025</v>
      </c>
      <c r="I5402" s="38">
        <v>3</v>
      </c>
      <c r="J5402" s="38">
        <v>1031</v>
      </c>
      <c r="K5402" s="38" t="s">
        <v>14</v>
      </c>
      <c r="L5402" s="38">
        <v>80</v>
      </c>
      <c r="M5402" s="38">
        <v>1</v>
      </c>
      <c r="N5402" s="38">
        <v>75</v>
      </c>
      <c r="O5402" s="38" t="s">
        <v>82</v>
      </c>
      <c r="P5402" s="38">
        <v>0.5</v>
      </c>
      <c r="Q5402" s="38" t="s">
        <v>5</v>
      </c>
      <c r="R5402" s="38" t="s">
        <v>201</v>
      </c>
      <c r="T5402" s="38" t="s">
        <v>246</v>
      </c>
    </row>
    <row r="5403" spans="1:20" s="38" customFormat="1" ht="15" x14ac:dyDescent="0.2">
      <c r="A5403" s="38" t="s">
        <v>90</v>
      </c>
      <c r="B5403" s="38" t="str">
        <f t="shared" si="8"/>
        <v>mo_priv014</v>
      </c>
      <c r="C5403" s="38" t="s">
        <v>838</v>
      </c>
      <c r="D5403" s="38" t="s">
        <v>844</v>
      </c>
      <c r="E5403" s="38" t="s">
        <v>13</v>
      </c>
      <c r="F5403" s="38">
        <v>6</v>
      </c>
      <c r="G5403" s="38">
        <v>24</v>
      </c>
      <c r="H5403" s="38">
        <v>2025</v>
      </c>
      <c r="I5403" s="38">
        <v>3</v>
      </c>
      <c r="J5403" s="38">
        <v>1031</v>
      </c>
      <c r="K5403" s="38" t="s">
        <v>14</v>
      </c>
      <c r="L5403" s="38">
        <v>80</v>
      </c>
      <c r="M5403" s="38">
        <v>1</v>
      </c>
      <c r="N5403" s="38">
        <v>75</v>
      </c>
      <c r="O5403" s="38" t="s">
        <v>10</v>
      </c>
      <c r="P5403" s="38">
        <v>4</v>
      </c>
      <c r="Q5403" s="38" t="s">
        <v>5</v>
      </c>
      <c r="R5403" s="38" t="s">
        <v>201</v>
      </c>
      <c r="S5403" s="38" t="s">
        <v>195</v>
      </c>
      <c r="T5403" s="38" t="s">
        <v>246</v>
      </c>
    </row>
    <row r="5404" spans="1:20" s="38" customFormat="1" ht="15" x14ac:dyDescent="0.2">
      <c r="A5404" s="38" t="s">
        <v>90</v>
      </c>
      <c r="B5404" s="38" t="str">
        <f t="shared" si="8"/>
        <v>mo_priv014</v>
      </c>
      <c r="C5404" s="38" t="s">
        <v>838</v>
      </c>
      <c r="D5404" s="38" t="s">
        <v>844</v>
      </c>
      <c r="E5404" s="38" t="s">
        <v>13</v>
      </c>
      <c r="F5404" s="38">
        <v>6</v>
      </c>
      <c r="G5404" s="38">
        <v>24</v>
      </c>
      <c r="H5404" s="38">
        <v>2025</v>
      </c>
      <c r="I5404" s="38">
        <v>3</v>
      </c>
      <c r="J5404" s="38">
        <v>1031</v>
      </c>
      <c r="K5404" s="38" t="s">
        <v>14</v>
      </c>
      <c r="L5404" s="38">
        <v>80</v>
      </c>
      <c r="M5404" s="38">
        <v>1</v>
      </c>
      <c r="N5404" s="38">
        <v>75</v>
      </c>
      <c r="O5404" s="38" t="s">
        <v>10</v>
      </c>
      <c r="P5404" s="38">
        <v>2.75</v>
      </c>
      <c r="Q5404" s="38" t="s">
        <v>5</v>
      </c>
      <c r="R5404" s="38" t="s">
        <v>201</v>
      </c>
      <c r="S5404" s="38" t="s">
        <v>127</v>
      </c>
      <c r="T5404" s="38" t="s">
        <v>246</v>
      </c>
    </row>
    <row r="5405" spans="1:20" s="38" customFormat="1" ht="15" x14ac:dyDescent="0.2">
      <c r="A5405" s="38" t="s">
        <v>90</v>
      </c>
      <c r="B5405" s="38" t="str">
        <f t="shared" si="8"/>
        <v>mo_priv014</v>
      </c>
      <c r="C5405" s="38" t="s">
        <v>838</v>
      </c>
      <c r="D5405" s="38" t="s">
        <v>844</v>
      </c>
      <c r="E5405" s="38" t="s">
        <v>13</v>
      </c>
      <c r="F5405" s="38">
        <v>6</v>
      </c>
      <c r="G5405" s="38">
        <v>24</v>
      </c>
      <c r="H5405" s="38">
        <v>2025</v>
      </c>
      <c r="I5405" s="38">
        <v>3</v>
      </c>
      <c r="J5405" s="38">
        <v>1031</v>
      </c>
      <c r="K5405" s="38" t="s">
        <v>14</v>
      </c>
      <c r="L5405" s="38">
        <v>80</v>
      </c>
      <c r="M5405" s="38">
        <v>1</v>
      </c>
      <c r="N5405" s="38">
        <v>75</v>
      </c>
      <c r="O5405" s="38" t="s">
        <v>10</v>
      </c>
      <c r="P5405" s="38">
        <v>12</v>
      </c>
      <c r="Q5405" s="38" t="s">
        <v>5</v>
      </c>
      <c r="R5405" s="38" t="s">
        <v>201</v>
      </c>
      <c r="S5405" s="38" t="s">
        <v>54</v>
      </c>
      <c r="T5405" s="38" t="s">
        <v>246</v>
      </c>
    </row>
    <row r="5406" spans="1:20" s="38" customFormat="1" ht="15" x14ac:dyDescent="0.2">
      <c r="A5406" s="38" t="s">
        <v>92</v>
      </c>
      <c r="B5406" s="38" t="str">
        <f t="shared" si="8"/>
        <v>mo_priv013</v>
      </c>
      <c r="C5406" s="38" t="s">
        <v>838</v>
      </c>
      <c r="D5406" s="38" t="s">
        <v>844</v>
      </c>
      <c r="E5406" s="38" t="s">
        <v>35</v>
      </c>
      <c r="F5406" s="38">
        <v>6</v>
      </c>
      <c r="G5406" s="38">
        <v>24</v>
      </c>
      <c r="H5406" s="38">
        <v>2025</v>
      </c>
      <c r="I5406" s="38">
        <v>3</v>
      </c>
      <c r="J5406" s="38">
        <v>1230</v>
      </c>
      <c r="K5406" s="38" t="s">
        <v>14</v>
      </c>
      <c r="L5406" s="38">
        <v>87</v>
      </c>
      <c r="M5406" s="38">
        <v>3</v>
      </c>
      <c r="N5406" s="38">
        <v>75</v>
      </c>
      <c r="O5406" s="38" t="s">
        <v>10</v>
      </c>
      <c r="P5406" s="38">
        <v>3</v>
      </c>
      <c r="Q5406" s="38" t="s">
        <v>5</v>
      </c>
      <c r="R5406" s="38" t="s">
        <v>201</v>
      </c>
      <c r="S5406" s="38" t="s">
        <v>255</v>
      </c>
      <c r="T5406" s="38" t="s">
        <v>246</v>
      </c>
    </row>
    <row r="5407" spans="1:20" s="38" customFormat="1" ht="15" x14ac:dyDescent="0.2">
      <c r="A5407" s="38" t="s">
        <v>92</v>
      </c>
      <c r="B5407" s="38" t="str">
        <f t="shared" si="8"/>
        <v>mo_priv013</v>
      </c>
      <c r="C5407" s="38" t="s">
        <v>838</v>
      </c>
      <c r="D5407" s="38" t="s">
        <v>844</v>
      </c>
      <c r="E5407" s="38" t="s">
        <v>35</v>
      </c>
      <c r="F5407" s="38">
        <v>6</v>
      </c>
      <c r="G5407" s="38">
        <v>24</v>
      </c>
      <c r="H5407" s="38">
        <v>2025</v>
      </c>
      <c r="I5407" s="38">
        <v>3</v>
      </c>
      <c r="J5407" s="38">
        <v>1230</v>
      </c>
      <c r="K5407" s="38" t="s">
        <v>14</v>
      </c>
      <c r="L5407" s="38">
        <v>87</v>
      </c>
      <c r="M5407" s="38">
        <v>3</v>
      </c>
      <c r="N5407" s="38">
        <v>75</v>
      </c>
      <c r="O5407" s="38" t="s">
        <v>11</v>
      </c>
      <c r="P5407" s="38">
        <v>1</v>
      </c>
      <c r="Q5407" s="38" t="s">
        <v>5</v>
      </c>
      <c r="R5407" s="38" t="s">
        <v>201</v>
      </c>
      <c r="T5407" s="38" t="s">
        <v>246</v>
      </c>
    </row>
    <row r="5408" spans="1:20" s="38" customFormat="1" ht="15" x14ac:dyDescent="0.2">
      <c r="A5408" s="38" t="s">
        <v>92</v>
      </c>
      <c r="B5408" s="38" t="str">
        <f t="shared" si="8"/>
        <v>mo_priv013</v>
      </c>
      <c r="C5408" s="38" t="s">
        <v>838</v>
      </c>
      <c r="D5408" s="38" t="s">
        <v>844</v>
      </c>
      <c r="E5408" s="38" t="s">
        <v>35</v>
      </c>
      <c r="F5408" s="38">
        <v>6</v>
      </c>
      <c r="G5408" s="38">
        <v>24</v>
      </c>
      <c r="H5408" s="38">
        <v>2025</v>
      </c>
      <c r="I5408" s="38">
        <v>3</v>
      </c>
      <c r="J5408" s="38">
        <v>1230</v>
      </c>
      <c r="K5408" s="38" t="s">
        <v>14</v>
      </c>
      <c r="L5408" s="38">
        <v>87</v>
      </c>
      <c r="M5408" s="38">
        <v>3</v>
      </c>
      <c r="N5408" s="38">
        <v>75</v>
      </c>
      <c r="O5408" s="38" t="s">
        <v>10</v>
      </c>
      <c r="P5408" s="38">
        <v>1</v>
      </c>
      <c r="Q5408" s="38" t="s">
        <v>5</v>
      </c>
      <c r="R5408" s="38" t="s">
        <v>201</v>
      </c>
      <c r="S5408" s="38" t="s">
        <v>54</v>
      </c>
      <c r="T5408" s="38" t="s">
        <v>246</v>
      </c>
    </row>
    <row r="5409" spans="1:20" s="38" customFormat="1" ht="15" x14ac:dyDescent="0.2">
      <c r="A5409" s="38" t="s">
        <v>92</v>
      </c>
      <c r="B5409" s="38" t="str">
        <f t="shared" si="8"/>
        <v>mo_priv013</v>
      </c>
      <c r="C5409" s="38" t="s">
        <v>838</v>
      </c>
      <c r="D5409" s="38" t="s">
        <v>844</v>
      </c>
      <c r="E5409" s="38" t="s">
        <v>35</v>
      </c>
      <c r="F5409" s="38">
        <v>6</v>
      </c>
      <c r="G5409" s="38">
        <v>24</v>
      </c>
      <c r="H5409" s="38">
        <v>2025</v>
      </c>
      <c r="I5409" s="38">
        <v>3</v>
      </c>
      <c r="J5409" s="38">
        <v>1230</v>
      </c>
      <c r="K5409" s="38" t="s">
        <v>14</v>
      </c>
      <c r="L5409" s="38">
        <v>87</v>
      </c>
      <c r="M5409" s="38">
        <v>3</v>
      </c>
      <c r="N5409" s="38">
        <v>75</v>
      </c>
      <c r="O5409" s="38" t="s">
        <v>10</v>
      </c>
      <c r="P5409" s="38">
        <v>25</v>
      </c>
      <c r="Q5409" s="38" t="s">
        <v>5</v>
      </c>
      <c r="R5409" s="38" t="s">
        <v>201</v>
      </c>
      <c r="S5409" s="38" t="s">
        <v>127</v>
      </c>
      <c r="T5409" s="38" t="s">
        <v>246</v>
      </c>
    </row>
    <row r="5410" spans="1:20" s="38" customFormat="1" ht="15" x14ac:dyDescent="0.2">
      <c r="A5410" s="38" t="s">
        <v>92</v>
      </c>
      <c r="B5410" s="38" t="str">
        <f t="shared" si="8"/>
        <v>mo_priv013</v>
      </c>
      <c r="C5410" s="38" t="s">
        <v>838</v>
      </c>
      <c r="D5410" s="38" t="s">
        <v>844</v>
      </c>
      <c r="E5410" s="38" t="s">
        <v>35</v>
      </c>
      <c r="F5410" s="38">
        <v>6</v>
      </c>
      <c r="G5410" s="38">
        <v>24</v>
      </c>
      <c r="H5410" s="38">
        <v>2025</v>
      </c>
      <c r="I5410" s="38">
        <v>3</v>
      </c>
      <c r="J5410" s="38">
        <v>1230</v>
      </c>
      <c r="K5410" s="38" t="s">
        <v>14</v>
      </c>
      <c r="L5410" s="38">
        <v>87</v>
      </c>
      <c r="M5410" s="38">
        <v>3</v>
      </c>
      <c r="N5410" s="38">
        <v>75</v>
      </c>
      <c r="O5410" s="38" t="s">
        <v>82</v>
      </c>
      <c r="P5410" s="38">
        <v>1</v>
      </c>
      <c r="Q5410" s="38" t="s">
        <v>5</v>
      </c>
      <c r="R5410" s="38" t="s">
        <v>201</v>
      </c>
      <c r="T5410" s="38" t="s">
        <v>246</v>
      </c>
    </row>
    <row r="5411" spans="1:20" s="38" customFormat="1" ht="15" x14ac:dyDescent="0.2">
      <c r="A5411" s="38" t="s">
        <v>92</v>
      </c>
      <c r="B5411" s="38" t="str">
        <f t="shared" si="8"/>
        <v>mo_priv013</v>
      </c>
      <c r="C5411" s="38" t="s">
        <v>838</v>
      </c>
      <c r="D5411" s="38" t="s">
        <v>844</v>
      </c>
      <c r="E5411" s="38" t="s">
        <v>35</v>
      </c>
      <c r="F5411" s="38">
        <v>6</v>
      </c>
      <c r="G5411" s="38">
        <v>24</v>
      </c>
      <c r="H5411" s="38">
        <v>2025</v>
      </c>
      <c r="I5411" s="38">
        <v>3</v>
      </c>
      <c r="J5411" s="38">
        <v>1230</v>
      </c>
      <c r="K5411" s="38" t="s">
        <v>14</v>
      </c>
      <c r="L5411" s="38">
        <v>87</v>
      </c>
      <c r="M5411" s="38">
        <v>3</v>
      </c>
      <c r="N5411" s="38">
        <v>75</v>
      </c>
      <c r="O5411" s="38" t="s">
        <v>10</v>
      </c>
      <c r="P5411" s="38">
        <v>2.5</v>
      </c>
      <c r="Q5411" s="38" t="s">
        <v>5</v>
      </c>
      <c r="R5411" s="38" t="s">
        <v>201</v>
      </c>
      <c r="S5411" s="38" t="s">
        <v>195</v>
      </c>
      <c r="T5411" s="38" t="s">
        <v>246</v>
      </c>
    </row>
    <row r="5412" spans="1:20" s="38" customFormat="1" ht="15" x14ac:dyDescent="0.2">
      <c r="A5412" s="38" t="s">
        <v>92</v>
      </c>
      <c r="B5412" s="38" t="str">
        <f t="shared" si="8"/>
        <v>mo_priv013</v>
      </c>
      <c r="C5412" s="38" t="s">
        <v>838</v>
      </c>
      <c r="D5412" s="38" t="s">
        <v>844</v>
      </c>
      <c r="E5412" s="38" t="s">
        <v>35</v>
      </c>
      <c r="F5412" s="38">
        <v>6</v>
      </c>
      <c r="G5412" s="38">
        <v>24</v>
      </c>
      <c r="H5412" s="38">
        <v>2025</v>
      </c>
      <c r="I5412" s="38">
        <v>3</v>
      </c>
      <c r="J5412" s="38">
        <v>1230</v>
      </c>
      <c r="K5412" s="38" t="s">
        <v>14</v>
      </c>
      <c r="L5412" s="38">
        <v>87</v>
      </c>
      <c r="M5412" s="38">
        <v>3</v>
      </c>
      <c r="N5412" s="38">
        <v>75</v>
      </c>
      <c r="O5412" s="38" t="s">
        <v>6</v>
      </c>
      <c r="P5412" s="38">
        <v>1</v>
      </c>
      <c r="Q5412" s="38" t="s">
        <v>9</v>
      </c>
      <c r="R5412" s="38" t="s">
        <v>501</v>
      </c>
      <c r="T5412" s="38" t="s">
        <v>246</v>
      </c>
    </row>
    <row r="5413" spans="1:20" s="38" customFormat="1" ht="15" x14ac:dyDescent="0.2">
      <c r="A5413" s="38" t="s">
        <v>92</v>
      </c>
      <c r="B5413" s="38" t="str">
        <f t="shared" si="8"/>
        <v>mo_priv013</v>
      </c>
      <c r="C5413" s="38" t="s">
        <v>838</v>
      </c>
      <c r="D5413" s="38" t="s">
        <v>844</v>
      </c>
      <c r="E5413" s="38" t="s">
        <v>35</v>
      </c>
      <c r="F5413" s="38">
        <v>6</v>
      </c>
      <c r="G5413" s="38">
        <v>24</v>
      </c>
      <c r="H5413" s="38">
        <v>2025</v>
      </c>
      <c r="I5413" s="38">
        <v>3</v>
      </c>
      <c r="J5413" s="38">
        <v>1230</v>
      </c>
      <c r="K5413" s="38" t="s">
        <v>14</v>
      </c>
      <c r="L5413" s="38">
        <v>87</v>
      </c>
      <c r="M5413" s="38">
        <v>3</v>
      </c>
      <c r="N5413" s="38">
        <v>75</v>
      </c>
      <c r="O5413" s="38" t="s">
        <v>11</v>
      </c>
      <c r="P5413" s="38">
        <v>1</v>
      </c>
      <c r="Q5413" s="38" t="s">
        <v>9</v>
      </c>
      <c r="R5413" s="38" t="s">
        <v>501</v>
      </c>
      <c r="T5413" s="38" t="s">
        <v>246</v>
      </c>
    </row>
    <row r="5414" spans="1:20" s="38" customFormat="1" ht="15" x14ac:dyDescent="0.2">
      <c r="A5414" s="38" t="s">
        <v>92</v>
      </c>
      <c r="B5414" s="38" t="str">
        <f t="shared" si="8"/>
        <v>mo_priv013</v>
      </c>
      <c r="C5414" s="38" t="s">
        <v>838</v>
      </c>
      <c r="D5414" s="38" t="s">
        <v>844</v>
      </c>
      <c r="E5414" s="38" t="s">
        <v>35</v>
      </c>
      <c r="F5414" s="38">
        <v>6</v>
      </c>
      <c r="G5414" s="38">
        <v>24</v>
      </c>
      <c r="H5414" s="38">
        <v>2025</v>
      </c>
      <c r="I5414" s="38">
        <v>3</v>
      </c>
      <c r="J5414" s="38">
        <v>1230</v>
      </c>
      <c r="K5414" s="38" t="s">
        <v>14</v>
      </c>
      <c r="L5414" s="38">
        <v>87</v>
      </c>
      <c r="M5414" s="38">
        <v>3</v>
      </c>
      <c r="N5414" s="38">
        <v>75</v>
      </c>
      <c r="O5414" s="38" t="s">
        <v>6</v>
      </c>
      <c r="P5414" s="38">
        <v>1</v>
      </c>
      <c r="Q5414" s="38" t="s">
        <v>9</v>
      </c>
      <c r="R5414" s="38" t="s">
        <v>501</v>
      </c>
      <c r="T5414" s="38" t="s">
        <v>246</v>
      </c>
    </row>
    <row r="5415" spans="1:20" s="38" customFormat="1" ht="15" x14ac:dyDescent="0.2">
      <c r="A5415" s="38" t="s">
        <v>92</v>
      </c>
      <c r="B5415" s="38" t="str">
        <f t="shared" si="8"/>
        <v>mo_priv013</v>
      </c>
      <c r="C5415" s="38" t="s">
        <v>838</v>
      </c>
      <c r="D5415" s="38" t="s">
        <v>844</v>
      </c>
      <c r="E5415" s="38" t="s">
        <v>35</v>
      </c>
      <c r="F5415" s="38">
        <v>6</v>
      </c>
      <c r="G5415" s="38">
        <v>24</v>
      </c>
      <c r="H5415" s="38">
        <v>2025</v>
      </c>
      <c r="I5415" s="38">
        <v>3</v>
      </c>
      <c r="J5415" s="38">
        <v>1230</v>
      </c>
      <c r="K5415" s="38" t="s">
        <v>14</v>
      </c>
      <c r="L5415" s="38">
        <v>87</v>
      </c>
      <c r="M5415" s="38">
        <v>3</v>
      </c>
      <c r="N5415" s="38">
        <v>75</v>
      </c>
      <c r="O5415" s="38" t="s">
        <v>7</v>
      </c>
      <c r="P5415" s="38">
        <v>2.25</v>
      </c>
      <c r="Q5415" s="38" t="s">
        <v>9</v>
      </c>
      <c r="R5415" s="38" t="s">
        <v>1147</v>
      </c>
      <c r="T5415" s="38" t="s">
        <v>246</v>
      </c>
    </row>
    <row r="5416" spans="1:20" s="38" customFormat="1" ht="15" x14ac:dyDescent="0.2">
      <c r="A5416" s="38" t="s">
        <v>92</v>
      </c>
      <c r="B5416" s="38" t="str">
        <f t="shared" si="8"/>
        <v>mo_priv013</v>
      </c>
      <c r="C5416" s="38" t="s">
        <v>838</v>
      </c>
      <c r="D5416" s="38" t="s">
        <v>844</v>
      </c>
      <c r="E5416" s="38" t="s">
        <v>35</v>
      </c>
      <c r="F5416" s="38">
        <v>6</v>
      </c>
      <c r="G5416" s="38">
        <v>24</v>
      </c>
      <c r="H5416" s="38">
        <v>2025</v>
      </c>
      <c r="I5416" s="38">
        <v>3</v>
      </c>
      <c r="J5416" s="38">
        <v>1230</v>
      </c>
      <c r="K5416" s="38" t="s">
        <v>14</v>
      </c>
      <c r="L5416" s="38">
        <v>87</v>
      </c>
      <c r="M5416" s="38">
        <v>3</v>
      </c>
      <c r="N5416" s="38">
        <v>75</v>
      </c>
      <c r="O5416" s="38" t="s">
        <v>6</v>
      </c>
      <c r="P5416" s="38">
        <v>2</v>
      </c>
      <c r="Q5416" s="38" t="s">
        <v>9</v>
      </c>
      <c r="R5416" s="38" t="s">
        <v>1550</v>
      </c>
      <c r="T5416" s="38" t="s">
        <v>246</v>
      </c>
    </row>
    <row r="5417" spans="1:20" s="38" customFormat="1" ht="15" x14ac:dyDescent="0.2">
      <c r="A5417" s="38" t="s">
        <v>99</v>
      </c>
      <c r="B5417" s="38" t="str">
        <f t="shared" si="8"/>
        <v>mo_priv005</v>
      </c>
      <c r="C5417" s="38" t="s">
        <v>838</v>
      </c>
      <c r="D5417" s="38" t="s">
        <v>844</v>
      </c>
      <c r="E5417" s="38" t="s">
        <v>35</v>
      </c>
      <c r="F5417" s="38">
        <v>6</v>
      </c>
      <c r="G5417" s="38">
        <v>24</v>
      </c>
      <c r="H5417" s="38">
        <v>2025</v>
      </c>
      <c r="I5417" s="38">
        <v>3</v>
      </c>
      <c r="J5417" s="38">
        <v>1402</v>
      </c>
      <c r="K5417" s="38" t="s">
        <v>1505</v>
      </c>
      <c r="L5417" s="38">
        <v>87</v>
      </c>
      <c r="M5417" s="38">
        <v>2</v>
      </c>
      <c r="N5417" s="38">
        <v>50</v>
      </c>
      <c r="O5417" s="38" t="s">
        <v>82</v>
      </c>
      <c r="P5417" s="38">
        <v>0</v>
      </c>
      <c r="Q5417" s="38" t="s">
        <v>5</v>
      </c>
      <c r="R5417" s="38" t="s">
        <v>201</v>
      </c>
      <c r="T5417" s="38" t="s">
        <v>116</v>
      </c>
    </row>
    <row r="5418" spans="1:20" s="38" customFormat="1" ht="15" x14ac:dyDescent="0.2">
      <c r="A5418" s="38" t="s">
        <v>107</v>
      </c>
      <c r="B5418" s="38" t="str">
        <f t="shared" si="8"/>
        <v>mo_priv004</v>
      </c>
      <c r="C5418" s="38" t="s">
        <v>838</v>
      </c>
      <c r="D5418" s="38" t="s">
        <v>844</v>
      </c>
      <c r="E5418" s="38" t="s">
        <v>35</v>
      </c>
      <c r="F5418" s="38">
        <v>6</v>
      </c>
      <c r="G5418" s="38">
        <v>24</v>
      </c>
      <c r="H5418" s="38">
        <v>2025</v>
      </c>
      <c r="I5418" s="38">
        <v>3</v>
      </c>
      <c r="J5418" s="38">
        <v>1425</v>
      </c>
      <c r="K5418" s="38" t="s">
        <v>14</v>
      </c>
      <c r="L5418" s="38">
        <v>86</v>
      </c>
      <c r="M5418" s="38">
        <v>1</v>
      </c>
      <c r="N5418" s="38">
        <v>75</v>
      </c>
      <c r="O5418" s="38" t="s">
        <v>11</v>
      </c>
      <c r="P5418" s="38">
        <v>1.5</v>
      </c>
      <c r="Q5418" s="38" t="s">
        <v>9</v>
      </c>
      <c r="R5418" s="38" t="s">
        <v>1133</v>
      </c>
      <c r="T5418" s="38" t="s">
        <v>116</v>
      </c>
    </row>
    <row r="5419" spans="1:20" s="38" customFormat="1" ht="15" x14ac:dyDescent="0.2">
      <c r="A5419" s="38" t="s">
        <v>107</v>
      </c>
      <c r="B5419" s="38" t="str">
        <f t="shared" si="8"/>
        <v>mo_priv004</v>
      </c>
      <c r="C5419" s="38" t="s">
        <v>838</v>
      </c>
      <c r="D5419" s="38" t="s">
        <v>844</v>
      </c>
      <c r="E5419" s="38" t="s">
        <v>35</v>
      </c>
      <c r="F5419" s="38">
        <v>6</v>
      </c>
      <c r="G5419" s="38">
        <v>24</v>
      </c>
      <c r="H5419" s="38">
        <v>2025</v>
      </c>
      <c r="I5419" s="38">
        <v>3</v>
      </c>
      <c r="J5419" s="38">
        <v>1425</v>
      </c>
      <c r="K5419" s="38" t="s">
        <v>14</v>
      </c>
      <c r="L5419" s="38">
        <v>86</v>
      </c>
      <c r="M5419" s="38">
        <v>1</v>
      </c>
      <c r="N5419" s="38">
        <v>75</v>
      </c>
      <c r="O5419" s="38" t="s">
        <v>6</v>
      </c>
      <c r="P5419" s="38">
        <v>1</v>
      </c>
      <c r="Q5419" s="38" t="s">
        <v>9</v>
      </c>
      <c r="R5419" s="38" t="s">
        <v>1133</v>
      </c>
      <c r="T5419" s="38" t="s">
        <v>116</v>
      </c>
    </row>
    <row r="5420" spans="1:20" s="38" customFormat="1" ht="15" x14ac:dyDescent="0.2">
      <c r="A5420" s="38" t="s">
        <v>107</v>
      </c>
      <c r="B5420" s="38" t="str">
        <f t="shared" si="8"/>
        <v>mo_priv004</v>
      </c>
      <c r="C5420" s="38" t="s">
        <v>838</v>
      </c>
      <c r="D5420" s="38" t="s">
        <v>844</v>
      </c>
      <c r="E5420" s="38" t="s">
        <v>35</v>
      </c>
      <c r="F5420" s="38">
        <v>6</v>
      </c>
      <c r="G5420" s="38">
        <v>24</v>
      </c>
      <c r="H5420" s="38">
        <v>2025</v>
      </c>
      <c r="I5420" s="38">
        <v>3</v>
      </c>
      <c r="J5420" s="38">
        <v>1425</v>
      </c>
      <c r="K5420" s="38" t="s">
        <v>14</v>
      </c>
      <c r="L5420" s="38">
        <v>86</v>
      </c>
      <c r="M5420" s="38">
        <v>1</v>
      </c>
      <c r="N5420" s="38">
        <v>75</v>
      </c>
      <c r="O5420" s="38" t="s">
        <v>10</v>
      </c>
      <c r="P5420" s="38">
        <v>0.8</v>
      </c>
      <c r="Q5420" s="38" t="s">
        <v>5</v>
      </c>
      <c r="R5420" s="38" t="s">
        <v>201</v>
      </c>
      <c r="S5420" s="38" t="s">
        <v>152</v>
      </c>
      <c r="T5420" s="38" t="s">
        <v>116</v>
      </c>
    </row>
    <row r="5421" spans="1:20" s="38" customFormat="1" ht="15" x14ac:dyDescent="0.2">
      <c r="A5421" s="38" t="s">
        <v>107</v>
      </c>
      <c r="B5421" s="38" t="str">
        <f t="shared" si="8"/>
        <v>mo_priv004</v>
      </c>
      <c r="C5421" s="38" t="s">
        <v>838</v>
      </c>
      <c r="D5421" s="38" t="s">
        <v>844</v>
      </c>
      <c r="E5421" s="38" t="s">
        <v>35</v>
      </c>
      <c r="F5421" s="38">
        <v>6</v>
      </c>
      <c r="G5421" s="38">
        <v>24</v>
      </c>
      <c r="H5421" s="38">
        <v>2025</v>
      </c>
      <c r="I5421" s="38">
        <v>3</v>
      </c>
      <c r="J5421" s="38">
        <v>1425</v>
      </c>
      <c r="K5421" s="38" t="s">
        <v>14</v>
      </c>
      <c r="L5421" s="38">
        <v>86</v>
      </c>
      <c r="M5421" s="38">
        <v>1</v>
      </c>
      <c r="N5421" s="38">
        <v>75</v>
      </c>
      <c r="O5421" s="38" t="s">
        <v>21</v>
      </c>
      <c r="P5421" s="38">
        <v>0.5</v>
      </c>
      <c r="Q5421" s="38" t="s">
        <v>9</v>
      </c>
      <c r="R5421" s="38" t="s">
        <v>1133</v>
      </c>
      <c r="T5421" s="38" t="s">
        <v>116</v>
      </c>
    </row>
    <row r="5422" spans="1:20" s="38" customFormat="1" ht="15" x14ac:dyDescent="0.2">
      <c r="A5422" s="38" t="s">
        <v>107</v>
      </c>
      <c r="B5422" s="38" t="str">
        <f t="shared" si="8"/>
        <v>mo_priv004</v>
      </c>
      <c r="C5422" s="38" t="s">
        <v>838</v>
      </c>
      <c r="D5422" s="38" t="s">
        <v>844</v>
      </c>
      <c r="E5422" s="38" t="s">
        <v>35</v>
      </c>
      <c r="F5422" s="38">
        <v>6</v>
      </c>
      <c r="G5422" s="38">
        <v>24</v>
      </c>
      <c r="H5422" s="38">
        <v>2025</v>
      </c>
      <c r="I5422" s="38">
        <v>3</v>
      </c>
      <c r="J5422" s="38">
        <v>1425</v>
      </c>
      <c r="K5422" s="38" t="s">
        <v>14</v>
      </c>
      <c r="L5422" s="38">
        <v>86</v>
      </c>
      <c r="M5422" s="38">
        <v>1</v>
      </c>
      <c r="N5422" s="38">
        <v>75</v>
      </c>
      <c r="O5422" s="38" t="s">
        <v>10</v>
      </c>
      <c r="P5422" s="38">
        <v>0.25</v>
      </c>
      <c r="Q5422" s="38" t="s">
        <v>5</v>
      </c>
      <c r="R5422" s="38" t="s">
        <v>201</v>
      </c>
      <c r="S5422" s="38" t="s">
        <v>152</v>
      </c>
      <c r="T5422" s="38" t="s">
        <v>116</v>
      </c>
    </row>
    <row r="5423" spans="1:20" s="38" customFormat="1" ht="15" x14ac:dyDescent="0.2">
      <c r="A5423" s="38" t="s">
        <v>107</v>
      </c>
      <c r="B5423" s="38" t="str">
        <f t="shared" si="8"/>
        <v>mo_priv004</v>
      </c>
      <c r="C5423" s="38" t="s">
        <v>838</v>
      </c>
      <c r="D5423" s="38" t="s">
        <v>844</v>
      </c>
      <c r="E5423" s="38" t="s">
        <v>35</v>
      </c>
      <c r="F5423" s="38">
        <v>6</v>
      </c>
      <c r="G5423" s="38">
        <v>24</v>
      </c>
      <c r="H5423" s="38">
        <v>2025</v>
      </c>
      <c r="I5423" s="38">
        <v>3</v>
      </c>
      <c r="J5423" s="38">
        <v>1425</v>
      </c>
      <c r="K5423" s="38" t="s">
        <v>14</v>
      </c>
      <c r="L5423" s="38">
        <v>86</v>
      </c>
      <c r="M5423" s="38">
        <v>1</v>
      </c>
      <c r="N5423" s="38">
        <v>75</v>
      </c>
      <c r="O5423" s="38" t="s">
        <v>6</v>
      </c>
      <c r="P5423" s="38">
        <v>0.25</v>
      </c>
      <c r="Q5423" s="38" t="s">
        <v>9</v>
      </c>
      <c r="R5423" s="38" t="s">
        <v>1133</v>
      </c>
      <c r="T5423" s="38" t="s">
        <v>116</v>
      </c>
    </row>
    <row r="5424" spans="1:20" s="38" customFormat="1" ht="15" x14ac:dyDescent="0.2">
      <c r="A5424" s="38" t="s">
        <v>107</v>
      </c>
      <c r="B5424" s="38" t="str">
        <f t="shared" si="8"/>
        <v>mo_priv004</v>
      </c>
      <c r="C5424" s="38" t="s">
        <v>838</v>
      </c>
      <c r="D5424" s="38" t="s">
        <v>844</v>
      </c>
      <c r="E5424" s="38" t="s">
        <v>35</v>
      </c>
      <c r="F5424" s="38">
        <v>6</v>
      </c>
      <c r="G5424" s="38">
        <v>24</v>
      </c>
      <c r="H5424" s="38">
        <v>2025</v>
      </c>
      <c r="I5424" s="38">
        <v>3</v>
      </c>
      <c r="J5424" s="38">
        <v>1425</v>
      </c>
      <c r="K5424" s="38" t="s">
        <v>14</v>
      </c>
      <c r="L5424" s="38">
        <v>86</v>
      </c>
      <c r="M5424" s="38">
        <v>1</v>
      </c>
      <c r="N5424" s="38">
        <v>75</v>
      </c>
      <c r="O5424" s="38" t="s">
        <v>21</v>
      </c>
      <c r="P5424" s="38">
        <v>2</v>
      </c>
      <c r="Q5424" s="38" t="s">
        <v>5</v>
      </c>
      <c r="R5424" s="38" t="s">
        <v>201</v>
      </c>
      <c r="T5424" s="38" t="s">
        <v>116</v>
      </c>
    </row>
    <row r="5425" spans="1:20" s="38" customFormat="1" ht="15" x14ac:dyDescent="0.2">
      <c r="A5425" s="38" t="s">
        <v>107</v>
      </c>
      <c r="B5425" s="38" t="str">
        <f t="shared" si="8"/>
        <v>mo_priv004</v>
      </c>
      <c r="C5425" s="38" t="s">
        <v>838</v>
      </c>
      <c r="D5425" s="38" t="s">
        <v>844</v>
      </c>
      <c r="E5425" s="38" t="s">
        <v>35</v>
      </c>
      <c r="F5425" s="38">
        <v>6</v>
      </c>
      <c r="G5425" s="38">
        <v>24</v>
      </c>
      <c r="H5425" s="38">
        <v>2025</v>
      </c>
      <c r="I5425" s="38">
        <v>3</v>
      </c>
      <c r="J5425" s="38">
        <v>1425</v>
      </c>
      <c r="K5425" s="38" t="s">
        <v>14</v>
      </c>
      <c r="L5425" s="38">
        <v>86</v>
      </c>
      <c r="M5425" s="38">
        <v>1</v>
      </c>
      <c r="N5425" s="38">
        <v>75</v>
      </c>
      <c r="O5425" s="38" t="s">
        <v>10</v>
      </c>
      <c r="P5425" s="38">
        <v>2</v>
      </c>
      <c r="Q5425" s="38" t="s">
        <v>5</v>
      </c>
      <c r="R5425" s="38" t="s">
        <v>201</v>
      </c>
      <c r="S5425" s="38" t="s">
        <v>152</v>
      </c>
      <c r="T5425" s="38" t="s">
        <v>116</v>
      </c>
    </row>
    <row r="5426" spans="1:20" s="38" customFormat="1" ht="15" x14ac:dyDescent="0.2">
      <c r="A5426" s="38" t="s">
        <v>107</v>
      </c>
      <c r="B5426" s="38" t="str">
        <f t="shared" si="8"/>
        <v>mo_priv004</v>
      </c>
      <c r="C5426" s="38" t="s">
        <v>838</v>
      </c>
      <c r="D5426" s="38" t="s">
        <v>844</v>
      </c>
      <c r="E5426" s="38" t="s">
        <v>35</v>
      </c>
      <c r="F5426" s="38">
        <v>6</v>
      </c>
      <c r="G5426" s="38">
        <v>24</v>
      </c>
      <c r="H5426" s="38">
        <v>2025</v>
      </c>
      <c r="I5426" s="38">
        <v>3</v>
      </c>
      <c r="J5426" s="38">
        <v>1425</v>
      </c>
      <c r="K5426" s="38" t="s">
        <v>14</v>
      </c>
      <c r="L5426" s="38">
        <v>86</v>
      </c>
      <c r="M5426" s="38">
        <v>1</v>
      </c>
      <c r="N5426" s="38">
        <v>75</v>
      </c>
      <c r="O5426" s="38" t="s">
        <v>21</v>
      </c>
      <c r="P5426" s="38">
        <v>1</v>
      </c>
      <c r="Q5426" s="38" t="s">
        <v>9</v>
      </c>
      <c r="R5426" s="38" t="s">
        <v>1133</v>
      </c>
      <c r="T5426" s="38" t="s">
        <v>116</v>
      </c>
    </row>
    <row r="5427" spans="1:20" s="38" customFormat="1" ht="15" x14ac:dyDescent="0.2">
      <c r="A5427" s="38" t="s">
        <v>107</v>
      </c>
      <c r="B5427" s="38" t="str">
        <f t="shared" si="8"/>
        <v>mo_priv004</v>
      </c>
      <c r="C5427" s="38" t="s">
        <v>838</v>
      </c>
      <c r="D5427" s="38" t="s">
        <v>844</v>
      </c>
      <c r="E5427" s="38" t="s">
        <v>35</v>
      </c>
      <c r="F5427" s="38">
        <v>6</v>
      </c>
      <c r="G5427" s="38">
        <v>24</v>
      </c>
      <c r="H5427" s="38">
        <v>2025</v>
      </c>
      <c r="I5427" s="38">
        <v>3</v>
      </c>
      <c r="J5427" s="38">
        <v>1425</v>
      </c>
      <c r="K5427" s="38" t="s">
        <v>14</v>
      </c>
      <c r="L5427" s="38">
        <v>86</v>
      </c>
      <c r="M5427" s="38">
        <v>1</v>
      </c>
      <c r="N5427" s="38">
        <v>75</v>
      </c>
      <c r="O5427" s="38" t="s">
        <v>6</v>
      </c>
      <c r="P5427" s="38">
        <v>1.5</v>
      </c>
      <c r="Q5427" s="38" t="s">
        <v>9</v>
      </c>
      <c r="R5427" s="38" t="s">
        <v>1133</v>
      </c>
      <c r="T5427" s="38" t="s">
        <v>116</v>
      </c>
    </row>
    <row r="5428" spans="1:20" s="38" customFormat="1" ht="15" x14ac:dyDescent="0.2">
      <c r="A5428" s="38" t="s">
        <v>107</v>
      </c>
      <c r="B5428" s="38" t="str">
        <f t="shared" si="8"/>
        <v>mo_priv004</v>
      </c>
      <c r="C5428" s="38" t="s">
        <v>838</v>
      </c>
      <c r="D5428" s="38" t="s">
        <v>844</v>
      </c>
      <c r="E5428" s="38" t="s">
        <v>35</v>
      </c>
      <c r="F5428" s="38">
        <v>6</v>
      </c>
      <c r="G5428" s="38">
        <v>24</v>
      </c>
      <c r="H5428" s="38">
        <v>2025</v>
      </c>
      <c r="I5428" s="38">
        <v>3</v>
      </c>
      <c r="J5428" s="38">
        <v>1425</v>
      </c>
      <c r="K5428" s="38" t="s">
        <v>14</v>
      </c>
      <c r="L5428" s="38">
        <v>86</v>
      </c>
      <c r="M5428" s="38">
        <v>1</v>
      </c>
      <c r="N5428" s="38">
        <v>75</v>
      </c>
      <c r="O5428" s="38" t="s">
        <v>21</v>
      </c>
      <c r="P5428" s="38">
        <v>1</v>
      </c>
      <c r="Q5428" s="38" t="s">
        <v>9</v>
      </c>
      <c r="R5428" s="38" t="s">
        <v>1133</v>
      </c>
      <c r="T5428" s="38" t="s">
        <v>116</v>
      </c>
    </row>
    <row r="5429" spans="1:20" s="38" customFormat="1" ht="15" x14ac:dyDescent="0.2">
      <c r="A5429" s="38" t="s">
        <v>107</v>
      </c>
      <c r="B5429" s="38" t="str">
        <f t="shared" si="8"/>
        <v>mo_priv004</v>
      </c>
      <c r="C5429" s="38" t="s">
        <v>838</v>
      </c>
      <c r="D5429" s="38" t="s">
        <v>844</v>
      </c>
      <c r="E5429" s="38" t="s">
        <v>35</v>
      </c>
      <c r="F5429" s="38">
        <v>6</v>
      </c>
      <c r="G5429" s="38">
        <v>24</v>
      </c>
      <c r="H5429" s="38">
        <v>2025</v>
      </c>
      <c r="I5429" s="38">
        <v>3</v>
      </c>
      <c r="J5429" s="38">
        <v>1425</v>
      </c>
      <c r="K5429" s="38" t="s">
        <v>14</v>
      </c>
      <c r="L5429" s="38">
        <v>86</v>
      </c>
      <c r="M5429" s="38">
        <v>1</v>
      </c>
      <c r="N5429" s="38">
        <v>75</v>
      </c>
      <c r="O5429" s="38" t="s">
        <v>21</v>
      </c>
      <c r="P5429" s="38">
        <v>3</v>
      </c>
      <c r="Q5429" s="38" t="s">
        <v>9</v>
      </c>
      <c r="R5429" s="38" t="s">
        <v>1133</v>
      </c>
      <c r="T5429" s="38" t="s">
        <v>116</v>
      </c>
    </row>
    <row r="5430" spans="1:20" s="38" customFormat="1" ht="15" x14ac:dyDescent="0.2">
      <c r="A5430" s="38" t="s">
        <v>107</v>
      </c>
      <c r="B5430" s="38" t="str">
        <f t="shared" si="8"/>
        <v>mo_priv004</v>
      </c>
      <c r="C5430" s="38" t="s">
        <v>838</v>
      </c>
      <c r="D5430" s="38" t="s">
        <v>844</v>
      </c>
      <c r="E5430" s="38" t="s">
        <v>35</v>
      </c>
      <c r="F5430" s="38">
        <v>6</v>
      </c>
      <c r="G5430" s="38">
        <v>24</v>
      </c>
      <c r="H5430" s="38">
        <v>2025</v>
      </c>
      <c r="I5430" s="38">
        <v>3</v>
      </c>
      <c r="J5430" s="38">
        <v>1425</v>
      </c>
      <c r="K5430" s="38" t="s">
        <v>14</v>
      </c>
      <c r="L5430" s="38">
        <v>86</v>
      </c>
      <c r="M5430" s="38">
        <v>1</v>
      </c>
      <c r="N5430" s="38">
        <v>75</v>
      </c>
      <c r="O5430" s="38" t="s">
        <v>21</v>
      </c>
      <c r="P5430" s="38">
        <v>1</v>
      </c>
      <c r="Q5430" s="38" t="s">
        <v>9</v>
      </c>
      <c r="R5430" s="38" t="s">
        <v>1133</v>
      </c>
      <c r="T5430" s="38" t="s">
        <v>116</v>
      </c>
    </row>
    <row r="5431" spans="1:20" s="38" customFormat="1" ht="15" x14ac:dyDescent="0.2">
      <c r="A5431" s="38" t="s">
        <v>107</v>
      </c>
      <c r="B5431" s="38" t="str">
        <f t="shared" si="8"/>
        <v>mo_priv004</v>
      </c>
      <c r="C5431" s="38" t="s">
        <v>838</v>
      </c>
      <c r="D5431" s="38" t="s">
        <v>844</v>
      </c>
      <c r="E5431" s="38" t="s">
        <v>35</v>
      </c>
      <c r="F5431" s="38">
        <v>6</v>
      </c>
      <c r="G5431" s="38">
        <v>24</v>
      </c>
      <c r="H5431" s="38">
        <v>2025</v>
      </c>
      <c r="I5431" s="38">
        <v>3</v>
      </c>
      <c r="J5431" s="38">
        <v>1425</v>
      </c>
      <c r="K5431" s="38" t="s">
        <v>14</v>
      </c>
      <c r="L5431" s="38">
        <v>86</v>
      </c>
      <c r="M5431" s="38">
        <v>1</v>
      </c>
      <c r="N5431" s="38">
        <v>75</v>
      </c>
      <c r="O5431" s="38" t="s">
        <v>10</v>
      </c>
      <c r="P5431" s="38">
        <v>1</v>
      </c>
      <c r="Q5431" s="38" t="s">
        <v>9</v>
      </c>
      <c r="R5431" s="38" t="s">
        <v>1133</v>
      </c>
      <c r="S5431" s="38" t="s">
        <v>105</v>
      </c>
      <c r="T5431" s="38" t="s">
        <v>116</v>
      </c>
    </row>
    <row r="5432" spans="1:20" s="38" customFormat="1" ht="15" x14ac:dyDescent="0.2">
      <c r="A5432" s="38" t="s">
        <v>107</v>
      </c>
      <c r="B5432" s="38" t="str">
        <f t="shared" si="8"/>
        <v>mo_priv004</v>
      </c>
      <c r="C5432" s="38" t="s">
        <v>838</v>
      </c>
      <c r="D5432" s="38" t="s">
        <v>844</v>
      </c>
      <c r="E5432" s="38" t="s">
        <v>35</v>
      </c>
      <c r="F5432" s="38">
        <v>6</v>
      </c>
      <c r="G5432" s="38">
        <v>24</v>
      </c>
      <c r="H5432" s="38">
        <v>2025</v>
      </c>
      <c r="I5432" s="38">
        <v>3</v>
      </c>
      <c r="J5432" s="38">
        <v>1425</v>
      </c>
      <c r="K5432" s="38" t="s">
        <v>14</v>
      </c>
      <c r="L5432" s="38">
        <v>86</v>
      </c>
      <c r="M5432" s="38">
        <v>1</v>
      </c>
      <c r="N5432" s="38">
        <v>75</v>
      </c>
      <c r="O5432" s="38" t="s">
        <v>10</v>
      </c>
      <c r="P5432" s="38">
        <v>2</v>
      </c>
      <c r="Q5432" s="38" t="s">
        <v>5</v>
      </c>
      <c r="R5432" s="38" t="s">
        <v>201</v>
      </c>
      <c r="S5432" s="38" t="s">
        <v>157</v>
      </c>
      <c r="T5432" s="38" t="s">
        <v>116</v>
      </c>
    </row>
    <row r="5433" spans="1:20" s="38" customFormat="1" ht="15" x14ac:dyDescent="0.2">
      <c r="A5433" s="38" t="s">
        <v>81</v>
      </c>
      <c r="B5433" s="38" t="str">
        <f t="shared" si="8"/>
        <v>mo_priv017</v>
      </c>
      <c r="C5433" s="38" t="s">
        <v>838</v>
      </c>
      <c r="D5433" s="38" t="s">
        <v>844</v>
      </c>
      <c r="E5433" s="38" t="s">
        <v>35</v>
      </c>
      <c r="F5433" s="38">
        <v>6</v>
      </c>
      <c r="G5433" s="38">
        <v>25</v>
      </c>
      <c r="H5433" s="38">
        <v>2025</v>
      </c>
      <c r="I5433" s="38">
        <v>3</v>
      </c>
      <c r="J5433" s="38">
        <v>1008</v>
      </c>
      <c r="K5433" s="38" t="s">
        <v>1505</v>
      </c>
      <c r="L5433" s="38">
        <v>84</v>
      </c>
      <c r="M5433" s="38">
        <v>2</v>
      </c>
      <c r="N5433" s="38">
        <v>0</v>
      </c>
      <c r="O5433" s="38" t="s">
        <v>10</v>
      </c>
      <c r="P5433" s="38">
        <v>6</v>
      </c>
      <c r="Q5433" s="38" t="s">
        <v>5</v>
      </c>
      <c r="R5433" s="38" t="s">
        <v>201</v>
      </c>
      <c r="S5433" s="38" t="s">
        <v>127</v>
      </c>
      <c r="T5433" s="38" t="s">
        <v>246</v>
      </c>
    </row>
    <row r="5434" spans="1:20" s="38" customFormat="1" ht="15" x14ac:dyDescent="0.2">
      <c r="A5434" s="38" t="s">
        <v>81</v>
      </c>
      <c r="B5434" s="38" t="str">
        <f t="shared" si="8"/>
        <v>mo_priv017</v>
      </c>
      <c r="C5434" s="38" t="s">
        <v>838</v>
      </c>
      <c r="D5434" s="38" t="s">
        <v>844</v>
      </c>
      <c r="E5434" s="38" t="s">
        <v>35</v>
      </c>
      <c r="F5434" s="38">
        <v>6</v>
      </c>
      <c r="G5434" s="38">
        <v>25</v>
      </c>
      <c r="H5434" s="38">
        <v>2025</v>
      </c>
      <c r="I5434" s="38">
        <v>3</v>
      </c>
      <c r="J5434" s="38">
        <v>1008</v>
      </c>
      <c r="K5434" s="38" t="s">
        <v>1505</v>
      </c>
      <c r="L5434" s="38">
        <v>84</v>
      </c>
      <c r="M5434" s="38">
        <v>2</v>
      </c>
      <c r="N5434" s="38">
        <v>0</v>
      </c>
      <c r="O5434" s="38" t="s">
        <v>10</v>
      </c>
      <c r="P5434" s="38">
        <v>4</v>
      </c>
      <c r="Q5434" s="38" t="s">
        <v>5</v>
      </c>
      <c r="R5434" s="38" t="s">
        <v>201</v>
      </c>
      <c r="S5434" s="38" t="s">
        <v>39</v>
      </c>
      <c r="T5434" s="38" t="s">
        <v>246</v>
      </c>
    </row>
    <row r="5435" spans="1:20" s="38" customFormat="1" ht="15" x14ac:dyDescent="0.2">
      <c r="A5435" s="38" t="s">
        <v>81</v>
      </c>
      <c r="B5435" s="38" t="str">
        <f t="shared" si="8"/>
        <v>mo_priv017</v>
      </c>
      <c r="C5435" s="38" t="s">
        <v>838</v>
      </c>
      <c r="D5435" s="38" t="s">
        <v>844</v>
      </c>
      <c r="E5435" s="38" t="s">
        <v>35</v>
      </c>
      <c r="F5435" s="38">
        <v>6</v>
      </c>
      <c r="G5435" s="38">
        <v>25</v>
      </c>
      <c r="H5435" s="38">
        <v>2025</v>
      </c>
      <c r="I5435" s="38">
        <v>3</v>
      </c>
      <c r="J5435" s="38">
        <v>1008</v>
      </c>
      <c r="K5435" s="38" t="s">
        <v>1505</v>
      </c>
      <c r="L5435" s="38">
        <v>84</v>
      </c>
      <c r="M5435" s="38">
        <v>2</v>
      </c>
      <c r="N5435" s="38">
        <v>0</v>
      </c>
      <c r="O5435" s="38" t="s">
        <v>11</v>
      </c>
      <c r="P5435" s="38">
        <v>0.1</v>
      </c>
      <c r="Q5435" s="38" t="s">
        <v>5</v>
      </c>
      <c r="R5435" s="38" t="s">
        <v>201</v>
      </c>
      <c r="T5435" s="38" t="s">
        <v>246</v>
      </c>
    </row>
    <row r="5436" spans="1:20" s="38" customFormat="1" ht="15" x14ac:dyDescent="0.2">
      <c r="A5436" s="38" t="s">
        <v>81</v>
      </c>
      <c r="B5436" s="38" t="str">
        <f t="shared" si="8"/>
        <v>mo_priv017</v>
      </c>
      <c r="C5436" s="38" t="s">
        <v>838</v>
      </c>
      <c r="D5436" s="38" t="s">
        <v>844</v>
      </c>
      <c r="E5436" s="38" t="s">
        <v>35</v>
      </c>
      <c r="F5436" s="38">
        <v>6</v>
      </c>
      <c r="G5436" s="38">
        <v>25</v>
      </c>
      <c r="H5436" s="38">
        <v>2025</v>
      </c>
      <c r="I5436" s="38">
        <v>3</v>
      </c>
      <c r="J5436" s="38">
        <v>1008</v>
      </c>
      <c r="K5436" s="38" t="s">
        <v>1505</v>
      </c>
      <c r="L5436" s="38">
        <v>84</v>
      </c>
      <c r="M5436" s="38">
        <v>2</v>
      </c>
      <c r="N5436" s="38">
        <v>0</v>
      </c>
      <c r="O5436" s="38" t="s">
        <v>10</v>
      </c>
      <c r="P5436" s="38">
        <v>2</v>
      </c>
      <c r="Q5436" s="38" t="s">
        <v>5</v>
      </c>
      <c r="R5436" s="38" t="s">
        <v>201</v>
      </c>
      <c r="S5436" s="38" t="s">
        <v>114</v>
      </c>
      <c r="T5436" s="38" t="s">
        <v>246</v>
      </c>
    </row>
    <row r="5437" spans="1:20" s="38" customFormat="1" ht="15" x14ac:dyDescent="0.2">
      <c r="A5437" s="38" t="s">
        <v>918</v>
      </c>
      <c r="B5437" s="38" t="str">
        <f t="shared" si="8"/>
        <v>mo_priv018</v>
      </c>
      <c r="C5437" s="38" t="s">
        <v>838</v>
      </c>
      <c r="D5437" s="38" t="s">
        <v>844</v>
      </c>
      <c r="E5437" s="38" t="s">
        <v>35</v>
      </c>
      <c r="F5437" s="38">
        <v>6</v>
      </c>
      <c r="G5437" s="38">
        <v>25</v>
      </c>
      <c r="H5437" s="38">
        <v>2025</v>
      </c>
      <c r="I5437" s="38">
        <v>3</v>
      </c>
      <c r="J5437" s="38">
        <v>1012</v>
      </c>
      <c r="K5437" s="38" t="s">
        <v>14</v>
      </c>
      <c r="L5437" s="38">
        <v>85</v>
      </c>
      <c r="M5437" s="38">
        <v>2</v>
      </c>
      <c r="N5437" s="38">
        <v>25</v>
      </c>
      <c r="O5437" s="38" t="s">
        <v>10</v>
      </c>
      <c r="P5437" s="38">
        <v>0.25</v>
      </c>
      <c r="Q5437" s="38" t="s">
        <v>5</v>
      </c>
      <c r="R5437" s="38" t="s">
        <v>201</v>
      </c>
      <c r="S5437" s="38" t="s">
        <v>54</v>
      </c>
      <c r="T5437" s="38" t="s">
        <v>246</v>
      </c>
    </row>
    <row r="5438" spans="1:20" s="38" customFormat="1" ht="15" x14ac:dyDescent="0.2">
      <c r="A5438" s="38" t="s">
        <v>918</v>
      </c>
      <c r="B5438" s="38" t="str">
        <f t="shared" si="8"/>
        <v>mo_priv018</v>
      </c>
      <c r="C5438" s="38" t="s">
        <v>838</v>
      </c>
      <c r="D5438" s="38" t="s">
        <v>844</v>
      </c>
      <c r="E5438" s="38" t="s">
        <v>35</v>
      </c>
      <c r="F5438" s="38">
        <v>6</v>
      </c>
      <c r="G5438" s="38">
        <v>25</v>
      </c>
      <c r="H5438" s="38">
        <v>2025</v>
      </c>
      <c r="I5438" s="38">
        <v>3</v>
      </c>
      <c r="J5438" s="38">
        <v>1012</v>
      </c>
      <c r="K5438" s="38" t="s">
        <v>14</v>
      </c>
      <c r="L5438" s="38">
        <v>85</v>
      </c>
      <c r="M5438" s="38">
        <v>2</v>
      </c>
      <c r="N5438" s="38">
        <v>25</v>
      </c>
      <c r="O5438" s="38" t="s">
        <v>10</v>
      </c>
      <c r="P5438" s="38">
        <v>3.5</v>
      </c>
      <c r="Q5438" s="38" t="s">
        <v>5</v>
      </c>
      <c r="R5438" s="38" t="s">
        <v>201</v>
      </c>
      <c r="S5438" s="38" t="s">
        <v>54</v>
      </c>
      <c r="T5438" s="38" t="s">
        <v>246</v>
      </c>
    </row>
    <row r="5439" spans="1:20" s="38" customFormat="1" ht="15" x14ac:dyDescent="0.2">
      <c r="A5439" s="38" t="s">
        <v>918</v>
      </c>
      <c r="B5439" s="38" t="str">
        <f t="shared" si="8"/>
        <v>mo_priv018</v>
      </c>
      <c r="C5439" s="38" t="s">
        <v>838</v>
      </c>
      <c r="D5439" s="38" t="s">
        <v>844</v>
      </c>
      <c r="E5439" s="38" t="s">
        <v>35</v>
      </c>
      <c r="F5439" s="38">
        <v>6</v>
      </c>
      <c r="G5439" s="38">
        <v>25</v>
      </c>
      <c r="H5439" s="38">
        <v>2025</v>
      </c>
      <c r="I5439" s="38">
        <v>3</v>
      </c>
      <c r="J5439" s="38">
        <v>1012</v>
      </c>
      <c r="K5439" s="38" t="s">
        <v>14</v>
      </c>
      <c r="L5439" s="38">
        <v>85</v>
      </c>
      <c r="M5439" s="38">
        <v>2</v>
      </c>
      <c r="N5439" s="38">
        <v>25</v>
      </c>
      <c r="O5439" s="38" t="s">
        <v>10</v>
      </c>
      <c r="P5439" s="38">
        <v>2.75</v>
      </c>
      <c r="Q5439" s="38" t="s">
        <v>5</v>
      </c>
      <c r="R5439" s="38" t="s">
        <v>201</v>
      </c>
      <c r="S5439" s="38" t="s">
        <v>195</v>
      </c>
      <c r="T5439" s="38" t="s">
        <v>246</v>
      </c>
    </row>
    <row r="5440" spans="1:20" s="38" customFormat="1" ht="15" x14ac:dyDescent="0.2">
      <c r="A5440" s="38" t="s">
        <v>918</v>
      </c>
      <c r="B5440" s="38" t="str">
        <f t="shared" si="8"/>
        <v>mo_priv018</v>
      </c>
      <c r="C5440" s="38" t="s">
        <v>838</v>
      </c>
      <c r="D5440" s="38" t="s">
        <v>844</v>
      </c>
      <c r="E5440" s="38" t="s">
        <v>35</v>
      </c>
      <c r="F5440" s="38">
        <v>6</v>
      </c>
      <c r="G5440" s="38">
        <v>25</v>
      </c>
      <c r="H5440" s="38">
        <v>2025</v>
      </c>
      <c r="I5440" s="38">
        <v>3</v>
      </c>
      <c r="J5440" s="38">
        <v>1012</v>
      </c>
      <c r="K5440" s="38" t="s">
        <v>14</v>
      </c>
      <c r="L5440" s="38">
        <v>85</v>
      </c>
      <c r="M5440" s="38">
        <v>2</v>
      </c>
      <c r="N5440" s="38">
        <v>25</v>
      </c>
      <c r="O5440" s="38" t="s">
        <v>10</v>
      </c>
      <c r="P5440" s="38">
        <v>2.75</v>
      </c>
      <c r="Q5440" s="38" t="s">
        <v>5</v>
      </c>
      <c r="R5440" s="38" t="s">
        <v>201</v>
      </c>
      <c r="S5440" s="38" t="s">
        <v>195</v>
      </c>
      <c r="T5440" s="38" t="s">
        <v>246</v>
      </c>
    </row>
    <row r="5441" spans="1:20" s="38" customFormat="1" ht="15" x14ac:dyDescent="0.2">
      <c r="A5441" s="38" t="s">
        <v>918</v>
      </c>
      <c r="B5441" s="38" t="str">
        <f t="shared" si="8"/>
        <v>mo_priv018</v>
      </c>
      <c r="C5441" s="38" t="s">
        <v>838</v>
      </c>
      <c r="D5441" s="38" t="s">
        <v>844</v>
      </c>
      <c r="E5441" s="38" t="s">
        <v>35</v>
      </c>
      <c r="F5441" s="38">
        <v>6</v>
      </c>
      <c r="G5441" s="38">
        <v>25</v>
      </c>
      <c r="H5441" s="38">
        <v>2025</v>
      </c>
      <c r="I5441" s="38">
        <v>3</v>
      </c>
      <c r="J5441" s="38">
        <v>1012</v>
      </c>
      <c r="K5441" s="38" t="s">
        <v>14</v>
      </c>
      <c r="L5441" s="38">
        <v>85</v>
      </c>
      <c r="M5441" s="38">
        <v>2</v>
      </c>
      <c r="N5441" s="38">
        <v>25</v>
      </c>
      <c r="O5441" s="38" t="s">
        <v>10</v>
      </c>
      <c r="P5441" s="38">
        <v>0.1</v>
      </c>
      <c r="Q5441" s="38" t="s">
        <v>5</v>
      </c>
      <c r="R5441" s="38" t="s">
        <v>201</v>
      </c>
      <c r="S5441" s="38" t="s">
        <v>152</v>
      </c>
      <c r="T5441" s="38" t="s">
        <v>246</v>
      </c>
    </row>
    <row r="5442" spans="1:20" s="38" customFormat="1" ht="15" x14ac:dyDescent="0.2">
      <c r="A5442" s="38" t="s">
        <v>918</v>
      </c>
      <c r="B5442" s="38" t="str">
        <f t="shared" si="8"/>
        <v>mo_priv018</v>
      </c>
      <c r="C5442" s="38" t="s">
        <v>838</v>
      </c>
      <c r="D5442" s="38" t="s">
        <v>844</v>
      </c>
      <c r="E5442" s="38" t="s">
        <v>35</v>
      </c>
      <c r="F5442" s="38">
        <v>6</v>
      </c>
      <c r="G5442" s="38">
        <v>25</v>
      </c>
      <c r="H5442" s="38">
        <v>2025</v>
      </c>
      <c r="I5442" s="38">
        <v>3</v>
      </c>
      <c r="J5442" s="38">
        <v>1012</v>
      </c>
      <c r="K5442" s="38" t="s">
        <v>14</v>
      </c>
      <c r="L5442" s="38">
        <v>85</v>
      </c>
      <c r="M5442" s="38">
        <v>2</v>
      </c>
      <c r="N5442" s="38">
        <v>25</v>
      </c>
      <c r="O5442" s="38" t="s">
        <v>82</v>
      </c>
      <c r="P5442" s="38">
        <v>0.25</v>
      </c>
      <c r="Q5442" s="38" t="s">
        <v>5</v>
      </c>
      <c r="R5442" s="38" t="s">
        <v>201</v>
      </c>
      <c r="T5442" s="38" t="s">
        <v>246</v>
      </c>
    </row>
    <row r="5443" spans="1:20" s="38" customFormat="1" ht="15" x14ac:dyDescent="0.2">
      <c r="A5443" s="38" t="s">
        <v>918</v>
      </c>
      <c r="B5443" s="38" t="str">
        <f t="shared" si="8"/>
        <v>mo_priv018</v>
      </c>
      <c r="C5443" s="38" t="s">
        <v>838</v>
      </c>
      <c r="D5443" s="38" t="s">
        <v>844</v>
      </c>
      <c r="E5443" s="38" t="s">
        <v>35</v>
      </c>
      <c r="F5443" s="38">
        <v>6</v>
      </c>
      <c r="G5443" s="38">
        <v>25</v>
      </c>
      <c r="H5443" s="38">
        <v>2025</v>
      </c>
      <c r="I5443" s="38">
        <v>3</v>
      </c>
      <c r="J5443" s="38">
        <v>1012</v>
      </c>
      <c r="K5443" s="38" t="s">
        <v>14</v>
      </c>
      <c r="L5443" s="38">
        <v>85</v>
      </c>
      <c r="M5443" s="38">
        <v>2</v>
      </c>
      <c r="N5443" s="38">
        <v>25</v>
      </c>
      <c r="O5443" s="38" t="s">
        <v>82</v>
      </c>
      <c r="P5443" s="38">
        <v>0.25</v>
      </c>
      <c r="Q5443" s="38" t="s">
        <v>5</v>
      </c>
      <c r="R5443" s="38" t="s">
        <v>201</v>
      </c>
      <c r="T5443" s="38" t="s">
        <v>246</v>
      </c>
    </row>
    <row r="5444" spans="1:20" s="38" customFormat="1" ht="15" x14ac:dyDescent="0.2">
      <c r="A5444" s="38" t="s">
        <v>918</v>
      </c>
      <c r="B5444" s="38" t="str">
        <f t="shared" si="8"/>
        <v>mo_priv018</v>
      </c>
      <c r="C5444" s="38" t="s">
        <v>838</v>
      </c>
      <c r="D5444" s="38" t="s">
        <v>844</v>
      </c>
      <c r="E5444" s="38" t="s">
        <v>35</v>
      </c>
      <c r="F5444" s="38">
        <v>6</v>
      </c>
      <c r="G5444" s="38">
        <v>25</v>
      </c>
      <c r="H5444" s="38">
        <v>2025</v>
      </c>
      <c r="I5444" s="38">
        <v>3</v>
      </c>
      <c r="J5444" s="38">
        <v>1012</v>
      </c>
      <c r="K5444" s="38" t="s">
        <v>14</v>
      </c>
      <c r="L5444" s="38">
        <v>85</v>
      </c>
      <c r="M5444" s="38">
        <v>2</v>
      </c>
      <c r="N5444" s="38">
        <v>25</v>
      </c>
      <c r="O5444" s="38" t="s">
        <v>10</v>
      </c>
      <c r="P5444" s="38">
        <v>1</v>
      </c>
      <c r="Q5444" s="38" t="s">
        <v>5</v>
      </c>
      <c r="R5444" s="38" t="s">
        <v>201</v>
      </c>
      <c r="S5444" s="38" t="s">
        <v>127</v>
      </c>
      <c r="T5444" s="38" t="s">
        <v>246</v>
      </c>
    </row>
    <row r="5445" spans="1:20" s="38" customFormat="1" ht="15" x14ac:dyDescent="0.2">
      <c r="A5445" s="38" t="s">
        <v>918</v>
      </c>
      <c r="B5445" s="38" t="str">
        <f t="shared" si="8"/>
        <v>mo_priv018</v>
      </c>
      <c r="C5445" s="38" t="s">
        <v>838</v>
      </c>
      <c r="D5445" s="38" t="s">
        <v>844</v>
      </c>
      <c r="E5445" s="38" t="s">
        <v>35</v>
      </c>
      <c r="F5445" s="38">
        <v>6</v>
      </c>
      <c r="G5445" s="38">
        <v>25</v>
      </c>
      <c r="H5445" s="38">
        <v>2025</v>
      </c>
      <c r="I5445" s="38">
        <v>3</v>
      </c>
      <c r="J5445" s="38">
        <v>1012</v>
      </c>
      <c r="K5445" s="38" t="s">
        <v>14</v>
      </c>
      <c r="L5445" s="38">
        <v>85</v>
      </c>
      <c r="M5445" s="38">
        <v>2</v>
      </c>
      <c r="N5445" s="38">
        <v>25</v>
      </c>
      <c r="O5445" s="38" t="s">
        <v>10</v>
      </c>
      <c r="P5445" s="38">
        <v>3</v>
      </c>
      <c r="Q5445" s="38" t="s">
        <v>9</v>
      </c>
      <c r="R5445" s="38" t="s">
        <v>501</v>
      </c>
      <c r="S5445" s="38" t="s">
        <v>242</v>
      </c>
      <c r="T5445" s="38" t="s">
        <v>246</v>
      </c>
    </row>
    <row r="5446" spans="1:20" s="38" customFormat="1" ht="15" x14ac:dyDescent="0.2">
      <c r="A5446" s="38" t="s">
        <v>918</v>
      </c>
      <c r="B5446" s="38" t="str">
        <f t="shared" si="8"/>
        <v>mo_priv018</v>
      </c>
      <c r="C5446" s="38" t="s">
        <v>838</v>
      </c>
      <c r="D5446" s="38" t="s">
        <v>844</v>
      </c>
      <c r="E5446" s="38" t="s">
        <v>35</v>
      </c>
      <c r="F5446" s="38">
        <v>6</v>
      </c>
      <c r="G5446" s="38">
        <v>25</v>
      </c>
      <c r="H5446" s="38">
        <v>2025</v>
      </c>
      <c r="I5446" s="38">
        <v>3</v>
      </c>
      <c r="J5446" s="38">
        <v>1012</v>
      </c>
      <c r="K5446" s="38" t="s">
        <v>14</v>
      </c>
      <c r="L5446" s="38">
        <v>85</v>
      </c>
      <c r="M5446" s="38">
        <v>2</v>
      </c>
      <c r="N5446" s="38">
        <v>25</v>
      </c>
      <c r="O5446" s="38" t="s">
        <v>10</v>
      </c>
      <c r="P5446" s="38">
        <v>0.3</v>
      </c>
      <c r="Q5446" s="38" t="s">
        <v>8</v>
      </c>
      <c r="R5446" s="38" t="s">
        <v>501</v>
      </c>
      <c r="S5446" s="38" t="s">
        <v>152</v>
      </c>
      <c r="T5446" s="38" t="s">
        <v>246</v>
      </c>
    </row>
    <row r="5447" spans="1:20" s="38" customFormat="1" ht="15" x14ac:dyDescent="0.2">
      <c r="A5447" s="38" t="s">
        <v>918</v>
      </c>
      <c r="B5447" s="38" t="str">
        <f t="shared" si="8"/>
        <v>mo_priv018</v>
      </c>
      <c r="C5447" s="38" t="s">
        <v>838</v>
      </c>
      <c r="D5447" s="38" t="s">
        <v>844</v>
      </c>
      <c r="E5447" s="38" t="s">
        <v>35</v>
      </c>
      <c r="F5447" s="38">
        <v>6</v>
      </c>
      <c r="G5447" s="38">
        <v>25</v>
      </c>
      <c r="H5447" s="38">
        <v>2025</v>
      </c>
      <c r="I5447" s="38">
        <v>3</v>
      </c>
      <c r="J5447" s="38">
        <v>1012</v>
      </c>
      <c r="K5447" s="38" t="s">
        <v>14</v>
      </c>
      <c r="L5447" s="38">
        <v>85</v>
      </c>
      <c r="M5447" s="38">
        <v>2</v>
      </c>
      <c r="N5447" s="38">
        <v>25</v>
      </c>
      <c r="O5447" s="38" t="s">
        <v>10</v>
      </c>
      <c r="P5447" s="38">
        <v>1</v>
      </c>
      <c r="Q5447" s="38" t="s">
        <v>5</v>
      </c>
      <c r="R5447" s="38" t="s">
        <v>201</v>
      </c>
      <c r="S5447" s="38" t="s">
        <v>114</v>
      </c>
      <c r="T5447" s="38" t="s">
        <v>246</v>
      </c>
    </row>
    <row r="5448" spans="1:20" s="38" customFormat="1" ht="15" x14ac:dyDescent="0.2">
      <c r="A5448" s="38" t="s">
        <v>918</v>
      </c>
      <c r="B5448" s="38" t="str">
        <f t="shared" si="8"/>
        <v>mo_priv018</v>
      </c>
      <c r="C5448" s="38" t="s">
        <v>838</v>
      </c>
      <c r="D5448" s="38" t="s">
        <v>844</v>
      </c>
      <c r="E5448" s="38" t="s">
        <v>35</v>
      </c>
      <c r="F5448" s="38">
        <v>6</v>
      </c>
      <c r="G5448" s="38">
        <v>25</v>
      </c>
      <c r="H5448" s="38">
        <v>2025</v>
      </c>
      <c r="I5448" s="38">
        <v>3</v>
      </c>
      <c r="J5448" s="38">
        <v>1012</v>
      </c>
      <c r="K5448" s="38" t="s">
        <v>14</v>
      </c>
      <c r="L5448" s="38">
        <v>85</v>
      </c>
      <c r="M5448" s="38">
        <v>2</v>
      </c>
      <c r="N5448" s="38">
        <v>25</v>
      </c>
      <c r="O5448" s="38" t="s">
        <v>11</v>
      </c>
      <c r="P5448" s="38">
        <v>2</v>
      </c>
      <c r="Q5448" s="38" t="s">
        <v>5</v>
      </c>
      <c r="R5448" s="38" t="s">
        <v>201</v>
      </c>
      <c r="T5448" s="38" t="s">
        <v>246</v>
      </c>
    </row>
    <row r="5449" spans="1:20" s="38" customFormat="1" ht="15" x14ac:dyDescent="0.2">
      <c r="A5449" s="38" t="s">
        <v>918</v>
      </c>
      <c r="B5449" s="38" t="str">
        <f t="shared" si="8"/>
        <v>mo_priv018</v>
      </c>
      <c r="C5449" s="38" t="s">
        <v>838</v>
      </c>
      <c r="D5449" s="38" t="s">
        <v>844</v>
      </c>
      <c r="E5449" s="38" t="s">
        <v>35</v>
      </c>
      <c r="F5449" s="38">
        <v>6</v>
      </c>
      <c r="G5449" s="38">
        <v>25</v>
      </c>
      <c r="H5449" s="38">
        <v>2025</v>
      </c>
      <c r="I5449" s="38">
        <v>3</v>
      </c>
      <c r="J5449" s="38">
        <v>1012</v>
      </c>
      <c r="K5449" s="38" t="s">
        <v>14</v>
      </c>
      <c r="L5449" s="38">
        <v>85</v>
      </c>
      <c r="M5449" s="38">
        <v>2</v>
      </c>
      <c r="N5449" s="38">
        <v>25</v>
      </c>
      <c r="O5449" s="38" t="s">
        <v>6</v>
      </c>
      <c r="P5449" s="38">
        <v>1.25</v>
      </c>
      <c r="Q5449" s="38" t="s">
        <v>9</v>
      </c>
      <c r="R5449" s="38" t="s">
        <v>1523</v>
      </c>
      <c r="T5449" s="38" t="s">
        <v>246</v>
      </c>
    </row>
    <row r="5450" spans="1:20" s="38" customFormat="1" ht="15" x14ac:dyDescent="0.2">
      <c r="A5450" s="38" t="s">
        <v>918</v>
      </c>
      <c r="B5450" s="38" t="str">
        <f t="shared" si="8"/>
        <v>mo_priv018</v>
      </c>
      <c r="C5450" s="38" t="s">
        <v>838</v>
      </c>
      <c r="D5450" s="38" t="s">
        <v>844</v>
      </c>
      <c r="E5450" s="38" t="s">
        <v>35</v>
      </c>
      <c r="F5450" s="38">
        <v>6</v>
      </c>
      <c r="G5450" s="38">
        <v>25</v>
      </c>
      <c r="H5450" s="38">
        <v>2025</v>
      </c>
      <c r="I5450" s="38">
        <v>3</v>
      </c>
      <c r="J5450" s="38">
        <v>1012</v>
      </c>
      <c r="K5450" s="38" t="s">
        <v>14</v>
      </c>
      <c r="L5450" s="38">
        <v>85</v>
      </c>
      <c r="M5450" s="38">
        <v>2</v>
      </c>
      <c r="N5450" s="38">
        <v>25</v>
      </c>
      <c r="O5450" s="38" t="s">
        <v>10</v>
      </c>
      <c r="P5450" s="38">
        <v>0.75</v>
      </c>
      <c r="Q5450" s="38" t="s">
        <v>8</v>
      </c>
      <c r="R5450" s="38" t="s">
        <v>36</v>
      </c>
      <c r="S5450" s="38" t="s">
        <v>114</v>
      </c>
      <c r="T5450" s="38" t="s">
        <v>246</v>
      </c>
    </row>
    <row r="5451" spans="1:20" s="38" customFormat="1" ht="15" x14ac:dyDescent="0.2">
      <c r="A5451" s="38" t="s">
        <v>918</v>
      </c>
      <c r="B5451" s="38" t="str">
        <f t="shared" si="8"/>
        <v>mo_priv018</v>
      </c>
      <c r="C5451" s="38" t="s">
        <v>838</v>
      </c>
      <c r="D5451" s="38" t="s">
        <v>844</v>
      </c>
      <c r="E5451" s="38" t="s">
        <v>35</v>
      </c>
      <c r="F5451" s="38">
        <v>6</v>
      </c>
      <c r="G5451" s="38">
        <v>25</v>
      </c>
      <c r="H5451" s="38">
        <v>2025</v>
      </c>
      <c r="I5451" s="38">
        <v>3</v>
      </c>
      <c r="J5451" s="38">
        <v>1012</v>
      </c>
      <c r="K5451" s="38" t="s">
        <v>14</v>
      </c>
      <c r="L5451" s="38">
        <v>85</v>
      </c>
      <c r="M5451" s="38">
        <v>2</v>
      </c>
      <c r="N5451" s="38">
        <v>25</v>
      </c>
      <c r="O5451" s="38" t="s">
        <v>10</v>
      </c>
      <c r="P5451" s="38">
        <v>14</v>
      </c>
      <c r="Q5451" s="38" t="s">
        <v>5</v>
      </c>
      <c r="R5451" s="38" t="s">
        <v>201</v>
      </c>
      <c r="S5451" s="38" t="s">
        <v>39</v>
      </c>
      <c r="T5451" s="38" t="s">
        <v>246</v>
      </c>
    </row>
    <row r="5452" spans="1:20" s="38" customFormat="1" ht="15" x14ac:dyDescent="0.2">
      <c r="A5452" s="38" t="s">
        <v>918</v>
      </c>
      <c r="B5452" s="38" t="str">
        <f t="shared" si="8"/>
        <v>mo_priv018</v>
      </c>
      <c r="C5452" s="38" t="s">
        <v>838</v>
      </c>
      <c r="D5452" s="38" t="s">
        <v>844</v>
      </c>
      <c r="E5452" s="38" t="s">
        <v>35</v>
      </c>
      <c r="F5452" s="38">
        <v>6</v>
      </c>
      <c r="G5452" s="38">
        <v>25</v>
      </c>
      <c r="H5452" s="38">
        <v>2025</v>
      </c>
      <c r="I5452" s="38">
        <v>3</v>
      </c>
      <c r="J5452" s="38">
        <v>1012</v>
      </c>
      <c r="K5452" s="38" t="s">
        <v>14</v>
      </c>
      <c r="L5452" s="38">
        <v>85</v>
      </c>
      <c r="M5452" s="38">
        <v>2</v>
      </c>
      <c r="N5452" s="38">
        <v>25</v>
      </c>
      <c r="O5452" s="38" t="s">
        <v>11</v>
      </c>
      <c r="P5452" s="38">
        <v>1.75</v>
      </c>
      <c r="Q5452" s="38" t="s">
        <v>9</v>
      </c>
      <c r="R5452" s="38" t="s">
        <v>501</v>
      </c>
      <c r="T5452" s="38" t="s">
        <v>246</v>
      </c>
    </row>
    <row r="5453" spans="1:20" s="38" customFormat="1" ht="15" x14ac:dyDescent="0.2">
      <c r="A5453" s="38" t="s">
        <v>918</v>
      </c>
      <c r="B5453" s="38" t="str">
        <f t="shared" si="8"/>
        <v>mo_priv018</v>
      </c>
      <c r="C5453" s="38" t="s">
        <v>838</v>
      </c>
      <c r="D5453" s="38" t="s">
        <v>844</v>
      </c>
      <c r="E5453" s="38" t="s">
        <v>35</v>
      </c>
      <c r="F5453" s="38">
        <v>6</v>
      </c>
      <c r="G5453" s="38">
        <v>25</v>
      </c>
      <c r="H5453" s="38">
        <v>2025</v>
      </c>
      <c r="I5453" s="38">
        <v>3</v>
      </c>
      <c r="J5453" s="38">
        <v>1012</v>
      </c>
      <c r="K5453" s="38" t="s">
        <v>14</v>
      </c>
      <c r="L5453" s="38">
        <v>85</v>
      </c>
      <c r="M5453" s="38">
        <v>2</v>
      </c>
      <c r="N5453" s="38">
        <v>25</v>
      </c>
      <c r="O5453" s="38" t="s">
        <v>10</v>
      </c>
      <c r="P5453" s="38">
        <v>0.1</v>
      </c>
      <c r="Q5453" s="38" t="s">
        <v>5</v>
      </c>
      <c r="R5453" s="38" t="s">
        <v>201</v>
      </c>
      <c r="S5453" s="38" t="s">
        <v>105</v>
      </c>
      <c r="T5453" s="38" t="s">
        <v>246</v>
      </c>
    </row>
    <row r="5454" spans="1:20" s="38" customFormat="1" ht="15" x14ac:dyDescent="0.2">
      <c r="A5454" s="38" t="s">
        <v>88</v>
      </c>
      <c r="B5454" s="38" t="str">
        <f t="shared" si="8"/>
        <v>mo_priv016</v>
      </c>
      <c r="C5454" s="38" t="s">
        <v>838</v>
      </c>
      <c r="D5454" s="38" t="s">
        <v>844</v>
      </c>
      <c r="E5454" s="38" t="s">
        <v>35</v>
      </c>
      <c r="F5454" s="38">
        <v>6</v>
      </c>
      <c r="G5454" s="38">
        <v>25</v>
      </c>
      <c r="H5454" s="38">
        <v>2025</v>
      </c>
      <c r="I5454" s="38">
        <v>3</v>
      </c>
      <c r="J5454" s="38">
        <v>1118</v>
      </c>
      <c r="K5454" s="38" t="s">
        <v>14</v>
      </c>
      <c r="L5454" s="38">
        <v>86</v>
      </c>
      <c r="M5454" s="38">
        <v>2</v>
      </c>
      <c r="N5454" s="38">
        <v>50</v>
      </c>
      <c r="O5454" s="38" t="s">
        <v>10</v>
      </c>
      <c r="P5454" s="38">
        <v>0.5</v>
      </c>
      <c r="Q5454" s="38" t="s">
        <v>5</v>
      </c>
      <c r="R5454" s="38" t="s">
        <v>201</v>
      </c>
      <c r="S5454" s="38" t="s">
        <v>1513</v>
      </c>
      <c r="T5454" s="38" t="s">
        <v>246</v>
      </c>
    </row>
    <row r="5455" spans="1:20" s="38" customFormat="1" ht="15" x14ac:dyDescent="0.2">
      <c r="A5455" s="38" t="s">
        <v>88</v>
      </c>
      <c r="B5455" s="38" t="str">
        <f t="shared" si="8"/>
        <v>mo_priv016</v>
      </c>
      <c r="C5455" s="38" t="s">
        <v>838</v>
      </c>
      <c r="D5455" s="38" t="s">
        <v>844</v>
      </c>
      <c r="E5455" s="38" t="s">
        <v>35</v>
      </c>
      <c r="F5455" s="38">
        <v>6</v>
      </c>
      <c r="G5455" s="38">
        <v>25</v>
      </c>
      <c r="H5455" s="38">
        <v>2025</v>
      </c>
      <c r="I5455" s="38">
        <v>3</v>
      </c>
      <c r="J5455" s="38">
        <v>1118</v>
      </c>
      <c r="K5455" s="38" t="s">
        <v>14</v>
      </c>
      <c r="L5455" s="38">
        <v>86</v>
      </c>
      <c r="M5455" s="38">
        <v>2</v>
      </c>
      <c r="N5455" s="38">
        <v>50</v>
      </c>
      <c r="O5455" s="38" t="s">
        <v>10</v>
      </c>
      <c r="P5455" s="38">
        <v>15</v>
      </c>
      <c r="Q5455" s="38" t="s">
        <v>5</v>
      </c>
      <c r="R5455" s="38" t="s">
        <v>201</v>
      </c>
      <c r="S5455" s="38" t="s">
        <v>127</v>
      </c>
      <c r="T5455" s="38" t="s">
        <v>246</v>
      </c>
    </row>
    <row r="5456" spans="1:20" s="38" customFormat="1" ht="15" x14ac:dyDescent="0.2">
      <c r="A5456" s="38" t="s">
        <v>88</v>
      </c>
      <c r="B5456" s="38" t="str">
        <f t="shared" si="8"/>
        <v>mo_priv016</v>
      </c>
      <c r="C5456" s="38" t="s">
        <v>838</v>
      </c>
      <c r="D5456" s="38" t="s">
        <v>844</v>
      </c>
      <c r="E5456" s="38" t="s">
        <v>35</v>
      </c>
      <c r="F5456" s="38">
        <v>6</v>
      </c>
      <c r="G5456" s="38">
        <v>25</v>
      </c>
      <c r="H5456" s="38">
        <v>2025</v>
      </c>
      <c r="I5456" s="38">
        <v>3</v>
      </c>
      <c r="J5456" s="38">
        <v>1118</v>
      </c>
      <c r="K5456" s="38" t="s">
        <v>14</v>
      </c>
      <c r="L5456" s="38">
        <v>86</v>
      </c>
      <c r="M5456" s="38">
        <v>2</v>
      </c>
      <c r="N5456" s="38">
        <v>50</v>
      </c>
      <c r="O5456" s="38" t="s">
        <v>10</v>
      </c>
      <c r="P5456" s="38">
        <v>1.25</v>
      </c>
      <c r="Q5456" s="38" t="s">
        <v>5</v>
      </c>
      <c r="R5456" s="38" t="s">
        <v>201</v>
      </c>
      <c r="S5456" s="38" t="s">
        <v>105</v>
      </c>
      <c r="T5456" s="38" t="s">
        <v>246</v>
      </c>
    </row>
    <row r="5457" spans="1:20" s="38" customFormat="1" ht="15" x14ac:dyDescent="0.2">
      <c r="A5457" s="38" t="s">
        <v>88</v>
      </c>
      <c r="B5457" s="38" t="str">
        <f t="shared" si="8"/>
        <v>mo_priv016</v>
      </c>
      <c r="C5457" s="38" t="s">
        <v>838</v>
      </c>
      <c r="D5457" s="38" t="s">
        <v>844</v>
      </c>
      <c r="E5457" s="38" t="s">
        <v>35</v>
      </c>
      <c r="F5457" s="38">
        <v>6</v>
      </c>
      <c r="G5457" s="38">
        <v>25</v>
      </c>
      <c r="H5457" s="38">
        <v>2025</v>
      </c>
      <c r="I5457" s="38">
        <v>3</v>
      </c>
      <c r="J5457" s="38">
        <v>1118</v>
      </c>
      <c r="K5457" s="38" t="s">
        <v>14</v>
      </c>
      <c r="L5457" s="38">
        <v>86</v>
      </c>
      <c r="M5457" s="38">
        <v>2</v>
      </c>
      <c r="N5457" s="38">
        <v>50</v>
      </c>
      <c r="O5457" s="38" t="s">
        <v>10</v>
      </c>
      <c r="P5457" s="38">
        <v>0</v>
      </c>
      <c r="Q5457" s="38" t="s">
        <v>5</v>
      </c>
      <c r="R5457" s="38" t="s">
        <v>201</v>
      </c>
      <c r="S5457" s="38" t="s">
        <v>152</v>
      </c>
      <c r="T5457" s="38" t="s">
        <v>246</v>
      </c>
    </row>
    <row r="5458" spans="1:20" s="38" customFormat="1" ht="15" x14ac:dyDescent="0.2">
      <c r="A5458" s="38" t="s">
        <v>88</v>
      </c>
      <c r="B5458" s="38" t="str">
        <f t="shared" si="8"/>
        <v>mo_priv016</v>
      </c>
      <c r="C5458" s="38" t="s">
        <v>838</v>
      </c>
      <c r="D5458" s="38" t="s">
        <v>844</v>
      </c>
      <c r="E5458" s="38" t="s">
        <v>35</v>
      </c>
      <c r="F5458" s="38">
        <v>6</v>
      </c>
      <c r="G5458" s="38">
        <v>25</v>
      </c>
      <c r="H5458" s="38">
        <v>2025</v>
      </c>
      <c r="I5458" s="38">
        <v>3</v>
      </c>
      <c r="J5458" s="38">
        <v>1118</v>
      </c>
      <c r="K5458" s="38" t="s">
        <v>14</v>
      </c>
      <c r="L5458" s="38">
        <v>86</v>
      </c>
      <c r="M5458" s="38">
        <v>2</v>
      </c>
      <c r="N5458" s="38">
        <v>50</v>
      </c>
      <c r="O5458" s="38" t="s">
        <v>10</v>
      </c>
      <c r="P5458" s="38">
        <v>0.75</v>
      </c>
      <c r="Q5458" s="38" t="s">
        <v>5</v>
      </c>
      <c r="R5458" s="38" t="s">
        <v>201</v>
      </c>
      <c r="S5458" s="38" t="s">
        <v>114</v>
      </c>
      <c r="T5458" s="38" t="s">
        <v>246</v>
      </c>
    </row>
    <row r="5459" spans="1:20" s="38" customFormat="1" ht="15" x14ac:dyDescent="0.2">
      <c r="A5459" s="38" t="s">
        <v>88</v>
      </c>
      <c r="B5459" s="38" t="str">
        <f t="shared" si="8"/>
        <v>mo_priv016</v>
      </c>
      <c r="C5459" s="38" t="s">
        <v>838</v>
      </c>
      <c r="D5459" s="38" t="s">
        <v>844</v>
      </c>
      <c r="E5459" s="38" t="s">
        <v>35</v>
      </c>
      <c r="F5459" s="38">
        <v>6</v>
      </c>
      <c r="G5459" s="38">
        <v>25</v>
      </c>
      <c r="H5459" s="38">
        <v>2025</v>
      </c>
      <c r="I5459" s="38">
        <v>3</v>
      </c>
      <c r="J5459" s="38">
        <v>1118</v>
      </c>
      <c r="K5459" s="38" t="s">
        <v>14</v>
      </c>
      <c r="L5459" s="38">
        <v>86</v>
      </c>
      <c r="M5459" s="38">
        <v>2</v>
      </c>
      <c r="N5459" s="38">
        <v>50</v>
      </c>
      <c r="O5459" s="38" t="s">
        <v>82</v>
      </c>
      <c r="P5459" s="38">
        <v>0.2</v>
      </c>
      <c r="Q5459" s="38" t="s">
        <v>5</v>
      </c>
      <c r="R5459" s="38" t="s">
        <v>201</v>
      </c>
      <c r="T5459" s="38" t="s">
        <v>246</v>
      </c>
    </row>
    <row r="5460" spans="1:20" s="38" customFormat="1" ht="15" x14ac:dyDescent="0.2">
      <c r="A5460" s="38" t="s">
        <v>88</v>
      </c>
      <c r="B5460" s="38" t="str">
        <f t="shared" si="8"/>
        <v>mo_priv016</v>
      </c>
      <c r="C5460" s="38" t="s">
        <v>838</v>
      </c>
      <c r="D5460" s="38" t="s">
        <v>844</v>
      </c>
      <c r="E5460" s="38" t="s">
        <v>35</v>
      </c>
      <c r="F5460" s="38">
        <v>6</v>
      </c>
      <c r="G5460" s="38">
        <v>25</v>
      </c>
      <c r="H5460" s="38">
        <v>2025</v>
      </c>
      <c r="I5460" s="38">
        <v>3</v>
      </c>
      <c r="J5460" s="38">
        <v>1118</v>
      </c>
      <c r="K5460" s="38" t="s">
        <v>14</v>
      </c>
      <c r="L5460" s="38">
        <v>86</v>
      </c>
      <c r="M5460" s="38">
        <v>2</v>
      </c>
      <c r="N5460" s="38">
        <v>50</v>
      </c>
      <c r="O5460" s="38" t="s">
        <v>10</v>
      </c>
      <c r="P5460" s="38">
        <v>2.5</v>
      </c>
      <c r="Q5460" s="38" t="s">
        <v>5</v>
      </c>
      <c r="R5460" s="38" t="s">
        <v>201</v>
      </c>
      <c r="S5460" s="38" t="s">
        <v>127</v>
      </c>
      <c r="T5460" s="38" t="s">
        <v>246</v>
      </c>
    </row>
    <row r="5461" spans="1:20" s="38" customFormat="1" ht="15" x14ac:dyDescent="0.2">
      <c r="A5461" s="38" t="s">
        <v>88</v>
      </c>
      <c r="B5461" s="38" t="str">
        <f t="shared" si="8"/>
        <v>mo_priv016</v>
      </c>
      <c r="C5461" s="38" t="s">
        <v>838</v>
      </c>
      <c r="D5461" s="38" t="s">
        <v>844</v>
      </c>
      <c r="E5461" s="38" t="s">
        <v>35</v>
      </c>
      <c r="F5461" s="38">
        <v>6</v>
      </c>
      <c r="G5461" s="38">
        <v>25</v>
      </c>
      <c r="H5461" s="38">
        <v>2025</v>
      </c>
      <c r="I5461" s="38">
        <v>3</v>
      </c>
      <c r="J5461" s="38">
        <v>1118</v>
      </c>
      <c r="K5461" s="38" t="s">
        <v>14</v>
      </c>
      <c r="L5461" s="38">
        <v>86</v>
      </c>
      <c r="M5461" s="38">
        <v>2</v>
      </c>
      <c r="N5461" s="38">
        <v>50</v>
      </c>
      <c r="O5461" s="38" t="s">
        <v>10</v>
      </c>
      <c r="P5461" s="38">
        <v>0.25</v>
      </c>
      <c r="Q5461" s="38" t="s">
        <v>9</v>
      </c>
      <c r="R5461" s="38" t="s">
        <v>271</v>
      </c>
      <c r="S5461" s="38" t="s">
        <v>114</v>
      </c>
      <c r="T5461" s="38" t="s">
        <v>246</v>
      </c>
    </row>
    <row r="5462" spans="1:20" s="38" customFormat="1" ht="15" x14ac:dyDescent="0.2">
      <c r="A5462" s="38" t="s">
        <v>119</v>
      </c>
      <c r="B5462" s="38" t="str">
        <f t="shared" si="8"/>
        <v>mo_priv003</v>
      </c>
      <c r="C5462" s="38" t="s">
        <v>838</v>
      </c>
      <c r="D5462" s="38" t="s">
        <v>844</v>
      </c>
      <c r="E5462" s="38" t="s">
        <v>13</v>
      </c>
      <c r="F5462" s="38">
        <v>6</v>
      </c>
      <c r="G5462" s="38">
        <v>26</v>
      </c>
      <c r="H5462" s="38">
        <v>2025</v>
      </c>
      <c r="I5462" s="38">
        <v>3</v>
      </c>
      <c r="J5462" s="38">
        <v>1001</v>
      </c>
      <c r="K5462" s="38" t="s">
        <v>1505</v>
      </c>
      <c r="L5462" s="38">
        <v>84</v>
      </c>
      <c r="M5462" s="38">
        <v>4</v>
      </c>
      <c r="N5462" s="38">
        <v>25</v>
      </c>
      <c r="O5462" s="38" t="s">
        <v>82</v>
      </c>
      <c r="P5462" s="38">
        <v>3</v>
      </c>
      <c r="Q5462" s="38" t="s">
        <v>5</v>
      </c>
      <c r="R5462" s="38" t="s">
        <v>201</v>
      </c>
      <c r="T5462" s="38" t="s">
        <v>116</v>
      </c>
    </row>
    <row r="5463" spans="1:20" s="38" customFormat="1" ht="15" x14ac:dyDescent="0.2">
      <c r="A5463" s="38" t="s">
        <v>119</v>
      </c>
      <c r="B5463" s="38" t="str">
        <f t="shared" si="8"/>
        <v>mo_priv003</v>
      </c>
      <c r="C5463" s="38" t="s">
        <v>838</v>
      </c>
      <c r="D5463" s="38" t="s">
        <v>844</v>
      </c>
      <c r="E5463" s="38" t="s">
        <v>13</v>
      </c>
      <c r="F5463" s="38">
        <v>6</v>
      </c>
      <c r="G5463" s="38">
        <v>26</v>
      </c>
      <c r="H5463" s="38">
        <v>2025</v>
      </c>
      <c r="I5463" s="38">
        <v>3</v>
      </c>
      <c r="J5463" s="38">
        <v>1001</v>
      </c>
      <c r="K5463" s="38" t="s">
        <v>1505</v>
      </c>
      <c r="L5463" s="38">
        <v>84</v>
      </c>
      <c r="M5463" s="38">
        <v>4</v>
      </c>
      <c r="N5463" s="38">
        <v>25</v>
      </c>
      <c r="O5463" s="38" t="s">
        <v>10</v>
      </c>
      <c r="P5463" s="38">
        <v>12</v>
      </c>
      <c r="Q5463" s="38" t="s">
        <v>5</v>
      </c>
      <c r="R5463" s="38" t="s">
        <v>201</v>
      </c>
      <c r="S5463" s="38" t="s">
        <v>39</v>
      </c>
      <c r="T5463" s="38" t="s">
        <v>116</v>
      </c>
    </row>
    <row r="5464" spans="1:20" s="38" customFormat="1" ht="15" x14ac:dyDescent="0.2">
      <c r="A5464" s="38" t="s">
        <v>119</v>
      </c>
      <c r="B5464" s="38" t="str">
        <f t="shared" si="8"/>
        <v>mo_priv003</v>
      </c>
      <c r="C5464" s="38" t="s">
        <v>838</v>
      </c>
      <c r="D5464" s="38" t="s">
        <v>844</v>
      </c>
      <c r="E5464" s="38" t="s">
        <v>13</v>
      </c>
      <c r="F5464" s="38">
        <v>6</v>
      </c>
      <c r="G5464" s="38">
        <v>26</v>
      </c>
      <c r="H5464" s="38">
        <v>2025</v>
      </c>
      <c r="I5464" s="38">
        <v>3</v>
      </c>
      <c r="J5464" s="38">
        <v>1001</v>
      </c>
      <c r="K5464" s="38" t="s">
        <v>1505</v>
      </c>
      <c r="L5464" s="38">
        <v>84</v>
      </c>
      <c r="M5464" s="38">
        <v>4</v>
      </c>
      <c r="N5464" s="38">
        <v>25</v>
      </c>
      <c r="O5464" s="38" t="s">
        <v>10</v>
      </c>
      <c r="P5464" s="38">
        <v>6</v>
      </c>
      <c r="Q5464" s="38" t="s">
        <v>5</v>
      </c>
      <c r="R5464" s="38" t="s">
        <v>201</v>
      </c>
      <c r="S5464" s="38" t="s">
        <v>124</v>
      </c>
      <c r="T5464" s="38" t="s">
        <v>116</v>
      </c>
    </row>
    <row r="5465" spans="1:20" s="38" customFormat="1" ht="15" x14ac:dyDescent="0.2">
      <c r="A5465" s="38" t="s">
        <v>119</v>
      </c>
      <c r="B5465" s="38" t="str">
        <f t="shared" si="8"/>
        <v>mo_priv003</v>
      </c>
      <c r="C5465" s="38" t="s">
        <v>838</v>
      </c>
      <c r="D5465" s="38" t="s">
        <v>844</v>
      </c>
      <c r="E5465" s="38" t="s">
        <v>13</v>
      </c>
      <c r="F5465" s="38">
        <v>6</v>
      </c>
      <c r="G5465" s="38">
        <v>26</v>
      </c>
      <c r="H5465" s="38">
        <v>2025</v>
      </c>
      <c r="I5465" s="38">
        <v>3</v>
      </c>
      <c r="J5465" s="38">
        <v>1001</v>
      </c>
      <c r="K5465" s="38" t="s">
        <v>1505</v>
      </c>
      <c r="L5465" s="38">
        <v>84</v>
      </c>
      <c r="M5465" s="38">
        <v>4</v>
      </c>
      <c r="N5465" s="38">
        <v>25</v>
      </c>
      <c r="O5465" s="38" t="s">
        <v>10</v>
      </c>
      <c r="P5465" s="38">
        <v>3</v>
      </c>
      <c r="Q5465" s="38" t="s">
        <v>5</v>
      </c>
      <c r="R5465" s="38" t="s">
        <v>201</v>
      </c>
      <c r="S5465" s="38" t="s">
        <v>127</v>
      </c>
      <c r="T5465" s="38" t="s">
        <v>116</v>
      </c>
    </row>
    <row r="5466" spans="1:20" s="38" customFormat="1" ht="15" x14ac:dyDescent="0.2">
      <c r="A5466" s="38" t="s">
        <v>119</v>
      </c>
      <c r="B5466" s="38" t="str">
        <f t="shared" si="8"/>
        <v>mo_priv003</v>
      </c>
      <c r="C5466" s="38" t="s">
        <v>838</v>
      </c>
      <c r="D5466" s="38" t="s">
        <v>844</v>
      </c>
      <c r="E5466" s="38" t="s">
        <v>13</v>
      </c>
      <c r="F5466" s="38">
        <v>6</v>
      </c>
      <c r="G5466" s="38">
        <v>26</v>
      </c>
      <c r="H5466" s="38">
        <v>2025</v>
      </c>
      <c r="I5466" s="38">
        <v>3</v>
      </c>
      <c r="J5466" s="38">
        <v>1001</v>
      </c>
      <c r="K5466" s="38" t="s">
        <v>1505</v>
      </c>
      <c r="L5466" s="38">
        <v>84</v>
      </c>
      <c r="M5466" s="38">
        <v>4</v>
      </c>
      <c r="N5466" s="38">
        <v>25</v>
      </c>
      <c r="O5466" s="38" t="s">
        <v>10</v>
      </c>
      <c r="P5466" s="38">
        <v>7</v>
      </c>
      <c r="Q5466" s="38" t="s">
        <v>5</v>
      </c>
      <c r="R5466" s="38" t="s">
        <v>201</v>
      </c>
      <c r="S5466" s="38" t="s">
        <v>1551</v>
      </c>
      <c r="T5466" s="38" t="s">
        <v>116</v>
      </c>
    </row>
    <row r="5467" spans="1:20" s="38" customFormat="1" ht="15" x14ac:dyDescent="0.2">
      <c r="A5467" s="38" t="s">
        <v>119</v>
      </c>
      <c r="B5467" s="38" t="str">
        <f t="shared" si="8"/>
        <v>mo_priv003</v>
      </c>
      <c r="C5467" s="38" t="s">
        <v>838</v>
      </c>
      <c r="D5467" s="38" t="s">
        <v>844</v>
      </c>
      <c r="E5467" s="38" t="s">
        <v>13</v>
      </c>
      <c r="F5467" s="38">
        <v>6</v>
      </c>
      <c r="G5467" s="38">
        <v>26</v>
      </c>
      <c r="H5467" s="38">
        <v>2025</v>
      </c>
      <c r="I5467" s="38">
        <v>3</v>
      </c>
      <c r="J5467" s="38">
        <v>1001</v>
      </c>
      <c r="K5467" s="38" t="s">
        <v>1505</v>
      </c>
      <c r="L5467" s="38">
        <v>84</v>
      </c>
      <c r="M5467" s="38">
        <v>4</v>
      </c>
      <c r="N5467" s="38">
        <v>25</v>
      </c>
      <c r="O5467" s="38" t="s">
        <v>82</v>
      </c>
      <c r="P5467" s="38">
        <v>0.25</v>
      </c>
      <c r="Q5467" s="38" t="s">
        <v>5</v>
      </c>
      <c r="R5467" s="38" t="s">
        <v>201</v>
      </c>
      <c r="T5467" s="38" t="s">
        <v>116</v>
      </c>
    </row>
    <row r="5468" spans="1:20" s="38" customFormat="1" ht="15" x14ac:dyDescent="0.2">
      <c r="A5468" s="38" t="s">
        <v>119</v>
      </c>
      <c r="B5468" s="38" t="str">
        <f t="shared" si="8"/>
        <v>mo_priv003</v>
      </c>
      <c r="C5468" s="38" t="s">
        <v>838</v>
      </c>
      <c r="D5468" s="38" t="s">
        <v>844</v>
      </c>
      <c r="E5468" s="38" t="s">
        <v>13</v>
      </c>
      <c r="F5468" s="38">
        <v>6</v>
      </c>
      <c r="G5468" s="38">
        <v>26</v>
      </c>
      <c r="H5468" s="38">
        <v>2025</v>
      </c>
      <c r="I5468" s="38">
        <v>3</v>
      </c>
      <c r="J5468" s="38">
        <v>1001</v>
      </c>
      <c r="K5468" s="38" t="s">
        <v>1505</v>
      </c>
      <c r="L5468" s="38">
        <v>84</v>
      </c>
      <c r="M5468" s="38">
        <v>4</v>
      </c>
      <c r="N5468" s="38">
        <v>25</v>
      </c>
      <c r="O5468" s="38" t="s">
        <v>10</v>
      </c>
      <c r="P5468" s="38">
        <v>4.25</v>
      </c>
      <c r="Q5468" s="38" t="s">
        <v>5</v>
      </c>
      <c r="R5468" s="38" t="s">
        <v>201</v>
      </c>
      <c r="S5468" s="38" t="s">
        <v>127</v>
      </c>
      <c r="T5468" s="38" t="s">
        <v>116</v>
      </c>
    </row>
    <row r="5469" spans="1:20" s="38" customFormat="1" ht="15" x14ac:dyDescent="0.2">
      <c r="A5469" s="38" t="s">
        <v>15</v>
      </c>
      <c r="B5469" s="38" t="str">
        <f t="shared" si="8"/>
        <v>mo_priv021</v>
      </c>
      <c r="C5469" s="38" t="s">
        <v>838</v>
      </c>
      <c r="D5469" s="38" t="s">
        <v>844</v>
      </c>
      <c r="E5469" s="38" t="s">
        <v>13</v>
      </c>
      <c r="F5469" s="38">
        <v>6</v>
      </c>
      <c r="G5469" s="38">
        <v>26</v>
      </c>
      <c r="H5469" s="38">
        <v>2025</v>
      </c>
      <c r="I5469" s="38">
        <v>3</v>
      </c>
      <c r="J5469" s="38">
        <v>1307</v>
      </c>
      <c r="K5469" s="38" t="s">
        <v>14</v>
      </c>
      <c r="L5469" s="38">
        <v>90</v>
      </c>
      <c r="M5469" s="38">
        <v>4</v>
      </c>
      <c r="N5469" s="38">
        <v>50</v>
      </c>
      <c r="O5469" s="38" t="s">
        <v>82</v>
      </c>
      <c r="P5469" s="38">
        <v>0</v>
      </c>
      <c r="Q5469" s="38" t="s">
        <v>5</v>
      </c>
      <c r="R5469" s="38" t="s">
        <v>201</v>
      </c>
      <c r="T5469" s="38" t="s">
        <v>116</v>
      </c>
    </row>
    <row r="5470" spans="1:20" s="38" customFormat="1" ht="15" x14ac:dyDescent="0.2">
      <c r="A5470" s="38" t="s">
        <v>15</v>
      </c>
      <c r="B5470" s="38" t="str">
        <f t="shared" si="8"/>
        <v>mo_priv021</v>
      </c>
      <c r="C5470" s="38" t="s">
        <v>838</v>
      </c>
      <c r="D5470" s="38" t="s">
        <v>844</v>
      </c>
      <c r="E5470" s="38" t="s">
        <v>13</v>
      </c>
      <c r="F5470" s="38">
        <v>6</v>
      </c>
      <c r="G5470" s="38">
        <v>26</v>
      </c>
      <c r="H5470" s="38">
        <v>2025</v>
      </c>
      <c r="I5470" s="38">
        <v>3</v>
      </c>
      <c r="J5470" s="38">
        <v>1307</v>
      </c>
      <c r="K5470" s="38" t="s">
        <v>14</v>
      </c>
      <c r="L5470" s="38">
        <v>90</v>
      </c>
      <c r="M5470" s="38">
        <v>4</v>
      </c>
      <c r="N5470" s="38">
        <v>50</v>
      </c>
      <c r="O5470" s="38" t="s">
        <v>82</v>
      </c>
      <c r="P5470" s="38">
        <v>0</v>
      </c>
      <c r="Q5470" s="38" t="s">
        <v>5</v>
      </c>
      <c r="R5470" s="38" t="s">
        <v>201</v>
      </c>
      <c r="T5470" s="38" t="s">
        <v>116</v>
      </c>
    </row>
    <row r="5471" spans="1:20" s="38" customFormat="1" ht="15" x14ac:dyDescent="0.2">
      <c r="A5471" s="38" t="s">
        <v>15</v>
      </c>
      <c r="B5471" s="38" t="str">
        <f t="shared" si="8"/>
        <v>mo_priv021</v>
      </c>
      <c r="C5471" s="38" t="s">
        <v>838</v>
      </c>
      <c r="D5471" s="38" t="s">
        <v>844</v>
      </c>
      <c r="E5471" s="38" t="s">
        <v>13</v>
      </c>
      <c r="F5471" s="38">
        <v>6</v>
      </c>
      <c r="G5471" s="38">
        <v>26</v>
      </c>
      <c r="H5471" s="38">
        <v>2025</v>
      </c>
      <c r="I5471" s="38">
        <v>3</v>
      </c>
      <c r="J5471" s="38">
        <v>1307</v>
      </c>
      <c r="K5471" s="38" t="s">
        <v>14</v>
      </c>
      <c r="L5471" s="38">
        <v>90</v>
      </c>
      <c r="M5471" s="38">
        <v>4</v>
      </c>
      <c r="N5471" s="38">
        <v>50</v>
      </c>
      <c r="O5471" s="38" t="s">
        <v>6</v>
      </c>
      <c r="P5471" s="38">
        <v>0</v>
      </c>
      <c r="Q5471" s="38" t="s">
        <v>9</v>
      </c>
      <c r="R5471" s="38" t="s">
        <v>62</v>
      </c>
      <c r="T5471" s="38" t="s">
        <v>116</v>
      </c>
    </row>
    <row r="5472" spans="1:20" s="38" customFormat="1" ht="15" x14ac:dyDescent="0.2">
      <c r="A5472" s="38" t="s">
        <v>15</v>
      </c>
      <c r="B5472" s="38" t="str">
        <f t="shared" si="8"/>
        <v>mo_priv021</v>
      </c>
      <c r="C5472" s="38" t="s">
        <v>838</v>
      </c>
      <c r="D5472" s="38" t="s">
        <v>844</v>
      </c>
      <c r="E5472" s="38" t="s">
        <v>13</v>
      </c>
      <c r="F5472" s="38">
        <v>6</v>
      </c>
      <c r="G5472" s="38">
        <v>26</v>
      </c>
      <c r="H5472" s="38">
        <v>2025</v>
      </c>
      <c r="I5472" s="38">
        <v>3</v>
      </c>
      <c r="J5472" s="38">
        <v>1307</v>
      </c>
      <c r="K5472" s="38" t="s">
        <v>14</v>
      </c>
      <c r="L5472" s="38">
        <v>90</v>
      </c>
      <c r="M5472" s="38">
        <v>4</v>
      </c>
      <c r="N5472" s="38">
        <v>50</v>
      </c>
      <c r="O5472" s="38" t="s">
        <v>10</v>
      </c>
      <c r="P5472" s="38">
        <v>2</v>
      </c>
      <c r="Q5472" s="38" t="s">
        <v>5</v>
      </c>
      <c r="R5472" s="38" t="s">
        <v>201</v>
      </c>
      <c r="S5472" s="38" t="s">
        <v>127</v>
      </c>
      <c r="T5472" s="38" t="s">
        <v>116</v>
      </c>
    </row>
    <row r="5473" spans="1:21" s="38" customFormat="1" ht="15" x14ac:dyDescent="0.2">
      <c r="A5473" s="38" t="s">
        <v>15</v>
      </c>
      <c r="B5473" s="38" t="str">
        <f t="shared" si="8"/>
        <v>mo_priv021</v>
      </c>
      <c r="C5473" s="38" t="s">
        <v>838</v>
      </c>
      <c r="D5473" s="38" t="s">
        <v>844</v>
      </c>
      <c r="E5473" s="38" t="s">
        <v>13</v>
      </c>
      <c r="F5473" s="38">
        <v>6</v>
      </c>
      <c r="G5473" s="38">
        <v>26</v>
      </c>
      <c r="H5473" s="38">
        <v>2025</v>
      </c>
      <c r="I5473" s="38">
        <v>3</v>
      </c>
      <c r="J5473" s="38">
        <v>1307</v>
      </c>
      <c r="K5473" s="38" t="s">
        <v>14</v>
      </c>
      <c r="L5473" s="38">
        <v>90</v>
      </c>
      <c r="M5473" s="38">
        <v>4</v>
      </c>
      <c r="N5473" s="38">
        <v>50</v>
      </c>
      <c r="O5473" s="38" t="s">
        <v>7</v>
      </c>
      <c r="P5473" s="38">
        <v>0.2</v>
      </c>
      <c r="Q5473" s="38" t="s">
        <v>9</v>
      </c>
      <c r="R5473" s="38" t="s">
        <v>62</v>
      </c>
      <c r="T5473" s="38" t="s">
        <v>116</v>
      </c>
    </row>
    <row r="5474" spans="1:21" s="38" customFormat="1" ht="15" x14ac:dyDescent="0.2">
      <c r="A5474" s="38" t="s">
        <v>15</v>
      </c>
      <c r="B5474" s="38" t="str">
        <f t="shared" si="8"/>
        <v>mo_priv021</v>
      </c>
      <c r="C5474" s="38" t="s">
        <v>838</v>
      </c>
      <c r="D5474" s="38" t="s">
        <v>844</v>
      </c>
      <c r="E5474" s="38" t="s">
        <v>13</v>
      </c>
      <c r="F5474" s="38">
        <v>6</v>
      </c>
      <c r="G5474" s="38">
        <v>26</v>
      </c>
      <c r="H5474" s="38">
        <v>2025</v>
      </c>
      <c r="I5474" s="38">
        <v>3</v>
      </c>
      <c r="J5474" s="38">
        <v>1307</v>
      </c>
      <c r="K5474" s="38" t="s">
        <v>14</v>
      </c>
      <c r="L5474" s="38">
        <v>90</v>
      </c>
      <c r="M5474" s="38">
        <v>4</v>
      </c>
      <c r="N5474" s="38">
        <v>50</v>
      </c>
      <c r="O5474" s="38" t="s">
        <v>10</v>
      </c>
      <c r="P5474" s="38">
        <v>0.5</v>
      </c>
      <c r="Q5474" s="38" t="s">
        <v>5</v>
      </c>
      <c r="R5474" s="38" t="s">
        <v>201</v>
      </c>
      <c r="S5474" s="38" t="s">
        <v>127</v>
      </c>
      <c r="T5474" s="38" t="s">
        <v>116</v>
      </c>
    </row>
    <row r="5475" spans="1:21" s="38" customFormat="1" ht="15" x14ac:dyDescent="0.2">
      <c r="A5475" s="38" t="s">
        <v>15</v>
      </c>
      <c r="B5475" s="38" t="str">
        <f t="shared" si="8"/>
        <v>mo_priv021</v>
      </c>
      <c r="C5475" s="38" t="s">
        <v>838</v>
      </c>
      <c r="D5475" s="38" t="s">
        <v>844</v>
      </c>
      <c r="E5475" s="38" t="s">
        <v>13</v>
      </c>
      <c r="F5475" s="38">
        <v>6</v>
      </c>
      <c r="G5475" s="38">
        <v>26</v>
      </c>
      <c r="H5475" s="38">
        <v>2025</v>
      </c>
      <c r="I5475" s="38">
        <v>3</v>
      </c>
      <c r="J5475" s="38">
        <v>1307</v>
      </c>
      <c r="K5475" s="38" t="s">
        <v>14</v>
      </c>
      <c r="L5475" s="38">
        <v>90</v>
      </c>
      <c r="M5475" s="38">
        <v>4</v>
      </c>
      <c r="N5475" s="38">
        <v>50</v>
      </c>
      <c r="O5475" s="38" t="s">
        <v>7</v>
      </c>
      <c r="P5475" s="38">
        <v>3</v>
      </c>
      <c r="Q5475" s="38" t="s">
        <v>9</v>
      </c>
      <c r="R5475" s="38" t="s">
        <v>62</v>
      </c>
      <c r="T5475" s="38" t="s">
        <v>116</v>
      </c>
    </row>
    <row r="5476" spans="1:21" s="38" customFormat="1" ht="15" x14ac:dyDescent="0.2">
      <c r="A5476" s="38" t="s">
        <v>143</v>
      </c>
      <c r="B5476" s="38" t="str">
        <f t="shared" si="8"/>
        <v>mo_priv035</v>
      </c>
      <c r="C5476" s="38" t="s">
        <v>838</v>
      </c>
      <c r="D5476" s="38" t="s">
        <v>844</v>
      </c>
      <c r="E5476" s="38" t="s">
        <v>13</v>
      </c>
      <c r="F5476" s="38">
        <v>6</v>
      </c>
      <c r="G5476" s="38">
        <v>30</v>
      </c>
      <c r="H5476" s="38">
        <v>2025</v>
      </c>
      <c r="I5476" s="38">
        <v>3</v>
      </c>
      <c r="J5476" s="38">
        <v>1002</v>
      </c>
      <c r="K5476" s="38" t="s">
        <v>1505</v>
      </c>
      <c r="L5476" s="38">
        <v>73</v>
      </c>
      <c r="M5476" s="38">
        <v>2</v>
      </c>
      <c r="N5476" s="38">
        <v>100</v>
      </c>
      <c r="O5476" s="38" t="s">
        <v>11</v>
      </c>
      <c r="P5476" s="38">
        <v>8</v>
      </c>
      <c r="Q5476" s="38" t="s">
        <v>5</v>
      </c>
      <c r="R5476" s="38" t="s">
        <v>201</v>
      </c>
      <c r="T5476" s="38" t="s">
        <v>246</v>
      </c>
    </row>
    <row r="5477" spans="1:21" s="38" customFormat="1" ht="15" x14ac:dyDescent="0.2">
      <c r="A5477" s="38" t="s">
        <v>143</v>
      </c>
      <c r="B5477" s="38" t="str">
        <f t="shared" si="8"/>
        <v>mo_priv035</v>
      </c>
      <c r="C5477" s="38" t="s">
        <v>838</v>
      </c>
      <c r="D5477" s="38" t="s">
        <v>844</v>
      </c>
      <c r="E5477" s="38" t="s">
        <v>13</v>
      </c>
      <c r="F5477" s="38">
        <v>6</v>
      </c>
      <c r="G5477" s="38">
        <v>30</v>
      </c>
      <c r="H5477" s="38">
        <v>2025</v>
      </c>
      <c r="I5477" s="38">
        <v>3</v>
      </c>
      <c r="J5477" s="38">
        <v>1002</v>
      </c>
      <c r="K5477" s="38" t="s">
        <v>1505</v>
      </c>
      <c r="L5477" s="38">
        <v>73</v>
      </c>
      <c r="M5477" s="38">
        <v>2</v>
      </c>
      <c r="N5477" s="38">
        <v>100</v>
      </c>
      <c r="O5477" s="38" t="s">
        <v>7</v>
      </c>
      <c r="P5477" s="38">
        <v>0.2</v>
      </c>
      <c r="Q5477" s="38" t="s">
        <v>9</v>
      </c>
      <c r="R5477" s="38" t="s">
        <v>1552</v>
      </c>
      <c r="T5477" s="38" t="s">
        <v>246</v>
      </c>
    </row>
    <row r="5478" spans="1:21" s="38" customFormat="1" ht="15" x14ac:dyDescent="0.2">
      <c r="A5478" s="38" t="s">
        <v>143</v>
      </c>
      <c r="B5478" s="38" t="str">
        <f t="shared" si="8"/>
        <v>mo_priv035</v>
      </c>
      <c r="C5478" s="38" t="s">
        <v>838</v>
      </c>
      <c r="D5478" s="38" t="s">
        <v>844</v>
      </c>
      <c r="E5478" s="38" t="s">
        <v>13</v>
      </c>
      <c r="F5478" s="38">
        <v>6</v>
      </c>
      <c r="G5478" s="38">
        <v>30</v>
      </c>
      <c r="H5478" s="38">
        <v>2025</v>
      </c>
      <c r="I5478" s="38">
        <v>3</v>
      </c>
      <c r="J5478" s="38">
        <v>1002</v>
      </c>
      <c r="K5478" s="38" t="s">
        <v>1505</v>
      </c>
      <c r="L5478" s="38">
        <v>73</v>
      </c>
      <c r="M5478" s="38">
        <v>2</v>
      </c>
      <c r="N5478" s="38">
        <v>100</v>
      </c>
      <c r="O5478" s="38" t="s">
        <v>21</v>
      </c>
      <c r="P5478" s="38">
        <v>3</v>
      </c>
      <c r="Q5478" s="38" t="s">
        <v>9</v>
      </c>
      <c r="R5478" s="38" t="s">
        <v>271</v>
      </c>
      <c r="T5478" s="38" t="s">
        <v>246</v>
      </c>
    </row>
    <row r="5479" spans="1:21" s="38" customFormat="1" ht="15" x14ac:dyDescent="0.2">
      <c r="A5479" s="38" t="s">
        <v>143</v>
      </c>
      <c r="B5479" s="38" t="str">
        <f t="shared" si="8"/>
        <v>mo_priv035</v>
      </c>
      <c r="C5479" s="38" t="s">
        <v>838</v>
      </c>
      <c r="D5479" s="38" t="s">
        <v>844</v>
      </c>
      <c r="E5479" s="38" t="s">
        <v>13</v>
      </c>
      <c r="F5479" s="38">
        <v>6</v>
      </c>
      <c r="G5479" s="38">
        <v>30</v>
      </c>
      <c r="H5479" s="38">
        <v>2025</v>
      </c>
      <c r="I5479" s="38">
        <v>3</v>
      </c>
      <c r="J5479" s="38">
        <v>1002</v>
      </c>
      <c r="K5479" s="38" t="s">
        <v>1505</v>
      </c>
      <c r="L5479" s="38">
        <v>73</v>
      </c>
      <c r="M5479" s="38">
        <v>2</v>
      </c>
      <c r="N5479" s="38">
        <v>100</v>
      </c>
      <c r="O5479" s="38" t="s">
        <v>11</v>
      </c>
      <c r="P5479" s="38">
        <v>4</v>
      </c>
      <c r="Q5479" s="38" t="s">
        <v>5</v>
      </c>
      <c r="R5479" s="38" t="s">
        <v>201</v>
      </c>
      <c r="T5479" s="38" t="s">
        <v>246</v>
      </c>
    </row>
    <row r="5480" spans="1:21" s="38" customFormat="1" ht="15" x14ac:dyDescent="0.2">
      <c r="A5480" s="38" t="s">
        <v>143</v>
      </c>
      <c r="B5480" s="38" t="str">
        <f t="shared" si="8"/>
        <v>mo_priv035</v>
      </c>
      <c r="C5480" s="38" t="s">
        <v>838</v>
      </c>
      <c r="D5480" s="38" t="s">
        <v>844</v>
      </c>
      <c r="E5480" s="38" t="s">
        <v>13</v>
      </c>
      <c r="F5480" s="38">
        <v>6</v>
      </c>
      <c r="G5480" s="38">
        <v>30</v>
      </c>
      <c r="H5480" s="38">
        <v>2025</v>
      </c>
      <c r="I5480" s="38">
        <v>3</v>
      </c>
      <c r="J5480" s="38">
        <v>1002</v>
      </c>
      <c r="K5480" s="38" t="s">
        <v>1505</v>
      </c>
      <c r="L5480" s="38">
        <v>73</v>
      </c>
      <c r="M5480" s="38">
        <v>2</v>
      </c>
      <c r="N5480" s="38">
        <v>100</v>
      </c>
      <c r="O5480" s="38" t="s">
        <v>21</v>
      </c>
      <c r="P5480" s="38">
        <v>1</v>
      </c>
      <c r="Q5480" s="38" t="s">
        <v>5</v>
      </c>
      <c r="R5480" s="38" t="s">
        <v>201</v>
      </c>
      <c r="T5480" s="38" t="s">
        <v>246</v>
      </c>
    </row>
    <row r="5481" spans="1:21" s="38" customFormat="1" ht="15" x14ac:dyDescent="0.2">
      <c r="A5481" s="38" t="s">
        <v>143</v>
      </c>
      <c r="B5481" s="38" t="str">
        <f t="shared" si="8"/>
        <v>mo_priv035</v>
      </c>
      <c r="C5481" s="38" t="s">
        <v>838</v>
      </c>
      <c r="D5481" s="38" t="s">
        <v>844</v>
      </c>
      <c r="E5481" s="38" t="s">
        <v>13</v>
      </c>
      <c r="F5481" s="38">
        <v>6</v>
      </c>
      <c r="G5481" s="38">
        <v>30</v>
      </c>
      <c r="H5481" s="38">
        <v>2025</v>
      </c>
      <c r="I5481" s="38">
        <v>3</v>
      </c>
      <c r="J5481" s="38">
        <v>1002</v>
      </c>
      <c r="K5481" s="38" t="s">
        <v>1505</v>
      </c>
      <c r="L5481" s="38">
        <v>73</v>
      </c>
      <c r="M5481" s="38">
        <v>2</v>
      </c>
      <c r="N5481" s="38">
        <v>100</v>
      </c>
      <c r="O5481" s="38" t="s">
        <v>10</v>
      </c>
      <c r="P5481" s="38">
        <v>3</v>
      </c>
      <c r="Q5481" s="38" t="s">
        <v>5</v>
      </c>
      <c r="R5481" s="38" t="s">
        <v>201</v>
      </c>
      <c r="S5481" s="38" t="s">
        <v>114</v>
      </c>
      <c r="T5481" s="38" t="s">
        <v>246</v>
      </c>
    </row>
    <row r="5482" spans="1:21" s="38" customFormat="1" ht="15" x14ac:dyDescent="0.2">
      <c r="A5482" s="38" t="s">
        <v>143</v>
      </c>
      <c r="B5482" s="38" t="str">
        <f t="shared" si="8"/>
        <v>mo_priv035</v>
      </c>
      <c r="C5482" s="38" t="s">
        <v>838</v>
      </c>
      <c r="D5482" s="38" t="s">
        <v>844</v>
      </c>
      <c r="E5482" s="38" t="s">
        <v>13</v>
      </c>
      <c r="F5482" s="38">
        <v>6</v>
      </c>
      <c r="G5482" s="38">
        <v>30</v>
      </c>
      <c r="H5482" s="38">
        <v>2025</v>
      </c>
      <c r="I5482" s="38">
        <v>3</v>
      </c>
      <c r="J5482" s="38">
        <v>1002</v>
      </c>
      <c r="K5482" s="38" t="s">
        <v>1505</v>
      </c>
      <c r="L5482" s="38">
        <v>73</v>
      </c>
      <c r="M5482" s="38">
        <v>2</v>
      </c>
      <c r="N5482" s="38">
        <v>100</v>
      </c>
      <c r="O5482" s="38" t="s">
        <v>11</v>
      </c>
      <c r="P5482" s="38">
        <v>4</v>
      </c>
      <c r="Q5482" s="38" t="s">
        <v>5</v>
      </c>
      <c r="R5482" s="38" t="s">
        <v>201</v>
      </c>
      <c r="T5482" s="38" t="s">
        <v>246</v>
      </c>
      <c r="U5482" s="38" t="s">
        <v>1382</v>
      </c>
    </row>
    <row r="5483" spans="1:21" s="38" customFormat="1" ht="15" x14ac:dyDescent="0.2">
      <c r="A5483" s="38" t="s">
        <v>143</v>
      </c>
      <c r="B5483" s="38" t="str">
        <f t="shared" si="8"/>
        <v>mo_priv035</v>
      </c>
      <c r="C5483" s="38" t="s">
        <v>838</v>
      </c>
      <c r="D5483" s="38" t="s">
        <v>844</v>
      </c>
      <c r="E5483" s="38" t="s">
        <v>13</v>
      </c>
      <c r="F5483" s="38">
        <v>6</v>
      </c>
      <c r="G5483" s="38">
        <v>30</v>
      </c>
      <c r="H5483" s="38">
        <v>2025</v>
      </c>
      <c r="I5483" s="38">
        <v>3</v>
      </c>
      <c r="J5483" s="38">
        <v>1002</v>
      </c>
      <c r="K5483" s="38" t="s">
        <v>1505</v>
      </c>
      <c r="L5483" s="38">
        <v>73</v>
      </c>
      <c r="M5483" s="38">
        <v>2</v>
      </c>
      <c r="N5483" s="38">
        <v>100</v>
      </c>
      <c r="O5483" s="38" t="s">
        <v>11</v>
      </c>
      <c r="P5483" s="38">
        <v>1</v>
      </c>
      <c r="Q5483" s="38" t="s">
        <v>8</v>
      </c>
      <c r="R5483" s="38" t="s">
        <v>1432</v>
      </c>
      <c r="T5483" s="38" t="s">
        <v>246</v>
      </c>
    </row>
    <row r="5484" spans="1:21" s="38" customFormat="1" ht="15" x14ac:dyDescent="0.2">
      <c r="A5484" s="38" t="s">
        <v>143</v>
      </c>
      <c r="B5484" s="38" t="str">
        <f t="shared" si="8"/>
        <v>mo_priv035</v>
      </c>
      <c r="C5484" s="38" t="s">
        <v>838</v>
      </c>
      <c r="D5484" s="38" t="s">
        <v>844</v>
      </c>
      <c r="E5484" s="38" t="s">
        <v>13</v>
      </c>
      <c r="F5484" s="38">
        <v>6</v>
      </c>
      <c r="G5484" s="38">
        <v>30</v>
      </c>
      <c r="H5484" s="38">
        <v>2025</v>
      </c>
      <c r="I5484" s="38">
        <v>3</v>
      </c>
      <c r="J5484" s="38">
        <v>1002</v>
      </c>
      <c r="K5484" s="38" t="s">
        <v>1505</v>
      </c>
      <c r="L5484" s="38">
        <v>73</v>
      </c>
      <c r="M5484" s="38">
        <v>2</v>
      </c>
      <c r="N5484" s="38">
        <v>100</v>
      </c>
      <c r="O5484" s="38" t="s">
        <v>11</v>
      </c>
      <c r="P5484" s="38">
        <v>2</v>
      </c>
      <c r="Q5484" s="38" t="s">
        <v>5</v>
      </c>
      <c r="R5484" s="38" t="s">
        <v>201</v>
      </c>
      <c r="T5484" s="38" t="s">
        <v>246</v>
      </c>
      <c r="U5484" s="38" t="s">
        <v>1382</v>
      </c>
    </row>
    <row r="5485" spans="1:21" s="38" customFormat="1" ht="15" x14ac:dyDescent="0.2">
      <c r="A5485" s="38" t="s">
        <v>143</v>
      </c>
      <c r="B5485" s="38" t="str">
        <f t="shared" si="8"/>
        <v>mo_priv035</v>
      </c>
      <c r="C5485" s="38" t="s">
        <v>838</v>
      </c>
      <c r="D5485" s="38" t="s">
        <v>844</v>
      </c>
      <c r="E5485" s="38" t="s">
        <v>13</v>
      </c>
      <c r="F5485" s="38">
        <v>6</v>
      </c>
      <c r="G5485" s="38">
        <v>30</v>
      </c>
      <c r="H5485" s="38">
        <v>2025</v>
      </c>
      <c r="I5485" s="38">
        <v>3</v>
      </c>
      <c r="J5485" s="38">
        <v>1002</v>
      </c>
      <c r="K5485" s="38" t="s">
        <v>1505</v>
      </c>
      <c r="L5485" s="38">
        <v>73</v>
      </c>
      <c r="M5485" s="38">
        <v>2</v>
      </c>
      <c r="N5485" s="38">
        <v>100</v>
      </c>
      <c r="O5485" s="38" t="s">
        <v>11</v>
      </c>
      <c r="P5485" s="38">
        <v>2</v>
      </c>
      <c r="Q5485" s="38" t="s">
        <v>8</v>
      </c>
      <c r="R5485" s="38" t="s">
        <v>1544</v>
      </c>
      <c r="T5485" s="38" t="s">
        <v>246</v>
      </c>
    </row>
    <row r="5486" spans="1:21" s="38" customFormat="1" ht="15" x14ac:dyDescent="0.2">
      <c r="A5486" s="38" t="s">
        <v>115</v>
      </c>
      <c r="B5486" s="38" t="str">
        <f t="shared" si="8"/>
        <v>mo_priv001</v>
      </c>
      <c r="C5486" s="38" t="s">
        <v>838</v>
      </c>
      <c r="D5486" s="38" t="s">
        <v>844</v>
      </c>
      <c r="E5486" s="38" t="s">
        <v>35</v>
      </c>
      <c r="F5486" s="38">
        <v>6</v>
      </c>
      <c r="G5486" s="38">
        <v>30</v>
      </c>
      <c r="H5486" s="38">
        <v>2025</v>
      </c>
      <c r="I5486" s="38">
        <v>3</v>
      </c>
      <c r="J5486" s="38">
        <v>1205</v>
      </c>
      <c r="K5486" s="38" t="s">
        <v>1505</v>
      </c>
      <c r="L5486" s="38">
        <v>88</v>
      </c>
      <c r="M5486" s="38">
        <v>1</v>
      </c>
      <c r="N5486" s="38">
        <v>0</v>
      </c>
      <c r="O5486" s="38" t="s">
        <v>10</v>
      </c>
      <c r="P5486" s="38">
        <v>3</v>
      </c>
      <c r="Q5486" s="38" t="s">
        <v>5</v>
      </c>
      <c r="R5486" s="38" t="s">
        <v>201</v>
      </c>
      <c r="S5486" s="38" t="s">
        <v>39</v>
      </c>
      <c r="T5486" s="38" t="s">
        <v>116</v>
      </c>
    </row>
    <row r="5487" spans="1:21" s="38" customFormat="1" ht="15" x14ac:dyDescent="0.2">
      <c r="A5487" s="38" t="s">
        <v>115</v>
      </c>
      <c r="B5487" s="38" t="str">
        <f t="shared" si="8"/>
        <v>mo_priv001</v>
      </c>
      <c r="C5487" s="38" t="s">
        <v>838</v>
      </c>
      <c r="D5487" s="38" t="s">
        <v>844</v>
      </c>
      <c r="E5487" s="38" t="s">
        <v>35</v>
      </c>
      <c r="F5487" s="38">
        <v>6</v>
      </c>
      <c r="G5487" s="38">
        <v>30</v>
      </c>
      <c r="H5487" s="38">
        <v>2025</v>
      </c>
      <c r="I5487" s="38">
        <v>3</v>
      </c>
      <c r="J5487" s="38">
        <v>1205</v>
      </c>
      <c r="K5487" s="38" t="s">
        <v>1505</v>
      </c>
      <c r="L5487" s="38">
        <v>88</v>
      </c>
      <c r="M5487" s="38">
        <v>1</v>
      </c>
      <c r="N5487" s="38">
        <v>0</v>
      </c>
      <c r="O5487" s="38" t="s">
        <v>10</v>
      </c>
      <c r="P5487" s="38">
        <v>0.1</v>
      </c>
      <c r="Q5487" s="38" t="s">
        <v>5</v>
      </c>
      <c r="R5487" s="38" t="s">
        <v>201</v>
      </c>
      <c r="S5487" s="38" t="s">
        <v>114</v>
      </c>
      <c r="T5487" s="38" t="s">
        <v>116</v>
      </c>
    </row>
    <row r="5488" spans="1:21" s="38" customFormat="1" ht="15" x14ac:dyDescent="0.2">
      <c r="A5488" s="38" t="s">
        <v>115</v>
      </c>
      <c r="B5488" s="38" t="str">
        <f t="shared" si="8"/>
        <v>mo_priv001</v>
      </c>
      <c r="C5488" s="38" t="s">
        <v>838</v>
      </c>
      <c r="D5488" s="38" t="s">
        <v>844</v>
      </c>
      <c r="E5488" s="38" t="s">
        <v>35</v>
      </c>
      <c r="F5488" s="38">
        <v>6</v>
      </c>
      <c r="G5488" s="38">
        <v>30</v>
      </c>
      <c r="H5488" s="38">
        <v>2025</v>
      </c>
      <c r="I5488" s="38">
        <v>3</v>
      </c>
      <c r="J5488" s="38">
        <v>1205</v>
      </c>
      <c r="K5488" s="38" t="s">
        <v>1505</v>
      </c>
      <c r="L5488" s="38">
        <v>88</v>
      </c>
      <c r="M5488" s="38">
        <v>1</v>
      </c>
      <c r="N5488" s="38">
        <v>0</v>
      </c>
      <c r="O5488" s="38" t="s">
        <v>10</v>
      </c>
      <c r="P5488" s="38">
        <v>0.3</v>
      </c>
      <c r="Q5488" s="38" t="s">
        <v>5</v>
      </c>
      <c r="R5488" s="38" t="s">
        <v>201</v>
      </c>
      <c r="S5488" s="38" t="s">
        <v>114</v>
      </c>
      <c r="T5488" s="38" t="s">
        <v>116</v>
      </c>
    </row>
    <row r="5489" spans="1:20" s="38" customFormat="1" ht="15" x14ac:dyDescent="0.2">
      <c r="A5489" s="38" t="s">
        <v>115</v>
      </c>
      <c r="B5489" s="38" t="str">
        <f t="shared" si="8"/>
        <v>mo_priv001</v>
      </c>
      <c r="C5489" s="38" t="s">
        <v>838</v>
      </c>
      <c r="D5489" s="38" t="s">
        <v>844</v>
      </c>
      <c r="E5489" s="38" t="s">
        <v>35</v>
      </c>
      <c r="F5489" s="38">
        <v>6</v>
      </c>
      <c r="G5489" s="38">
        <v>30</v>
      </c>
      <c r="H5489" s="38">
        <v>2025</v>
      </c>
      <c r="I5489" s="38">
        <v>3</v>
      </c>
      <c r="J5489" s="38">
        <v>1205</v>
      </c>
      <c r="K5489" s="38" t="s">
        <v>1505</v>
      </c>
      <c r="L5489" s="38">
        <v>88</v>
      </c>
      <c r="M5489" s="38">
        <v>1</v>
      </c>
      <c r="N5489" s="38">
        <v>0</v>
      </c>
      <c r="O5489" s="38" t="s">
        <v>10</v>
      </c>
      <c r="P5489" s="38">
        <v>1</v>
      </c>
      <c r="Q5489" s="38" t="s">
        <v>5</v>
      </c>
      <c r="R5489" s="38" t="s">
        <v>201</v>
      </c>
      <c r="S5489" s="38" t="s">
        <v>114</v>
      </c>
      <c r="T5489" s="38" t="s">
        <v>116</v>
      </c>
    </row>
    <row r="5490" spans="1:20" s="38" customFormat="1" ht="15" x14ac:dyDescent="0.2">
      <c r="A5490" s="38" t="s">
        <v>115</v>
      </c>
      <c r="B5490" s="38" t="str">
        <f t="shared" si="8"/>
        <v>mo_priv001</v>
      </c>
      <c r="C5490" s="38" t="s">
        <v>838</v>
      </c>
      <c r="D5490" s="38" t="s">
        <v>844</v>
      </c>
      <c r="E5490" s="38" t="s">
        <v>35</v>
      </c>
      <c r="F5490" s="38">
        <v>6</v>
      </c>
      <c r="G5490" s="38">
        <v>30</v>
      </c>
      <c r="H5490" s="38">
        <v>2025</v>
      </c>
      <c r="I5490" s="38">
        <v>3</v>
      </c>
      <c r="J5490" s="38">
        <v>1205</v>
      </c>
      <c r="K5490" s="38" t="s">
        <v>1505</v>
      </c>
      <c r="L5490" s="38">
        <v>88</v>
      </c>
      <c r="M5490" s="38">
        <v>1</v>
      </c>
      <c r="N5490" s="38">
        <v>0</v>
      </c>
      <c r="O5490" s="38" t="s">
        <v>7</v>
      </c>
      <c r="P5490" s="38">
        <v>1</v>
      </c>
      <c r="Q5490" s="38" t="s">
        <v>9</v>
      </c>
      <c r="R5490" s="38" t="s">
        <v>271</v>
      </c>
      <c r="T5490" s="38" t="s">
        <v>116</v>
      </c>
    </row>
    <row r="5491" spans="1:20" s="38" customFormat="1" ht="15" x14ac:dyDescent="0.2">
      <c r="A5491" s="38" t="s">
        <v>115</v>
      </c>
      <c r="B5491" s="38" t="str">
        <f t="shared" si="8"/>
        <v>mo_priv001</v>
      </c>
      <c r="C5491" s="38" t="s">
        <v>838</v>
      </c>
      <c r="D5491" s="38" t="s">
        <v>844</v>
      </c>
      <c r="E5491" s="38" t="s">
        <v>35</v>
      </c>
      <c r="F5491" s="38">
        <v>6</v>
      </c>
      <c r="G5491" s="38">
        <v>30</v>
      </c>
      <c r="H5491" s="38">
        <v>2025</v>
      </c>
      <c r="I5491" s="38">
        <v>3</v>
      </c>
      <c r="J5491" s="38">
        <v>1205</v>
      </c>
      <c r="K5491" s="38" t="s">
        <v>1505</v>
      </c>
      <c r="L5491" s="38">
        <v>88</v>
      </c>
      <c r="M5491" s="38">
        <v>1</v>
      </c>
      <c r="N5491" s="38">
        <v>0</v>
      </c>
      <c r="O5491" s="38" t="s">
        <v>10</v>
      </c>
      <c r="P5491" s="38">
        <v>1</v>
      </c>
      <c r="Q5491" s="38" t="s">
        <v>5</v>
      </c>
      <c r="R5491" s="38" t="s">
        <v>201</v>
      </c>
      <c r="S5491" s="38" t="s">
        <v>114</v>
      </c>
      <c r="T5491" s="38" t="s">
        <v>116</v>
      </c>
    </row>
    <row r="5492" spans="1:20" s="38" customFormat="1" ht="15" x14ac:dyDescent="0.2">
      <c r="A5492" s="38" t="s">
        <v>921</v>
      </c>
      <c r="B5492" s="38" t="str">
        <f t="shared" si="8"/>
        <v>mo_priv051</v>
      </c>
      <c r="C5492" s="38" t="s">
        <v>838</v>
      </c>
      <c r="D5492" s="38" t="s">
        <v>844</v>
      </c>
      <c r="E5492" s="38" t="s">
        <v>35</v>
      </c>
      <c r="F5492" s="38">
        <v>6</v>
      </c>
      <c r="G5492" s="38">
        <v>30</v>
      </c>
      <c r="H5492" s="38">
        <v>2025</v>
      </c>
      <c r="I5492" s="38">
        <v>3</v>
      </c>
      <c r="J5492" s="38">
        <v>1205</v>
      </c>
      <c r="K5492" s="38" t="s">
        <v>14</v>
      </c>
      <c r="L5492" s="38">
        <v>79</v>
      </c>
      <c r="M5492" s="38">
        <v>1</v>
      </c>
      <c r="N5492" s="38">
        <v>75</v>
      </c>
      <c r="O5492" s="38" t="s">
        <v>4</v>
      </c>
      <c r="P5492" s="38">
        <v>0.1</v>
      </c>
      <c r="Q5492" s="38" t="s">
        <v>9</v>
      </c>
      <c r="R5492" s="38" t="s">
        <v>1553</v>
      </c>
      <c r="T5492" s="38" t="s">
        <v>116</v>
      </c>
    </row>
    <row r="5493" spans="1:20" s="38" customFormat="1" ht="15" x14ac:dyDescent="0.2">
      <c r="A5493" s="38" t="s">
        <v>921</v>
      </c>
      <c r="B5493" s="38" t="str">
        <f t="shared" si="8"/>
        <v>mo_priv051</v>
      </c>
      <c r="C5493" s="38" t="s">
        <v>838</v>
      </c>
      <c r="D5493" s="38" t="s">
        <v>844</v>
      </c>
      <c r="E5493" s="38" t="s">
        <v>35</v>
      </c>
      <c r="F5493" s="38">
        <v>6</v>
      </c>
      <c r="G5493" s="38">
        <v>30</v>
      </c>
      <c r="H5493" s="38">
        <v>2025</v>
      </c>
      <c r="I5493" s="38">
        <v>3</v>
      </c>
      <c r="J5493" s="38">
        <v>1205</v>
      </c>
      <c r="K5493" s="38" t="s">
        <v>14</v>
      </c>
      <c r="L5493" s="38">
        <v>79</v>
      </c>
      <c r="M5493" s="38">
        <v>1</v>
      </c>
      <c r="N5493" s="38">
        <v>75</v>
      </c>
      <c r="O5493" s="38" t="s">
        <v>10</v>
      </c>
      <c r="P5493" s="38">
        <v>0.1</v>
      </c>
      <c r="Q5493" s="38" t="s">
        <v>5</v>
      </c>
      <c r="R5493" s="38" t="s">
        <v>201</v>
      </c>
      <c r="S5493" s="38" t="s">
        <v>105</v>
      </c>
      <c r="T5493" s="38" t="s">
        <v>116</v>
      </c>
    </row>
    <row r="5494" spans="1:20" s="38" customFormat="1" ht="15" x14ac:dyDescent="0.2">
      <c r="A5494" s="38" t="s">
        <v>921</v>
      </c>
      <c r="B5494" s="38" t="str">
        <f t="shared" si="8"/>
        <v>mo_priv051</v>
      </c>
      <c r="C5494" s="38" t="s">
        <v>838</v>
      </c>
      <c r="D5494" s="38" t="s">
        <v>844</v>
      </c>
      <c r="E5494" s="38" t="s">
        <v>35</v>
      </c>
      <c r="F5494" s="38">
        <v>6</v>
      </c>
      <c r="G5494" s="38">
        <v>30</v>
      </c>
      <c r="H5494" s="38">
        <v>2025</v>
      </c>
      <c r="I5494" s="38">
        <v>3</v>
      </c>
      <c r="J5494" s="38">
        <v>1205</v>
      </c>
      <c r="K5494" s="38" t="s">
        <v>14</v>
      </c>
      <c r="L5494" s="38">
        <v>79</v>
      </c>
      <c r="M5494" s="38">
        <v>1</v>
      </c>
      <c r="N5494" s="38">
        <v>75</v>
      </c>
      <c r="O5494" s="38" t="s">
        <v>10</v>
      </c>
      <c r="P5494" s="38">
        <v>0.25</v>
      </c>
      <c r="Q5494" s="38" t="s">
        <v>5</v>
      </c>
      <c r="R5494" s="38" t="s">
        <v>201</v>
      </c>
      <c r="S5494" s="38" t="s">
        <v>105</v>
      </c>
      <c r="T5494" s="38" t="s">
        <v>116</v>
      </c>
    </row>
    <row r="5495" spans="1:20" s="38" customFormat="1" ht="15" x14ac:dyDescent="0.2">
      <c r="A5495" s="38" t="s">
        <v>921</v>
      </c>
      <c r="B5495" s="38" t="str">
        <f t="shared" si="8"/>
        <v>mo_priv051</v>
      </c>
      <c r="C5495" s="38" t="s">
        <v>838</v>
      </c>
      <c r="D5495" s="38" t="s">
        <v>844</v>
      </c>
      <c r="E5495" s="38" t="s">
        <v>35</v>
      </c>
      <c r="F5495" s="38">
        <v>6</v>
      </c>
      <c r="G5495" s="38">
        <v>30</v>
      </c>
      <c r="H5495" s="38">
        <v>2025</v>
      </c>
      <c r="I5495" s="38">
        <v>3</v>
      </c>
      <c r="J5495" s="38">
        <v>1205</v>
      </c>
      <c r="K5495" s="38" t="s">
        <v>14</v>
      </c>
      <c r="L5495" s="38">
        <v>79</v>
      </c>
      <c r="M5495" s="38">
        <v>1</v>
      </c>
      <c r="N5495" s="38">
        <v>75</v>
      </c>
      <c r="O5495" s="38" t="s">
        <v>7</v>
      </c>
      <c r="P5495" s="38">
        <v>0.1</v>
      </c>
      <c r="Q5495" s="38" t="s">
        <v>9</v>
      </c>
      <c r="R5495" s="38" t="s">
        <v>1553</v>
      </c>
      <c r="T5495" s="38" t="s">
        <v>116</v>
      </c>
    </row>
    <row r="5496" spans="1:20" s="38" customFormat="1" ht="15" x14ac:dyDescent="0.2">
      <c r="A5496" s="38" t="s">
        <v>921</v>
      </c>
      <c r="B5496" s="38" t="str">
        <f t="shared" si="8"/>
        <v>mo_priv051</v>
      </c>
      <c r="C5496" s="38" t="s">
        <v>838</v>
      </c>
      <c r="D5496" s="38" t="s">
        <v>844</v>
      </c>
      <c r="E5496" s="38" t="s">
        <v>35</v>
      </c>
      <c r="F5496" s="38">
        <v>6</v>
      </c>
      <c r="G5496" s="38">
        <v>30</v>
      </c>
      <c r="H5496" s="38">
        <v>2025</v>
      </c>
      <c r="I5496" s="38">
        <v>3</v>
      </c>
      <c r="J5496" s="38">
        <v>1205</v>
      </c>
      <c r="K5496" s="38" t="s">
        <v>14</v>
      </c>
      <c r="L5496" s="38">
        <v>79</v>
      </c>
      <c r="M5496" s="38">
        <v>1</v>
      </c>
      <c r="N5496" s="38">
        <v>75</v>
      </c>
      <c r="O5496" s="38" t="s">
        <v>7</v>
      </c>
      <c r="P5496" s="38">
        <v>0.25</v>
      </c>
      <c r="Q5496" s="38" t="s">
        <v>9</v>
      </c>
      <c r="R5496" s="38" t="s">
        <v>1553</v>
      </c>
      <c r="T5496" s="38" t="s">
        <v>116</v>
      </c>
    </row>
    <row r="5497" spans="1:20" s="38" customFormat="1" ht="15" x14ac:dyDescent="0.2">
      <c r="A5497" s="38" t="s">
        <v>921</v>
      </c>
      <c r="B5497" s="38" t="str">
        <f t="shared" si="8"/>
        <v>mo_priv051</v>
      </c>
      <c r="C5497" s="38" t="s">
        <v>838</v>
      </c>
      <c r="D5497" s="38" t="s">
        <v>844</v>
      </c>
      <c r="E5497" s="38" t="s">
        <v>35</v>
      </c>
      <c r="F5497" s="38">
        <v>6</v>
      </c>
      <c r="G5497" s="38">
        <v>30</v>
      </c>
      <c r="H5497" s="38">
        <v>2025</v>
      </c>
      <c r="I5497" s="38">
        <v>3</v>
      </c>
      <c r="J5497" s="38">
        <v>1205</v>
      </c>
      <c r="K5497" s="38" t="s">
        <v>14</v>
      </c>
      <c r="L5497" s="38">
        <v>79</v>
      </c>
      <c r="M5497" s="38">
        <v>1</v>
      </c>
      <c r="N5497" s="38">
        <v>75</v>
      </c>
      <c r="O5497" s="38" t="s">
        <v>10</v>
      </c>
      <c r="P5497" s="38">
        <v>1.5</v>
      </c>
      <c r="Q5497" s="38" t="s">
        <v>5</v>
      </c>
      <c r="R5497" s="38" t="s">
        <v>201</v>
      </c>
      <c r="S5497" s="38" t="s">
        <v>39</v>
      </c>
      <c r="T5497" s="38" t="s">
        <v>116</v>
      </c>
    </row>
    <row r="5498" spans="1:20" s="38" customFormat="1" ht="15" x14ac:dyDescent="0.2">
      <c r="A5498" s="38" t="s">
        <v>921</v>
      </c>
      <c r="B5498" s="38" t="str">
        <f t="shared" si="8"/>
        <v>mo_priv051</v>
      </c>
      <c r="C5498" s="38" t="s">
        <v>838</v>
      </c>
      <c r="D5498" s="38" t="s">
        <v>844</v>
      </c>
      <c r="E5498" s="38" t="s">
        <v>35</v>
      </c>
      <c r="F5498" s="38">
        <v>6</v>
      </c>
      <c r="G5498" s="38">
        <v>30</v>
      </c>
      <c r="H5498" s="38">
        <v>2025</v>
      </c>
      <c r="I5498" s="38">
        <v>3</v>
      </c>
      <c r="J5498" s="38">
        <v>1205</v>
      </c>
      <c r="K5498" s="38" t="s">
        <v>14</v>
      </c>
      <c r="L5498" s="38">
        <v>79</v>
      </c>
      <c r="M5498" s="38">
        <v>1</v>
      </c>
      <c r="N5498" s="38">
        <v>75</v>
      </c>
      <c r="O5498" s="38" t="s">
        <v>10</v>
      </c>
      <c r="P5498" s="38">
        <v>0.25</v>
      </c>
      <c r="Q5498" s="38" t="s">
        <v>5</v>
      </c>
      <c r="R5498" s="38" t="s">
        <v>201</v>
      </c>
      <c r="S5498" s="38" t="s">
        <v>114</v>
      </c>
      <c r="T5498" s="38" t="s">
        <v>116</v>
      </c>
    </row>
    <row r="5499" spans="1:20" s="38" customFormat="1" ht="15" x14ac:dyDescent="0.2">
      <c r="A5499" s="38" t="s">
        <v>921</v>
      </c>
      <c r="B5499" s="38" t="str">
        <f t="shared" si="8"/>
        <v>mo_priv051</v>
      </c>
      <c r="C5499" s="38" t="s">
        <v>838</v>
      </c>
      <c r="D5499" s="38" t="s">
        <v>844</v>
      </c>
      <c r="E5499" s="38" t="s">
        <v>35</v>
      </c>
      <c r="F5499" s="38">
        <v>6</v>
      </c>
      <c r="G5499" s="38">
        <v>30</v>
      </c>
      <c r="H5499" s="38">
        <v>2025</v>
      </c>
      <c r="I5499" s="38">
        <v>3</v>
      </c>
      <c r="J5499" s="38">
        <v>1205</v>
      </c>
      <c r="K5499" s="38" t="s">
        <v>14</v>
      </c>
      <c r="L5499" s="38">
        <v>79</v>
      </c>
      <c r="M5499" s="38">
        <v>1</v>
      </c>
      <c r="N5499" s="38">
        <v>75</v>
      </c>
      <c r="O5499" s="38" t="s">
        <v>10</v>
      </c>
      <c r="P5499" s="38">
        <v>0.25</v>
      </c>
      <c r="Q5499" s="38" t="s">
        <v>5</v>
      </c>
      <c r="R5499" s="38" t="s">
        <v>201</v>
      </c>
      <c r="S5499" s="38" t="s">
        <v>127</v>
      </c>
      <c r="T5499" s="38" t="s">
        <v>116</v>
      </c>
    </row>
    <row r="5500" spans="1:20" s="38" customFormat="1" ht="15" x14ac:dyDescent="0.2">
      <c r="A5500" s="38" t="s">
        <v>921</v>
      </c>
      <c r="B5500" s="38" t="str">
        <f t="shared" si="8"/>
        <v>mo_priv051</v>
      </c>
      <c r="C5500" s="38" t="s">
        <v>838</v>
      </c>
      <c r="D5500" s="38" t="s">
        <v>844</v>
      </c>
      <c r="E5500" s="38" t="s">
        <v>35</v>
      </c>
      <c r="F5500" s="38">
        <v>6</v>
      </c>
      <c r="G5500" s="38">
        <v>30</v>
      </c>
      <c r="H5500" s="38">
        <v>2025</v>
      </c>
      <c r="I5500" s="38">
        <v>3</v>
      </c>
      <c r="J5500" s="38">
        <v>1205</v>
      </c>
      <c r="K5500" s="38" t="s">
        <v>14</v>
      </c>
      <c r="L5500" s="38">
        <v>79</v>
      </c>
      <c r="M5500" s="38">
        <v>1</v>
      </c>
      <c r="N5500" s="38">
        <v>75</v>
      </c>
      <c r="O5500" s="38" t="s">
        <v>7</v>
      </c>
      <c r="P5500" s="38">
        <v>0</v>
      </c>
      <c r="Q5500" s="38" t="s">
        <v>8</v>
      </c>
      <c r="R5500" s="38" t="s">
        <v>851</v>
      </c>
      <c r="T5500" s="38" t="s">
        <v>116</v>
      </c>
    </row>
    <row r="5501" spans="1:20" s="38" customFormat="1" ht="15" x14ac:dyDescent="0.2">
      <c r="A5501" s="38" t="s">
        <v>921</v>
      </c>
      <c r="B5501" s="38" t="str">
        <f t="shared" si="8"/>
        <v>mo_priv051</v>
      </c>
      <c r="C5501" s="38" t="s">
        <v>838</v>
      </c>
      <c r="D5501" s="38" t="s">
        <v>844</v>
      </c>
      <c r="E5501" s="38" t="s">
        <v>35</v>
      </c>
      <c r="F5501" s="38">
        <v>6</v>
      </c>
      <c r="G5501" s="38">
        <v>30</v>
      </c>
      <c r="H5501" s="38">
        <v>2025</v>
      </c>
      <c r="I5501" s="38">
        <v>3</v>
      </c>
      <c r="J5501" s="38">
        <v>1205</v>
      </c>
      <c r="K5501" s="38" t="s">
        <v>14</v>
      </c>
      <c r="L5501" s="38">
        <v>79</v>
      </c>
      <c r="M5501" s="38">
        <v>1</v>
      </c>
      <c r="N5501" s="38">
        <v>75</v>
      </c>
      <c r="O5501" s="38" t="s">
        <v>10</v>
      </c>
      <c r="P5501" s="38">
        <v>1.75</v>
      </c>
      <c r="Q5501" s="38" t="s">
        <v>9</v>
      </c>
      <c r="R5501" s="38" t="s">
        <v>1549</v>
      </c>
      <c r="S5501" s="38" t="s">
        <v>114</v>
      </c>
      <c r="T5501" s="38" t="s">
        <v>116</v>
      </c>
    </row>
    <row r="5502" spans="1:20" s="38" customFormat="1" ht="15" x14ac:dyDescent="0.2">
      <c r="A5502" s="38" t="s">
        <v>921</v>
      </c>
      <c r="B5502" s="38" t="str">
        <f t="shared" si="8"/>
        <v>mo_priv051</v>
      </c>
      <c r="C5502" s="38" t="s">
        <v>838</v>
      </c>
      <c r="D5502" s="38" t="s">
        <v>844</v>
      </c>
      <c r="E5502" s="38" t="s">
        <v>35</v>
      </c>
      <c r="F5502" s="38">
        <v>6</v>
      </c>
      <c r="G5502" s="38">
        <v>30</v>
      </c>
      <c r="H5502" s="38">
        <v>2025</v>
      </c>
      <c r="I5502" s="38">
        <v>3</v>
      </c>
      <c r="J5502" s="38">
        <v>1205</v>
      </c>
      <c r="K5502" s="38" t="s">
        <v>14</v>
      </c>
      <c r="L5502" s="38">
        <v>79</v>
      </c>
      <c r="M5502" s="38">
        <v>1</v>
      </c>
      <c r="N5502" s="38">
        <v>75</v>
      </c>
      <c r="O5502" s="38" t="s">
        <v>7</v>
      </c>
      <c r="P5502" s="38">
        <v>0</v>
      </c>
      <c r="Q5502" s="38" t="s">
        <v>9</v>
      </c>
      <c r="R5502" s="38" t="s">
        <v>1553</v>
      </c>
      <c r="T5502" s="38" t="s">
        <v>116</v>
      </c>
    </row>
    <row r="5503" spans="1:20" s="38" customFormat="1" ht="15" x14ac:dyDescent="0.2">
      <c r="A5503" s="38" t="s">
        <v>921</v>
      </c>
      <c r="B5503" s="38" t="str">
        <f t="shared" si="8"/>
        <v>mo_priv051</v>
      </c>
      <c r="C5503" s="38" t="s">
        <v>838</v>
      </c>
      <c r="D5503" s="38" t="s">
        <v>844</v>
      </c>
      <c r="E5503" s="38" t="s">
        <v>35</v>
      </c>
      <c r="F5503" s="38">
        <v>6</v>
      </c>
      <c r="G5503" s="38">
        <v>30</v>
      </c>
      <c r="H5503" s="38">
        <v>2025</v>
      </c>
      <c r="I5503" s="38">
        <v>3</v>
      </c>
      <c r="J5503" s="38">
        <v>1205</v>
      </c>
      <c r="K5503" s="38" t="s">
        <v>14</v>
      </c>
      <c r="L5503" s="38">
        <v>79</v>
      </c>
      <c r="M5503" s="38">
        <v>1</v>
      </c>
      <c r="N5503" s="38">
        <v>75</v>
      </c>
      <c r="O5503" s="38" t="s">
        <v>82</v>
      </c>
      <c r="P5503" s="38">
        <v>0</v>
      </c>
      <c r="Q5503" s="38" t="s">
        <v>5</v>
      </c>
      <c r="R5503" s="38" t="s">
        <v>201</v>
      </c>
      <c r="T5503" s="38" t="s">
        <v>116</v>
      </c>
    </row>
    <row r="5504" spans="1:20" s="38" customFormat="1" ht="15" x14ac:dyDescent="0.2">
      <c r="A5504" s="38" t="s">
        <v>921</v>
      </c>
      <c r="B5504" s="38" t="str">
        <f t="shared" si="8"/>
        <v>mo_priv051</v>
      </c>
      <c r="C5504" s="38" t="s">
        <v>838</v>
      </c>
      <c r="D5504" s="38" t="s">
        <v>844</v>
      </c>
      <c r="E5504" s="38" t="s">
        <v>35</v>
      </c>
      <c r="F5504" s="38">
        <v>6</v>
      </c>
      <c r="G5504" s="38">
        <v>30</v>
      </c>
      <c r="H5504" s="38">
        <v>2025</v>
      </c>
      <c r="I5504" s="38">
        <v>3</v>
      </c>
      <c r="J5504" s="38">
        <v>1205</v>
      </c>
      <c r="K5504" s="38" t="s">
        <v>14</v>
      </c>
      <c r="L5504" s="38">
        <v>79</v>
      </c>
      <c r="M5504" s="38">
        <v>1</v>
      </c>
      <c r="N5504" s="38">
        <v>75</v>
      </c>
      <c r="O5504" s="38" t="s">
        <v>7</v>
      </c>
      <c r="P5504" s="38">
        <v>0.5</v>
      </c>
      <c r="Q5504" s="38" t="s">
        <v>9</v>
      </c>
      <c r="R5504" s="38" t="s">
        <v>1553</v>
      </c>
      <c r="T5504" s="38" t="s">
        <v>116</v>
      </c>
    </row>
    <row r="5505" spans="1:21" s="38" customFormat="1" ht="15" x14ac:dyDescent="0.2">
      <c r="A5505" s="38" t="s">
        <v>921</v>
      </c>
      <c r="B5505" s="38" t="str">
        <f t="shared" si="8"/>
        <v>mo_priv051</v>
      </c>
      <c r="C5505" s="38" t="s">
        <v>838</v>
      </c>
      <c r="D5505" s="38" t="s">
        <v>844</v>
      </c>
      <c r="E5505" s="38" t="s">
        <v>35</v>
      </c>
      <c r="F5505" s="38">
        <v>6</v>
      </c>
      <c r="G5505" s="38">
        <v>30</v>
      </c>
      <c r="H5505" s="38">
        <v>2025</v>
      </c>
      <c r="I5505" s="38">
        <v>3</v>
      </c>
      <c r="J5505" s="38">
        <v>1205</v>
      </c>
      <c r="K5505" s="38" t="s">
        <v>14</v>
      </c>
      <c r="L5505" s="38">
        <v>79</v>
      </c>
      <c r="M5505" s="38">
        <v>1</v>
      </c>
      <c r="N5505" s="38">
        <v>75</v>
      </c>
      <c r="O5505" s="38" t="s">
        <v>10</v>
      </c>
      <c r="P5505" s="38">
        <v>2</v>
      </c>
      <c r="Q5505" s="38" t="s">
        <v>9</v>
      </c>
      <c r="R5505" s="38" t="s">
        <v>1515</v>
      </c>
      <c r="S5505" s="38" t="s">
        <v>114</v>
      </c>
      <c r="T5505" s="38" t="s">
        <v>116</v>
      </c>
    </row>
    <row r="5506" spans="1:21" s="38" customFormat="1" ht="15" x14ac:dyDescent="0.2">
      <c r="A5506" s="38" t="s">
        <v>921</v>
      </c>
      <c r="B5506" s="38" t="str">
        <f t="shared" si="8"/>
        <v>mo_priv051</v>
      </c>
      <c r="C5506" s="38" t="s">
        <v>838</v>
      </c>
      <c r="D5506" s="38" t="s">
        <v>844</v>
      </c>
      <c r="E5506" s="38" t="s">
        <v>35</v>
      </c>
      <c r="F5506" s="38">
        <v>6</v>
      </c>
      <c r="G5506" s="38">
        <v>30</v>
      </c>
      <c r="H5506" s="38">
        <v>2025</v>
      </c>
      <c r="I5506" s="38">
        <v>3</v>
      </c>
      <c r="J5506" s="38">
        <v>1205</v>
      </c>
      <c r="K5506" s="38" t="s">
        <v>14</v>
      </c>
      <c r="L5506" s="38">
        <v>79</v>
      </c>
      <c r="M5506" s="38">
        <v>1</v>
      </c>
      <c r="N5506" s="38">
        <v>75</v>
      </c>
      <c r="O5506" s="38" t="s">
        <v>10</v>
      </c>
      <c r="P5506" s="38">
        <v>3</v>
      </c>
      <c r="Q5506" s="38" t="s">
        <v>9</v>
      </c>
      <c r="R5506" s="38" t="s">
        <v>1553</v>
      </c>
      <c r="S5506" s="38" t="s">
        <v>1156</v>
      </c>
      <c r="T5506" s="38" t="s">
        <v>116</v>
      </c>
    </row>
    <row r="5507" spans="1:21" s="38" customFormat="1" ht="15" x14ac:dyDescent="0.2">
      <c r="A5507" s="38" t="s">
        <v>921</v>
      </c>
      <c r="B5507" s="38" t="str">
        <f t="shared" si="8"/>
        <v>mo_priv051</v>
      </c>
      <c r="C5507" s="38" t="s">
        <v>838</v>
      </c>
      <c r="D5507" s="38" t="s">
        <v>844</v>
      </c>
      <c r="E5507" s="38" t="s">
        <v>35</v>
      </c>
      <c r="F5507" s="38">
        <v>6</v>
      </c>
      <c r="G5507" s="38">
        <v>30</v>
      </c>
      <c r="H5507" s="38">
        <v>2025</v>
      </c>
      <c r="I5507" s="38">
        <v>3</v>
      </c>
      <c r="J5507" s="38">
        <v>1205</v>
      </c>
      <c r="K5507" s="38" t="s">
        <v>14</v>
      </c>
      <c r="L5507" s="38">
        <v>79</v>
      </c>
      <c r="M5507" s="38">
        <v>1</v>
      </c>
      <c r="N5507" s="38">
        <v>75</v>
      </c>
      <c r="O5507" s="38" t="s">
        <v>10</v>
      </c>
      <c r="P5507" s="38">
        <v>0</v>
      </c>
      <c r="Q5507" s="38" t="s">
        <v>5</v>
      </c>
      <c r="R5507" s="38" t="s">
        <v>201</v>
      </c>
      <c r="S5507" s="38" t="s">
        <v>39</v>
      </c>
      <c r="T5507" s="38" t="s">
        <v>116</v>
      </c>
    </row>
    <row r="5508" spans="1:21" s="38" customFormat="1" ht="15" x14ac:dyDescent="0.2">
      <c r="A5508" s="38" t="s">
        <v>140</v>
      </c>
      <c r="B5508" s="38" t="str">
        <f t="shared" si="8"/>
        <v>mo_priv034</v>
      </c>
      <c r="C5508" s="38" t="s">
        <v>838</v>
      </c>
      <c r="D5508" s="38" t="s">
        <v>844</v>
      </c>
      <c r="E5508" s="38" t="s">
        <v>13</v>
      </c>
      <c r="F5508" s="38">
        <v>6</v>
      </c>
      <c r="G5508" s="38">
        <v>30</v>
      </c>
      <c r="H5508" s="38">
        <v>2025</v>
      </c>
      <c r="I5508" s="38">
        <v>3</v>
      </c>
      <c r="J5508" s="38">
        <v>1400</v>
      </c>
      <c r="K5508" s="38" t="s">
        <v>1505</v>
      </c>
      <c r="L5508" s="38">
        <v>81</v>
      </c>
      <c r="M5508" s="38">
        <v>2</v>
      </c>
      <c r="N5508" s="38">
        <v>100</v>
      </c>
      <c r="O5508" s="38" t="s">
        <v>10</v>
      </c>
      <c r="P5508" s="38">
        <v>1</v>
      </c>
      <c r="Q5508" s="38" t="s">
        <v>5</v>
      </c>
      <c r="R5508" s="38" t="s">
        <v>201</v>
      </c>
      <c r="S5508" s="38" t="s">
        <v>114</v>
      </c>
      <c r="T5508" s="38" t="s">
        <v>246</v>
      </c>
    </row>
    <row r="5509" spans="1:21" s="38" customFormat="1" ht="15" x14ac:dyDescent="0.2">
      <c r="A5509" s="38" t="s">
        <v>140</v>
      </c>
      <c r="B5509" s="38" t="str">
        <f t="shared" si="8"/>
        <v>mo_priv034</v>
      </c>
      <c r="C5509" s="38" t="s">
        <v>838</v>
      </c>
      <c r="D5509" s="38" t="s">
        <v>844</v>
      </c>
      <c r="E5509" s="38" t="s">
        <v>13</v>
      </c>
      <c r="F5509" s="38">
        <v>6</v>
      </c>
      <c r="G5509" s="38">
        <v>30</v>
      </c>
      <c r="H5509" s="38">
        <v>2025</v>
      </c>
      <c r="I5509" s="38">
        <v>3</v>
      </c>
      <c r="J5509" s="38">
        <v>1400</v>
      </c>
      <c r="K5509" s="38" t="s">
        <v>1505</v>
      </c>
      <c r="L5509" s="38">
        <v>81</v>
      </c>
      <c r="M5509" s="38">
        <v>2</v>
      </c>
      <c r="N5509" s="38">
        <v>100</v>
      </c>
      <c r="O5509" s="38" t="s">
        <v>11</v>
      </c>
      <c r="P5509" s="38">
        <v>1</v>
      </c>
      <c r="Q5509" s="38" t="s">
        <v>5</v>
      </c>
      <c r="R5509" s="38" t="s">
        <v>201</v>
      </c>
      <c r="T5509" s="38" t="s">
        <v>246</v>
      </c>
      <c r="U5509" s="38" t="s">
        <v>1382</v>
      </c>
    </row>
    <row r="5510" spans="1:21" s="38" customFormat="1" ht="15" x14ac:dyDescent="0.2">
      <c r="A5510" s="38" t="s">
        <v>140</v>
      </c>
      <c r="B5510" s="38" t="str">
        <f t="shared" si="8"/>
        <v>mo_priv034</v>
      </c>
      <c r="C5510" s="38" t="s">
        <v>838</v>
      </c>
      <c r="D5510" s="38" t="s">
        <v>844</v>
      </c>
      <c r="E5510" s="38" t="s">
        <v>13</v>
      </c>
      <c r="F5510" s="38">
        <v>6</v>
      </c>
      <c r="G5510" s="38">
        <v>30</v>
      </c>
      <c r="H5510" s="38">
        <v>2025</v>
      </c>
      <c r="I5510" s="38">
        <v>3</v>
      </c>
      <c r="J5510" s="38">
        <v>1400</v>
      </c>
      <c r="K5510" s="38" t="s">
        <v>1505</v>
      </c>
      <c r="L5510" s="38">
        <v>81</v>
      </c>
      <c r="M5510" s="38">
        <v>2</v>
      </c>
      <c r="N5510" s="38">
        <v>100</v>
      </c>
      <c r="O5510" s="38" t="s">
        <v>10</v>
      </c>
      <c r="P5510" s="38">
        <v>25</v>
      </c>
      <c r="Q5510" s="38" t="s">
        <v>5</v>
      </c>
      <c r="R5510" s="38" t="s">
        <v>201</v>
      </c>
      <c r="S5510" s="38" t="s">
        <v>54</v>
      </c>
      <c r="T5510" s="38" t="s">
        <v>246</v>
      </c>
    </row>
    <row r="5511" spans="1:21" s="38" customFormat="1" ht="15" x14ac:dyDescent="0.2">
      <c r="A5511" s="38" t="s">
        <v>140</v>
      </c>
      <c r="B5511" s="38" t="str">
        <f t="shared" si="8"/>
        <v>mo_priv034</v>
      </c>
      <c r="C5511" s="38" t="s">
        <v>838</v>
      </c>
      <c r="D5511" s="38" t="s">
        <v>844</v>
      </c>
      <c r="E5511" s="38" t="s">
        <v>13</v>
      </c>
      <c r="F5511" s="38">
        <v>6</v>
      </c>
      <c r="G5511" s="38">
        <v>30</v>
      </c>
      <c r="H5511" s="38">
        <v>2025</v>
      </c>
      <c r="I5511" s="38">
        <v>3</v>
      </c>
      <c r="J5511" s="38">
        <v>1400</v>
      </c>
      <c r="K5511" s="38" t="s">
        <v>1505</v>
      </c>
      <c r="L5511" s="38">
        <v>81</v>
      </c>
      <c r="M5511" s="38">
        <v>2</v>
      </c>
      <c r="N5511" s="38">
        <v>100</v>
      </c>
      <c r="O5511" s="38" t="s">
        <v>11</v>
      </c>
      <c r="P5511" s="38">
        <v>7</v>
      </c>
      <c r="Q5511" s="38" t="s">
        <v>9</v>
      </c>
      <c r="R5511" s="38" t="s">
        <v>501</v>
      </c>
      <c r="T5511" s="38" t="s">
        <v>246</v>
      </c>
    </row>
    <row r="5512" spans="1:21" s="38" customFormat="1" ht="15" x14ac:dyDescent="0.2">
      <c r="A5512" s="38" t="s">
        <v>140</v>
      </c>
      <c r="B5512" s="38" t="str">
        <f t="shared" si="8"/>
        <v>mo_priv034</v>
      </c>
      <c r="C5512" s="38" t="s">
        <v>838</v>
      </c>
      <c r="D5512" s="38" t="s">
        <v>844</v>
      </c>
      <c r="E5512" s="38" t="s">
        <v>13</v>
      </c>
      <c r="F5512" s="38">
        <v>6</v>
      </c>
      <c r="G5512" s="38">
        <v>30</v>
      </c>
      <c r="H5512" s="38">
        <v>2025</v>
      </c>
      <c r="I5512" s="38">
        <v>3</v>
      </c>
      <c r="J5512" s="38">
        <v>1400</v>
      </c>
      <c r="K5512" s="38" t="s">
        <v>1505</v>
      </c>
      <c r="L5512" s="38">
        <v>81</v>
      </c>
      <c r="M5512" s="38">
        <v>2</v>
      </c>
      <c r="N5512" s="38">
        <v>100</v>
      </c>
      <c r="O5512" s="38" t="s">
        <v>11</v>
      </c>
      <c r="P5512" s="38">
        <v>3</v>
      </c>
      <c r="Q5512" s="38" t="s">
        <v>9</v>
      </c>
      <c r="R5512" s="38" t="s">
        <v>1494</v>
      </c>
      <c r="T5512" s="38" t="s">
        <v>246</v>
      </c>
    </row>
    <row r="5513" spans="1:21" s="38" customFormat="1" ht="15" x14ac:dyDescent="0.2">
      <c r="A5513" s="38" t="s">
        <v>140</v>
      </c>
      <c r="B5513" s="38" t="str">
        <f t="shared" si="8"/>
        <v>mo_priv034</v>
      </c>
      <c r="C5513" s="38" t="s">
        <v>838</v>
      </c>
      <c r="D5513" s="38" t="s">
        <v>844</v>
      </c>
      <c r="E5513" s="38" t="s">
        <v>13</v>
      </c>
      <c r="F5513" s="38">
        <v>6</v>
      </c>
      <c r="G5513" s="38">
        <v>30</v>
      </c>
      <c r="H5513" s="38">
        <v>2025</v>
      </c>
      <c r="I5513" s="38">
        <v>3</v>
      </c>
      <c r="J5513" s="38">
        <v>1400</v>
      </c>
      <c r="K5513" s="38" t="s">
        <v>1505</v>
      </c>
      <c r="L5513" s="38">
        <v>81</v>
      </c>
      <c r="M5513" s="38">
        <v>2</v>
      </c>
      <c r="N5513" s="38">
        <v>100</v>
      </c>
      <c r="O5513" s="38" t="s">
        <v>6</v>
      </c>
      <c r="P5513" s="38">
        <v>0.2</v>
      </c>
      <c r="Q5513" s="38" t="s">
        <v>8</v>
      </c>
      <c r="R5513" s="38" t="s">
        <v>36</v>
      </c>
      <c r="T5513" s="38" t="s">
        <v>246</v>
      </c>
    </row>
    <row r="5514" spans="1:21" s="38" customFormat="1" ht="15" x14ac:dyDescent="0.2">
      <c r="A5514" s="38" t="s">
        <v>140</v>
      </c>
      <c r="B5514" s="38" t="str">
        <f t="shared" si="8"/>
        <v>mo_priv034</v>
      </c>
      <c r="C5514" s="38" t="s">
        <v>838</v>
      </c>
      <c r="D5514" s="38" t="s">
        <v>844</v>
      </c>
      <c r="E5514" s="38" t="s">
        <v>13</v>
      </c>
      <c r="F5514" s="38">
        <v>6</v>
      </c>
      <c r="G5514" s="38">
        <v>30</v>
      </c>
      <c r="H5514" s="38">
        <v>2025</v>
      </c>
      <c r="I5514" s="38">
        <v>3</v>
      </c>
      <c r="J5514" s="38">
        <v>1400</v>
      </c>
      <c r="K5514" s="38" t="s">
        <v>1505</v>
      </c>
      <c r="L5514" s="38">
        <v>81</v>
      </c>
      <c r="M5514" s="38">
        <v>2</v>
      </c>
      <c r="N5514" s="38">
        <v>100</v>
      </c>
      <c r="O5514" s="38" t="s">
        <v>11</v>
      </c>
      <c r="P5514" s="38">
        <v>8</v>
      </c>
      <c r="Q5514" s="38" t="s">
        <v>5</v>
      </c>
      <c r="R5514" s="38" t="s">
        <v>201</v>
      </c>
      <c r="T5514" s="38" t="s">
        <v>246</v>
      </c>
      <c r="U5514" s="38" t="s">
        <v>1382</v>
      </c>
    </row>
    <row r="5515" spans="1:21" s="38" customFormat="1" ht="15" x14ac:dyDescent="0.2">
      <c r="A5515" s="38" t="s">
        <v>140</v>
      </c>
      <c r="B5515" s="38" t="str">
        <f t="shared" si="8"/>
        <v>mo_priv034</v>
      </c>
      <c r="C5515" s="38" t="s">
        <v>838</v>
      </c>
      <c r="D5515" s="38" t="s">
        <v>844</v>
      </c>
      <c r="E5515" s="38" t="s">
        <v>13</v>
      </c>
      <c r="F5515" s="38">
        <v>6</v>
      </c>
      <c r="G5515" s="38">
        <v>30</v>
      </c>
      <c r="H5515" s="38">
        <v>2025</v>
      </c>
      <c r="I5515" s="38">
        <v>3</v>
      </c>
      <c r="J5515" s="38">
        <v>1400</v>
      </c>
      <c r="K5515" s="38" t="s">
        <v>1505</v>
      </c>
      <c r="L5515" s="38">
        <v>81</v>
      </c>
      <c r="M5515" s="38">
        <v>2</v>
      </c>
      <c r="N5515" s="38">
        <v>100</v>
      </c>
      <c r="O5515" s="38" t="s">
        <v>10</v>
      </c>
      <c r="P5515" s="38">
        <v>20</v>
      </c>
      <c r="Q5515" s="38" t="s">
        <v>8</v>
      </c>
      <c r="R5515" s="38" t="s">
        <v>201</v>
      </c>
      <c r="S5515" s="38" t="s">
        <v>54</v>
      </c>
      <c r="T5515" s="38" t="s">
        <v>246</v>
      </c>
    </row>
    <row r="5516" spans="1:21" s="38" customFormat="1" ht="15" x14ac:dyDescent="0.2">
      <c r="A5516" s="38" t="s">
        <v>67</v>
      </c>
      <c r="B5516" s="38" t="str">
        <f t="shared" si="8"/>
        <v>mo_priv045</v>
      </c>
      <c r="C5516" s="38" t="s">
        <v>838</v>
      </c>
      <c r="D5516" s="38" t="s">
        <v>844</v>
      </c>
      <c r="E5516" s="38" t="s">
        <v>13</v>
      </c>
      <c r="F5516" s="38">
        <v>6</v>
      </c>
      <c r="G5516" s="38">
        <v>30</v>
      </c>
      <c r="H5516" s="38">
        <v>2025</v>
      </c>
      <c r="I5516" s="38">
        <v>3</v>
      </c>
      <c r="J5516" s="38">
        <v>1507</v>
      </c>
      <c r="K5516" s="38" t="s">
        <v>14</v>
      </c>
      <c r="L5516" s="38">
        <v>74</v>
      </c>
      <c r="M5516" s="38">
        <v>3</v>
      </c>
      <c r="N5516" s="38">
        <v>100</v>
      </c>
      <c r="O5516" s="38" t="s">
        <v>11</v>
      </c>
      <c r="P5516" s="38">
        <v>0.25</v>
      </c>
      <c r="Q5516" s="38" t="s">
        <v>9</v>
      </c>
      <c r="R5516" s="38" t="s">
        <v>1554</v>
      </c>
      <c r="T5516" s="38" t="s">
        <v>246</v>
      </c>
    </row>
    <row r="5517" spans="1:21" s="38" customFormat="1" ht="15" x14ac:dyDescent="0.2">
      <c r="A5517" s="38" t="s">
        <v>67</v>
      </c>
      <c r="B5517" s="38" t="str">
        <f t="shared" si="8"/>
        <v>mo_priv045</v>
      </c>
      <c r="C5517" s="38" t="s">
        <v>838</v>
      </c>
      <c r="D5517" s="38" t="s">
        <v>844</v>
      </c>
      <c r="E5517" s="38" t="s">
        <v>13</v>
      </c>
      <c r="F5517" s="38">
        <v>6</v>
      </c>
      <c r="G5517" s="38">
        <v>30</v>
      </c>
      <c r="H5517" s="38">
        <v>2025</v>
      </c>
      <c r="I5517" s="38">
        <v>3</v>
      </c>
      <c r="J5517" s="38">
        <v>1507</v>
      </c>
      <c r="K5517" s="38" t="s">
        <v>14</v>
      </c>
      <c r="L5517" s="38">
        <v>74</v>
      </c>
      <c r="M5517" s="38">
        <v>3</v>
      </c>
      <c r="N5517" s="38">
        <v>100</v>
      </c>
      <c r="O5517" s="38" t="s">
        <v>11</v>
      </c>
      <c r="P5517" s="38">
        <v>5.25</v>
      </c>
      <c r="Q5517" s="38" t="s">
        <v>5</v>
      </c>
      <c r="R5517" s="38" t="s">
        <v>201</v>
      </c>
      <c r="T5517" s="38" t="s">
        <v>246</v>
      </c>
    </row>
    <row r="5518" spans="1:21" s="38" customFormat="1" ht="15" x14ac:dyDescent="0.2">
      <c r="A5518" s="38" t="s">
        <v>67</v>
      </c>
      <c r="B5518" s="38" t="str">
        <f t="shared" si="8"/>
        <v>mo_priv045</v>
      </c>
      <c r="C5518" s="38" t="s">
        <v>838</v>
      </c>
      <c r="D5518" s="38" t="s">
        <v>844</v>
      </c>
      <c r="E5518" s="38" t="s">
        <v>13</v>
      </c>
      <c r="F5518" s="38">
        <v>6</v>
      </c>
      <c r="G5518" s="38">
        <v>30</v>
      </c>
      <c r="H5518" s="38">
        <v>2025</v>
      </c>
      <c r="I5518" s="38">
        <v>3</v>
      </c>
      <c r="J5518" s="38">
        <v>1507</v>
      </c>
      <c r="K5518" s="38" t="s">
        <v>14</v>
      </c>
      <c r="L5518" s="38">
        <v>74</v>
      </c>
      <c r="M5518" s="38">
        <v>3</v>
      </c>
      <c r="N5518" s="38">
        <v>100</v>
      </c>
      <c r="O5518" s="38" t="s">
        <v>11</v>
      </c>
      <c r="P5518" s="38">
        <v>0</v>
      </c>
      <c r="Q5518" s="38" t="s">
        <v>9</v>
      </c>
      <c r="R5518" s="38" t="s">
        <v>501</v>
      </c>
      <c r="T5518" s="38" t="s">
        <v>246</v>
      </c>
    </row>
    <row r="5519" spans="1:21" s="38" customFormat="1" ht="15" x14ac:dyDescent="0.2">
      <c r="A5519" s="38" t="s">
        <v>67</v>
      </c>
      <c r="B5519" s="38" t="str">
        <f t="shared" si="8"/>
        <v>mo_priv045</v>
      </c>
      <c r="C5519" s="38" t="s">
        <v>838</v>
      </c>
      <c r="D5519" s="38" t="s">
        <v>844</v>
      </c>
      <c r="E5519" s="38" t="s">
        <v>13</v>
      </c>
      <c r="F5519" s="38">
        <v>6</v>
      </c>
      <c r="G5519" s="38">
        <v>30</v>
      </c>
      <c r="H5519" s="38">
        <v>2025</v>
      </c>
      <c r="I5519" s="38">
        <v>3</v>
      </c>
      <c r="J5519" s="38">
        <v>1507</v>
      </c>
      <c r="K5519" s="38" t="s">
        <v>14</v>
      </c>
      <c r="L5519" s="38">
        <v>74</v>
      </c>
      <c r="M5519" s="38">
        <v>3</v>
      </c>
      <c r="N5519" s="38">
        <v>100</v>
      </c>
      <c r="O5519" s="38" t="s">
        <v>11</v>
      </c>
      <c r="P5519" s="38">
        <v>2.25</v>
      </c>
      <c r="Q5519" s="38" t="s">
        <v>9</v>
      </c>
      <c r="R5519" s="38" t="s">
        <v>214</v>
      </c>
      <c r="T5519" s="38" t="s">
        <v>246</v>
      </c>
    </row>
    <row r="5520" spans="1:21" s="38" customFormat="1" ht="15" x14ac:dyDescent="0.2">
      <c r="A5520" s="38" t="s">
        <v>67</v>
      </c>
      <c r="B5520" s="38" t="str">
        <f t="shared" si="8"/>
        <v>mo_priv045</v>
      </c>
      <c r="C5520" s="38" t="s">
        <v>838</v>
      </c>
      <c r="D5520" s="38" t="s">
        <v>844</v>
      </c>
      <c r="E5520" s="38" t="s">
        <v>13</v>
      </c>
      <c r="F5520" s="38">
        <v>6</v>
      </c>
      <c r="G5520" s="38">
        <v>30</v>
      </c>
      <c r="H5520" s="38">
        <v>2025</v>
      </c>
      <c r="I5520" s="38">
        <v>3</v>
      </c>
      <c r="J5520" s="38">
        <v>1507</v>
      </c>
      <c r="K5520" s="38" t="s">
        <v>14</v>
      </c>
      <c r="L5520" s="38">
        <v>74</v>
      </c>
      <c r="M5520" s="38">
        <v>3</v>
      </c>
      <c r="N5520" s="38">
        <v>100</v>
      </c>
      <c r="O5520" s="38" t="s">
        <v>11</v>
      </c>
      <c r="P5520" s="38">
        <v>3.5</v>
      </c>
      <c r="Q5520" s="38" t="s">
        <v>9</v>
      </c>
      <c r="R5520" s="38" t="s">
        <v>501</v>
      </c>
      <c r="T5520" s="38" t="s">
        <v>246</v>
      </c>
    </row>
    <row r="5521" spans="1:20" s="38" customFormat="1" ht="15" x14ac:dyDescent="0.2">
      <c r="A5521" s="38" t="s">
        <v>67</v>
      </c>
      <c r="B5521" s="38" t="str">
        <f t="shared" si="8"/>
        <v>mo_priv045</v>
      </c>
      <c r="C5521" s="38" t="s">
        <v>838</v>
      </c>
      <c r="D5521" s="38" t="s">
        <v>844</v>
      </c>
      <c r="E5521" s="38" t="s">
        <v>13</v>
      </c>
      <c r="F5521" s="38">
        <v>6</v>
      </c>
      <c r="G5521" s="38">
        <v>30</v>
      </c>
      <c r="H5521" s="38">
        <v>2025</v>
      </c>
      <c r="I5521" s="38">
        <v>3</v>
      </c>
      <c r="J5521" s="38">
        <v>1507</v>
      </c>
      <c r="K5521" s="38" t="s">
        <v>14</v>
      </c>
      <c r="L5521" s="38">
        <v>74</v>
      </c>
      <c r="M5521" s="38">
        <v>3</v>
      </c>
      <c r="N5521" s="38">
        <v>100</v>
      </c>
      <c r="O5521" s="38" t="s">
        <v>11</v>
      </c>
      <c r="P5521" s="38">
        <v>3.5</v>
      </c>
      <c r="Q5521" s="38" t="s">
        <v>9</v>
      </c>
      <c r="R5521" s="38" t="s">
        <v>501</v>
      </c>
      <c r="T5521" s="38" t="s">
        <v>246</v>
      </c>
    </row>
    <row r="5522" spans="1:20" s="38" customFormat="1" ht="15" x14ac:dyDescent="0.2">
      <c r="A5522" s="38" t="s">
        <v>67</v>
      </c>
      <c r="B5522" s="38" t="str">
        <f t="shared" si="8"/>
        <v>mo_priv045</v>
      </c>
      <c r="C5522" s="38" t="s">
        <v>838</v>
      </c>
      <c r="D5522" s="38" t="s">
        <v>844</v>
      </c>
      <c r="E5522" s="38" t="s">
        <v>13</v>
      </c>
      <c r="F5522" s="38">
        <v>6</v>
      </c>
      <c r="G5522" s="38">
        <v>30</v>
      </c>
      <c r="H5522" s="38">
        <v>2025</v>
      </c>
      <c r="I5522" s="38">
        <v>3</v>
      </c>
      <c r="J5522" s="38">
        <v>1507</v>
      </c>
      <c r="K5522" s="38" t="s">
        <v>14</v>
      </c>
      <c r="L5522" s="38">
        <v>74</v>
      </c>
      <c r="M5522" s="38">
        <v>3</v>
      </c>
      <c r="N5522" s="38">
        <v>100</v>
      </c>
      <c r="O5522" s="38" t="s">
        <v>10</v>
      </c>
      <c r="P5522" s="38">
        <v>2</v>
      </c>
      <c r="Q5522" s="38" t="s">
        <v>5</v>
      </c>
      <c r="R5522" s="38" t="s">
        <v>201</v>
      </c>
      <c r="S5522" s="38" t="s">
        <v>105</v>
      </c>
      <c r="T5522" s="38" t="s">
        <v>246</v>
      </c>
    </row>
    <row r="5523" spans="1:20" s="38" customFormat="1" ht="15" x14ac:dyDescent="0.2">
      <c r="A5523" s="38" t="s">
        <v>67</v>
      </c>
      <c r="B5523" s="38" t="str">
        <f t="shared" si="8"/>
        <v>mo_priv045</v>
      </c>
      <c r="C5523" s="38" t="s">
        <v>838</v>
      </c>
      <c r="D5523" s="38" t="s">
        <v>844</v>
      </c>
      <c r="E5523" s="38" t="s">
        <v>13</v>
      </c>
      <c r="F5523" s="38">
        <v>6</v>
      </c>
      <c r="G5523" s="38">
        <v>30</v>
      </c>
      <c r="H5523" s="38">
        <v>2025</v>
      </c>
      <c r="I5523" s="38">
        <v>3</v>
      </c>
      <c r="J5523" s="38">
        <v>1507</v>
      </c>
      <c r="K5523" s="38" t="s">
        <v>14</v>
      </c>
      <c r="L5523" s="38">
        <v>74</v>
      </c>
      <c r="M5523" s="38">
        <v>3</v>
      </c>
      <c r="N5523" s="38">
        <v>100</v>
      </c>
      <c r="O5523" s="38" t="s">
        <v>10</v>
      </c>
      <c r="P5523" s="38">
        <v>1</v>
      </c>
      <c r="Q5523" s="38" t="s">
        <v>5</v>
      </c>
      <c r="R5523" s="38" t="s">
        <v>201</v>
      </c>
      <c r="S5523" s="38" t="s">
        <v>1473</v>
      </c>
      <c r="T5523" s="38" t="s">
        <v>246</v>
      </c>
    </row>
    <row r="5524" spans="1:20" s="38" customFormat="1" ht="15" x14ac:dyDescent="0.2">
      <c r="A5524" s="38" t="s">
        <v>67</v>
      </c>
      <c r="B5524" s="38" t="str">
        <f t="shared" si="8"/>
        <v>mo_priv045</v>
      </c>
      <c r="C5524" s="38" t="s">
        <v>838</v>
      </c>
      <c r="D5524" s="38" t="s">
        <v>844</v>
      </c>
      <c r="E5524" s="38" t="s">
        <v>13</v>
      </c>
      <c r="F5524" s="38">
        <v>6</v>
      </c>
      <c r="G5524" s="38">
        <v>30</v>
      </c>
      <c r="H5524" s="38">
        <v>2025</v>
      </c>
      <c r="I5524" s="38">
        <v>3</v>
      </c>
      <c r="J5524" s="38">
        <v>1507</v>
      </c>
      <c r="K5524" s="38" t="s">
        <v>14</v>
      </c>
      <c r="L5524" s="38">
        <v>74</v>
      </c>
      <c r="M5524" s="38">
        <v>3</v>
      </c>
      <c r="N5524" s="38">
        <v>100</v>
      </c>
      <c r="O5524" s="38" t="s">
        <v>11</v>
      </c>
      <c r="P5524" s="38">
        <v>1.75</v>
      </c>
      <c r="Q5524" s="38" t="s">
        <v>9</v>
      </c>
      <c r="R5524" s="38" t="s">
        <v>501</v>
      </c>
      <c r="T5524" s="38" t="s">
        <v>246</v>
      </c>
    </row>
    <row r="5525" spans="1:20" s="38" customFormat="1" ht="15" x14ac:dyDescent="0.2">
      <c r="A5525" s="38" t="s">
        <v>63</v>
      </c>
      <c r="B5525" s="38" t="str">
        <f t="shared" si="8"/>
        <v>mo_priv044</v>
      </c>
      <c r="C5525" s="38" t="s">
        <v>838</v>
      </c>
      <c r="D5525" s="38" t="s">
        <v>844</v>
      </c>
      <c r="E5525" s="38" t="s">
        <v>13</v>
      </c>
      <c r="F5525" s="38">
        <v>6</v>
      </c>
      <c r="G5525" s="38">
        <v>30</v>
      </c>
      <c r="H5525" s="38">
        <v>2025</v>
      </c>
      <c r="I5525" s="38">
        <v>3</v>
      </c>
      <c r="J5525" s="38">
        <v>1510</v>
      </c>
      <c r="K5525" s="38" t="s">
        <v>1505</v>
      </c>
      <c r="L5525" s="38">
        <v>82</v>
      </c>
      <c r="M5525" s="38">
        <v>1</v>
      </c>
      <c r="N5525" s="38">
        <v>100</v>
      </c>
      <c r="O5525" s="38" t="s">
        <v>10</v>
      </c>
      <c r="P5525" s="38">
        <v>8</v>
      </c>
      <c r="Q5525" s="38" t="s">
        <v>5</v>
      </c>
      <c r="R5525" s="38" t="s">
        <v>201</v>
      </c>
      <c r="S5525" s="38" t="s">
        <v>190</v>
      </c>
      <c r="T5525" s="38" t="s">
        <v>246</v>
      </c>
    </row>
    <row r="5526" spans="1:20" s="38" customFormat="1" ht="15" x14ac:dyDescent="0.2">
      <c r="A5526" s="38" t="s">
        <v>63</v>
      </c>
      <c r="B5526" s="38" t="str">
        <f t="shared" si="8"/>
        <v>mo_priv044</v>
      </c>
      <c r="C5526" s="38" t="s">
        <v>838</v>
      </c>
      <c r="D5526" s="38" t="s">
        <v>844</v>
      </c>
      <c r="E5526" s="38" t="s">
        <v>13</v>
      </c>
      <c r="F5526" s="38">
        <v>6</v>
      </c>
      <c r="G5526" s="38">
        <v>30</v>
      </c>
      <c r="H5526" s="38">
        <v>2025</v>
      </c>
      <c r="I5526" s="38">
        <v>3</v>
      </c>
      <c r="J5526" s="38">
        <v>1510</v>
      </c>
      <c r="K5526" s="38" t="s">
        <v>1505</v>
      </c>
      <c r="L5526" s="38">
        <v>82</v>
      </c>
      <c r="M5526" s="38">
        <v>1</v>
      </c>
      <c r="N5526" s="38">
        <v>100</v>
      </c>
      <c r="O5526" s="38" t="s">
        <v>11</v>
      </c>
      <c r="P5526" s="38">
        <v>0.2</v>
      </c>
      <c r="Q5526" s="38" t="s">
        <v>9</v>
      </c>
      <c r="R5526" s="38" t="s">
        <v>214</v>
      </c>
      <c r="T5526" s="38" t="s">
        <v>246</v>
      </c>
    </row>
    <row r="5527" spans="1:20" s="38" customFormat="1" ht="15" x14ac:dyDescent="0.2">
      <c r="A5527" s="38" t="s">
        <v>63</v>
      </c>
      <c r="B5527" s="38" t="str">
        <f t="shared" si="8"/>
        <v>mo_priv044</v>
      </c>
      <c r="C5527" s="38" t="s">
        <v>838</v>
      </c>
      <c r="D5527" s="38" t="s">
        <v>844</v>
      </c>
      <c r="E5527" s="38" t="s">
        <v>13</v>
      </c>
      <c r="F5527" s="38">
        <v>6</v>
      </c>
      <c r="G5527" s="38">
        <v>30</v>
      </c>
      <c r="H5527" s="38">
        <v>2025</v>
      </c>
      <c r="I5527" s="38">
        <v>3</v>
      </c>
      <c r="J5527" s="38">
        <v>1510</v>
      </c>
      <c r="K5527" s="38" t="s">
        <v>1505</v>
      </c>
      <c r="L5527" s="38">
        <v>82</v>
      </c>
      <c r="M5527" s="38">
        <v>1</v>
      </c>
      <c r="N5527" s="38">
        <v>100</v>
      </c>
      <c r="O5527" s="38" t="s">
        <v>11</v>
      </c>
      <c r="P5527" s="38">
        <v>1</v>
      </c>
      <c r="Q5527" s="38" t="s">
        <v>9</v>
      </c>
      <c r="R5527" s="38" t="s">
        <v>214</v>
      </c>
      <c r="T5527" s="38" t="s">
        <v>246</v>
      </c>
    </row>
    <row r="5528" spans="1:20" s="38" customFormat="1" ht="15" x14ac:dyDescent="0.2">
      <c r="A5528" s="38" t="s">
        <v>63</v>
      </c>
      <c r="B5528" s="38" t="str">
        <f t="shared" ref="B5528:B5782" si="9">CONCATENATE("mo_",A5528)</f>
        <v>mo_priv044</v>
      </c>
      <c r="C5528" s="38" t="s">
        <v>838</v>
      </c>
      <c r="D5528" s="38" t="s">
        <v>844</v>
      </c>
      <c r="E5528" s="38" t="s">
        <v>13</v>
      </c>
      <c r="F5528" s="38">
        <v>6</v>
      </c>
      <c r="G5528" s="38">
        <v>30</v>
      </c>
      <c r="H5528" s="38">
        <v>2025</v>
      </c>
      <c r="I5528" s="38">
        <v>3</v>
      </c>
      <c r="J5528" s="38">
        <v>1510</v>
      </c>
      <c r="K5528" s="38" t="s">
        <v>1505</v>
      </c>
      <c r="L5528" s="38">
        <v>82</v>
      </c>
      <c r="M5528" s="38">
        <v>1</v>
      </c>
      <c r="N5528" s="38">
        <v>100</v>
      </c>
      <c r="O5528" s="38" t="s">
        <v>11</v>
      </c>
      <c r="P5528" s="38">
        <v>3</v>
      </c>
      <c r="Q5528" s="38" t="s">
        <v>9</v>
      </c>
      <c r="R5528" s="38" t="s">
        <v>214</v>
      </c>
      <c r="T5528" s="38" t="s">
        <v>246</v>
      </c>
    </row>
    <row r="5529" spans="1:20" s="38" customFormat="1" ht="15" x14ac:dyDescent="0.2">
      <c r="A5529" s="38" t="s">
        <v>63</v>
      </c>
      <c r="B5529" s="38" t="str">
        <f t="shared" si="9"/>
        <v>mo_priv044</v>
      </c>
      <c r="C5529" s="38" t="s">
        <v>838</v>
      </c>
      <c r="D5529" s="38" t="s">
        <v>844</v>
      </c>
      <c r="E5529" s="38" t="s">
        <v>13</v>
      </c>
      <c r="F5529" s="38">
        <v>6</v>
      </c>
      <c r="G5529" s="38">
        <v>30</v>
      </c>
      <c r="H5529" s="38">
        <v>2025</v>
      </c>
      <c r="I5529" s="38">
        <v>3</v>
      </c>
      <c r="J5529" s="38">
        <v>1510</v>
      </c>
      <c r="K5529" s="38" t="s">
        <v>1505</v>
      </c>
      <c r="L5529" s="38">
        <v>82</v>
      </c>
      <c r="M5529" s="38">
        <v>1</v>
      </c>
      <c r="N5529" s="38">
        <v>100</v>
      </c>
      <c r="O5529" s="38" t="s">
        <v>10</v>
      </c>
      <c r="P5529" s="38">
        <v>3</v>
      </c>
      <c r="Q5529" s="38" t="s">
        <v>9</v>
      </c>
      <c r="R5529" s="38" t="s">
        <v>214</v>
      </c>
      <c r="S5529" s="38" t="s">
        <v>127</v>
      </c>
      <c r="T5529" s="38" t="s">
        <v>246</v>
      </c>
    </row>
    <row r="5530" spans="1:20" s="38" customFormat="1" ht="15" x14ac:dyDescent="0.2">
      <c r="A5530" s="38" t="s">
        <v>63</v>
      </c>
      <c r="B5530" s="38" t="str">
        <f t="shared" si="9"/>
        <v>mo_priv044</v>
      </c>
      <c r="C5530" s="38" t="s">
        <v>838</v>
      </c>
      <c r="D5530" s="38" t="s">
        <v>844</v>
      </c>
      <c r="E5530" s="38" t="s">
        <v>13</v>
      </c>
      <c r="F5530" s="38">
        <v>6</v>
      </c>
      <c r="G5530" s="38">
        <v>30</v>
      </c>
      <c r="H5530" s="38">
        <v>2025</v>
      </c>
      <c r="I5530" s="38">
        <v>3</v>
      </c>
      <c r="J5530" s="38">
        <v>1510</v>
      </c>
      <c r="K5530" s="38" t="s">
        <v>1505</v>
      </c>
      <c r="L5530" s="38">
        <v>82</v>
      </c>
      <c r="M5530" s="38">
        <v>1</v>
      </c>
      <c r="N5530" s="38">
        <v>100</v>
      </c>
      <c r="O5530" s="38" t="s">
        <v>10</v>
      </c>
      <c r="P5530" s="38">
        <v>0.2</v>
      </c>
      <c r="Q5530" s="38" t="s">
        <v>5</v>
      </c>
      <c r="R5530" s="38" t="s">
        <v>201</v>
      </c>
      <c r="S5530" s="38" t="s">
        <v>114</v>
      </c>
      <c r="T5530" s="38" t="s">
        <v>246</v>
      </c>
    </row>
    <row r="5531" spans="1:20" s="38" customFormat="1" ht="15" x14ac:dyDescent="0.2">
      <c r="A5531" s="38" t="s">
        <v>44</v>
      </c>
      <c r="B5531" s="38" t="str">
        <f t="shared" si="9"/>
        <v>mo_priv039</v>
      </c>
      <c r="C5531" s="38" t="s">
        <v>838</v>
      </c>
      <c r="D5531" s="38" t="s">
        <v>844</v>
      </c>
      <c r="E5531" s="38" t="s">
        <v>35</v>
      </c>
      <c r="F5531" s="38">
        <v>7</v>
      </c>
      <c r="G5531" s="38">
        <v>1</v>
      </c>
      <c r="H5531" s="38">
        <v>2025</v>
      </c>
      <c r="I5531" s="38">
        <v>3</v>
      </c>
      <c r="J5531" s="38">
        <v>1248</v>
      </c>
      <c r="K5531" s="38" t="s">
        <v>14</v>
      </c>
      <c r="L5531" s="38">
        <v>83</v>
      </c>
      <c r="M5531" s="38">
        <v>2</v>
      </c>
      <c r="N5531" s="38">
        <v>0</v>
      </c>
      <c r="O5531" s="38" t="s">
        <v>11</v>
      </c>
      <c r="P5531" s="38">
        <v>2.5</v>
      </c>
      <c r="Q5531" s="38" t="s">
        <v>5</v>
      </c>
      <c r="R5531" s="38" t="s">
        <v>201</v>
      </c>
      <c r="T5531" s="38" t="s">
        <v>246</v>
      </c>
    </row>
    <row r="5532" spans="1:20" s="38" customFormat="1" ht="15" x14ac:dyDescent="0.2">
      <c r="A5532" s="38" t="s">
        <v>44</v>
      </c>
      <c r="B5532" s="38" t="str">
        <f t="shared" si="9"/>
        <v>mo_priv039</v>
      </c>
      <c r="C5532" s="38" t="s">
        <v>838</v>
      </c>
      <c r="D5532" s="38" t="s">
        <v>844</v>
      </c>
      <c r="E5532" s="38" t="s">
        <v>35</v>
      </c>
      <c r="F5532" s="38">
        <v>7</v>
      </c>
      <c r="G5532" s="38">
        <v>1</v>
      </c>
      <c r="H5532" s="38">
        <v>2025</v>
      </c>
      <c r="I5532" s="38">
        <v>3</v>
      </c>
      <c r="J5532" s="38">
        <v>1248</v>
      </c>
      <c r="K5532" s="38" t="s">
        <v>14</v>
      </c>
      <c r="L5532" s="38">
        <v>83</v>
      </c>
      <c r="M5532" s="38">
        <v>2</v>
      </c>
      <c r="N5532" s="38">
        <v>0</v>
      </c>
      <c r="O5532" s="38" t="s">
        <v>10</v>
      </c>
      <c r="P5532" s="38">
        <v>2</v>
      </c>
      <c r="Q5532" s="38" t="s">
        <v>5</v>
      </c>
      <c r="R5532" s="38" t="s">
        <v>201</v>
      </c>
      <c r="S5532" s="38" t="s">
        <v>39</v>
      </c>
      <c r="T5532" s="38" t="s">
        <v>246</v>
      </c>
    </row>
    <row r="5533" spans="1:20" s="38" customFormat="1" ht="15" x14ac:dyDescent="0.2">
      <c r="A5533" s="38" t="s">
        <v>44</v>
      </c>
      <c r="B5533" s="38" t="str">
        <f t="shared" si="9"/>
        <v>mo_priv039</v>
      </c>
      <c r="C5533" s="38" t="s">
        <v>838</v>
      </c>
      <c r="D5533" s="38" t="s">
        <v>844</v>
      </c>
      <c r="E5533" s="38" t="s">
        <v>35</v>
      </c>
      <c r="F5533" s="38">
        <v>7</v>
      </c>
      <c r="G5533" s="38">
        <v>1</v>
      </c>
      <c r="H5533" s="38">
        <v>2025</v>
      </c>
      <c r="I5533" s="38">
        <v>3</v>
      </c>
      <c r="J5533" s="38">
        <v>1248</v>
      </c>
      <c r="K5533" s="38" t="s">
        <v>14</v>
      </c>
      <c r="L5533" s="38">
        <v>83</v>
      </c>
      <c r="M5533" s="38">
        <v>2</v>
      </c>
      <c r="N5533" s="38">
        <v>0</v>
      </c>
      <c r="O5533" s="38" t="s">
        <v>82</v>
      </c>
      <c r="P5533" s="38">
        <v>1</v>
      </c>
      <c r="Q5533" s="38" t="s">
        <v>5</v>
      </c>
      <c r="R5533" s="38" t="s">
        <v>201</v>
      </c>
      <c r="T5533" s="38" t="s">
        <v>246</v>
      </c>
    </row>
    <row r="5534" spans="1:20" s="38" customFormat="1" ht="15" x14ac:dyDescent="0.2">
      <c r="A5534" s="38" t="s">
        <v>44</v>
      </c>
      <c r="B5534" s="38" t="str">
        <f t="shared" si="9"/>
        <v>mo_priv039</v>
      </c>
      <c r="C5534" s="38" t="s">
        <v>838</v>
      </c>
      <c r="D5534" s="38" t="s">
        <v>844</v>
      </c>
      <c r="E5534" s="38" t="s">
        <v>35</v>
      </c>
      <c r="F5534" s="38">
        <v>7</v>
      </c>
      <c r="G5534" s="38">
        <v>1</v>
      </c>
      <c r="H5534" s="38">
        <v>2025</v>
      </c>
      <c r="I5534" s="38">
        <v>3</v>
      </c>
      <c r="J5534" s="38">
        <v>1248</v>
      </c>
      <c r="K5534" s="38" t="s">
        <v>14</v>
      </c>
      <c r="L5534" s="38">
        <v>83</v>
      </c>
      <c r="M5534" s="38">
        <v>2</v>
      </c>
      <c r="N5534" s="38">
        <v>0</v>
      </c>
      <c r="O5534" s="38" t="s">
        <v>11</v>
      </c>
      <c r="P5534" s="38">
        <v>0.5</v>
      </c>
      <c r="Q5534" s="38" t="s">
        <v>5</v>
      </c>
      <c r="R5534" s="38" t="s">
        <v>201</v>
      </c>
      <c r="T5534" s="38" t="s">
        <v>246</v>
      </c>
    </row>
    <row r="5535" spans="1:20" s="38" customFormat="1" ht="15" x14ac:dyDescent="0.2">
      <c r="A5535" s="38" t="s">
        <v>44</v>
      </c>
      <c r="B5535" s="38" t="str">
        <f t="shared" si="9"/>
        <v>mo_priv039</v>
      </c>
      <c r="C5535" s="38" t="s">
        <v>838</v>
      </c>
      <c r="D5535" s="38" t="s">
        <v>844</v>
      </c>
      <c r="E5535" s="38" t="s">
        <v>35</v>
      </c>
      <c r="F5535" s="38">
        <v>7</v>
      </c>
      <c r="G5535" s="38">
        <v>1</v>
      </c>
      <c r="H5535" s="38">
        <v>2025</v>
      </c>
      <c r="I5535" s="38">
        <v>3</v>
      </c>
      <c r="J5535" s="38">
        <v>1248</v>
      </c>
      <c r="K5535" s="38" t="s">
        <v>14</v>
      </c>
      <c r="L5535" s="38">
        <v>83</v>
      </c>
      <c r="M5535" s="38">
        <v>2</v>
      </c>
      <c r="N5535" s="38">
        <v>0</v>
      </c>
      <c r="O5535" s="38" t="s">
        <v>10</v>
      </c>
      <c r="P5535" s="38">
        <v>3</v>
      </c>
      <c r="Q5535" s="38" t="s">
        <v>5</v>
      </c>
      <c r="R5535" s="38" t="s">
        <v>201</v>
      </c>
      <c r="S5535" s="38" t="s">
        <v>152</v>
      </c>
      <c r="T5535" s="38" t="s">
        <v>246</v>
      </c>
    </row>
    <row r="5536" spans="1:20" s="38" customFormat="1" ht="15" x14ac:dyDescent="0.2">
      <c r="A5536" s="38" t="s">
        <v>44</v>
      </c>
      <c r="B5536" s="38" t="str">
        <f t="shared" si="9"/>
        <v>mo_priv039</v>
      </c>
      <c r="C5536" s="38" t="s">
        <v>838</v>
      </c>
      <c r="D5536" s="38" t="s">
        <v>844</v>
      </c>
      <c r="E5536" s="38" t="s">
        <v>35</v>
      </c>
      <c r="F5536" s="38">
        <v>7</v>
      </c>
      <c r="G5536" s="38">
        <v>1</v>
      </c>
      <c r="H5536" s="38">
        <v>2025</v>
      </c>
      <c r="I5536" s="38">
        <v>3</v>
      </c>
      <c r="J5536" s="38">
        <v>1248</v>
      </c>
      <c r="K5536" s="38" t="s">
        <v>14</v>
      </c>
      <c r="L5536" s="38">
        <v>83</v>
      </c>
      <c r="M5536" s="38">
        <v>2</v>
      </c>
      <c r="N5536" s="38">
        <v>0</v>
      </c>
      <c r="O5536" s="38" t="s">
        <v>11</v>
      </c>
      <c r="P5536" s="38">
        <v>0.5</v>
      </c>
      <c r="Q5536" s="38" t="s">
        <v>9</v>
      </c>
      <c r="R5536" s="38" t="s">
        <v>1554</v>
      </c>
      <c r="T5536" s="38" t="s">
        <v>246</v>
      </c>
    </row>
    <row r="5537" spans="1:21" s="38" customFormat="1" ht="15" x14ac:dyDescent="0.2">
      <c r="A5537" s="38" t="s">
        <v>51</v>
      </c>
      <c r="B5537" s="38" t="str">
        <f t="shared" si="9"/>
        <v>mo_priv040</v>
      </c>
      <c r="C5537" s="38" t="s">
        <v>838</v>
      </c>
      <c r="D5537" s="38" t="s">
        <v>844</v>
      </c>
      <c r="E5537" s="38" t="s">
        <v>35</v>
      </c>
      <c r="F5537" s="38">
        <v>7</v>
      </c>
      <c r="G5537" s="38">
        <v>1</v>
      </c>
      <c r="H5537" s="38">
        <v>2025</v>
      </c>
      <c r="I5537" s="38">
        <v>3</v>
      </c>
      <c r="J5537" s="38">
        <v>1315</v>
      </c>
      <c r="K5537" s="38" t="s">
        <v>1505</v>
      </c>
      <c r="L5537" s="38">
        <v>84</v>
      </c>
      <c r="M5537" s="38">
        <v>1</v>
      </c>
      <c r="N5537" s="38">
        <v>25</v>
      </c>
      <c r="O5537" s="38" t="s">
        <v>11</v>
      </c>
      <c r="P5537" s="38">
        <v>10</v>
      </c>
      <c r="Q5537" s="38" t="s">
        <v>9</v>
      </c>
      <c r="R5537" s="38" t="s">
        <v>1554</v>
      </c>
      <c r="T5537" s="38" t="s">
        <v>246</v>
      </c>
    </row>
    <row r="5538" spans="1:21" s="38" customFormat="1" ht="15" x14ac:dyDescent="0.2">
      <c r="A5538" s="38" t="s">
        <v>51</v>
      </c>
      <c r="B5538" s="38" t="str">
        <f t="shared" si="9"/>
        <v>mo_priv040</v>
      </c>
      <c r="C5538" s="38" t="s">
        <v>838</v>
      </c>
      <c r="D5538" s="38" t="s">
        <v>844</v>
      </c>
      <c r="E5538" s="38" t="s">
        <v>35</v>
      </c>
      <c r="F5538" s="38">
        <v>7</v>
      </c>
      <c r="G5538" s="38">
        <v>1</v>
      </c>
      <c r="H5538" s="38">
        <v>2025</v>
      </c>
      <c r="I5538" s="38">
        <v>3</v>
      </c>
      <c r="J5538" s="38">
        <v>1315</v>
      </c>
      <c r="K5538" s="38" t="s">
        <v>1505</v>
      </c>
      <c r="L5538" s="38">
        <v>84</v>
      </c>
      <c r="M5538" s="38">
        <v>1</v>
      </c>
      <c r="N5538" s="38">
        <v>25</v>
      </c>
      <c r="O5538" s="38" t="s">
        <v>10</v>
      </c>
      <c r="P5538" s="38">
        <v>1</v>
      </c>
      <c r="Q5538" s="38" t="s">
        <v>5</v>
      </c>
      <c r="R5538" s="38" t="s">
        <v>201</v>
      </c>
      <c r="S5538" s="38" t="s">
        <v>152</v>
      </c>
      <c r="T5538" s="38" t="s">
        <v>246</v>
      </c>
    </row>
    <row r="5539" spans="1:21" s="38" customFormat="1" ht="15" x14ac:dyDescent="0.2">
      <c r="A5539" s="38" t="s">
        <v>51</v>
      </c>
      <c r="B5539" s="38" t="str">
        <f t="shared" si="9"/>
        <v>mo_priv040</v>
      </c>
      <c r="C5539" s="38" t="s">
        <v>838</v>
      </c>
      <c r="D5539" s="38" t="s">
        <v>844</v>
      </c>
      <c r="E5539" s="38" t="s">
        <v>35</v>
      </c>
      <c r="F5539" s="38">
        <v>7</v>
      </c>
      <c r="G5539" s="38">
        <v>1</v>
      </c>
      <c r="H5539" s="38">
        <v>2025</v>
      </c>
      <c r="I5539" s="38">
        <v>3</v>
      </c>
      <c r="J5539" s="38">
        <v>1315</v>
      </c>
      <c r="K5539" s="38" t="s">
        <v>1505</v>
      </c>
      <c r="L5539" s="38">
        <v>84</v>
      </c>
      <c r="M5539" s="38">
        <v>1</v>
      </c>
      <c r="N5539" s="38">
        <v>25</v>
      </c>
      <c r="O5539" s="38" t="s">
        <v>10</v>
      </c>
      <c r="P5539" s="38">
        <v>1</v>
      </c>
      <c r="Q5539" s="38" t="s">
        <v>5</v>
      </c>
      <c r="R5539" s="38" t="s">
        <v>201</v>
      </c>
      <c r="S5539" s="38" t="s">
        <v>152</v>
      </c>
      <c r="T5539" s="38" t="s">
        <v>246</v>
      </c>
    </row>
    <row r="5540" spans="1:21" s="38" customFormat="1" ht="15" x14ac:dyDescent="0.2">
      <c r="A5540" s="38" t="s">
        <v>51</v>
      </c>
      <c r="B5540" s="38" t="str">
        <f t="shared" si="9"/>
        <v>mo_priv040</v>
      </c>
      <c r="C5540" s="38" t="s">
        <v>838</v>
      </c>
      <c r="D5540" s="38" t="s">
        <v>844</v>
      </c>
      <c r="E5540" s="38" t="s">
        <v>35</v>
      </c>
      <c r="F5540" s="38">
        <v>7</v>
      </c>
      <c r="G5540" s="38">
        <v>1</v>
      </c>
      <c r="H5540" s="38">
        <v>2025</v>
      </c>
      <c r="I5540" s="38">
        <v>3</v>
      </c>
      <c r="J5540" s="38">
        <v>1315</v>
      </c>
      <c r="K5540" s="38" t="s">
        <v>1505</v>
      </c>
      <c r="L5540" s="38">
        <v>84</v>
      </c>
      <c r="M5540" s="38">
        <v>1</v>
      </c>
      <c r="N5540" s="38">
        <v>25</v>
      </c>
      <c r="O5540" s="38" t="s">
        <v>4</v>
      </c>
      <c r="P5540" s="38">
        <v>1.3</v>
      </c>
      <c r="Q5540" s="38" t="s">
        <v>9</v>
      </c>
      <c r="R5540" s="38" t="s">
        <v>1555</v>
      </c>
      <c r="T5540" s="38" t="s">
        <v>246</v>
      </c>
    </row>
    <row r="5541" spans="1:21" s="38" customFormat="1" ht="15" x14ac:dyDescent="0.2">
      <c r="A5541" s="38" t="s">
        <v>51</v>
      </c>
      <c r="B5541" s="38" t="str">
        <f t="shared" si="9"/>
        <v>mo_priv040</v>
      </c>
      <c r="C5541" s="38" t="s">
        <v>838</v>
      </c>
      <c r="D5541" s="38" t="s">
        <v>844</v>
      </c>
      <c r="E5541" s="38" t="s">
        <v>35</v>
      </c>
      <c r="F5541" s="38">
        <v>7</v>
      </c>
      <c r="G5541" s="38">
        <v>1</v>
      </c>
      <c r="H5541" s="38">
        <v>2025</v>
      </c>
      <c r="I5541" s="38">
        <v>3</v>
      </c>
      <c r="J5541" s="38">
        <v>1315</v>
      </c>
      <c r="K5541" s="38" t="s">
        <v>1505</v>
      </c>
      <c r="L5541" s="38">
        <v>84</v>
      </c>
      <c r="M5541" s="38">
        <v>1</v>
      </c>
      <c r="N5541" s="38">
        <v>25</v>
      </c>
      <c r="O5541" s="38" t="s">
        <v>4</v>
      </c>
      <c r="P5541" s="38">
        <v>1.3</v>
      </c>
      <c r="Q5541" s="38" t="s">
        <v>9</v>
      </c>
      <c r="R5541" s="38" t="s">
        <v>1555</v>
      </c>
      <c r="T5541" s="38" t="s">
        <v>246</v>
      </c>
    </row>
    <row r="5542" spans="1:21" s="38" customFormat="1" ht="15" x14ac:dyDescent="0.2">
      <c r="A5542" s="38" t="s">
        <v>51</v>
      </c>
      <c r="B5542" s="38" t="str">
        <f t="shared" si="9"/>
        <v>mo_priv040</v>
      </c>
      <c r="C5542" s="38" t="s">
        <v>838</v>
      </c>
      <c r="D5542" s="38" t="s">
        <v>844</v>
      </c>
      <c r="E5542" s="38" t="s">
        <v>35</v>
      </c>
      <c r="F5542" s="38">
        <v>7</v>
      </c>
      <c r="G5542" s="38">
        <v>1</v>
      </c>
      <c r="H5542" s="38">
        <v>2025</v>
      </c>
      <c r="I5542" s="38">
        <v>3</v>
      </c>
      <c r="J5542" s="38">
        <v>1315</v>
      </c>
      <c r="K5542" s="38" t="s">
        <v>1505</v>
      </c>
      <c r="L5542" s="38">
        <v>84</v>
      </c>
      <c r="M5542" s="38">
        <v>1</v>
      </c>
      <c r="N5542" s="38">
        <v>25</v>
      </c>
      <c r="O5542" s="38" t="s">
        <v>4</v>
      </c>
      <c r="P5542" s="38">
        <v>1.3</v>
      </c>
      <c r="Q5542" s="38" t="s">
        <v>9</v>
      </c>
      <c r="R5542" s="38" t="s">
        <v>1555</v>
      </c>
      <c r="T5542" s="38" t="s">
        <v>246</v>
      </c>
    </row>
    <row r="5543" spans="1:21" s="38" customFormat="1" ht="15" x14ac:dyDescent="0.2">
      <c r="A5543" s="38" t="s">
        <v>51</v>
      </c>
      <c r="B5543" s="38" t="str">
        <f t="shared" si="9"/>
        <v>mo_priv040</v>
      </c>
      <c r="C5543" s="38" t="s">
        <v>838</v>
      </c>
      <c r="D5543" s="38" t="s">
        <v>844</v>
      </c>
      <c r="E5543" s="38" t="s">
        <v>35</v>
      </c>
      <c r="F5543" s="38">
        <v>7</v>
      </c>
      <c r="G5543" s="38">
        <v>1</v>
      </c>
      <c r="H5543" s="38">
        <v>2025</v>
      </c>
      <c r="I5543" s="38">
        <v>3</v>
      </c>
      <c r="J5543" s="38">
        <v>1315</v>
      </c>
      <c r="K5543" s="38" t="s">
        <v>1505</v>
      </c>
      <c r="L5543" s="38">
        <v>84</v>
      </c>
      <c r="M5543" s="38">
        <v>1</v>
      </c>
      <c r="N5543" s="38">
        <v>25</v>
      </c>
      <c r="O5543" s="38" t="s">
        <v>4</v>
      </c>
      <c r="P5543" s="38">
        <v>1.3</v>
      </c>
      <c r="Q5543" s="38" t="s">
        <v>9</v>
      </c>
      <c r="R5543" s="38" t="s">
        <v>1555</v>
      </c>
      <c r="T5543" s="38" t="s">
        <v>246</v>
      </c>
    </row>
    <row r="5544" spans="1:21" s="38" customFormat="1" ht="15" x14ac:dyDescent="0.2">
      <c r="A5544" s="38" t="s">
        <v>51</v>
      </c>
      <c r="B5544" s="38" t="str">
        <f t="shared" si="9"/>
        <v>mo_priv040</v>
      </c>
      <c r="C5544" s="38" t="s">
        <v>838</v>
      </c>
      <c r="D5544" s="38" t="s">
        <v>844</v>
      </c>
      <c r="E5544" s="38" t="s">
        <v>35</v>
      </c>
      <c r="F5544" s="38">
        <v>7</v>
      </c>
      <c r="G5544" s="38">
        <v>1</v>
      </c>
      <c r="H5544" s="38">
        <v>2025</v>
      </c>
      <c r="I5544" s="38">
        <v>3</v>
      </c>
      <c r="J5544" s="38">
        <v>1315</v>
      </c>
      <c r="K5544" s="38" t="s">
        <v>1505</v>
      </c>
      <c r="L5544" s="38">
        <v>84</v>
      </c>
      <c r="M5544" s="38">
        <v>1</v>
      </c>
      <c r="N5544" s="38">
        <v>25</v>
      </c>
      <c r="O5544" s="38" t="s">
        <v>10</v>
      </c>
      <c r="P5544" s="38">
        <v>1</v>
      </c>
      <c r="Q5544" s="38" t="s">
        <v>5</v>
      </c>
      <c r="R5544" s="38" t="s">
        <v>201</v>
      </c>
      <c r="S5544" s="38" t="s">
        <v>54</v>
      </c>
      <c r="T5544" s="38" t="s">
        <v>246</v>
      </c>
    </row>
    <row r="5545" spans="1:21" s="38" customFormat="1" ht="15" x14ac:dyDescent="0.2">
      <c r="A5545" s="38" t="s">
        <v>51</v>
      </c>
      <c r="B5545" s="38" t="str">
        <f t="shared" si="9"/>
        <v>mo_priv040</v>
      </c>
      <c r="C5545" s="38" t="s">
        <v>838</v>
      </c>
      <c r="D5545" s="38" t="s">
        <v>844</v>
      </c>
      <c r="E5545" s="38" t="s">
        <v>35</v>
      </c>
      <c r="F5545" s="38">
        <v>7</v>
      </c>
      <c r="G5545" s="38">
        <v>1</v>
      </c>
      <c r="H5545" s="38">
        <v>2025</v>
      </c>
      <c r="I5545" s="38">
        <v>3</v>
      </c>
      <c r="J5545" s="38">
        <v>1315</v>
      </c>
      <c r="K5545" s="38" t="s">
        <v>1505</v>
      </c>
      <c r="L5545" s="38">
        <v>84</v>
      </c>
      <c r="M5545" s="38">
        <v>1</v>
      </c>
      <c r="N5545" s="38">
        <v>25</v>
      </c>
      <c r="O5545" s="38" t="s">
        <v>4</v>
      </c>
      <c r="P5545" s="38">
        <v>1</v>
      </c>
      <c r="Q5545" s="38" t="s">
        <v>9</v>
      </c>
      <c r="R5545" s="38" t="s">
        <v>1523</v>
      </c>
      <c r="T5545" s="38" t="s">
        <v>246</v>
      </c>
    </row>
    <row r="5546" spans="1:21" s="38" customFormat="1" ht="15" x14ac:dyDescent="0.2">
      <c r="A5546" s="38" t="s">
        <v>51</v>
      </c>
      <c r="B5546" s="38" t="str">
        <f t="shared" si="9"/>
        <v>mo_priv040</v>
      </c>
      <c r="C5546" s="38" t="s">
        <v>838</v>
      </c>
      <c r="D5546" s="38" t="s">
        <v>844</v>
      </c>
      <c r="E5546" s="38" t="s">
        <v>35</v>
      </c>
      <c r="F5546" s="38">
        <v>7</v>
      </c>
      <c r="G5546" s="38">
        <v>1</v>
      </c>
      <c r="H5546" s="38">
        <v>2025</v>
      </c>
      <c r="I5546" s="38">
        <v>3</v>
      </c>
      <c r="J5546" s="38">
        <v>1315</v>
      </c>
      <c r="K5546" s="38" t="s">
        <v>1505</v>
      </c>
      <c r="L5546" s="38">
        <v>84</v>
      </c>
      <c r="M5546" s="38">
        <v>1</v>
      </c>
      <c r="N5546" s="38">
        <v>25</v>
      </c>
      <c r="O5546" s="38" t="s">
        <v>10</v>
      </c>
      <c r="P5546" s="38">
        <v>15</v>
      </c>
      <c r="Q5546" s="38" t="s">
        <v>9</v>
      </c>
      <c r="R5546" s="38" t="s">
        <v>1554</v>
      </c>
      <c r="S5546" s="38" t="s">
        <v>54</v>
      </c>
      <c r="T5546" s="38" t="s">
        <v>246</v>
      </c>
    </row>
    <row r="5547" spans="1:21" s="38" customFormat="1" ht="15" x14ac:dyDescent="0.2">
      <c r="A5547" s="38" t="s">
        <v>51</v>
      </c>
      <c r="B5547" s="38" t="str">
        <f t="shared" si="9"/>
        <v>mo_priv040</v>
      </c>
      <c r="C5547" s="38" t="s">
        <v>838</v>
      </c>
      <c r="D5547" s="38" t="s">
        <v>844</v>
      </c>
      <c r="E5547" s="38" t="s">
        <v>35</v>
      </c>
      <c r="F5547" s="38">
        <v>7</v>
      </c>
      <c r="G5547" s="38">
        <v>1</v>
      </c>
      <c r="H5547" s="38">
        <v>2025</v>
      </c>
      <c r="I5547" s="38">
        <v>3</v>
      </c>
      <c r="J5547" s="38">
        <v>1315</v>
      </c>
      <c r="K5547" s="38" t="s">
        <v>1505</v>
      </c>
      <c r="L5547" s="38">
        <v>84</v>
      </c>
      <c r="M5547" s="38">
        <v>1</v>
      </c>
      <c r="N5547" s="38">
        <v>25</v>
      </c>
      <c r="O5547" s="38" t="s">
        <v>10</v>
      </c>
      <c r="P5547" s="38">
        <v>3</v>
      </c>
      <c r="Q5547" s="38" t="s">
        <v>5</v>
      </c>
      <c r="R5547" s="38" t="s">
        <v>201</v>
      </c>
      <c r="S5547" s="38" t="s">
        <v>54</v>
      </c>
      <c r="T5547" s="38" t="s">
        <v>246</v>
      </c>
    </row>
    <row r="5548" spans="1:21" s="38" customFormat="1" ht="15" x14ac:dyDescent="0.2">
      <c r="A5548" s="38" t="s">
        <v>92</v>
      </c>
      <c r="B5548" s="38" t="str">
        <f t="shared" si="9"/>
        <v>mo_priv013</v>
      </c>
      <c r="C5548" s="38" t="s">
        <v>838</v>
      </c>
      <c r="D5548" s="38" t="s">
        <v>844</v>
      </c>
      <c r="E5548" s="38" t="s">
        <v>35</v>
      </c>
      <c r="F5548" s="38">
        <v>7</v>
      </c>
      <c r="G5548" s="38">
        <v>1</v>
      </c>
      <c r="H5548" s="38">
        <v>2025</v>
      </c>
      <c r="I5548" s="38">
        <v>4</v>
      </c>
      <c r="J5548" s="38">
        <v>1318</v>
      </c>
      <c r="K5548" s="38" t="s">
        <v>1505</v>
      </c>
      <c r="L5548" s="38">
        <v>88</v>
      </c>
      <c r="M5548" s="38">
        <v>4</v>
      </c>
      <c r="N5548" s="38">
        <v>50</v>
      </c>
      <c r="O5548" s="38" t="s">
        <v>82</v>
      </c>
      <c r="P5548" s="38">
        <v>1</v>
      </c>
      <c r="Q5548" s="38" t="s">
        <v>5</v>
      </c>
      <c r="R5548" s="38" t="s">
        <v>201</v>
      </c>
      <c r="T5548" s="38" t="s">
        <v>246</v>
      </c>
      <c r="U5548" s="38" t="s">
        <v>1510</v>
      </c>
    </row>
    <row r="5549" spans="1:21" s="38" customFormat="1" ht="15" x14ac:dyDescent="0.2">
      <c r="A5549" s="38" t="s">
        <v>92</v>
      </c>
      <c r="B5549" s="38" t="str">
        <f t="shared" si="9"/>
        <v>mo_priv013</v>
      </c>
      <c r="C5549" s="38" t="s">
        <v>838</v>
      </c>
      <c r="D5549" s="38" t="s">
        <v>844</v>
      </c>
      <c r="E5549" s="38" t="s">
        <v>35</v>
      </c>
      <c r="F5549" s="38">
        <v>7</v>
      </c>
      <c r="G5549" s="38">
        <v>1</v>
      </c>
      <c r="H5549" s="38">
        <v>2025</v>
      </c>
      <c r="I5549" s="38">
        <v>4</v>
      </c>
      <c r="J5549" s="38">
        <v>1318</v>
      </c>
      <c r="K5549" s="38" t="s">
        <v>1505</v>
      </c>
      <c r="L5549" s="38">
        <v>88</v>
      </c>
      <c r="M5549" s="38">
        <v>4</v>
      </c>
      <c r="N5549" s="38">
        <v>50</v>
      </c>
      <c r="O5549" s="38" t="s">
        <v>10</v>
      </c>
      <c r="P5549" s="38">
        <v>35</v>
      </c>
      <c r="Q5549" s="38" t="s">
        <v>5</v>
      </c>
      <c r="R5549" s="38" t="s">
        <v>201</v>
      </c>
      <c r="S5549" s="38" t="s">
        <v>39</v>
      </c>
      <c r="T5549" s="38" t="s">
        <v>246</v>
      </c>
    </row>
    <row r="5550" spans="1:21" s="38" customFormat="1" ht="15" x14ac:dyDescent="0.2">
      <c r="A5550" s="38" t="s">
        <v>92</v>
      </c>
      <c r="B5550" s="38" t="str">
        <f t="shared" si="9"/>
        <v>mo_priv013</v>
      </c>
      <c r="C5550" s="38" t="s">
        <v>838</v>
      </c>
      <c r="D5550" s="38" t="s">
        <v>844</v>
      </c>
      <c r="E5550" s="38" t="s">
        <v>35</v>
      </c>
      <c r="F5550" s="38">
        <v>7</v>
      </c>
      <c r="G5550" s="38">
        <v>1</v>
      </c>
      <c r="H5550" s="38">
        <v>2025</v>
      </c>
      <c r="I5550" s="38">
        <v>4</v>
      </c>
      <c r="J5550" s="38">
        <v>1318</v>
      </c>
      <c r="K5550" s="38" t="s">
        <v>1505</v>
      </c>
      <c r="L5550" s="38">
        <v>88</v>
      </c>
      <c r="M5550" s="38">
        <v>4</v>
      </c>
      <c r="N5550" s="38">
        <v>50</v>
      </c>
      <c r="O5550" s="38" t="s">
        <v>10</v>
      </c>
      <c r="P5550" s="38">
        <v>10</v>
      </c>
      <c r="Q5550" s="38" t="s">
        <v>5</v>
      </c>
      <c r="R5550" s="38" t="s">
        <v>201</v>
      </c>
      <c r="S5550" s="38" t="s">
        <v>39</v>
      </c>
      <c r="T5550" s="38" t="s">
        <v>246</v>
      </c>
    </row>
    <row r="5551" spans="1:21" s="38" customFormat="1" ht="15" x14ac:dyDescent="0.2">
      <c r="A5551" s="38" t="s">
        <v>92</v>
      </c>
      <c r="B5551" s="38" t="str">
        <f t="shared" si="9"/>
        <v>mo_priv013</v>
      </c>
      <c r="C5551" s="38" t="s">
        <v>838</v>
      </c>
      <c r="D5551" s="38" t="s">
        <v>844</v>
      </c>
      <c r="E5551" s="38" t="s">
        <v>35</v>
      </c>
      <c r="F5551" s="38">
        <v>7</v>
      </c>
      <c r="G5551" s="38">
        <v>1</v>
      </c>
      <c r="H5551" s="38">
        <v>2025</v>
      </c>
      <c r="I5551" s="38">
        <v>4</v>
      </c>
      <c r="J5551" s="38">
        <v>1318</v>
      </c>
      <c r="K5551" s="38" t="s">
        <v>1505</v>
      </c>
      <c r="L5551" s="38">
        <v>88</v>
      </c>
      <c r="M5551" s="38">
        <v>4</v>
      </c>
      <c r="N5551" s="38">
        <v>50</v>
      </c>
      <c r="O5551" s="38" t="s">
        <v>10</v>
      </c>
      <c r="P5551" s="38">
        <v>4</v>
      </c>
      <c r="Q5551" s="38" t="s">
        <v>5</v>
      </c>
      <c r="R5551" s="38" t="s">
        <v>201</v>
      </c>
      <c r="S5551" s="38" t="s">
        <v>127</v>
      </c>
      <c r="T5551" s="38" t="s">
        <v>246</v>
      </c>
    </row>
    <row r="5552" spans="1:21" s="38" customFormat="1" ht="15" x14ac:dyDescent="0.2">
      <c r="A5552" s="38" t="s">
        <v>92</v>
      </c>
      <c r="B5552" s="38" t="str">
        <f t="shared" si="9"/>
        <v>mo_priv013</v>
      </c>
      <c r="C5552" s="38" t="s">
        <v>838</v>
      </c>
      <c r="D5552" s="38" t="s">
        <v>844</v>
      </c>
      <c r="E5552" s="38" t="s">
        <v>35</v>
      </c>
      <c r="F5552" s="38">
        <v>7</v>
      </c>
      <c r="G5552" s="38">
        <v>1</v>
      </c>
      <c r="H5552" s="38">
        <v>2025</v>
      </c>
      <c r="I5552" s="38">
        <v>4</v>
      </c>
      <c r="J5552" s="38">
        <v>1318</v>
      </c>
      <c r="K5552" s="38" t="s">
        <v>1505</v>
      </c>
      <c r="L5552" s="38">
        <v>88</v>
      </c>
      <c r="M5552" s="38">
        <v>4</v>
      </c>
      <c r="N5552" s="38">
        <v>50</v>
      </c>
      <c r="O5552" s="38" t="s">
        <v>7</v>
      </c>
      <c r="P5552" s="38">
        <v>3</v>
      </c>
      <c r="Q5552" s="38" t="s">
        <v>9</v>
      </c>
      <c r="R5552" s="38" t="s">
        <v>501</v>
      </c>
      <c r="S5552" s="38" t="s">
        <v>100</v>
      </c>
      <c r="T5552" s="38" t="s">
        <v>246</v>
      </c>
    </row>
    <row r="5553" spans="1:20" s="38" customFormat="1" ht="15" x14ac:dyDescent="0.2">
      <c r="A5553" s="38" t="s">
        <v>92</v>
      </c>
      <c r="B5553" s="38" t="str">
        <f t="shared" si="9"/>
        <v>mo_priv013</v>
      </c>
      <c r="C5553" s="38" t="s">
        <v>838</v>
      </c>
      <c r="D5553" s="38" t="s">
        <v>844</v>
      </c>
      <c r="E5553" s="38" t="s">
        <v>35</v>
      </c>
      <c r="F5553" s="38">
        <v>7</v>
      </c>
      <c r="G5553" s="38">
        <v>1</v>
      </c>
      <c r="H5553" s="38">
        <v>2025</v>
      </c>
      <c r="I5553" s="38">
        <v>4</v>
      </c>
      <c r="J5553" s="38">
        <v>1318</v>
      </c>
      <c r="K5553" s="38" t="s">
        <v>1505</v>
      </c>
      <c r="L5553" s="38">
        <v>88</v>
      </c>
      <c r="M5553" s="38">
        <v>4</v>
      </c>
      <c r="N5553" s="38">
        <v>50</v>
      </c>
      <c r="O5553" s="38" t="s">
        <v>7</v>
      </c>
      <c r="P5553" s="38">
        <v>0</v>
      </c>
      <c r="Q5553" s="38" t="s">
        <v>8</v>
      </c>
      <c r="R5553" s="38" t="s">
        <v>851</v>
      </c>
      <c r="T5553" s="38" t="s">
        <v>246</v>
      </c>
    </row>
    <row r="5554" spans="1:20" s="38" customFormat="1" ht="15" x14ac:dyDescent="0.2">
      <c r="A5554" s="38" t="s">
        <v>52</v>
      </c>
      <c r="B5554" s="38" t="str">
        <f t="shared" si="9"/>
        <v>mo_priv041</v>
      </c>
      <c r="C5554" s="38" t="s">
        <v>838</v>
      </c>
      <c r="D5554" s="38" t="s">
        <v>844</v>
      </c>
      <c r="E5554" s="38" t="s">
        <v>35</v>
      </c>
      <c r="F5554" s="38">
        <v>7</v>
      </c>
      <c r="G5554" s="38">
        <v>1</v>
      </c>
      <c r="H5554" s="38">
        <v>2025</v>
      </c>
      <c r="I5554" s="38">
        <v>3</v>
      </c>
      <c r="J5554" s="38">
        <v>1348</v>
      </c>
      <c r="K5554" s="38" t="s">
        <v>14</v>
      </c>
      <c r="L5554" s="38">
        <v>82</v>
      </c>
      <c r="M5554" s="38">
        <v>3</v>
      </c>
      <c r="N5554" s="38">
        <v>25</v>
      </c>
      <c r="O5554" s="38" t="s">
        <v>11</v>
      </c>
      <c r="P5554" s="38">
        <v>0</v>
      </c>
      <c r="Q5554" s="38" t="s">
        <v>9</v>
      </c>
      <c r="R5554" s="38" t="s">
        <v>1554</v>
      </c>
      <c r="T5554" s="38" t="s">
        <v>246</v>
      </c>
    </row>
    <row r="5555" spans="1:20" s="38" customFormat="1" ht="15" x14ac:dyDescent="0.2">
      <c r="A5555" s="38" t="s">
        <v>52</v>
      </c>
      <c r="B5555" s="38" t="str">
        <f t="shared" si="9"/>
        <v>mo_priv041</v>
      </c>
      <c r="C5555" s="38" t="s">
        <v>838</v>
      </c>
      <c r="D5555" s="38" t="s">
        <v>844</v>
      </c>
      <c r="E5555" s="38" t="s">
        <v>35</v>
      </c>
      <c r="F5555" s="38">
        <v>7</v>
      </c>
      <c r="G5555" s="38">
        <v>1</v>
      </c>
      <c r="H5555" s="38">
        <v>2025</v>
      </c>
      <c r="I5555" s="38">
        <v>3</v>
      </c>
      <c r="J5555" s="38">
        <v>1348</v>
      </c>
      <c r="K5555" s="38" t="s">
        <v>14</v>
      </c>
      <c r="L5555" s="38">
        <v>82</v>
      </c>
      <c r="M5555" s="38">
        <v>3</v>
      </c>
      <c r="N5555" s="38">
        <v>25</v>
      </c>
      <c r="O5555" s="38" t="s">
        <v>10</v>
      </c>
      <c r="P5555" s="38">
        <v>0.75</v>
      </c>
      <c r="Q5555" s="38" t="s">
        <v>5</v>
      </c>
      <c r="R5555" s="38" t="s">
        <v>201</v>
      </c>
      <c r="S5555" s="38" t="s">
        <v>832</v>
      </c>
      <c r="T5555" s="38" t="s">
        <v>246</v>
      </c>
    </row>
    <row r="5556" spans="1:20" s="38" customFormat="1" ht="15" x14ac:dyDescent="0.2">
      <c r="A5556" s="38" t="s">
        <v>52</v>
      </c>
      <c r="B5556" s="38" t="str">
        <f t="shared" si="9"/>
        <v>mo_priv041</v>
      </c>
      <c r="C5556" s="38" t="s">
        <v>838</v>
      </c>
      <c r="D5556" s="38" t="s">
        <v>844</v>
      </c>
      <c r="E5556" s="38" t="s">
        <v>35</v>
      </c>
      <c r="F5556" s="38">
        <v>7</v>
      </c>
      <c r="G5556" s="38">
        <v>1</v>
      </c>
      <c r="H5556" s="38">
        <v>2025</v>
      </c>
      <c r="I5556" s="38">
        <v>3</v>
      </c>
      <c r="J5556" s="38">
        <v>1348</v>
      </c>
      <c r="K5556" s="38" t="s">
        <v>14</v>
      </c>
      <c r="L5556" s="38">
        <v>82</v>
      </c>
      <c r="M5556" s="38">
        <v>3</v>
      </c>
      <c r="N5556" s="38">
        <v>25</v>
      </c>
      <c r="O5556" s="38" t="s">
        <v>10</v>
      </c>
      <c r="P5556" s="38">
        <v>0.1</v>
      </c>
      <c r="Q5556" s="38" t="s">
        <v>5</v>
      </c>
      <c r="R5556" s="38" t="s">
        <v>201</v>
      </c>
      <c r="S5556" s="38" t="s">
        <v>152</v>
      </c>
      <c r="T5556" s="38" t="s">
        <v>246</v>
      </c>
    </row>
    <row r="5557" spans="1:20" s="38" customFormat="1" ht="15" x14ac:dyDescent="0.2">
      <c r="A5557" s="38" t="s">
        <v>52</v>
      </c>
      <c r="B5557" s="38" t="str">
        <f t="shared" si="9"/>
        <v>mo_priv041</v>
      </c>
      <c r="C5557" s="38" t="s">
        <v>838</v>
      </c>
      <c r="D5557" s="38" t="s">
        <v>844</v>
      </c>
      <c r="E5557" s="38" t="s">
        <v>35</v>
      </c>
      <c r="F5557" s="38">
        <v>7</v>
      </c>
      <c r="G5557" s="38">
        <v>1</v>
      </c>
      <c r="H5557" s="38">
        <v>2025</v>
      </c>
      <c r="I5557" s="38">
        <v>3</v>
      </c>
      <c r="J5557" s="38">
        <v>1348</v>
      </c>
      <c r="K5557" s="38" t="s">
        <v>14</v>
      </c>
      <c r="L5557" s="38">
        <v>82</v>
      </c>
      <c r="M5557" s="38">
        <v>3</v>
      </c>
      <c r="N5557" s="38">
        <v>25</v>
      </c>
      <c r="O5557" s="38" t="s">
        <v>11</v>
      </c>
      <c r="P5557" s="38">
        <v>1</v>
      </c>
      <c r="Q5557" s="38" t="s">
        <v>9</v>
      </c>
      <c r="R5557" s="38" t="s">
        <v>1554</v>
      </c>
      <c r="T5557" s="38" t="s">
        <v>246</v>
      </c>
    </row>
    <row r="5558" spans="1:20" s="38" customFormat="1" ht="15" x14ac:dyDescent="0.2">
      <c r="A5558" s="38" t="s">
        <v>52</v>
      </c>
      <c r="B5558" s="38" t="str">
        <f t="shared" si="9"/>
        <v>mo_priv041</v>
      </c>
      <c r="C5558" s="38" t="s">
        <v>838</v>
      </c>
      <c r="D5558" s="38" t="s">
        <v>844</v>
      </c>
      <c r="E5558" s="38" t="s">
        <v>35</v>
      </c>
      <c r="F5558" s="38">
        <v>7</v>
      </c>
      <c r="G5558" s="38">
        <v>1</v>
      </c>
      <c r="H5558" s="38">
        <v>2025</v>
      </c>
      <c r="I5558" s="38">
        <v>3</v>
      </c>
      <c r="J5558" s="38">
        <v>1348</v>
      </c>
      <c r="K5558" s="38" t="s">
        <v>14</v>
      </c>
      <c r="L5558" s="38">
        <v>82</v>
      </c>
      <c r="M5558" s="38">
        <v>3</v>
      </c>
      <c r="N5558" s="38">
        <v>25</v>
      </c>
      <c r="O5558" s="38" t="s">
        <v>11</v>
      </c>
      <c r="P5558" s="38">
        <v>9</v>
      </c>
      <c r="Q5558" s="38" t="s">
        <v>5</v>
      </c>
      <c r="R5558" s="38" t="s">
        <v>201</v>
      </c>
      <c r="T5558" s="38" t="s">
        <v>246</v>
      </c>
    </row>
    <row r="5559" spans="1:20" s="38" customFormat="1" ht="15" x14ac:dyDescent="0.2">
      <c r="A5559" s="38" t="s">
        <v>52</v>
      </c>
      <c r="B5559" s="38" t="str">
        <f t="shared" si="9"/>
        <v>mo_priv041</v>
      </c>
      <c r="C5559" s="38" t="s">
        <v>838</v>
      </c>
      <c r="D5559" s="38" t="s">
        <v>844</v>
      </c>
      <c r="E5559" s="38" t="s">
        <v>35</v>
      </c>
      <c r="F5559" s="38">
        <v>7</v>
      </c>
      <c r="G5559" s="38">
        <v>1</v>
      </c>
      <c r="H5559" s="38">
        <v>2025</v>
      </c>
      <c r="I5559" s="38">
        <v>3</v>
      </c>
      <c r="J5559" s="38">
        <v>1348</v>
      </c>
      <c r="K5559" s="38" t="s">
        <v>14</v>
      </c>
      <c r="L5559" s="38">
        <v>82</v>
      </c>
      <c r="M5559" s="38">
        <v>3</v>
      </c>
      <c r="N5559" s="38">
        <v>25</v>
      </c>
      <c r="O5559" s="38" t="s">
        <v>82</v>
      </c>
      <c r="P5559" s="38">
        <v>0.75</v>
      </c>
      <c r="Q5559" s="38" t="s">
        <v>5</v>
      </c>
      <c r="R5559" s="38" t="s">
        <v>201</v>
      </c>
      <c r="T5559" s="38" t="s">
        <v>246</v>
      </c>
    </row>
    <row r="5560" spans="1:20" s="38" customFormat="1" ht="15" x14ac:dyDescent="0.2">
      <c r="A5560" s="38" t="s">
        <v>52</v>
      </c>
      <c r="B5560" s="38" t="str">
        <f t="shared" si="9"/>
        <v>mo_priv041</v>
      </c>
      <c r="C5560" s="38" t="s">
        <v>838</v>
      </c>
      <c r="D5560" s="38" t="s">
        <v>844</v>
      </c>
      <c r="E5560" s="38" t="s">
        <v>35</v>
      </c>
      <c r="F5560" s="38">
        <v>7</v>
      </c>
      <c r="G5560" s="38">
        <v>1</v>
      </c>
      <c r="H5560" s="38">
        <v>2025</v>
      </c>
      <c r="I5560" s="38">
        <v>3</v>
      </c>
      <c r="J5560" s="38">
        <v>1348</v>
      </c>
      <c r="K5560" s="38" t="s">
        <v>14</v>
      </c>
      <c r="L5560" s="38">
        <v>82</v>
      </c>
      <c r="M5560" s="38">
        <v>3</v>
      </c>
      <c r="N5560" s="38">
        <v>25</v>
      </c>
      <c r="O5560" s="38" t="s">
        <v>11</v>
      </c>
      <c r="P5560" s="38">
        <v>1.5</v>
      </c>
      <c r="Q5560" s="38" t="s">
        <v>9</v>
      </c>
      <c r="R5560" s="38" t="s">
        <v>1554</v>
      </c>
      <c r="T5560" s="38" t="s">
        <v>246</v>
      </c>
    </row>
    <row r="5561" spans="1:20" s="38" customFormat="1" ht="15" x14ac:dyDescent="0.2">
      <c r="A5561" s="38" t="s">
        <v>52</v>
      </c>
      <c r="B5561" s="38" t="str">
        <f t="shared" si="9"/>
        <v>mo_priv041</v>
      </c>
      <c r="C5561" s="38" t="s">
        <v>838</v>
      </c>
      <c r="D5561" s="38" t="s">
        <v>844</v>
      </c>
      <c r="E5561" s="38" t="s">
        <v>35</v>
      </c>
      <c r="F5561" s="38">
        <v>7</v>
      </c>
      <c r="G5561" s="38">
        <v>1</v>
      </c>
      <c r="H5561" s="38">
        <v>2025</v>
      </c>
      <c r="I5561" s="38">
        <v>3</v>
      </c>
      <c r="J5561" s="38">
        <v>1348</v>
      </c>
      <c r="K5561" s="38" t="s">
        <v>14</v>
      </c>
      <c r="L5561" s="38">
        <v>82</v>
      </c>
      <c r="M5561" s="38">
        <v>3</v>
      </c>
      <c r="N5561" s="38">
        <v>25</v>
      </c>
      <c r="O5561" s="38" t="s">
        <v>7</v>
      </c>
      <c r="P5561" s="38">
        <v>0.2</v>
      </c>
      <c r="Q5561" s="38" t="s">
        <v>9</v>
      </c>
      <c r="R5561" s="38" t="s">
        <v>1553</v>
      </c>
      <c r="T5561" s="38" t="s">
        <v>246</v>
      </c>
    </row>
    <row r="5562" spans="1:20" s="38" customFormat="1" ht="15" x14ac:dyDescent="0.2">
      <c r="A5562" s="38" t="s">
        <v>49</v>
      </c>
      <c r="B5562" s="38" t="str">
        <f t="shared" si="9"/>
        <v>mo_priv038</v>
      </c>
      <c r="C5562" s="38" t="s">
        <v>838</v>
      </c>
      <c r="D5562" s="38" t="s">
        <v>844</v>
      </c>
      <c r="E5562" s="38" t="s">
        <v>13</v>
      </c>
      <c r="F5562" s="38">
        <v>7</v>
      </c>
      <c r="G5562" s="38">
        <v>1</v>
      </c>
      <c r="H5562" s="38">
        <v>2025</v>
      </c>
      <c r="I5562" s="38">
        <v>3</v>
      </c>
      <c r="J5562" s="38">
        <v>1459</v>
      </c>
      <c r="K5562" s="38" t="s">
        <v>1505</v>
      </c>
      <c r="L5562" s="38">
        <v>83</v>
      </c>
      <c r="M5562" s="38">
        <v>2</v>
      </c>
      <c r="N5562" s="38">
        <v>25</v>
      </c>
      <c r="O5562" s="38" t="s">
        <v>11</v>
      </c>
      <c r="P5562" s="38">
        <v>6</v>
      </c>
      <c r="Q5562" s="38" t="s">
        <v>9</v>
      </c>
      <c r="R5562" s="38" t="s">
        <v>1515</v>
      </c>
      <c r="T5562" s="38" t="s">
        <v>246</v>
      </c>
    </row>
    <row r="5563" spans="1:20" s="38" customFormat="1" ht="15" x14ac:dyDescent="0.2">
      <c r="A5563" s="38" t="s">
        <v>49</v>
      </c>
      <c r="B5563" s="38" t="str">
        <f t="shared" si="9"/>
        <v>mo_priv038</v>
      </c>
      <c r="C5563" s="38" t="s">
        <v>838</v>
      </c>
      <c r="D5563" s="38" t="s">
        <v>844</v>
      </c>
      <c r="E5563" s="38" t="s">
        <v>13</v>
      </c>
      <c r="F5563" s="38">
        <v>7</v>
      </c>
      <c r="G5563" s="38">
        <v>1</v>
      </c>
      <c r="H5563" s="38">
        <v>2025</v>
      </c>
      <c r="I5563" s="38">
        <v>3</v>
      </c>
      <c r="J5563" s="38">
        <v>1459</v>
      </c>
      <c r="K5563" s="38" t="s">
        <v>1505</v>
      </c>
      <c r="L5563" s="38">
        <v>83</v>
      </c>
      <c r="M5563" s="38">
        <v>2</v>
      </c>
      <c r="N5563" s="38">
        <v>25</v>
      </c>
      <c r="O5563" s="38" t="s">
        <v>11</v>
      </c>
      <c r="P5563" s="38">
        <v>1</v>
      </c>
      <c r="Q5563" s="38" t="s">
        <v>9</v>
      </c>
      <c r="R5563" s="38" t="s">
        <v>1515</v>
      </c>
      <c r="T5563" s="38" t="s">
        <v>246</v>
      </c>
    </row>
    <row r="5564" spans="1:20" s="38" customFormat="1" ht="15" x14ac:dyDescent="0.2">
      <c r="A5564" s="38" t="s">
        <v>49</v>
      </c>
      <c r="B5564" s="38" t="str">
        <f t="shared" si="9"/>
        <v>mo_priv038</v>
      </c>
      <c r="C5564" s="38" t="s">
        <v>838</v>
      </c>
      <c r="D5564" s="38" t="s">
        <v>844</v>
      </c>
      <c r="E5564" s="38" t="s">
        <v>13</v>
      </c>
      <c r="F5564" s="38">
        <v>7</v>
      </c>
      <c r="G5564" s="38">
        <v>1</v>
      </c>
      <c r="H5564" s="38">
        <v>2025</v>
      </c>
      <c r="I5564" s="38">
        <v>3</v>
      </c>
      <c r="J5564" s="38">
        <v>1459</v>
      </c>
      <c r="K5564" s="38" t="s">
        <v>1505</v>
      </c>
      <c r="L5564" s="38">
        <v>83</v>
      </c>
      <c r="M5564" s="38">
        <v>2</v>
      </c>
      <c r="N5564" s="38">
        <v>25</v>
      </c>
      <c r="O5564" s="38" t="s">
        <v>11</v>
      </c>
      <c r="P5564" s="38">
        <v>0.1</v>
      </c>
      <c r="Q5564" s="38" t="s">
        <v>9</v>
      </c>
      <c r="R5564" s="38" t="s">
        <v>1515</v>
      </c>
      <c r="T5564" s="38" t="s">
        <v>246</v>
      </c>
    </row>
    <row r="5565" spans="1:20" s="38" customFormat="1" ht="15" x14ac:dyDescent="0.2">
      <c r="A5565" s="38" t="s">
        <v>49</v>
      </c>
      <c r="B5565" s="38" t="str">
        <f t="shared" si="9"/>
        <v>mo_priv038</v>
      </c>
      <c r="C5565" s="38" t="s">
        <v>838</v>
      </c>
      <c r="D5565" s="38" t="s">
        <v>844</v>
      </c>
      <c r="E5565" s="38" t="s">
        <v>13</v>
      </c>
      <c r="F5565" s="38">
        <v>7</v>
      </c>
      <c r="G5565" s="38">
        <v>1</v>
      </c>
      <c r="H5565" s="38">
        <v>2025</v>
      </c>
      <c r="I5565" s="38">
        <v>3</v>
      </c>
      <c r="J5565" s="38">
        <v>1459</v>
      </c>
      <c r="K5565" s="38" t="s">
        <v>1505</v>
      </c>
      <c r="L5565" s="38">
        <v>83</v>
      </c>
      <c r="M5565" s="38">
        <v>2</v>
      </c>
      <c r="N5565" s="38">
        <v>25</v>
      </c>
      <c r="O5565" s="38" t="s">
        <v>21</v>
      </c>
      <c r="P5565" s="38">
        <v>0.3</v>
      </c>
      <c r="Q5565" s="38" t="s">
        <v>9</v>
      </c>
      <c r="R5565" s="38" t="s">
        <v>1515</v>
      </c>
      <c r="T5565" s="38" t="s">
        <v>246</v>
      </c>
    </row>
    <row r="5566" spans="1:20" s="38" customFormat="1" ht="15" x14ac:dyDescent="0.2">
      <c r="A5566" s="38" t="s">
        <v>49</v>
      </c>
      <c r="B5566" s="38" t="str">
        <f t="shared" si="9"/>
        <v>mo_priv038</v>
      </c>
      <c r="C5566" s="38" t="s">
        <v>838</v>
      </c>
      <c r="D5566" s="38" t="s">
        <v>844</v>
      </c>
      <c r="E5566" s="38" t="s">
        <v>13</v>
      </c>
      <c r="F5566" s="38">
        <v>7</v>
      </c>
      <c r="G5566" s="38">
        <v>1</v>
      </c>
      <c r="H5566" s="38">
        <v>2025</v>
      </c>
      <c r="I5566" s="38">
        <v>3</v>
      </c>
      <c r="J5566" s="38">
        <v>1459</v>
      </c>
      <c r="K5566" s="38" t="s">
        <v>1505</v>
      </c>
      <c r="L5566" s="38">
        <v>83</v>
      </c>
      <c r="M5566" s="38">
        <v>2</v>
      </c>
      <c r="N5566" s="38">
        <v>25</v>
      </c>
      <c r="O5566" s="38" t="s">
        <v>11</v>
      </c>
      <c r="P5566" s="38">
        <v>0.1</v>
      </c>
      <c r="Q5566" s="38" t="s">
        <v>9</v>
      </c>
      <c r="R5566" s="38" t="s">
        <v>1515</v>
      </c>
      <c r="T5566" s="38" t="s">
        <v>246</v>
      </c>
    </row>
    <row r="5567" spans="1:20" s="38" customFormat="1" ht="15" x14ac:dyDescent="0.2">
      <c r="A5567" s="38" t="s">
        <v>49</v>
      </c>
      <c r="B5567" s="38" t="str">
        <f t="shared" si="9"/>
        <v>mo_priv038</v>
      </c>
      <c r="C5567" s="38" t="s">
        <v>838</v>
      </c>
      <c r="D5567" s="38" t="s">
        <v>844</v>
      </c>
      <c r="E5567" s="38" t="s">
        <v>13</v>
      </c>
      <c r="F5567" s="38">
        <v>7</v>
      </c>
      <c r="G5567" s="38">
        <v>1</v>
      </c>
      <c r="H5567" s="38">
        <v>2025</v>
      </c>
      <c r="I5567" s="38">
        <v>3</v>
      </c>
      <c r="J5567" s="38">
        <v>1459</v>
      </c>
      <c r="K5567" s="38" t="s">
        <v>1505</v>
      </c>
      <c r="L5567" s="38">
        <v>83</v>
      </c>
      <c r="M5567" s="38">
        <v>2</v>
      </c>
      <c r="N5567" s="38">
        <v>25</v>
      </c>
      <c r="O5567" s="38" t="s">
        <v>21</v>
      </c>
      <c r="P5567" s="38">
        <v>0.1</v>
      </c>
      <c r="Q5567" s="38" t="s">
        <v>9</v>
      </c>
      <c r="R5567" s="38" t="s">
        <v>1515</v>
      </c>
      <c r="T5567" s="38" t="s">
        <v>246</v>
      </c>
    </row>
    <row r="5568" spans="1:20" s="38" customFormat="1" ht="15" x14ac:dyDescent="0.2">
      <c r="A5568" s="38" t="s">
        <v>49</v>
      </c>
      <c r="B5568" s="38" t="str">
        <f t="shared" si="9"/>
        <v>mo_priv038</v>
      </c>
      <c r="C5568" s="38" t="s">
        <v>838</v>
      </c>
      <c r="D5568" s="38" t="s">
        <v>844</v>
      </c>
      <c r="E5568" s="38" t="s">
        <v>13</v>
      </c>
      <c r="F5568" s="38">
        <v>7</v>
      </c>
      <c r="G5568" s="38">
        <v>1</v>
      </c>
      <c r="H5568" s="38">
        <v>2025</v>
      </c>
      <c r="I5568" s="38">
        <v>3</v>
      </c>
      <c r="J5568" s="38">
        <v>1459</v>
      </c>
      <c r="K5568" s="38" t="s">
        <v>1505</v>
      </c>
      <c r="L5568" s="38">
        <v>83</v>
      </c>
      <c r="M5568" s="38">
        <v>2</v>
      </c>
      <c r="N5568" s="38">
        <v>25</v>
      </c>
      <c r="O5568" s="38" t="s">
        <v>10</v>
      </c>
      <c r="P5568" s="38">
        <v>6</v>
      </c>
      <c r="Q5568" s="38" t="s">
        <v>5</v>
      </c>
      <c r="R5568" s="38" t="s">
        <v>201</v>
      </c>
      <c r="S5568" s="38" t="s">
        <v>100</v>
      </c>
      <c r="T5568" s="38" t="s">
        <v>246</v>
      </c>
    </row>
    <row r="5569" spans="1:20" s="38" customFormat="1" ht="15" x14ac:dyDescent="0.2">
      <c r="A5569" s="38" t="s">
        <v>49</v>
      </c>
      <c r="B5569" s="38" t="str">
        <f t="shared" si="9"/>
        <v>mo_priv038</v>
      </c>
      <c r="C5569" s="38" t="s">
        <v>838</v>
      </c>
      <c r="D5569" s="38" t="s">
        <v>844</v>
      </c>
      <c r="E5569" s="38" t="s">
        <v>13</v>
      </c>
      <c r="F5569" s="38">
        <v>7</v>
      </c>
      <c r="G5569" s="38">
        <v>1</v>
      </c>
      <c r="H5569" s="38">
        <v>2025</v>
      </c>
      <c r="I5569" s="38">
        <v>3</v>
      </c>
      <c r="J5569" s="38">
        <v>1459</v>
      </c>
      <c r="K5569" s="38" t="s">
        <v>1505</v>
      </c>
      <c r="L5569" s="38">
        <v>83</v>
      </c>
      <c r="M5569" s="38">
        <v>2</v>
      </c>
      <c r="N5569" s="38">
        <v>25</v>
      </c>
      <c r="O5569" s="38" t="s">
        <v>11</v>
      </c>
      <c r="P5569" s="38">
        <v>0.3</v>
      </c>
      <c r="Q5569" s="38" t="s">
        <v>9</v>
      </c>
      <c r="R5569" s="38" t="s">
        <v>1515</v>
      </c>
      <c r="T5569" s="38" t="s">
        <v>246</v>
      </c>
    </row>
    <row r="5570" spans="1:20" s="38" customFormat="1" ht="15" x14ac:dyDescent="0.2">
      <c r="A5570" s="38" t="s">
        <v>49</v>
      </c>
      <c r="B5570" s="38" t="str">
        <f t="shared" si="9"/>
        <v>mo_priv038</v>
      </c>
      <c r="C5570" s="38" t="s">
        <v>838</v>
      </c>
      <c r="D5570" s="38" t="s">
        <v>844</v>
      </c>
      <c r="E5570" s="38" t="s">
        <v>13</v>
      </c>
      <c r="F5570" s="38">
        <v>7</v>
      </c>
      <c r="G5570" s="38">
        <v>1</v>
      </c>
      <c r="H5570" s="38">
        <v>2025</v>
      </c>
      <c r="I5570" s="38">
        <v>3</v>
      </c>
      <c r="J5570" s="38">
        <v>1459</v>
      </c>
      <c r="K5570" s="38" t="s">
        <v>1505</v>
      </c>
      <c r="L5570" s="38">
        <v>83</v>
      </c>
      <c r="M5570" s="38">
        <v>2</v>
      </c>
      <c r="N5570" s="38">
        <v>25</v>
      </c>
      <c r="O5570" s="38" t="s">
        <v>11</v>
      </c>
      <c r="P5570" s="38">
        <v>0.3</v>
      </c>
      <c r="Q5570" s="38" t="s">
        <v>9</v>
      </c>
      <c r="R5570" s="38" t="s">
        <v>1515</v>
      </c>
      <c r="T5570" s="38" t="s">
        <v>246</v>
      </c>
    </row>
    <row r="5571" spans="1:20" s="38" customFormat="1" ht="15" x14ac:dyDescent="0.2">
      <c r="A5571" s="38" t="s">
        <v>49</v>
      </c>
      <c r="B5571" s="38" t="str">
        <f t="shared" si="9"/>
        <v>mo_priv038</v>
      </c>
      <c r="C5571" s="38" t="s">
        <v>838</v>
      </c>
      <c r="D5571" s="38" t="s">
        <v>844</v>
      </c>
      <c r="E5571" s="38" t="s">
        <v>13</v>
      </c>
      <c r="F5571" s="38">
        <v>7</v>
      </c>
      <c r="G5571" s="38">
        <v>1</v>
      </c>
      <c r="H5571" s="38">
        <v>2025</v>
      </c>
      <c r="I5571" s="38">
        <v>3</v>
      </c>
      <c r="J5571" s="38">
        <v>1459</v>
      </c>
      <c r="K5571" s="38" t="s">
        <v>1505</v>
      </c>
      <c r="L5571" s="38">
        <v>83</v>
      </c>
      <c r="M5571" s="38">
        <v>2</v>
      </c>
      <c r="N5571" s="38">
        <v>25</v>
      </c>
      <c r="O5571" s="38" t="s">
        <v>21</v>
      </c>
      <c r="P5571" s="38">
        <v>2</v>
      </c>
      <c r="Q5571" s="38" t="s">
        <v>9</v>
      </c>
      <c r="R5571" s="38" t="s">
        <v>1515</v>
      </c>
      <c r="T5571" s="38" t="s">
        <v>246</v>
      </c>
    </row>
    <row r="5572" spans="1:20" s="38" customFormat="1" ht="15" x14ac:dyDescent="0.2">
      <c r="A5572" s="38" t="s">
        <v>49</v>
      </c>
      <c r="B5572" s="38" t="str">
        <f t="shared" si="9"/>
        <v>mo_priv038</v>
      </c>
      <c r="C5572" s="38" t="s">
        <v>838</v>
      </c>
      <c r="D5572" s="38" t="s">
        <v>844</v>
      </c>
      <c r="E5572" s="38" t="s">
        <v>13</v>
      </c>
      <c r="F5572" s="38">
        <v>7</v>
      </c>
      <c r="G5572" s="38">
        <v>1</v>
      </c>
      <c r="H5572" s="38">
        <v>2025</v>
      </c>
      <c r="I5572" s="38">
        <v>3</v>
      </c>
      <c r="J5572" s="38">
        <v>1459</v>
      </c>
      <c r="K5572" s="38" t="s">
        <v>1505</v>
      </c>
      <c r="L5572" s="38">
        <v>83</v>
      </c>
      <c r="M5572" s="38">
        <v>2</v>
      </c>
      <c r="N5572" s="38">
        <v>25</v>
      </c>
      <c r="O5572" s="38" t="s">
        <v>11</v>
      </c>
      <c r="P5572" s="38">
        <v>1</v>
      </c>
      <c r="Q5572" s="38" t="s">
        <v>9</v>
      </c>
      <c r="R5572" s="38" t="s">
        <v>1515</v>
      </c>
      <c r="T5572" s="38" t="s">
        <v>246</v>
      </c>
    </row>
    <row r="5573" spans="1:20" s="38" customFormat="1" ht="15" x14ac:dyDescent="0.2">
      <c r="A5573" s="38" t="s">
        <v>49</v>
      </c>
      <c r="B5573" s="38" t="str">
        <f t="shared" si="9"/>
        <v>mo_priv038</v>
      </c>
      <c r="C5573" s="38" t="s">
        <v>838</v>
      </c>
      <c r="D5573" s="38" t="s">
        <v>844</v>
      </c>
      <c r="E5573" s="38" t="s">
        <v>13</v>
      </c>
      <c r="F5573" s="38">
        <v>7</v>
      </c>
      <c r="G5573" s="38">
        <v>1</v>
      </c>
      <c r="H5573" s="38">
        <v>2025</v>
      </c>
      <c r="I5573" s="38">
        <v>3</v>
      </c>
      <c r="J5573" s="38">
        <v>1459</v>
      </c>
      <c r="K5573" s="38" t="s">
        <v>1505</v>
      </c>
      <c r="L5573" s="38">
        <v>83</v>
      </c>
      <c r="M5573" s="38">
        <v>2</v>
      </c>
      <c r="N5573" s="38">
        <v>25</v>
      </c>
      <c r="O5573" s="38" t="s">
        <v>11</v>
      </c>
      <c r="P5573" s="38">
        <v>0.2</v>
      </c>
      <c r="Q5573" s="38" t="s">
        <v>9</v>
      </c>
      <c r="R5573" s="38" t="s">
        <v>1494</v>
      </c>
      <c r="T5573" s="38" t="s">
        <v>246</v>
      </c>
    </row>
    <row r="5574" spans="1:20" s="38" customFormat="1" ht="15" x14ac:dyDescent="0.2">
      <c r="A5574" s="38" t="s">
        <v>49</v>
      </c>
      <c r="B5574" s="38" t="str">
        <f t="shared" si="9"/>
        <v>mo_priv038</v>
      </c>
      <c r="C5574" s="38" t="s">
        <v>838</v>
      </c>
      <c r="D5574" s="38" t="s">
        <v>844</v>
      </c>
      <c r="E5574" s="38" t="s">
        <v>13</v>
      </c>
      <c r="F5574" s="38">
        <v>7</v>
      </c>
      <c r="G5574" s="38">
        <v>1</v>
      </c>
      <c r="H5574" s="38">
        <v>2025</v>
      </c>
      <c r="I5574" s="38">
        <v>3</v>
      </c>
      <c r="J5574" s="38">
        <v>1459</v>
      </c>
      <c r="K5574" s="38" t="s">
        <v>1505</v>
      </c>
      <c r="L5574" s="38">
        <v>83</v>
      </c>
      <c r="M5574" s="38">
        <v>2</v>
      </c>
      <c r="N5574" s="38">
        <v>25</v>
      </c>
      <c r="O5574" s="38" t="s">
        <v>11</v>
      </c>
      <c r="P5574" s="38">
        <v>0.5</v>
      </c>
      <c r="Q5574" s="38" t="s">
        <v>9</v>
      </c>
      <c r="R5574" s="38" t="s">
        <v>1515</v>
      </c>
      <c r="T5574" s="38" t="s">
        <v>246</v>
      </c>
    </row>
    <row r="5575" spans="1:20" s="38" customFormat="1" ht="15" x14ac:dyDescent="0.2">
      <c r="A5575" s="38" t="s">
        <v>49</v>
      </c>
      <c r="B5575" s="38" t="str">
        <f t="shared" si="9"/>
        <v>mo_priv038</v>
      </c>
      <c r="C5575" s="38" t="s">
        <v>838</v>
      </c>
      <c r="D5575" s="38" t="s">
        <v>844</v>
      </c>
      <c r="E5575" s="38" t="s">
        <v>13</v>
      </c>
      <c r="F5575" s="38">
        <v>7</v>
      </c>
      <c r="G5575" s="38">
        <v>1</v>
      </c>
      <c r="H5575" s="38">
        <v>2025</v>
      </c>
      <c r="I5575" s="38">
        <v>3</v>
      </c>
      <c r="J5575" s="38">
        <v>1459</v>
      </c>
      <c r="K5575" s="38" t="s">
        <v>1505</v>
      </c>
      <c r="L5575" s="38">
        <v>83</v>
      </c>
      <c r="M5575" s="38">
        <v>2</v>
      </c>
      <c r="N5575" s="38">
        <v>25</v>
      </c>
      <c r="O5575" s="38" t="s">
        <v>21</v>
      </c>
      <c r="P5575" s="38">
        <v>0.5</v>
      </c>
      <c r="Q5575" s="38" t="s">
        <v>9</v>
      </c>
      <c r="R5575" s="38" t="s">
        <v>1515</v>
      </c>
      <c r="T5575" s="38" t="s">
        <v>246</v>
      </c>
    </row>
    <row r="5576" spans="1:20" s="38" customFormat="1" ht="15" x14ac:dyDescent="0.2">
      <c r="A5576" s="38" t="s">
        <v>138</v>
      </c>
      <c r="B5576" s="38" t="str">
        <f t="shared" si="9"/>
        <v>mo_priv036</v>
      </c>
      <c r="C5576" s="38" t="s">
        <v>838</v>
      </c>
      <c r="D5576" s="38" t="s">
        <v>844</v>
      </c>
      <c r="E5576" s="38" t="s">
        <v>13</v>
      </c>
      <c r="F5576" s="38">
        <v>7</v>
      </c>
      <c r="G5576" s="38">
        <v>2</v>
      </c>
      <c r="H5576" s="38">
        <v>2025</v>
      </c>
      <c r="I5576" s="38">
        <v>3</v>
      </c>
      <c r="J5576" s="38">
        <v>1013</v>
      </c>
      <c r="K5576" s="38" t="s">
        <v>14</v>
      </c>
      <c r="L5576" s="38">
        <v>81</v>
      </c>
      <c r="M5576" s="38">
        <v>2</v>
      </c>
      <c r="N5576" s="38">
        <v>0</v>
      </c>
      <c r="O5576" s="38" t="s">
        <v>10</v>
      </c>
      <c r="P5576" s="38">
        <v>2.5</v>
      </c>
      <c r="Q5576" s="38" t="s">
        <v>5</v>
      </c>
      <c r="R5576" s="38" t="s">
        <v>201</v>
      </c>
      <c r="S5576" s="38" t="s">
        <v>100</v>
      </c>
      <c r="T5576" s="38" t="s">
        <v>246</v>
      </c>
    </row>
    <row r="5577" spans="1:20" s="38" customFormat="1" ht="15" x14ac:dyDescent="0.2">
      <c r="A5577" s="38" t="s">
        <v>138</v>
      </c>
      <c r="B5577" s="38" t="str">
        <f t="shared" si="9"/>
        <v>mo_priv036</v>
      </c>
      <c r="C5577" s="38" t="s">
        <v>838</v>
      </c>
      <c r="D5577" s="38" t="s">
        <v>844</v>
      </c>
      <c r="E5577" s="38" t="s">
        <v>13</v>
      </c>
      <c r="F5577" s="38">
        <v>7</v>
      </c>
      <c r="G5577" s="38">
        <v>2</v>
      </c>
      <c r="H5577" s="38">
        <v>2025</v>
      </c>
      <c r="I5577" s="38">
        <v>3</v>
      </c>
      <c r="J5577" s="38">
        <v>1013</v>
      </c>
      <c r="K5577" s="38" t="s">
        <v>14</v>
      </c>
      <c r="L5577" s="38">
        <v>81</v>
      </c>
      <c r="M5577" s="38">
        <v>2</v>
      </c>
      <c r="N5577" s="38">
        <v>0</v>
      </c>
      <c r="O5577" s="38" t="s">
        <v>82</v>
      </c>
      <c r="P5577" s="38">
        <v>5</v>
      </c>
      <c r="Q5577" s="38" t="s">
        <v>5</v>
      </c>
      <c r="R5577" s="38" t="s">
        <v>201</v>
      </c>
      <c r="T5577" s="38" t="s">
        <v>246</v>
      </c>
    </row>
    <row r="5578" spans="1:20" s="38" customFormat="1" ht="15" x14ac:dyDescent="0.2">
      <c r="A5578" s="38" t="s">
        <v>138</v>
      </c>
      <c r="B5578" s="38" t="str">
        <f t="shared" si="9"/>
        <v>mo_priv036</v>
      </c>
      <c r="C5578" s="38" t="s">
        <v>838</v>
      </c>
      <c r="D5578" s="38" t="s">
        <v>844</v>
      </c>
      <c r="E5578" s="38" t="s">
        <v>13</v>
      </c>
      <c r="F5578" s="38">
        <v>7</v>
      </c>
      <c r="G5578" s="38">
        <v>2</v>
      </c>
      <c r="H5578" s="38">
        <v>2025</v>
      </c>
      <c r="I5578" s="38">
        <v>3</v>
      </c>
      <c r="J5578" s="38">
        <v>1013</v>
      </c>
      <c r="K5578" s="38" t="s">
        <v>14</v>
      </c>
      <c r="L5578" s="38">
        <v>81</v>
      </c>
      <c r="M5578" s="38">
        <v>2</v>
      </c>
      <c r="N5578" s="38">
        <v>0</v>
      </c>
      <c r="O5578" s="38" t="s">
        <v>82</v>
      </c>
      <c r="P5578" s="38">
        <v>0</v>
      </c>
      <c r="Q5578" s="38" t="s">
        <v>5</v>
      </c>
      <c r="R5578" s="38" t="s">
        <v>201</v>
      </c>
      <c r="T5578" s="38" t="s">
        <v>246</v>
      </c>
    </row>
    <row r="5579" spans="1:20" s="38" customFormat="1" ht="15" x14ac:dyDescent="0.2">
      <c r="A5579" s="38" t="s">
        <v>138</v>
      </c>
      <c r="B5579" s="38" t="str">
        <f t="shared" si="9"/>
        <v>mo_priv036</v>
      </c>
      <c r="C5579" s="38" t="s">
        <v>838</v>
      </c>
      <c r="D5579" s="38" t="s">
        <v>844</v>
      </c>
      <c r="E5579" s="38" t="s">
        <v>13</v>
      </c>
      <c r="F5579" s="38">
        <v>7</v>
      </c>
      <c r="G5579" s="38">
        <v>2</v>
      </c>
      <c r="H5579" s="38">
        <v>2025</v>
      </c>
      <c r="I5579" s="38">
        <v>3</v>
      </c>
      <c r="J5579" s="38">
        <v>1013</v>
      </c>
      <c r="K5579" s="38" t="s">
        <v>14</v>
      </c>
      <c r="L5579" s="38">
        <v>81</v>
      </c>
      <c r="M5579" s="38">
        <v>2</v>
      </c>
      <c r="N5579" s="38">
        <v>0</v>
      </c>
      <c r="O5579" s="38" t="s">
        <v>6</v>
      </c>
      <c r="P5579" s="38">
        <v>0.1</v>
      </c>
      <c r="Q5579" s="38" t="s">
        <v>9</v>
      </c>
      <c r="R5579" s="38" t="s">
        <v>1549</v>
      </c>
      <c r="T5579" s="38" t="s">
        <v>246</v>
      </c>
    </row>
    <row r="5580" spans="1:20" s="38" customFormat="1" ht="15" x14ac:dyDescent="0.2">
      <c r="A5580" s="38" t="s">
        <v>138</v>
      </c>
      <c r="B5580" s="38" t="str">
        <f t="shared" si="9"/>
        <v>mo_priv036</v>
      </c>
      <c r="C5580" s="38" t="s">
        <v>838</v>
      </c>
      <c r="D5580" s="38" t="s">
        <v>844</v>
      </c>
      <c r="E5580" s="38" t="s">
        <v>13</v>
      </c>
      <c r="F5580" s="38">
        <v>7</v>
      </c>
      <c r="G5580" s="38">
        <v>2</v>
      </c>
      <c r="H5580" s="38">
        <v>2025</v>
      </c>
      <c r="I5580" s="38">
        <v>3</v>
      </c>
      <c r="J5580" s="38">
        <v>1013</v>
      </c>
      <c r="K5580" s="38" t="s">
        <v>1505</v>
      </c>
      <c r="L5580" s="38">
        <v>81</v>
      </c>
      <c r="M5580" s="38">
        <v>2</v>
      </c>
      <c r="N5580" s="38">
        <v>0</v>
      </c>
      <c r="O5580" s="38" t="s">
        <v>6</v>
      </c>
      <c r="P5580" s="38">
        <v>0</v>
      </c>
      <c r="Q5580" s="38" t="s">
        <v>9</v>
      </c>
      <c r="R5580" s="38" t="s">
        <v>1544</v>
      </c>
      <c r="T5580" s="38" t="s">
        <v>246</v>
      </c>
    </row>
    <row r="5581" spans="1:20" s="38" customFormat="1" ht="15" x14ac:dyDescent="0.2">
      <c r="A5581" s="38" t="s">
        <v>138</v>
      </c>
      <c r="B5581" s="38" t="str">
        <f t="shared" si="9"/>
        <v>mo_priv036</v>
      </c>
      <c r="C5581" s="38" t="s">
        <v>838</v>
      </c>
      <c r="D5581" s="38" t="s">
        <v>844</v>
      </c>
      <c r="E5581" s="38" t="s">
        <v>13</v>
      </c>
      <c r="F5581" s="38">
        <v>7</v>
      </c>
      <c r="G5581" s="38">
        <v>2</v>
      </c>
      <c r="H5581" s="38">
        <v>2025</v>
      </c>
      <c r="I5581" s="38">
        <v>3</v>
      </c>
      <c r="J5581" s="38">
        <v>1013</v>
      </c>
      <c r="K5581" s="38" t="s">
        <v>1505</v>
      </c>
      <c r="L5581" s="38">
        <v>81</v>
      </c>
      <c r="M5581" s="38">
        <v>2</v>
      </c>
      <c r="N5581" s="38">
        <v>0</v>
      </c>
      <c r="O5581" s="38" t="s">
        <v>4</v>
      </c>
      <c r="P5581" s="38">
        <v>0</v>
      </c>
      <c r="Q5581" s="38" t="s">
        <v>9</v>
      </c>
      <c r="R5581" s="38" t="s">
        <v>1544</v>
      </c>
      <c r="T5581" s="38" t="s">
        <v>246</v>
      </c>
    </row>
    <row r="5582" spans="1:20" s="38" customFormat="1" ht="15" x14ac:dyDescent="0.2">
      <c r="A5582" s="38" t="s">
        <v>138</v>
      </c>
      <c r="B5582" s="38" t="str">
        <f t="shared" si="9"/>
        <v>mo_priv036</v>
      </c>
      <c r="C5582" s="38" t="s">
        <v>838</v>
      </c>
      <c r="D5582" s="38" t="s">
        <v>844</v>
      </c>
      <c r="E5582" s="38" t="s">
        <v>13</v>
      </c>
      <c r="F5582" s="38">
        <v>7</v>
      </c>
      <c r="G5582" s="38">
        <v>2</v>
      </c>
      <c r="H5582" s="38">
        <v>2025</v>
      </c>
      <c r="I5582" s="38">
        <v>3</v>
      </c>
      <c r="J5582" s="38">
        <v>1013</v>
      </c>
      <c r="K5582" s="38" t="s">
        <v>1505</v>
      </c>
      <c r="L5582" s="38">
        <v>81</v>
      </c>
      <c r="M5582" s="38">
        <v>2</v>
      </c>
      <c r="N5582" s="38">
        <v>0</v>
      </c>
      <c r="O5582" s="38" t="s">
        <v>4</v>
      </c>
      <c r="P5582" s="38">
        <v>0.2</v>
      </c>
      <c r="Q5582" s="38" t="s">
        <v>9</v>
      </c>
      <c r="R5582" s="38" t="s">
        <v>1544</v>
      </c>
      <c r="T5582" s="38" t="s">
        <v>246</v>
      </c>
    </row>
    <row r="5583" spans="1:20" s="38" customFormat="1" ht="15" x14ac:dyDescent="0.2">
      <c r="A5583" s="38" t="s">
        <v>138</v>
      </c>
      <c r="B5583" s="38" t="str">
        <f t="shared" si="9"/>
        <v>mo_priv036</v>
      </c>
      <c r="C5583" s="38" t="s">
        <v>838</v>
      </c>
      <c r="D5583" s="38" t="s">
        <v>844</v>
      </c>
      <c r="E5583" s="38" t="s">
        <v>13</v>
      </c>
      <c r="F5583" s="38">
        <v>7</v>
      </c>
      <c r="G5583" s="38">
        <v>2</v>
      </c>
      <c r="H5583" s="38">
        <v>2025</v>
      </c>
      <c r="I5583" s="38">
        <v>3</v>
      </c>
      <c r="J5583" s="38">
        <v>1013</v>
      </c>
      <c r="K5583" s="38" t="s">
        <v>1505</v>
      </c>
      <c r="L5583" s="38">
        <v>81</v>
      </c>
      <c r="M5583" s="38">
        <v>2</v>
      </c>
      <c r="N5583" s="38">
        <v>0</v>
      </c>
      <c r="O5583" s="38" t="s">
        <v>4</v>
      </c>
      <c r="P5583" s="38">
        <v>0.75</v>
      </c>
      <c r="Q5583" s="38" t="s">
        <v>9</v>
      </c>
      <c r="R5583" s="38" t="s">
        <v>1544</v>
      </c>
      <c r="T5583" s="38" t="s">
        <v>246</v>
      </c>
    </row>
    <row r="5584" spans="1:20" s="38" customFormat="1" ht="15" x14ac:dyDescent="0.2">
      <c r="A5584" s="38" t="s">
        <v>138</v>
      </c>
      <c r="B5584" s="38" t="str">
        <f t="shared" si="9"/>
        <v>mo_priv036</v>
      </c>
      <c r="C5584" s="38" t="s">
        <v>838</v>
      </c>
      <c r="D5584" s="38" t="s">
        <v>844</v>
      </c>
      <c r="E5584" s="38" t="s">
        <v>13</v>
      </c>
      <c r="F5584" s="38">
        <v>7</v>
      </c>
      <c r="G5584" s="38">
        <v>2</v>
      </c>
      <c r="H5584" s="38">
        <v>2025</v>
      </c>
      <c r="I5584" s="38">
        <v>3</v>
      </c>
      <c r="J5584" s="38">
        <v>1013</v>
      </c>
      <c r="K5584" s="38" t="s">
        <v>1505</v>
      </c>
      <c r="L5584" s="38">
        <v>81</v>
      </c>
      <c r="M5584" s="38">
        <v>2</v>
      </c>
      <c r="N5584" s="38">
        <v>0</v>
      </c>
      <c r="O5584" s="38" t="s">
        <v>11</v>
      </c>
      <c r="P5584" s="38">
        <v>9</v>
      </c>
      <c r="Q5584" s="38" t="s">
        <v>9</v>
      </c>
      <c r="R5584" s="38" t="s">
        <v>1544</v>
      </c>
      <c r="T5584" s="38" t="s">
        <v>246</v>
      </c>
    </row>
    <row r="5585" spans="1:21" s="38" customFormat="1" ht="15" x14ac:dyDescent="0.2">
      <c r="A5585" s="38" t="s">
        <v>138</v>
      </c>
      <c r="B5585" s="38" t="str">
        <f t="shared" si="9"/>
        <v>mo_priv036</v>
      </c>
      <c r="C5585" s="38" t="s">
        <v>838</v>
      </c>
      <c r="D5585" s="38" t="s">
        <v>844</v>
      </c>
      <c r="E5585" s="38" t="s">
        <v>13</v>
      </c>
      <c r="F5585" s="38">
        <v>7</v>
      </c>
      <c r="G5585" s="38">
        <v>2</v>
      </c>
      <c r="H5585" s="38">
        <v>2025</v>
      </c>
      <c r="I5585" s="38">
        <v>3</v>
      </c>
      <c r="J5585" s="38">
        <v>1013</v>
      </c>
      <c r="K5585" s="38" t="s">
        <v>1505</v>
      </c>
      <c r="L5585" s="38">
        <v>81</v>
      </c>
      <c r="M5585" s="38">
        <v>2</v>
      </c>
      <c r="N5585" s="38">
        <v>0</v>
      </c>
      <c r="O5585" s="38" t="s">
        <v>11</v>
      </c>
      <c r="P5585" s="38">
        <v>3</v>
      </c>
      <c r="Q5585" s="38" t="s">
        <v>9</v>
      </c>
      <c r="R5585" s="38" t="s">
        <v>1544</v>
      </c>
      <c r="T5585" s="38" t="s">
        <v>246</v>
      </c>
    </row>
    <row r="5586" spans="1:21" s="38" customFormat="1" ht="15" x14ac:dyDescent="0.2">
      <c r="A5586" s="38" t="s">
        <v>138</v>
      </c>
      <c r="B5586" s="38" t="str">
        <f t="shared" si="9"/>
        <v>mo_priv036</v>
      </c>
      <c r="C5586" s="38" t="s">
        <v>838</v>
      </c>
      <c r="D5586" s="38" t="s">
        <v>844</v>
      </c>
      <c r="E5586" s="38" t="s">
        <v>13</v>
      </c>
      <c r="F5586" s="38">
        <v>7</v>
      </c>
      <c r="G5586" s="38">
        <v>2</v>
      </c>
      <c r="H5586" s="38">
        <v>2025</v>
      </c>
      <c r="I5586" s="38">
        <v>3</v>
      </c>
      <c r="J5586" s="38">
        <v>1013</v>
      </c>
      <c r="K5586" s="38" t="s">
        <v>1505</v>
      </c>
      <c r="L5586" s="38">
        <v>81</v>
      </c>
      <c r="M5586" s="38">
        <v>2</v>
      </c>
      <c r="N5586" s="38">
        <v>0</v>
      </c>
      <c r="O5586" s="38" t="s">
        <v>4</v>
      </c>
      <c r="P5586" s="38">
        <v>0.2</v>
      </c>
      <c r="Q5586" s="38" t="s">
        <v>9</v>
      </c>
      <c r="R5586" s="38" t="s">
        <v>1544</v>
      </c>
      <c r="T5586" s="38" t="s">
        <v>246</v>
      </c>
    </row>
    <row r="5587" spans="1:21" s="38" customFormat="1" ht="15" x14ac:dyDescent="0.2">
      <c r="A5587" s="38" t="s">
        <v>138</v>
      </c>
      <c r="B5587" s="38" t="str">
        <f t="shared" si="9"/>
        <v>mo_priv036</v>
      </c>
      <c r="C5587" s="38" t="s">
        <v>838</v>
      </c>
      <c r="D5587" s="38" t="s">
        <v>844</v>
      </c>
      <c r="E5587" s="38" t="s">
        <v>13</v>
      </c>
      <c r="F5587" s="38">
        <v>7</v>
      </c>
      <c r="G5587" s="38">
        <v>2</v>
      </c>
      <c r="H5587" s="38">
        <v>2025</v>
      </c>
      <c r="I5587" s="38">
        <v>3</v>
      </c>
      <c r="J5587" s="38">
        <v>1013</v>
      </c>
      <c r="K5587" s="38" t="s">
        <v>1505</v>
      </c>
      <c r="L5587" s="38">
        <v>81</v>
      </c>
      <c r="M5587" s="38">
        <v>2</v>
      </c>
      <c r="N5587" s="38">
        <v>0</v>
      </c>
      <c r="O5587" s="38" t="s">
        <v>4</v>
      </c>
      <c r="P5587" s="38">
        <v>0.2</v>
      </c>
      <c r="Q5587" s="38" t="s">
        <v>9</v>
      </c>
      <c r="R5587" s="38" t="s">
        <v>1544</v>
      </c>
      <c r="T5587" s="38" t="s">
        <v>246</v>
      </c>
    </row>
    <row r="5588" spans="1:21" s="38" customFormat="1" ht="15" x14ac:dyDescent="0.2">
      <c r="A5588" s="38" t="s">
        <v>138</v>
      </c>
      <c r="B5588" s="38" t="str">
        <f t="shared" si="9"/>
        <v>mo_priv036</v>
      </c>
      <c r="C5588" s="38" t="s">
        <v>838</v>
      </c>
      <c r="D5588" s="38" t="s">
        <v>844</v>
      </c>
      <c r="E5588" s="38" t="s">
        <v>13</v>
      </c>
      <c r="F5588" s="38">
        <v>7</v>
      </c>
      <c r="G5588" s="38">
        <v>2</v>
      </c>
      <c r="H5588" s="38">
        <v>2025</v>
      </c>
      <c r="I5588" s="38">
        <v>3</v>
      </c>
      <c r="J5588" s="38">
        <v>1013</v>
      </c>
      <c r="K5588" s="38" t="s">
        <v>1505</v>
      </c>
      <c r="L5588" s="38">
        <v>81</v>
      </c>
      <c r="M5588" s="38">
        <v>2</v>
      </c>
      <c r="N5588" s="38">
        <v>0</v>
      </c>
      <c r="O5588" s="38" t="s">
        <v>4</v>
      </c>
      <c r="P5588" s="38">
        <v>0.2</v>
      </c>
      <c r="Q5588" s="38" t="s">
        <v>9</v>
      </c>
      <c r="R5588" s="38" t="s">
        <v>1544</v>
      </c>
      <c r="T5588" s="38" t="s">
        <v>246</v>
      </c>
    </row>
    <row r="5589" spans="1:21" s="38" customFormat="1" ht="15" x14ac:dyDescent="0.2">
      <c r="A5589" s="38" t="s">
        <v>47</v>
      </c>
      <c r="B5589" s="38" t="str">
        <f t="shared" si="9"/>
        <v>mo_priv037</v>
      </c>
      <c r="C5589" s="38" t="s">
        <v>838</v>
      </c>
      <c r="D5589" s="38" t="s">
        <v>844</v>
      </c>
      <c r="E5589" s="38" t="s">
        <v>13</v>
      </c>
      <c r="F5589" s="38">
        <v>7</v>
      </c>
      <c r="G5589" s="38">
        <v>2</v>
      </c>
      <c r="H5589" s="38">
        <v>2025</v>
      </c>
      <c r="I5589" s="38">
        <v>3</v>
      </c>
      <c r="J5589" s="38">
        <v>1032</v>
      </c>
      <c r="K5589" s="38" t="s">
        <v>1505</v>
      </c>
      <c r="L5589" s="38">
        <v>81</v>
      </c>
      <c r="M5589" s="38">
        <v>2</v>
      </c>
      <c r="N5589" s="38">
        <v>0</v>
      </c>
      <c r="O5589" s="38" t="s">
        <v>21</v>
      </c>
      <c r="P5589" s="38">
        <v>0</v>
      </c>
      <c r="Q5589" s="38" t="s">
        <v>5</v>
      </c>
      <c r="R5589" s="38" t="s">
        <v>201</v>
      </c>
      <c r="T5589" s="38" t="s">
        <v>246</v>
      </c>
      <c r="U5589" s="38" t="s">
        <v>1510</v>
      </c>
    </row>
    <row r="5590" spans="1:21" s="38" customFormat="1" ht="15" x14ac:dyDescent="0.2">
      <c r="A5590" s="38" t="s">
        <v>47</v>
      </c>
      <c r="B5590" s="38" t="str">
        <f t="shared" si="9"/>
        <v>mo_priv037</v>
      </c>
      <c r="C5590" s="38" t="s">
        <v>838</v>
      </c>
      <c r="D5590" s="38" t="s">
        <v>844</v>
      </c>
      <c r="E5590" s="38" t="s">
        <v>13</v>
      </c>
      <c r="F5590" s="38">
        <v>7</v>
      </c>
      <c r="G5590" s="38">
        <v>2</v>
      </c>
      <c r="H5590" s="38">
        <v>2025</v>
      </c>
      <c r="I5590" s="38">
        <v>3</v>
      </c>
      <c r="J5590" s="38">
        <v>1032</v>
      </c>
      <c r="K5590" s="38" t="s">
        <v>1505</v>
      </c>
      <c r="L5590" s="38">
        <v>81</v>
      </c>
      <c r="M5590" s="38">
        <v>2</v>
      </c>
      <c r="N5590" s="38">
        <v>0</v>
      </c>
      <c r="O5590" s="38" t="s">
        <v>10</v>
      </c>
      <c r="P5590" s="38">
        <v>1</v>
      </c>
      <c r="Q5590" s="38" t="s">
        <v>8</v>
      </c>
      <c r="R5590" s="38" t="s">
        <v>1556</v>
      </c>
      <c r="S5590" s="38" t="s">
        <v>105</v>
      </c>
      <c r="T5590" s="38" t="s">
        <v>246</v>
      </c>
    </row>
    <row r="5591" spans="1:21" s="38" customFormat="1" ht="15" x14ac:dyDescent="0.2">
      <c r="A5591" s="38" t="s">
        <v>118</v>
      </c>
      <c r="B5591" s="38" t="str">
        <f t="shared" si="9"/>
        <v>mo_priv002</v>
      </c>
      <c r="C5591" s="38" t="s">
        <v>838</v>
      </c>
      <c r="D5591" s="38" t="s">
        <v>844</v>
      </c>
      <c r="E5591" s="38" t="s">
        <v>35</v>
      </c>
      <c r="F5591" s="38">
        <v>7</v>
      </c>
      <c r="G5591" s="38">
        <v>2</v>
      </c>
      <c r="H5591" s="38">
        <v>2025</v>
      </c>
      <c r="I5591" s="38">
        <v>4</v>
      </c>
      <c r="J5591" s="38">
        <v>1140</v>
      </c>
      <c r="K5591" s="38" t="s">
        <v>1505</v>
      </c>
      <c r="L5591" s="38">
        <v>79</v>
      </c>
      <c r="M5591" s="38">
        <v>2</v>
      </c>
      <c r="N5591" s="38">
        <v>50</v>
      </c>
      <c r="O5591" s="38" t="s">
        <v>10</v>
      </c>
      <c r="P5591" s="38">
        <v>25</v>
      </c>
      <c r="Q5591" s="38" t="s">
        <v>5</v>
      </c>
      <c r="R5591" s="38" t="s">
        <v>201</v>
      </c>
      <c r="S5591" s="41"/>
      <c r="T5591" s="38" t="s">
        <v>246</v>
      </c>
    </row>
    <row r="5592" spans="1:21" s="38" customFormat="1" ht="15" x14ac:dyDescent="0.2">
      <c r="A5592" s="38" t="s">
        <v>118</v>
      </c>
      <c r="B5592" s="38" t="str">
        <f t="shared" si="9"/>
        <v>mo_priv002</v>
      </c>
      <c r="C5592" s="38" t="s">
        <v>838</v>
      </c>
      <c r="D5592" s="38" t="s">
        <v>844</v>
      </c>
      <c r="E5592" s="38" t="s">
        <v>35</v>
      </c>
      <c r="F5592" s="38">
        <v>7</v>
      </c>
      <c r="G5592" s="38">
        <v>2</v>
      </c>
      <c r="H5592" s="38">
        <v>2025</v>
      </c>
      <c r="I5592" s="38">
        <v>4</v>
      </c>
      <c r="J5592" s="38">
        <v>1140</v>
      </c>
      <c r="K5592" s="38" t="s">
        <v>1505</v>
      </c>
      <c r="L5592" s="38">
        <v>79</v>
      </c>
      <c r="M5592" s="38">
        <v>2</v>
      </c>
      <c r="N5592" s="38">
        <v>50</v>
      </c>
      <c r="O5592" s="38" t="s">
        <v>6</v>
      </c>
      <c r="P5592" s="38">
        <v>2</v>
      </c>
      <c r="Q5592" s="38" t="s">
        <v>9</v>
      </c>
      <c r="R5592" s="38" t="s">
        <v>1554</v>
      </c>
      <c r="T5592" s="38" t="s">
        <v>246</v>
      </c>
    </row>
    <row r="5593" spans="1:21" s="38" customFormat="1" ht="15" x14ac:dyDescent="0.2">
      <c r="A5593" s="38" t="s">
        <v>118</v>
      </c>
      <c r="B5593" s="38" t="str">
        <f t="shared" si="9"/>
        <v>mo_priv002</v>
      </c>
      <c r="C5593" s="38" t="s">
        <v>838</v>
      </c>
      <c r="D5593" s="38" t="s">
        <v>844</v>
      </c>
      <c r="E5593" s="38" t="s">
        <v>35</v>
      </c>
      <c r="F5593" s="38">
        <v>7</v>
      </c>
      <c r="G5593" s="38">
        <v>2</v>
      </c>
      <c r="H5593" s="38">
        <v>2025</v>
      </c>
      <c r="I5593" s="38">
        <v>4</v>
      </c>
      <c r="J5593" s="38">
        <v>1140</v>
      </c>
      <c r="K5593" s="38" t="s">
        <v>1505</v>
      </c>
      <c r="L5593" s="38">
        <v>79</v>
      </c>
      <c r="M5593" s="38">
        <v>2</v>
      </c>
      <c r="N5593" s="38">
        <v>50</v>
      </c>
      <c r="O5593" s="38" t="s">
        <v>4</v>
      </c>
      <c r="P5593" s="38">
        <v>0.2</v>
      </c>
      <c r="Q5593" s="38" t="s">
        <v>9</v>
      </c>
      <c r="R5593" s="38" t="s">
        <v>1554</v>
      </c>
      <c r="T5593" s="38" t="s">
        <v>246</v>
      </c>
    </row>
    <row r="5594" spans="1:21" s="38" customFormat="1" ht="15" x14ac:dyDescent="0.2">
      <c r="A5594" s="38" t="s">
        <v>118</v>
      </c>
      <c r="B5594" s="38" t="str">
        <f t="shared" si="9"/>
        <v>mo_priv002</v>
      </c>
      <c r="C5594" s="38" t="s">
        <v>838</v>
      </c>
      <c r="D5594" s="38" t="s">
        <v>844</v>
      </c>
      <c r="E5594" s="38" t="s">
        <v>35</v>
      </c>
      <c r="F5594" s="38">
        <v>7</v>
      </c>
      <c r="G5594" s="38">
        <v>2</v>
      </c>
      <c r="H5594" s="38">
        <v>2025</v>
      </c>
      <c r="I5594" s="38">
        <v>4</v>
      </c>
      <c r="J5594" s="38">
        <v>1140</v>
      </c>
      <c r="K5594" s="38" t="s">
        <v>1505</v>
      </c>
      <c r="L5594" s="38">
        <v>79</v>
      </c>
      <c r="M5594" s="38">
        <v>2</v>
      </c>
      <c r="N5594" s="38">
        <v>50</v>
      </c>
      <c r="O5594" s="38" t="s">
        <v>11</v>
      </c>
      <c r="P5594" s="38">
        <v>0.2</v>
      </c>
      <c r="Q5594" s="38" t="s">
        <v>9</v>
      </c>
      <c r="R5594" s="38" t="s">
        <v>1554</v>
      </c>
      <c r="T5594" s="38" t="s">
        <v>246</v>
      </c>
    </row>
    <row r="5595" spans="1:21" s="38" customFormat="1" ht="15" x14ac:dyDescent="0.2">
      <c r="A5595" s="38" t="s">
        <v>118</v>
      </c>
      <c r="B5595" s="38" t="str">
        <f t="shared" si="9"/>
        <v>mo_priv002</v>
      </c>
      <c r="C5595" s="38" t="s">
        <v>838</v>
      </c>
      <c r="D5595" s="38" t="s">
        <v>844</v>
      </c>
      <c r="E5595" s="38" t="s">
        <v>35</v>
      </c>
      <c r="F5595" s="38">
        <v>7</v>
      </c>
      <c r="G5595" s="38">
        <v>2</v>
      </c>
      <c r="H5595" s="38">
        <v>2025</v>
      </c>
      <c r="I5595" s="38">
        <v>4</v>
      </c>
      <c r="J5595" s="38">
        <v>1140</v>
      </c>
      <c r="K5595" s="38" t="s">
        <v>1505</v>
      </c>
      <c r="L5595" s="38">
        <v>79</v>
      </c>
      <c r="M5595" s="38">
        <v>2</v>
      </c>
      <c r="N5595" s="38">
        <v>50</v>
      </c>
      <c r="O5595" s="38" t="s">
        <v>4</v>
      </c>
      <c r="P5595" s="38">
        <v>2</v>
      </c>
      <c r="Q5595" s="38" t="s">
        <v>9</v>
      </c>
      <c r="R5595" s="38" t="s">
        <v>501</v>
      </c>
      <c r="T5595" s="38" t="s">
        <v>246</v>
      </c>
    </row>
    <row r="5596" spans="1:21" s="38" customFormat="1" ht="15" x14ac:dyDescent="0.2">
      <c r="A5596" s="38" t="s">
        <v>118</v>
      </c>
      <c r="B5596" s="38" t="str">
        <f t="shared" si="9"/>
        <v>mo_priv002</v>
      </c>
      <c r="C5596" s="38" t="s">
        <v>838</v>
      </c>
      <c r="D5596" s="38" t="s">
        <v>844</v>
      </c>
      <c r="E5596" s="38" t="s">
        <v>35</v>
      </c>
      <c r="F5596" s="38">
        <v>7</v>
      </c>
      <c r="G5596" s="38">
        <v>2</v>
      </c>
      <c r="H5596" s="38">
        <v>2025</v>
      </c>
      <c r="I5596" s="38">
        <v>4</v>
      </c>
      <c r="J5596" s="38">
        <v>1140</v>
      </c>
      <c r="K5596" s="38" t="s">
        <v>1505</v>
      </c>
      <c r="L5596" s="38">
        <v>79</v>
      </c>
      <c r="M5596" s="38">
        <v>2</v>
      </c>
      <c r="N5596" s="38">
        <v>50</v>
      </c>
      <c r="O5596" s="38" t="s">
        <v>11</v>
      </c>
      <c r="P5596" s="38">
        <v>1</v>
      </c>
      <c r="Q5596" s="38" t="s">
        <v>9</v>
      </c>
      <c r="R5596" s="38" t="s">
        <v>1554</v>
      </c>
      <c r="T5596" s="38" t="s">
        <v>246</v>
      </c>
    </row>
    <row r="5597" spans="1:21" s="38" customFormat="1" ht="15" x14ac:dyDescent="0.2">
      <c r="A5597" s="38" t="s">
        <v>118</v>
      </c>
      <c r="B5597" s="38" t="str">
        <f t="shared" si="9"/>
        <v>mo_priv002</v>
      </c>
      <c r="C5597" s="38" t="s">
        <v>838</v>
      </c>
      <c r="D5597" s="38" t="s">
        <v>844</v>
      </c>
      <c r="E5597" s="38" t="s">
        <v>35</v>
      </c>
      <c r="F5597" s="38">
        <v>7</v>
      </c>
      <c r="G5597" s="38">
        <v>2</v>
      </c>
      <c r="H5597" s="38">
        <v>2025</v>
      </c>
      <c r="I5597" s="38">
        <v>4</v>
      </c>
      <c r="J5597" s="38">
        <v>1140</v>
      </c>
      <c r="K5597" s="38" t="s">
        <v>1505</v>
      </c>
      <c r="L5597" s="38">
        <v>79</v>
      </c>
      <c r="M5597" s="38">
        <v>2</v>
      </c>
      <c r="N5597" s="38">
        <v>50</v>
      </c>
      <c r="O5597" s="38" t="s">
        <v>10</v>
      </c>
      <c r="P5597" s="38">
        <v>2</v>
      </c>
      <c r="Q5597" s="38" t="s">
        <v>8</v>
      </c>
      <c r="R5597" s="38" t="s">
        <v>36</v>
      </c>
      <c r="S5597" s="41"/>
      <c r="T5597" s="38" t="s">
        <v>246</v>
      </c>
    </row>
    <row r="5598" spans="1:21" s="38" customFormat="1" ht="15" x14ac:dyDescent="0.2">
      <c r="A5598" s="38" t="s">
        <v>118</v>
      </c>
      <c r="B5598" s="38" t="str">
        <f t="shared" si="9"/>
        <v>mo_priv002</v>
      </c>
      <c r="C5598" s="38" t="s">
        <v>838</v>
      </c>
      <c r="D5598" s="38" t="s">
        <v>844</v>
      </c>
      <c r="E5598" s="38" t="s">
        <v>35</v>
      </c>
      <c r="F5598" s="38">
        <v>7</v>
      </c>
      <c r="G5598" s="38">
        <v>2</v>
      </c>
      <c r="H5598" s="38">
        <v>2025</v>
      </c>
      <c r="I5598" s="38">
        <v>4</v>
      </c>
      <c r="J5598" s="38">
        <v>1140</v>
      </c>
      <c r="K5598" s="38" t="s">
        <v>1505</v>
      </c>
      <c r="L5598" s="38">
        <v>79</v>
      </c>
      <c r="M5598" s="38">
        <v>2</v>
      </c>
      <c r="N5598" s="38">
        <v>50</v>
      </c>
      <c r="O5598" s="38" t="s">
        <v>4</v>
      </c>
      <c r="P5598" s="38">
        <v>0.2</v>
      </c>
      <c r="Q5598" s="38" t="s">
        <v>9</v>
      </c>
      <c r="R5598" s="38" t="s">
        <v>501</v>
      </c>
      <c r="T5598" s="38" t="s">
        <v>246</v>
      </c>
    </row>
    <row r="5599" spans="1:21" s="38" customFormat="1" ht="15" x14ac:dyDescent="0.2">
      <c r="A5599" s="38" t="s">
        <v>118</v>
      </c>
      <c r="B5599" s="38" t="str">
        <f t="shared" si="9"/>
        <v>mo_priv002</v>
      </c>
      <c r="C5599" s="38" t="s">
        <v>838</v>
      </c>
      <c r="D5599" s="38" t="s">
        <v>844</v>
      </c>
      <c r="E5599" s="38" t="s">
        <v>35</v>
      </c>
      <c r="F5599" s="38">
        <v>7</v>
      </c>
      <c r="G5599" s="38">
        <v>2</v>
      </c>
      <c r="H5599" s="38">
        <v>2025</v>
      </c>
      <c r="I5599" s="38">
        <v>4</v>
      </c>
      <c r="J5599" s="38">
        <v>1140</v>
      </c>
      <c r="K5599" s="38" t="s">
        <v>1505</v>
      </c>
      <c r="L5599" s="38">
        <v>79</v>
      </c>
      <c r="M5599" s="38">
        <v>2</v>
      </c>
      <c r="N5599" s="38">
        <v>50</v>
      </c>
      <c r="O5599" s="38" t="s">
        <v>10</v>
      </c>
      <c r="P5599" s="38">
        <v>0</v>
      </c>
      <c r="Q5599" s="38" t="s">
        <v>5</v>
      </c>
      <c r="R5599" s="38" t="s">
        <v>201</v>
      </c>
      <c r="S5599" s="41"/>
      <c r="T5599" s="38" t="s">
        <v>246</v>
      </c>
    </row>
    <row r="5600" spans="1:21" s="38" customFormat="1" ht="15" x14ac:dyDescent="0.2">
      <c r="A5600" s="38" t="s">
        <v>118</v>
      </c>
      <c r="B5600" s="38" t="str">
        <f t="shared" si="9"/>
        <v>mo_priv002</v>
      </c>
      <c r="C5600" s="38" t="s">
        <v>838</v>
      </c>
      <c r="D5600" s="38" t="s">
        <v>844</v>
      </c>
      <c r="E5600" s="38" t="s">
        <v>35</v>
      </c>
      <c r="F5600" s="38">
        <v>7</v>
      </c>
      <c r="G5600" s="38">
        <v>2</v>
      </c>
      <c r="H5600" s="38">
        <v>2025</v>
      </c>
      <c r="I5600" s="38">
        <v>4</v>
      </c>
      <c r="J5600" s="38">
        <v>1140</v>
      </c>
      <c r="K5600" s="38" t="s">
        <v>1505</v>
      </c>
      <c r="L5600" s="38">
        <v>79</v>
      </c>
      <c r="M5600" s="38">
        <v>2</v>
      </c>
      <c r="N5600" s="38">
        <v>50</v>
      </c>
      <c r="O5600" s="38" t="s">
        <v>6</v>
      </c>
      <c r="P5600" s="38">
        <v>0</v>
      </c>
      <c r="Q5600" s="38" t="s">
        <v>9</v>
      </c>
      <c r="R5600" s="38" t="s">
        <v>1557</v>
      </c>
      <c r="T5600" s="38" t="s">
        <v>246</v>
      </c>
    </row>
    <row r="5601" spans="1:21" s="38" customFormat="1" ht="15" x14ac:dyDescent="0.2">
      <c r="A5601" s="38" t="s">
        <v>118</v>
      </c>
      <c r="B5601" s="38" t="str">
        <f t="shared" si="9"/>
        <v>mo_priv002</v>
      </c>
      <c r="C5601" s="38" t="s">
        <v>838</v>
      </c>
      <c r="D5601" s="38" t="s">
        <v>844</v>
      </c>
      <c r="E5601" s="38" t="s">
        <v>35</v>
      </c>
      <c r="F5601" s="38">
        <v>7</v>
      </c>
      <c r="G5601" s="38">
        <v>2</v>
      </c>
      <c r="H5601" s="38">
        <v>2025</v>
      </c>
      <c r="I5601" s="38">
        <v>4</v>
      </c>
      <c r="J5601" s="38">
        <v>1140</v>
      </c>
      <c r="K5601" s="38" t="s">
        <v>1505</v>
      </c>
      <c r="L5601" s="38">
        <v>79</v>
      </c>
      <c r="M5601" s="38">
        <v>2</v>
      </c>
      <c r="N5601" s="38">
        <v>50</v>
      </c>
      <c r="O5601" s="38" t="s">
        <v>11</v>
      </c>
      <c r="P5601" s="38">
        <v>0.2</v>
      </c>
      <c r="Q5601" s="38" t="s">
        <v>5</v>
      </c>
      <c r="R5601" s="38" t="s">
        <v>201</v>
      </c>
      <c r="T5601" s="38" t="s">
        <v>246</v>
      </c>
      <c r="U5601" s="38" t="s">
        <v>1382</v>
      </c>
    </row>
    <row r="5602" spans="1:21" s="38" customFormat="1" ht="15" x14ac:dyDescent="0.2">
      <c r="A5602" s="38" t="s">
        <v>65</v>
      </c>
      <c r="B5602" s="38" t="str">
        <f t="shared" si="9"/>
        <v>mo_priv042</v>
      </c>
      <c r="C5602" s="38" t="s">
        <v>838</v>
      </c>
      <c r="D5602" s="38" t="s">
        <v>844</v>
      </c>
      <c r="E5602" s="38" t="s">
        <v>35</v>
      </c>
      <c r="F5602" s="38">
        <v>7</v>
      </c>
      <c r="G5602" s="38">
        <v>2</v>
      </c>
      <c r="H5602" s="38">
        <v>2025</v>
      </c>
      <c r="I5602" s="38">
        <v>3</v>
      </c>
      <c r="J5602" s="38">
        <v>1305</v>
      </c>
      <c r="K5602" s="38" t="s">
        <v>14</v>
      </c>
      <c r="L5602" s="38">
        <v>85</v>
      </c>
      <c r="M5602" s="38">
        <v>2</v>
      </c>
      <c r="N5602" s="38">
        <v>25</v>
      </c>
      <c r="O5602" s="38" t="s">
        <v>11</v>
      </c>
      <c r="P5602" s="38">
        <v>4</v>
      </c>
      <c r="Q5602" s="38" t="s">
        <v>9</v>
      </c>
      <c r="R5602" s="38" t="s">
        <v>1515</v>
      </c>
      <c r="T5602" s="38" t="s">
        <v>246</v>
      </c>
    </row>
    <row r="5603" spans="1:21" s="38" customFormat="1" ht="15" x14ac:dyDescent="0.2">
      <c r="A5603" s="38" t="s">
        <v>65</v>
      </c>
      <c r="B5603" s="38" t="str">
        <f t="shared" si="9"/>
        <v>mo_priv042</v>
      </c>
      <c r="C5603" s="38" t="s">
        <v>838</v>
      </c>
      <c r="D5603" s="38" t="s">
        <v>844</v>
      </c>
      <c r="E5603" s="38" t="s">
        <v>35</v>
      </c>
      <c r="F5603" s="38">
        <v>7</v>
      </c>
      <c r="G5603" s="38">
        <v>2</v>
      </c>
      <c r="H5603" s="38">
        <v>2025</v>
      </c>
      <c r="I5603" s="38">
        <v>3</v>
      </c>
      <c r="J5603" s="38">
        <v>1305</v>
      </c>
      <c r="K5603" s="38" t="s">
        <v>14</v>
      </c>
      <c r="L5603" s="38">
        <v>85</v>
      </c>
      <c r="M5603" s="38">
        <v>2</v>
      </c>
      <c r="N5603" s="38">
        <v>25</v>
      </c>
      <c r="O5603" s="38" t="s">
        <v>11</v>
      </c>
      <c r="P5603" s="38">
        <v>3.25</v>
      </c>
      <c r="Q5603" s="38" t="s">
        <v>5</v>
      </c>
      <c r="R5603" s="38" t="s">
        <v>201</v>
      </c>
      <c r="T5603" s="38" t="s">
        <v>246</v>
      </c>
    </row>
    <row r="5604" spans="1:21" s="38" customFormat="1" ht="15" x14ac:dyDescent="0.2">
      <c r="A5604" s="38" t="s">
        <v>65</v>
      </c>
      <c r="B5604" s="38" t="str">
        <f t="shared" si="9"/>
        <v>mo_priv042</v>
      </c>
      <c r="C5604" s="38" t="s">
        <v>838</v>
      </c>
      <c r="D5604" s="38" t="s">
        <v>844</v>
      </c>
      <c r="E5604" s="38" t="s">
        <v>35</v>
      </c>
      <c r="F5604" s="38">
        <v>7</v>
      </c>
      <c r="G5604" s="38">
        <v>2</v>
      </c>
      <c r="H5604" s="38">
        <v>2025</v>
      </c>
      <c r="I5604" s="38">
        <v>3</v>
      </c>
      <c r="J5604" s="38">
        <v>1305</v>
      </c>
      <c r="K5604" s="38" t="s">
        <v>14</v>
      </c>
      <c r="L5604" s="38">
        <v>85</v>
      </c>
      <c r="M5604" s="38">
        <v>2</v>
      </c>
      <c r="N5604" s="38">
        <v>25</v>
      </c>
      <c r="O5604" s="38" t="s">
        <v>7</v>
      </c>
      <c r="P5604" s="38">
        <v>0</v>
      </c>
      <c r="Q5604" s="38" t="s">
        <v>8</v>
      </c>
      <c r="R5604" s="38" t="s">
        <v>851</v>
      </c>
      <c r="T5604" s="38" t="s">
        <v>246</v>
      </c>
    </row>
    <row r="5605" spans="1:21" s="38" customFormat="1" ht="15" x14ac:dyDescent="0.2">
      <c r="A5605" s="38" t="s">
        <v>65</v>
      </c>
      <c r="B5605" s="38" t="str">
        <f t="shared" si="9"/>
        <v>mo_priv042</v>
      </c>
      <c r="C5605" s="38" t="s">
        <v>838</v>
      </c>
      <c r="D5605" s="38" t="s">
        <v>844</v>
      </c>
      <c r="E5605" s="38" t="s">
        <v>35</v>
      </c>
      <c r="F5605" s="38">
        <v>7</v>
      </c>
      <c r="G5605" s="38">
        <v>2</v>
      </c>
      <c r="H5605" s="38">
        <v>2025</v>
      </c>
      <c r="I5605" s="38">
        <v>3</v>
      </c>
      <c r="J5605" s="38">
        <v>1305</v>
      </c>
      <c r="K5605" s="38" t="s">
        <v>14</v>
      </c>
      <c r="L5605" s="38">
        <v>85</v>
      </c>
      <c r="M5605" s="38">
        <v>2</v>
      </c>
      <c r="N5605" s="38">
        <v>25</v>
      </c>
      <c r="O5605" s="38" t="s">
        <v>10</v>
      </c>
      <c r="P5605" s="38">
        <v>0.75</v>
      </c>
      <c r="Q5605" s="38" t="s">
        <v>5</v>
      </c>
      <c r="R5605" s="38" t="s">
        <v>201</v>
      </c>
      <c r="S5605" s="38" t="s">
        <v>191</v>
      </c>
      <c r="T5605" s="38" t="s">
        <v>246</v>
      </c>
    </row>
    <row r="5606" spans="1:21" s="38" customFormat="1" ht="15" x14ac:dyDescent="0.2">
      <c r="A5606" s="38" t="s">
        <v>65</v>
      </c>
      <c r="B5606" s="38" t="str">
        <f t="shared" si="9"/>
        <v>mo_priv042</v>
      </c>
      <c r="C5606" s="38" t="s">
        <v>838</v>
      </c>
      <c r="D5606" s="38" t="s">
        <v>844</v>
      </c>
      <c r="E5606" s="38" t="s">
        <v>35</v>
      </c>
      <c r="F5606" s="38">
        <v>7</v>
      </c>
      <c r="G5606" s="38">
        <v>2</v>
      </c>
      <c r="H5606" s="38">
        <v>2025</v>
      </c>
      <c r="I5606" s="38">
        <v>3</v>
      </c>
      <c r="J5606" s="38">
        <v>1305</v>
      </c>
      <c r="K5606" s="38" t="s">
        <v>14</v>
      </c>
      <c r="L5606" s="38">
        <v>85</v>
      </c>
      <c r="M5606" s="38">
        <v>2</v>
      </c>
      <c r="N5606" s="38">
        <v>25</v>
      </c>
      <c r="O5606" s="38" t="s">
        <v>10</v>
      </c>
      <c r="P5606" s="38">
        <v>3</v>
      </c>
      <c r="Q5606" s="38" t="s">
        <v>5</v>
      </c>
      <c r="R5606" s="38" t="s">
        <v>201</v>
      </c>
      <c r="S5606" s="38" t="s">
        <v>242</v>
      </c>
      <c r="T5606" s="38" t="s">
        <v>246</v>
      </c>
    </row>
    <row r="5607" spans="1:21" s="38" customFormat="1" ht="15" x14ac:dyDescent="0.2">
      <c r="A5607" s="38" t="s">
        <v>65</v>
      </c>
      <c r="B5607" s="38" t="str">
        <f t="shared" si="9"/>
        <v>mo_priv042</v>
      </c>
      <c r="C5607" s="38" t="s">
        <v>838</v>
      </c>
      <c r="D5607" s="38" t="s">
        <v>844</v>
      </c>
      <c r="E5607" s="38" t="s">
        <v>35</v>
      </c>
      <c r="F5607" s="38">
        <v>7</v>
      </c>
      <c r="G5607" s="38">
        <v>2</v>
      </c>
      <c r="H5607" s="38">
        <v>2025</v>
      </c>
      <c r="I5607" s="38">
        <v>3</v>
      </c>
      <c r="J5607" s="38">
        <v>1305</v>
      </c>
      <c r="K5607" s="38" t="s">
        <v>14</v>
      </c>
      <c r="L5607" s="38">
        <v>85</v>
      </c>
      <c r="M5607" s="38">
        <v>2</v>
      </c>
      <c r="N5607" s="38">
        <v>25</v>
      </c>
      <c r="O5607" s="38" t="s">
        <v>10</v>
      </c>
      <c r="P5607" s="38">
        <v>1</v>
      </c>
      <c r="Q5607" s="38" t="s">
        <v>5</v>
      </c>
      <c r="R5607" s="38" t="s">
        <v>201</v>
      </c>
      <c r="S5607" s="38" t="s">
        <v>152</v>
      </c>
      <c r="T5607" s="38" t="s">
        <v>246</v>
      </c>
    </row>
    <row r="5608" spans="1:21" s="38" customFormat="1" ht="15" x14ac:dyDescent="0.2">
      <c r="A5608" s="38" t="s">
        <v>65</v>
      </c>
      <c r="B5608" s="38" t="str">
        <f t="shared" si="9"/>
        <v>mo_priv042</v>
      </c>
      <c r="C5608" s="38" t="s">
        <v>838</v>
      </c>
      <c r="D5608" s="38" t="s">
        <v>844</v>
      </c>
      <c r="E5608" s="38" t="s">
        <v>35</v>
      </c>
      <c r="F5608" s="38">
        <v>7</v>
      </c>
      <c r="G5608" s="38">
        <v>2</v>
      </c>
      <c r="H5608" s="38">
        <v>2025</v>
      </c>
      <c r="I5608" s="38">
        <v>3</v>
      </c>
      <c r="J5608" s="38">
        <v>1305</v>
      </c>
      <c r="K5608" s="38" t="s">
        <v>14</v>
      </c>
      <c r="L5608" s="38">
        <v>85</v>
      </c>
      <c r="M5608" s="38">
        <v>2</v>
      </c>
      <c r="N5608" s="38">
        <v>25</v>
      </c>
      <c r="O5608" s="38" t="s">
        <v>10</v>
      </c>
      <c r="P5608" s="38">
        <v>3.5</v>
      </c>
      <c r="Q5608" s="38" t="s">
        <v>5</v>
      </c>
      <c r="R5608" s="38" t="s">
        <v>201</v>
      </c>
      <c r="S5608" s="38" t="s">
        <v>152</v>
      </c>
      <c r="T5608" s="38" t="s">
        <v>246</v>
      </c>
    </row>
    <row r="5609" spans="1:21" s="38" customFormat="1" ht="15" x14ac:dyDescent="0.2">
      <c r="A5609" s="38" t="s">
        <v>65</v>
      </c>
      <c r="B5609" s="38" t="str">
        <f t="shared" si="9"/>
        <v>mo_priv042</v>
      </c>
      <c r="C5609" s="38" t="s">
        <v>838</v>
      </c>
      <c r="D5609" s="38" t="s">
        <v>844</v>
      </c>
      <c r="E5609" s="38" t="s">
        <v>35</v>
      </c>
      <c r="F5609" s="38">
        <v>7</v>
      </c>
      <c r="G5609" s="38">
        <v>2</v>
      </c>
      <c r="H5609" s="38">
        <v>2025</v>
      </c>
      <c r="I5609" s="38">
        <v>3</v>
      </c>
      <c r="J5609" s="38">
        <v>1305</v>
      </c>
      <c r="K5609" s="38" t="s">
        <v>14</v>
      </c>
      <c r="L5609" s="38">
        <v>85</v>
      </c>
      <c r="M5609" s="38">
        <v>2</v>
      </c>
      <c r="N5609" s="38">
        <v>25</v>
      </c>
      <c r="O5609" s="38" t="s">
        <v>4</v>
      </c>
      <c r="P5609" s="38">
        <v>0</v>
      </c>
      <c r="Q5609" s="38" t="s">
        <v>8</v>
      </c>
      <c r="R5609" s="38" t="s">
        <v>851</v>
      </c>
      <c r="T5609" s="38" t="s">
        <v>246</v>
      </c>
    </row>
    <row r="5610" spans="1:21" s="38" customFormat="1" ht="15" x14ac:dyDescent="0.2">
      <c r="A5610" s="38" t="s">
        <v>65</v>
      </c>
      <c r="B5610" s="38" t="str">
        <f t="shared" si="9"/>
        <v>mo_priv042</v>
      </c>
      <c r="C5610" s="38" t="s">
        <v>838</v>
      </c>
      <c r="D5610" s="38" t="s">
        <v>844</v>
      </c>
      <c r="E5610" s="38" t="s">
        <v>35</v>
      </c>
      <c r="F5610" s="38">
        <v>7</v>
      </c>
      <c r="G5610" s="38">
        <v>2</v>
      </c>
      <c r="H5610" s="38">
        <v>2025</v>
      </c>
      <c r="I5610" s="38">
        <v>3</v>
      </c>
      <c r="J5610" s="38">
        <v>1305</v>
      </c>
      <c r="K5610" s="38" t="s">
        <v>14</v>
      </c>
      <c r="L5610" s="38">
        <v>85</v>
      </c>
      <c r="M5610" s="38">
        <v>2</v>
      </c>
      <c r="N5610" s="38">
        <v>25</v>
      </c>
      <c r="O5610" s="38" t="s">
        <v>11</v>
      </c>
      <c r="P5610" s="38">
        <v>1.5</v>
      </c>
      <c r="Q5610" s="38" t="s">
        <v>9</v>
      </c>
      <c r="R5610" s="38" t="s">
        <v>1524</v>
      </c>
      <c r="T5610" s="38" t="s">
        <v>246</v>
      </c>
    </row>
    <row r="5611" spans="1:21" s="38" customFormat="1" ht="15" x14ac:dyDescent="0.2">
      <c r="A5611" s="38" t="s">
        <v>65</v>
      </c>
      <c r="B5611" s="38" t="str">
        <f t="shared" si="9"/>
        <v>mo_priv042</v>
      </c>
      <c r="C5611" s="38" t="s">
        <v>838</v>
      </c>
      <c r="D5611" s="38" t="s">
        <v>844</v>
      </c>
      <c r="E5611" s="38" t="s">
        <v>35</v>
      </c>
      <c r="F5611" s="38">
        <v>7</v>
      </c>
      <c r="G5611" s="38">
        <v>2</v>
      </c>
      <c r="H5611" s="38">
        <v>2025</v>
      </c>
      <c r="I5611" s="38">
        <v>3</v>
      </c>
      <c r="J5611" s="38">
        <v>1305</v>
      </c>
      <c r="K5611" s="38" t="s">
        <v>14</v>
      </c>
      <c r="L5611" s="38">
        <v>85</v>
      </c>
      <c r="M5611" s="38">
        <v>2</v>
      </c>
      <c r="N5611" s="38">
        <v>25</v>
      </c>
      <c r="O5611" s="38" t="s">
        <v>10</v>
      </c>
      <c r="P5611" s="38">
        <v>11</v>
      </c>
      <c r="Q5611" s="38" t="s">
        <v>5</v>
      </c>
      <c r="R5611" s="38" t="s">
        <v>201</v>
      </c>
      <c r="S5611" s="38" t="s">
        <v>39</v>
      </c>
      <c r="T5611" s="38" t="s">
        <v>246</v>
      </c>
    </row>
    <row r="5612" spans="1:21" s="38" customFormat="1" ht="15" x14ac:dyDescent="0.2">
      <c r="A5612" s="38" t="s">
        <v>65</v>
      </c>
      <c r="B5612" s="38" t="str">
        <f t="shared" si="9"/>
        <v>mo_priv042</v>
      </c>
      <c r="C5612" s="38" t="s">
        <v>838</v>
      </c>
      <c r="D5612" s="38" t="s">
        <v>844</v>
      </c>
      <c r="E5612" s="38" t="s">
        <v>35</v>
      </c>
      <c r="F5612" s="38">
        <v>7</v>
      </c>
      <c r="G5612" s="38">
        <v>2</v>
      </c>
      <c r="H5612" s="38">
        <v>2025</v>
      </c>
      <c r="I5612" s="38">
        <v>3</v>
      </c>
      <c r="J5612" s="38">
        <v>1305</v>
      </c>
      <c r="K5612" s="38" t="s">
        <v>14</v>
      </c>
      <c r="L5612" s="38">
        <v>85</v>
      </c>
      <c r="M5612" s="38">
        <v>2</v>
      </c>
      <c r="N5612" s="38">
        <v>25</v>
      </c>
      <c r="O5612" s="38" t="s">
        <v>7</v>
      </c>
      <c r="P5612" s="38">
        <v>0</v>
      </c>
      <c r="Q5612" s="38" t="s">
        <v>5</v>
      </c>
      <c r="R5612" s="38" t="s">
        <v>201</v>
      </c>
      <c r="T5612" s="38" t="s">
        <v>246</v>
      </c>
    </row>
    <row r="5613" spans="1:21" s="38" customFormat="1" ht="15" x14ac:dyDescent="0.2">
      <c r="A5613" s="38" t="s">
        <v>65</v>
      </c>
      <c r="B5613" s="38" t="str">
        <f t="shared" si="9"/>
        <v>mo_priv042</v>
      </c>
      <c r="C5613" s="38" t="s">
        <v>838</v>
      </c>
      <c r="D5613" s="38" t="s">
        <v>844</v>
      </c>
      <c r="E5613" s="38" t="s">
        <v>35</v>
      </c>
      <c r="F5613" s="38">
        <v>7</v>
      </c>
      <c r="G5613" s="38">
        <v>2</v>
      </c>
      <c r="H5613" s="38">
        <v>2025</v>
      </c>
      <c r="I5613" s="38">
        <v>3</v>
      </c>
      <c r="J5613" s="38">
        <v>1305</v>
      </c>
      <c r="K5613" s="38" t="s">
        <v>14</v>
      </c>
      <c r="L5613" s="38">
        <v>85</v>
      </c>
      <c r="M5613" s="38">
        <v>2</v>
      </c>
      <c r="N5613" s="38">
        <v>25</v>
      </c>
      <c r="O5613" s="38" t="s">
        <v>10</v>
      </c>
      <c r="P5613" s="38">
        <v>2.75</v>
      </c>
      <c r="Q5613" s="38" t="s">
        <v>5</v>
      </c>
      <c r="R5613" s="38" t="s">
        <v>201</v>
      </c>
      <c r="S5613" s="38" t="s">
        <v>127</v>
      </c>
      <c r="T5613" s="38" t="s">
        <v>246</v>
      </c>
    </row>
    <row r="5614" spans="1:21" s="38" customFormat="1" ht="15" x14ac:dyDescent="0.2">
      <c r="A5614" s="38" t="s">
        <v>106</v>
      </c>
      <c r="B5614" s="38" t="str">
        <f t="shared" si="9"/>
        <v>mo_priv011</v>
      </c>
      <c r="C5614" s="38" t="s">
        <v>838</v>
      </c>
      <c r="D5614" s="38" t="s">
        <v>845</v>
      </c>
      <c r="E5614" s="38" t="s">
        <v>13</v>
      </c>
      <c r="F5614" s="38">
        <v>7</v>
      </c>
      <c r="G5614" s="38">
        <v>4</v>
      </c>
      <c r="H5614" s="38">
        <v>2025</v>
      </c>
      <c r="I5614" s="38">
        <v>3</v>
      </c>
      <c r="J5614" s="38">
        <v>1002</v>
      </c>
      <c r="K5614" s="38" t="s">
        <v>1505</v>
      </c>
      <c r="L5614" s="38">
        <v>83</v>
      </c>
      <c r="M5614" s="38">
        <v>1</v>
      </c>
      <c r="N5614" s="38">
        <v>0</v>
      </c>
      <c r="O5614" s="38" t="s">
        <v>10</v>
      </c>
      <c r="P5614" s="38">
        <v>4</v>
      </c>
      <c r="Q5614" s="38" t="s">
        <v>5</v>
      </c>
      <c r="R5614" s="38" t="s">
        <v>201</v>
      </c>
      <c r="S5614" s="38" t="s">
        <v>127</v>
      </c>
      <c r="T5614" s="38" t="s">
        <v>246</v>
      </c>
    </row>
    <row r="5615" spans="1:21" s="38" customFormat="1" ht="15" x14ac:dyDescent="0.2">
      <c r="A5615" s="38" t="s">
        <v>106</v>
      </c>
      <c r="B5615" s="38" t="str">
        <f t="shared" si="9"/>
        <v>mo_priv011</v>
      </c>
      <c r="C5615" s="38" t="s">
        <v>838</v>
      </c>
      <c r="D5615" s="38" t="s">
        <v>845</v>
      </c>
      <c r="E5615" s="38" t="s">
        <v>13</v>
      </c>
      <c r="F5615" s="38">
        <v>7</v>
      </c>
      <c r="G5615" s="38">
        <v>4</v>
      </c>
      <c r="H5615" s="38">
        <v>2025</v>
      </c>
      <c r="I5615" s="38">
        <v>3</v>
      </c>
      <c r="J5615" s="38">
        <v>1002</v>
      </c>
      <c r="K5615" s="38" t="s">
        <v>1505</v>
      </c>
      <c r="L5615" s="38">
        <v>83</v>
      </c>
      <c r="M5615" s="38">
        <v>1</v>
      </c>
      <c r="N5615" s="38">
        <v>0</v>
      </c>
      <c r="O5615" s="38" t="s">
        <v>10</v>
      </c>
      <c r="P5615" s="38">
        <v>4</v>
      </c>
      <c r="Q5615" s="38" t="s">
        <v>5</v>
      </c>
      <c r="R5615" s="38" t="s">
        <v>201</v>
      </c>
      <c r="S5615" s="38" t="s">
        <v>127</v>
      </c>
      <c r="T5615" s="38" t="s">
        <v>246</v>
      </c>
    </row>
    <row r="5616" spans="1:21" s="38" customFormat="1" ht="15" x14ac:dyDescent="0.2">
      <c r="A5616" s="38" t="s">
        <v>106</v>
      </c>
      <c r="B5616" s="38" t="str">
        <f t="shared" si="9"/>
        <v>mo_priv011</v>
      </c>
      <c r="C5616" s="38" t="s">
        <v>838</v>
      </c>
      <c r="D5616" s="38" t="s">
        <v>845</v>
      </c>
      <c r="E5616" s="38" t="s">
        <v>13</v>
      </c>
      <c r="F5616" s="38">
        <v>7</v>
      </c>
      <c r="G5616" s="38">
        <v>4</v>
      </c>
      <c r="H5616" s="38">
        <v>2025</v>
      </c>
      <c r="I5616" s="38">
        <v>3</v>
      </c>
      <c r="J5616" s="38">
        <v>1002</v>
      </c>
      <c r="K5616" s="38" t="s">
        <v>1505</v>
      </c>
      <c r="L5616" s="38">
        <v>83</v>
      </c>
      <c r="M5616" s="38">
        <v>1</v>
      </c>
      <c r="N5616" s="38">
        <v>0</v>
      </c>
      <c r="O5616" s="38" t="s">
        <v>10</v>
      </c>
      <c r="P5616" s="38">
        <v>8</v>
      </c>
      <c r="Q5616" s="38" t="s">
        <v>5</v>
      </c>
      <c r="R5616" s="38" t="s">
        <v>201</v>
      </c>
      <c r="S5616" s="38" t="s">
        <v>127</v>
      </c>
      <c r="T5616" s="38" t="s">
        <v>246</v>
      </c>
    </row>
    <row r="5617" spans="1:21" s="38" customFormat="1" ht="15" x14ac:dyDescent="0.2">
      <c r="A5617" s="38" t="s">
        <v>106</v>
      </c>
      <c r="B5617" s="38" t="str">
        <f t="shared" si="9"/>
        <v>mo_priv011</v>
      </c>
      <c r="C5617" s="38" t="s">
        <v>838</v>
      </c>
      <c r="D5617" s="38" t="s">
        <v>845</v>
      </c>
      <c r="E5617" s="38" t="s">
        <v>13</v>
      </c>
      <c r="F5617" s="38">
        <v>7</v>
      </c>
      <c r="G5617" s="38">
        <v>4</v>
      </c>
      <c r="H5617" s="38">
        <v>2025</v>
      </c>
      <c r="I5617" s="38">
        <v>3</v>
      </c>
      <c r="J5617" s="38">
        <v>1002</v>
      </c>
      <c r="K5617" s="38" t="s">
        <v>1505</v>
      </c>
      <c r="L5617" s="38">
        <v>83</v>
      </c>
      <c r="M5617" s="38">
        <v>1</v>
      </c>
      <c r="N5617" s="38">
        <v>0</v>
      </c>
      <c r="O5617" s="38" t="s">
        <v>10</v>
      </c>
      <c r="P5617" s="38">
        <v>30</v>
      </c>
      <c r="Q5617" s="38" t="s">
        <v>5</v>
      </c>
      <c r="R5617" s="38" t="s">
        <v>201</v>
      </c>
      <c r="S5617" s="38" t="s">
        <v>127</v>
      </c>
      <c r="T5617" s="38" t="s">
        <v>246</v>
      </c>
    </row>
    <row r="5618" spans="1:21" s="38" customFormat="1" ht="15" x14ac:dyDescent="0.2">
      <c r="A5618" s="38" t="s">
        <v>106</v>
      </c>
      <c r="B5618" s="38" t="str">
        <f t="shared" si="9"/>
        <v>mo_priv011</v>
      </c>
      <c r="C5618" s="38" t="s">
        <v>838</v>
      </c>
      <c r="D5618" s="38" t="s">
        <v>845</v>
      </c>
      <c r="E5618" s="38" t="s">
        <v>13</v>
      </c>
      <c r="F5618" s="38">
        <v>7</v>
      </c>
      <c r="G5618" s="38">
        <v>4</v>
      </c>
      <c r="H5618" s="38">
        <v>2025</v>
      </c>
      <c r="I5618" s="38">
        <v>3</v>
      </c>
      <c r="J5618" s="38">
        <v>1002</v>
      </c>
      <c r="K5618" s="38" t="s">
        <v>1505</v>
      </c>
      <c r="L5618" s="38">
        <v>83</v>
      </c>
      <c r="M5618" s="38">
        <v>1</v>
      </c>
      <c r="N5618" s="38">
        <v>0</v>
      </c>
      <c r="O5618" s="38" t="s">
        <v>10</v>
      </c>
      <c r="P5618" s="38">
        <v>1</v>
      </c>
      <c r="Q5618" s="38" t="s">
        <v>8</v>
      </c>
      <c r="R5618" s="38" t="s">
        <v>201</v>
      </c>
      <c r="S5618" s="38" t="s">
        <v>114</v>
      </c>
      <c r="T5618" s="38" t="s">
        <v>246</v>
      </c>
    </row>
    <row r="5619" spans="1:21" s="38" customFormat="1" ht="15" x14ac:dyDescent="0.2">
      <c r="A5619" s="38" t="s">
        <v>106</v>
      </c>
      <c r="B5619" s="38" t="str">
        <f t="shared" si="9"/>
        <v>mo_priv011</v>
      </c>
      <c r="C5619" s="38" t="s">
        <v>838</v>
      </c>
      <c r="D5619" s="38" t="s">
        <v>845</v>
      </c>
      <c r="E5619" s="38" t="s">
        <v>13</v>
      </c>
      <c r="F5619" s="38">
        <v>7</v>
      </c>
      <c r="G5619" s="38">
        <v>4</v>
      </c>
      <c r="H5619" s="38">
        <v>2025</v>
      </c>
      <c r="I5619" s="38">
        <v>3</v>
      </c>
      <c r="J5619" s="38">
        <v>1002</v>
      </c>
      <c r="K5619" s="38" t="s">
        <v>1505</v>
      </c>
      <c r="L5619" s="38">
        <v>83</v>
      </c>
      <c r="M5619" s="38">
        <v>1</v>
      </c>
      <c r="N5619" s="38">
        <v>0</v>
      </c>
      <c r="O5619" s="38" t="s">
        <v>10</v>
      </c>
      <c r="P5619" s="38">
        <v>3</v>
      </c>
      <c r="Q5619" s="38" t="s">
        <v>5</v>
      </c>
      <c r="R5619" s="38" t="s">
        <v>201</v>
      </c>
      <c r="S5619" s="38" t="s">
        <v>39</v>
      </c>
      <c r="T5619" s="38" t="s">
        <v>246</v>
      </c>
    </row>
    <row r="5620" spans="1:21" s="38" customFormat="1" ht="15" x14ac:dyDescent="0.2">
      <c r="A5620" s="38" t="s">
        <v>106</v>
      </c>
      <c r="B5620" s="38" t="str">
        <f t="shared" si="9"/>
        <v>mo_priv011</v>
      </c>
      <c r="C5620" s="38" t="s">
        <v>838</v>
      </c>
      <c r="D5620" s="38" t="s">
        <v>845</v>
      </c>
      <c r="E5620" s="38" t="s">
        <v>13</v>
      </c>
      <c r="F5620" s="38">
        <v>7</v>
      </c>
      <c r="G5620" s="38">
        <v>4</v>
      </c>
      <c r="H5620" s="38">
        <v>2025</v>
      </c>
      <c r="I5620" s="38">
        <v>3</v>
      </c>
      <c r="J5620" s="38">
        <v>1002</v>
      </c>
      <c r="K5620" s="38" t="s">
        <v>1505</v>
      </c>
      <c r="L5620" s="38">
        <v>83</v>
      </c>
      <c r="M5620" s="38">
        <v>1</v>
      </c>
      <c r="N5620" s="38">
        <v>0</v>
      </c>
      <c r="O5620" s="38" t="s">
        <v>82</v>
      </c>
      <c r="P5620" s="38">
        <v>1</v>
      </c>
      <c r="Q5620" s="38" t="s">
        <v>5</v>
      </c>
      <c r="R5620" s="38" t="s">
        <v>201</v>
      </c>
      <c r="T5620" s="38" t="s">
        <v>246</v>
      </c>
      <c r="U5620" s="38" t="s">
        <v>1382</v>
      </c>
    </row>
    <row r="5621" spans="1:21" s="38" customFormat="1" ht="15" x14ac:dyDescent="0.2">
      <c r="A5621" s="38" t="s">
        <v>106</v>
      </c>
      <c r="B5621" s="38" t="str">
        <f t="shared" si="9"/>
        <v>mo_priv011</v>
      </c>
      <c r="C5621" s="38" t="s">
        <v>838</v>
      </c>
      <c r="D5621" s="38" t="s">
        <v>845</v>
      </c>
      <c r="E5621" s="38" t="s">
        <v>13</v>
      </c>
      <c r="F5621" s="38">
        <v>7</v>
      </c>
      <c r="G5621" s="38">
        <v>4</v>
      </c>
      <c r="H5621" s="38">
        <v>2025</v>
      </c>
      <c r="I5621" s="38">
        <v>3</v>
      </c>
      <c r="J5621" s="38">
        <v>1002</v>
      </c>
      <c r="K5621" s="38" t="s">
        <v>1505</v>
      </c>
      <c r="L5621" s="38">
        <v>83</v>
      </c>
      <c r="M5621" s="38">
        <v>1</v>
      </c>
      <c r="N5621" s="38">
        <v>0</v>
      </c>
      <c r="O5621" s="38" t="s">
        <v>10</v>
      </c>
      <c r="P5621" s="38">
        <v>8</v>
      </c>
      <c r="Q5621" s="38" t="s">
        <v>5</v>
      </c>
      <c r="R5621" s="38" t="s">
        <v>201</v>
      </c>
      <c r="S5621" s="38" t="s">
        <v>1427</v>
      </c>
      <c r="T5621" s="38" t="s">
        <v>246</v>
      </c>
    </row>
    <row r="5622" spans="1:21" s="38" customFormat="1" ht="15" x14ac:dyDescent="0.2">
      <c r="A5622" s="38" t="s">
        <v>93</v>
      </c>
      <c r="B5622" s="38" t="str">
        <f t="shared" si="9"/>
        <v>mo_priv010</v>
      </c>
      <c r="C5622" s="38" t="s">
        <v>838</v>
      </c>
      <c r="D5622" s="38" t="s">
        <v>845</v>
      </c>
      <c r="E5622" s="38" t="s">
        <v>13</v>
      </c>
      <c r="F5622" s="38">
        <v>7</v>
      </c>
      <c r="G5622" s="38">
        <v>4</v>
      </c>
      <c r="H5622" s="38">
        <v>2025</v>
      </c>
      <c r="I5622" s="38">
        <v>3</v>
      </c>
      <c r="J5622" s="38">
        <v>1042</v>
      </c>
      <c r="K5622" s="38" t="s">
        <v>14</v>
      </c>
      <c r="L5622" s="38">
        <v>83</v>
      </c>
      <c r="M5622" s="38">
        <v>3</v>
      </c>
      <c r="N5622" s="38">
        <v>0</v>
      </c>
      <c r="O5622" s="38" t="s">
        <v>82</v>
      </c>
      <c r="P5622" s="38">
        <v>1</v>
      </c>
      <c r="Q5622" s="38" t="s">
        <v>5</v>
      </c>
      <c r="R5622" s="38" t="s">
        <v>201</v>
      </c>
      <c r="T5622" s="38" t="s">
        <v>246</v>
      </c>
    </row>
    <row r="5623" spans="1:21" s="38" customFormat="1" ht="15" x14ac:dyDescent="0.2">
      <c r="A5623" s="38" t="s">
        <v>93</v>
      </c>
      <c r="B5623" s="38" t="str">
        <f t="shared" si="9"/>
        <v>mo_priv010</v>
      </c>
      <c r="C5623" s="38" t="s">
        <v>838</v>
      </c>
      <c r="D5623" s="38" t="s">
        <v>845</v>
      </c>
      <c r="E5623" s="38" t="s">
        <v>13</v>
      </c>
      <c r="F5623" s="38">
        <v>7</v>
      </c>
      <c r="G5623" s="38">
        <v>4</v>
      </c>
      <c r="H5623" s="38">
        <v>2025</v>
      </c>
      <c r="I5623" s="38">
        <v>3</v>
      </c>
      <c r="J5623" s="38">
        <v>1042</v>
      </c>
      <c r="K5623" s="38" t="s">
        <v>14</v>
      </c>
      <c r="L5623" s="38">
        <v>83</v>
      </c>
      <c r="M5623" s="38">
        <v>3</v>
      </c>
      <c r="N5623" s="38">
        <v>0</v>
      </c>
      <c r="O5623" s="38" t="s">
        <v>10</v>
      </c>
      <c r="P5623" s="38">
        <v>13</v>
      </c>
      <c r="Q5623" s="38" t="s">
        <v>5</v>
      </c>
      <c r="R5623" s="38" t="s">
        <v>201</v>
      </c>
      <c r="S5623" s="38" t="s">
        <v>127</v>
      </c>
      <c r="T5623" s="38" t="s">
        <v>246</v>
      </c>
    </row>
    <row r="5624" spans="1:21" s="38" customFormat="1" ht="15" x14ac:dyDescent="0.2">
      <c r="A5624" s="38" t="s">
        <v>93</v>
      </c>
      <c r="B5624" s="38" t="str">
        <f t="shared" si="9"/>
        <v>mo_priv010</v>
      </c>
      <c r="C5624" s="38" t="s">
        <v>838</v>
      </c>
      <c r="D5624" s="38" t="s">
        <v>845</v>
      </c>
      <c r="E5624" s="38" t="s">
        <v>13</v>
      </c>
      <c r="F5624" s="38">
        <v>7</v>
      </c>
      <c r="G5624" s="38">
        <v>4</v>
      </c>
      <c r="H5624" s="38">
        <v>2025</v>
      </c>
      <c r="I5624" s="38">
        <v>3</v>
      </c>
      <c r="J5624" s="38">
        <v>1042</v>
      </c>
      <c r="K5624" s="38" t="s">
        <v>14</v>
      </c>
      <c r="L5624" s="38">
        <v>83</v>
      </c>
      <c r="M5624" s="38">
        <v>3</v>
      </c>
      <c r="N5624" s="38">
        <v>0</v>
      </c>
      <c r="O5624" s="38" t="s">
        <v>10</v>
      </c>
      <c r="P5624" s="38">
        <v>3.5</v>
      </c>
      <c r="Q5624" s="38" t="s">
        <v>5</v>
      </c>
      <c r="R5624" s="38" t="s">
        <v>201</v>
      </c>
      <c r="S5624" s="38" t="s">
        <v>127</v>
      </c>
      <c r="T5624" s="38" t="s">
        <v>246</v>
      </c>
    </row>
    <row r="5625" spans="1:21" s="38" customFormat="1" ht="15" x14ac:dyDescent="0.2">
      <c r="A5625" s="38" t="s">
        <v>93</v>
      </c>
      <c r="B5625" s="38" t="str">
        <f t="shared" si="9"/>
        <v>mo_priv010</v>
      </c>
      <c r="C5625" s="38" t="s">
        <v>838</v>
      </c>
      <c r="D5625" s="38" t="s">
        <v>845</v>
      </c>
      <c r="E5625" s="38" t="s">
        <v>13</v>
      </c>
      <c r="F5625" s="38">
        <v>7</v>
      </c>
      <c r="G5625" s="38">
        <v>4</v>
      </c>
      <c r="H5625" s="38">
        <v>2025</v>
      </c>
      <c r="I5625" s="38">
        <v>3</v>
      </c>
      <c r="J5625" s="38">
        <v>1042</v>
      </c>
      <c r="K5625" s="38" t="s">
        <v>14</v>
      </c>
      <c r="L5625" s="38">
        <v>83</v>
      </c>
      <c r="M5625" s="38">
        <v>3</v>
      </c>
      <c r="N5625" s="38">
        <v>0</v>
      </c>
      <c r="O5625" s="38" t="s">
        <v>10</v>
      </c>
      <c r="P5625" s="38">
        <v>30</v>
      </c>
      <c r="Q5625" s="38" t="s">
        <v>5</v>
      </c>
      <c r="R5625" s="38" t="s">
        <v>201</v>
      </c>
      <c r="S5625" s="38" t="s">
        <v>39</v>
      </c>
      <c r="T5625" s="38" t="s">
        <v>246</v>
      </c>
    </row>
    <row r="5626" spans="1:21" s="38" customFormat="1" ht="15" x14ac:dyDescent="0.2">
      <c r="A5626" s="38" t="s">
        <v>93</v>
      </c>
      <c r="B5626" s="38" t="str">
        <f t="shared" si="9"/>
        <v>mo_priv010</v>
      </c>
      <c r="C5626" s="38" t="s">
        <v>838</v>
      </c>
      <c r="D5626" s="38" t="s">
        <v>845</v>
      </c>
      <c r="E5626" s="38" t="s">
        <v>13</v>
      </c>
      <c r="F5626" s="38">
        <v>7</v>
      </c>
      <c r="G5626" s="38">
        <v>4</v>
      </c>
      <c r="H5626" s="38">
        <v>2025</v>
      </c>
      <c r="I5626" s="38">
        <v>3</v>
      </c>
      <c r="J5626" s="38">
        <v>1042</v>
      </c>
      <c r="K5626" s="38" t="s">
        <v>14</v>
      </c>
      <c r="L5626" s="38">
        <v>83</v>
      </c>
      <c r="M5626" s="38">
        <v>3</v>
      </c>
      <c r="N5626" s="38">
        <v>0</v>
      </c>
      <c r="O5626" s="38" t="s">
        <v>10</v>
      </c>
      <c r="P5626" s="38">
        <v>16</v>
      </c>
      <c r="Q5626" s="38" t="s">
        <v>5</v>
      </c>
      <c r="R5626" s="38" t="s">
        <v>201</v>
      </c>
      <c r="S5626" s="38" t="s">
        <v>100</v>
      </c>
      <c r="T5626" s="38" t="s">
        <v>246</v>
      </c>
    </row>
    <row r="5627" spans="1:21" s="38" customFormat="1" ht="15" x14ac:dyDescent="0.2">
      <c r="A5627" s="38" t="s">
        <v>93</v>
      </c>
      <c r="B5627" s="38" t="str">
        <f t="shared" si="9"/>
        <v>mo_priv010</v>
      </c>
      <c r="C5627" s="38" t="s">
        <v>838</v>
      </c>
      <c r="D5627" s="38" t="s">
        <v>845</v>
      </c>
      <c r="E5627" s="38" t="s">
        <v>13</v>
      </c>
      <c r="F5627" s="38">
        <v>7</v>
      </c>
      <c r="G5627" s="38">
        <v>4</v>
      </c>
      <c r="H5627" s="38">
        <v>2025</v>
      </c>
      <c r="I5627" s="38">
        <v>3</v>
      </c>
      <c r="J5627" s="38">
        <v>1042</v>
      </c>
      <c r="K5627" s="38" t="s">
        <v>14</v>
      </c>
      <c r="L5627" s="38">
        <v>83</v>
      </c>
      <c r="M5627" s="38">
        <v>3</v>
      </c>
      <c r="N5627" s="38">
        <v>0</v>
      </c>
      <c r="O5627" s="38" t="s">
        <v>11</v>
      </c>
      <c r="P5627" s="38">
        <v>6</v>
      </c>
      <c r="Q5627" s="38" t="s">
        <v>5</v>
      </c>
      <c r="R5627" s="38" t="s">
        <v>201</v>
      </c>
      <c r="T5627" s="38" t="s">
        <v>246</v>
      </c>
    </row>
    <row r="5628" spans="1:21" s="38" customFormat="1" ht="15" x14ac:dyDescent="0.2">
      <c r="A5628" s="38" t="s">
        <v>93</v>
      </c>
      <c r="B5628" s="38" t="str">
        <f t="shared" si="9"/>
        <v>mo_priv010</v>
      </c>
      <c r="C5628" s="38" t="s">
        <v>838</v>
      </c>
      <c r="D5628" s="38" t="s">
        <v>845</v>
      </c>
      <c r="E5628" s="38" t="s">
        <v>13</v>
      </c>
      <c r="F5628" s="38">
        <v>7</v>
      </c>
      <c r="G5628" s="38">
        <v>4</v>
      </c>
      <c r="H5628" s="38">
        <v>2025</v>
      </c>
      <c r="I5628" s="38">
        <v>3</v>
      </c>
      <c r="J5628" s="38">
        <v>1042</v>
      </c>
      <c r="K5628" s="38" t="s">
        <v>14</v>
      </c>
      <c r="L5628" s="38">
        <v>83</v>
      </c>
      <c r="M5628" s="38">
        <v>3</v>
      </c>
      <c r="N5628" s="38">
        <v>0</v>
      </c>
      <c r="O5628" s="38" t="s">
        <v>10</v>
      </c>
      <c r="P5628" s="38">
        <v>4.2</v>
      </c>
      <c r="Q5628" s="38" t="s">
        <v>8</v>
      </c>
      <c r="R5628" s="38" t="s">
        <v>36</v>
      </c>
      <c r="S5628" s="38" t="s">
        <v>127</v>
      </c>
      <c r="T5628" s="38" t="s">
        <v>246</v>
      </c>
    </row>
    <row r="5629" spans="1:21" s="38" customFormat="1" ht="15" x14ac:dyDescent="0.2">
      <c r="A5629" s="38" t="s">
        <v>93</v>
      </c>
      <c r="B5629" s="38" t="str">
        <f t="shared" si="9"/>
        <v>mo_priv010</v>
      </c>
      <c r="C5629" s="38" t="s">
        <v>838</v>
      </c>
      <c r="D5629" s="38" t="s">
        <v>845</v>
      </c>
      <c r="E5629" s="38" t="s">
        <v>13</v>
      </c>
      <c r="F5629" s="38">
        <v>7</v>
      </c>
      <c r="G5629" s="38">
        <v>4</v>
      </c>
      <c r="H5629" s="38">
        <v>2025</v>
      </c>
      <c r="I5629" s="38">
        <v>3</v>
      </c>
      <c r="J5629" s="38">
        <v>1042</v>
      </c>
      <c r="K5629" s="38" t="s">
        <v>14</v>
      </c>
      <c r="L5629" s="38">
        <v>83</v>
      </c>
      <c r="M5629" s="38">
        <v>3</v>
      </c>
      <c r="N5629" s="38">
        <v>0</v>
      </c>
      <c r="O5629" s="38" t="s">
        <v>10</v>
      </c>
      <c r="P5629" s="38">
        <v>3.8</v>
      </c>
      <c r="Q5629" s="38" t="s">
        <v>5</v>
      </c>
      <c r="R5629" s="38" t="s">
        <v>201</v>
      </c>
      <c r="S5629" s="38" t="s">
        <v>195</v>
      </c>
      <c r="T5629" s="38" t="s">
        <v>246</v>
      </c>
    </row>
    <row r="5630" spans="1:21" s="38" customFormat="1" ht="15" x14ac:dyDescent="0.2">
      <c r="A5630" s="38" t="s">
        <v>113</v>
      </c>
      <c r="B5630" s="38" t="str">
        <f t="shared" si="9"/>
        <v>mo_priv012</v>
      </c>
      <c r="C5630" s="38" t="s">
        <v>838</v>
      </c>
      <c r="D5630" s="38" t="s">
        <v>845</v>
      </c>
      <c r="E5630" s="38" t="s">
        <v>13</v>
      </c>
      <c r="F5630" s="38">
        <v>7</v>
      </c>
      <c r="G5630" s="38">
        <v>4</v>
      </c>
      <c r="H5630" s="38">
        <v>2025</v>
      </c>
      <c r="I5630" s="38">
        <v>3</v>
      </c>
      <c r="J5630" s="38">
        <v>1121</v>
      </c>
      <c r="K5630" s="38" t="s">
        <v>1505</v>
      </c>
      <c r="L5630" s="38">
        <v>84</v>
      </c>
      <c r="M5630" s="38">
        <v>3</v>
      </c>
      <c r="N5630" s="38">
        <v>0</v>
      </c>
      <c r="O5630" s="38" t="s">
        <v>10</v>
      </c>
      <c r="P5630" s="38">
        <v>3</v>
      </c>
      <c r="Q5630" s="38" t="s">
        <v>5</v>
      </c>
      <c r="R5630" s="38" t="s">
        <v>201</v>
      </c>
      <c r="S5630" s="38" t="s">
        <v>127</v>
      </c>
      <c r="T5630" s="38" t="s">
        <v>246</v>
      </c>
    </row>
    <row r="5631" spans="1:21" s="38" customFormat="1" ht="15" x14ac:dyDescent="0.2">
      <c r="A5631" s="38" t="s">
        <v>113</v>
      </c>
      <c r="B5631" s="38" t="str">
        <f t="shared" si="9"/>
        <v>mo_priv012</v>
      </c>
      <c r="C5631" s="38" t="s">
        <v>838</v>
      </c>
      <c r="D5631" s="38" t="s">
        <v>845</v>
      </c>
      <c r="E5631" s="38" t="s">
        <v>13</v>
      </c>
      <c r="F5631" s="38">
        <v>7</v>
      </c>
      <c r="G5631" s="38">
        <v>4</v>
      </c>
      <c r="H5631" s="38">
        <v>2025</v>
      </c>
      <c r="I5631" s="38">
        <v>3</v>
      </c>
      <c r="J5631" s="38">
        <v>1121</v>
      </c>
      <c r="K5631" s="38" t="s">
        <v>1505</v>
      </c>
      <c r="L5631" s="38">
        <v>84</v>
      </c>
      <c r="M5631" s="38">
        <v>3</v>
      </c>
      <c r="N5631" s="38">
        <v>0</v>
      </c>
      <c r="O5631" s="38" t="s">
        <v>10</v>
      </c>
      <c r="P5631" s="38">
        <v>2</v>
      </c>
      <c r="Q5631" s="38" t="s">
        <v>5</v>
      </c>
      <c r="R5631" s="38" t="s">
        <v>201</v>
      </c>
      <c r="S5631" s="38" t="s">
        <v>127</v>
      </c>
      <c r="T5631" s="38" t="s">
        <v>246</v>
      </c>
    </row>
    <row r="5632" spans="1:21" s="38" customFormat="1" ht="15" x14ac:dyDescent="0.2">
      <c r="A5632" s="38" t="s">
        <v>113</v>
      </c>
      <c r="B5632" s="38" t="str">
        <f t="shared" si="9"/>
        <v>mo_priv012</v>
      </c>
      <c r="C5632" s="38" t="s">
        <v>838</v>
      </c>
      <c r="D5632" s="38" t="s">
        <v>845</v>
      </c>
      <c r="E5632" s="38" t="s">
        <v>13</v>
      </c>
      <c r="F5632" s="38">
        <v>7</v>
      </c>
      <c r="G5632" s="38">
        <v>4</v>
      </c>
      <c r="H5632" s="38">
        <v>2025</v>
      </c>
      <c r="I5632" s="38">
        <v>3</v>
      </c>
      <c r="J5632" s="38">
        <v>1121</v>
      </c>
      <c r="K5632" s="38" t="s">
        <v>1505</v>
      </c>
      <c r="L5632" s="38">
        <v>84</v>
      </c>
      <c r="M5632" s="38">
        <v>3</v>
      </c>
      <c r="N5632" s="38">
        <v>0</v>
      </c>
      <c r="O5632" s="38" t="s">
        <v>82</v>
      </c>
      <c r="P5632" s="38">
        <v>1</v>
      </c>
      <c r="Q5632" s="38" t="s">
        <v>5</v>
      </c>
      <c r="R5632" s="38" t="s">
        <v>201</v>
      </c>
      <c r="T5632" s="38" t="s">
        <v>246</v>
      </c>
      <c r="U5632" s="38" t="s">
        <v>1382</v>
      </c>
    </row>
    <row r="5633" spans="1:20" s="38" customFormat="1" ht="15" x14ac:dyDescent="0.2">
      <c r="A5633" s="38" t="s">
        <v>113</v>
      </c>
      <c r="B5633" s="38" t="str">
        <f t="shared" si="9"/>
        <v>mo_priv012</v>
      </c>
      <c r="C5633" s="38" t="s">
        <v>838</v>
      </c>
      <c r="D5633" s="38" t="s">
        <v>845</v>
      </c>
      <c r="E5633" s="38" t="s">
        <v>13</v>
      </c>
      <c r="F5633" s="38">
        <v>7</v>
      </c>
      <c r="G5633" s="38">
        <v>4</v>
      </c>
      <c r="H5633" s="38">
        <v>2025</v>
      </c>
      <c r="I5633" s="38">
        <v>3</v>
      </c>
      <c r="J5633" s="38">
        <v>1121</v>
      </c>
      <c r="K5633" s="38" t="s">
        <v>1505</v>
      </c>
      <c r="L5633" s="38">
        <v>84</v>
      </c>
      <c r="M5633" s="38">
        <v>3</v>
      </c>
      <c r="N5633" s="38">
        <v>0</v>
      </c>
      <c r="O5633" s="38" t="s">
        <v>10</v>
      </c>
      <c r="P5633" s="38">
        <v>2</v>
      </c>
      <c r="Q5633" s="38" t="s">
        <v>8</v>
      </c>
      <c r="R5633" s="38" t="s">
        <v>1751</v>
      </c>
      <c r="S5633" s="38" t="s">
        <v>152</v>
      </c>
      <c r="T5633" s="38" t="s">
        <v>246</v>
      </c>
    </row>
    <row r="5634" spans="1:20" s="38" customFormat="1" ht="15" x14ac:dyDescent="0.2">
      <c r="A5634" s="38" t="s">
        <v>113</v>
      </c>
      <c r="B5634" s="38" t="str">
        <f t="shared" si="9"/>
        <v>mo_priv012</v>
      </c>
      <c r="C5634" s="38" t="s">
        <v>838</v>
      </c>
      <c r="D5634" s="38" t="s">
        <v>845</v>
      </c>
      <c r="E5634" s="38" t="s">
        <v>13</v>
      </c>
      <c r="F5634" s="38">
        <v>7</v>
      </c>
      <c r="G5634" s="38">
        <v>4</v>
      </c>
      <c r="H5634" s="38">
        <v>2025</v>
      </c>
      <c r="I5634" s="38">
        <v>3</v>
      </c>
      <c r="J5634" s="38">
        <v>1121</v>
      </c>
      <c r="K5634" s="38" t="s">
        <v>1505</v>
      </c>
      <c r="L5634" s="38">
        <v>84</v>
      </c>
      <c r="M5634" s="38">
        <v>3</v>
      </c>
      <c r="N5634" s="38">
        <v>0</v>
      </c>
      <c r="O5634" s="38" t="s">
        <v>10</v>
      </c>
      <c r="P5634" s="38">
        <v>2</v>
      </c>
      <c r="Q5634" s="38" t="s">
        <v>8</v>
      </c>
      <c r="R5634" s="38" t="s">
        <v>1751</v>
      </c>
      <c r="S5634" s="38" t="s">
        <v>152</v>
      </c>
      <c r="T5634" s="38" t="s">
        <v>246</v>
      </c>
    </row>
    <row r="5635" spans="1:20" s="38" customFormat="1" ht="15" x14ac:dyDescent="0.2">
      <c r="A5635" s="38" t="s">
        <v>113</v>
      </c>
      <c r="B5635" s="38" t="str">
        <f t="shared" si="9"/>
        <v>mo_priv012</v>
      </c>
      <c r="C5635" s="38" t="s">
        <v>838</v>
      </c>
      <c r="D5635" s="38" t="s">
        <v>845</v>
      </c>
      <c r="E5635" s="38" t="s">
        <v>13</v>
      </c>
      <c r="F5635" s="38">
        <v>7</v>
      </c>
      <c r="G5635" s="38">
        <v>4</v>
      </c>
      <c r="H5635" s="38">
        <v>2025</v>
      </c>
      <c r="I5635" s="38">
        <v>3</v>
      </c>
      <c r="J5635" s="38">
        <v>1121</v>
      </c>
      <c r="K5635" s="38" t="s">
        <v>1505</v>
      </c>
      <c r="L5635" s="38">
        <v>84</v>
      </c>
      <c r="M5635" s="38">
        <v>3</v>
      </c>
      <c r="N5635" s="38">
        <v>0</v>
      </c>
      <c r="O5635" s="38" t="s">
        <v>6</v>
      </c>
      <c r="P5635" s="38">
        <v>1</v>
      </c>
      <c r="Q5635" s="38" t="s">
        <v>8</v>
      </c>
      <c r="R5635" s="38" t="s">
        <v>1751</v>
      </c>
      <c r="T5635" s="38" t="s">
        <v>246</v>
      </c>
    </row>
    <row r="5636" spans="1:20" s="38" customFormat="1" ht="15" x14ac:dyDescent="0.2">
      <c r="A5636" s="38" t="s">
        <v>113</v>
      </c>
      <c r="B5636" s="38" t="str">
        <f t="shared" si="9"/>
        <v>mo_priv012</v>
      </c>
      <c r="C5636" s="38" t="s">
        <v>838</v>
      </c>
      <c r="D5636" s="38" t="s">
        <v>845</v>
      </c>
      <c r="E5636" s="38" t="s">
        <v>13</v>
      </c>
      <c r="F5636" s="38">
        <v>7</v>
      </c>
      <c r="G5636" s="38">
        <v>4</v>
      </c>
      <c r="H5636" s="38">
        <v>2025</v>
      </c>
      <c r="I5636" s="38">
        <v>3</v>
      </c>
      <c r="J5636" s="38">
        <v>1121</v>
      </c>
      <c r="K5636" s="38" t="s">
        <v>1505</v>
      </c>
      <c r="L5636" s="38">
        <v>84</v>
      </c>
      <c r="M5636" s="38">
        <v>3</v>
      </c>
      <c r="N5636" s="38">
        <v>0</v>
      </c>
      <c r="O5636" s="38" t="s">
        <v>4</v>
      </c>
      <c r="P5636" s="38">
        <v>1</v>
      </c>
      <c r="Q5636" s="38" t="s">
        <v>8</v>
      </c>
      <c r="R5636" s="38" t="s">
        <v>1751</v>
      </c>
      <c r="T5636" s="38" t="s">
        <v>246</v>
      </c>
    </row>
    <row r="5637" spans="1:20" s="38" customFormat="1" ht="15" x14ac:dyDescent="0.2">
      <c r="A5637" s="38" t="s">
        <v>109</v>
      </c>
      <c r="B5637" s="38" t="str">
        <f t="shared" si="9"/>
        <v>mo_priv008</v>
      </c>
      <c r="C5637" s="38" t="s">
        <v>838</v>
      </c>
      <c r="D5637" s="38" t="s">
        <v>845</v>
      </c>
      <c r="E5637" s="38" t="s">
        <v>13</v>
      </c>
      <c r="F5637" s="38">
        <v>7</v>
      </c>
      <c r="G5637" s="38">
        <v>4</v>
      </c>
      <c r="H5637" s="38">
        <v>2025</v>
      </c>
      <c r="I5637" s="38">
        <v>3</v>
      </c>
      <c r="J5637" s="38">
        <v>1226</v>
      </c>
      <c r="K5637" s="38" t="s">
        <v>14</v>
      </c>
      <c r="L5637" s="38">
        <v>86</v>
      </c>
      <c r="M5637" s="38">
        <v>3</v>
      </c>
      <c r="N5637" s="38">
        <v>0</v>
      </c>
      <c r="O5637" s="38" t="s">
        <v>10</v>
      </c>
      <c r="P5637" s="38">
        <v>2</v>
      </c>
      <c r="Q5637" s="38" t="s">
        <v>5</v>
      </c>
      <c r="R5637" s="38" t="s">
        <v>201</v>
      </c>
      <c r="S5637" s="38" t="s">
        <v>54</v>
      </c>
      <c r="T5637" s="38" t="s">
        <v>246</v>
      </c>
    </row>
    <row r="5638" spans="1:20" s="38" customFormat="1" ht="15" x14ac:dyDescent="0.2">
      <c r="A5638" s="38" t="s">
        <v>109</v>
      </c>
      <c r="B5638" s="38" t="str">
        <f t="shared" si="9"/>
        <v>mo_priv008</v>
      </c>
      <c r="C5638" s="38" t="s">
        <v>838</v>
      </c>
      <c r="D5638" s="38" t="s">
        <v>845</v>
      </c>
      <c r="E5638" s="38" t="s">
        <v>13</v>
      </c>
      <c r="F5638" s="38">
        <v>7</v>
      </c>
      <c r="G5638" s="38">
        <v>4</v>
      </c>
      <c r="H5638" s="38">
        <v>2025</v>
      </c>
      <c r="I5638" s="38">
        <v>3</v>
      </c>
      <c r="J5638" s="38">
        <v>1226</v>
      </c>
      <c r="K5638" s="38" t="s">
        <v>14</v>
      </c>
      <c r="L5638" s="38">
        <v>86</v>
      </c>
      <c r="M5638" s="38">
        <v>3</v>
      </c>
      <c r="N5638" s="38">
        <v>0</v>
      </c>
      <c r="O5638" s="38" t="s">
        <v>7</v>
      </c>
      <c r="P5638" s="38">
        <v>0</v>
      </c>
      <c r="Q5638" s="38" t="s">
        <v>9</v>
      </c>
      <c r="R5638" s="38" t="s">
        <v>1549</v>
      </c>
      <c r="T5638" s="38" t="s">
        <v>246</v>
      </c>
    </row>
    <row r="5639" spans="1:20" s="38" customFormat="1" ht="15" x14ac:dyDescent="0.2">
      <c r="A5639" s="38" t="s">
        <v>109</v>
      </c>
      <c r="B5639" s="38" t="str">
        <f t="shared" si="9"/>
        <v>mo_priv008</v>
      </c>
      <c r="C5639" s="38" t="s">
        <v>838</v>
      </c>
      <c r="D5639" s="38" t="s">
        <v>845</v>
      </c>
      <c r="E5639" s="38" t="s">
        <v>13</v>
      </c>
      <c r="F5639" s="38">
        <v>7</v>
      </c>
      <c r="G5639" s="38">
        <v>4</v>
      </c>
      <c r="H5639" s="38">
        <v>2025</v>
      </c>
      <c r="I5639" s="38">
        <v>3</v>
      </c>
      <c r="J5639" s="38">
        <v>1226</v>
      </c>
      <c r="K5639" s="38" t="s">
        <v>14</v>
      </c>
      <c r="L5639" s="38">
        <v>86</v>
      </c>
      <c r="M5639" s="38">
        <v>3</v>
      </c>
      <c r="N5639" s="38">
        <v>0</v>
      </c>
      <c r="O5639" s="38" t="s">
        <v>10</v>
      </c>
      <c r="P5639" s="38">
        <v>0.75</v>
      </c>
      <c r="Q5639" s="38" t="s">
        <v>5</v>
      </c>
      <c r="R5639" s="38" t="s">
        <v>201</v>
      </c>
      <c r="S5639" s="38" t="s">
        <v>105</v>
      </c>
      <c r="T5639" s="38" t="s">
        <v>246</v>
      </c>
    </row>
    <row r="5640" spans="1:20" s="38" customFormat="1" ht="15" x14ac:dyDescent="0.2">
      <c r="A5640" s="38" t="s">
        <v>109</v>
      </c>
      <c r="B5640" s="38" t="str">
        <f t="shared" si="9"/>
        <v>mo_priv008</v>
      </c>
      <c r="C5640" s="38" t="s">
        <v>838</v>
      </c>
      <c r="D5640" s="38" t="s">
        <v>845</v>
      </c>
      <c r="E5640" s="38" t="s">
        <v>13</v>
      </c>
      <c r="F5640" s="38">
        <v>7</v>
      </c>
      <c r="G5640" s="38">
        <v>4</v>
      </c>
      <c r="H5640" s="38">
        <v>2025</v>
      </c>
      <c r="I5640" s="38">
        <v>3</v>
      </c>
      <c r="J5640" s="38">
        <v>1226</v>
      </c>
      <c r="K5640" s="38" t="s">
        <v>14</v>
      </c>
      <c r="L5640" s="38">
        <v>86</v>
      </c>
      <c r="M5640" s="38">
        <v>3</v>
      </c>
      <c r="N5640" s="38">
        <v>0</v>
      </c>
      <c r="O5640" s="38" t="s">
        <v>10</v>
      </c>
      <c r="P5640" s="38">
        <v>4.25</v>
      </c>
      <c r="Q5640" s="38" t="s">
        <v>5</v>
      </c>
      <c r="R5640" s="38" t="s">
        <v>201</v>
      </c>
      <c r="S5640" s="38" t="s">
        <v>39</v>
      </c>
      <c r="T5640" s="38" t="s">
        <v>246</v>
      </c>
    </row>
    <row r="5641" spans="1:20" s="38" customFormat="1" ht="15" x14ac:dyDescent="0.2">
      <c r="A5641" s="38" t="s">
        <v>109</v>
      </c>
      <c r="B5641" s="38" t="str">
        <f t="shared" si="9"/>
        <v>mo_priv008</v>
      </c>
      <c r="C5641" s="38" t="s">
        <v>838</v>
      </c>
      <c r="D5641" s="38" t="s">
        <v>845</v>
      </c>
      <c r="E5641" s="38" t="s">
        <v>13</v>
      </c>
      <c r="F5641" s="38">
        <v>7</v>
      </c>
      <c r="G5641" s="38">
        <v>4</v>
      </c>
      <c r="H5641" s="38">
        <v>2025</v>
      </c>
      <c r="I5641" s="38">
        <v>3</v>
      </c>
      <c r="J5641" s="38">
        <v>1226</v>
      </c>
      <c r="K5641" s="38" t="s">
        <v>14</v>
      </c>
      <c r="L5641" s="38">
        <v>86</v>
      </c>
      <c r="M5641" s="38">
        <v>3</v>
      </c>
      <c r="N5641" s="38">
        <v>0</v>
      </c>
      <c r="O5641" s="38" t="s">
        <v>82</v>
      </c>
      <c r="P5641" s="38">
        <v>2.75</v>
      </c>
      <c r="Q5641" s="38" t="s">
        <v>5</v>
      </c>
      <c r="R5641" s="38" t="s">
        <v>201</v>
      </c>
      <c r="T5641" s="38" t="s">
        <v>246</v>
      </c>
    </row>
    <row r="5642" spans="1:20" s="38" customFormat="1" ht="15" x14ac:dyDescent="0.2">
      <c r="A5642" s="38" t="s">
        <v>109</v>
      </c>
      <c r="B5642" s="38" t="str">
        <f t="shared" si="9"/>
        <v>mo_priv008</v>
      </c>
      <c r="C5642" s="38" t="s">
        <v>838</v>
      </c>
      <c r="D5642" s="38" t="s">
        <v>845</v>
      </c>
      <c r="E5642" s="38" t="s">
        <v>13</v>
      </c>
      <c r="F5642" s="38">
        <v>7</v>
      </c>
      <c r="G5642" s="38">
        <v>4</v>
      </c>
      <c r="H5642" s="38">
        <v>2025</v>
      </c>
      <c r="I5642" s="38">
        <v>3</v>
      </c>
      <c r="J5642" s="38">
        <v>1226</v>
      </c>
      <c r="K5642" s="38" t="s">
        <v>14</v>
      </c>
      <c r="L5642" s="38">
        <v>86</v>
      </c>
      <c r="M5642" s="38">
        <v>3</v>
      </c>
      <c r="N5642" s="38">
        <v>0</v>
      </c>
      <c r="O5642" s="38" t="s">
        <v>6</v>
      </c>
      <c r="P5642" s="38">
        <v>0.5</v>
      </c>
      <c r="Q5642" s="38" t="s">
        <v>9</v>
      </c>
      <c r="R5642" s="38" t="s">
        <v>1549</v>
      </c>
      <c r="T5642" s="38" t="s">
        <v>246</v>
      </c>
    </row>
    <row r="5643" spans="1:20" s="38" customFormat="1" ht="15" x14ac:dyDescent="0.2">
      <c r="A5643" s="38" t="s">
        <v>109</v>
      </c>
      <c r="B5643" s="38" t="str">
        <f t="shared" si="9"/>
        <v>mo_priv008</v>
      </c>
      <c r="C5643" s="38" t="s">
        <v>838</v>
      </c>
      <c r="D5643" s="38" t="s">
        <v>845</v>
      </c>
      <c r="E5643" s="38" t="s">
        <v>13</v>
      </c>
      <c r="F5643" s="38">
        <v>7</v>
      </c>
      <c r="G5643" s="38">
        <v>4</v>
      </c>
      <c r="H5643" s="38">
        <v>2025</v>
      </c>
      <c r="I5643" s="38">
        <v>3</v>
      </c>
      <c r="J5643" s="38">
        <v>1226</v>
      </c>
      <c r="K5643" s="38" t="s">
        <v>14</v>
      </c>
      <c r="L5643" s="38">
        <v>86</v>
      </c>
      <c r="M5643" s="38">
        <v>3</v>
      </c>
      <c r="N5643" s="38">
        <v>0</v>
      </c>
      <c r="O5643" s="38" t="s">
        <v>6</v>
      </c>
      <c r="P5643" s="38">
        <v>1.5</v>
      </c>
      <c r="Q5643" s="38" t="s">
        <v>5</v>
      </c>
      <c r="R5643" s="38" t="s">
        <v>201</v>
      </c>
      <c r="S5643" s="38" t="s">
        <v>832</v>
      </c>
      <c r="T5643" s="38" t="s">
        <v>246</v>
      </c>
    </row>
    <row r="5644" spans="1:20" s="38" customFormat="1" ht="15" x14ac:dyDescent="0.2">
      <c r="A5644" s="38" t="s">
        <v>109</v>
      </c>
      <c r="B5644" s="38" t="str">
        <f t="shared" si="9"/>
        <v>mo_priv008</v>
      </c>
      <c r="C5644" s="38" t="s">
        <v>838</v>
      </c>
      <c r="D5644" s="38" t="s">
        <v>845</v>
      </c>
      <c r="E5644" s="38" t="s">
        <v>13</v>
      </c>
      <c r="F5644" s="38">
        <v>7</v>
      </c>
      <c r="G5644" s="38">
        <v>4</v>
      </c>
      <c r="H5644" s="38">
        <v>2025</v>
      </c>
      <c r="I5644" s="38">
        <v>3</v>
      </c>
      <c r="J5644" s="38">
        <v>1226</v>
      </c>
      <c r="K5644" s="38" t="s">
        <v>14</v>
      </c>
      <c r="L5644" s="38">
        <v>86</v>
      </c>
      <c r="M5644" s="38">
        <v>3</v>
      </c>
      <c r="N5644" s="38">
        <v>0</v>
      </c>
      <c r="O5644" s="38" t="s">
        <v>11</v>
      </c>
      <c r="P5644" s="38">
        <v>9</v>
      </c>
      <c r="Q5644" s="38" t="s">
        <v>9</v>
      </c>
      <c r="R5644" s="38" t="s">
        <v>1515</v>
      </c>
      <c r="T5644" s="38" t="s">
        <v>246</v>
      </c>
    </row>
    <row r="5645" spans="1:20" s="38" customFormat="1" ht="15" x14ac:dyDescent="0.2">
      <c r="A5645" s="38" t="s">
        <v>109</v>
      </c>
      <c r="B5645" s="38" t="str">
        <f t="shared" si="9"/>
        <v>mo_priv008</v>
      </c>
      <c r="C5645" s="38" t="s">
        <v>838</v>
      </c>
      <c r="D5645" s="38" t="s">
        <v>845</v>
      </c>
      <c r="E5645" s="38" t="s">
        <v>13</v>
      </c>
      <c r="F5645" s="38">
        <v>7</v>
      </c>
      <c r="G5645" s="38">
        <v>4</v>
      </c>
      <c r="H5645" s="38">
        <v>2025</v>
      </c>
      <c r="I5645" s="38">
        <v>3</v>
      </c>
      <c r="J5645" s="38">
        <v>1226</v>
      </c>
      <c r="K5645" s="38" t="s">
        <v>14</v>
      </c>
      <c r="L5645" s="38">
        <v>86</v>
      </c>
      <c r="M5645" s="38">
        <v>3</v>
      </c>
      <c r="N5645" s="38">
        <v>0</v>
      </c>
      <c r="O5645" s="38" t="s">
        <v>6</v>
      </c>
      <c r="P5645" s="38">
        <v>0.15</v>
      </c>
      <c r="Q5645" s="38" t="s">
        <v>9</v>
      </c>
      <c r="R5645" s="38" t="s">
        <v>1549</v>
      </c>
      <c r="T5645" s="38" t="s">
        <v>246</v>
      </c>
    </row>
    <row r="5646" spans="1:20" s="38" customFormat="1" ht="15" x14ac:dyDescent="0.2">
      <c r="A5646" s="38" t="s">
        <v>109</v>
      </c>
      <c r="B5646" s="38" t="str">
        <f t="shared" si="9"/>
        <v>mo_priv008</v>
      </c>
      <c r="C5646" s="38" t="s">
        <v>838</v>
      </c>
      <c r="D5646" s="38" t="s">
        <v>845</v>
      </c>
      <c r="E5646" s="38" t="s">
        <v>13</v>
      </c>
      <c r="F5646" s="38">
        <v>7</v>
      </c>
      <c r="G5646" s="38">
        <v>4</v>
      </c>
      <c r="H5646" s="38">
        <v>2025</v>
      </c>
      <c r="I5646" s="38">
        <v>3</v>
      </c>
      <c r="J5646" s="38">
        <v>1226</v>
      </c>
      <c r="K5646" s="38" t="s">
        <v>14</v>
      </c>
      <c r="L5646" s="38">
        <v>86</v>
      </c>
      <c r="M5646" s="38">
        <v>3</v>
      </c>
      <c r="N5646" s="38">
        <v>0</v>
      </c>
      <c r="O5646" s="38" t="s">
        <v>10</v>
      </c>
      <c r="P5646" s="38">
        <v>2</v>
      </c>
      <c r="Q5646" s="38" t="s">
        <v>5</v>
      </c>
      <c r="R5646" s="38" t="s">
        <v>201</v>
      </c>
      <c r="S5646" s="38" t="s">
        <v>127</v>
      </c>
      <c r="T5646" s="38" t="s">
        <v>246</v>
      </c>
    </row>
    <row r="5647" spans="1:20" s="38" customFormat="1" ht="15" x14ac:dyDescent="0.2">
      <c r="A5647" s="38" t="s">
        <v>109</v>
      </c>
      <c r="B5647" s="38" t="str">
        <f t="shared" si="9"/>
        <v>mo_priv008</v>
      </c>
      <c r="C5647" s="38" t="s">
        <v>838</v>
      </c>
      <c r="D5647" s="38" t="s">
        <v>845</v>
      </c>
      <c r="E5647" s="38" t="s">
        <v>13</v>
      </c>
      <c r="F5647" s="38">
        <v>7</v>
      </c>
      <c r="G5647" s="38">
        <v>4</v>
      </c>
      <c r="H5647" s="38">
        <v>2025</v>
      </c>
      <c r="I5647" s="38">
        <v>3</v>
      </c>
      <c r="J5647" s="38">
        <v>1226</v>
      </c>
      <c r="K5647" s="38" t="s">
        <v>14</v>
      </c>
      <c r="L5647" s="38">
        <v>86</v>
      </c>
      <c r="M5647" s="38">
        <v>3</v>
      </c>
      <c r="N5647" s="38">
        <v>0</v>
      </c>
      <c r="O5647" s="38" t="s">
        <v>7</v>
      </c>
      <c r="P5647" s="38">
        <v>0.1</v>
      </c>
      <c r="Q5647" s="38" t="s">
        <v>9</v>
      </c>
      <c r="R5647" s="38" t="s">
        <v>1549</v>
      </c>
      <c r="T5647" s="38" t="s">
        <v>246</v>
      </c>
    </row>
    <row r="5648" spans="1:20" s="38" customFormat="1" ht="15" x14ac:dyDescent="0.2">
      <c r="A5648" s="38" t="s">
        <v>109</v>
      </c>
      <c r="B5648" s="38" t="str">
        <f t="shared" si="9"/>
        <v>mo_priv008</v>
      </c>
      <c r="C5648" s="38" t="s">
        <v>838</v>
      </c>
      <c r="D5648" s="38" t="s">
        <v>845</v>
      </c>
      <c r="E5648" s="38" t="s">
        <v>13</v>
      </c>
      <c r="F5648" s="38">
        <v>7</v>
      </c>
      <c r="G5648" s="38">
        <v>4</v>
      </c>
      <c r="H5648" s="38">
        <v>2025</v>
      </c>
      <c r="I5648" s="38">
        <v>3</v>
      </c>
      <c r="J5648" s="38">
        <v>1226</v>
      </c>
      <c r="K5648" s="38" t="s">
        <v>14</v>
      </c>
      <c r="L5648" s="38">
        <v>86</v>
      </c>
      <c r="M5648" s="38">
        <v>3</v>
      </c>
      <c r="N5648" s="38">
        <v>0</v>
      </c>
      <c r="O5648" s="38" t="s">
        <v>10</v>
      </c>
      <c r="P5648" s="38">
        <v>0</v>
      </c>
      <c r="Q5648" s="38" t="s">
        <v>5</v>
      </c>
      <c r="R5648" s="38" t="s">
        <v>201</v>
      </c>
      <c r="S5648" s="38" t="s">
        <v>105</v>
      </c>
      <c r="T5648" s="38" t="s">
        <v>246</v>
      </c>
    </row>
    <row r="5649" spans="1:21" s="38" customFormat="1" ht="15" x14ac:dyDescent="0.2">
      <c r="A5649" s="38" t="s">
        <v>109</v>
      </c>
      <c r="B5649" s="38" t="str">
        <f t="shared" si="9"/>
        <v>mo_priv008</v>
      </c>
      <c r="C5649" s="38" t="s">
        <v>838</v>
      </c>
      <c r="D5649" s="38" t="s">
        <v>845</v>
      </c>
      <c r="E5649" s="38" t="s">
        <v>13</v>
      </c>
      <c r="F5649" s="38">
        <v>7</v>
      </c>
      <c r="G5649" s="38">
        <v>4</v>
      </c>
      <c r="H5649" s="38">
        <v>2025</v>
      </c>
      <c r="I5649" s="38">
        <v>3</v>
      </c>
      <c r="J5649" s="38">
        <v>1226</v>
      </c>
      <c r="K5649" s="38" t="s">
        <v>14</v>
      </c>
      <c r="L5649" s="38">
        <v>86</v>
      </c>
      <c r="M5649" s="38">
        <v>3</v>
      </c>
      <c r="N5649" s="38">
        <v>0</v>
      </c>
      <c r="O5649" s="38" t="s">
        <v>10</v>
      </c>
      <c r="P5649" s="38">
        <v>1.75</v>
      </c>
      <c r="Q5649" s="38" t="s">
        <v>5</v>
      </c>
      <c r="R5649" s="38" t="s">
        <v>201</v>
      </c>
      <c r="S5649" s="38" t="s">
        <v>1127</v>
      </c>
      <c r="T5649" s="38" t="s">
        <v>246</v>
      </c>
    </row>
    <row r="5650" spans="1:21" s="38" customFormat="1" ht="15" x14ac:dyDescent="0.2">
      <c r="A5650" s="38" t="s">
        <v>109</v>
      </c>
      <c r="B5650" s="38" t="str">
        <f t="shared" si="9"/>
        <v>mo_priv008</v>
      </c>
      <c r="C5650" s="38" t="s">
        <v>838</v>
      </c>
      <c r="D5650" s="38" t="s">
        <v>845</v>
      </c>
      <c r="E5650" s="38" t="s">
        <v>13</v>
      </c>
      <c r="F5650" s="38">
        <v>7</v>
      </c>
      <c r="G5650" s="38">
        <v>4</v>
      </c>
      <c r="H5650" s="38">
        <v>2025</v>
      </c>
      <c r="I5650" s="38">
        <v>3</v>
      </c>
      <c r="J5650" s="38">
        <v>1226</v>
      </c>
      <c r="K5650" s="38" t="s">
        <v>14</v>
      </c>
      <c r="L5650" s="38">
        <v>86</v>
      </c>
      <c r="M5650" s="38">
        <v>3</v>
      </c>
      <c r="N5650" s="38">
        <v>0</v>
      </c>
      <c r="O5650" s="38" t="s">
        <v>10</v>
      </c>
      <c r="P5650" s="38">
        <v>3</v>
      </c>
      <c r="Q5650" s="38" t="s">
        <v>9</v>
      </c>
      <c r="R5650" s="38" t="s">
        <v>271</v>
      </c>
      <c r="S5650" s="38" t="s">
        <v>1127</v>
      </c>
      <c r="T5650" s="38" t="s">
        <v>246</v>
      </c>
    </row>
    <row r="5651" spans="1:21" s="38" customFormat="1" ht="15" x14ac:dyDescent="0.2">
      <c r="A5651" s="38" t="s">
        <v>109</v>
      </c>
      <c r="B5651" s="38" t="str">
        <f t="shared" si="9"/>
        <v>mo_priv008</v>
      </c>
      <c r="C5651" s="38" t="s">
        <v>838</v>
      </c>
      <c r="D5651" s="38" t="s">
        <v>845</v>
      </c>
      <c r="E5651" s="38" t="s">
        <v>13</v>
      </c>
      <c r="F5651" s="38">
        <v>7</v>
      </c>
      <c r="G5651" s="38">
        <v>4</v>
      </c>
      <c r="H5651" s="38">
        <v>2025</v>
      </c>
      <c r="I5651" s="38">
        <v>3</v>
      </c>
      <c r="J5651" s="38">
        <v>1226</v>
      </c>
      <c r="K5651" s="38" t="s">
        <v>14</v>
      </c>
      <c r="L5651" s="38">
        <v>86</v>
      </c>
      <c r="M5651" s="38">
        <v>3</v>
      </c>
      <c r="N5651" s="38">
        <v>0</v>
      </c>
      <c r="O5651" s="38" t="s">
        <v>10</v>
      </c>
      <c r="P5651" s="38">
        <v>1</v>
      </c>
      <c r="Q5651" s="38" t="s">
        <v>5</v>
      </c>
      <c r="R5651" s="38" t="s">
        <v>201</v>
      </c>
      <c r="S5651" s="38" t="s">
        <v>152</v>
      </c>
      <c r="T5651" s="38" t="s">
        <v>246</v>
      </c>
    </row>
    <row r="5652" spans="1:21" s="38" customFormat="1" ht="15" x14ac:dyDescent="0.2">
      <c r="A5652" s="38" t="s">
        <v>109</v>
      </c>
      <c r="B5652" s="38" t="str">
        <f t="shared" si="9"/>
        <v>mo_priv008</v>
      </c>
      <c r="C5652" s="38" t="s">
        <v>838</v>
      </c>
      <c r="D5652" s="38" t="s">
        <v>845</v>
      </c>
      <c r="E5652" s="38" t="s">
        <v>13</v>
      </c>
      <c r="F5652" s="38">
        <v>7</v>
      </c>
      <c r="G5652" s="38">
        <v>4</v>
      </c>
      <c r="H5652" s="38">
        <v>2025</v>
      </c>
      <c r="I5652" s="38">
        <v>3</v>
      </c>
      <c r="J5652" s="38">
        <v>1226</v>
      </c>
      <c r="K5652" s="38" t="s">
        <v>14</v>
      </c>
      <c r="L5652" s="38">
        <v>86</v>
      </c>
      <c r="M5652" s="38">
        <v>3</v>
      </c>
      <c r="N5652" s="38">
        <v>0</v>
      </c>
      <c r="O5652" s="38" t="s">
        <v>7</v>
      </c>
      <c r="P5652" s="38">
        <v>0.2</v>
      </c>
      <c r="Q5652" s="38" t="s">
        <v>9</v>
      </c>
      <c r="R5652" s="38" t="s">
        <v>1549</v>
      </c>
      <c r="T5652" s="38" t="s">
        <v>246</v>
      </c>
    </row>
    <row r="5653" spans="1:21" s="38" customFormat="1" ht="15" x14ac:dyDescent="0.2">
      <c r="A5653" s="38" t="s">
        <v>102</v>
      </c>
      <c r="B5653" s="38" t="str">
        <f t="shared" si="9"/>
        <v>mo_priv009</v>
      </c>
      <c r="C5653" s="38" t="s">
        <v>838</v>
      </c>
      <c r="D5653" s="38" t="s">
        <v>845</v>
      </c>
      <c r="E5653" s="38" t="s">
        <v>13</v>
      </c>
      <c r="F5653" s="38">
        <v>7</v>
      </c>
      <c r="G5653" s="38">
        <v>4</v>
      </c>
      <c r="H5653" s="38">
        <v>2025</v>
      </c>
      <c r="I5653" s="38">
        <v>3</v>
      </c>
      <c r="J5653" s="38">
        <v>1303</v>
      </c>
      <c r="K5653" s="38" t="s">
        <v>1505</v>
      </c>
      <c r="L5653" s="38">
        <v>88</v>
      </c>
      <c r="M5653" s="38">
        <v>1</v>
      </c>
      <c r="N5653" s="38">
        <v>25</v>
      </c>
      <c r="O5653" s="38" t="s">
        <v>82</v>
      </c>
      <c r="P5653" s="38">
        <v>1</v>
      </c>
      <c r="Q5653" s="38" t="s">
        <v>9</v>
      </c>
      <c r="R5653" s="38" t="s">
        <v>1515</v>
      </c>
      <c r="T5653" s="38" t="s">
        <v>246</v>
      </c>
      <c r="U5653" s="38" t="s">
        <v>1558</v>
      </c>
    </row>
    <row r="5654" spans="1:21" s="38" customFormat="1" ht="15" x14ac:dyDescent="0.2">
      <c r="A5654" s="38" t="s">
        <v>102</v>
      </c>
      <c r="B5654" s="38" t="str">
        <f t="shared" si="9"/>
        <v>mo_priv009</v>
      </c>
      <c r="C5654" s="38" t="s">
        <v>838</v>
      </c>
      <c r="D5654" s="38" t="s">
        <v>845</v>
      </c>
      <c r="E5654" s="38" t="s">
        <v>13</v>
      </c>
      <c r="F5654" s="38">
        <v>7</v>
      </c>
      <c r="G5654" s="38">
        <v>4</v>
      </c>
      <c r="H5654" s="38">
        <v>2025</v>
      </c>
      <c r="I5654" s="38">
        <v>3</v>
      </c>
      <c r="J5654" s="38">
        <v>1303</v>
      </c>
      <c r="K5654" s="38" t="s">
        <v>1505</v>
      </c>
      <c r="L5654" s="38">
        <v>88</v>
      </c>
      <c r="M5654" s="38">
        <v>1</v>
      </c>
      <c r="N5654" s="38">
        <v>25</v>
      </c>
      <c r="O5654" s="38" t="s">
        <v>21</v>
      </c>
      <c r="P5654" s="38">
        <v>1</v>
      </c>
      <c r="Q5654" s="38" t="s">
        <v>9</v>
      </c>
      <c r="R5654" s="38" t="s">
        <v>1515</v>
      </c>
      <c r="T5654" s="38" t="s">
        <v>246</v>
      </c>
      <c r="U5654" s="38" t="s">
        <v>1558</v>
      </c>
    </row>
    <row r="5655" spans="1:21" s="38" customFormat="1" ht="15" x14ac:dyDescent="0.2">
      <c r="A5655" s="38" t="s">
        <v>102</v>
      </c>
      <c r="B5655" s="38" t="str">
        <f t="shared" si="9"/>
        <v>mo_priv009</v>
      </c>
      <c r="C5655" s="38" t="s">
        <v>838</v>
      </c>
      <c r="D5655" s="38" t="s">
        <v>845</v>
      </c>
      <c r="E5655" s="38" t="s">
        <v>13</v>
      </c>
      <c r="F5655" s="38">
        <v>7</v>
      </c>
      <c r="G5655" s="38">
        <v>4</v>
      </c>
      <c r="H5655" s="38">
        <v>2025</v>
      </c>
      <c r="I5655" s="38">
        <v>3</v>
      </c>
      <c r="J5655" s="38">
        <v>1303</v>
      </c>
      <c r="K5655" s="38" t="s">
        <v>1505</v>
      </c>
      <c r="L5655" s="38">
        <v>88</v>
      </c>
      <c r="M5655" s="38">
        <v>1</v>
      </c>
      <c r="N5655" s="38">
        <v>25</v>
      </c>
      <c r="O5655" s="38" t="s">
        <v>10</v>
      </c>
      <c r="P5655" s="38">
        <v>1</v>
      </c>
      <c r="Q5655" s="38" t="s">
        <v>9</v>
      </c>
      <c r="R5655" s="38" t="s">
        <v>1555</v>
      </c>
      <c r="S5655" s="38" t="s">
        <v>124</v>
      </c>
      <c r="T5655" s="38" t="s">
        <v>246</v>
      </c>
      <c r="U5655" s="38" t="s">
        <v>1558</v>
      </c>
    </row>
    <row r="5656" spans="1:21" s="38" customFormat="1" ht="15" x14ac:dyDescent="0.2">
      <c r="A5656" s="38" t="s">
        <v>102</v>
      </c>
      <c r="B5656" s="38" t="str">
        <f t="shared" si="9"/>
        <v>mo_priv009</v>
      </c>
      <c r="C5656" s="38" t="s">
        <v>838</v>
      </c>
      <c r="D5656" s="38" t="s">
        <v>845</v>
      </c>
      <c r="E5656" s="38" t="s">
        <v>13</v>
      </c>
      <c r="F5656" s="38">
        <v>7</v>
      </c>
      <c r="G5656" s="38">
        <v>4</v>
      </c>
      <c r="H5656" s="38">
        <v>2025</v>
      </c>
      <c r="I5656" s="38">
        <v>3</v>
      </c>
      <c r="J5656" s="38">
        <v>1303</v>
      </c>
      <c r="K5656" s="38" t="s">
        <v>1505</v>
      </c>
      <c r="L5656" s="38">
        <v>88</v>
      </c>
      <c r="M5656" s="38">
        <v>1</v>
      </c>
      <c r="N5656" s="38">
        <v>25</v>
      </c>
      <c r="O5656" s="38" t="s">
        <v>10</v>
      </c>
      <c r="P5656" s="38">
        <v>3</v>
      </c>
      <c r="Q5656" s="38" t="s">
        <v>5</v>
      </c>
      <c r="R5656" s="38" t="s">
        <v>201</v>
      </c>
      <c r="S5656" s="38" t="s">
        <v>157</v>
      </c>
      <c r="T5656" s="38" t="s">
        <v>246</v>
      </c>
      <c r="U5656" s="38" t="s">
        <v>1558</v>
      </c>
    </row>
    <row r="5657" spans="1:21" s="38" customFormat="1" ht="15" x14ac:dyDescent="0.2">
      <c r="A5657" s="38" t="s">
        <v>102</v>
      </c>
      <c r="B5657" s="38" t="str">
        <f t="shared" si="9"/>
        <v>mo_priv009</v>
      </c>
      <c r="C5657" s="38" t="s">
        <v>838</v>
      </c>
      <c r="D5657" s="38" t="s">
        <v>845</v>
      </c>
      <c r="E5657" s="38" t="s">
        <v>13</v>
      </c>
      <c r="F5657" s="38">
        <v>7</v>
      </c>
      <c r="G5657" s="38">
        <v>4</v>
      </c>
      <c r="H5657" s="38">
        <v>2025</v>
      </c>
      <c r="I5657" s="38">
        <v>3</v>
      </c>
      <c r="J5657" s="38">
        <v>1303</v>
      </c>
      <c r="K5657" s="38" t="s">
        <v>1505</v>
      </c>
      <c r="L5657" s="38">
        <v>88</v>
      </c>
      <c r="M5657" s="38">
        <v>1</v>
      </c>
      <c r="N5657" s="38">
        <v>25</v>
      </c>
      <c r="O5657" s="38" t="s">
        <v>4</v>
      </c>
      <c r="P5657" s="38">
        <v>1</v>
      </c>
      <c r="Q5657" s="38" t="s">
        <v>9</v>
      </c>
      <c r="R5657" s="38" t="s">
        <v>1555</v>
      </c>
      <c r="T5657" s="38" t="s">
        <v>246</v>
      </c>
      <c r="U5657" s="38" t="s">
        <v>1558</v>
      </c>
    </row>
    <row r="5658" spans="1:21" s="38" customFormat="1" ht="15" x14ac:dyDescent="0.2">
      <c r="A5658" s="38" t="s">
        <v>102</v>
      </c>
      <c r="B5658" s="38" t="str">
        <f t="shared" si="9"/>
        <v>mo_priv009</v>
      </c>
      <c r="C5658" s="38" t="s">
        <v>838</v>
      </c>
      <c r="D5658" s="38" t="s">
        <v>845</v>
      </c>
      <c r="E5658" s="38" t="s">
        <v>13</v>
      </c>
      <c r="F5658" s="38">
        <v>7</v>
      </c>
      <c r="G5658" s="38">
        <v>4</v>
      </c>
      <c r="H5658" s="38">
        <v>2025</v>
      </c>
      <c r="I5658" s="38">
        <v>3</v>
      </c>
      <c r="J5658" s="38">
        <v>1303</v>
      </c>
      <c r="K5658" s="38" t="s">
        <v>1505</v>
      </c>
      <c r="L5658" s="38">
        <v>88</v>
      </c>
      <c r="M5658" s="38">
        <v>1</v>
      </c>
      <c r="N5658" s="38">
        <v>25</v>
      </c>
      <c r="O5658" s="38" t="s">
        <v>11</v>
      </c>
      <c r="P5658" s="38">
        <v>1</v>
      </c>
      <c r="Q5658" s="38" t="s">
        <v>5</v>
      </c>
      <c r="R5658" s="38" t="s">
        <v>201</v>
      </c>
      <c r="T5658" s="38" t="s">
        <v>246</v>
      </c>
      <c r="U5658" s="38" t="s">
        <v>1559</v>
      </c>
    </row>
    <row r="5659" spans="1:21" s="38" customFormat="1" ht="15" x14ac:dyDescent="0.2">
      <c r="A5659" s="38" t="s">
        <v>102</v>
      </c>
      <c r="B5659" s="38" t="str">
        <f t="shared" si="9"/>
        <v>mo_priv009</v>
      </c>
      <c r="C5659" s="38" t="s">
        <v>838</v>
      </c>
      <c r="D5659" s="38" t="s">
        <v>845</v>
      </c>
      <c r="E5659" s="38" t="s">
        <v>13</v>
      </c>
      <c r="F5659" s="38">
        <v>7</v>
      </c>
      <c r="G5659" s="38">
        <v>4</v>
      </c>
      <c r="H5659" s="38">
        <v>2025</v>
      </c>
      <c r="I5659" s="38">
        <v>3</v>
      </c>
      <c r="J5659" s="38">
        <v>1303</v>
      </c>
      <c r="K5659" s="38" t="s">
        <v>1505</v>
      </c>
      <c r="L5659" s="38">
        <v>88</v>
      </c>
      <c r="M5659" s="38">
        <v>1</v>
      </c>
      <c r="N5659" s="38">
        <v>25</v>
      </c>
      <c r="O5659" s="38" t="s">
        <v>82</v>
      </c>
      <c r="P5659" s="38">
        <v>1</v>
      </c>
      <c r="Q5659" s="38" t="s">
        <v>5</v>
      </c>
      <c r="R5659" s="38" t="s">
        <v>201</v>
      </c>
      <c r="T5659" s="38" t="s">
        <v>246</v>
      </c>
      <c r="U5659" s="38" t="s">
        <v>1559</v>
      </c>
    </row>
    <row r="5660" spans="1:21" s="38" customFormat="1" ht="15" x14ac:dyDescent="0.2">
      <c r="A5660" s="38" t="s">
        <v>102</v>
      </c>
      <c r="B5660" s="38" t="str">
        <f t="shared" si="9"/>
        <v>mo_priv009</v>
      </c>
      <c r="C5660" s="38" t="s">
        <v>838</v>
      </c>
      <c r="D5660" s="38" t="s">
        <v>845</v>
      </c>
      <c r="E5660" s="38" t="s">
        <v>13</v>
      </c>
      <c r="F5660" s="38">
        <v>7</v>
      </c>
      <c r="G5660" s="38">
        <v>4</v>
      </c>
      <c r="H5660" s="38">
        <v>2025</v>
      </c>
      <c r="I5660" s="38">
        <v>3</v>
      </c>
      <c r="J5660" s="38">
        <v>1303</v>
      </c>
      <c r="K5660" s="38" t="s">
        <v>1505</v>
      </c>
      <c r="L5660" s="38">
        <v>88</v>
      </c>
      <c r="M5660" s="38">
        <v>1</v>
      </c>
      <c r="N5660" s="38">
        <v>25</v>
      </c>
      <c r="O5660" s="38" t="s">
        <v>11</v>
      </c>
      <c r="P5660" s="38">
        <v>1</v>
      </c>
      <c r="Q5660" s="38" t="s">
        <v>5</v>
      </c>
      <c r="R5660" s="38" t="s">
        <v>201</v>
      </c>
      <c r="T5660" s="38" t="s">
        <v>246</v>
      </c>
      <c r="U5660" s="38" t="s">
        <v>1559</v>
      </c>
    </row>
    <row r="5661" spans="1:21" s="38" customFormat="1" ht="15" x14ac:dyDescent="0.2">
      <c r="A5661" s="38" t="s">
        <v>111</v>
      </c>
      <c r="B5661" s="38" t="str">
        <f t="shared" si="9"/>
        <v>mo_priv007</v>
      </c>
      <c r="C5661" s="38" t="s">
        <v>838</v>
      </c>
      <c r="D5661" s="38" t="s">
        <v>845</v>
      </c>
      <c r="E5661" s="38" t="s">
        <v>13</v>
      </c>
      <c r="F5661" s="38">
        <v>7</v>
      </c>
      <c r="G5661" s="38">
        <v>4</v>
      </c>
      <c r="H5661" s="38">
        <v>2025</v>
      </c>
      <c r="I5661" s="38">
        <v>3</v>
      </c>
      <c r="J5661" s="38">
        <v>1405</v>
      </c>
      <c r="K5661" s="38" t="s">
        <v>14</v>
      </c>
      <c r="L5661" s="38">
        <v>88</v>
      </c>
      <c r="M5661" s="38">
        <v>4</v>
      </c>
      <c r="N5661" s="38">
        <v>25</v>
      </c>
      <c r="O5661" s="38" t="s">
        <v>10</v>
      </c>
      <c r="P5661" s="38">
        <v>2</v>
      </c>
      <c r="Q5661" s="38" t="s">
        <v>5</v>
      </c>
      <c r="R5661" s="38" t="s">
        <v>201</v>
      </c>
      <c r="S5661" s="38" t="s">
        <v>39</v>
      </c>
      <c r="T5661" s="38" t="s">
        <v>116</v>
      </c>
    </row>
    <row r="5662" spans="1:21" s="38" customFormat="1" ht="15" x14ac:dyDescent="0.2">
      <c r="A5662" s="38" t="s">
        <v>111</v>
      </c>
      <c r="B5662" s="38" t="str">
        <f t="shared" si="9"/>
        <v>mo_priv007</v>
      </c>
      <c r="C5662" s="38" t="s">
        <v>838</v>
      </c>
      <c r="D5662" s="38" t="s">
        <v>845</v>
      </c>
      <c r="E5662" s="38" t="s">
        <v>13</v>
      </c>
      <c r="F5662" s="38">
        <v>7</v>
      </c>
      <c r="G5662" s="38">
        <v>4</v>
      </c>
      <c r="H5662" s="38">
        <v>2025</v>
      </c>
      <c r="I5662" s="38">
        <v>3</v>
      </c>
      <c r="J5662" s="38">
        <v>1405</v>
      </c>
      <c r="K5662" s="38" t="s">
        <v>14</v>
      </c>
      <c r="L5662" s="38">
        <v>88</v>
      </c>
      <c r="M5662" s="38">
        <v>4</v>
      </c>
      <c r="N5662" s="38">
        <v>25</v>
      </c>
      <c r="O5662" s="38" t="s">
        <v>10</v>
      </c>
      <c r="P5662" s="38">
        <v>2</v>
      </c>
      <c r="Q5662" s="38" t="s">
        <v>5</v>
      </c>
      <c r="R5662" s="38" t="s">
        <v>201</v>
      </c>
      <c r="S5662" s="38" t="s">
        <v>127</v>
      </c>
      <c r="T5662" s="38" t="s">
        <v>116</v>
      </c>
    </row>
    <row r="5663" spans="1:21" s="38" customFormat="1" ht="15" x14ac:dyDescent="0.2">
      <c r="A5663" s="38" t="s">
        <v>111</v>
      </c>
      <c r="B5663" s="38" t="str">
        <f t="shared" si="9"/>
        <v>mo_priv007</v>
      </c>
      <c r="C5663" s="38" t="s">
        <v>838</v>
      </c>
      <c r="D5663" s="38" t="s">
        <v>845</v>
      </c>
      <c r="E5663" s="38" t="s">
        <v>13</v>
      </c>
      <c r="F5663" s="38">
        <v>7</v>
      </c>
      <c r="G5663" s="38">
        <v>4</v>
      </c>
      <c r="H5663" s="38">
        <v>2025</v>
      </c>
      <c r="I5663" s="38">
        <v>3</v>
      </c>
      <c r="J5663" s="38">
        <v>1405</v>
      </c>
      <c r="K5663" s="38" t="s">
        <v>14</v>
      </c>
      <c r="L5663" s="38">
        <v>88</v>
      </c>
      <c r="M5663" s="38">
        <v>4</v>
      </c>
      <c r="N5663" s="38">
        <v>25</v>
      </c>
      <c r="O5663" s="38" t="s">
        <v>10</v>
      </c>
      <c r="P5663" s="38">
        <v>7.5</v>
      </c>
      <c r="Q5663" s="38" t="s">
        <v>5</v>
      </c>
      <c r="R5663" s="38" t="s">
        <v>201</v>
      </c>
      <c r="S5663" s="38" t="s">
        <v>127</v>
      </c>
      <c r="T5663" s="38" t="s">
        <v>116</v>
      </c>
    </row>
    <row r="5664" spans="1:21" s="38" customFormat="1" ht="15" x14ac:dyDescent="0.2">
      <c r="A5664" s="38" t="s">
        <v>111</v>
      </c>
      <c r="B5664" s="38" t="str">
        <f t="shared" si="9"/>
        <v>mo_priv007</v>
      </c>
      <c r="C5664" s="38" t="s">
        <v>838</v>
      </c>
      <c r="D5664" s="38" t="s">
        <v>845</v>
      </c>
      <c r="E5664" s="38" t="s">
        <v>13</v>
      </c>
      <c r="F5664" s="38">
        <v>7</v>
      </c>
      <c r="G5664" s="38">
        <v>4</v>
      </c>
      <c r="H5664" s="38">
        <v>2025</v>
      </c>
      <c r="I5664" s="38">
        <v>3</v>
      </c>
      <c r="J5664" s="38">
        <v>1405</v>
      </c>
      <c r="K5664" s="38" t="s">
        <v>14</v>
      </c>
      <c r="L5664" s="38">
        <v>88</v>
      </c>
      <c r="M5664" s="38">
        <v>4</v>
      </c>
      <c r="N5664" s="38">
        <v>25</v>
      </c>
      <c r="O5664" s="38" t="s">
        <v>10</v>
      </c>
      <c r="P5664" s="38">
        <v>4.25</v>
      </c>
      <c r="Q5664" s="38" t="s">
        <v>5</v>
      </c>
      <c r="R5664" s="38" t="s">
        <v>201</v>
      </c>
      <c r="S5664" s="38" t="s">
        <v>39</v>
      </c>
      <c r="T5664" s="38" t="s">
        <v>116</v>
      </c>
    </row>
    <row r="5665" spans="1:21" s="38" customFormat="1" ht="15" x14ac:dyDescent="0.2">
      <c r="A5665" s="38" t="s">
        <v>111</v>
      </c>
      <c r="B5665" s="38" t="str">
        <f t="shared" si="9"/>
        <v>mo_priv007</v>
      </c>
      <c r="C5665" s="38" t="s">
        <v>838</v>
      </c>
      <c r="D5665" s="38" t="s">
        <v>845</v>
      </c>
      <c r="E5665" s="38" t="s">
        <v>13</v>
      </c>
      <c r="F5665" s="38">
        <v>7</v>
      </c>
      <c r="G5665" s="38">
        <v>4</v>
      </c>
      <c r="H5665" s="38">
        <v>2025</v>
      </c>
      <c r="I5665" s="38">
        <v>3</v>
      </c>
      <c r="J5665" s="38">
        <v>1405</v>
      </c>
      <c r="K5665" s="38" t="s">
        <v>14</v>
      </c>
      <c r="L5665" s="38">
        <v>88</v>
      </c>
      <c r="M5665" s="38">
        <v>4</v>
      </c>
      <c r="N5665" s="38">
        <v>25</v>
      </c>
      <c r="O5665" s="38" t="s">
        <v>10</v>
      </c>
      <c r="P5665" s="38">
        <v>15</v>
      </c>
      <c r="Q5665" s="38" t="s">
        <v>5</v>
      </c>
      <c r="R5665" s="38" t="s">
        <v>201</v>
      </c>
      <c r="S5665" s="38" t="s">
        <v>1560</v>
      </c>
      <c r="T5665" s="38" t="s">
        <v>116</v>
      </c>
    </row>
    <row r="5666" spans="1:21" s="38" customFormat="1" ht="15" x14ac:dyDescent="0.2">
      <c r="A5666" s="38" t="s">
        <v>111</v>
      </c>
      <c r="B5666" s="38" t="str">
        <f t="shared" si="9"/>
        <v>mo_priv007</v>
      </c>
      <c r="C5666" s="38" t="s">
        <v>838</v>
      </c>
      <c r="D5666" s="38" t="s">
        <v>845</v>
      </c>
      <c r="E5666" s="38" t="s">
        <v>13</v>
      </c>
      <c r="F5666" s="38">
        <v>7</v>
      </c>
      <c r="G5666" s="38">
        <v>4</v>
      </c>
      <c r="H5666" s="38">
        <v>2025</v>
      </c>
      <c r="I5666" s="38">
        <v>3</v>
      </c>
      <c r="J5666" s="38">
        <v>1405</v>
      </c>
      <c r="K5666" s="38" t="s">
        <v>14</v>
      </c>
      <c r="L5666" s="38">
        <v>88</v>
      </c>
      <c r="M5666" s="38">
        <v>4</v>
      </c>
      <c r="N5666" s="38">
        <v>25</v>
      </c>
      <c r="O5666" s="38" t="s">
        <v>10</v>
      </c>
      <c r="P5666" s="38">
        <v>0.5</v>
      </c>
      <c r="Q5666" s="38" t="s">
        <v>5</v>
      </c>
      <c r="R5666" s="38" t="s">
        <v>201</v>
      </c>
      <c r="S5666" s="38" t="s">
        <v>105</v>
      </c>
      <c r="T5666" s="38" t="s">
        <v>116</v>
      </c>
    </row>
    <row r="5667" spans="1:21" s="38" customFormat="1" ht="15" x14ac:dyDescent="0.2">
      <c r="A5667" s="38" t="s">
        <v>111</v>
      </c>
      <c r="B5667" s="38" t="str">
        <f t="shared" si="9"/>
        <v>mo_priv007</v>
      </c>
      <c r="C5667" s="38" t="s">
        <v>838</v>
      </c>
      <c r="D5667" s="38" t="s">
        <v>845</v>
      </c>
      <c r="E5667" s="38" t="s">
        <v>13</v>
      </c>
      <c r="F5667" s="38">
        <v>7</v>
      </c>
      <c r="G5667" s="38">
        <v>4</v>
      </c>
      <c r="H5667" s="38">
        <v>2025</v>
      </c>
      <c r="I5667" s="38">
        <v>3</v>
      </c>
      <c r="J5667" s="38">
        <v>1405</v>
      </c>
      <c r="K5667" s="38" t="s">
        <v>14</v>
      </c>
      <c r="L5667" s="38">
        <v>88</v>
      </c>
      <c r="M5667" s="38">
        <v>4</v>
      </c>
      <c r="N5667" s="38">
        <v>25</v>
      </c>
      <c r="O5667" s="38" t="s">
        <v>10</v>
      </c>
      <c r="P5667" s="38">
        <v>3.75</v>
      </c>
      <c r="Q5667" s="38" t="s">
        <v>5</v>
      </c>
      <c r="R5667" s="38" t="s">
        <v>201</v>
      </c>
      <c r="S5667" s="38" t="s">
        <v>100</v>
      </c>
      <c r="T5667" s="38" t="s">
        <v>116</v>
      </c>
    </row>
    <row r="5668" spans="1:21" s="38" customFormat="1" ht="15" x14ac:dyDescent="0.2">
      <c r="A5668" s="38" t="s">
        <v>111</v>
      </c>
      <c r="B5668" s="38" t="str">
        <f t="shared" si="9"/>
        <v>mo_priv007</v>
      </c>
      <c r="C5668" s="38" t="s">
        <v>838</v>
      </c>
      <c r="D5668" s="38" t="s">
        <v>845</v>
      </c>
      <c r="E5668" s="38" t="s">
        <v>13</v>
      </c>
      <c r="F5668" s="38">
        <v>7</v>
      </c>
      <c r="G5668" s="38">
        <v>4</v>
      </c>
      <c r="H5668" s="38">
        <v>2025</v>
      </c>
      <c r="I5668" s="38">
        <v>3</v>
      </c>
      <c r="J5668" s="38">
        <v>1405</v>
      </c>
      <c r="K5668" s="38" t="s">
        <v>14</v>
      </c>
      <c r="L5668" s="38">
        <v>88</v>
      </c>
      <c r="M5668" s="38">
        <v>4</v>
      </c>
      <c r="N5668" s="38">
        <v>25</v>
      </c>
      <c r="O5668" s="38" t="s">
        <v>7</v>
      </c>
      <c r="P5668" s="38">
        <v>0</v>
      </c>
      <c r="Q5668" s="38" t="s">
        <v>8</v>
      </c>
      <c r="R5668" s="38" t="s">
        <v>851</v>
      </c>
      <c r="T5668" s="38" t="s">
        <v>116</v>
      </c>
    </row>
    <row r="5669" spans="1:21" s="38" customFormat="1" ht="15" x14ac:dyDescent="0.2">
      <c r="A5669" s="38" t="s">
        <v>111</v>
      </c>
      <c r="B5669" s="38" t="str">
        <f t="shared" si="9"/>
        <v>mo_priv007</v>
      </c>
      <c r="C5669" s="38" t="s">
        <v>838</v>
      </c>
      <c r="D5669" s="38" t="s">
        <v>845</v>
      </c>
      <c r="E5669" s="38" t="s">
        <v>13</v>
      </c>
      <c r="F5669" s="38">
        <v>7</v>
      </c>
      <c r="G5669" s="38">
        <v>4</v>
      </c>
      <c r="H5669" s="38">
        <v>2025</v>
      </c>
      <c r="I5669" s="38">
        <v>3</v>
      </c>
      <c r="J5669" s="38">
        <v>1405</v>
      </c>
      <c r="K5669" s="38" t="s">
        <v>14</v>
      </c>
      <c r="L5669" s="38">
        <v>88</v>
      </c>
      <c r="M5669" s="38">
        <v>4</v>
      </c>
      <c r="N5669" s="38">
        <v>25</v>
      </c>
      <c r="O5669" s="38" t="s">
        <v>10</v>
      </c>
      <c r="P5669" s="38">
        <v>2.5</v>
      </c>
      <c r="Q5669" s="38" t="s">
        <v>5</v>
      </c>
      <c r="R5669" s="38" t="s">
        <v>201</v>
      </c>
      <c r="S5669" s="38" t="s">
        <v>152</v>
      </c>
      <c r="T5669" s="38" t="s">
        <v>116</v>
      </c>
    </row>
    <row r="5670" spans="1:21" s="38" customFormat="1" ht="15" x14ac:dyDescent="0.2">
      <c r="A5670" s="38" t="s">
        <v>111</v>
      </c>
      <c r="B5670" s="38" t="str">
        <f t="shared" si="9"/>
        <v>mo_priv007</v>
      </c>
      <c r="C5670" s="38" t="s">
        <v>838</v>
      </c>
      <c r="D5670" s="38" t="s">
        <v>845</v>
      </c>
      <c r="E5670" s="38" t="s">
        <v>13</v>
      </c>
      <c r="F5670" s="38">
        <v>7</v>
      </c>
      <c r="G5670" s="38">
        <v>4</v>
      </c>
      <c r="H5670" s="38">
        <v>2025</v>
      </c>
      <c r="I5670" s="38">
        <v>3</v>
      </c>
      <c r="J5670" s="38">
        <v>1405</v>
      </c>
      <c r="K5670" s="38" t="s">
        <v>14</v>
      </c>
      <c r="L5670" s="38">
        <v>88</v>
      </c>
      <c r="M5670" s="38">
        <v>4</v>
      </c>
      <c r="N5670" s="38">
        <v>25</v>
      </c>
      <c r="O5670" s="38" t="s">
        <v>10</v>
      </c>
      <c r="P5670" s="38">
        <v>4</v>
      </c>
      <c r="Q5670" s="38" t="s">
        <v>5</v>
      </c>
      <c r="R5670" s="38" t="s">
        <v>201</v>
      </c>
      <c r="S5670" s="38" t="s">
        <v>242</v>
      </c>
      <c r="T5670" s="38" t="s">
        <v>116</v>
      </c>
    </row>
    <row r="5671" spans="1:21" s="38" customFormat="1" ht="15" x14ac:dyDescent="0.2">
      <c r="A5671" s="38" t="s">
        <v>103</v>
      </c>
      <c r="B5671" s="38" t="str">
        <f t="shared" si="9"/>
        <v>mo_priv006</v>
      </c>
      <c r="C5671" s="38" t="s">
        <v>838</v>
      </c>
      <c r="D5671" s="38" t="s">
        <v>845</v>
      </c>
      <c r="E5671" s="38" t="s">
        <v>13</v>
      </c>
      <c r="F5671" s="38">
        <v>7</v>
      </c>
      <c r="G5671" s="38">
        <v>4</v>
      </c>
      <c r="H5671" s="38">
        <v>2025</v>
      </c>
      <c r="I5671" s="38">
        <v>3</v>
      </c>
      <c r="J5671" s="38">
        <v>1406</v>
      </c>
      <c r="K5671" s="38" t="s">
        <v>1505</v>
      </c>
      <c r="L5671" s="38">
        <v>87</v>
      </c>
      <c r="M5671" s="38">
        <v>3</v>
      </c>
      <c r="N5671" s="38">
        <v>25</v>
      </c>
      <c r="O5671" s="38" t="s">
        <v>10</v>
      </c>
      <c r="P5671" s="38">
        <v>18</v>
      </c>
      <c r="Q5671" s="38" t="s">
        <v>5</v>
      </c>
      <c r="R5671" s="38" t="s">
        <v>201</v>
      </c>
      <c r="S5671" s="38" t="s">
        <v>127</v>
      </c>
      <c r="T5671" s="38" t="s">
        <v>116</v>
      </c>
    </row>
    <row r="5672" spans="1:21" s="38" customFormat="1" ht="15" x14ac:dyDescent="0.2">
      <c r="A5672" s="38" t="s">
        <v>103</v>
      </c>
      <c r="B5672" s="38" t="str">
        <f t="shared" si="9"/>
        <v>mo_priv006</v>
      </c>
      <c r="C5672" s="38" t="s">
        <v>838</v>
      </c>
      <c r="D5672" s="38" t="s">
        <v>845</v>
      </c>
      <c r="E5672" s="38" t="s">
        <v>13</v>
      </c>
      <c r="F5672" s="38">
        <v>7</v>
      </c>
      <c r="G5672" s="38">
        <v>4</v>
      </c>
      <c r="H5672" s="38">
        <v>2025</v>
      </c>
      <c r="I5672" s="38">
        <v>3</v>
      </c>
      <c r="J5672" s="38">
        <v>1406</v>
      </c>
      <c r="K5672" s="38" t="s">
        <v>1505</v>
      </c>
      <c r="L5672" s="38">
        <v>87</v>
      </c>
      <c r="M5672" s="38">
        <v>3</v>
      </c>
      <c r="N5672" s="38">
        <v>25</v>
      </c>
      <c r="O5672" s="38" t="s">
        <v>82</v>
      </c>
      <c r="P5672" s="38">
        <v>1</v>
      </c>
      <c r="Q5672" s="38" t="s">
        <v>5</v>
      </c>
      <c r="R5672" s="38" t="s">
        <v>201</v>
      </c>
      <c r="T5672" s="38" t="s">
        <v>116</v>
      </c>
      <c r="U5672" s="38" t="s">
        <v>1382</v>
      </c>
    </row>
    <row r="5673" spans="1:21" s="38" customFormat="1" ht="15" x14ac:dyDescent="0.2">
      <c r="A5673" s="38" t="s">
        <v>103</v>
      </c>
      <c r="B5673" s="38" t="str">
        <f t="shared" si="9"/>
        <v>mo_priv006</v>
      </c>
      <c r="C5673" s="38" t="s">
        <v>838</v>
      </c>
      <c r="D5673" s="38" t="s">
        <v>845</v>
      </c>
      <c r="E5673" s="38" t="s">
        <v>13</v>
      </c>
      <c r="F5673" s="38">
        <v>7</v>
      </c>
      <c r="G5673" s="38">
        <v>4</v>
      </c>
      <c r="H5673" s="38">
        <v>2025</v>
      </c>
      <c r="I5673" s="38">
        <v>3</v>
      </c>
      <c r="J5673" s="38">
        <v>1406</v>
      </c>
      <c r="K5673" s="38" t="s">
        <v>1505</v>
      </c>
      <c r="L5673" s="38">
        <v>87</v>
      </c>
      <c r="M5673" s="38">
        <v>3</v>
      </c>
      <c r="N5673" s="38">
        <v>25</v>
      </c>
      <c r="O5673" s="38" t="s">
        <v>10</v>
      </c>
      <c r="P5673" s="38">
        <v>20</v>
      </c>
      <c r="Q5673" s="38" t="s">
        <v>5</v>
      </c>
      <c r="R5673" s="38" t="s">
        <v>201</v>
      </c>
      <c r="S5673" s="38" t="s">
        <v>39</v>
      </c>
      <c r="T5673" s="38" t="s">
        <v>116</v>
      </c>
    </row>
    <row r="5674" spans="1:21" s="38" customFormat="1" ht="15" x14ac:dyDescent="0.2">
      <c r="A5674" s="38" t="s">
        <v>103</v>
      </c>
      <c r="B5674" s="38" t="str">
        <f t="shared" si="9"/>
        <v>mo_priv006</v>
      </c>
      <c r="C5674" s="38" t="s">
        <v>838</v>
      </c>
      <c r="D5674" s="38" t="s">
        <v>845</v>
      </c>
      <c r="E5674" s="38" t="s">
        <v>13</v>
      </c>
      <c r="F5674" s="38">
        <v>7</v>
      </c>
      <c r="G5674" s="38">
        <v>4</v>
      </c>
      <c r="H5674" s="38">
        <v>2025</v>
      </c>
      <c r="I5674" s="38">
        <v>3</v>
      </c>
      <c r="J5674" s="38">
        <v>1406</v>
      </c>
      <c r="K5674" s="38" t="s">
        <v>1505</v>
      </c>
      <c r="L5674" s="38">
        <v>87</v>
      </c>
      <c r="M5674" s="38">
        <v>3</v>
      </c>
      <c r="N5674" s="38">
        <v>25</v>
      </c>
      <c r="O5674" s="38" t="s">
        <v>10</v>
      </c>
      <c r="P5674" s="38">
        <v>15</v>
      </c>
      <c r="Q5674" s="38" t="s">
        <v>5</v>
      </c>
      <c r="R5674" s="38" t="s">
        <v>201</v>
      </c>
      <c r="S5674" s="38" t="s">
        <v>39</v>
      </c>
      <c r="T5674" s="38" t="s">
        <v>116</v>
      </c>
    </row>
    <row r="5675" spans="1:21" s="38" customFormat="1" ht="15" x14ac:dyDescent="0.2">
      <c r="A5675" s="38" t="s">
        <v>103</v>
      </c>
      <c r="B5675" s="38" t="str">
        <f t="shared" si="9"/>
        <v>mo_priv006</v>
      </c>
      <c r="C5675" s="38" t="s">
        <v>838</v>
      </c>
      <c r="D5675" s="38" t="s">
        <v>845</v>
      </c>
      <c r="E5675" s="38" t="s">
        <v>13</v>
      </c>
      <c r="F5675" s="38">
        <v>7</v>
      </c>
      <c r="G5675" s="38">
        <v>4</v>
      </c>
      <c r="H5675" s="38">
        <v>2025</v>
      </c>
      <c r="I5675" s="38">
        <v>3</v>
      </c>
      <c r="J5675" s="38">
        <v>1406</v>
      </c>
      <c r="K5675" s="38" t="s">
        <v>1505</v>
      </c>
      <c r="L5675" s="38">
        <v>87</v>
      </c>
      <c r="M5675" s="38">
        <v>3</v>
      </c>
      <c r="N5675" s="38">
        <v>25</v>
      </c>
      <c r="O5675" s="38" t="s">
        <v>10</v>
      </c>
      <c r="P5675" s="38">
        <v>15</v>
      </c>
      <c r="Q5675" s="38" t="s">
        <v>5</v>
      </c>
      <c r="R5675" s="38" t="s">
        <v>201</v>
      </c>
      <c r="S5675" s="38" t="s">
        <v>39</v>
      </c>
      <c r="T5675" s="38" t="s">
        <v>116</v>
      </c>
    </row>
    <row r="5676" spans="1:21" s="38" customFormat="1" ht="15" x14ac:dyDescent="0.2">
      <c r="A5676" s="38" t="s">
        <v>103</v>
      </c>
      <c r="B5676" s="38" t="str">
        <f t="shared" si="9"/>
        <v>mo_priv006</v>
      </c>
      <c r="C5676" s="38" t="s">
        <v>838</v>
      </c>
      <c r="D5676" s="38" t="s">
        <v>845</v>
      </c>
      <c r="E5676" s="38" t="s">
        <v>13</v>
      </c>
      <c r="F5676" s="38">
        <v>7</v>
      </c>
      <c r="G5676" s="38">
        <v>4</v>
      </c>
      <c r="H5676" s="38">
        <v>2025</v>
      </c>
      <c r="I5676" s="38">
        <v>3</v>
      </c>
      <c r="J5676" s="38">
        <v>1406</v>
      </c>
      <c r="K5676" s="38" t="s">
        <v>1505</v>
      </c>
      <c r="L5676" s="38">
        <v>87</v>
      </c>
      <c r="M5676" s="38">
        <v>3</v>
      </c>
      <c r="N5676" s="38">
        <v>25</v>
      </c>
      <c r="O5676" s="38" t="s">
        <v>10</v>
      </c>
      <c r="P5676" s="38">
        <v>3</v>
      </c>
      <c r="Q5676" s="38" t="s">
        <v>8</v>
      </c>
      <c r="R5676" s="38" t="s">
        <v>1526</v>
      </c>
      <c r="S5676" s="38" t="s">
        <v>114</v>
      </c>
      <c r="T5676" s="38" t="s">
        <v>116</v>
      </c>
    </row>
    <row r="5677" spans="1:21" s="38" customFormat="1" ht="15" x14ac:dyDescent="0.2">
      <c r="A5677" s="38" t="s">
        <v>24</v>
      </c>
      <c r="B5677" s="38" t="str">
        <f t="shared" si="9"/>
        <v>mo_priv026</v>
      </c>
      <c r="C5677" s="38" t="s">
        <v>838</v>
      </c>
      <c r="D5677" s="38" t="s">
        <v>845</v>
      </c>
      <c r="E5677" s="38" t="s">
        <v>13</v>
      </c>
      <c r="F5677" s="38">
        <v>7</v>
      </c>
      <c r="G5677" s="38">
        <v>5</v>
      </c>
      <c r="H5677" s="38">
        <v>2025</v>
      </c>
      <c r="I5677" s="38">
        <v>3</v>
      </c>
      <c r="J5677" s="38">
        <v>1019</v>
      </c>
      <c r="K5677" s="38" t="s">
        <v>1505</v>
      </c>
      <c r="L5677" s="38">
        <v>81</v>
      </c>
      <c r="M5677" s="38">
        <v>5</v>
      </c>
      <c r="N5677" s="38">
        <v>100</v>
      </c>
      <c r="O5677" s="38" t="s">
        <v>1378</v>
      </c>
      <c r="P5677" s="38" t="s">
        <v>1378</v>
      </c>
      <c r="Q5677" s="38" t="s">
        <v>1378</v>
      </c>
      <c r="R5677" s="38" t="s">
        <v>201</v>
      </c>
      <c r="S5677" s="38" t="s">
        <v>1378</v>
      </c>
      <c r="T5677" s="38" t="s">
        <v>246</v>
      </c>
    </row>
    <row r="5678" spans="1:21" s="38" customFormat="1" ht="15" x14ac:dyDescent="0.2">
      <c r="A5678" s="38" t="s">
        <v>32</v>
      </c>
      <c r="B5678" s="38" t="str">
        <f t="shared" si="9"/>
        <v>mo_priv025</v>
      </c>
      <c r="C5678" s="38" t="s">
        <v>838</v>
      </c>
      <c r="D5678" s="38" t="s">
        <v>845</v>
      </c>
      <c r="E5678" s="38" t="s">
        <v>13</v>
      </c>
      <c r="F5678" s="38">
        <v>7</v>
      </c>
      <c r="G5678" s="38">
        <v>5</v>
      </c>
      <c r="H5678" s="38">
        <v>2025</v>
      </c>
      <c r="I5678" s="38">
        <v>3</v>
      </c>
      <c r="J5678" s="38">
        <v>1042</v>
      </c>
      <c r="K5678" s="38" t="s">
        <v>1505</v>
      </c>
      <c r="L5678" s="38">
        <v>82</v>
      </c>
      <c r="M5678" s="38">
        <v>4</v>
      </c>
      <c r="N5678" s="38">
        <v>100</v>
      </c>
      <c r="O5678" s="38" t="s">
        <v>10</v>
      </c>
      <c r="P5678" s="38">
        <v>8</v>
      </c>
      <c r="Q5678" s="38" t="s">
        <v>5</v>
      </c>
      <c r="R5678" s="38" t="s">
        <v>201</v>
      </c>
      <c r="S5678" s="38" t="s">
        <v>127</v>
      </c>
      <c r="T5678" s="38" t="s">
        <v>116</v>
      </c>
    </row>
    <row r="5679" spans="1:21" s="38" customFormat="1" ht="15" x14ac:dyDescent="0.2">
      <c r="A5679" s="38" t="s">
        <v>32</v>
      </c>
      <c r="B5679" s="38" t="str">
        <f t="shared" si="9"/>
        <v>mo_priv025</v>
      </c>
      <c r="C5679" s="38" t="s">
        <v>838</v>
      </c>
      <c r="D5679" s="38" t="s">
        <v>845</v>
      </c>
      <c r="E5679" s="38" t="s">
        <v>13</v>
      </c>
      <c r="F5679" s="38">
        <v>7</v>
      </c>
      <c r="G5679" s="38">
        <v>5</v>
      </c>
      <c r="H5679" s="38">
        <v>2025</v>
      </c>
      <c r="I5679" s="38">
        <v>3</v>
      </c>
      <c r="J5679" s="38">
        <v>1042</v>
      </c>
      <c r="K5679" s="38" t="s">
        <v>1505</v>
      </c>
      <c r="L5679" s="38">
        <v>82</v>
      </c>
      <c r="M5679" s="38">
        <v>4</v>
      </c>
      <c r="N5679" s="38">
        <v>100</v>
      </c>
      <c r="O5679" s="38" t="s">
        <v>10</v>
      </c>
      <c r="P5679" s="38">
        <v>8</v>
      </c>
      <c r="Q5679" s="38" t="s">
        <v>5</v>
      </c>
      <c r="R5679" s="38" t="s">
        <v>201</v>
      </c>
      <c r="S5679" s="38" t="s">
        <v>127</v>
      </c>
      <c r="T5679" s="38" t="s">
        <v>116</v>
      </c>
    </row>
    <row r="5680" spans="1:21" s="38" customFormat="1" ht="15" x14ac:dyDescent="0.2">
      <c r="A5680" s="38" t="s">
        <v>32</v>
      </c>
      <c r="B5680" s="38" t="str">
        <f t="shared" si="9"/>
        <v>mo_priv025</v>
      </c>
      <c r="C5680" s="38" t="s">
        <v>838</v>
      </c>
      <c r="D5680" s="38" t="s">
        <v>845</v>
      </c>
      <c r="E5680" s="38" t="s">
        <v>13</v>
      </c>
      <c r="F5680" s="38">
        <v>7</v>
      </c>
      <c r="G5680" s="38">
        <v>5</v>
      </c>
      <c r="H5680" s="38">
        <v>2025</v>
      </c>
      <c r="I5680" s="38">
        <v>3</v>
      </c>
      <c r="J5680" s="38">
        <v>1042</v>
      </c>
      <c r="K5680" s="38" t="s">
        <v>1505</v>
      </c>
      <c r="L5680" s="38">
        <v>82</v>
      </c>
      <c r="M5680" s="38">
        <v>4</v>
      </c>
      <c r="N5680" s="38">
        <v>100</v>
      </c>
      <c r="O5680" s="38" t="s">
        <v>82</v>
      </c>
      <c r="P5680" s="38">
        <v>1</v>
      </c>
      <c r="Q5680" s="38" t="s">
        <v>5</v>
      </c>
      <c r="R5680" s="38" t="s">
        <v>201</v>
      </c>
      <c r="T5680" s="38" t="s">
        <v>116</v>
      </c>
      <c r="U5680" s="38" t="s">
        <v>1382</v>
      </c>
    </row>
    <row r="5681" spans="1:21" s="38" customFormat="1" ht="15" x14ac:dyDescent="0.2">
      <c r="A5681" s="38" t="s">
        <v>29</v>
      </c>
      <c r="B5681" s="38" t="str">
        <f t="shared" si="9"/>
        <v>mo_priv024</v>
      </c>
      <c r="C5681" s="38" t="s">
        <v>838</v>
      </c>
      <c r="D5681" s="38" t="s">
        <v>845</v>
      </c>
      <c r="E5681" s="38" t="s">
        <v>13</v>
      </c>
      <c r="F5681" s="38">
        <v>7</v>
      </c>
      <c r="G5681" s="38">
        <v>5</v>
      </c>
      <c r="H5681" s="38">
        <v>2025</v>
      </c>
      <c r="I5681" s="38">
        <v>3</v>
      </c>
      <c r="J5681" s="38">
        <v>1138</v>
      </c>
      <c r="K5681" s="38" t="s">
        <v>1505</v>
      </c>
      <c r="L5681" s="38">
        <v>79</v>
      </c>
      <c r="M5681" s="38">
        <v>5</v>
      </c>
      <c r="N5681" s="45" t="s">
        <v>1378</v>
      </c>
      <c r="O5681" s="38" t="s">
        <v>1378</v>
      </c>
      <c r="P5681" s="38" t="s">
        <v>1378</v>
      </c>
      <c r="Q5681" s="38" t="s">
        <v>1378</v>
      </c>
      <c r="R5681" s="38" t="s">
        <v>201</v>
      </c>
      <c r="S5681" s="38" t="s">
        <v>1378</v>
      </c>
      <c r="T5681" s="38" t="s">
        <v>246</v>
      </c>
      <c r="U5681" s="38" t="s">
        <v>2145</v>
      </c>
    </row>
    <row r="5682" spans="1:21" s="38" customFormat="1" ht="15" x14ac:dyDescent="0.2">
      <c r="A5682" s="38" t="s">
        <v>31</v>
      </c>
      <c r="B5682" s="38" t="str">
        <f t="shared" si="9"/>
        <v>mo_priv023</v>
      </c>
      <c r="C5682" s="38" t="s">
        <v>838</v>
      </c>
      <c r="D5682" s="38" t="s">
        <v>845</v>
      </c>
      <c r="E5682" s="38" t="s">
        <v>13</v>
      </c>
      <c r="F5682" s="38">
        <v>7</v>
      </c>
      <c r="G5682" s="38">
        <v>5</v>
      </c>
      <c r="H5682" s="38">
        <v>2025</v>
      </c>
      <c r="I5682" s="38">
        <v>3</v>
      </c>
      <c r="J5682" s="38">
        <v>1157</v>
      </c>
      <c r="K5682" s="38" t="s">
        <v>1505</v>
      </c>
      <c r="L5682" s="38">
        <v>83</v>
      </c>
      <c r="M5682" s="38">
        <v>5</v>
      </c>
      <c r="N5682" s="38">
        <v>100</v>
      </c>
      <c r="O5682" s="38" t="s">
        <v>1378</v>
      </c>
      <c r="P5682" s="38" t="s">
        <v>1378</v>
      </c>
      <c r="Q5682" s="38" t="s">
        <v>1378</v>
      </c>
      <c r="R5682" s="38" t="s">
        <v>201</v>
      </c>
      <c r="S5682" s="38" t="s">
        <v>1378</v>
      </c>
      <c r="T5682" s="38" t="s">
        <v>246</v>
      </c>
    </row>
    <row r="5683" spans="1:21" s="38" customFormat="1" ht="15" x14ac:dyDescent="0.2">
      <c r="A5683" s="38" t="s">
        <v>22</v>
      </c>
      <c r="B5683" s="38" t="str">
        <f t="shared" si="9"/>
        <v>mo_priv028</v>
      </c>
      <c r="C5683" s="38" t="s">
        <v>838</v>
      </c>
      <c r="D5683" s="38" t="s">
        <v>845</v>
      </c>
      <c r="E5683" s="38" t="s">
        <v>13</v>
      </c>
      <c r="F5683" s="38">
        <v>7</v>
      </c>
      <c r="G5683" s="38">
        <v>5</v>
      </c>
      <c r="H5683" s="38">
        <v>2025</v>
      </c>
      <c r="I5683" s="38">
        <v>3</v>
      </c>
      <c r="J5683" s="38">
        <v>1238</v>
      </c>
      <c r="K5683" s="38" t="s">
        <v>14</v>
      </c>
      <c r="L5683" s="38">
        <v>83</v>
      </c>
      <c r="M5683" s="38">
        <v>1</v>
      </c>
      <c r="N5683" s="38">
        <v>100</v>
      </c>
      <c r="O5683" s="38" t="s">
        <v>10</v>
      </c>
      <c r="P5683" s="38">
        <v>8.5</v>
      </c>
      <c r="Q5683" s="38" t="s">
        <v>5</v>
      </c>
      <c r="R5683" s="38" t="s">
        <v>201</v>
      </c>
      <c r="S5683" s="38" t="s">
        <v>195</v>
      </c>
      <c r="T5683" s="38" t="s">
        <v>246</v>
      </c>
    </row>
    <row r="5684" spans="1:21" s="38" customFormat="1" ht="15" x14ac:dyDescent="0.2">
      <c r="A5684" s="38" t="s">
        <v>22</v>
      </c>
      <c r="B5684" s="38" t="str">
        <f t="shared" si="9"/>
        <v>mo_priv028</v>
      </c>
      <c r="C5684" s="38" t="s">
        <v>838</v>
      </c>
      <c r="D5684" s="38" t="s">
        <v>845</v>
      </c>
      <c r="E5684" s="38" t="s">
        <v>13</v>
      </c>
      <c r="F5684" s="38">
        <v>7</v>
      </c>
      <c r="G5684" s="38">
        <v>5</v>
      </c>
      <c r="H5684" s="38">
        <v>2025</v>
      </c>
      <c r="I5684" s="38">
        <v>3</v>
      </c>
      <c r="J5684" s="38">
        <v>1238</v>
      </c>
      <c r="K5684" s="38" t="s">
        <v>14</v>
      </c>
      <c r="L5684" s="38">
        <v>83</v>
      </c>
      <c r="M5684" s="38">
        <v>1</v>
      </c>
      <c r="N5684" s="38">
        <v>100</v>
      </c>
      <c r="O5684" s="38" t="s">
        <v>10</v>
      </c>
      <c r="P5684" s="38">
        <v>0.5</v>
      </c>
      <c r="Q5684" s="38" t="s">
        <v>5</v>
      </c>
      <c r="R5684" s="38" t="s">
        <v>201</v>
      </c>
      <c r="S5684" s="38" t="s">
        <v>832</v>
      </c>
      <c r="T5684" s="38" t="s">
        <v>246</v>
      </c>
    </row>
    <row r="5685" spans="1:21" s="38" customFormat="1" ht="15" x14ac:dyDescent="0.2">
      <c r="A5685" s="38" t="s">
        <v>22</v>
      </c>
      <c r="B5685" s="38" t="str">
        <f t="shared" si="9"/>
        <v>mo_priv028</v>
      </c>
      <c r="C5685" s="38" t="s">
        <v>838</v>
      </c>
      <c r="D5685" s="38" t="s">
        <v>845</v>
      </c>
      <c r="E5685" s="38" t="s">
        <v>13</v>
      </c>
      <c r="F5685" s="38">
        <v>7</v>
      </c>
      <c r="G5685" s="38">
        <v>5</v>
      </c>
      <c r="H5685" s="38">
        <v>2025</v>
      </c>
      <c r="I5685" s="38">
        <v>3</v>
      </c>
      <c r="J5685" s="38">
        <v>1238</v>
      </c>
      <c r="K5685" s="38" t="s">
        <v>14</v>
      </c>
      <c r="L5685" s="38">
        <v>83</v>
      </c>
      <c r="M5685" s="38">
        <v>1</v>
      </c>
      <c r="N5685" s="38">
        <v>100</v>
      </c>
      <c r="O5685" s="38" t="s">
        <v>4</v>
      </c>
      <c r="P5685" s="38">
        <v>1.5</v>
      </c>
      <c r="Q5685" s="38" t="s">
        <v>9</v>
      </c>
      <c r="R5685" s="38" t="s">
        <v>1553</v>
      </c>
      <c r="T5685" s="38" t="s">
        <v>246</v>
      </c>
    </row>
    <row r="5686" spans="1:21" s="38" customFormat="1" ht="15" x14ac:dyDescent="0.2">
      <c r="A5686" s="38" t="s">
        <v>22</v>
      </c>
      <c r="B5686" s="38" t="str">
        <f t="shared" si="9"/>
        <v>mo_priv028</v>
      </c>
      <c r="C5686" s="38" t="s">
        <v>838</v>
      </c>
      <c r="D5686" s="38" t="s">
        <v>845</v>
      </c>
      <c r="E5686" s="38" t="s">
        <v>13</v>
      </c>
      <c r="F5686" s="38">
        <v>7</v>
      </c>
      <c r="G5686" s="38">
        <v>5</v>
      </c>
      <c r="H5686" s="38">
        <v>2025</v>
      </c>
      <c r="I5686" s="38">
        <v>3</v>
      </c>
      <c r="J5686" s="38">
        <v>1238</v>
      </c>
      <c r="K5686" s="38" t="s">
        <v>14</v>
      </c>
      <c r="L5686" s="38">
        <v>83</v>
      </c>
      <c r="M5686" s="38">
        <v>1</v>
      </c>
      <c r="N5686" s="38">
        <v>100</v>
      </c>
      <c r="O5686" s="38" t="s">
        <v>10</v>
      </c>
      <c r="P5686" s="38">
        <v>11</v>
      </c>
      <c r="Q5686" s="38" t="s">
        <v>5</v>
      </c>
      <c r="R5686" s="38" t="s">
        <v>201</v>
      </c>
      <c r="S5686" s="38" t="s">
        <v>832</v>
      </c>
      <c r="T5686" s="38" t="s">
        <v>246</v>
      </c>
    </row>
    <row r="5687" spans="1:21" s="38" customFormat="1" ht="15" x14ac:dyDescent="0.2">
      <c r="A5687" s="38" t="s">
        <v>27</v>
      </c>
      <c r="B5687" s="38" t="str">
        <f t="shared" si="9"/>
        <v>mo_priv032</v>
      </c>
      <c r="C5687" s="38" t="s">
        <v>838</v>
      </c>
      <c r="D5687" s="38" t="s">
        <v>845</v>
      </c>
      <c r="E5687" s="38" t="s">
        <v>13</v>
      </c>
      <c r="F5687" s="38">
        <v>7</v>
      </c>
      <c r="G5687" s="38">
        <v>7</v>
      </c>
      <c r="H5687" s="38">
        <v>2025</v>
      </c>
      <c r="I5687" s="38">
        <v>3</v>
      </c>
      <c r="J5687" s="38">
        <v>1005</v>
      </c>
      <c r="K5687" s="38" t="s">
        <v>14</v>
      </c>
      <c r="L5687" s="38">
        <v>82</v>
      </c>
      <c r="M5687" s="38">
        <v>2</v>
      </c>
      <c r="N5687" s="38">
        <v>0</v>
      </c>
      <c r="O5687" s="38" t="s">
        <v>10</v>
      </c>
      <c r="P5687" s="38">
        <v>10.75</v>
      </c>
      <c r="Q5687" s="38" t="s">
        <v>5</v>
      </c>
      <c r="R5687" s="38" t="s">
        <v>201</v>
      </c>
      <c r="S5687" s="38" t="s">
        <v>127</v>
      </c>
      <c r="T5687" s="38" t="s">
        <v>246</v>
      </c>
    </row>
    <row r="5688" spans="1:21" s="41" customFormat="1" ht="15" x14ac:dyDescent="0.2">
      <c r="A5688" s="41" t="s">
        <v>27</v>
      </c>
      <c r="B5688" s="41" t="str">
        <f t="shared" si="9"/>
        <v>mo_priv032</v>
      </c>
      <c r="C5688" s="41" t="s">
        <v>838</v>
      </c>
      <c r="D5688" s="41" t="s">
        <v>845</v>
      </c>
      <c r="E5688" s="41" t="s">
        <v>13</v>
      </c>
      <c r="F5688" s="41">
        <v>7</v>
      </c>
      <c r="G5688" s="41">
        <v>7</v>
      </c>
      <c r="H5688" s="41">
        <v>2025</v>
      </c>
      <c r="I5688" s="41">
        <v>3</v>
      </c>
      <c r="J5688" s="41">
        <v>1005</v>
      </c>
      <c r="K5688" s="41" t="s">
        <v>14</v>
      </c>
      <c r="L5688" s="41">
        <v>82</v>
      </c>
      <c r="M5688" s="41">
        <v>2</v>
      </c>
      <c r="N5688" s="41">
        <v>0</v>
      </c>
      <c r="O5688" s="41" t="s">
        <v>10</v>
      </c>
      <c r="P5688" s="41">
        <v>10.75</v>
      </c>
      <c r="Q5688" s="41" t="s">
        <v>5</v>
      </c>
      <c r="R5688" s="38" t="s">
        <v>201</v>
      </c>
      <c r="T5688" s="41" t="s">
        <v>246</v>
      </c>
    </row>
    <row r="5689" spans="1:21" s="38" customFormat="1" ht="15" x14ac:dyDescent="0.2">
      <c r="A5689" s="38" t="s">
        <v>27</v>
      </c>
      <c r="B5689" s="38" t="str">
        <f t="shared" si="9"/>
        <v>mo_priv032</v>
      </c>
      <c r="C5689" s="38" t="s">
        <v>838</v>
      </c>
      <c r="D5689" s="38" t="s">
        <v>845</v>
      </c>
      <c r="E5689" s="38" t="s">
        <v>13</v>
      </c>
      <c r="F5689" s="38">
        <v>7</v>
      </c>
      <c r="G5689" s="38">
        <v>7</v>
      </c>
      <c r="H5689" s="38">
        <v>2025</v>
      </c>
      <c r="I5689" s="38">
        <v>3</v>
      </c>
      <c r="J5689" s="38">
        <v>1005</v>
      </c>
      <c r="K5689" s="38" t="s">
        <v>14</v>
      </c>
      <c r="L5689" s="38">
        <v>82</v>
      </c>
      <c r="M5689" s="38">
        <v>2</v>
      </c>
      <c r="N5689" s="38">
        <v>0</v>
      </c>
      <c r="O5689" s="38" t="s">
        <v>10</v>
      </c>
      <c r="P5689" s="38">
        <v>4</v>
      </c>
      <c r="Q5689" s="38" t="s">
        <v>5</v>
      </c>
      <c r="R5689" s="38" t="s">
        <v>201</v>
      </c>
      <c r="S5689" s="38" t="s">
        <v>127</v>
      </c>
      <c r="T5689" s="38" t="s">
        <v>246</v>
      </c>
    </row>
    <row r="5690" spans="1:21" s="38" customFormat="1" ht="15" x14ac:dyDescent="0.2">
      <c r="A5690" s="38" t="s">
        <v>27</v>
      </c>
      <c r="B5690" s="38" t="str">
        <f t="shared" si="9"/>
        <v>mo_priv032</v>
      </c>
      <c r="C5690" s="38" t="s">
        <v>838</v>
      </c>
      <c r="D5690" s="38" t="s">
        <v>845</v>
      </c>
      <c r="E5690" s="38" t="s">
        <v>13</v>
      </c>
      <c r="F5690" s="38">
        <v>7</v>
      </c>
      <c r="G5690" s="38">
        <v>7</v>
      </c>
      <c r="H5690" s="38">
        <v>2025</v>
      </c>
      <c r="I5690" s="38">
        <v>3</v>
      </c>
      <c r="J5690" s="38">
        <v>1005</v>
      </c>
      <c r="K5690" s="38" t="s">
        <v>14</v>
      </c>
      <c r="L5690" s="38">
        <v>82</v>
      </c>
      <c r="M5690" s="38">
        <v>2</v>
      </c>
      <c r="N5690" s="38">
        <v>0</v>
      </c>
      <c r="O5690" s="38" t="s">
        <v>82</v>
      </c>
      <c r="P5690" s="38">
        <v>5.25</v>
      </c>
      <c r="Q5690" s="38" t="s">
        <v>5</v>
      </c>
      <c r="R5690" s="38" t="s">
        <v>201</v>
      </c>
      <c r="T5690" s="38" t="s">
        <v>246</v>
      </c>
    </row>
    <row r="5691" spans="1:21" s="38" customFormat="1" ht="15" x14ac:dyDescent="0.2">
      <c r="A5691" s="38" t="s">
        <v>27</v>
      </c>
      <c r="B5691" s="38" t="str">
        <f t="shared" si="9"/>
        <v>mo_priv032</v>
      </c>
      <c r="C5691" s="38" t="s">
        <v>838</v>
      </c>
      <c r="D5691" s="38" t="s">
        <v>845</v>
      </c>
      <c r="E5691" s="38" t="s">
        <v>13</v>
      </c>
      <c r="F5691" s="38">
        <v>7</v>
      </c>
      <c r="G5691" s="38">
        <v>7</v>
      </c>
      <c r="H5691" s="38">
        <v>2025</v>
      </c>
      <c r="I5691" s="38">
        <v>3</v>
      </c>
      <c r="J5691" s="38">
        <v>1005</v>
      </c>
      <c r="K5691" s="38" t="s">
        <v>14</v>
      </c>
      <c r="L5691" s="38">
        <v>82</v>
      </c>
      <c r="M5691" s="38">
        <v>2</v>
      </c>
      <c r="N5691" s="38">
        <v>0</v>
      </c>
      <c r="O5691" s="38" t="s">
        <v>10</v>
      </c>
      <c r="P5691" s="38">
        <v>7.2</v>
      </c>
      <c r="Q5691" s="38" t="s">
        <v>5</v>
      </c>
      <c r="R5691" s="38" t="s">
        <v>201</v>
      </c>
      <c r="S5691" s="38" t="s">
        <v>152</v>
      </c>
      <c r="T5691" s="38" t="s">
        <v>246</v>
      </c>
    </row>
    <row r="5692" spans="1:21" s="38" customFormat="1" ht="15" x14ac:dyDescent="0.2">
      <c r="A5692" s="38" t="s">
        <v>27</v>
      </c>
      <c r="B5692" s="38" t="str">
        <f t="shared" si="9"/>
        <v>mo_priv032</v>
      </c>
      <c r="C5692" s="38" t="s">
        <v>838</v>
      </c>
      <c r="D5692" s="38" t="s">
        <v>845</v>
      </c>
      <c r="E5692" s="38" t="s">
        <v>13</v>
      </c>
      <c r="F5692" s="38">
        <v>7</v>
      </c>
      <c r="G5692" s="38">
        <v>7</v>
      </c>
      <c r="H5692" s="38">
        <v>2025</v>
      </c>
      <c r="I5692" s="38">
        <v>3</v>
      </c>
      <c r="J5692" s="38">
        <v>1005</v>
      </c>
      <c r="K5692" s="38" t="s">
        <v>14</v>
      </c>
      <c r="L5692" s="38">
        <v>82</v>
      </c>
      <c r="M5692" s="38">
        <v>2</v>
      </c>
      <c r="N5692" s="38">
        <v>0</v>
      </c>
      <c r="O5692" s="38" t="s">
        <v>10</v>
      </c>
      <c r="P5692" s="38">
        <v>4.5</v>
      </c>
      <c r="Q5692" s="38" t="s">
        <v>5</v>
      </c>
      <c r="R5692" s="38" t="s">
        <v>201</v>
      </c>
      <c r="S5692" s="38" t="s">
        <v>39</v>
      </c>
      <c r="T5692" s="38" t="s">
        <v>246</v>
      </c>
    </row>
    <row r="5693" spans="1:21" s="38" customFormat="1" ht="15" x14ac:dyDescent="0.2">
      <c r="A5693" s="38" t="s">
        <v>27</v>
      </c>
      <c r="B5693" s="38" t="str">
        <f t="shared" si="9"/>
        <v>mo_priv032</v>
      </c>
      <c r="C5693" s="38" t="s">
        <v>838</v>
      </c>
      <c r="D5693" s="38" t="s">
        <v>845</v>
      </c>
      <c r="E5693" s="38" t="s">
        <v>13</v>
      </c>
      <c r="F5693" s="38">
        <v>7</v>
      </c>
      <c r="G5693" s="38">
        <v>7</v>
      </c>
      <c r="H5693" s="38">
        <v>2025</v>
      </c>
      <c r="I5693" s="38">
        <v>3</v>
      </c>
      <c r="J5693" s="38">
        <v>1005</v>
      </c>
      <c r="K5693" s="38" t="s">
        <v>14</v>
      </c>
      <c r="L5693" s="38">
        <v>82</v>
      </c>
      <c r="M5693" s="38">
        <v>2</v>
      </c>
      <c r="N5693" s="38">
        <v>0</v>
      </c>
      <c r="O5693" s="38" t="s">
        <v>10</v>
      </c>
      <c r="P5693" s="38">
        <v>12</v>
      </c>
      <c r="Q5693" s="38" t="s">
        <v>5</v>
      </c>
      <c r="R5693" s="38" t="s">
        <v>201</v>
      </c>
      <c r="S5693" s="38" t="s">
        <v>39</v>
      </c>
      <c r="T5693" s="38" t="s">
        <v>246</v>
      </c>
    </row>
    <row r="5694" spans="1:21" s="38" customFormat="1" ht="15" x14ac:dyDescent="0.2">
      <c r="A5694" s="38" t="s">
        <v>27</v>
      </c>
      <c r="B5694" s="38" t="str">
        <f t="shared" si="9"/>
        <v>mo_priv032</v>
      </c>
      <c r="C5694" s="38" t="s">
        <v>838</v>
      </c>
      <c r="D5694" s="38" t="s">
        <v>845</v>
      </c>
      <c r="E5694" s="38" t="s">
        <v>13</v>
      </c>
      <c r="F5694" s="38">
        <v>7</v>
      </c>
      <c r="G5694" s="38">
        <v>7</v>
      </c>
      <c r="H5694" s="38">
        <v>2025</v>
      </c>
      <c r="I5694" s="38">
        <v>3</v>
      </c>
      <c r="J5694" s="38">
        <v>1005</v>
      </c>
      <c r="K5694" s="38" t="s">
        <v>14</v>
      </c>
      <c r="L5694" s="38">
        <v>82</v>
      </c>
      <c r="M5694" s="38">
        <v>2</v>
      </c>
      <c r="N5694" s="38">
        <v>0</v>
      </c>
      <c r="O5694" s="38" t="s">
        <v>10</v>
      </c>
      <c r="P5694" s="38">
        <v>1.75</v>
      </c>
      <c r="Q5694" s="38" t="s">
        <v>5</v>
      </c>
      <c r="R5694" s="38" t="s">
        <v>201</v>
      </c>
      <c r="S5694" s="38" t="s">
        <v>39</v>
      </c>
      <c r="T5694" s="38" t="s">
        <v>246</v>
      </c>
    </row>
    <row r="5695" spans="1:21" s="38" customFormat="1" ht="15" x14ac:dyDescent="0.2">
      <c r="A5695" s="38" t="s">
        <v>27</v>
      </c>
      <c r="B5695" s="38" t="str">
        <f t="shared" si="9"/>
        <v>mo_priv032</v>
      </c>
      <c r="C5695" s="38" t="s">
        <v>838</v>
      </c>
      <c r="D5695" s="38" t="s">
        <v>845</v>
      </c>
      <c r="E5695" s="38" t="s">
        <v>13</v>
      </c>
      <c r="F5695" s="38">
        <v>7</v>
      </c>
      <c r="G5695" s="38">
        <v>7</v>
      </c>
      <c r="H5695" s="38">
        <v>2025</v>
      </c>
      <c r="I5695" s="38">
        <v>3</v>
      </c>
      <c r="J5695" s="38">
        <v>1005</v>
      </c>
      <c r="K5695" s="38" t="s">
        <v>14</v>
      </c>
      <c r="L5695" s="38">
        <v>82</v>
      </c>
      <c r="M5695" s="38">
        <v>2</v>
      </c>
      <c r="N5695" s="38">
        <v>0</v>
      </c>
      <c r="O5695" s="38" t="s">
        <v>10</v>
      </c>
      <c r="P5695" s="38">
        <v>2.25</v>
      </c>
      <c r="Q5695" s="38" t="s">
        <v>5</v>
      </c>
      <c r="R5695" s="38" t="s">
        <v>201</v>
      </c>
      <c r="S5695" s="38" t="s">
        <v>127</v>
      </c>
      <c r="T5695" s="38" t="s">
        <v>246</v>
      </c>
    </row>
    <row r="5696" spans="1:21" s="38" customFormat="1" ht="15" x14ac:dyDescent="0.2">
      <c r="A5696" s="38" t="s">
        <v>27</v>
      </c>
      <c r="B5696" s="38" t="str">
        <f t="shared" si="9"/>
        <v>mo_priv032</v>
      </c>
      <c r="C5696" s="38" t="s">
        <v>838</v>
      </c>
      <c r="D5696" s="38" t="s">
        <v>845</v>
      </c>
      <c r="E5696" s="38" t="s">
        <v>13</v>
      </c>
      <c r="F5696" s="38">
        <v>7</v>
      </c>
      <c r="G5696" s="38">
        <v>7</v>
      </c>
      <c r="H5696" s="38">
        <v>2025</v>
      </c>
      <c r="I5696" s="38">
        <v>3</v>
      </c>
      <c r="J5696" s="38">
        <v>1005</v>
      </c>
      <c r="K5696" s="38" t="s">
        <v>14</v>
      </c>
      <c r="L5696" s="38">
        <v>82</v>
      </c>
      <c r="M5696" s="38">
        <v>2</v>
      </c>
      <c r="N5696" s="38">
        <v>0</v>
      </c>
      <c r="O5696" s="38" t="s">
        <v>10</v>
      </c>
      <c r="P5696" s="38">
        <v>3</v>
      </c>
      <c r="Q5696" s="38" t="s">
        <v>8</v>
      </c>
      <c r="R5696" s="38" t="s">
        <v>36</v>
      </c>
      <c r="S5696" s="38" t="s">
        <v>1536</v>
      </c>
      <c r="T5696" s="38" t="s">
        <v>246</v>
      </c>
    </row>
    <row r="5697" spans="1:20" s="38" customFormat="1" ht="15" x14ac:dyDescent="0.2">
      <c r="A5697" s="38" t="s">
        <v>27</v>
      </c>
      <c r="B5697" s="38" t="str">
        <f t="shared" si="9"/>
        <v>mo_priv032</v>
      </c>
      <c r="C5697" s="38" t="s">
        <v>838</v>
      </c>
      <c r="D5697" s="38" t="s">
        <v>845</v>
      </c>
      <c r="E5697" s="38" t="s">
        <v>13</v>
      </c>
      <c r="F5697" s="38">
        <v>7</v>
      </c>
      <c r="G5697" s="38">
        <v>7</v>
      </c>
      <c r="H5697" s="38">
        <v>2025</v>
      </c>
      <c r="I5697" s="38">
        <v>3</v>
      </c>
      <c r="J5697" s="38">
        <v>1005</v>
      </c>
      <c r="K5697" s="38" t="s">
        <v>14</v>
      </c>
      <c r="L5697" s="38">
        <v>82</v>
      </c>
      <c r="M5697" s="38">
        <v>2</v>
      </c>
      <c r="N5697" s="38">
        <v>0</v>
      </c>
      <c r="O5697" s="38" t="s">
        <v>6</v>
      </c>
      <c r="P5697" s="38">
        <v>0.75</v>
      </c>
      <c r="Q5697" s="38" t="s">
        <v>5</v>
      </c>
      <c r="R5697" s="38" t="s">
        <v>201</v>
      </c>
      <c r="T5697" s="38" t="s">
        <v>246</v>
      </c>
    </row>
    <row r="5698" spans="1:20" s="38" customFormat="1" ht="15" x14ac:dyDescent="0.2">
      <c r="A5698" s="38" t="s">
        <v>27</v>
      </c>
      <c r="B5698" s="38" t="str">
        <f t="shared" si="9"/>
        <v>mo_priv032</v>
      </c>
      <c r="C5698" s="38" t="s">
        <v>838</v>
      </c>
      <c r="D5698" s="38" t="s">
        <v>845</v>
      </c>
      <c r="E5698" s="38" t="s">
        <v>13</v>
      </c>
      <c r="F5698" s="38">
        <v>7</v>
      </c>
      <c r="G5698" s="38">
        <v>7</v>
      </c>
      <c r="H5698" s="38">
        <v>2025</v>
      </c>
      <c r="I5698" s="38">
        <v>3</v>
      </c>
      <c r="J5698" s="38">
        <v>1005</v>
      </c>
      <c r="K5698" s="38" t="s">
        <v>14</v>
      </c>
      <c r="L5698" s="38">
        <v>82</v>
      </c>
      <c r="M5698" s="38">
        <v>2</v>
      </c>
      <c r="N5698" s="38">
        <v>0</v>
      </c>
      <c r="O5698" s="38" t="s">
        <v>10</v>
      </c>
      <c r="P5698" s="38">
        <v>0.3</v>
      </c>
      <c r="Q5698" s="38" t="s">
        <v>5</v>
      </c>
      <c r="R5698" s="38" t="s">
        <v>201</v>
      </c>
      <c r="S5698" s="38" t="s">
        <v>152</v>
      </c>
      <c r="T5698" s="38" t="s">
        <v>246</v>
      </c>
    </row>
    <row r="5699" spans="1:20" s="38" customFormat="1" ht="15" x14ac:dyDescent="0.2">
      <c r="A5699" s="38" t="s">
        <v>27</v>
      </c>
      <c r="B5699" s="38" t="str">
        <f t="shared" si="9"/>
        <v>mo_priv032</v>
      </c>
      <c r="C5699" s="38" t="s">
        <v>838</v>
      </c>
      <c r="D5699" s="38" t="s">
        <v>845</v>
      </c>
      <c r="E5699" s="38" t="s">
        <v>13</v>
      </c>
      <c r="F5699" s="38">
        <v>7</v>
      </c>
      <c r="G5699" s="38">
        <v>7</v>
      </c>
      <c r="H5699" s="38">
        <v>2025</v>
      </c>
      <c r="I5699" s="38">
        <v>3</v>
      </c>
      <c r="J5699" s="38">
        <v>1005</v>
      </c>
      <c r="K5699" s="38" t="s">
        <v>14</v>
      </c>
      <c r="L5699" s="38">
        <v>82</v>
      </c>
      <c r="M5699" s="38">
        <v>2</v>
      </c>
      <c r="N5699" s="38">
        <v>0</v>
      </c>
      <c r="O5699" s="38" t="s">
        <v>21</v>
      </c>
      <c r="P5699" s="38">
        <v>0.15</v>
      </c>
      <c r="Q5699" s="38" t="s">
        <v>9</v>
      </c>
      <c r="R5699" s="38" t="s">
        <v>1453</v>
      </c>
      <c r="T5699" s="38" t="s">
        <v>246</v>
      </c>
    </row>
    <row r="5700" spans="1:20" s="38" customFormat="1" ht="15" x14ac:dyDescent="0.2">
      <c r="A5700" s="38" t="s">
        <v>27</v>
      </c>
      <c r="B5700" s="38" t="str">
        <f t="shared" si="9"/>
        <v>mo_priv032</v>
      </c>
      <c r="C5700" s="38" t="s">
        <v>838</v>
      </c>
      <c r="D5700" s="38" t="s">
        <v>845</v>
      </c>
      <c r="E5700" s="38" t="s">
        <v>13</v>
      </c>
      <c r="F5700" s="38">
        <v>7</v>
      </c>
      <c r="G5700" s="38">
        <v>7</v>
      </c>
      <c r="H5700" s="38">
        <v>2025</v>
      </c>
      <c r="I5700" s="38">
        <v>3</v>
      </c>
      <c r="J5700" s="38">
        <v>1005</v>
      </c>
      <c r="K5700" s="38" t="s">
        <v>14</v>
      </c>
      <c r="L5700" s="38">
        <v>82</v>
      </c>
      <c r="M5700" s="38">
        <v>2</v>
      </c>
      <c r="N5700" s="38">
        <v>0</v>
      </c>
      <c r="O5700" s="38" t="s">
        <v>21</v>
      </c>
      <c r="P5700" s="38">
        <v>0.1</v>
      </c>
      <c r="Q5700" s="38" t="s">
        <v>9</v>
      </c>
      <c r="R5700" s="38" t="s">
        <v>201</v>
      </c>
      <c r="T5700" s="38" t="s">
        <v>246</v>
      </c>
    </row>
    <row r="5701" spans="1:20" s="38" customFormat="1" ht="15" x14ac:dyDescent="0.2">
      <c r="A5701" s="38" t="s">
        <v>27</v>
      </c>
      <c r="B5701" s="38" t="str">
        <f t="shared" si="9"/>
        <v>mo_priv032</v>
      </c>
      <c r="C5701" s="38" t="s">
        <v>838</v>
      </c>
      <c r="D5701" s="38" t="s">
        <v>845</v>
      </c>
      <c r="E5701" s="38" t="s">
        <v>13</v>
      </c>
      <c r="F5701" s="38">
        <v>7</v>
      </c>
      <c r="G5701" s="38">
        <v>7</v>
      </c>
      <c r="H5701" s="38">
        <v>2025</v>
      </c>
      <c r="I5701" s="38">
        <v>3</v>
      </c>
      <c r="J5701" s="38">
        <v>1005</v>
      </c>
      <c r="K5701" s="38" t="s">
        <v>14</v>
      </c>
      <c r="L5701" s="38">
        <v>82</v>
      </c>
      <c r="M5701" s="38">
        <v>2</v>
      </c>
      <c r="N5701" s="38">
        <v>0</v>
      </c>
      <c r="O5701" s="38" t="s">
        <v>10</v>
      </c>
      <c r="P5701" s="38">
        <v>0.25</v>
      </c>
      <c r="Q5701" s="38" t="s">
        <v>5</v>
      </c>
      <c r="R5701" s="38" t="s">
        <v>201</v>
      </c>
      <c r="S5701" s="38" t="s">
        <v>152</v>
      </c>
      <c r="T5701" s="38" t="s">
        <v>246</v>
      </c>
    </row>
    <row r="5702" spans="1:20" s="38" customFormat="1" ht="15" x14ac:dyDescent="0.2">
      <c r="A5702" s="38" t="s">
        <v>27</v>
      </c>
      <c r="B5702" s="38" t="str">
        <f t="shared" si="9"/>
        <v>mo_priv032</v>
      </c>
      <c r="C5702" s="38" t="s">
        <v>838</v>
      </c>
      <c r="D5702" s="38" t="s">
        <v>845</v>
      </c>
      <c r="E5702" s="38" t="s">
        <v>13</v>
      </c>
      <c r="F5702" s="38">
        <v>7</v>
      </c>
      <c r="G5702" s="38">
        <v>7</v>
      </c>
      <c r="H5702" s="38">
        <v>2025</v>
      </c>
      <c r="I5702" s="38">
        <v>3</v>
      </c>
      <c r="J5702" s="38">
        <v>1005</v>
      </c>
      <c r="K5702" s="38" t="s">
        <v>14</v>
      </c>
      <c r="L5702" s="38">
        <v>82</v>
      </c>
      <c r="M5702" s="38">
        <v>2</v>
      </c>
      <c r="N5702" s="38">
        <v>0</v>
      </c>
      <c r="O5702" s="38" t="s">
        <v>21</v>
      </c>
      <c r="P5702" s="38">
        <v>3.75</v>
      </c>
      <c r="Q5702" s="38" t="s">
        <v>9</v>
      </c>
      <c r="R5702" s="38" t="s">
        <v>1453</v>
      </c>
      <c r="T5702" s="38" t="s">
        <v>246</v>
      </c>
    </row>
    <row r="5703" spans="1:20" s="38" customFormat="1" ht="15" x14ac:dyDescent="0.2">
      <c r="A5703" s="38" t="s">
        <v>27</v>
      </c>
      <c r="B5703" s="38" t="str">
        <f t="shared" si="9"/>
        <v>mo_priv032</v>
      </c>
      <c r="C5703" s="38" t="s">
        <v>838</v>
      </c>
      <c r="D5703" s="38" t="s">
        <v>845</v>
      </c>
      <c r="E5703" s="38" t="s">
        <v>13</v>
      </c>
      <c r="F5703" s="38">
        <v>7</v>
      </c>
      <c r="G5703" s="38">
        <v>7</v>
      </c>
      <c r="H5703" s="38">
        <v>2025</v>
      </c>
      <c r="I5703" s="38">
        <v>3</v>
      </c>
      <c r="J5703" s="38">
        <v>1005</v>
      </c>
      <c r="K5703" s="38" t="s">
        <v>14</v>
      </c>
      <c r="L5703" s="38">
        <v>82</v>
      </c>
      <c r="M5703" s="38">
        <v>2</v>
      </c>
      <c r="N5703" s="38">
        <v>0</v>
      </c>
      <c r="O5703" s="38" t="s">
        <v>10</v>
      </c>
      <c r="P5703" s="38">
        <v>2.5</v>
      </c>
      <c r="Q5703" s="38" t="s">
        <v>5</v>
      </c>
      <c r="R5703" s="38" t="s">
        <v>201</v>
      </c>
      <c r="S5703" s="38" t="s">
        <v>127</v>
      </c>
      <c r="T5703" s="38" t="s">
        <v>246</v>
      </c>
    </row>
    <row r="5704" spans="1:20" s="38" customFormat="1" ht="15" x14ac:dyDescent="0.2">
      <c r="A5704" s="38" t="s">
        <v>27</v>
      </c>
      <c r="B5704" s="38" t="str">
        <f t="shared" si="9"/>
        <v>mo_priv032</v>
      </c>
      <c r="C5704" s="38" t="s">
        <v>838</v>
      </c>
      <c r="D5704" s="38" t="s">
        <v>845</v>
      </c>
      <c r="E5704" s="38" t="s">
        <v>13</v>
      </c>
      <c r="F5704" s="38">
        <v>7</v>
      </c>
      <c r="G5704" s="38">
        <v>7</v>
      </c>
      <c r="H5704" s="38">
        <v>2025</v>
      </c>
      <c r="I5704" s="38">
        <v>3</v>
      </c>
      <c r="J5704" s="38">
        <v>1005</v>
      </c>
      <c r="K5704" s="38" t="s">
        <v>14</v>
      </c>
      <c r="L5704" s="38">
        <v>82</v>
      </c>
      <c r="M5704" s="38">
        <v>2</v>
      </c>
      <c r="N5704" s="38">
        <v>0</v>
      </c>
      <c r="O5704" s="38" t="s">
        <v>21</v>
      </c>
      <c r="P5704" s="38">
        <v>2.5</v>
      </c>
      <c r="Q5704" s="38" t="s">
        <v>5</v>
      </c>
      <c r="R5704" s="38" t="s">
        <v>201</v>
      </c>
      <c r="T5704" s="38" t="s">
        <v>246</v>
      </c>
    </row>
    <row r="5705" spans="1:20" s="38" customFormat="1" ht="15" x14ac:dyDescent="0.2">
      <c r="A5705" s="38" t="s">
        <v>27</v>
      </c>
      <c r="B5705" s="38" t="str">
        <f t="shared" si="9"/>
        <v>mo_priv032</v>
      </c>
      <c r="C5705" s="38" t="s">
        <v>838</v>
      </c>
      <c r="D5705" s="38" t="s">
        <v>845</v>
      </c>
      <c r="E5705" s="38" t="s">
        <v>13</v>
      </c>
      <c r="F5705" s="38">
        <v>7</v>
      </c>
      <c r="G5705" s="38">
        <v>7</v>
      </c>
      <c r="H5705" s="38">
        <v>2025</v>
      </c>
      <c r="I5705" s="38">
        <v>3</v>
      </c>
      <c r="J5705" s="38">
        <v>1005</v>
      </c>
      <c r="K5705" s="38" t="s">
        <v>14</v>
      </c>
      <c r="L5705" s="38">
        <v>82</v>
      </c>
      <c r="M5705" s="38">
        <v>2</v>
      </c>
      <c r="N5705" s="38">
        <v>0</v>
      </c>
      <c r="O5705" s="38" t="s">
        <v>10</v>
      </c>
      <c r="P5705" s="38">
        <v>0</v>
      </c>
      <c r="Q5705" s="38" t="s">
        <v>5</v>
      </c>
      <c r="R5705" s="38" t="s">
        <v>201</v>
      </c>
      <c r="S5705" s="38" t="s">
        <v>152</v>
      </c>
      <c r="T5705" s="38" t="s">
        <v>246</v>
      </c>
    </row>
    <row r="5706" spans="1:20" s="38" customFormat="1" ht="15" x14ac:dyDescent="0.2">
      <c r="A5706" s="38" t="s">
        <v>27</v>
      </c>
      <c r="B5706" s="38" t="str">
        <f t="shared" si="9"/>
        <v>mo_priv032</v>
      </c>
      <c r="C5706" s="38" t="s">
        <v>838</v>
      </c>
      <c r="D5706" s="38" t="s">
        <v>845</v>
      </c>
      <c r="E5706" s="38" t="s">
        <v>13</v>
      </c>
      <c r="F5706" s="38">
        <v>7</v>
      </c>
      <c r="G5706" s="38">
        <v>7</v>
      </c>
      <c r="H5706" s="38">
        <v>2025</v>
      </c>
      <c r="I5706" s="38">
        <v>3</v>
      </c>
      <c r="J5706" s="38">
        <v>1005</v>
      </c>
      <c r="K5706" s="38" t="s">
        <v>14</v>
      </c>
      <c r="L5706" s="38">
        <v>82</v>
      </c>
      <c r="M5706" s="38">
        <v>2</v>
      </c>
      <c r="N5706" s="38">
        <v>0</v>
      </c>
      <c r="O5706" s="38" t="s">
        <v>10</v>
      </c>
      <c r="P5706" s="38">
        <v>15.25</v>
      </c>
      <c r="Q5706" s="38" t="s">
        <v>5</v>
      </c>
      <c r="R5706" s="38" t="s">
        <v>201</v>
      </c>
      <c r="S5706" s="38" t="s">
        <v>127</v>
      </c>
      <c r="T5706" s="38" t="s">
        <v>246</v>
      </c>
    </row>
    <row r="5707" spans="1:20" s="38" customFormat="1" ht="15" x14ac:dyDescent="0.2">
      <c r="A5707" s="38" t="s">
        <v>27</v>
      </c>
      <c r="B5707" s="38" t="str">
        <f t="shared" si="9"/>
        <v>mo_priv032</v>
      </c>
      <c r="C5707" s="38" t="s">
        <v>838</v>
      </c>
      <c r="D5707" s="38" t="s">
        <v>845</v>
      </c>
      <c r="E5707" s="38" t="s">
        <v>13</v>
      </c>
      <c r="F5707" s="38">
        <v>7</v>
      </c>
      <c r="G5707" s="38">
        <v>7</v>
      </c>
      <c r="H5707" s="38">
        <v>2025</v>
      </c>
      <c r="I5707" s="38">
        <v>3</v>
      </c>
      <c r="J5707" s="38">
        <v>1005</v>
      </c>
      <c r="K5707" s="38" t="s">
        <v>14</v>
      </c>
      <c r="L5707" s="38">
        <v>82</v>
      </c>
      <c r="M5707" s="38">
        <v>2</v>
      </c>
      <c r="N5707" s="38">
        <v>0</v>
      </c>
      <c r="O5707" s="38" t="s">
        <v>10</v>
      </c>
      <c r="P5707" s="38">
        <v>3.25</v>
      </c>
      <c r="Q5707" s="38" t="s">
        <v>5</v>
      </c>
      <c r="R5707" s="38" t="s">
        <v>201</v>
      </c>
      <c r="S5707" s="38" t="s">
        <v>152</v>
      </c>
      <c r="T5707" s="38" t="s">
        <v>246</v>
      </c>
    </row>
    <row r="5708" spans="1:20" s="38" customFormat="1" ht="15" x14ac:dyDescent="0.2">
      <c r="A5708" s="38" t="s">
        <v>27</v>
      </c>
      <c r="B5708" s="38" t="str">
        <f t="shared" si="9"/>
        <v>mo_priv032</v>
      </c>
      <c r="C5708" s="38" t="s">
        <v>838</v>
      </c>
      <c r="D5708" s="38" t="s">
        <v>845</v>
      </c>
      <c r="E5708" s="38" t="s">
        <v>13</v>
      </c>
      <c r="F5708" s="38">
        <v>7</v>
      </c>
      <c r="G5708" s="38">
        <v>7</v>
      </c>
      <c r="H5708" s="38">
        <v>2025</v>
      </c>
      <c r="I5708" s="38">
        <v>3</v>
      </c>
      <c r="J5708" s="38">
        <v>1005</v>
      </c>
      <c r="K5708" s="38" t="s">
        <v>14</v>
      </c>
      <c r="L5708" s="38">
        <v>82</v>
      </c>
      <c r="M5708" s="38">
        <v>2</v>
      </c>
      <c r="N5708" s="38">
        <v>0</v>
      </c>
      <c r="O5708" s="38" t="s">
        <v>10</v>
      </c>
      <c r="P5708" s="38">
        <v>50</v>
      </c>
      <c r="Q5708" s="38" t="s">
        <v>5</v>
      </c>
      <c r="R5708" s="38" t="s">
        <v>201</v>
      </c>
      <c r="S5708" s="38" t="s">
        <v>1561</v>
      </c>
      <c r="T5708" s="38" t="s">
        <v>246</v>
      </c>
    </row>
    <row r="5709" spans="1:20" s="38" customFormat="1" ht="15" x14ac:dyDescent="0.2">
      <c r="A5709" s="38" t="s">
        <v>27</v>
      </c>
      <c r="B5709" s="38" t="str">
        <f t="shared" si="9"/>
        <v>mo_priv032</v>
      </c>
      <c r="C5709" s="38" t="s">
        <v>838</v>
      </c>
      <c r="D5709" s="38" t="s">
        <v>845</v>
      </c>
      <c r="E5709" s="38" t="s">
        <v>13</v>
      </c>
      <c r="F5709" s="38">
        <v>7</v>
      </c>
      <c r="G5709" s="38">
        <v>7</v>
      </c>
      <c r="H5709" s="38">
        <v>2025</v>
      </c>
      <c r="I5709" s="38">
        <v>3</v>
      </c>
      <c r="J5709" s="38">
        <v>1005</v>
      </c>
      <c r="K5709" s="38" t="s">
        <v>14</v>
      </c>
      <c r="L5709" s="38">
        <v>82</v>
      </c>
      <c r="M5709" s="38">
        <v>2</v>
      </c>
      <c r="N5709" s="38">
        <v>0</v>
      </c>
      <c r="O5709" s="38" t="s">
        <v>21</v>
      </c>
      <c r="P5709" s="38">
        <v>0.8</v>
      </c>
      <c r="Q5709" s="38" t="s">
        <v>9</v>
      </c>
      <c r="R5709" s="38" t="s">
        <v>1453</v>
      </c>
      <c r="T5709" s="38" t="s">
        <v>246</v>
      </c>
    </row>
    <row r="5710" spans="1:20" s="38" customFormat="1" ht="15" x14ac:dyDescent="0.2">
      <c r="A5710" s="38" t="s">
        <v>27</v>
      </c>
      <c r="B5710" s="38" t="str">
        <f t="shared" si="9"/>
        <v>mo_priv032</v>
      </c>
      <c r="C5710" s="38" t="s">
        <v>838</v>
      </c>
      <c r="D5710" s="38" t="s">
        <v>845</v>
      </c>
      <c r="E5710" s="38" t="s">
        <v>13</v>
      </c>
      <c r="F5710" s="38">
        <v>7</v>
      </c>
      <c r="G5710" s="38">
        <v>7</v>
      </c>
      <c r="H5710" s="38">
        <v>2025</v>
      </c>
      <c r="I5710" s="38">
        <v>3</v>
      </c>
      <c r="J5710" s="38">
        <v>1005</v>
      </c>
      <c r="K5710" s="38" t="s">
        <v>14</v>
      </c>
      <c r="L5710" s="38">
        <v>82</v>
      </c>
      <c r="M5710" s="38">
        <v>2</v>
      </c>
      <c r="N5710" s="38">
        <v>0</v>
      </c>
      <c r="O5710" s="38" t="s">
        <v>10</v>
      </c>
      <c r="P5710" s="38">
        <v>0.1</v>
      </c>
      <c r="Q5710" s="38" t="s">
        <v>9</v>
      </c>
      <c r="R5710" s="38" t="s">
        <v>1453</v>
      </c>
      <c r="S5710" s="38" t="s">
        <v>152</v>
      </c>
      <c r="T5710" s="38" t="s">
        <v>246</v>
      </c>
    </row>
    <row r="5711" spans="1:20" s="38" customFormat="1" ht="15" x14ac:dyDescent="0.2">
      <c r="A5711" s="38" t="s">
        <v>137</v>
      </c>
      <c r="B5711" s="38" t="str">
        <f t="shared" si="9"/>
        <v>mo_priv033</v>
      </c>
      <c r="C5711" s="38" t="s">
        <v>838</v>
      </c>
      <c r="D5711" s="38" t="s">
        <v>845</v>
      </c>
      <c r="E5711" s="38" t="s">
        <v>13</v>
      </c>
      <c r="F5711" s="38">
        <v>7</v>
      </c>
      <c r="G5711" s="38">
        <v>7</v>
      </c>
      <c r="H5711" s="38">
        <v>2025</v>
      </c>
      <c r="I5711" s="38">
        <v>3</v>
      </c>
      <c r="J5711" s="38">
        <v>1033</v>
      </c>
      <c r="K5711" s="38" t="s">
        <v>1505</v>
      </c>
      <c r="L5711" s="38">
        <v>82</v>
      </c>
      <c r="M5711" s="38">
        <v>2</v>
      </c>
      <c r="N5711" s="38">
        <v>0</v>
      </c>
      <c r="O5711" s="38" t="s">
        <v>10</v>
      </c>
      <c r="P5711" s="38">
        <v>3</v>
      </c>
      <c r="Q5711" s="38" t="s">
        <v>8</v>
      </c>
      <c r="R5711" s="38" t="s">
        <v>1480</v>
      </c>
      <c r="S5711" s="38" t="s">
        <v>105</v>
      </c>
      <c r="T5711" s="38" t="s">
        <v>116</v>
      </c>
    </row>
    <row r="5712" spans="1:20" s="38" customFormat="1" ht="15" x14ac:dyDescent="0.2">
      <c r="A5712" s="38" t="s">
        <v>137</v>
      </c>
      <c r="B5712" s="38" t="str">
        <f t="shared" si="9"/>
        <v>mo_priv033</v>
      </c>
      <c r="C5712" s="38" t="s">
        <v>838</v>
      </c>
      <c r="D5712" s="38" t="s">
        <v>845</v>
      </c>
      <c r="E5712" s="38" t="s">
        <v>13</v>
      </c>
      <c r="F5712" s="38">
        <v>7</v>
      </c>
      <c r="G5712" s="38">
        <v>7</v>
      </c>
      <c r="H5712" s="38">
        <v>2025</v>
      </c>
      <c r="I5712" s="38">
        <v>3</v>
      </c>
      <c r="J5712" s="38">
        <v>1033</v>
      </c>
      <c r="K5712" s="38" t="s">
        <v>1505</v>
      </c>
      <c r="L5712" s="38">
        <v>82</v>
      </c>
      <c r="M5712" s="38">
        <v>2</v>
      </c>
      <c r="N5712" s="38">
        <v>0</v>
      </c>
      <c r="O5712" s="38" t="s">
        <v>10</v>
      </c>
      <c r="P5712" s="38">
        <v>2</v>
      </c>
      <c r="Q5712" s="38" t="s">
        <v>5</v>
      </c>
      <c r="R5712" s="38" t="s">
        <v>201</v>
      </c>
      <c r="S5712" s="38" t="s">
        <v>195</v>
      </c>
      <c r="T5712" s="38" t="s">
        <v>116</v>
      </c>
    </row>
    <row r="5713" spans="1:21" s="38" customFormat="1" ht="15" x14ac:dyDescent="0.2">
      <c r="A5713" s="38" t="s">
        <v>137</v>
      </c>
      <c r="B5713" s="38" t="str">
        <f t="shared" si="9"/>
        <v>mo_priv033</v>
      </c>
      <c r="C5713" s="38" t="s">
        <v>838</v>
      </c>
      <c r="D5713" s="38" t="s">
        <v>845</v>
      </c>
      <c r="E5713" s="38" t="s">
        <v>13</v>
      </c>
      <c r="F5713" s="38">
        <v>7</v>
      </c>
      <c r="G5713" s="38">
        <v>7</v>
      </c>
      <c r="H5713" s="38">
        <v>2025</v>
      </c>
      <c r="I5713" s="38">
        <v>3</v>
      </c>
      <c r="J5713" s="38">
        <v>1033</v>
      </c>
      <c r="K5713" s="38" t="s">
        <v>1505</v>
      </c>
      <c r="L5713" s="38">
        <v>82</v>
      </c>
      <c r="M5713" s="38">
        <v>2</v>
      </c>
      <c r="N5713" s="38">
        <v>0</v>
      </c>
      <c r="O5713" s="38" t="s">
        <v>10</v>
      </c>
      <c r="P5713" s="38">
        <v>4</v>
      </c>
      <c r="Q5713" s="38" t="s">
        <v>5</v>
      </c>
      <c r="R5713" s="38" t="s">
        <v>201</v>
      </c>
      <c r="S5713" s="38" t="s">
        <v>127</v>
      </c>
      <c r="T5713" s="38" t="s">
        <v>116</v>
      </c>
    </row>
    <row r="5714" spans="1:21" s="38" customFormat="1" ht="15" x14ac:dyDescent="0.2">
      <c r="A5714" s="38" t="s">
        <v>137</v>
      </c>
      <c r="B5714" s="38" t="str">
        <f t="shared" si="9"/>
        <v>mo_priv033</v>
      </c>
      <c r="C5714" s="38" t="s">
        <v>838</v>
      </c>
      <c r="D5714" s="38" t="s">
        <v>845</v>
      </c>
      <c r="E5714" s="38" t="s">
        <v>13</v>
      </c>
      <c r="F5714" s="38">
        <v>7</v>
      </c>
      <c r="G5714" s="38">
        <v>7</v>
      </c>
      <c r="H5714" s="38">
        <v>2025</v>
      </c>
      <c r="I5714" s="38">
        <v>3</v>
      </c>
      <c r="J5714" s="38">
        <v>1033</v>
      </c>
      <c r="K5714" s="38" t="s">
        <v>1505</v>
      </c>
      <c r="L5714" s="38">
        <v>82</v>
      </c>
      <c r="M5714" s="38">
        <v>2</v>
      </c>
      <c r="N5714" s="38">
        <v>0</v>
      </c>
      <c r="O5714" s="38" t="s">
        <v>21</v>
      </c>
      <c r="P5714" s="38">
        <v>2</v>
      </c>
      <c r="Q5714" s="38" t="s">
        <v>9</v>
      </c>
      <c r="R5714" s="38" t="s">
        <v>1453</v>
      </c>
      <c r="T5714" s="38" t="s">
        <v>116</v>
      </c>
    </row>
    <row r="5715" spans="1:21" s="38" customFormat="1" ht="15" x14ac:dyDescent="0.2">
      <c r="A5715" s="38" t="s">
        <v>137</v>
      </c>
      <c r="B5715" s="38" t="str">
        <f t="shared" si="9"/>
        <v>mo_priv033</v>
      </c>
      <c r="C5715" s="38" t="s">
        <v>838</v>
      </c>
      <c r="D5715" s="38" t="s">
        <v>845</v>
      </c>
      <c r="E5715" s="38" t="s">
        <v>13</v>
      </c>
      <c r="F5715" s="38">
        <v>7</v>
      </c>
      <c r="G5715" s="38">
        <v>7</v>
      </c>
      <c r="H5715" s="38">
        <v>2025</v>
      </c>
      <c r="I5715" s="38">
        <v>3</v>
      </c>
      <c r="J5715" s="38">
        <v>1033</v>
      </c>
      <c r="K5715" s="38" t="s">
        <v>1505</v>
      </c>
      <c r="L5715" s="38">
        <v>82</v>
      </c>
      <c r="M5715" s="38">
        <v>2</v>
      </c>
      <c r="N5715" s="38">
        <v>0</v>
      </c>
      <c r="O5715" s="38" t="s">
        <v>10</v>
      </c>
      <c r="P5715" s="38">
        <v>2</v>
      </c>
      <c r="Q5715" s="38" t="s">
        <v>8</v>
      </c>
      <c r="R5715" s="38" t="s">
        <v>36</v>
      </c>
      <c r="S5715" s="38" t="s">
        <v>152</v>
      </c>
      <c r="T5715" s="38" t="s">
        <v>116</v>
      </c>
    </row>
    <row r="5716" spans="1:21" s="38" customFormat="1" ht="15" x14ac:dyDescent="0.2">
      <c r="A5716" s="38" t="s">
        <v>137</v>
      </c>
      <c r="B5716" s="38" t="str">
        <f t="shared" si="9"/>
        <v>mo_priv033</v>
      </c>
      <c r="C5716" s="38" t="s">
        <v>838</v>
      </c>
      <c r="D5716" s="38" t="s">
        <v>845</v>
      </c>
      <c r="E5716" s="38" t="s">
        <v>13</v>
      </c>
      <c r="F5716" s="38">
        <v>7</v>
      </c>
      <c r="G5716" s="38">
        <v>7</v>
      </c>
      <c r="H5716" s="38">
        <v>2025</v>
      </c>
      <c r="I5716" s="38">
        <v>3</v>
      </c>
      <c r="J5716" s="38">
        <v>1033</v>
      </c>
      <c r="K5716" s="38" t="s">
        <v>1505</v>
      </c>
      <c r="L5716" s="38">
        <v>82</v>
      </c>
      <c r="M5716" s="38">
        <v>2</v>
      </c>
      <c r="N5716" s="38">
        <v>0</v>
      </c>
      <c r="O5716" s="38" t="s">
        <v>10</v>
      </c>
      <c r="P5716" s="38">
        <v>2</v>
      </c>
      <c r="Q5716" s="38" t="s">
        <v>8</v>
      </c>
      <c r="R5716" s="38" t="s">
        <v>36</v>
      </c>
      <c r="S5716" s="38" t="s">
        <v>152</v>
      </c>
      <c r="T5716" s="38" t="s">
        <v>116</v>
      </c>
    </row>
    <row r="5717" spans="1:21" s="38" customFormat="1" ht="15" x14ac:dyDescent="0.2">
      <c r="A5717" s="38" t="s">
        <v>137</v>
      </c>
      <c r="B5717" s="38" t="str">
        <f t="shared" si="9"/>
        <v>mo_priv033</v>
      </c>
      <c r="C5717" s="38" t="s">
        <v>838</v>
      </c>
      <c r="D5717" s="38" t="s">
        <v>845</v>
      </c>
      <c r="E5717" s="38" t="s">
        <v>13</v>
      </c>
      <c r="F5717" s="38">
        <v>7</v>
      </c>
      <c r="G5717" s="38">
        <v>7</v>
      </c>
      <c r="H5717" s="38">
        <v>2025</v>
      </c>
      <c r="I5717" s="38">
        <v>3</v>
      </c>
      <c r="J5717" s="38">
        <v>1033</v>
      </c>
      <c r="K5717" s="38" t="s">
        <v>1505</v>
      </c>
      <c r="L5717" s="38">
        <v>82</v>
      </c>
      <c r="M5717" s="38">
        <v>2</v>
      </c>
      <c r="N5717" s="38">
        <v>0</v>
      </c>
      <c r="O5717" s="38" t="s">
        <v>10</v>
      </c>
      <c r="P5717" s="38">
        <v>4</v>
      </c>
      <c r="Q5717" s="38" t="s">
        <v>8</v>
      </c>
      <c r="R5717" s="38" t="s">
        <v>1453</v>
      </c>
      <c r="S5717" s="38" t="s">
        <v>114</v>
      </c>
      <c r="T5717" s="38" t="s">
        <v>116</v>
      </c>
    </row>
    <row r="5718" spans="1:21" s="38" customFormat="1" ht="15" x14ac:dyDescent="0.2">
      <c r="A5718" s="38" t="s">
        <v>137</v>
      </c>
      <c r="B5718" s="38" t="str">
        <f t="shared" si="9"/>
        <v>mo_priv033</v>
      </c>
      <c r="C5718" s="38" t="s">
        <v>838</v>
      </c>
      <c r="D5718" s="38" t="s">
        <v>845</v>
      </c>
      <c r="E5718" s="38" t="s">
        <v>13</v>
      </c>
      <c r="F5718" s="38">
        <v>7</v>
      </c>
      <c r="G5718" s="38">
        <v>7</v>
      </c>
      <c r="H5718" s="38">
        <v>2025</v>
      </c>
      <c r="I5718" s="38">
        <v>3</v>
      </c>
      <c r="J5718" s="38">
        <v>1033</v>
      </c>
      <c r="K5718" s="38" t="s">
        <v>1505</v>
      </c>
      <c r="L5718" s="38">
        <v>82</v>
      </c>
      <c r="M5718" s="38">
        <v>2</v>
      </c>
      <c r="N5718" s="38">
        <v>0</v>
      </c>
      <c r="O5718" s="38" t="s">
        <v>21</v>
      </c>
      <c r="P5718" s="38">
        <v>0.2</v>
      </c>
      <c r="Q5718" s="38" t="s">
        <v>9</v>
      </c>
      <c r="R5718" s="38" t="s">
        <v>1453</v>
      </c>
      <c r="T5718" s="38" t="s">
        <v>116</v>
      </c>
    </row>
    <row r="5719" spans="1:21" s="38" customFormat="1" ht="15" x14ac:dyDescent="0.2">
      <c r="A5719" s="38" t="s">
        <v>137</v>
      </c>
      <c r="B5719" s="38" t="str">
        <f t="shared" si="9"/>
        <v>mo_priv033</v>
      </c>
      <c r="C5719" s="38" t="s">
        <v>838</v>
      </c>
      <c r="D5719" s="38" t="s">
        <v>845</v>
      </c>
      <c r="E5719" s="38" t="s">
        <v>13</v>
      </c>
      <c r="F5719" s="38">
        <v>7</v>
      </c>
      <c r="G5719" s="38">
        <v>7</v>
      </c>
      <c r="H5719" s="38">
        <v>2025</v>
      </c>
      <c r="I5719" s="38">
        <v>3</v>
      </c>
      <c r="J5719" s="38">
        <v>1033</v>
      </c>
      <c r="K5719" s="38" t="s">
        <v>1505</v>
      </c>
      <c r="L5719" s="38">
        <v>82</v>
      </c>
      <c r="M5719" s="38">
        <v>2</v>
      </c>
      <c r="N5719" s="38">
        <v>0</v>
      </c>
      <c r="O5719" s="38" t="s">
        <v>82</v>
      </c>
      <c r="P5719" s="38">
        <v>0.2</v>
      </c>
      <c r="Q5719" s="38" t="s">
        <v>5</v>
      </c>
      <c r="R5719" s="38" t="s">
        <v>201</v>
      </c>
      <c r="T5719" s="38" t="s">
        <v>116</v>
      </c>
      <c r="U5719" s="38" t="s">
        <v>1382</v>
      </c>
    </row>
    <row r="5720" spans="1:21" s="38" customFormat="1" ht="15" x14ac:dyDescent="0.2">
      <c r="A5720" s="38" t="s">
        <v>26</v>
      </c>
      <c r="B5720" s="38" t="str">
        <f t="shared" si="9"/>
        <v>mo_priv031</v>
      </c>
      <c r="C5720" s="38" t="s">
        <v>838</v>
      </c>
      <c r="D5720" s="38" t="s">
        <v>845</v>
      </c>
      <c r="E5720" s="38" t="s">
        <v>13</v>
      </c>
      <c r="F5720" s="38">
        <v>7</v>
      </c>
      <c r="G5720" s="38">
        <v>7</v>
      </c>
      <c r="H5720" s="38">
        <v>2025</v>
      </c>
      <c r="I5720" s="38">
        <v>3</v>
      </c>
      <c r="J5720" s="38">
        <v>1116</v>
      </c>
      <c r="K5720" s="38" t="s">
        <v>14</v>
      </c>
      <c r="L5720" s="38">
        <v>86</v>
      </c>
      <c r="M5720" s="38">
        <v>0</v>
      </c>
      <c r="N5720" s="38">
        <v>0</v>
      </c>
      <c r="O5720" s="38" t="s">
        <v>10</v>
      </c>
      <c r="P5720" s="38">
        <v>1.1499999999999999</v>
      </c>
      <c r="Q5720" s="38" t="s">
        <v>5</v>
      </c>
      <c r="R5720" s="38" t="s">
        <v>201</v>
      </c>
      <c r="S5720" s="38" t="s">
        <v>152</v>
      </c>
      <c r="T5720" s="38" t="s">
        <v>116</v>
      </c>
    </row>
    <row r="5721" spans="1:21" s="38" customFormat="1" ht="15" x14ac:dyDescent="0.2">
      <c r="A5721" s="38" t="s">
        <v>26</v>
      </c>
      <c r="B5721" s="38" t="str">
        <f t="shared" si="9"/>
        <v>mo_priv031</v>
      </c>
      <c r="C5721" s="38" t="s">
        <v>838</v>
      </c>
      <c r="D5721" s="38" t="s">
        <v>845</v>
      </c>
      <c r="E5721" s="38" t="s">
        <v>13</v>
      </c>
      <c r="F5721" s="38">
        <v>7</v>
      </c>
      <c r="G5721" s="38">
        <v>7</v>
      </c>
      <c r="H5721" s="38">
        <v>2025</v>
      </c>
      <c r="I5721" s="38">
        <v>3</v>
      </c>
      <c r="J5721" s="38">
        <v>1116</v>
      </c>
      <c r="K5721" s="38" t="s">
        <v>14</v>
      </c>
      <c r="L5721" s="38">
        <v>86</v>
      </c>
      <c r="M5721" s="38">
        <v>0</v>
      </c>
      <c r="N5721" s="38">
        <v>0</v>
      </c>
      <c r="O5721" s="38" t="s">
        <v>10</v>
      </c>
      <c r="P5721" s="38">
        <v>2.75</v>
      </c>
      <c r="Q5721" s="38" t="s">
        <v>8</v>
      </c>
      <c r="R5721" s="38" t="s">
        <v>36</v>
      </c>
      <c r="S5721" s="38" t="s">
        <v>1156</v>
      </c>
      <c r="T5721" s="38" t="s">
        <v>116</v>
      </c>
    </row>
    <row r="5722" spans="1:21" s="38" customFormat="1" ht="15" x14ac:dyDescent="0.2">
      <c r="A5722" s="38" t="s">
        <v>26</v>
      </c>
      <c r="B5722" s="38" t="str">
        <f t="shared" si="9"/>
        <v>mo_priv031</v>
      </c>
      <c r="C5722" s="38" t="s">
        <v>838</v>
      </c>
      <c r="D5722" s="38" t="s">
        <v>845</v>
      </c>
      <c r="E5722" s="38" t="s">
        <v>13</v>
      </c>
      <c r="F5722" s="38">
        <v>7</v>
      </c>
      <c r="G5722" s="38">
        <v>7</v>
      </c>
      <c r="H5722" s="38">
        <v>2025</v>
      </c>
      <c r="I5722" s="38">
        <v>3</v>
      </c>
      <c r="J5722" s="38">
        <v>1116</v>
      </c>
      <c r="K5722" s="38" t="s">
        <v>14</v>
      </c>
      <c r="L5722" s="38">
        <v>86</v>
      </c>
      <c r="M5722" s="38">
        <v>0</v>
      </c>
      <c r="N5722" s="38">
        <v>0</v>
      </c>
      <c r="O5722" s="38" t="s">
        <v>82</v>
      </c>
      <c r="P5722" s="38">
        <v>0.25</v>
      </c>
      <c r="Q5722" s="38" t="s">
        <v>5</v>
      </c>
      <c r="R5722" s="38" t="s">
        <v>201</v>
      </c>
      <c r="T5722" s="38" t="s">
        <v>116</v>
      </c>
    </row>
    <row r="5723" spans="1:21" s="38" customFormat="1" ht="15" x14ac:dyDescent="0.2">
      <c r="A5723" s="38" t="s">
        <v>26</v>
      </c>
      <c r="B5723" s="38" t="str">
        <f t="shared" si="9"/>
        <v>mo_priv031</v>
      </c>
      <c r="C5723" s="38" t="s">
        <v>838</v>
      </c>
      <c r="D5723" s="38" t="s">
        <v>845</v>
      </c>
      <c r="E5723" s="38" t="s">
        <v>13</v>
      </c>
      <c r="F5723" s="38">
        <v>7</v>
      </c>
      <c r="G5723" s="38">
        <v>7</v>
      </c>
      <c r="H5723" s="38">
        <v>2025</v>
      </c>
      <c r="I5723" s="38">
        <v>3</v>
      </c>
      <c r="J5723" s="38">
        <v>1116</v>
      </c>
      <c r="K5723" s="38" t="s">
        <v>14</v>
      </c>
      <c r="L5723" s="38">
        <v>86</v>
      </c>
      <c r="M5723" s="38">
        <v>0</v>
      </c>
      <c r="N5723" s="38">
        <v>0</v>
      </c>
      <c r="O5723" s="38" t="s">
        <v>11</v>
      </c>
      <c r="P5723" s="38">
        <v>0.5</v>
      </c>
      <c r="Q5723" s="38" t="s">
        <v>8</v>
      </c>
      <c r="R5723" s="38" t="s">
        <v>292</v>
      </c>
      <c r="T5723" s="38" t="s">
        <v>116</v>
      </c>
    </row>
    <row r="5724" spans="1:21" s="38" customFormat="1" ht="15" x14ac:dyDescent="0.2">
      <c r="A5724" s="38" t="s">
        <v>26</v>
      </c>
      <c r="B5724" s="38" t="str">
        <f t="shared" si="9"/>
        <v>mo_priv031</v>
      </c>
      <c r="C5724" s="38" t="s">
        <v>838</v>
      </c>
      <c r="D5724" s="38" t="s">
        <v>845</v>
      </c>
      <c r="E5724" s="38" t="s">
        <v>13</v>
      </c>
      <c r="F5724" s="38">
        <v>7</v>
      </c>
      <c r="G5724" s="38">
        <v>7</v>
      </c>
      <c r="H5724" s="38">
        <v>2025</v>
      </c>
      <c r="I5724" s="38">
        <v>3</v>
      </c>
      <c r="J5724" s="38">
        <v>1116</v>
      </c>
      <c r="K5724" s="38" t="s">
        <v>14</v>
      </c>
      <c r="L5724" s="38">
        <v>86</v>
      </c>
      <c r="M5724" s="38">
        <v>0</v>
      </c>
      <c r="N5724" s="38">
        <v>0</v>
      </c>
      <c r="O5724" s="38" t="s">
        <v>10</v>
      </c>
      <c r="P5724" s="38">
        <v>0.1</v>
      </c>
      <c r="Q5724" s="38" t="s">
        <v>5</v>
      </c>
      <c r="R5724" s="38" t="s">
        <v>201</v>
      </c>
      <c r="S5724" s="38" t="s">
        <v>152</v>
      </c>
      <c r="T5724" s="38" t="s">
        <v>116</v>
      </c>
    </row>
    <row r="5725" spans="1:21" s="38" customFormat="1" ht="15" x14ac:dyDescent="0.2">
      <c r="A5725" s="38" t="s">
        <v>26</v>
      </c>
      <c r="B5725" s="38" t="str">
        <f t="shared" si="9"/>
        <v>mo_priv031</v>
      </c>
      <c r="C5725" s="38" t="s">
        <v>838</v>
      </c>
      <c r="D5725" s="38" t="s">
        <v>845</v>
      </c>
      <c r="E5725" s="38" t="s">
        <v>13</v>
      </c>
      <c r="F5725" s="38">
        <v>7</v>
      </c>
      <c r="G5725" s="38">
        <v>7</v>
      </c>
      <c r="H5725" s="38">
        <v>2025</v>
      </c>
      <c r="I5725" s="38">
        <v>3</v>
      </c>
      <c r="J5725" s="38">
        <v>1116</v>
      </c>
      <c r="K5725" s="38" t="s">
        <v>14</v>
      </c>
      <c r="L5725" s="38">
        <v>86</v>
      </c>
      <c r="M5725" s="38">
        <v>0</v>
      </c>
      <c r="N5725" s="38">
        <v>0</v>
      </c>
      <c r="O5725" s="38" t="s">
        <v>10</v>
      </c>
      <c r="P5725" s="38">
        <v>1</v>
      </c>
      <c r="Q5725" s="38" t="s">
        <v>8</v>
      </c>
      <c r="R5725" s="38" t="s">
        <v>36</v>
      </c>
      <c r="S5725" s="38" t="s">
        <v>152</v>
      </c>
      <c r="T5725" s="38" t="s">
        <v>116</v>
      </c>
    </row>
    <row r="5726" spans="1:21" s="38" customFormat="1" ht="15" x14ac:dyDescent="0.2">
      <c r="A5726" s="38" t="s">
        <v>26</v>
      </c>
      <c r="B5726" s="38" t="str">
        <f t="shared" si="9"/>
        <v>mo_priv031</v>
      </c>
      <c r="C5726" s="38" t="s">
        <v>838</v>
      </c>
      <c r="D5726" s="38" t="s">
        <v>845</v>
      </c>
      <c r="E5726" s="38" t="s">
        <v>13</v>
      </c>
      <c r="F5726" s="38">
        <v>7</v>
      </c>
      <c r="G5726" s="38">
        <v>7</v>
      </c>
      <c r="H5726" s="38">
        <v>2025</v>
      </c>
      <c r="I5726" s="38">
        <v>3</v>
      </c>
      <c r="J5726" s="38">
        <v>1116</v>
      </c>
      <c r="K5726" s="38" t="s">
        <v>14</v>
      </c>
      <c r="L5726" s="38">
        <v>86</v>
      </c>
      <c r="M5726" s="38">
        <v>0</v>
      </c>
      <c r="N5726" s="38">
        <v>0</v>
      </c>
      <c r="O5726" s="38" t="s">
        <v>21</v>
      </c>
      <c r="P5726" s="38">
        <v>0.6</v>
      </c>
      <c r="Q5726" s="38" t="s">
        <v>9</v>
      </c>
      <c r="R5726" s="38" t="s">
        <v>1453</v>
      </c>
      <c r="T5726" s="38" t="s">
        <v>116</v>
      </c>
    </row>
    <row r="5727" spans="1:21" s="38" customFormat="1" ht="15" x14ac:dyDescent="0.2">
      <c r="A5727" s="38" t="s">
        <v>26</v>
      </c>
      <c r="B5727" s="38" t="str">
        <f t="shared" si="9"/>
        <v>mo_priv031</v>
      </c>
      <c r="C5727" s="38" t="s">
        <v>838</v>
      </c>
      <c r="D5727" s="38" t="s">
        <v>845</v>
      </c>
      <c r="E5727" s="38" t="s">
        <v>13</v>
      </c>
      <c r="F5727" s="38">
        <v>7</v>
      </c>
      <c r="G5727" s="38">
        <v>7</v>
      </c>
      <c r="H5727" s="38">
        <v>2025</v>
      </c>
      <c r="I5727" s="38">
        <v>3</v>
      </c>
      <c r="J5727" s="38">
        <v>1116</v>
      </c>
      <c r="K5727" s="38" t="s">
        <v>14</v>
      </c>
      <c r="L5727" s="38">
        <v>86</v>
      </c>
      <c r="M5727" s="38">
        <v>0</v>
      </c>
      <c r="N5727" s="38">
        <v>0</v>
      </c>
      <c r="O5727" s="38" t="s">
        <v>10</v>
      </c>
      <c r="P5727" s="38">
        <v>0.1</v>
      </c>
      <c r="Q5727" s="38" t="s">
        <v>5</v>
      </c>
      <c r="R5727" s="38" t="s">
        <v>201</v>
      </c>
      <c r="S5727" s="38" t="s">
        <v>127</v>
      </c>
      <c r="T5727" s="38" t="s">
        <v>116</v>
      </c>
    </row>
    <row r="5728" spans="1:21" s="38" customFormat="1" ht="15" x14ac:dyDescent="0.2">
      <c r="A5728" s="38" t="s">
        <v>26</v>
      </c>
      <c r="B5728" s="38" t="str">
        <f t="shared" si="9"/>
        <v>mo_priv031</v>
      </c>
      <c r="C5728" s="38" t="s">
        <v>838</v>
      </c>
      <c r="D5728" s="38" t="s">
        <v>845</v>
      </c>
      <c r="E5728" s="38" t="s">
        <v>13</v>
      </c>
      <c r="F5728" s="38">
        <v>7</v>
      </c>
      <c r="G5728" s="38">
        <v>7</v>
      </c>
      <c r="H5728" s="38">
        <v>2025</v>
      </c>
      <c r="I5728" s="38">
        <v>3</v>
      </c>
      <c r="J5728" s="38">
        <v>1116</v>
      </c>
      <c r="K5728" s="38" t="s">
        <v>14</v>
      </c>
      <c r="L5728" s="38">
        <v>86</v>
      </c>
      <c r="M5728" s="38">
        <v>0</v>
      </c>
      <c r="N5728" s="38">
        <v>0</v>
      </c>
      <c r="O5728" s="38" t="s">
        <v>10</v>
      </c>
      <c r="P5728" s="38">
        <v>0</v>
      </c>
      <c r="Q5728" s="38" t="s">
        <v>9</v>
      </c>
      <c r="R5728" s="38" t="s">
        <v>1453</v>
      </c>
      <c r="S5728" s="38" t="s">
        <v>105</v>
      </c>
      <c r="T5728" s="38" t="s">
        <v>116</v>
      </c>
    </row>
    <row r="5729" spans="1:21" s="38" customFormat="1" ht="15" x14ac:dyDescent="0.2">
      <c r="A5729" s="38" t="s">
        <v>26</v>
      </c>
      <c r="B5729" s="38" t="str">
        <f t="shared" si="9"/>
        <v>mo_priv031</v>
      </c>
      <c r="C5729" s="38" t="s">
        <v>838</v>
      </c>
      <c r="D5729" s="38" t="s">
        <v>845</v>
      </c>
      <c r="E5729" s="38" t="s">
        <v>13</v>
      </c>
      <c r="F5729" s="38">
        <v>7</v>
      </c>
      <c r="G5729" s="38">
        <v>7</v>
      </c>
      <c r="H5729" s="38">
        <v>2025</v>
      </c>
      <c r="I5729" s="38">
        <v>3</v>
      </c>
      <c r="J5729" s="38">
        <v>1116</v>
      </c>
      <c r="K5729" s="38" t="s">
        <v>14</v>
      </c>
      <c r="L5729" s="38">
        <v>86</v>
      </c>
      <c r="M5729" s="38">
        <v>0</v>
      </c>
      <c r="N5729" s="38">
        <v>0</v>
      </c>
      <c r="O5729" s="38" t="s">
        <v>10</v>
      </c>
      <c r="P5729" s="38">
        <v>0</v>
      </c>
      <c r="Q5729" s="38" t="s">
        <v>5</v>
      </c>
      <c r="R5729" s="38" t="s">
        <v>201</v>
      </c>
      <c r="S5729" s="38" t="s">
        <v>832</v>
      </c>
      <c r="T5729" s="38" t="s">
        <v>116</v>
      </c>
    </row>
    <row r="5730" spans="1:21" s="38" customFormat="1" ht="15" x14ac:dyDescent="0.2">
      <c r="A5730" s="38" t="s">
        <v>26</v>
      </c>
      <c r="B5730" s="38" t="str">
        <f t="shared" si="9"/>
        <v>mo_priv031</v>
      </c>
      <c r="C5730" s="38" t="s">
        <v>838</v>
      </c>
      <c r="D5730" s="38" t="s">
        <v>845</v>
      </c>
      <c r="E5730" s="38" t="s">
        <v>13</v>
      </c>
      <c r="F5730" s="38">
        <v>7</v>
      </c>
      <c r="G5730" s="38">
        <v>7</v>
      </c>
      <c r="H5730" s="38">
        <v>2025</v>
      </c>
      <c r="I5730" s="38">
        <v>3</v>
      </c>
      <c r="J5730" s="38">
        <v>1116</v>
      </c>
      <c r="K5730" s="38" t="s">
        <v>14</v>
      </c>
      <c r="L5730" s="38">
        <v>86</v>
      </c>
      <c r="M5730" s="38">
        <v>0</v>
      </c>
      <c r="N5730" s="38">
        <v>0</v>
      </c>
      <c r="O5730" s="38" t="s">
        <v>10</v>
      </c>
      <c r="P5730" s="38">
        <v>0.5</v>
      </c>
      <c r="Q5730" s="38" t="s">
        <v>9</v>
      </c>
      <c r="R5730" s="38" t="s">
        <v>1453</v>
      </c>
      <c r="S5730" s="38" t="s">
        <v>152</v>
      </c>
      <c r="T5730" s="38" t="s">
        <v>116</v>
      </c>
    </row>
    <row r="5731" spans="1:21" s="38" customFormat="1" ht="15" x14ac:dyDescent="0.2">
      <c r="A5731" s="38" t="s">
        <v>26</v>
      </c>
      <c r="B5731" s="38" t="str">
        <f t="shared" si="9"/>
        <v>mo_priv031</v>
      </c>
      <c r="C5731" s="38" t="s">
        <v>838</v>
      </c>
      <c r="D5731" s="38" t="s">
        <v>845</v>
      </c>
      <c r="E5731" s="38" t="s">
        <v>13</v>
      </c>
      <c r="F5731" s="38">
        <v>7</v>
      </c>
      <c r="G5731" s="38">
        <v>7</v>
      </c>
      <c r="H5731" s="38">
        <v>2025</v>
      </c>
      <c r="I5731" s="38">
        <v>3</v>
      </c>
      <c r="J5731" s="38">
        <v>1116</v>
      </c>
      <c r="K5731" s="38" t="s">
        <v>14</v>
      </c>
      <c r="L5731" s="38">
        <v>86</v>
      </c>
      <c r="M5731" s="38">
        <v>0</v>
      </c>
      <c r="N5731" s="38">
        <v>0</v>
      </c>
      <c r="O5731" s="38" t="s">
        <v>21</v>
      </c>
      <c r="P5731" s="38">
        <v>1</v>
      </c>
      <c r="Q5731" s="38" t="s">
        <v>9</v>
      </c>
      <c r="R5731" s="38" t="s">
        <v>1453</v>
      </c>
      <c r="T5731" s="38" t="s">
        <v>116</v>
      </c>
    </row>
    <row r="5732" spans="1:21" s="38" customFormat="1" ht="15" x14ac:dyDescent="0.2">
      <c r="A5732" s="38" t="s">
        <v>26</v>
      </c>
      <c r="B5732" s="38" t="str">
        <f t="shared" si="9"/>
        <v>mo_priv031</v>
      </c>
      <c r="C5732" s="38" t="s">
        <v>838</v>
      </c>
      <c r="D5732" s="38" t="s">
        <v>845</v>
      </c>
      <c r="E5732" s="38" t="s">
        <v>13</v>
      </c>
      <c r="F5732" s="38">
        <v>7</v>
      </c>
      <c r="G5732" s="38">
        <v>7</v>
      </c>
      <c r="H5732" s="38">
        <v>2025</v>
      </c>
      <c r="I5732" s="38">
        <v>3</v>
      </c>
      <c r="J5732" s="38">
        <v>1116</v>
      </c>
      <c r="K5732" s="38" t="s">
        <v>14</v>
      </c>
      <c r="L5732" s="38">
        <v>86</v>
      </c>
      <c r="M5732" s="38">
        <v>0</v>
      </c>
      <c r="N5732" s="38">
        <v>0</v>
      </c>
      <c r="O5732" s="38" t="s">
        <v>21</v>
      </c>
      <c r="P5732" s="38">
        <v>2.5</v>
      </c>
      <c r="Q5732" s="38" t="s">
        <v>9</v>
      </c>
      <c r="R5732" s="38" t="s">
        <v>1453</v>
      </c>
      <c r="T5732" s="38" t="s">
        <v>116</v>
      </c>
    </row>
    <row r="5733" spans="1:21" s="38" customFormat="1" ht="15" x14ac:dyDescent="0.2">
      <c r="A5733" s="38" t="s">
        <v>26</v>
      </c>
      <c r="B5733" s="38" t="str">
        <f t="shared" si="9"/>
        <v>mo_priv031</v>
      </c>
      <c r="C5733" s="38" t="s">
        <v>838</v>
      </c>
      <c r="D5733" s="38" t="s">
        <v>845</v>
      </c>
      <c r="E5733" s="38" t="s">
        <v>13</v>
      </c>
      <c r="F5733" s="38">
        <v>7</v>
      </c>
      <c r="G5733" s="38">
        <v>7</v>
      </c>
      <c r="H5733" s="38">
        <v>2025</v>
      </c>
      <c r="I5733" s="38">
        <v>3</v>
      </c>
      <c r="J5733" s="38">
        <v>1116</v>
      </c>
      <c r="K5733" s="38" t="s">
        <v>14</v>
      </c>
      <c r="L5733" s="38">
        <v>86</v>
      </c>
      <c r="M5733" s="38">
        <v>0</v>
      </c>
      <c r="N5733" s="38">
        <v>0</v>
      </c>
      <c r="O5733" s="38" t="s">
        <v>21</v>
      </c>
      <c r="P5733" s="38">
        <v>2</v>
      </c>
      <c r="Q5733" s="38" t="s">
        <v>9</v>
      </c>
      <c r="R5733" s="38" t="s">
        <v>1453</v>
      </c>
      <c r="T5733" s="38" t="s">
        <v>116</v>
      </c>
    </row>
    <row r="5734" spans="1:21" s="38" customFormat="1" ht="15" x14ac:dyDescent="0.2">
      <c r="A5734" s="38" t="s">
        <v>19</v>
      </c>
      <c r="B5734" s="38" t="str">
        <f t="shared" si="9"/>
        <v>mo_priv027</v>
      </c>
      <c r="C5734" s="38" t="s">
        <v>838</v>
      </c>
      <c r="D5734" s="38" t="s">
        <v>845</v>
      </c>
      <c r="E5734" s="38" t="s">
        <v>13</v>
      </c>
      <c r="F5734" s="38">
        <v>7</v>
      </c>
      <c r="G5734" s="38">
        <v>7</v>
      </c>
      <c r="H5734" s="38">
        <v>2025</v>
      </c>
      <c r="I5734" s="38">
        <v>3</v>
      </c>
      <c r="J5734" s="38">
        <v>1205</v>
      </c>
      <c r="K5734" s="38" t="s">
        <v>1505</v>
      </c>
      <c r="L5734" s="38">
        <v>86</v>
      </c>
      <c r="M5734" s="38">
        <v>0</v>
      </c>
      <c r="N5734" s="38">
        <v>0</v>
      </c>
      <c r="O5734" s="38" t="s">
        <v>10</v>
      </c>
      <c r="P5734" s="38">
        <v>2</v>
      </c>
      <c r="Q5734" s="38" t="s">
        <v>8</v>
      </c>
      <c r="R5734" s="38" t="s">
        <v>36</v>
      </c>
      <c r="S5734" s="38" t="s">
        <v>1562</v>
      </c>
      <c r="T5734" s="38" t="s">
        <v>246</v>
      </c>
    </row>
    <row r="5735" spans="1:21" s="38" customFormat="1" ht="15" x14ac:dyDescent="0.2">
      <c r="A5735" s="38" t="s">
        <v>19</v>
      </c>
      <c r="B5735" s="38" t="str">
        <f t="shared" si="9"/>
        <v>mo_priv027</v>
      </c>
      <c r="C5735" s="38" t="s">
        <v>838</v>
      </c>
      <c r="D5735" s="38" t="s">
        <v>845</v>
      </c>
      <c r="E5735" s="38" t="s">
        <v>13</v>
      </c>
      <c r="F5735" s="38">
        <v>7</v>
      </c>
      <c r="G5735" s="38">
        <v>7</v>
      </c>
      <c r="H5735" s="38">
        <v>2025</v>
      </c>
      <c r="I5735" s="38">
        <v>3</v>
      </c>
      <c r="J5735" s="38">
        <v>1205</v>
      </c>
      <c r="K5735" s="38" t="s">
        <v>1505</v>
      </c>
      <c r="L5735" s="38">
        <v>86</v>
      </c>
      <c r="M5735" s="38">
        <v>0</v>
      </c>
      <c r="N5735" s="38">
        <v>0</v>
      </c>
      <c r="O5735" s="38" t="s">
        <v>82</v>
      </c>
      <c r="P5735" s="38">
        <v>0.2</v>
      </c>
      <c r="Q5735" s="38" t="s">
        <v>9</v>
      </c>
      <c r="R5735" s="38" t="s">
        <v>1027</v>
      </c>
      <c r="T5735" s="38" t="s">
        <v>246</v>
      </c>
    </row>
    <row r="5736" spans="1:21" s="38" customFormat="1" ht="15" x14ac:dyDescent="0.2">
      <c r="A5736" s="38" t="s">
        <v>19</v>
      </c>
      <c r="B5736" s="38" t="str">
        <f t="shared" si="9"/>
        <v>mo_priv027</v>
      </c>
      <c r="C5736" s="38" t="s">
        <v>838</v>
      </c>
      <c r="D5736" s="38" t="s">
        <v>845</v>
      </c>
      <c r="E5736" s="38" t="s">
        <v>13</v>
      </c>
      <c r="F5736" s="38">
        <v>7</v>
      </c>
      <c r="G5736" s="38">
        <v>7</v>
      </c>
      <c r="H5736" s="38">
        <v>2025</v>
      </c>
      <c r="I5736" s="38">
        <v>3</v>
      </c>
      <c r="J5736" s="38">
        <v>1205</v>
      </c>
      <c r="K5736" s="38" t="s">
        <v>1505</v>
      </c>
      <c r="L5736" s="38">
        <v>86</v>
      </c>
      <c r="M5736" s="38">
        <v>0</v>
      </c>
      <c r="N5736" s="38">
        <v>0</v>
      </c>
      <c r="O5736" s="38" t="s">
        <v>10</v>
      </c>
      <c r="P5736" s="38">
        <v>3</v>
      </c>
      <c r="Q5736" s="38" t="s">
        <v>9</v>
      </c>
      <c r="R5736" s="38" t="s">
        <v>1169</v>
      </c>
      <c r="S5736" s="38" t="s">
        <v>1562</v>
      </c>
      <c r="T5736" s="38" t="s">
        <v>246</v>
      </c>
    </row>
    <row r="5737" spans="1:21" s="38" customFormat="1" ht="15" x14ac:dyDescent="0.2">
      <c r="A5737" s="38" t="s">
        <v>19</v>
      </c>
      <c r="B5737" s="38" t="str">
        <f t="shared" si="9"/>
        <v>mo_priv027</v>
      </c>
      <c r="C5737" s="38" t="s">
        <v>838</v>
      </c>
      <c r="D5737" s="38" t="s">
        <v>845</v>
      </c>
      <c r="E5737" s="38" t="s">
        <v>13</v>
      </c>
      <c r="F5737" s="38">
        <v>7</v>
      </c>
      <c r="G5737" s="38">
        <v>7</v>
      </c>
      <c r="H5737" s="38">
        <v>2025</v>
      </c>
      <c r="I5737" s="38">
        <v>3</v>
      </c>
      <c r="J5737" s="38">
        <v>1205</v>
      </c>
      <c r="K5737" s="38" t="s">
        <v>1505</v>
      </c>
      <c r="L5737" s="38">
        <v>86</v>
      </c>
      <c r="M5737" s="38">
        <v>0</v>
      </c>
      <c r="N5737" s="38">
        <v>0</v>
      </c>
      <c r="O5737" s="38" t="s">
        <v>10</v>
      </c>
      <c r="P5737" s="38">
        <v>4</v>
      </c>
      <c r="Q5737" s="38" t="s">
        <v>5</v>
      </c>
      <c r="R5737" s="38" t="s">
        <v>201</v>
      </c>
      <c r="S5737" s="38" t="s">
        <v>127</v>
      </c>
      <c r="T5737" s="38" t="s">
        <v>246</v>
      </c>
    </row>
    <row r="5738" spans="1:21" s="38" customFormat="1" ht="15" x14ac:dyDescent="0.2">
      <c r="A5738" s="38" t="s">
        <v>19</v>
      </c>
      <c r="B5738" s="38" t="str">
        <f t="shared" si="9"/>
        <v>mo_priv027</v>
      </c>
      <c r="C5738" s="38" t="s">
        <v>838</v>
      </c>
      <c r="D5738" s="38" t="s">
        <v>845</v>
      </c>
      <c r="E5738" s="38" t="s">
        <v>13</v>
      </c>
      <c r="F5738" s="38">
        <v>7</v>
      </c>
      <c r="G5738" s="38">
        <v>7</v>
      </c>
      <c r="H5738" s="38">
        <v>2025</v>
      </c>
      <c r="I5738" s="38">
        <v>3</v>
      </c>
      <c r="J5738" s="38">
        <v>1205</v>
      </c>
      <c r="K5738" s="38" t="s">
        <v>1505</v>
      </c>
      <c r="L5738" s="38">
        <v>86</v>
      </c>
      <c r="M5738" s="38">
        <v>0</v>
      </c>
      <c r="N5738" s="38">
        <v>0</v>
      </c>
      <c r="O5738" s="38" t="s">
        <v>10</v>
      </c>
      <c r="P5738" s="38">
        <v>4</v>
      </c>
      <c r="Q5738" s="38" t="s">
        <v>5</v>
      </c>
      <c r="R5738" s="38" t="s">
        <v>201</v>
      </c>
      <c r="S5738" s="38" t="s">
        <v>127</v>
      </c>
      <c r="T5738" s="38" t="s">
        <v>246</v>
      </c>
    </row>
    <row r="5739" spans="1:21" s="38" customFormat="1" ht="15" x14ac:dyDescent="0.2">
      <c r="A5739" s="38" t="s">
        <v>19</v>
      </c>
      <c r="B5739" s="38" t="str">
        <f t="shared" si="9"/>
        <v>mo_priv027</v>
      </c>
      <c r="C5739" s="38" t="s">
        <v>838</v>
      </c>
      <c r="D5739" s="38" t="s">
        <v>845</v>
      </c>
      <c r="E5739" s="38" t="s">
        <v>13</v>
      </c>
      <c r="F5739" s="38">
        <v>7</v>
      </c>
      <c r="G5739" s="38">
        <v>7</v>
      </c>
      <c r="H5739" s="38">
        <v>2025</v>
      </c>
      <c r="I5739" s="38">
        <v>3</v>
      </c>
      <c r="J5739" s="38">
        <v>1205</v>
      </c>
      <c r="K5739" s="38" t="s">
        <v>1505</v>
      </c>
      <c r="L5739" s="38">
        <v>86</v>
      </c>
      <c r="M5739" s="38">
        <v>0</v>
      </c>
      <c r="N5739" s="38">
        <v>0</v>
      </c>
      <c r="O5739" s="38" t="s">
        <v>4</v>
      </c>
      <c r="P5739" s="38">
        <v>0.1</v>
      </c>
      <c r="Q5739" s="38" t="s">
        <v>9</v>
      </c>
      <c r="R5739" s="38" t="s">
        <v>1169</v>
      </c>
      <c r="S5739" s="38" t="s">
        <v>1563</v>
      </c>
      <c r="T5739" s="38" t="s">
        <v>246</v>
      </c>
    </row>
    <row r="5740" spans="1:21" s="38" customFormat="1" ht="15" x14ac:dyDescent="0.2">
      <c r="A5740" s="38" t="s">
        <v>19</v>
      </c>
      <c r="B5740" s="38" t="str">
        <f t="shared" si="9"/>
        <v>mo_priv027</v>
      </c>
      <c r="C5740" s="38" t="s">
        <v>838</v>
      </c>
      <c r="D5740" s="38" t="s">
        <v>845</v>
      </c>
      <c r="E5740" s="38" t="s">
        <v>13</v>
      </c>
      <c r="F5740" s="38">
        <v>7</v>
      </c>
      <c r="G5740" s="38">
        <v>7</v>
      </c>
      <c r="H5740" s="38">
        <v>2025</v>
      </c>
      <c r="I5740" s="38">
        <v>3</v>
      </c>
      <c r="J5740" s="38">
        <v>1205</v>
      </c>
      <c r="K5740" s="38" t="s">
        <v>1505</v>
      </c>
      <c r="L5740" s="38">
        <v>86</v>
      </c>
      <c r="M5740" s="38">
        <v>0</v>
      </c>
      <c r="N5740" s="38">
        <v>0</v>
      </c>
      <c r="O5740" s="38" t="s">
        <v>10</v>
      </c>
      <c r="P5740" s="38">
        <v>20</v>
      </c>
      <c r="Q5740" s="38" t="s">
        <v>5</v>
      </c>
      <c r="R5740" s="38" t="s">
        <v>201</v>
      </c>
      <c r="S5740" s="38" t="s">
        <v>191</v>
      </c>
      <c r="T5740" s="38" t="s">
        <v>246</v>
      </c>
    </row>
    <row r="5741" spans="1:21" s="38" customFormat="1" ht="15" x14ac:dyDescent="0.2">
      <c r="A5741" s="38" t="s">
        <v>19</v>
      </c>
      <c r="B5741" s="38" t="str">
        <f t="shared" si="9"/>
        <v>mo_priv027</v>
      </c>
      <c r="C5741" s="38" t="s">
        <v>838</v>
      </c>
      <c r="D5741" s="38" t="s">
        <v>845</v>
      </c>
      <c r="E5741" s="38" t="s">
        <v>13</v>
      </c>
      <c r="F5741" s="38">
        <v>7</v>
      </c>
      <c r="G5741" s="38">
        <v>7</v>
      </c>
      <c r="H5741" s="38">
        <v>2025</v>
      </c>
      <c r="I5741" s="38">
        <v>3</v>
      </c>
      <c r="J5741" s="38">
        <v>1205</v>
      </c>
      <c r="K5741" s="38" t="s">
        <v>1505</v>
      </c>
      <c r="L5741" s="38">
        <v>86</v>
      </c>
      <c r="M5741" s="38">
        <v>0</v>
      </c>
      <c r="N5741" s="38">
        <v>0</v>
      </c>
      <c r="O5741" s="38" t="s">
        <v>4</v>
      </c>
      <c r="P5741" s="38">
        <v>1</v>
      </c>
      <c r="Q5741" s="38" t="s">
        <v>9</v>
      </c>
      <c r="R5741" s="38" t="s">
        <v>1169</v>
      </c>
      <c r="S5741" s="38" t="s">
        <v>39</v>
      </c>
      <c r="T5741" s="38" t="s">
        <v>246</v>
      </c>
    </row>
    <row r="5742" spans="1:21" s="38" customFormat="1" ht="15" x14ac:dyDescent="0.2">
      <c r="A5742" s="38" t="s">
        <v>19</v>
      </c>
      <c r="B5742" s="38" t="str">
        <f t="shared" si="9"/>
        <v>mo_priv027</v>
      </c>
      <c r="C5742" s="38" t="s">
        <v>838</v>
      </c>
      <c r="D5742" s="38" t="s">
        <v>845</v>
      </c>
      <c r="E5742" s="38" t="s">
        <v>13</v>
      </c>
      <c r="F5742" s="38">
        <v>7</v>
      </c>
      <c r="G5742" s="38">
        <v>7</v>
      </c>
      <c r="H5742" s="38">
        <v>2025</v>
      </c>
      <c r="I5742" s="38">
        <v>3</v>
      </c>
      <c r="J5742" s="38">
        <v>1205</v>
      </c>
      <c r="K5742" s="38" t="s">
        <v>1505</v>
      </c>
      <c r="L5742" s="38">
        <v>86</v>
      </c>
      <c r="M5742" s="38">
        <v>0</v>
      </c>
      <c r="N5742" s="38">
        <v>0</v>
      </c>
      <c r="O5742" s="38" t="s">
        <v>10</v>
      </c>
      <c r="P5742" s="38">
        <v>35</v>
      </c>
      <c r="Q5742" s="38" t="s">
        <v>5</v>
      </c>
      <c r="R5742" s="38" t="s">
        <v>201</v>
      </c>
      <c r="S5742" s="38" t="s">
        <v>39</v>
      </c>
      <c r="T5742" s="38" t="s">
        <v>246</v>
      </c>
    </row>
    <row r="5743" spans="1:21" s="38" customFormat="1" ht="15" x14ac:dyDescent="0.2">
      <c r="A5743" s="38" t="s">
        <v>25</v>
      </c>
      <c r="B5743" s="38" t="str">
        <f t="shared" si="9"/>
        <v>mo_priv029</v>
      </c>
      <c r="C5743" s="38" t="s">
        <v>838</v>
      </c>
      <c r="D5743" s="38" t="s">
        <v>845</v>
      </c>
      <c r="E5743" s="38" t="s">
        <v>13</v>
      </c>
      <c r="F5743" s="38">
        <v>7</v>
      </c>
      <c r="G5743" s="38">
        <v>7</v>
      </c>
      <c r="H5743" s="38">
        <v>2025</v>
      </c>
      <c r="I5743" s="38">
        <v>3</v>
      </c>
      <c r="J5743" s="38">
        <v>1253</v>
      </c>
      <c r="K5743" s="38" t="s">
        <v>1505</v>
      </c>
      <c r="L5743" s="38">
        <v>88</v>
      </c>
      <c r="M5743" s="38">
        <v>1</v>
      </c>
      <c r="N5743" s="38">
        <v>0</v>
      </c>
      <c r="O5743" s="38" t="s">
        <v>10</v>
      </c>
      <c r="P5743" s="38">
        <v>12</v>
      </c>
      <c r="Q5743" s="38" t="s">
        <v>5</v>
      </c>
      <c r="R5743" s="38" t="s">
        <v>201</v>
      </c>
      <c r="S5743" s="38" t="s">
        <v>39</v>
      </c>
      <c r="T5743" s="38" t="s">
        <v>246</v>
      </c>
      <c r="U5743" s="38" t="s">
        <v>1564</v>
      </c>
    </row>
    <row r="5744" spans="1:21" s="38" customFormat="1" ht="15" x14ac:dyDescent="0.2">
      <c r="A5744" s="38" t="s">
        <v>25</v>
      </c>
      <c r="B5744" s="38" t="str">
        <f t="shared" si="9"/>
        <v>mo_priv029</v>
      </c>
      <c r="C5744" s="38" t="s">
        <v>838</v>
      </c>
      <c r="D5744" s="38" t="s">
        <v>845</v>
      </c>
      <c r="E5744" s="38" t="s">
        <v>13</v>
      </c>
      <c r="F5744" s="38">
        <v>7</v>
      </c>
      <c r="G5744" s="38">
        <v>7</v>
      </c>
      <c r="H5744" s="38">
        <v>2025</v>
      </c>
      <c r="I5744" s="38">
        <v>3</v>
      </c>
      <c r="J5744" s="38">
        <v>1253</v>
      </c>
      <c r="K5744" s="38" t="s">
        <v>1505</v>
      </c>
      <c r="L5744" s="38">
        <v>88</v>
      </c>
      <c r="M5744" s="38">
        <v>1</v>
      </c>
      <c r="N5744" s="38">
        <v>0</v>
      </c>
      <c r="O5744" s="38" t="s">
        <v>10</v>
      </c>
      <c r="P5744" s="38">
        <v>3</v>
      </c>
      <c r="Q5744" s="38" t="s">
        <v>5</v>
      </c>
      <c r="R5744" s="38" t="s">
        <v>201</v>
      </c>
      <c r="S5744" s="38" t="s">
        <v>152</v>
      </c>
      <c r="T5744" s="38" t="s">
        <v>246</v>
      </c>
      <c r="U5744" s="38" t="s">
        <v>1564</v>
      </c>
    </row>
    <row r="5745" spans="1:21" s="38" customFormat="1" ht="15" x14ac:dyDescent="0.2">
      <c r="A5745" s="38" t="s">
        <v>25</v>
      </c>
      <c r="B5745" s="38" t="str">
        <f t="shared" si="9"/>
        <v>mo_priv029</v>
      </c>
      <c r="C5745" s="38" t="s">
        <v>838</v>
      </c>
      <c r="D5745" s="38" t="s">
        <v>845</v>
      </c>
      <c r="E5745" s="38" t="s">
        <v>13</v>
      </c>
      <c r="F5745" s="38">
        <v>7</v>
      </c>
      <c r="G5745" s="38">
        <v>7</v>
      </c>
      <c r="H5745" s="38">
        <v>2025</v>
      </c>
      <c r="I5745" s="38">
        <v>3</v>
      </c>
      <c r="J5745" s="38">
        <v>1253</v>
      </c>
      <c r="K5745" s="38" t="s">
        <v>1505</v>
      </c>
      <c r="L5745" s="38">
        <v>88</v>
      </c>
      <c r="M5745" s="38">
        <v>1</v>
      </c>
      <c r="N5745" s="38">
        <v>0</v>
      </c>
      <c r="O5745" s="38" t="s">
        <v>10</v>
      </c>
      <c r="P5745" s="38">
        <v>3</v>
      </c>
      <c r="Q5745" s="38" t="s">
        <v>5</v>
      </c>
      <c r="R5745" s="38" t="s">
        <v>201</v>
      </c>
      <c r="S5745" s="38" t="s">
        <v>152</v>
      </c>
      <c r="T5745" s="38" t="s">
        <v>246</v>
      </c>
      <c r="U5745" s="38" t="s">
        <v>1564</v>
      </c>
    </row>
    <row r="5746" spans="1:21" s="38" customFormat="1" ht="15" x14ac:dyDescent="0.2">
      <c r="A5746" s="38" t="s">
        <v>25</v>
      </c>
      <c r="B5746" s="38" t="str">
        <f t="shared" si="9"/>
        <v>mo_priv029</v>
      </c>
      <c r="C5746" s="38" t="s">
        <v>838</v>
      </c>
      <c r="D5746" s="38" t="s">
        <v>845</v>
      </c>
      <c r="E5746" s="38" t="s">
        <v>13</v>
      </c>
      <c r="F5746" s="38">
        <v>7</v>
      </c>
      <c r="G5746" s="38">
        <v>7</v>
      </c>
      <c r="H5746" s="38">
        <v>2025</v>
      </c>
      <c r="I5746" s="38">
        <v>3</v>
      </c>
      <c r="J5746" s="38">
        <v>1253</v>
      </c>
      <c r="K5746" s="38" t="s">
        <v>1505</v>
      </c>
      <c r="L5746" s="38">
        <v>88</v>
      </c>
      <c r="M5746" s="38">
        <v>1</v>
      </c>
      <c r="N5746" s="38">
        <v>0</v>
      </c>
      <c r="O5746" s="38" t="s">
        <v>10</v>
      </c>
      <c r="P5746" s="38">
        <v>3</v>
      </c>
      <c r="Q5746" s="38" t="s">
        <v>5</v>
      </c>
      <c r="R5746" s="38" t="s">
        <v>201</v>
      </c>
      <c r="S5746" s="38" t="s">
        <v>152</v>
      </c>
      <c r="T5746" s="38" t="s">
        <v>246</v>
      </c>
      <c r="U5746" s="38" t="s">
        <v>1564</v>
      </c>
    </row>
    <row r="5747" spans="1:21" s="38" customFormat="1" ht="15" x14ac:dyDescent="0.2">
      <c r="A5747" s="38" t="s">
        <v>25</v>
      </c>
      <c r="B5747" s="38" t="str">
        <f t="shared" si="9"/>
        <v>mo_priv029</v>
      </c>
      <c r="C5747" s="38" t="s">
        <v>838</v>
      </c>
      <c r="D5747" s="38" t="s">
        <v>845</v>
      </c>
      <c r="E5747" s="38" t="s">
        <v>13</v>
      </c>
      <c r="F5747" s="38">
        <v>7</v>
      </c>
      <c r="G5747" s="38">
        <v>7</v>
      </c>
      <c r="H5747" s="38">
        <v>2025</v>
      </c>
      <c r="I5747" s="38">
        <v>3</v>
      </c>
      <c r="J5747" s="38">
        <v>1253</v>
      </c>
      <c r="K5747" s="38" t="s">
        <v>1505</v>
      </c>
      <c r="L5747" s="38">
        <v>88</v>
      </c>
      <c r="M5747" s="38">
        <v>1</v>
      </c>
      <c r="N5747" s="38">
        <v>0</v>
      </c>
      <c r="O5747" s="38" t="s">
        <v>10</v>
      </c>
      <c r="P5747" s="38">
        <v>3</v>
      </c>
      <c r="Q5747" s="38" t="s">
        <v>5</v>
      </c>
      <c r="R5747" s="38" t="s">
        <v>201</v>
      </c>
      <c r="S5747" s="38" t="s">
        <v>152</v>
      </c>
      <c r="T5747" s="38" t="s">
        <v>246</v>
      </c>
      <c r="U5747" s="38" t="s">
        <v>1564</v>
      </c>
    </row>
    <row r="5748" spans="1:21" s="38" customFormat="1" ht="15" x14ac:dyDescent="0.2">
      <c r="A5748" s="38" t="s">
        <v>25</v>
      </c>
      <c r="B5748" s="38" t="str">
        <f t="shared" si="9"/>
        <v>mo_priv029</v>
      </c>
      <c r="C5748" s="38" t="s">
        <v>838</v>
      </c>
      <c r="D5748" s="38" t="s">
        <v>845</v>
      </c>
      <c r="E5748" s="38" t="s">
        <v>13</v>
      </c>
      <c r="F5748" s="38">
        <v>7</v>
      </c>
      <c r="G5748" s="38">
        <v>7</v>
      </c>
      <c r="H5748" s="38">
        <v>2025</v>
      </c>
      <c r="I5748" s="38">
        <v>3</v>
      </c>
      <c r="J5748" s="38">
        <v>1253</v>
      </c>
      <c r="K5748" s="38" t="s">
        <v>1505</v>
      </c>
      <c r="L5748" s="38">
        <v>88</v>
      </c>
      <c r="M5748" s="38">
        <v>1</v>
      </c>
      <c r="N5748" s="38">
        <v>0</v>
      </c>
      <c r="O5748" s="38" t="s">
        <v>10</v>
      </c>
      <c r="P5748" s="38">
        <v>3</v>
      </c>
      <c r="Q5748" s="38" t="s">
        <v>8</v>
      </c>
      <c r="R5748" s="38" t="s">
        <v>1027</v>
      </c>
      <c r="S5748" s="38" t="s">
        <v>105</v>
      </c>
      <c r="T5748" s="38" t="s">
        <v>246</v>
      </c>
      <c r="U5748" s="38" t="s">
        <v>1564</v>
      </c>
    </row>
    <row r="5749" spans="1:21" s="38" customFormat="1" ht="15" x14ac:dyDescent="0.2">
      <c r="A5749" s="38" t="s">
        <v>25</v>
      </c>
      <c r="B5749" s="38" t="str">
        <f t="shared" si="9"/>
        <v>mo_priv029</v>
      </c>
      <c r="C5749" s="38" t="s">
        <v>838</v>
      </c>
      <c r="D5749" s="38" t="s">
        <v>845</v>
      </c>
      <c r="E5749" s="38" t="s">
        <v>13</v>
      </c>
      <c r="F5749" s="38">
        <v>7</v>
      </c>
      <c r="G5749" s="38">
        <v>7</v>
      </c>
      <c r="H5749" s="38">
        <v>2025</v>
      </c>
      <c r="I5749" s="38">
        <v>3</v>
      </c>
      <c r="J5749" s="38">
        <v>1253</v>
      </c>
      <c r="K5749" s="38" t="s">
        <v>1505</v>
      </c>
      <c r="L5749" s="38">
        <v>88</v>
      </c>
      <c r="M5749" s="38">
        <v>1</v>
      </c>
      <c r="N5749" s="38">
        <v>0</v>
      </c>
      <c r="O5749" s="38" t="s">
        <v>82</v>
      </c>
      <c r="P5749" s="38">
        <v>0.1</v>
      </c>
      <c r="Q5749" s="38" t="s">
        <v>5</v>
      </c>
      <c r="R5749" s="38" t="s">
        <v>201</v>
      </c>
      <c r="S5749" s="38" t="s">
        <v>127</v>
      </c>
      <c r="T5749" s="38" t="s">
        <v>246</v>
      </c>
      <c r="U5749" s="38" t="s">
        <v>1565</v>
      </c>
    </row>
    <row r="5750" spans="1:21" s="38" customFormat="1" ht="15" x14ac:dyDescent="0.2">
      <c r="A5750" s="38" t="s">
        <v>25</v>
      </c>
      <c r="B5750" s="38" t="str">
        <f t="shared" si="9"/>
        <v>mo_priv029</v>
      </c>
      <c r="C5750" s="38" t="s">
        <v>838</v>
      </c>
      <c r="D5750" s="38" t="s">
        <v>845</v>
      </c>
      <c r="E5750" s="38" t="s">
        <v>13</v>
      </c>
      <c r="F5750" s="38">
        <v>7</v>
      </c>
      <c r="G5750" s="38">
        <v>7</v>
      </c>
      <c r="H5750" s="38">
        <v>2025</v>
      </c>
      <c r="I5750" s="38">
        <v>3</v>
      </c>
      <c r="J5750" s="38">
        <v>1253</v>
      </c>
      <c r="K5750" s="38" t="s">
        <v>1505</v>
      </c>
      <c r="L5750" s="38">
        <v>88</v>
      </c>
      <c r="M5750" s="38">
        <v>1</v>
      </c>
      <c r="N5750" s="38">
        <v>0</v>
      </c>
      <c r="O5750" s="38" t="s">
        <v>10</v>
      </c>
      <c r="P5750" s="38">
        <v>24</v>
      </c>
      <c r="Q5750" s="38" t="s">
        <v>5</v>
      </c>
      <c r="R5750" s="38" t="s">
        <v>201</v>
      </c>
      <c r="S5750" s="38" t="s">
        <v>127</v>
      </c>
      <c r="T5750" s="38" t="s">
        <v>246</v>
      </c>
      <c r="U5750" s="38" t="s">
        <v>1564</v>
      </c>
    </row>
    <row r="5751" spans="1:21" s="38" customFormat="1" ht="15" x14ac:dyDescent="0.2">
      <c r="A5751" s="38" t="s">
        <v>25</v>
      </c>
      <c r="B5751" s="38" t="str">
        <f t="shared" si="9"/>
        <v>mo_priv029</v>
      </c>
      <c r="C5751" s="38" t="s">
        <v>838</v>
      </c>
      <c r="D5751" s="38" t="s">
        <v>845</v>
      </c>
      <c r="E5751" s="38" t="s">
        <v>13</v>
      </c>
      <c r="F5751" s="38">
        <v>7</v>
      </c>
      <c r="G5751" s="38">
        <v>7</v>
      </c>
      <c r="H5751" s="38">
        <v>2025</v>
      </c>
      <c r="I5751" s="38">
        <v>3</v>
      </c>
      <c r="J5751" s="38">
        <v>1253</v>
      </c>
      <c r="K5751" s="38" t="s">
        <v>1505</v>
      </c>
      <c r="L5751" s="38">
        <v>88</v>
      </c>
      <c r="M5751" s="38">
        <v>1</v>
      </c>
      <c r="N5751" s="38">
        <v>0</v>
      </c>
      <c r="O5751" s="38" t="s">
        <v>10</v>
      </c>
      <c r="P5751" s="38">
        <v>10</v>
      </c>
      <c r="Q5751" s="38" t="s">
        <v>5</v>
      </c>
      <c r="R5751" s="38" t="s">
        <v>201</v>
      </c>
      <c r="S5751" s="38" t="s">
        <v>127</v>
      </c>
      <c r="T5751" s="38" t="s">
        <v>246</v>
      </c>
      <c r="U5751" s="38" t="s">
        <v>1564</v>
      </c>
    </row>
    <row r="5752" spans="1:21" s="38" customFormat="1" ht="15" x14ac:dyDescent="0.2">
      <c r="A5752" s="38" t="s">
        <v>28</v>
      </c>
      <c r="B5752" s="38" t="str">
        <f t="shared" si="9"/>
        <v>mo_priv030</v>
      </c>
      <c r="C5752" s="38" t="s">
        <v>838</v>
      </c>
      <c r="D5752" s="38" t="s">
        <v>845</v>
      </c>
      <c r="E5752" s="38" t="s">
        <v>13</v>
      </c>
      <c r="F5752" s="38">
        <v>7</v>
      </c>
      <c r="G5752" s="38">
        <v>7</v>
      </c>
      <c r="H5752" s="38">
        <v>2025</v>
      </c>
      <c r="I5752" s="38">
        <v>4</v>
      </c>
      <c r="J5752" s="38">
        <v>1258</v>
      </c>
      <c r="K5752" s="38" t="s">
        <v>14</v>
      </c>
      <c r="L5752" s="38">
        <v>88</v>
      </c>
      <c r="M5752" s="38">
        <v>1</v>
      </c>
      <c r="N5752" s="38">
        <v>0</v>
      </c>
      <c r="O5752" s="38" t="s">
        <v>10</v>
      </c>
      <c r="P5752" s="38">
        <v>0.75</v>
      </c>
      <c r="Q5752" s="38" t="s">
        <v>5</v>
      </c>
      <c r="R5752" s="38" t="s">
        <v>201</v>
      </c>
      <c r="S5752" s="38" t="s">
        <v>152</v>
      </c>
      <c r="T5752" s="38" t="s">
        <v>246</v>
      </c>
    </row>
    <row r="5753" spans="1:21" s="38" customFormat="1" ht="15" x14ac:dyDescent="0.2">
      <c r="A5753" s="38" t="s">
        <v>28</v>
      </c>
      <c r="B5753" s="38" t="str">
        <f t="shared" si="9"/>
        <v>mo_priv030</v>
      </c>
      <c r="C5753" s="38" t="s">
        <v>838</v>
      </c>
      <c r="D5753" s="38" t="s">
        <v>845</v>
      </c>
      <c r="E5753" s="38" t="s">
        <v>13</v>
      </c>
      <c r="F5753" s="38">
        <v>7</v>
      </c>
      <c r="G5753" s="38">
        <v>7</v>
      </c>
      <c r="H5753" s="38">
        <v>2025</v>
      </c>
      <c r="I5753" s="38">
        <v>4</v>
      </c>
      <c r="J5753" s="38">
        <v>1258</v>
      </c>
      <c r="K5753" s="38" t="s">
        <v>14</v>
      </c>
      <c r="L5753" s="38">
        <v>88</v>
      </c>
      <c r="M5753" s="38">
        <v>1</v>
      </c>
      <c r="N5753" s="38">
        <v>0</v>
      </c>
      <c r="O5753" s="38" t="s">
        <v>82</v>
      </c>
      <c r="P5753" s="38">
        <v>9</v>
      </c>
      <c r="Q5753" s="38" t="s">
        <v>5</v>
      </c>
      <c r="R5753" s="38" t="s">
        <v>201</v>
      </c>
      <c r="T5753" s="38" t="s">
        <v>246</v>
      </c>
    </row>
    <row r="5754" spans="1:21" s="38" customFormat="1" ht="15" x14ac:dyDescent="0.2">
      <c r="A5754" s="38" t="s">
        <v>28</v>
      </c>
      <c r="B5754" s="38" t="str">
        <f t="shared" si="9"/>
        <v>mo_priv030</v>
      </c>
      <c r="C5754" s="38" t="s">
        <v>838</v>
      </c>
      <c r="D5754" s="38" t="s">
        <v>845</v>
      </c>
      <c r="E5754" s="38" t="s">
        <v>13</v>
      </c>
      <c r="F5754" s="38">
        <v>7</v>
      </c>
      <c r="G5754" s="38">
        <v>7</v>
      </c>
      <c r="H5754" s="38">
        <v>2025</v>
      </c>
      <c r="I5754" s="38">
        <v>4</v>
      </c>
      <c r="J5754" s="38">
        <v>1258</v>
      </c>
      <c r="K5754" s="38" t="s">
        <v>14</v>
      </c>
      <c r="L5754" s="38">
        <v>88</v>
      </c>
      <c r="M5754" s="38">
        <v>1</v>
      </c>
      <c r="N5754" s="38">
        <v>0</v>
      </c>
      <c r="O5754" s="38" t="s">
        <v>82</v>
      </c>
      <c r="P5754" s="38">
        <v>7.5</v>
      </c>
      <c r="Q5754" s="38" t="s">
        <v>5</v>
      </c>
      <c r="R5754" s="38" t="s">
        <v>201</v>
      </c>
      <c r="T5754" s="38" t="s">
        <v>246</v>
      </c>
    </row>
    <row r="5755" spans="1:21" s="38" customFormat="1" ht="15" x14ac:dyDescent="0.2">
      <c r="A5755" s="38" t="s">
        <v>28</v>
      </c>
      <c r="B5755" s="38" t="str">
        <f t="shared" si="9"/>
        <v>mo_priv030</v>
      </c>
      <c r="C5755" s="38" t="s">
        <v>838</v>
      </c>
      <c r="D5755" s="38" t="s">
        <v>845</v>
      </c>
      <c r="E5755" s="38" t="s">
        <v>13</v>
      </c>
      <c r="F5755" s="38">
        <v>7</v>
      </c>
      <c r="G5755" s="38">
        <v>7</v>
      </c>
      <c r="H5755" s="38">
        <v>2025</v>
      </c>
      <c r="I5755" s="38">
        <v>4</v>
      </c>
      <c r="J5755" s="38">
        <v>1258</v>
      </c>
      <c r="K5755" s="38" t="s">
        <v>14</v>
      </c>
      <c r="L5755" s="38">
        <v>88</v>
      </c>
      <c r="M5755" s="38">
        <v>1</v>
      </c>
      <c r="N5755" s="38">
        <v>0</v>
      </c>
      <c r="O5755" s="38" t="s">
        <v>10</v>
      </c>
      <c r="P5755" s="38">
        <v>60</v>
      </c>
      <c r="Q5755" s="38" t="s">
        <v>5</v>
      </c>
      <c r="R5755" s="38" t="s">
        <v>201</v>
      </c>
      <c r="S5755" s="38" t="s">
        <v>39</v>
      </c>
      <c r="T5755" s="38" t="s">
        <v>246</v>
      </c>
    </row>
    <row r="5756" spans="1:21" s="38" customFormat="1" ht="15" x14ac:dyDescent="0.2">
      <c r="A5756" s="38" t="s">
        <v>28</v>
      </c>
      <c r="B5756" s="38" t="str">
        <f t="shared" si="9"/>
        <v>mo_priv030</v>
      </c>
      <c r="C5756" s="38" t="s">
        <v>838</v>
      </c>
      <c r="D5756" s="38" t="s">
        <v>845</v>
      </c>
      <c r="E5756" s="38" t="s">
        <v>13</v>
      </c>
      <c r="F5756" s="38">
        <v>7</v>
      </c>
      <c r="G5756" s="38">
        <v>7</v>
      </c>
      <c r="H5756" s="38">
        <v>2025</v>
      </c>
      <c r="I5756" s="38">
        <v>4</v>
      </c>
      <c r="J5756" s="38">
        <v>1258</v>
      </c>
      <c r="K5756" s="38" t="s">
        <v>14</v>
      </c>
      <c r="L5756" s="38">
        <v>88</v>
      </c>
      <c r="M5756" s="38">
        <v>1</v>
      </c>
      <c r="N5756" s="38">
        <v>0</v>
      </c>
      <c r="O5756" s="38" t="s">
        <v>10</v>
      </c>
      <c r="P5756" s="38">
        <v>11.75</v>
      </c>
      <c r="Q5756" s="38" t="s">
        <v>5</v>
      </c>
      <c r="R5756" s="38" t="s">
        <v>201</v>
      </c>
      <c r="S5756" s="38" t="s">
        <v>127</v>
      </c>
      <c r="T5756" s="38" t="s">
        <v>246</v>
      </c>
    </row>
    <row r="5757" spans="1:21" s="38" customFormat="1" ht="15" x14ac:dyDescent="0.2">
      <c r="A5757" s="38" t="s">
        <v>28</v>
      </c>
      <c r="B5757" s="38" t="str">
        <f t="shared" si="9"/>
        <v>mo_priv030</v>
      </c>
      <c r="C5757" s="38" t="s">
        <v>838</v>
      </c>
      <c r="D5757" s="38" t="s">
        <v>845</v>
      </c>
      <c r="E5757" s="38" t="s">
        <v>13</v>
      </c>
      <c r="F5757" s="38">
        <v>7</v>
      </c>
      <c r="G5757" s="38">
        <v>7</v>
      </c>
      <c r="H5757" s="38">
        <v>2025</v>
      </c>
      <c r="I5757" s="38">
        <v>4</v>
      </c>
      <c r="J5757" s="38">
        <v>1258</v>
      </c>
      <c r="K5757" s="38" t="s">
        <v>14</v>
      </c>
      <c r="L5757" s="38">
        <v>88</v>
      </c>
      <c r="M5757" s="38">
        <v>1</v>
      </c>
      <c r="N5757" s="38">
        <v>0</v>
      </c>
      <c r="O5757" s="38" t="s">
        <v>10</v>
      </c>
      <c r="P5757" s="38">
        <v>2.5</v>
      </c>
      <c r="Q5757" s="38" t="s">
        <v>5</v>
      </c>
      <c r="R5757" s="38" t="s">
        <v>201</v>
      </c>
      <c r="S5757" s="38" t="s">
        <v>832</v>
      </c>
      <c r="T5757" s="38" t="s">
        <v>246</v>
      </c>
    </row>
    <row r="5758" spans="1:21" s="38" customFormat="1" ht="15" x14ac:dyDescent="0.2">
      <c r="A5758" s="38" t="s">
        <v>28</v>
      </c>
      <c r="B5758" s="38" t="str">
        <f t="shared" si="9"/>
        <v>mo_priv030</v>
      </c>
      <c r="C5758" s="38" t="s">
        <v>838</v>
      </c>
      <c r="D5758" s="38" t="s">
        <v>845</v>
      </c>
      <c r="E5758" s="38" t="s">
        <v>13</v>
      </c>
      <c r="F5758" s="38">
        <v>7</v>
      </c>
      <c r="G5758" s="38">
        <v>7</v>
      </c>
      <c r="H5758" s="38">
        <v>2025</v>
      </c>
      <c r="I5758" s="38">
        <v>4</v>
      </c>
      <c r="J5758" s="38">
        <v>1258</v>
      </c>
      <c r="K5758" s="38" t="s">
        <v>14</v>
      </c>
      <c r="L5758" s="38">
        <v>88</v>
      </c>
      <c r="M5758" s="38">
        <v>1</v>
      </c>
      <c r="N5758" s="38">
        <v>0</v>
      </c>
      <c r="O5758" s="38" t="s">
        <v>10</v>
      </c>
      <c r="P5758" s="38">
        <v>3.25</v>
      </c>
      <c r="Q5758" s="38" t="s">
        <v>5</v>
      </c>
      <c r="R5758" s="38" t="s">
        <v>201</v>
      </c>
      <c r="S5758" s="38" t="s">
        <v>152</v>
      </c>
      <c r="T5758" s="38" t="s">
        <v>246</v>
      </c>
    </row>
    <row r="5759" spans="1:21" s="38" customFormat="1" ht="15" x14ac:dyDescent="0.2">
      <c r="A5759" s="38" t="s">
        <v>28</v>
      </c>
      <c r="B5759" s="38" t="str">
        <f t="shared" si="9"/>
        <v>mo_priv030</v>
      </c>
      <c r="C5759" s="38" t="s">
        <v>838</v>
      </c>
      <c r="D5759" s="38" t="s">
        <v>845</v>
      </c>
      <c r="E5759" s="38" t="s">
        <v>13</v>
      </c>
      <c r="F5759" s="38">
        <v>7</v>
      </c>
      <c r="G5759" s="38">
        <v>7</v>
      </c>
      <c r="H5759" s="38">
        <v>2025</v>
      </c>
      <c r="I5759" s="38">
        <v>4</v>
      </c>
      <c r="J5759" s="38">
        <v>1258</v>
      </c>
      <c r="K5759" s="38" t="s">
        <v>14</v>
      </c>
      <c r="L5759" s="38">
        <v>88</v>
      </c>
      <c r="M5759" s="38">
        <v>1</v>
      </c>
      <c r="N5759" s="38">
        <v>0</v>
      </c>
      <c r="O5759" s="38" t="s">
        <v>10</v>
      </c>
      <c r="P5759" s="38">
        <v>2</v>
      </c>
      <c r="Q5759" s="38" t="s">
        <v>5</v>
      </c>
      <c r="R5759" s="38" t="s">
        <v>201</v>
      </c>
      <c r="S5759" s="38" t="s">
        <v>152</v>
      </c>
      <c r="T5759" s="38" t="s">
        <v>246</v>
      </c>
    </row>
    <row r="5760" spans="1:21" s="38" customFormat="1" ht="15" x14ac:dyDescent="0.2">
      <c r="A5760" s="38" t="s">
        <v>28</v>
      </c>
      <c r="B5760" s="38" t="str">
        <f t="shared" si="9"/>
        <v>mo_priv030</v>
      </c>
      <c r="C5760" s="38" t="s">
        <v>838</v>
      </c>
      <c r="D5760" s="38" t="s">
        <v>845</v>
      </c>
      <c r="E5760" s="38" t="s">
        <v>13</v>
      </c>
      <c r="F5760" s="38">
        <v>7</v>
      </c>
      <c r="G5760" s="38">
        <v>7</v>
      </c>
      <c r="H5760" s="38">
        <v>2025</v>
      </c>
      <c r="I5760" s="38">
        <v>4</v>
      </c>
      <c r="J5760" s="38">
        <v>1258</v>
      </c>
      <c r="K5760" s="38" t="s">
        <v>14</v>
      </c>
      <c r="L5760" s="38">
        <v>88</v>
      </c>
      <c r="M5760" s="38">
        <v>1</v>
      </c>
      <c r="N5760" s="38">
        <v>0</v>
      </c>
      <c r="O5760" s="38" t="s">
        <v>11</v>
      </c>
      <c r="P5760" s="38">
        <v>2.75</v>
      </c>
      <c r="Q5760" s="38" t="s">
        <v>9</v>
      </c>
      <c r="R5760" s="38" t="s">
        <v>1547</v>
      </c>
      <c r="T5760" s="38" t="s">
        <v>246</v>
      </c>
    </row>
    <row r="5761" spans="1:21" s="38" customFormat="1" ht="15" x14ac:dyDescent="0.2">
      <c r="A5761" s="38" t="s">
        <v>28</v>
      </c>
      <c r="B5761" s="38" t="str">
        <f t="shared" si="9"/>
        <v>mo_priv030</v>
      </c>
      <c r="C5761" s="38" t="s">
        <v>838</v>
      </c>
      <c r="D5761" s="38" t="s">
        <v>845</v>
      </c>
      <c r="E5761" s="38" t="s">
        <v>13</v>
      </c>
      <c r="F5761" s="38">
        <v>7</v>
      </c>
      <c r="G5761" s="38">
        <v>7</v>
      </c>
      <c r="H5761" s="38">
        <v>2025</v>
      </c>
      <c r="I5761" s="38">
        <v>4</v>
      </c>
      <c r="J5761" s="38">
        <v>1258</v>
      </c>
      <c r="K5761" s="38" t="s">
        <v>14</v>
      </c>
      <c r="L5761" s="38">
        <v>88</v>
      </c>
      <c r="M5761" s="38">
        <v>1</v>
      </c>
      <c r="N5761" s="38">
        <v>0</v>
      </c>
      <c r="O5761" s="38" t="s">
        <v>10</v>
      </c>
      <c r="P5761" s="38">
        <v>1.25</v>
      </c>
      <c r="Q5761" s="38" t="s">
        <v>5</v>
      </c>
      <c r="R5761" s="38" t="s">
        <v>201</v>
      </c>
      <c r="S5761" s="38" t="s">
        <v>1566</v>
      </c>
      <c r="T5761" s="38" t="s">
        <v>246</v>
      </c>
    </row>
    <row r="5762" spans="1:21" s="38" customFormat="1" ht="15" x14ac:dyDescent="0.2">
      <c r="A5762" s="38" t="s">
        <v>28</v>
      </c>
      <c r="B5762" s="38" t="str">
        <f t="shared" si="9"/>
        <v>mo_priv030</v>
      </c>
      <c r="C5762" s="38" t="s">
        <v>838</v>
      </c>
      <c r="D5762" s="38" t="s">
        <v>845</v>
      </c>
      <c r="E5762" s="38" t="s">
        <v>13</v>
      </c>
      <c r="F5762" s="38">
        <v>7</v>
      </c>
      <c r="G5762" s="38">
        <v>7</v>
      </c>
      <c r="H5762" s="38">
        <v>2025</v>
      </c>
      <c r="I5762" s="38">
        <v>4</v>
      </c>
      <c r="J5762" s="38">
        <v>1258</v>
      </c>
      <c r="K5762" s="38" t="s">
        <v>14</v>
      </c>
      <c r="L5762" s="38">
        <v>88</v>
      </c>
      <c r="M5762" s="38">
        <v>1</v>
      </c>
      <c r="N5762" s="38">
        <v>0</v>
      </c>
      <c r="O5762" s="38" t="s">
        <v>10</v>
      </c>
      <c r="P5762" s="38">
        <v>8.5</v>
      </c>
      <c r="Q5762" s="38" t="s">
        <v>5</v>
      </c>
      <c r="R5762" s="38" t="s">
        <v>201</v>
      </c>
      <c r="S5762" s="38" t="s">
        <v>191</v>
      </c>
      <c r="T5762" s="38" t="s">
        <v>246</v>
      </c>
    </row>
    <row r="5763" spans="1:21" s="38" customFormat="1" ht="15" x14ac:dyDescent="0.2">
      <c r="A5763" s="38" t="s">
        <v>28</v>
      </c>
      <c r="B5763" s="38" t="str">
        <f t="shared" si="9"/>
        <v>mo_priv030</v>
      </c>
      <c r="C5763" s="38" t="s">
        <v>838</v>
      </c>
      <c r="D5763" s="38" t="s">
        <v>845</v>
      </c>
      <c r="E5763" s="38" t="s">
        <v>13</v>
      </c>
      <c r="F5763" s="38">
        <v>7</v>
      </c>
      <c r="G5763" s="38">
        <v>7</v>
      </c>
      <c r="H5763" s="38">
        <v>2025</v>
      </c>
      <c r="I5763" s="38">
        <v>4</v>
      </c>
      <c r="J5763" s="38">
        <v>1258</v>
      </c>
      <c r="K5763" s="38" t="s">
        <v>14</v>
      </c>
      <c r="L5763" s="38">
        <v>88</v>
      </c>
      <c r="M5763" s="38">
        <v>1</v>
      </c>
      <c r="N5763" s="38">
        <v>0</v>
      </c>
      <c r="O5763" s="38" t="s">
        <v>11</v>
      </c>
      <c r="P5763" s="38">
        <v>5.75</v>
      </c>
      <c r="Q5763" s="38" t="s">
        <v>5</v>
      </c>
      <c r="R5763" s="38" t="s">
        <v>201</v>
      </c>
      <c r="T5763" s="38" t="s">
        <v>246</v>
      </c>
    </row>
    <row r="5764" spans="1:21" s="38" customFormat="1" ht="15" x14ac:dyDescent="0.2">
      <c r="A5764" s="38" t="s">
        <v>28</v>
      </c>
      <c r="B5764" s="38" t="str">
        <f t="shared" si="9"/>
        <v>mo_priv030</v>
      </c>
      <c r="C5764" s="38" t="s">
        <v>838</v>
      </c>
      <c r="D5764" s="38" t="s">
        <v>845</v>
      </c>
      <c r="E5764" s="38" t="s">
        <v>13</v>
      </c>
      <c r="F5764" s="38">
        <v>7</v>
      </c>
      <c r="G5764" s="38">
        <v>7</v>
      </c>
      <c r="H5764" s="38">
        <v>2025</v>
      </c>
      <c r="I5764" s="38">
        <v>4</v>
      </c>
      <c r="J5764" s="38">
        <v>1258</v>
      </c>
      <c r="K5764" s="38" t="s">
        <v>14</v>
      </c>
      <c r="L5764" s="38">
        <v>88</v>
      </c>
      <c r="M5764" s="38">
        <v>1</v>
      </c>
      <c r="N5764" s="38">
        <v>0</v>
      </c>
      <c r="O5764" s="38" t="s">
        <v>10</v>
      </c>
      <c r="P5764" s="38">
        <v>0.5</v>
      </c>
      <c r="Q5764" s="38" t="s">
        <v>5</v>
      </c>
      <c r="R5764" s="38" t="s">
        <v>201</v>
      </c>
      <c r="S5764" s="38" t="s">
        <v>152</v>
      </c>
      <c r="T5764" s="38" t="s">
        <v>246</v>
      </c>
    </row>
    <row r="5765" spans="1:21" s="38" customFormat="1" ht="15" x14ac:dyDescent="0.2">
      <c r="A5765" s="38" t="s">
        <v>28</v>
      </c>
      <c r="B5765" s="38" t="str">
        <f t="shared" si="9"/>
        <v>mo_priv030</v>
      </c>
      <c r="C5765" s="38" t="s">
        <v>838</v>
      </c>
      <c r="D5765" s="38" t="s">
        <v>845</v>
      </c>
      <c r="E5765" s="38" t="s">
        <v>13</v>
      </c>
      <c r="F5765" s="38">
        <v>7</v>
      </c>
      <c r="G5765" s="38">
        <v>7</v>
      </c>
      <c r="H5765" s="38">
        <v>2025</v>
      </c>
      <c r="I5765" s="38">
        <v>4</v>
      </c>
      <c r="J5765" s="38">
        <v>1258</v>
      </c>
      <c r="K5765" s="38" t="s">
        <v>14</v>
      </c>
      <c r="L5765" s="38">
        <v>88</v>
      </c>
      <c r="M5765" s="38">
        <v>1</v>
      </c>
      <c r="N5765" s="38">
        <v>0</v>
      </c>
      <c r="O5765" s="38" t="s">
        <v>10</v>
      </c>
      <c r="P5765" s="38">
        <v>2.2000000000000002</v>
      </c>
      <c r="Q5765" s="38" t="s">
        <v>5</v>
      </c>
      <c r="R5765" s="38" t="s">
        <v>201</v>
      </c>
      <c r="S5765" s="38" t="s">
        <v>152</v>
      </c>
      <c r="T5765" s="38" t="s">
        <v>246</v>
      </c>
    </row>
    <row r="5766" spans="1:21" s="38" customFormat="1" ht="15" x14ac:dyDescent="0.2">
      <c r="A5766" s="38" t="s">
        <v>60</v>
      </c>
      <c r="B5766" s="38" t="str">
        <f t="shared" si="9"/>
        <v>mo_priv047</v>
      </c>
      <c r="C5766" s="38" t="s">
        <v>838</v>
      </c>
      <c r="D5766" s="38" t="s">
        <v>844</v>
      </c>
      <c r="E5766" s="38" t="s">
        <v>35</v>
      </c>
      <c r="F5766" s="38">
        <v>7</v>
      </c>
      <c r="G5766" s="38">
        <v>8</v>
      </c>
      <c r="H5766" s="38">
        <v>2025</v>
      </c>
      <c r="I5766" s="38">
        <v>4</v>
      </c>
      <c r="J5766" s="38">
        <v>1016</v>
      </c>
      <c r="K5766" s="38" t="s">
        <v>1505</v>
      </c>
      <c r="L5766" s="38">
        <v>74</v>
      </c>
      <c r="M5766" s="38">
        <v>1</v>
      </c>
      <c r="N5766" s="38">
        <v>75</v>
      </c>
      <c r="O5766" s="38" t="s">
        <v>10</v>
      </c>
      <c r="P5766" s="38">
        <v>4</v>
      </c>
      <c r="Q5766" s="38" t="s">
        <v>5</v>
      </c>
      <c r="R5766" s="38" t="s">
        <v>201</v>
      </c>
      <c r="S5766" s="38" t="s">
        <v>127</v>
      </c>
      <c r="T5766" s="38" t="s">
        <v>116</v>
      </c>
    </row>
    <row r="5767" spans="1:21" s="38" customFormat="1" ht="15" x14ac:dyDescent="0.2">
      <c r="A5767" s="38" t="s">
        <v>60</v>
      </c>
      <c r="B5767" s="38" t="str">
        <f t="shared" si="9"/>
        <v>mo_priv047</v>
      </c>
      <c r="C5767" s="38" t="s">
        <v>838</v>
      </c>
      <c r="D5767" s="38" t="s">
        <v>844</v>
      </c>
      <c r="E5767" s="38" t="s">
        <v>35</v>
      </c>
      <c r="F5767" s="38">
        <v>7</v>
      </c>
      <c r="G5767" s="38">
        <v>8</v>
      </c>
      <c r="H5767" s="38">
        <v>2025</v>
      </c>
      <c r="I5767" s="38">
        <v>4</v>
      </c>
      <c r="J5767" s="38">
        <v>1016</v>
      </c>
      <c r="K5767" s="38" t="s">
        <v>1505</v>
      </c>
      <c r="L5767" s="38">
        <v>74</v>
      </c>
      <c r="M5767" s="38">
        <v>1</v>
      </c>
      <c r="N5767" s="38">
        <v>75</v>
      </c>
      <c r="O5767" s="38" t="s">
        <v>11</v>
      </c>
      <c r="P5767" s="38">
        <v>3.5</v>
      </c>
      <c r="Q5767" s="38" t="s">
        <v>5</v>
      </c>
      <c r="R5767" s="38" t="s">
        <v>201</v>
      </c>
      <c r="T5767" s="38" t="s">
        <v>116</v>
      </c>
      <c r="U5767" s="38" t="s">
        <v>1382</v>
      </c>
    </row>
    <row r="5768" spans="1:21" s="38" customFormat="1" ht="15" x14ac:dyDescent="0.2">
      <c r="A5768" s="38" t="s">
        <v>60</v>
      </c>
      <c r="B5768" s="38" t="str">
        <f t="shared" si="9"/>
        <v>mo_priv047</v>
      </c>
      <c r="C5768" s="38" t="s">
        <v>838</v>
      </c>
      <c r="D5768" s="38" t="s">
        <v>844</v>
      </c>
      <c r="E5768" s="38" t="s">
        <v>35</v>
      </c>
      <c r="F5768" s="38">
        <v>7</v>
      </c>
      <c r="G5768" s="38">
        <v>8</v>
      </c>
      <c r="H5768" s="38">
        <v>2025</v>
      </c>
      <c r="I5768" s="38">
        <v>4</v>
      </c>
      <c r="J5768" s="38">
        <v>1016</v>
      </c>
      <c r="K5768" s="38" t="s">
        <v>1505</v>
      </c>
      <c r="L5768" s="38">
        <v>74</v>
      </c>
      <c r="M5768" s="38">
        <v>1</v>
      </c>
      <c r="N5768" s="38">
        <v>75</v>
      </c>
      <c r="O5768" s="38" t="s">
        <v>11</v>
      </c>
      <c r="P5768" s="38">
        <v>3</v>
      </c>
      <c r="Q5768" s="38" t="s">
        <v>9</v>
      </c>
      <c r="R5768" s="38" t="s">
        <v>1547</v>
      </c>
      <c r="T5768" s="38" t="s">
        <v>116</v>
      </c>
    </row>
    <row r="5769" spans="1:21" s="38" customFormat="1" ht="15" x14ac:dyDescent="0.2">
      <c r="A5769" s="38" t="s">
        <v>34</v>
      </c>
      <c r="B5769" s="38" t="str">
        <f t="shared" si="9"/>
        <v>mo_priv048</v>
      </c>
      <c r="C5769" s="38" t="s">
        <v>838</v>
      </c>
      <c r="D5769" s="38" t="s">
        <v>845</v>
      </c>
      <c r="E5769" s="38" t="s">
        <v>35</v>
      </c>
      <c r="F5769" s="38">
        <v>7</v>
      </c>
      <c r="G5769" s="38">
        <v>8</v>
      </c>
      <c r="H5769" s="38">
        <v>2025</v>
      </c>
      <c r="I5769" s="38">
        <v>4</v>
      </c>
      <c r="J5769" s="38">
        <v>1035</v>
      </c>
      <c r="K5769" s="38" t="s">
        <v>14</v>
      </c>
      <c r="L5769" s="38">
        <v>73</v>
      </c>
      <c r="M5769" s="38">
        <v>2</v>
      </c>
      <c r="N5769" s="38">
        <v>75</v>
      </c>
      <c r="O5769" s="38" t="s">
        <v>1378</v>
      </c>
      <c r="P5769" s="38" t="s">
        <v>1378</v>
      </c>
      <c r="Q5769" s="38" t="s">
        <v>1378</v>
      </c>
      <c r="R5769" s="38" t="s">
        <v>201</v>
      </c>
      <c r="S5769" s="38" t="s">
        <v>1378</v>
      </c>
      <c r="T5769" s="38" t="s">
        <v>116</v>
      </c>
    </row>
    <row r="5770" spans="1:21" s="38" customFormat="1" ht="15" x14ac:dyDescent="0.2">
      <c r="A5770" s="38" t="s">
        <v>919</v>
      </c>
      <c r="B5770" s="38" t="str">
        <f t="shared" si="9"/>
        <v>mo_priv049</v>
      </c>
      <c r="C5770" s="38" t="s">
        <v>838</v>
      </c>
      <c r="D5770" s="38" t="s">
        <v>845</v>
      </c>
      <c r="E5770" s="38" t="s">
        <v>35</v>
      </c>
      <c r="F5770" s="38">
        <v>7</v>
      </c>
      <c r="G5770" s="38">
        <v>8</v>
      </c>
      <c r="H5770" s="38">
        <v>2025</v>
      </c>
      <c r="I5770" s="38">
        <v>4</v>
      </c>
      <c r="J5770" s="38">
        <v>1058</v>
      </c>
      <c r="K5770" s="38" t="s">
        <v>1505</v>
      </c>
      <c r="L5770" s="38">
        <v>74</v>
      </c>
      <c r="M5770" s="38">
        <v>1</v>
      </c>
      <c r="N5770" s="38">
        <v>75</v>
      </c>
      <c r="O5770" s="38" t="s">
        <v>10</v>
      </c>
      <c r="P5770" s="38">
        <v>25</v>
      </c>
      <c r="Q5770" s="38" t="s">
        <v>5</v>
      </c>
      <c r="R5770" s="38" t="s">
        <v>201</v>
      </c>
      <c r="S5770" s="38" t="s">
        <v>39</v>
      </c>
      <c r="T5770" s="38" t="s">
        <v>116</v>
      </c>
    </row>
    <row r="5771" spans="1:21" s="38" customFormat="1" ht="15" x14ac:dyDescent="0.2">
      <c r="A5771" s="38" t="s">
        <v>919</v>
      </c>
      <c r="B5771" s="38" t="str">
        <f t="shared" si="9"/>
        <v>mo_priv049</v>
      </c>
      <c r="C5771" s="38" t="s">
        <v>838</v>
      </c>
      <c r="D5771" s="38" t="s">
        <v>845</v>
      </c>
      <c r="E5771" s="38" t="s">
        <v>35</v>
      </c>
      <c r="F5771" s="38">
        <v>7</v>
      </c>
      <c r="G5771" s="38">
        <v>8</v>
      </c>
      <c r="H5771" s="38">
        <v>2025</v>
      </c>
      <c r="I5771" s="38">
        <v>4</v>
      </c>
      <c r="J5771" s="38">
        <v>1058</v>
      </c>
      <c r="K5771" s="38" t="s">
        <v>1505</v>
      </c>
      <c r="L5771" s="38">
        <v>74</v>
      </c>
      <c r="M5771" s="38">
        <v>1</v>
      </c>
      <c r="N5771" s="38">
        <v>75</v>
      </c>
      <c r="O5771" s="38" t="s">
        <v>11</v>
      </c>
      <c r="P5771" s="38">
        <v>1</v>
      </c>
      <c r="Q5771" s="38" t="s">
        <v>5</v>
      </c>
      <c r="R5771" s="38" t="s">
        <v>201</v>
      </c>
      <c r="T5771" s="38" t="s">
        <v>116</v>
      </c>
      <c r="U5771" s="38" t="s">
        <v>1382</v>
      </c>
    </row>
    <row r="5772" spans="1:21" s="38" customFormat="1" ht="15" x14ac:dyDescent="0.2">
      <c r="A5772" s="38" t="s">
        <v>919</v>
      </c>
      <c r="B5772" s="38" t="str">
        <f t="shared" si="9"/>
        <v>mo_priv049</v>
      </c>
      <c r="C5772" s="38" t="s">
        <v>838</v>
      </c>
      <c r="D5772" s="38" t="s">
        <v>845</v>
      </c>
      <c r="E5772" s="38" t="s">
        <v>35</v>
      </c>
      <c r="F5772" s="38">
        <v>7</v>
      </c>
      <c r="G5772" s="38">
        <v>8</v>
      </c>
      <c r="H5772" s="38">
        <v>2025</v>
      </c>
      <c r="I5772" s="38">
        <v>4</v>
      </c>
      <c r="J5772" s="38">
        <v>1058</v>
      </c>
      <c r="K5772" s="38" t="s">
        <v>1505</v>
      </c>
      <c r="L5772" s="38">
        <v>74</v>
      </c>
      <c r="M5772" s="38">
        <v>1</v>
      </c>
      <c r="N5772" s="38">
        <v>75</v>
      </c>
      <c r="O5772" s="38" t="s">
        <v>10</v>
      </c>
      <c r="P5772" s="38">
        <v>35</v>
      </c>
      <c r="Q5772" s="38" t="s">
        <v>5</v>
      </c>
      <c r="R5772" s="38" t="s">
        <v>201</v>
      </c>
      <c r="S5772" s="38" t="s">
        <v>39</v>
      </c>
      <c r="T5772" s="38" t="s">
        <v>116</v>
      </c>
    </row>
    <row r="5773" spans="1:21" s="38" customFormat="1" ht="15" x14ac:dyDescent="0.2">
      <c r="A5773" s="38" t="s">
        <v>919</v>
      </c>
      <c r="B5773" s="38" t="str">
        <f t="shared" si="9"/>
        <v>mo_priv049</v>
      </c>
      <c r="C5773" s="38" t="s">
        <v>838</v>
      </c>
      <c r="D5773" s="38" t="s">
        <v>845</v>
      </c>
      <c r="E5773" s="38" t="s">
        <v>35</v>
      </c>
      <c r="F5773" s="38">
        <v>7</v>
      </c>
      <c r="G5773" s="38">
        <v>8</v>
      </c>
      <c r="H5773" s="38">
        <v>2025</v>
      </c>
      <c r="I5773" s="38">
        <v>4</v>
      </c>
      <c r="J5773" s="38">
        <v>1058</v>
      </c>
      <c r="K5773" s="38" t="s">
        <v>1505</v>
      </c>
      <c r="L5773" s="38">
        <v>74</v>
      </c>
      <c r="M5773" s="38">
        <v>1</v>
      </c>
      <c r="N5773" s="38">
        <v>75</v>
      </c>
      <c r="O5773" s="38" t="s">
        <v>10</v>
      </c>
      <c r="P5773" s="38">
        <v>20</v>
      </c>
      <c r="Q5773" s="38" t="s">
        <v>5</v>
      </c>
      <c r="R5773" s="38" t="s">
        <v>201</v>
      </c>
      <c r="S5773" s="38" t="s">
        <v>127</v>
      </c>
      <c r="T5773" s="38" t="s">
        <v>116</v>
      </c>
    </row>
    <row r="5774" spans="1:21" s="38" customFormat="1" ht="15" x14ac:dyDescent="0.2">
      <c r="A5774" s="38" t="s">
        <v>919</v>
      </c>
      <c r="B5774" s="38" t="str">
        <f t="shared" si="9"/>
        <v>mo_priv049</v>
      </c>
      <c r="C5774" s="38" t="s">
        <v>838</v>
      </c>
      <c r="D5774" s="38" t="s">
        <v>845</v>
      </c>
      <c r="E5774" s="38" t="s">
        <v>35</v>
      </c>
      <c r="F5774" s="38">
        <v>7</v>
      </c>
      <c r="G5774" s="38">
        <v>8</v>
      </c>
      <c r="H5774" s="38">
        <v>2025</v>
      </c>
      <c r="I5774" s="38">
        <v>4</v>
      </c>
      <c r="J5774" s="38">
        <v>1058</v>
      </c>
      <c r="K5774" s="38" t="s">
        <v>1505</v>
      </c>
      <c r="L5774" s="38">
        <v>74</v>
      </c>
      <c r="M5774" s="38">
        <v>1</v>
      </c>
      <c r="N5774" s="38">
        <v>75</v>
      </c>
      <c r="O5774" s="38" t="s">
        <v>10</v>
      </c>
      <c r="P5774" s="38">
        <v>25</v>
      </c>
      <c r="Q5774" s="38" t="s">
        <v>5</v>
      </c>
      <c r="R5774" s="38" t="s">
        <v>201</v>
      </c>
      <c r="S5774" s="38" t="s">
        <v>127</v>
      </c>
      <c r="T5774" s="38" t="s">
        <v>116</v>
      </c>
    </row>
    <row r="5775" spans="1:21" s="38" customFormat="1" ht="15" x14ac:dyDescent="0.2">
      <c r="A5775" s="38" t="s">
        <v>919</v>
      </c>
      <c r="B5775" s="38" t="str">
        <f t="shared" si="9"/>
        <v>mo_priv049</v>
      </c>
      <c r="C5775" s="38" t="s">
        <v>838</v>
      </c>
      <c r="D5775" s="38" t="s">
        <v>845</v>
      </c>
      <c r="E5775" s="38" t="s">
        <v>35</v>
      </c>
      <c r="F5775" s="38">
        <v>7</v>
      </c>
      <c r="G5775" s="38">
        <v>8</v>
      </c>
      <c r="H5775" s="38">
        <v>2025</v>
      </c>
      <c r="I5775" s="38">
        <v>4</v>
      </c>
      <c r="J5775" s="38">
        <v>1058</v>
      </c>
      <c r="K5775" s="38" t="s">
        <v>1505</v>
      </c>
      <c r="L5775" s="38">
        <v>74</v>
      </c>
      <c r="M5775" s="38">
        <v>1</v>
      </c>
      <c r="N5775" s="38">
        <v>75</v>
      </c>
      <c r="O5775" s="38" t="s">
        <v>11</v>
      </c>
      <c r="P5775" s="38">
        <v>8.5</v>
      </c>
      <c r="Q5775" s="38" t="s">
        <v>9</v>
      </c>
      <c r="R5775" s="38" t="s">
        <v>1547</v>
      </c>
      <c r="T5775" s="38" t="s">
        <v>116</v>
      </c>
    </row>
    <row r="5776" spans="1:21" s="38" customFormat="1" ht="15" x14ac:dyDescent="0.2">
      <c r="A5776" s="38" t="s">
        <v>12</v>
      </c>
      <c r="B5776" s="38" t="str">
        <f t="shared" si="9"/>
        <v>mo_priv022</v>
      </c>
      <c r="C5776" s="38" t="s">
        <v>838</v>
      </c>
      <c r="D5776" s="38" t="s">
        <v>844</v>
      </c>
      <c r="E5776" s="38" t="s">
        <v>35</v>
      </c>
      <c r="F5776" s="38">
        <v>7</v>
      </c>
      <c r="G5776" s="38">
        <v>11</v>
      </c>
      <c r="H5776" s="38">
        <v>2025</v>
      </c>
      <c r="I5776" s="38">
        <v>4</v>
      </c>
      <c r="J5776" s="38">
        <v>1000</v>
      </c>
      <c r="K5776" s="38" t="s">
        <v>14</v>
      </c>
      <c r="L5776" s="38">
        <v>82</v>
      </c>
      <c r="M5776" s="38">
        <v>2</v>
      </c>
      <c r="N5776" s="38">
        <v>50</v>
      </c>
      <c r="O5776" s="38" t="s">
        <v>11</v>
      </c>
      <c r="P5776" s="38">
        <v>1.25</v>
      </c>
      <c r="Q5776" s="38" t="s">
        <v>5</v>
      </c>
      <c r="R5776" s="38" t="s">
        <v>201</v>
      </c>
      <c r="T5776" s="38" t="s">
        <v>116</v>
      </c>
    </row>
    <row r="5777" spans="1:21" s="38" customFormat="1" ht="15" x14ac:dyDescent="0.2">
      <c r="A5777" s="38" t="s">
        <v>12</v>
      </c>
      <c r="B5777" s="38" t="str">
        <f t="shared" si="9"/>
        <v>mo_priv022</v>
      </c>
      <c r="C5777" s="38" t="s">
        <v>838</v>
      </c>
      <c r="D5777" s="38" t="s">
        <v>844</v>
      </c>
      <c r="E5777" s="38" t="s">
        <v>35</v>
      </c>
      <c r="F5777" s="38">
        <v>7</v>
      </c>
      <c r="G5777" s="38">
        <v>11</v>
      </c>
      <c r="H5777" s="38">
        <v>2025</v>
      </c>
      <c r="I5777" s="38">
        <v>4</v>
      </c>
      <c r="J5777" s="38">
        <v>1000</v>
      </c>
      <c r="K5777" s="38" t="s">
        <v>14</v>
      </c>
      <c r="L5777" s="38">
        <v>82</v>
      </c>
      <c r="M5777" s="38">
        <v>2</v>
      </c>
      <c r="N5777" s="38">
        <v>50</v>
      </c>
      <c r="O5777" s="38" t="s">
        <v>10</v>
      </c>
      <c r="P5777" s="38">
        <v>8</v>
      </c>
      <c r="Q5777" s="38" t="s">
        <v>5</v>
      </c>
      <c r="R5777" s="38" t="s">
        <v>201</v>
      </c>
      <c r="S5777" s="38" t="s">
        <v>127</v>
      </c>
      <c r="T5777" s="38" t="s">
        <v>116</v>
      </c>
    </row>
    <row r="5778" spans="1:21" s="38" customFormat="1" ht="15" x14ac:dyDescent="0.2">
      <c r="A5778" s="38" t="s">
        <v>12</v>
      </c>
      <c r="B5778" s="38" t="str">
        <f t="shared" si="9"/>
        <v>mo_priv022</v>
      </c>
      <c r="C5778" s="38" t="s">
        <v>838</v>
      </c>
      <c r="D5778" s="38" t="s">
        <v>844</v>
      </c>
      <c r="E5778" s="38" t="s">
        <v>35</v>
      </c>
      <c r="F5778" s="38">
        <v>7</v>
      </c>
      <c r="G5778" s="38">
        <v>11</v>
      </c>
      <c r="H5778" s="38">
        <v>2025</v>
      </c>
      <c r="I5778" s="38">
        <v>4</v>
      </c>
      <c r="J5778" s="38">
        <v>1000</v>
      </c>
      <c r="K5778" s="38" t="s">
        <v>14</v>
      </c>
      <c r="L5778" s="38">
        <v>82</v>
      </c>
      <c r="M5778" s="38">
        <v>2</v>
      </c>
      <c r="N5778" s="38">
        <v>50</v>
      </c>
      <c r="O5778" s="38" t="s">
        <v>10</v>
      </c>
      <c r="P5778" s="38">
        <v>2.75</v>
      </c>
      <c r="Q5778" s="38" t="s">
        <v>8</v>
      </c>
      <c r="R5778" s="38" t="s">
        <v>446</v>
      </c>
      <c r="S5778" s="38" t="s">
        <v>39</v>
      </c>
      <c r="T5778" s="38" t="s">
        <v>116</v>
      </c>
    </row>
    <row r="5779" spans="1:21" s="38" customFormat="1" ht="15" x14ac:dyDescent="0.2">
      <c r="A5779" s="38" t="s">
        <v>12</v>
      </c>
      <c r="B5779" s="38" t="str">
        <f t="shared" si="9"/>
        <v>mo_priv022</v>
      </c>
      <c r="C5779" s="38" t="s">
        <v>838</v>
      </c>
      <c r="D5779" s="38" t="s">
        <v>844</v>
      </c>
      <c r="E5779" s="38" t="s">
        <v>35</v>
      </c>
      <c r="F5779" s="38">
        <v>7</v>
      </c>
      <c r="G5779" s="38">
        <v>11</v>
      </c>
      <c r="H5779" s="38">
        <v>2025</v>
      </c>
      <c r="I5779" s="38">
        <v>4</v>
      </c>
      <c r="J5779" s="38">
        <v>1000</v>
      </c>
      <c r="K5779" s="38" t="s">
        <v>14</v>
      </c>
      <c r="L5779" s="38">
        <v>82</v>
      </c>
      <c r="M5779" s="38">
        <v>2</v>
      </c>
      <c r="N5779" s="38">
        <v>50</v>
      </c>
      <c r="O5779" s="38" t="s">
        <v>11</v>
      </c>
      <c r="P5779" s="38">
        <v>0.5</v>
      </c>
      <c r="Q5779" s="38" t="s">
        <v>5</v>
      </c>
      <c r="R5779" s="38" t="s">
        <v>201</v>
      </c>
      <c r="T5779" s="38" t="s">
        <v>116</v>
      </c>
    </row>
    <row r="5780" spans="1:21" s="38" customFormat="1" ht="15" x14ac:dyDescent="0.2">
      <c r="A5780" s="38" t="s">
        <v>12</v>
      </c>
      <c r="B5780" s="38" t="str">
        <f t="shared" si="9"/>
        <v>mo_priv022</v>
      </c>
      <c r="C5780" s="38" t="s">
        <v>838</v>
      </c>
      <c r="D5780" s="38" t="s">
        <v>844</v>
      </c>
      <c r="E5780" s="38" t="s">
        <v>35</v>
      </c>
      <c r="F5780" s="38">
        <v>7</v>
      </c>
      <c r="G5780" s="38">
        <v>11</v>
      </c>
      <c r="H5780" s="38">
        <v>2025</v>
      </c>
      <c r="I5780" s="38">
        <v>4</v>
      </c>
      <c r="J5780" s="38">
        <v>1000</v>
      </c>
      <c r="K5780" s="38" t="s">
        <v>14</v>
      </c>
      <c r="L5780" s="38">
        <v>82</v>
      </c>
      <c r="M5780" s="38">
        <v>2</v>
      </c>
      <c r="N5780" s="38">
        <v>50</v>
      </c>
      <c r="O5780" s="38" t="s">
        <v>10</v>
      </c>
      <c r="P5780" s="38">
        <v>1</v>
      </c>
      <c r="Q5780" s="38" t="s">
        <v>9</v>
      </c>
      <c r="R5780" s="38" t="s">
        <v>1434</v>
      </c>
      <c r="S5780" s="38" t="s">
        <v>275</v>
      </c>
      <c r="T5780" s="38" t="s">
        <v>116</v>
      </c>
    </row>
    <row r="5781" spans="1:21" s="38" customFormat="1" ht="15" x14ac:dyDescent="0.2">
      <c r="A5781" s="38" t="s">
        <v>12</v>
      </c>
      <c r="B5781" s="38" t="str">
        <f t="shared" si="9"/>
        <v>mo_priv022</v>
      </c>
      <c r="C5781" s="38" t="s">
        <v>838</v>
      </c>
      <c r="D5781" s="38" t="s">
        <v>844</v>
      </c>
      <c r="E5781" s="38" t="s">
        <v>35</v>
      </c>
      <c r="F5781" s="38">
        <v>7</v>
      </c>
      <c r="G5781" s="38">
        <v>11</v>
      </c>
      <c r="H5781" s="38">
        <v>2025</v>
      </c>
      <c r="I5781" s="38">
        <v>4</v>
      </c>
      <c r="J5781" s="38">
        <v>1000</v>
      </c>
      <c r="K5781" s="38" t="s">
        <v>14</v>
      </c>
      <c r="L5781" s="38">
        <v>82</v>
      </c>
      <c r="M5781" s="38">
        <v>2</v>
      </c>
      <c r="N5781" s="38">
        <v>50</v>
      </c>
      <c r="O5781" s="38" t="s">
        <v>4</v>
      </c>
      <c r="P5781" s="38">
        <v>1</v>
      </c>
      <c r="Q5781" s="38" t="s">
        <v>9</v>
      </c>
      <c r="R5781" s="38" t="s">
        <v>1434</v>
      </c>
      <c r="T5781" s="38" t="s">
        <v>116</v>
      </c>
    </row>
    <row r="5782" spans="1:21" s="38" customFormat="1" ht="15" x14ac:dyDescent="0.2">
      <c r="A5782" s="38" t="s">
        <v>12</v>
      </c>
      <c r="B5782" s="38" t="str">
        <f t="shared" si="9"/>
        <v>mo_priv022</v>
      </c>
      <c r="C5782" s="38" t="s">
        <v>838</v>
      </c>
      <c r="D5782" s="38" t="s">
        <v>844</v>
      </c>
      <c r="E5782" s="38" t="s">
        <v>35</v>
      </c>
      <c r="F5782" s="38">
        <v>7</v>
      </c>
      <c r="G5782" s="38">
        <v>11</v>
      </c>
      <c r="H5782" s="38">
        <v>2025</v>
      </c>
      <c r="I5782" s="38">
        <v>4</v>
      </c>
      <c r="J5782" s="38">
        <v>1000</v>
      </c>
      <c r="K5782" s="38" t="s">
        <v>14</v>
      </c>
      <c r="L5782" s="38">
        <v>82</v>
      </c>
      <c r="M5782" s="38">
        <v>2</v>
      </c>
      <c r="N5782" s="38">
        <v>50</v>
      </c>
      <c r="O5782" s="38" t="s">
        <v>11</v>
      </c>
      <c r="P5782" s="38">
        <v>1</v>
      </c>
      <c r="Q5782" s="38" t="s">
        <v>5</v>
      </c>
      <c r="R5782" s="38" t="s">
        <v>201</v>
      </c>
      <c r="T5782" s="38" t="s">
        <v>116</v>
      </c>
    </row>
    <row r="5783" spans="1:21" s="38" customFormat="1" ht="15" x14ac:dyDescent="0.2">
      <c r="A5783" s="38" t="s">
        <v>16</v>
      </c>
      <c r="B5783" s="38" t="str">
        <f t="shared" ref="B5783:B6037" si="10">CONCATENATE("mo_",A5783)</f>
        <v>mo_priv020</v>
      </c>
      <c r="C5783" s="38" t="s">
        <v>838</v>
      </c>
      <c r="D5783" s="38" t="s">
        <v>844</v>
      </c>
      <c r="E5783" s="38" t="s">
        <v>35</v>
      </c>
      <c r="F5783" s="38">
        <v>7</v>
      </c>
      <c r="G5783" s="38">
        <v>11</v>
      </c>
      <c r="H5783" s="38">
        <v>2025</v>
      </c>
      <c r="I5783" s="38">
        <v>4</v>
      </c>
      <c r="J5783" s="38">
        <v>1141</v>
      </c>
      <c r="K5783" s="38" t="s">
        <v>14</v>
      </c>
      <c r="L5783" s="38">
        <v>86</v>
      </c>
      <c r="M5783" s="38">
        <v>5</v>
      </c>
      <c r="N5783" s="38">
        <v>50</v>
      </c>
      <c r="O5783" s="38" t="s">
        <v>1378</v>
      </c>
      <c r="P5783" s="38" t="s">
        <v>1378</v>
      </c>
      <c r="Q5783" s="38" t="s">
        <v>1378</v>
      </c>
      <c r="R5783" s="38" t="s">
        <v>201</v>
      </c>
      <c r="S5783" s="38" t="s">
        <v>1378</v>
      </c>
      <c r="T5783" s="38" t="s">
        <v>246</v>
      </c>
    </row>
    <row r="5784" spans="1:21" s="38" customFormat="1" ht="15" x14ac:dyDescent="0.2">
      <c r="A5784" s="38" t="s">
        <v>17</v>
      </c>
      <c r="B5784" s="38" t="str">
        <f t="shared" si="10"/>
        <v>mo_priv019</v>
      </c>
      <c r="C5784" s="38" t="s">
        <v>838</v>
      </c>
      <c r="D5784" s="38" t="s">
        <v>844</v>
      </c>
      <c r="E5784" s="38" t="s">
        <v>35</v>
      </c>
      <c r="F5784" s="38">
        <v>7</v>
      </c>
      <c r="G5784" s="38">
        <v>11</v>
      </c>
      <c r="H5784" s="38">
        <v>2025</v>
      </c>
      <c r="I5784" s="38">
        <v>4</v>
      </c>
      <c r="J5784" s="38">
        <v>1155</v>
      </c>
      <c r="K5784" s="38" t="s">
        <v>1505</v>
      </c>
      <c r="L5784" s="38">
        <v>86</v>
      </c>
      <c r="M5784" s="38">
        <v>5</v>
      </c>
      <c r="N5784" s="38">
        <v>0</v>
      </c>
      <c r="O5784" s="38" t="s">
        <v>1185</v>
      </c>
      <c r="P5784" s="38" t="s">
        <v>1378</v>
      </c>
      <c r="Q5784" s="38" t="s">
        <v>1378</v>
      </c>
      <c r="R5784" s="38" t="s">
        <v>201</v>
      </c>
      <c r="S5784" s="38" t="s">
        <v>1378</v>
      </c>
      <c r="T5784" s="38" t="s">
        <v>1378</v>
      </c>
      <c r="U5784" s="38" t="s">
        <v>1499</v>
      </c>
    </row>
    <row r="5785" spans="1:21" s="38" customFormat="1" ht="15" x14ac:dyDescent="0.2">
      <c r="A5785" s="38" t="s">
        <v>69</v>
      </c>
      <c r="B5785" s="38" t="str">
        <f t="shared" si="10"/>
        <v>mo_priv043</v>
      </c>
      <c r="C5785" s="38" t="s">
        <v>838</v>
      </c>
      <c r="D5785" s="38" t="s">
        <v>844</v>
      </c>
      <c r="E5785" s="38" t="s">
        <v>13</v>
      </c>
      <c r="F5785" s="38">
        <v>7</v>
      </c>
      <c r="G5785" s="38">
        <v>12</v>
      </c>
      <c r="H5785" s="38">
        <v>2025</v>
      </c>
      <c r="I5785" s="38">
        <v>4</v>
      </c>
      <c r="J5785" s="38">
        <v>1000</v>
      </c>
      <c r="K5785" s="38" t="s">
        <v>1505</v>
      </c>
      <c r="L5785" s="38">
        <v>76</v>
      </c>
      <c r="M5785" s="38">
        <v>0</v>
      </c>
      <c r="N5785" s="38">
        <v>25</v>
      </c>
      <c r="O5785" s="38" t="s">
        <v>10</v>
      </c>
      <c r="P5785" s="38">
        <v>15</v>
      </c>
      <c r="Q5785" s="38" t="s">
        <v>5</v>
      </c>
      <c r="R5785" s="38" t="s">
        <v>201</v>
      </c>
      <c r="S5785" s="38" t="s">
        <v>127</v>
      </c>
      <c r="T5785" s="38" t="s">
        <v>246</v>
      </c>
    </row>
    <row r="5786" spans="1:21" s="38" customFormat="1" ht="15" x14ac:dyDescent="0.2">
      <c r="A5786" s="38" t="s">
        <v>119</v>
      </c>
      <c r="B5786" s="38" t="str">
        <f t="shared" si="10"/>
        <v>mo_priv003</v>
      </c>
      <c r="C5786" s="38" t="s">
        <v>838</v>
      </c>
      <c r="D5786" s="38" t="s">
        <v>844</v>
      </c>
      <c r="E5786" s="38" t="s">
        <v>13</v>
      </c>
      <c r="F5786" s="38">
        <v>7</v>
      </c>
      <c r="G5786" s="38">
        <v>12</v>
      </c>
      <c r="H5786" s="38">
        <v>2025</v>
      </c>
      <c r="I5786" s="38">
        <v>4</v>
      </c>
      <c r="J5786" s="38">
        <v>1049</v>
      </c>
      <c r="K5786" s="38" t="s">
        <v>14</v>
      </c>
      <c r="L5786" s="38">
        <v>75</v>
      </c>
      <c r="M5786" s="38">
        <v>2</v>
      </c>
      <c r="N5786" s="38">
        <v>100</v>
      </c>
      <c r="O5786" s="38" t="s">
        <v>82</v>
      </c>
      <c r="P5786" s="38">
        <v>0.5</v>
      </c>
      <c r="Q5786" s="38" t="s">
        <v>5</v>
      </c>
      <c r="R5786" s="38" t="s">
        <v>201</v>
      </c>
      <c r="T5786" s="38" t="s">
        <v>116</v>
      </c>
    </row>
    <row r="5787" spans="1:21" s="38" customFormat="1" ht="15" x14ac:dyDescent="0.2">
      <c r="A5787" s="38" t="s">
        <v>119</v>
      </c>
      <c r="B5787" s="38" t="str">
        <f t="shared" si="10"/>
        <v>mo_priv003</v>
      </c>
      <c r="C5787" s="38" t="s">
        <v>838</v>
      </c>
      <c r="D5787" s="38" t="s">
        <v>844</v>
      </c>
      <c r="E5787" s="38" t="s">
        <v>13</v>
      </c>
      <c r="F5787" s="38">
        <v>7</v>
      </c>
      <c r="G5787" s="38">
        <v>12</v>
      </c>
      <c r="H5787" s="38">
        <v>2025</v>
      </c>
      <c r="I5787" s="38">
        <v>4</v>
      </c>
      <c r="J5787" s="38">
        <v>1049</v>
      </c>
      <c r="K5787" s="38" t="s">
        <v>14</v>
      </c>
      <c r="L5787" s="38">
        <v>75</v>
      </c>
      <c r="M5787" s="38">
        <v>2</v>
      </c>
      <c r="N5787" s="38">
        <v>100</v>
      </c>
      <c r="O5787" s="38" t="s">
        <v>10</v>
      </c>
      <c r="P5787" s="38">
        <v>0.2</v>
      </c>
      <c r="Q5787" s="38" t="s">
        <v>5</v>
      </c>
      <c r="R5787" s="38" t="s">
        <v>201</v>
      </c>
      <c r="S5787" s="38" t="s">
        <v>1473</v>
      </c>
      <c r="T5787" s="38" t="s">
        <v>116</v>
      </c>
    </row>
    <row r="5788" spans="1:21" s="38" customFormat="1" ht="15" x14ac:dyDescent="0.2">
      <c r="A5788" s="38" t="s">
        <v>119</v>
      </c>
      <c r="B5788" s="38" t="str">
        <f t="shared" si="10"/>
        <v>mo_priv003</v>
      </c>
      <c r="C5788" s="38" t="s">
        <v>838</v>
      </c>
      <c r="D5788" s="38" t="s">
        <v>844</v>
      </c>
      <c r="E5788" s="38" t="s">
        <v>13</v>
      </c>
      <c r="F5788" s="38">
        <v>7</v>
      </c>
      <c r="G5788" s="38">
        <v>12</v>
      </c>
      <c r="H5788" s="38">
        <v>2025</v>
      </c>
      <c r="I5788" s="38">
        <v>4</v>
      </c>
      <c r="J5788" s="38">
        <v>1049</v>
      </c>
      <c r="K5788" s="38" t="s">
        <v>14</v>
      </c>
      <c r="L5788" s="38">
        <v>75</v>
      </c>
      <c r="M5788" s="38">
        <v>2</v>
      </c>
      <c r="N5788" s="38">
        <v>100</v>
      </c>
      <c r="O5788" s="38" t="s">
        <v>10</v>
      </c>
      <c r="P5788" s="38">
        <v>0.5</v>
      </c>
      <c r="Q5788" s="38" t="s">
        <v>5</v>
      </c>
      <c r="R5788" s="38" t="s">
        <v>201</v>
      </c>
      <c r="S5788" s="38" t="s">
        <v>1513</v>
      </c>
      <c r="T5788" s="38" t="s">
        <v>116</v>
      </c>
    </row>
    <row r="5789" spans="1:21" s="38" customFormat="1" ht="15" x14ac:dyDescent="0.2">
      <c r="A5789" s="38" t="s">
        <v>119</v>
      </c>
      <c r="B5789" s="38" t="str">
        <f t="shared" si="10"/>
        <v>mo_priv003</v>
      </c>
      <c r="C5789" s="38" t="s">
        <v>838</v>
      </c>
      <c r="D5789" s="38" t="s">
        <v>844</v>
      </c>
      <c r="E5789" s="38" t="s">
        <v>13</v>
      </c>
      <c r="F5789" s="38">
        <v>7</v>
      </c>
      <c r="G5789" s="38">
        <v>12</v>
      </c>
      <c r="H5789" s="38">
        <v>2025</v>
      </c>
      <c r="I5789" s="38">
        <v>4</v>
      </c>
      <c r="J5789" s="38">
        <v>1049</v>
      </c>
      <c r="K5789" s="38" t="s">
        <v>14</v>
      </c>
      <c r="L5789" s="38">
        <v>75</v>
      </c>
      <c r="M5789" s="38">
        <v>2</v>
      </c>
      <c r="N5789" s="38">
        <v>100</v>
      </c>
      <c r="O5789" s="38" t="s">
        <v>6</v>
      </c>
      <c r="P5789" s="38">
        <v>0</v>
      </c>
      <c r="Q5789" s="38" t="s">
        <v>5</v>
      </c>
      <c r="R5789" s="38" t="s">
        <v>201</v>
      </c>
      <c r="T5789" s="38" t="s">
        <v>116</v>
      </c>
    </row>
    <row r="5790" spans="1:21" s="38" customFormat="1" ht="15" x14ac:dyDescent="0.2">
      <c r="A5790" s="38" t="s">
        <v>119</v>
      </c>
      <c r="B5790" s="38" t="str">
        <f t="shared" si="10"/>
        <v>mo_priv003</v>
      </c>
      <c r="C5790" s="38" t="s">
        <v>838</v>
      </c>
      <c r="D5790" s="38" t="s">
        <v>844</v>
      </c>
      <c r="E5790" s="38" t="s">
        <v>13</v>
      </c>
      <c r="F5790" s="38">
        <v>7</v>
      </c>
      <c r="G5790" s="38">
        <v>12</v>
      </c>
      <c r="H5790" s="38">
        <v>2025</v>
      </c>
      <c r="I5790" s="38">
        <v>4</v>
      </c>
      <c r="J5790" s="38">
        <v>1049</v>
      </c>
      <c r="K5790" s="38" t="s">
        <v>14</v>
      </c>
      <c r="L5790" s="38">
        <v>75</v>
      </c>
      <c r="M5790" s="38">
        <v>2</v>
      </c>
      <c r="N5790" s="38">
        <v>100</v>
      </c>
      <c r="O5790" s="38" t="s">
        <v>10</v>
      </c>
      <c r="P5790" s="38">
        <v>10.75</v>
      </c>
      <c r="Q5790" s="38" t="s">
        <v>5</v>
      </c>
      <c r="R5790" s="38" t="s">
        <v>201</v>
      </c>
      <c r="S5790" s="38" t="s">
        <v>39</v>
      </c>
      <c r="T5790" s="38" t="s">
        <v>116</v>
      </c>
    </row>
    <row r="5791" spans="1:21" s="38" customFormat="1" ht="15" x14ac:dyDescent="0.2">
      <c r="A5791" s="38" t="s">
        <v>119</v>
      </c>
      <c r="B5791" s="38" t="str">
        <f t="shared" si="10"/>
        <v>mo_priv003</v>
      </c>
      <c r="C5791" s="38" t="s">
        <v>838</v>
      </c>
      <c r="D5791" s="38" t="s">
        <v>844</v>
      </c>
      <c r="E5791" s="38" t="s">
        <v>13</v>
      </c>
      <c r="F5791" s="38">
        <v>7</v>
      </c>
      <c r="G5791" s="38">
        <v>12</v>
      </c>
      <c r="H5791" s="38">
        <v>2025</v>
      </c>
      <c r="I5791" s="38">
        <v>4</v>
      </c>
      <c r="J5791" s="38">
        <v>1049</v>
      </c>
      <c r="K5791" s="38" t="s">
        <v>14</v>
      </c>
      <c r="L5791" s="38">
        <v>75</v>
      </c>
      <c r="M5791" s="38">
        <v>2</v>
      </c>
      <c r="N5791" s="38">
        <v>100</v>
      </c>
      <c r="O5791" s="38" t="s">
        <v>10</v>
      </c>
      <c r="P5791" s="38">
        <v>0.75</v>
      </c>
      <c r="Q5791" s="38" t="s">
        <v>5</v>
      </c>
      <c r="R5791" s="38" t="s">
        <v>201</v>
      </c>
      <c r="S5791" s="38" t="s">
        <v>1473</v>
      </c>
      <c r="T5791" s="38" t="s">
        <v>116</v>
      </c>
    </row>
    <row r="5792" spans="1:21" s="38" customFormat="1" ht="15" x14ac:dyDescent="0.2">
      <c r="A5792" s="38" t="s">
        <v>119</v>
      </c>
      <c r="B5792" s="38" t="str">
        <f t="shared" si="10"/>
        <v>mo_priv003</v>
      </c>
      <c r="C5792" s="38" t="s">
        <v>838</v>
      </c>
      <c r="D5792" s="38" t="s">
        <v>844</v>
      </c>
      <c r="E5792" s="38" t="s">
        <v>13</v>
      </c>
      <c r="F5792" s="38">
        <v>7</v>
      </c>
      <c r="G5792" s="38">
        <v>12</v>
      </c>
      <c r="H5792" s="38">
        <v>2025</v>
      </c>
      <c r="I5792" s="38">
        <v>4</v>
      </c>
      <c r="J5792" s="38">
        <v>1049</v>
      </c>
      <c r="K5792" s="38" t="s">
        <v>14</v>
      </c>
      <c r="L5792" s="38">
        <v>75</v>
      </c>
      <c r="M5792" s="38">
        <v>2</v>
      </c>
      <c r="N5792" s="38">
        <v>100</v>
      </c>
      <c r="O5792" s="38" t="s">
        <v>11</v>
      </c>
      <c r="P5792" s="38">
        <v>0.15</v>
      </c>
      <c r="Q5792" s="38" t="s">
        <v>5</v>
      </c>
      <c r="R5792" s="38" t="s">
        <v>201</v>
      </c>
      <c r="T5792" s="38" t="s">
        <v>116</v>
      </c>
    </row>
    <row r="5793" spans="1:20" s="38" customFormat="1" ht="15" x14ac:dyDescent="0.2">
      <c r="A5793" s="38" t="s">
        <v>119</v>
      </c>
      <c r="B5793" s="38" t="str">
        <f t="shared" si="10"/>
        <v>mo_priv003</v>
      </c>
      <c r="C5793" s="38" t="s">
        <v>838</v>
      </c>
      <c r="D5793" s="38" t="s">
        <v>844</v>
      </c>
      <c r="E5793" s="38" t="s">
        <v>13</v>
      </c>
      <c r="F5793" s="38">
        <v>7</v>
      </c>
      <c r="G5793" s="38">
        <v>12</v>
      </c>
      <c r="H5793" s="38">
        <v>2025</v>
      </c>
      <c r="I5793" s="38">
        <v>4</v>
      </c>
      <c r="J5793" s="38">
        <v>1049</v>
      </c>
      <c r="K5793" s="38" t="s">
        <v>14</v>
      </c>
      <c r="L5793" s="38">
        <v>75</v>
      </c>
      <c r="M5793" s="38">
        <v>2</v>
      </c>
      <c r="N5793" s="38">
        <v>100</v>
      </c>
      <c r="O5793" s="38" t="s">
        <v>10</v>
      </c>
      <c r="P5793" s="38">
        <v>0</v>
      </c>
      <c r="Q5793" s="38" t="s">
        <v>5</v>
      </c>
      <c r="R5793" s="38" t="s">
        <v>201</v>
      </c>
      <c r="S5793" s="38" t="s">
        <v>1473</v>
      </c>
      <c r="T5793" s="38" t="s">
        <v>116</v>
      </c>
    </row>
    <row r="5794" spans="1:20" s="38" customFormat="1" ht="15" x14ac:dyDescent="0.2">
      <c r="A5794" s="38" t="s">
        <v>119</v>
      </c>
      <c r="B5794" s="38" t="str">
        <f t="shared" si="10"/>
        <v>mo_priv003</v>
      </c>
      <c r="C5794" s="38" t="s">
        <v>838</v>
      </c>
      <c r="D5794" s="38" t="s">
        <v>844</v>
      </c>
      <c r="E5794" s="38" t="s">
        <v>13</v>
      </c>
      <c r="F5794" s="38">
        <v>7</v>
      </c>
      <c r="G5794" s="38">
        <v>12</v>
      </c>
      <c r="H5794" s="38">
        <v>2025</v>
      </c>
      <c r="I5794" s="38">
        <v>4</v>
      </c>
      <c r="J5794" s="38">
        <v>1049</v>
      </c>
      <c r="K5794" s="38" t="s">
        <v>14</v>
      </c>
      <c r="L5794" s="38">
        <v>75</v>
      </c>
      <c r="M5794" s="38">
        <v>2</v>
      </c>
      <c r="N5794" s="38">
        <v>100</v>
      </c>
      <c r="O5794" s="38" t="s">
        <v>10</v>
      </c>
      <c r="P5794" s="38">
        <v>1.75</v>
      </c>
      <c r="Q5794" s="38" t="s">
        <v>5</v>
      </c>
      <c r="R5794" s="38" t="s">
        <v>201</v>
      </c>
      <c r="S5794" s="38" t="s">
        <v>127</v>
      </c>
      <c r="T5794" s="38" t="s">
        <v>116</v>
      </c>
    </row>
    <row r="5795" spans="1:20" s="38" customFormat="1" ht="15" x14ac:dyDescent="0.2">
      <c r="A5795" s="38" t="s">
        <v>119</v>
      </c>
      <c r="B5795" s="38" t="str">
        <f t="shared" si="10"/>
        <v>mo_priv003</v>
      </c>
      <c r="C5795" s="38" t="s">
        <v>838</v>
      </c>
      <c r="D5795" s="38" t="s">
        <v>844</v>
      </c>
      <c r="E5795" s="38" t="s">
        <v>13</v>
      </c>
      <c r="F5795" s="38">
        <v>7</v>
      </c>
      <c r="G5795" s="38">
        <v>12</v>
      </c>
      <c r="H5795" s="38">
        <v>2025</v>
      </c>
      <c r="I5795" s="38">
        <v>4</v>
      </c>
      <c r="J5795" s="38">
        <v>1049</v>
      </c>
      <c r="K5795" s="38" t="s">
        <v>14</v>
      </c>
      <c r="L5795" s="38">
        <v>75</v>
      </c>
      <c r="M5795" s="38">
        <v>2</v>
      </c>
      <c r="N5795" s="38">
        <v>100</v>
      </c>
      <c r="O5795" s="38" t="s">
        <v>10</v>
      </c>
      <c r="P5795" s="38">
        <v>0.5</v>
      </c>
      <c r="Q5795" s="38" t="s">
        <v>8</v>
      </c>
      <c r="R5795" s="38" t="s">
        <v>36</v>
      </c>
      <c r="S5795" s="38" t="s">
        <v>105</v>
      </c>
      <c r="T5795" s="38" t="s">
        <v>116</v>
      </c>
    </row>
    <row r="5796" spans="1:20" s="38" customFormat="1" ht="15" x14ac:dyDescent="0.2">
      <c r="A5796" s="38" t="s">
        <v>119</v>
      </c>
      <c r="B5796" s="38" t="str">
        <f t="shared" si="10"/>
        <v>mo_priv003</v>
      </c>
      <c r="C5796" s="38" t="s">
        <v>838</v>
      </c>
      <c r="D5796" s="38" t="s">
        <v>844</v>
      </c>
      <c r="E5796" s="38" t="s">
        <v>13</v>
      </c>
      <c r="F5796" s="38">
        <v>7</v>
      </c>
      <c r="G5796" s="38">
        <v>12</v>
      </c>
      <c r="H5796" s="38">
        <v>2025</v>
      </c>
      <c r="I5796" s="38">
        <v>4</v>
      </c>
      <c r="J5796" s="38">
        <v>1049</v>
      </c>
      <c r="K5796" s="38" t="s">
        <v>14</v>
      </c>
      <c r="L5796" s="38">
        <v>75</v>
      </c>
      <c r="M5796" s="38">
        <v>2</v>
      </c>
      <c r="N5796" s="38">
        <v>100</v>
      </c>
      <c r="O5796" s="38" t="s">
        <v>11</v>
      </c>
      <c r="P5796" s="38">
        <v>2.5</v>
      </c>
      <c r="Q5796" s="38" t="s">
        <v>9</v>
      </c>
      <c r="R5796" s="38" t="s">
        <v>1567</v>
      </c>
      <c r="T5796" s="38" t="s">
        <v>116</v>
      </c>
    </row>
    <row r="5797" spans="1:20" s="38" customFormat="1" ht="15" x14ac:dyDescent="0.2">
      <c r="A5797" s="38" t="s">
        <v>115</v>
      </c>
      <c r="B5797" s="38" t="str">
        <f t="shared" si="10"/>
        <v>mo_priv001</v>
      </c>
      <c r="C5797" s="38" t="s">
        <v>838</v>
      </c>
      <c r="D5797" s="38" t="s">
        <v>844</v>
      </c>
      <c r="E5797" s="38" t="s">
        <v>35</v>
      </c>
      <c r="F5797" s="38">
        <v>7</v>
      </c>
      <c r="G5797" s="38">
        <v>12</v>
      </c>
      <c r="H5797" s="38">
        <v>2025</v>
      </c>
      <c r="I5797" s="38">
        <v>4</v>
      </c>
      <c r="J5797" s="38">
        <v>1212</v>
      </c>
      <c r="K5797" s="38" t="s">
        <v>14</v>
      </c>
      <c r="L5797" s="38">
        <v>79</v>
      </c>
      <c r="M5797" s="38">
        <v>2</v>
      </c>
      <c r="N5797" s="38">
        <v>75</v>
      </c>
      <c r="O5797" s="38" t="s">
        <v>10</v>
      </c>
      <c r="P5797" s="38">
        <v>1</v>
      </c>
      <c r="Q5797" s="38" t="s">
        <v>5</v>
      </c>
      <c r="R5797" s="38" t="s">
        <v>201</v>
      </c>
      <c r="S5797" s="38" t="s">
        <v>39</v>
      </c>
      <c r="T5797" s="38" t="s">
        <v>246</v>
      </c>
    </row>
    <row r="5798" spans="1:20" s="38" customFormat="1" ht="15" x14ac:dyDescent="0.2">
      <c r="A5798" s="38" t="s">
        <v>115</v>
      </c>
      <c r="B5798" s="38" t="str">
        <f t="shared" si="10"/>
        <v>mo_priv001</v>
      </c>
      <c r="C5798" s="38" t="s">
        <v>838</v>
      </c>
      <c r="D5798" s="38" t="s">
        <v>844</v>
      </c>
      <c r="E5798" s="38" t="s">
        <v>35</v>
      </c>
      <c r="F5798" s="38">
        <v>7</v>
      </c>
      <c r="G5798" s="38">
        <v>12</v>
      </c>
      <c r="H5798" s="38">
        <v>2025</v>
      </c>
      <c r="I5798" s="38">
        <v>4</v>
      </c>
      <c r="J5798" s="38">
        <v>1212</v>
      </c>
      <c r="K5798" s="38" t="s">
        <v>14</v>
      </c>
      <c r="L5798" s="38">
        <v>79</v>
      </c>
      <c r="M5798" s="38">
        <v>2</v>
      </c>
      <c r="N5798" s="38">
        <v>75</v>
      </c>
      <c r="O5798" s="38" t="s">
        <v>10</v>
      </c>
      <c r="P5798" s="38">
        <v>2.75</v>
      </c>
      <c r="Q5798" s="38" t="s">
        <v>5</v>
      </c>
      <c r="R5798" s="38" t="s">
        <v>201</v>
      </c>
      <c r="T5798" s="38" t="s">
        <v>246</v>
      </c>
    </row>
    <row r="5799" spans="1:20" s="38" customFormat="1" ht="15" x14ac:dyDescent="0.2">
      <c r="A5799" s="38" t="s">
        <v>115</v>
      </c>
      <c r="B5799" s="38" t="str">
        <f t="shared" si="10"/>
        <v>mo_priv001</v>
      </c>
      <c r="C5799" s="38" t="s">
        <v>838</v>
      </c>
      <c r="D5799" s="38" t="s">
        <v>844</v>
      </c>
      <c r="E5799" s="38" t="s">
        <v>35</v>
      </c>
      <c r="F5799" s="38">
        <v>7</v>
      </c>
      <c r="G5799" s="38">
        <v>12</v>
      </c>
      <c r="H5799" s="38">
        <v>2025</v>
      </c>
      <c r="I5799" s="38">
        <v>4</v>
      </c>
      <c r="J5799" s="38">
        <v>1212</v>
      </c>
      <c r="K5799" s="38" t="s">
        <v>14</v>
      </c>
      <c r="L5799" s="38">
        <v>79</v>
      </c>
      <c r="M5799" s="38">
        <v>2</v>
      </c>
      <c r="N5799" s="38">
        <v>75</v>
      </c>
      <c r="O5799" s="38" t="s">
        <v>10</v>
      </c>
      <c r="P5799" s="38">
        <v>6.25</v>
      </c>
      <c r="Q5799" s="38" t="s">
        <v>5</v>
      </c>
      <c r="R5799" s="38" t="s">
        <v>201</v>
      </c>
      <c r="S5799" s="38" t="s">
        <v>39</v>
      </c>
      <c r="T5799" s="38" t="s">
        <v>246</v>
      </c>
    </row>
    <row r="5800" spans="1:20" s="38" customFormat="1" ht="15" x14ac:dyDescent="0.2">
      <c r="A5800" s="38" t="s">
        <v>115</v>
      </c>
      <c r="B5800" s="38" t="str">
        <f t="shared" si="10"/>
        <v>mo_priv001</v>
      </c>
      <c r="C5800" s="38" t="s">
        <v>838</v>
      </c>
      <c r="D5800" s="38" t="s">
        <v>844</v>
      </c>
      <c r="E5800" s="38" t="s">
        <v>35</v>
      </c>
      <c r="F5800" s="38">
        <v>7</v>
      </c>
      <c r="G5800" s="38">
        <v>12</v>
      </c>
      <c r="H5800" s="38">
        <v>2025</v>
      </c>
      <c r="I5800" s="38">
        <v>4</v>
      </c>
      <c r="J5800" s="38">
        <v>1212</v>
      </c>
      <c r="K5800" s="38" t="s">
        <v>14</v>
      </c>
      <c r="L5800" s="38">
        <v>79</v>
      </c>
      <c r="M5800" s="38">
        <v>2</v>
      </c>
      <c r="N5800" s="38">
        <v>75</v>
      </c>
      <c r="O5800" s="38" t="s">
        <v>10</v>
      </c>
      <c r="P5800" s="38">
        <v>0.5</v>
      </c>
      <c r="Q5800" s="38" t="s">
        <v>5</v>
      </c>
      <c r="R5800" s="38" t="s">
        <v>201</v>
      </c>
      <c r="S5800" s="38" t="s">
        <v>1473</v>
      </c>
      <c r="T5800" s="38" t="s">
        <v>246</v>
      </c>
    </row>
    <row r="5801" spans="1:20" s="38" customFormat="1" ht="15" x14ac:dyDescent="0.2">
      <c r="A5801" s="38" t="s">
        <v>115</v>
      </c>
      <c r="B5801" s="38" t="str">
        <f t="shared" si="10"/>
        <v>mo_priv001</v>
      </c>
      <c r="C5801" s="38" t="s">
        <v>838</v>
      </c>
      <c r="D5801" s="38" t="s">
        <v>844</v>
      </c>
      <c r="E5801" s="38" t="s">
        <v>35</v>
      </c>
      <c r="F5801" s="38">
        <v>7</v>
      </c>
      <c r="G5801" s="38">
        <v>12</v>
      </c>
      <c r="H5801" s="38">
        <v>2025</v>
      </c>
      <c r="I5801" s="38">
        <v>4</v>
      </c>
      <c r="J5801" s="38">
        <v>1212</v>
      </c>
      <c r="K5801" s="38" t="s">
        <v>14</v>
      </c>
      <c r="L5801" s="38">
        <v>79</v>
      </c>
      <c r="M5801" s="38">
        <v>2</v>
      </c>
      <c r="N5801" s="38">
        <v>75</v>
      </c>
      <c r="O5801" s="38" t="s">
        <v>7</v>
      </c>
      <c r="P5801" s="38">
        <v>0</v>
      </c>
      <c r="Q5801" s="38" t="s">
        <v>8</v>
      </c>
      <c r="R5801" s="38" t="s">
        <v>851</v>
      </c>
      <c r="T5801" s="38" t="s">
        <v>246</v>
      </c>
    </row>
    <row r="5802" spans="1:20" s="38" customFormat="1" ht="15" x14ac:dyDescent="0.2">
      <c r="A5802" s="38" t="s">
        <v>115</v>
      </c>
      <c r="B5802" s="38" t="str">
        <f t="shared" si="10"/>
        <v>mo_priv001</v>
      </c>
      <c r="C5802" s="38" t="s">
        <v>838</v>
      </c>
      <c r="D5802" s="38" t="s">
        <v>844</v>
      </c>
      <c r="E5802" s="38" t="s">
        <v>35</v>
      </c>
      <c r="F5802" s="38">
        <v>7</v>
      </c>
      <c r="G5802" s="38">
        <v>12</v>
      </c>
      <c r="H5802" s="38">
        <v>2025</v>
      </c>
      <c r="I5802" s="38">
        <v>4</v>
      </c>
      <c r="J5802" s="38">
        <v>1212</v>
      </c>
      <c r="K5802" s="38" t="s">
        <v>14</v>
      </c>
      <c r="L5802" s="38">
        <v>79</v>
      </c>
      <c r="M5802" s="38">
        <v>2</v>
      </c>
      <c r="N5802" s="38">
        <v>75</v>
      </c>
      <c r="O5802" s="38" t="s">
        <v>10</v>
      </c>
      <c r="P5802" s="38">
        <v>0</v>
      </c>
      <c r="Q5802" s="38" t="s">
        <v>9</v>
      </c>
      <c r="R5802" s="38" t="s">
        <v>1515</v>
      </c>
      <c r="S5802" s="38" t="s">
        <v>152</v>
      </c>
      <c r="T5802" s="38" t="s">
        <v>246</v>
      </c>
    </row>
    <row r="5803" spans="1:20" s="38" customFormat="1" ht="15" x14ac:dyDescent="0.2">
      <c r="A5803" s="38" t="s">
        <v>115</v>
      </c>
      <c r="B5803" s="38" t="str">
        <f t="shared" si="10"/>
        <v>mo_priv001</v>
      </c>
      <c r="C5803" s="38" t="s">
        <v>838</v>
      </c>
      <c r="D5803" s="38" t="s">
        <v>844</v>
      </c>
      <c r="E5803" s="38" t="s">
        <v>35</v>
      </c>
      <c r="F5803" s="38">
        <v>7</v>
      </c>
      <c r="G5803" s="38">
        <v>12</v>
      </c>
      <c r="H5803" s="38">
        <v>2025</v>
      </c>
      <c r="I5803" s="38">
        <v>4</v>
      </c>
      <c r="J5803" s="38">
        <v>1212</v>
      </c>
      <c r="K5803" s="38" t="s">
        <v>14</v>
      </c>
      <c r="L5803" s="38">
        <v>79</v>
      </c>
      <c r="M5803" s="38">
        <v>2</v>
      </c>
      <c r="N5803" s="38">
        <v>75</v>
      </c>
      <c r="O5803" s="38" t="s">
        <v>10</v>
      </c>
      <c r="P5803" s="38">
        <v>4.75</v>
      </c>
      <c r="Q5803" s="38" t="s">
        <v>5</v>
      </c>
      <c r="R5803" s="38" t="s">
        <v>201</v>
      </c>
      <c r="S5803" s="38" t="s">
        <v>127</v>
      </c>
      <c r="T5803" s="38" t="s">
        <v>246</v>
      </c>
    </row>
    <row r="5804" spans="1:20" s="38" customFormat="1" ht="15" x14ac:dyDescent="0.2">
      <c r="A5804" s="38" t="s">
        <v>115</v>
      </c>
      <c r="B5804" s="38" t="str">
        <f t="shared" si="10"/>
        <v>mo_priv001</v>
      </c>
      <c r="C5804" s="38" t="s">
        <v>838</v>
      </c>
      <c r="D5804" s="38" t="s">
        <v>844</v>
      </c>
      <c r="E5804" s="38" t="s">
        <v>35</v>
      </c>
      <c r="F5804" s="38">
        <v>7</v>
      </c>
      <c r="G5804" s="38">
        <v>12</v>
      </c>
      <c r="H5804" s="38">
        <v>2025</v>
      </c>
      <c r="I5804" s="38">
        <v>4</v>
      </c>
      <c r="J5804" s="38">
        <v>1212</v>
      </c>
      <c r="K5804" s="38" t="s">
        <v>14</v>
      </c>
      <c r="L5804" s="38">
        <v>79</v>
      </c>
      <c r="M5804" s="38">
        <v>2</v>
      </c>
      <c r="N5804" s="38">
        <v>75</v>
      </c>
      <c r="O5804" s="38" t="s">
        <v>6</v>
      </c>
      <c r="P5804" s="38">
        <v>0.25</v>
      </c>
      <c r="Q5804" s="38" t="s">
        <v>9</v>
      </c>
      <c r="R5804" s="38" t="s">
        <v>1554</v>
      </c>
      <c r="T5804" s="38" t="s">
        <v>246</v>
      </c>
    </row>
    <row r="5805" spans="1:20" s="38" customFormat="1" ht="15" x14ac:dyDescent="0.2">
      <c r="A5805" s="38" t="s">
        <v>115</v>
      </c>
      <c r="B5805" s="38" t="str">
        <f t="shared" si="10"/>
        <v>mo_priv001</v>
      </c>
      <c r="C5805" s="38" t="s">
        <v>838</v>
      </c>
      <c r="D5805" s="38" t="s">
        <v>844</v>
      </c>
      <c r="E5805" s="38" t="s">
        <v>35</v>
      </c>
      <c r="F5805" s="38">
        <v>7</v>
      </c>
      <c r="G5805" s="38">
        <v>12</v>
      </c>
      <c r="H5805" s="38">
        <v>2025</v>
      </c>
      <c r="I5805" s="38">
        <v>4</v>
      </c>
      <c r="J5805" s="38">
        <v>1212</v>
      </c>
      <c r="K5805" s="38" t="s">
        <v>14</v>
      </c>
      <c r="L5805" s="38">
        <v>79</v>
      </c>
      <c r="M5805" s="38">
        <v>2</v>
      </c>
      <c r="N5805" s="38">
        <v>75</v>
      </c>
      <c r="O5805" s="38" t="s">
        <v>10</v>
      </c>
      <c r="P5805" s="38">
        <v>0.9</v>
      </c>
      <c r="Q5805" s="38" t="s">
        <v>8</v>
      </c>
      <c r="R5805" s="38" t="s">
        <v>36</v>
      </c>
      <c r="S5805" s="38" t="s">
        <v>114</v>
      </c>
      <c r="T5805" s="38" t="s">
        <v>246</v>
      </c>
    </row>
    <row r="5806" spans="1:20" s="38" customFormat="1" ht="15" x14ac:dyDescent="0.2">
      <c r="A5806" s="38" t="s">
        <v>90</v>
      </c>
      <c r="B5806" s="38" t="str">
        <f t="shared" si="10"/>
        <v>mo_priv014</v>
      </c>
      <c r="C5806" s="38" t="s">
        <v>838</v>
      </c>
      <c r="D5806" s="38" t="s">
        <v>844</v>
      </c>
      <c r="E5806" s="38" t="s">
        <v>13</v>
      </c>
      <c r="F5806" s="38">
        <v>7</v>
      </c>
      <c r="G5806" s="38">
        <v>13</v>
      </c>
      <c r="H5806" s="38">
        <v>2025</v>
      </c>
      <c r="I5806" s="38">
        <v>4</v>
      </c>
      <c r="J5806" s="38">
        <v>1256</v>
      </c>
      <c r="K5806" s="38" t="s">
        <v>14</v>
      </c>
      <c r="L5806" s="38">
        <v>78</v>
      </c>
      <c r="M5806" s="38">
        <v>2</v>
      </c>
      <c r="N5806" s="38">
        <v>100</v>
      </c>
      <c r="O5806" s="38" t="s">
        <v>10</v>
      </c>
      <c r="P5806" s="38">
        <v>4.25</v>
      </c>
      <c r="Q5806" s="38" t="s">
        <v>9</v>
      </c>
      <c r="R5806" s="38" t="s">
        <v>271</v>
      </c>
      <c r="S5806" s="38" t="s">
        <v>114</v>
      </c>
      <c r="T5806" s="38" t="s">
        <v>246</v>
      </c>
    </row>
    <row r="5807" spans="1:20" s="38" customFormat="1" ht="15" x14ac:dyDescent="0.2">
      <c r="A5807" s="38" t="s">
        <v>90</v>
      </c>
      <c r="B5807" s="38" t="str">
        <f t="shared" si="10"/>
        <v>mo_priv014</v>
      </c>
      <c r="C5807" s="38" t="s">
        <v>838</v>
      </c>
      <c r="D5807" s="38" t="s">
        <v>844</v>
      </c>
      <c r="E5807" s="38" t="s">
        <v>13</v>
      </c>
      <c r="F5807" s="38">
        <v>7</v>
      </c>
      <c r="G5807" s="38">
        <v>13</v>
      </c>
      <c r="H5807" s="38">
        <v>2025</v>
      </c>
      <c r="I5807" s="38">
        <v>4</v>
      </c>
      <c r="J5807" s="38">
        <v>1256</v>
      </c>
      <c r="K5807" s="38" t="s">
        <v>14</v>
      </c>
      <c r="L5807" s="38">
        <v>78</v>
      </c>
      <c r="M5807" s="38">
        <v>2</v>
      </c>
      <c r="N5807" s="38">
        <v>100</v>
      </c>
      <c r="O5807" s="38" t="s">
        <v>6</v>
      </c>
      <c r="P5807" s="38">
        <v>1</v>
      </c>
      <c r="Q5807" s="38" t="s">
        <v>9</v>
      </c>
      <c r="R5807" s="38" t="s">
        <v>1568</v>
      </c>
      <c r="T5807" s="38" t="s">
        <v>246</v>
      </c>
    </row>
    <row r="5808" spans="1:20" s="38" customFormat="1" ht="15" x14ac:dyDescent="0.2">
      <c r="A5808" s="38" t="s">
        <v>90</v>
      </c>
      <c r="B5808" s="38" t="str">
        <f t="shared" si="10"/>
        <v>mo_priv014</v>
      </c>
      <c r="C5808" s="38" t="s">
        <v>838</v>
      </c>
      <c r="D5808" s="38" t="s">
        <v>844</v>
      </c>
      <c r="E5808" s="38" t="s">
        <v>13</v>
      </c>
      <c r="F5808" s="38">
        <v>7</v>
      </c>
      <c r="G5808" s="38">
        <v>13</v>
      </c>
      <c r="H5808" s="38">
        <v>2025</v>
      </c>
      <c r="I5808" s="38">
        <v>4</v>
      </c>
      <c r="J5808" s="38">
        <v>1256</v>
      </c>
      <c r="K5808" s="38" t="s">
        <v>14</v>
      </c>
      <c r="L5808" s="38">
        <v>78</v>
      </c>
      <c r="M5808" s="38">
        <v>2</v>
      </c>
      <c r="N5808" s="38">
        <v>100</v>
      </c>
      <c r="O5808" s="38" t="s">
        <v>21</v>
      </c>
      <c r="P5808" s="38">
        <v>0.15</v>
      </c>
      <c r="Q5808" s="38" t="s">
        <v>8</v>
      </c>
      <c r="R5808" s="38" t="s">
        <v>1556</v>
      </c>
      <c r="T5808" s="38" t="s">
        <v>246</v>
      </c>
    </row>
    <row r="5809" spans="1:21" s="38" customFormat="1" ht="15" x14ac:dyDescent="0.2">
      <c r="A5809" s="38" t="s">
        <v>84</v>
      </c>
      <c r="B5809" s="38" t="str">
        <f t="shared" si="10"/>
        <v>mo_priv015</v>
      </c>
      <c r="C5809" s="38" t="s">
        <v>838</v>
      </c>
      <c r="D5809" s="38" t="s">
        <v>844</v>
      </c>
      <c r="E5809" s="38" t="s">
        <v>13</v>
      </c>
      <c r="F5809" s="38">
        <v>7</v>
      </c>
      <c r="G5809" s="38">
        <v>13</v>
      </c>
      <c r="H5809" s="38">
        <v>2025</v>
      </c>
      <c r="I5809" s="38">
        <v>4</v>
      </c>
      <c r="J5809" s="38">
        <v>1256</v>
      </c>
      <c r="K5809" s="38" t="s">
        <v>1505</v>
      </c>
      <c r="L5809" s="38">
        <v>79</v>
      </c>
      <c r="M5809" s="38">
        <v>0</v>
      </c>
      <c r="N5809" s="38">
        <v>100</v>
      </c>
      <c r="O5809" s="38" t="s">
        <v>11</v>
      </c>
      <c r="P5809" s="38">
        <v>3</v>
      </c>
      <c r="Q5809" s="38" t="s">
        <v>5</v>
      </c>
      <c r="R5809" s="38" t="s">
        <v>201</v>
      </c>
      <c r="T5809" s="38" t="s">
        <v>246</v>
      </c>
      <c r="U5809" s="38" t="s">
        <v>1510</v>
      </c>
    </row>
    <row r="5810" spans="1:21" s="38" customFormat="1" ht="15" x14ac:dyDescent="0.2">
      <c r="A5810" s="38" t="s">
        <v>88</v>
      </c>
      <c r="B5810" s="38" t="str">
        <f t="shared" si="10"/>
        <v>mo_priv016</v>
      </c>
      <c r="C5810" s="38" t="s">
        <v>838</v>
      </c>
      <c r="D5810" s="38" t="s">
        <v>844</v>
      </c>
      <c r="E5810" s="38" t="s">
        <v>35</v>
      </c>
      <c r="F5810" s="38">
        <v>7</v>
      </c>
      <c r="G5810" s="38">
        <v>15</v>
      </c>
      <c r="H5810" s="38">
        <v>2025</v>
      </c>
      <c r="I5810" s="38">
        <v>4</v>
      </c>
      <c r="J5810" s="38">
        <v>1005</v>
      </c>
      <c r="K5810" s="38" t="s">
        <v>14</v>
      </c>
      <c r="L5810" s="38">
        <v>80</v>
      </c>
      <c r="M5810" s="38">
        <v>2</v>
      </c>
      <c r="N5810" s="38">
        <v>25</v>
      </c>
      <c r="O5810" s="38" t="s">
        <v>11</v>
      </c>
      <c r="P5810" s="38">
        <v>3.25</v>
      </c>
      <c r="Q5810" s="38" t="s">
        <v>5</v>
      </c>
      <c r="R5810" s="38" t="s">
        <v>201</v>
      </c>
      <c r="T5810" s="38" t="s">
        <v>246</v>
      </c>
    </row>
    <row r="5811" spans="1:21" s="38" customFormat="1" ht="15" x14ac:dyDescent="0.2">
      <c r="A5811" s="38" t="s">
        <v>88</v>
      </c>
      <c r="B5811" s="38" t="str">
        <f t="shared" si="10"/>
        <v>mo_priv016</v>
      </c>
      <c r="C5811" s="38" t="s">
        <v>838</v>
      </c>
      <c r="D5811" s="38" t="s">
        <v>844</v>
      </c>
      <c r="E5811" s="38" t="s">
        <v>35</v>
      </c>
      <c r="F5811" s="38">
        <v>7</v>
      </c>
      <c r="G5811" s="38">
        <v>15</v>
      </c>
      <c r="H5811" s="38">
        <v>2025</v>
      </c>
      <c r="I5811" s="38">
        <v>4</v>
      </c>
      <c r="J5811" s="38">
        <v>1005</v>
      </c>
      <c r="K5811" s="38" t="s">
        <v>14</v>
      </c>
      <c r="L5811" s="38">
        <v>80</v>
      </c>
      <c r="M5811" s="38">
        <v>2</v>
      </c>
      <c r="N5811" s="38">
        <v>25</v>
      </c>
      <c r="O5811" s="38" t="s">
        <v>6</v>
      </c>
      <c r="P5811" s="38">
        <v>2</v>
      </c>
      <c r="Q5811" s="38" t="s">
        <v>5</v>
      </c>
      <c r="R5811" s="38" t="s">
        <v>201</v>
      </c>
      <c r="T5811" s="38" t="s">
        <v>246</v>
      </c>
    </row>
    <row r="5812" spans="1:21" s="38" customFormat="1" ht="15" x14ac:dyDescent="0.2">
      <c r="A5812" s="38" t="s">
        <v>88</v>
      </c>
      <c r="B5812" s="38" t="str">
        <f t="shared" si="10"/>
        <v>mo_priv016</v>
      </c>
      <c r="C5812" s="38" t="s">
        <v>838</v>
      </c>
      <c r="D5812" s="38" t="s">
        <v>844</v>
      </c>
      <c r="E5812" s="38" t="s">
        <v>35</v>
      </c>
      <c r="F5812" s="38">
        <v>7</v>
      </c>
      <c r="G5812" s="38">
        <v>15</v>
      </c>
      <c r="H5812" s="38">
        <v>2025</v>
      </c>
      <c r="I5812" s="38">
        <v>4</v>
      </c>
      <c r="J5812" s="38">
        <v>1005</v>
      </c>
      <c r="K5812" s="38" t="s">
        <v>14</v>
      </c>
      <c r="L5812" s="38">
        <v>80</v>
      </c>
      <c r="M5812" s="38">
        <v>2</v>
      </c>
      <c r="N5812" s="38">
        <v>25</v>
      </c>
      <c r="O5812" s="38" t="s">
        <v>4</v>
      </c>
      <c r="P5812" s="38">
        <v>0.15</v>
      </c>
      <c r="Q5812" s="38" t="s">
        <v>9</v>
      </c>
      <c r="R5812" s="38" t="s">
        <v>1147</v>
      </c>
      <c r="T5812" s="38" t="s">
        <v>246</v>
      </c>
    </row>
    <row r="5813" spans="1:21" s="38" customFormat="1" ht="15" x14ac:dyDescent="0.2">
      <c r="A5813" s="38" t="s">
        <v>88</v>
      </c>
      <c r="B5813" s="38" t="str">
        <f t="shared" si="10"/>
        <v>mo_priv016</v>
      </c>
      <c r="C5813" s="38" t="s">
        <v>838</v>
      </c>
      <c r="D5813" s="38" t="s">
        <v>844</v>
      </c>
      <c r="E5813" s="38" t="s">
        <v>35</v>
      </c>
      <c r="F5813" s="38">
        <v>7</v>
      </c>
      <c r="G5813" s="38">
        <v>15</v>
      </c>
      <c r="H5813" s="38">
        <v>2025</v>
      </c>
      <c r="I5813" s="38">
        <v>4</v>
      </c>
      <c r="J5813" s="38">
        <v>1005</v>
      </c>
      <c r="K5813" s="38" t="s">
        <v>14</v>
      </c>
      <c r="L5813" s="38">
        <v>80</v>
      </c>
      <c r="M5813" s="38">
        <v>2</v>
      </c>
      <c r="N5813" s="38">
        <v>25</v>
      </c>
      <c r="O5813" s="38" t="s">
        <v>82</v>
      </c>
      <c r="P5813" s="38">
        <v>0.5</v>
      </c>
      <c r="Q5813" s="38" t="s">
        <v>5</v>
      </c>
      <c r="R5813" s="38" t="s">
        <v>201</v>
      </c>
      <c r="T5813" s="38" t="s">
        <v>246</v>
      </c>
      <c r="U5813" s="38" t="s">
        <v>1569</v>
      </c>
    </row>
    <row r="5814" spans="1:21" s="38" customFormat="1" ht="15" x14ac:dyDescent="0.2">
      <c r="A5814" s="38" t="s">
        <v>88</v>
      </c>
      <c r="B5814" s="38" t="str">
        <f t="shared" si="10"/>
        <v>mo_priv016</v>
      </c>
      <c r="C5814" s="38" t="s">
        <v>838</v>
      </c>
      <c r="D5814" s="38" t="s">
        <v>844</v>
      </c>
      <c r="E5814" s="38" t="s">
        <v>35</v>
      </c>
      <c r="F5814" s="38">
        <v>7</v>
      </c>
      <c r="G5814" s="38">
        <v>15</v>
      </c>
      <c r="H5814" s="38">
        <v>2025</v>
      </c>
      <c r="I5814" s="38">
        <v>4</v>
      </c>
      <c r="J5814" s="38">
        <v>1005</v>
      </c>
      <c r="K5814" s="38" t="s">
        <v>14</v>
      </c>
      <c r="L5814" s="38">
        <v>80</v>
      </c>
      <c r="M5814" s="38">
        <v>2</v>
      </c>
      <c r="N5814" s="38">
        <v>25</v>
      </c>
      <c r="O5814" s="38" t="s">
        <v>10</v>
      </c>
      <c r="P5814" s="38">
        <v>2.5</v>
      </c>
      <c r="Q5814" s="38" t="s">
        <v>8</v>
      </c>
      <c r="R5814" s="38" t="s">
        <v>36</v>
      </c>
      <c r="S5814" s="38" t="s">
        <v>114</v>
      </c>
      <c r="T5814" s="38" t="s">
        <v>246</v>
      </c>
    </row>
    <row r="5815" spans="1:21" s="38" customFormat="1" ht="15" x14ac:dyDescent="0.2">
      <c r="A5815" s="38" t="s">
        <v>88</v>
      </c>
      <c r="B5815" s="38" t="str">
        <f t="shared" si="10"/>
        <v>mo_priv016</v>
      </c>
      <c r="C5815" s="38" t="s">
        <v>838</v>
      </c>
      <c r="D5815" s="38" t="s">
        <v>844</v>
      </c>
      <c r="E5815" s="38" t="s">
        <v>35</v>
      </c>
      <c r="F5815" s="38">
        <v>7</v>
      </c>
      <c r="G5815" s="38">
        <v>15</v>
      </c>
      <c r="H5815" s="38">
        <v>2025</v>
      </c>
      <c r="I5815" s="38">
        <v>4</v>
      </c>
      <c r="J5815" s="38">
        <v>1005</v>
      </c>
      <c r="K5815" s="38" t="s">
        <v>14</v>
      </c>
      <c r="L5815" s="38">
        <v>80</v>
      </c>
      <c r="M5815" s="38">
        <v>2</v>
      </c>
      <c r="N5815" s="38">
        <v>25</v>
      </c>
      <c r="O5815" s="38" t="s">
        <v>6</v>
      </c>
      <c r="P5815" s="38">
        <v>0</v>
      </c>
      <c r="Q5815" s="38" t="s">
        <v>8</v>
      </c>
      <c r="R5815" s="38" t="s">
        <v>1570</v>
      </c>
      <c r="T5815" s="38" t="s">
        <v>246</v>
      </c>
    </row>
    <row r="5816" spans="1:21" s="38" customFormat="1" ht="15" x14ac:dyDescent="0.2">
      <c r="A5816" s="38" t="s">
        <v>88</v>
      </c>
      <c r="B5816" s="38" t="str">
        <f t="shared" si="10"/>
        <v>mo_priv016</v>
      </c>
      <c r="C5816" s="38" t="s">
        <v>838</v>
      </c>
      <c r="D5816" s="38" t="s">
        <v>844</v>
      </c>
      <c r="E5816" s="38" t="s">
        <v>35</v>
      </c>
      <c r="F5816" s="38">
        <v>7</v>
      </c>
      <c r="G5816" s="38">
        <v>15</v>
      </c>
      <c r="H5816" s="38">
        <v>2025</v>
      </c>
      <c r="I5816" s="38">
        <v>4</v>
      </c>
      <c r="J5816" s="38">
        <v>1005</v>
      </c>
      <c r="K5816" s="38" t="s">
        <v>14</v>
      </c>
      <c r="L5816" s="38">
        <v>80</v>
      </c>
      <c r="M5816" s="38">
        <v>2</v>
      </c>
      <c r="N5816" s="38">
        <v>25</v>
      </c>
      <c r="O5816" s="38" t="s">
        <v>11</v>
      </c>
      <c r="P5816" s="38">
        <v>0.75</v>
      </c>
      <c r="Q5816" s="38" t="s">
        <v>9</v>
      </c>
      <c r="R5816" s="38" t="s">
        <v>1147</v>
      </c>
      <c r="T5816" s="38" t="s">
        <v>246</v>
      </c>
    </row>
    <row r="5817" spans="1:21" s="38" customFormat="1" ht="15" x14ac:dyDescent="0.2">
      <c r="A5817" s="38" t="s">
        <v>88</v>
      </c>
      <c r="B5817" s="38" t="str">
        <f t="shared" si="10"/>
        <v>mo_priv016</v>
      </c>
      <c r="C5817" s="38" t="s">
        <v>838</v>
      </c>
      <c r="D5817" s="38" t="s">
        <v>844</v>
      </c>
      <c r="E5817" s="38" t="s">
        <v>35</v>
      </c>
      <c r="F5817" s="38">
        <v>7</v>
      </c>
      <c r="G5817" s="38">
        <v>15</v>
      </c>
      <c r="H5817" s="38">
        <v>2025</v>
      </c>
      <c r="I5817" s="38">
        <v>4</v>
      </c>
      <c r="J5817" s="38">
        <v>1005</v>
      </c>
      <c r="K5817" s="38" t="s">
        <v>14</v>
      </c>
      <c r="L5817" s="38">
        <v>80</v>
      </c>
      <c r="M5817" s="38">
        <v>2</v>
      </c>
      <c r="N5817" s="38">
        <v>25</v>
      </c>
      <c r="O5817" s="38" t="s">
        <v>7</v>
      </c>
      <c r="P5817" s="38">
        <v>0</v>
      </c>
      <c r="Q5817" s="38" t="s">
        <v>8</v>
      </c>
      <c r="R5817" s="38" t="s">
        <v>851</v>
      </c>
      <c r="T5817" s="38" t="s">
        <v>246</v>
      </c>
    </row>
    <row r="5818" spans="1:21" s="38" customFormat="1" ht="15" x14ac:dyDescent="0.2">
      <c r="A5818" s="38" t="s">
        <v>88</v>
      </c>
      <c r="B5818" s="38" t="str">
        <f t="shared" si="10"/>
        <v>mo_priv016</v>
      </c>
      <c r="C5818" s="38" t="s">
        <v>838</v>
      </c>
      <c r="D5818" s="38" t="s">
        <v>844</v>
      </c>
      <c r="E5818" s="38" t="s">
        <v>35</v>
      </c>
      <c r="F5818" s="38">
        <v>7</v>
      </c>
      <c r="G5818" s="38">
        <v>15</v>
      </c>
      <c r="H5818" s="38">
        <v>2025</v>
      </c>
      <c r="I5818" s="38">
        <v>4</v>
      </c>
      <c r="J5818" s="38">
        <v>1005</v>
      </c>
      <c r="K5818" s="38" t="s">
        <v>14</v>
      </c>
      <c r="L5818" s="38">
        <v>80</v>
      </c>
      <c r="M5818" s="38">
        <v>2</v>
      </c>
      <c r="N5818" s="38">
        <v>25</v>
      </c>
      <c r="O5818" s="38" t="s">
        <v>10</v>
      </c>
      <c r="P5818" s="38">
        <v>0.75</v>
      </c>
      <c r="Q5818" s="38" t="s">
        <v>5</v>
      </c>
      <c r="R5818" s="38" t="s">
        <v>201</v>
      </c>
      <c r="S5818" s="38" t="s">
        <v>1473</v>
      </c>
      <c r="T5818" s="38" t="s">
        <v>246</v>
      </c>
    </row>
    <row r="5819" spans="1:21" s="38" customFormat="1" ht="15" x14ac:dyDescent="0.2">
      <c r="A5819" s="38" t="s">
        <v>88</v>
      </c>
      <c r="B5819" s="38" t="str">
        <f t="shared" si="10"/>
        <v>mo_priv016</v>
      </c>
      <c r="C5819" s="38" t="s">
        <v>838</v>
      </c>
      <c r="D5819" s="38" t="s">
        <v>844</v>
      </c>
      <c r="E5819" s="38" t="s">
        <v>35</v>
      </c>
      <c r="F5819" s="38">
        <v>7</v>
      </c>
      <c r="G5819" s="38">
        <v>15</v>
      </c>
      <c r="H5819" s="38">
        <v>2025</v>
      </c>
      <c r="I5819" s="38">
        <v>4</v>
      </c>
      <c r="J5819" s="38">
        <v>1005</v>
      </c>
      <c r="K5819" s="38" t="s">
        <v>14</v>
      </c>
      <c r="L5819" s="38">
        <v>80</v>
      </c>
      <c r="M5819" s="38">
        <v>2</v>
      </c>
      <c r="N5819" s="38">
        <v>25</v>
      </c>
      <c r="O5819" s="38" t="s">
        <v>7</v>
      </c>
      <c r="P5819" s="38">
        <v>0.5</v>
      </c>
      <c r="Q5819" s="38" t="s">
        <v>9</v>
      </c>
      <c r="R5819" s="38" t="s">
        <v>1571</v>
      </c>
      <c r="T5819" s="38" t="s">
        <v>246</v>
      </c>
    </row>
    <row r="5820" spans="1:21" s="38" customFormat="1" ht="15" x14ac:dyDescent="0.2">
      <c r="A5820" s="38" t="s">
        <v>88</v>
      </c>
      <c r="B5820" s="38" t="str">
        <f t="shared" si="10"/>
        <v>mo_priv016</v>
      </c>
      <c r="C5820" s="38" t="s">
        <v>838</v>
      </c>
      <c r="D5820" s="38" t="s">
        <v>844</v>
      </c>
      <c r="E5820" s="38" t="s">
        <v>35</v>
      </c>
      <c r="F5820" s="38">
        <v>7</v>
      </c>
      <c r="G5820" s="38">
        <v>15</v>
      </c>
      <c r="H5820" s="38">
        <v>2025</v>
      </c>
      <c r="I5820" s="38">
        <v>4</v>
      </c>
      <c r="J5820" s="38">
        <v>1005</v>
      </c>
      <c r="K5820" s="38" t="s">
        <v>14</v>
      </c>
      <c r="L5820" s="38">
        <v>80</v>
      </c>
      <c r="M5820" s="38">
        <v>2</v>
      </c>
      <c r="N5820" s="38">
        <v>25</v>
      </c>
      <c r="O5820" s="38" t="s">
        <v>10</v>
      </c>
      <c r="P5820" s="38">
        <v>2.5</v>
      </c>
      <c r="Q5820" s="38" t="s">
        <v>8</v>
      </c>
      <c r="R5820" s="38" t="s">
        <v>1572</v>
      </c>
      <c r="S5820" s="38" t="s">
        <v>114</v>
      </c>
      <c r="T5820" s="38" t="s">
        <v>246</v>
      </c>
    </row>
    <row r="5821" spans="1:21" s="38" customFormat="1" ht="15" x14ac:dyDescent="0.2">
      <c r="A5821" s="38" t="s">
        <v>88</v>
      </c>
      <c r="B5821" s="38" t="str">
        <f t="shared" si="10"/>
        <v>mo_priv016</v>
      </c>
      <c r="C5821" s="38" t="s">
        <v>838</v>
      </c>
      <c r="D5821" s="38" t="s">
        <v>844</v>
      </c>
      <c r="E5821" s="38" t="s">
        <v>35</v>
      </c>
      <c r="F5821" s="38">
        <v>7</v>
      </c>
      <c r="G5821" s="38">
        <v>15</v>
      </c>
      <c r="H5821" s="38">
        <v>2025</v>
      </c>
      <c r="I5821" s="38">
        <v>4</v>
      </c>
      <c r="J5821" s="38">
        <v>1005</v>
      </c>
      <c r="K5821" s="38" t="s">
        <v>14</v>
      </c>
      <c r="L5821" s="38">
        <v>80</v>
      </c>
      <c r="M5821" s="38">
        <v>2</v>
      </c>
      <c r="N5821" s="38">
        <v>25</v>
      </c>
      <c r="O5821" s="38" t="s">
        <v>7</v>
      </c>
      <c r="P5821" s="38">
        <v>0.1</v>
      </c>
      <c r="Q5821" s="38" t="s">
        <v>9</v>
      </c>
      <c r="R5821" s="38" t="s">
        <v>214</v>
      </c>
      <c r="T5821" s="38" t="s">
        <v>246</v>
      </c>
    </row>
    <row r="5822" spans="1:21" s="38" customFormat="1" ht="15" x14ac:dyDescent="0.2">
      <c r="A5822" s="38" t="s">
        <v>88</v>
      </c>
      <c r="B5822" s="38" t="str">
        <f t="shared" si="10"/>
        <v>mo_priv016</v>
      </c>
      <c r="C5822" s="38" t="s">
        <v>838</v>
      </c>
      <c r="D5822" s="38" t="s">
        <v>844</v>
      </c>
      <c r="E5822" s="38" t="s">
        <v>35</v>
      </c>
      <c r="F5822" s="38">
        <v>7</v>
      </c>
      <c r="G5822" s="38">
        <v>15</v>
      </c>
      <c r="H5822" s="38">
        <v>2025</v>
      </c>
      <c r="I5822" s="38">
        <v>4</v>
      </c>
      <c r="J5822" s="38">
        <v>1005</v>
      </c>
      <c r="K5822" s="38" t="s">
        <v>14</v>
      </c>
      <c r="L5822" s="38">
        <v>80</v>
      </c>
      <c r="M5822" s="38">
        <v>2</v>
      </c>
      <c r="N5822" s="38">
        <v>25</v>
      </c>
      <c r="O5822" s="38" t="s">
        <v>7</v>
      </c>
      <c r="P5822" s="38">
        <v>0.25</v>
      </c>
      <c r="Q5822" s="38" t="s">
        <v>9</v>
      </c>
      <c r="R5822" s="38" t="s">
        <v>1573</v>
      </c>
      <c r="T5822" s="38" t="s">
        <v>246</v>
      </c>
    </row>
    <row r="5823" spans="1:21" s="38" customFormat="1" ht="15" x14ac:dyDescent="0.2">
      <c r="A5823" s="38" t="s">
        <v>88</v>
      </c>
      <c r="B5823" s="38" t="str">
        <f t="shared" si="10"/>
        <v>mo_priv016</v>
      </c>
      <c r="C5823" s="38" t="s">
        <v>838</v>
      </c>
      <c r="D5823" s="38" t="s">
        <v>844</v>
      </c>
      <c r="E5823" s="38" t="s">
        <v>35</v>
      </c>
      <c r="F5823" s="38">
        <v>7</v>
      </c>
      <c r="G5823" s="38">
        <v>15</v>
      </c>
      <c r="H5823" s="38">
        <v>2025</v>
      </c>
      <c r="I5823" s="38">
        <v>4</v>
      </c>
      <c r="J5823" s="38">
        <v>1005</v>
      </c>
      <c r="K5823" s="38" t="s">
        <v>14</v>
      </c>
      <c r="L5823" s="38">
        <v>80</v>
      </c>
      <c r="M5823" s="38">
        <v>2</v>
      </c>
      <c r="N5823" s="38">
        <v>25</v>
      </c>
      <c r="O5823" s="38" t="s">
        <v>7</v>
      </c>
      <c r="P5823" s="38">
        <v>0</v>
      </c>
      <c r="Q5823" s="38" t="s">
        <v>9</v>
      </c>
      <c r="R5823" s="38" t="s">
        <v>1571</v>
      </c>
      <c r="T5823" s="38" t="s">
        <v>246</v>
      </c>
    </row>
    <row r="5824" spans="1:21" s="38" customFormat="1" ht="15" x14ac:dyDescent="0.2">
      <c r="A5824" s="38" t="s">
        <v>88</v>
      </c>
      <c r="B5824" s="38" t="str">
        <f t="shared" si="10"/>
        <v>mo_priv016</v>
      </c>
      <c r="C5824" s="38" t="s">
        <v>838</v>
      </c>
      <c r="D5824" s="38" t="s">
        <v>844</v>
      </c>
      <c r="E5824" s="38" t="s">
        <v>35</v>
      </c>
      <c r="F5824" s="38">
        <v>7</v>
      </c>
      <c r="G5824" s="38">
        <v>15</v>
      </c>
      <c r="H5824" s="38">
        <v>2025</v>
      </c>
      <c r="I5824" s="38">
        <v>4</v>
      </c>
      <c r="J5824" s="38">
        <v>1005</v>
      </c>
      <c r="K5824" s="38" t="s">
        <v>14</v>
      </c>
      <c r="L5824" s="38">
        <v>80</v>
      </c>
      <c r="M5824" s="38">
        <v>2</v>
      </c>
      <c r="N5824" s="38">
        <v>25</v>
      </c>
      <c r="O5824" s="38" t="s">
        <v>7</v>
      </c>
      <c r="P5824" s="38">
        <v>0.25</v>
      </c>
      <c r="Q5824" s="38" t="s">
        <v>9</v>
      </c>
      <c r="R5824" s="38" t="s">
        <v>1571</v>
      </c>
      <c r="T5824" s="38" t="s">
        <v>246</v>
      </c>
    </row>
    <row r="5825" spans="1:20" s="38" customFormat="1" ht="15" x14ac:dyDescent="0.2">
      <c r="A5825" s="38" t="s">
        <v>918</v>
      </c>
      <c r="B5825" s="38" t="str">
        <f t="shared" si="10"/>
        <v>mo_priv018</v>
      </c>
      <c r="C5825" s="38" t="s">
        <v>838</v>
      </c>
      <c r="D5825" s="38" t="s">
        <v>844</v>
      </c>
      <c r="E5825" s="38" t="s">
        <v>35</v>
      </c>
      <c r="F5825" s="38">
        <v>7</v>
      </c>
      <c r="G5825" s="38">
        <v>15</v>
      </c>
      <c r="H5825" s="38">
        <v>2025</v>
      </c>
      <c r="I5825" s="38">
        <v>4</v>
      </c>
      <c r="J5825" s="38">
        <v>1103</v>
      </c>
      <c r="K5825" s="38" t="s">
        <v>14</v>
      </c>
      <c r="L5825" s="38">
        <v>80</v>
      </c>
      <c r="M5825" s="38">
        <v>1</v>
      </c>
      <c r="N5825" s="38">
        <v>50</v>
      </c>
      <c r="O5825" s="38" t="s">
        <v>4</v>
      </c>
      <c r="P5825" s="38">
        <v>0.8</v>
      </c>
      <c r="Q5825" s="38" t="s">
        <v>9</v>
      </c>
      <c r="R5825" s="38" t="s">
        <v>501</v>
      </c>
      <c r="T5825" s="38" t="s">
        <v>246</v>
      </c>
    </row>
    <row r="5826" spans="1:20" s="38" customFormat="1" ht="15" x14ac:dyDescent="0.2">
      <c r="A5826" s="38" t="s">
        <v>918</v>
      </c>
      <c r="B5826" s="38" t="str">
        <f t="shared" si="10"/>
        <v>mo_priv018</v>
      </c>
      <c r="C5826" s="38" t="s">
        <v>838</v>
      </c>
      <c r="D5826" s="38" t="s">
        <v>844</v>
      </c>
      <c r="E5826" s="38" t="s">
        <v>35</v>
      </c>
      <c r="F5826" s="38">
        <v>7</v>
      </c>
      <c r="G5826" s="38">
        <v>15</v>
      </c>
      <c r="H5826" s="38">
        <v>2025</v>
      </c>
      <c r="I5826" s="38">
        <v>4</v>
      </c>
      <c r="J5826" s="38">
        <v>1103</v>
      </c>
      <c r="K5826" s="38" t="s">
        <v>14</v>
      </c>
      <c r="L5826" s="38">
        <v>80</v>
      </c>
      <c r="M5826" s="38">
        <v>1</v>
      </c>
      <c r="N5826" s="38">
        <v>50</v>
      </c>
      <c r="O5826" s="38" t="s">
        <v>6</v>
      </c>
      <c r="P5826" s="38">
        <v>2.75</v>
      </c>
      <c r="Q5826" s="38" t="s">
        <v>9</v>
      </c>
      <c r="R5826" s="38" t="s">
        <v>501</v>
      </c>
      <c r="T5826" s="38" t="s">
        <v>246</v>
      </c>
    </row>
    <row r="5827" spans="1:20" s="38" customFormat="1" ht="15" x14ac:dyDescent="0.2">
      <c r="A5827" s="38" t="s">
        <v>918</v>
      </c>
      <c r="B5827" s="38" t="str">
        <f t="shared" si="10"/>
        <v>mo_priv018</v>
      </c>
      <c r="C5827" s="38" t="s">
        <v>838</v>
      </c>
      <c r="D5827" s="38" t="s">
        <v>844</v>
      </c>
      <c r="E5827" s="38" t="s">
        <v>35</v>
      </c>
      <c r="F5827" s="38">
        <v>7</v>
      </c>
      <c r="G5827" s="38">
        <v>15</v>
      </c>
      <c r="H5827" s="38">
        <v>2025</v>
      </c>
      <c r="I5827" s="38">
        <v>4</v>
      </c>
      <c r="J5827" s="38">
        <v>1103</v>
      </c>
      <c r="K5827" s="38" t="s">
        <v>14</v>
      </c>
      <c r="L5827" s="38">
        <v>80</v>
      </c>
      <c r="M5827" s="38">
        <v>1</v>
      </c>
      <c r="N5827" s="38">
        <v>50</v>
      </c>
      <c r="O5827" s="38" t="s">
        <v>11</v>
      </c>
      <c r="P5827" s="38">
        <v>1</v>
      </c>
      <c r="Q5827" s="38" t="s">
        <v>9</v>
      </c>
      <c r="R5827" s="38" t="s">
        <v>501</v>
      </c>
      <c r="T5827" s="38" t="s">
        <v>246</v>
      </c>
    </row>
    <row r="5828" spans="1:20" s="38" customFormat="1" ht="15" x14ac:dyDescent="0.2">
      <c r="A5828" s="38" t="s">
        <v>918</v>
      </c>
      <c r="B5828" s="38" t="str">
        <f t="shared" si="10"/>
        <v>mo_priv018</v>
      </c>
      <c r="C5828" s="38" t="s">
        <v>838</v>
      </c>
      <c r="D5828" s="38" t="s">
        <v>844</v>
      </c>
      <c r="E5828" s="38" t="s">
        <v>35</v>
      </c>
      <c r="F5828" s="38">
        <v>7</v>
      </c>
      <c r="G5828" s="38">
        <v>15</v>
      </c>
      <c r="H5828" s="38">
        <v>2025</v>
      </c>
      <c r="I5828" s="38">
        <v>4</v>
      </c>
      <c r="J5828" s="38">
        <v>1103</v>
      </c>
      <c r="K5828" s="38" t="s">
        <v>14</v>
      </c>
      <c r="L5828" s="38">
        <v>80</v>
      </c>
      <c r="M5828" s="38">
        <v>1</v>
      </c>
      <c r="N5828" s="38">
        <v>50</v>
      </c>
      <c r="O5828" s="38" t="s">
        <v>82</v>
      </c>
      <c r="P5828" s="38">
        <v>2</v>
      </c>
      <c r="Q5828" s="38" t="s">
        <v>5</v>
      </c>
      <c r="R5828" s="38" t="s">
        <v>201</v>
      </c>
      <c r="T5828" s="38" t="s">
        <v>246</v>
      </c>
    </row>
    <row r="5829" spans="1:20" s="38" customFormat="1" ht="15" x14ac:dyDescent="0.2">
      <c r="A5829" s="38" t="s">
        <v>918</v>
      </c>
      <c r="B5829" s="38" t="str">
        <f t="shared" si="10"/>
        <v>mo_priv018</v>
      </c>
      <c r="C5829" s="38" t="s">
        <v>838</v>
      </c>
      <c r="D5829" s="38" t="s">
        <v>844</v>
      </c>
      <c r="E5829" s="38" t="s">
        <v>35</v>
      </c>
      <c r="F5829" s="38">
        <v>7</v>
      </c>
      <c r="G5829" s="38">
        <v>15</v>
      </c>
      <c r="H5829" s="38">
        <v>2025</v>
      </c>
      <c r="I5829" s="38">
        <v>4</v>
      </c>
      <c r="J5829" s="38">
        <v>1103</v>
      </c>
      <c r="K5829" s="38" t="s">
        <v>14</v>
      </c>
      <c r="L5829" s="38">
        <v>80</v>
      </c>
      <c r="M5829" s="38">
        <v>1</v>
      </c>
      <c r="N5829" s="38">
        <v>50</v>
      </c>
      <c r="O5829" s="38" t="s">
        <v>21</v>
      </c>
      <c r="P5829" s="38">
        <v>0</v>
      </c>
      <c r="Q5829" s="38" t="s">
        <v>9</v>
      </c>
      <c r="R5829" s="38" t="s">
        <v>501</v>
      </c>
      <c r="T5829" s="38" t="s">
        <v>246</v>
      </c>
    </row>
    <row r="5830" spans="1:20" s="38" customFormat="1" ht="15" x14ac:dyDescent="0.2">
      <c r="A5830" s="38" t="s">
        <v>918</v>
      </c>
      <c r="B5830" s="38" t="str">
        <f t="shared" si="10"/>
        <v>mo_priv018</v>
      </c>
      <c r="C5830" s="38" t="s">
        <v>838</v>
      </c>
      <c r="D5830" s="38" t="s">
        <v>844</v>
      </c>
      <c r="E5830" s="38" t="s">
        <v>35</v>
      </c>
      <c r="F5830" s="38">
        <v>7</v>
      </c>
      <c r="G5830" s="38">
        <v>15</v>
      </c>
      <c r="H5830" s="38">
        <v>2025</v>
      </c>
      <c r="I5830" s="38">
        <v>4</v>
      </c>
      <c r="J5830" s="38">
        <v>1103</v>
      </c>
      <c r="K5830" s="38" t="s">
        <v>14</v>
      </c>
      <c r="L5830" s="38">
        <v>80</v>
      </c>
      <c r="M5830" s="38">
        <v>1</v>
      </c>
      <c r="N5830" s="38">
        <v>50</v>
      </c>
      <c r="O5830" s="38" t="s">
        <v>11</v>
      </c>
      <c r="P5830" s="38">
        <v>3.5</v>
      </c>
      <c r="Q5830" s="38" t="s">
        <v>5</v>
      </c>
      <c r="R5830" s="38" t="s">
        <v>201</v>
      </c>
      <c r="T5830" s="38" t="s">
        <v>246</v>
      </c>
    </row>
    <row r="5831" spans="1:20" s="38" customFormat="1" ht="15" x14ac:dyDescent="0.2">
      <c r="A5831" s="38" t="s">
        <v>918</v>
      </c>
      <c r="B5831" s="38" t="str">
        <f t="shared" si="10"/>
        <v>mo_priv018</v>
      </c>
      <c r="C5831" s="38" t="s">
        <v>838</v>
      </c>
      <c r="D5831" s="38" t="s">
        <v>844</v>
      </c>
      <c r="E5831" s="38" t="s">
        <v>35</v>
      </c>
      <c r="F5831" s="38">
        <v>7</v>
      </c>
      <c r="G5831" s="38">
        <v>15</v>
      </c>
      <c r="H5831" s="38">
        <v>2025</v>
      </c>
      <c r="I5831" s="38">
        <v>4</v>
      </c>
      <c r="J5831" s="38">
        <v>1103</v>
      </c>
      <c r="K5831" s="38" t="s">
        <v>14</v>
      </c>
      <c r="L5831" s="38">
        <v>80</v>
      </c>
      <c r="M5831" s="38">
        <v>1</v>
      </c>
      <c r="N5831" s="38">
        <v>50</v>
      </c>
      <c r="O5831" s="38" t="s">
        <v>4</v>
      </c>
      <c r="P5831" s="38">
        <v>0.15</v>
      </c>
      <c r="Q5831" s="38" t="s">
        <v>9</v>
      </c>
      <c r="R5831" s="38" t="s">
        <v>1554</v>
      </c>
      <c r="T5831" s="38" t="s">
        <v>246</v>
      </c>
    </row>
    <row r="5832" spans="1:20" s="38" customFormat="1" ht="15" x14ac:dyDescent="0.2">
      <c r="A5832" s="38" t="s">
        <v>918</v>
      </c>
      <c r="B5832" s="38" t="str">
        <f t="shared" si="10"/>
        <v>mo_priv018</v>
      </c>
      <c r="C5832" s="38" t="s">
        <v>838</v>
      </c>
      <c r="D5832" s="38" t="s">
        <v>844</v>
      </c>
      <c r="E5832" s="38" t="s">
        <v>35</v>
      </c>
      <c r="F5832" s="38">
        <v>7</v>
      </c>
      <c r="G5832" s="38">
        <v>15</v>
      </c>
      <c r="H5832" s="38">
        <v>2025</v>
      </c>
      <c r="I5832" s="38">
        <v>4</v>
      </c>
      <c r="J5832" s="38">
        <v>1103</v>
      </c>
      <c r="K5832" s="38" t="s">
        <v>14</v>
      </c>
      <c r="L5832" s="38">
        <v>80</v>
      </c>
      <c r="M5832" s="38">
        <v>1</v>
      </c>
      <c r="N5832" s="38">
        <v>50</v>
      </c>
      <c r="O5832" s="38" t="s">
        <v>10</v>
      </c>
      <c r="P5832" s="38">
        <v>0.5</v>
      </c>
      <c r="Q5832" s="38" t="s">
        <v>5</v>
      </c>
      <c r="R5832" s="38" t="s">
        <v>201</v>
      </c>
      <c r="S5832" s="38" t="s">
        <v>152</v>
      </c>
      <c r="T5832" s="38" t="s">
        <v>246</v>
      </c>
    </row>
    <row r="5833" spans="1:20" s="38" customFormat="1" ht="15" x14ac:dyDescent="0.2">
      <c r="A5833" s="38" t="s">
        <v>918</v>
      </c>
      <c r="B5833" s="38" t="str">
        <f t="shared" si="10"/>
        <v>mo_priv018</v>
      </c>
      <c r="C5833" s="38" t="s">
        <v>838</v>
      </c>
      <c r="D5833" s="38" t="s">
        <v>844</v>
      </c>
      <c r="E5833" s="38" t="s">
        <v>35</v>
      </c>
      <c r="F5833" s="38">
        <v>7</v>
      </c>
      <c r="G5833" s="38">
        <v>15</v>
      </c>
      <c r="H5833" s="38">
        <v>2025</v>
      </c>
      <c r="I5833" s="38">
        <v>4</v>
      </c>
      <c r="J5833" s="38">
        <v>1103</v>
      </c>
      <c r="K5833" s="38" t="s">
        <v>14</v>
      </c>
      <c r="L5833" s="38">
        <v>80</v>
      </c>
      <c r="M5833" s="38">
        <v>1</v>
      </c>
      <c r="N5833" s="38">
        <v>50</v>
      </c>
      <c r="O5833" s="38" t="s">
        <v>4</v>
      </c>
      <c r="P5833" s="38">
        <v>0.25</v>
      </c>
      <c r="Q5833" s="38" t="s">
        <v>8</v>
      </c>
      <c r="R5833" s="38" t="s">
        <v>1554</v>
      </c>
      <c r="T5833" s="38" t="s">
        <v>246</v>
      </c>
    </row>
    <row r="5834" spans="1:20" s="38" customFormat="1" ht="15" x14ac:dyDescent="0.2">
      <c r="A5834" s="38" t="s">
        <v>918</v>
      </c>
      <c r="B5834" s="38" t="str">
        <f t="shared" si="10"/>
        <v>mo_priv018</v>
      </c>
      <c r="C5834" s="38" t="s">
        <v>838</v>
      </c>
      <c r="D5834" s="38" t="s">
        <v>844</v>
      </c>
      <c r="E5834" s="38" t="s">
        <v>35</v>
      </c>
      <c r="F5834" s="38">
        <v>7</v>
      </c>
      <c r="G5834" s="38">
        <v>15</v>
      </c>
      <c r="H5834" s="38">
        <v>2025</v>
      </c>
      <c r="I5834" s="38">
        <v>4</v>
      </c>
      <c r="J5834" s="38">
        <v>1103</v>
      </c>
      <c r="K5834" s="38" t="s">
        <v>14</v>
      </c>
      <c r="L5834" s="38">
        <v>80</v>
      </c>
      <c r="M5834" s="38">
        <v>1</v>
      </c>
      <c r="N5834" s="38">
        <v>50</v>
      </c>
      <c r="O5834" s="38" t="s">
        <v>7</v>
      </c>
      <c r="P5834" s="38">
        <v>0.3</v>
      </c>
      <c r="Q5834" s="38" t="s">
        <v>9</v>
      </c>
      <c r="R5834" s="38" t="s">
        <v>1554</v>
      </c>
      <c r="T5834" s="38" t="s">
        <v>246</v>
      </c>
    </row>
    <row r="5835" spans="1:20" s="38" customFormat="1" ht="15" x14ac:dyDescent="0.2">
      <c r="A5835" s="38" t="s">
        <v>918</v>
      </c>
      <c r="B5835" s="38" t="str">
        <f t="shared" si="10"/>
        <v>mo_priv018</v>
      </c>
      <c r="C5835" s="38" t="s">
        <v>838</v>
      </c>
      <c r="D5835" s="38" t="s">
        <v>844</v>
      </c>
      <c r="E5835" s="38" t="s">
        <v>35</v>
      </c>
      <c r="F5835" s="38">
        <v>7</v>
      </c>
      <c r="G5835" s="38">
        <v>15</v>
      </c>
      <c r="H5835" s="38">
        <v>2025</v>
      </c>
      <c r="I5835" s="38">
        <v>4</v>
      </c>
      <c r="J5835" s="38">
        <v>1103</v>
      </c>
      <c r="K5835" s="38" t="s">
        <v>14</v>
      </c>
      <c r="L5835" s="38">
        <v>80</v>
      </c>
      <c r="M5835" s="38">
        <v>1</v>
      </c>
      <c r="N5835" s="38">
        <v>50</v>
      </c>
      <c r="O5835" s="38" t="s">
        <v>11</v>
      </c>
      <c r="P5835" s="38">
        <v>5</v>
      </c>
      <c r="Q5835" s="38" t="s">
        <v>9</v>
      </c>
      <c r="R5835" s="38" t="s">
        <v>501</v>
      </c>
      <c r="T5835" s="38" t="s">
        <v>246</v>
      </c>
    </row>
    <row r="5836" spans="1:20" s="38" customFormat="1" ht="15" x14ac:dyDescent="0.2">
      <c r="A5836" s="38" t="s">
        <v>918</v>
      </c>
      <c r="B5836" s="38" t="str">
        <f t="shared" si="10"/>
        <v>mo_priv018</v>
      </c>
      <c r="C5836" s="38" t="s">
        <v>838</v>
      </c>
      <c r="D5836" s="38" t="s">
        <v>844</v>
      </c>
      <c r="E5836" s="38" t="s">
        <v>35</v>
      </c>
      <c r="F5836" s="38">
        <v>7</v>
      </c>
      <c r="G5836" s="38">
        <v>15</v>
      </c>
      <c r="H5836" s="38">
        <v>2025</v>
      </c>
      <c r="I5836" s="38">
        <v>4</v>
      </c>
      <c r="J5836" s="38">
        <v>1103</v>
      </c>
      <c r="K5836" s="38" t="s">
        <v>14</v>
      </c>
      <c r="L5836" s="38">
        <v>80</v>
      </c>
      <c r="M5836" s="38">
        <v>1</v>
      </c>
      <c r="N5836" s="38">
        <v>50</v>
      </c>
      <c r="O5836" s="38" t="s">
        <v>6</v>
      </c>
      <c r="P5836" s="38">
        <v>4.75</v>
      </c>
      <c r="Q5836" s="38" t="s">
        <v>9</v>
      </c>
      <c r="R5836" s="38" t="s">
        <v>501</v>
      </c>
      <c r="T5836" s="38" t="s">
        <v>246</v>
      </c>
    </row>
    <row r="5837" spans="1:20" s="38" customFormat="1" ht="15" x14ac:dyDescent="0.2">
      <c r="A5837" s="38" t="s">
        <v>918</v>
      </c>
      <c r="B5837" s="38" t="str">
        <f t="shared" si="10"/>
        <v>mo_priv018</v>
      </c>
      <c r="C5837" s="38" t="s">
        <v>838</v>
      </c>
      <c r="D5837" s="38" t="s">
        <v>844</v>
      </c>
      <c r="E5837" s="38" t="s">
        <v>35</v>
      </c>
      <c r="F5837" s="38">
        <v>7</v>
      </c>
      <c r="G5837" s="38">
        <v>15</v>
      </c>
      <c r="H5837" s="38">
        <v>2025</v>
      </c>
      <c r="I5837" s="38">
        <v>4</v>
      </c>
      <c r="J5837" s="38">
        <v>1103</v>
      </c>
      <c r="K5837" s="38" t="s">
        <v>14</v>
      </c>
      <c r="L5837" s="38">
        <v>80</v>
      </c>
      <c r="M5837" s="38">
        <v>1</v>
      </c>
      <c r="N5837" s="38">
        <v>50</v>
      </c>
      <c r="O5837" s="38" t="s">
        <v>11</v>
      </c>
      <c r="P5837" s="38">
        <v>0.4</v>
      </c>
      <c r="Q5837" s="38" t="s">
        <v>9</v>
      </c>
      <c r="R5837" s="38" t="s">
        <v>501</v>
      </c>
      <c r="T5837" s="38" t="s">
        <v>246</v>
      </c>
    </row>
    <row r="5838" spans="1:20" s="38" customFormat="1" ht="15" x14ac:dyDescent="0.2">
      <c r="A5838" s="38" t="s">
        <v>918</v>
      </c>
      <c r="B5838" s="38" t="str">
        <f t="shared" si="10"/>
        <v>mo_priv018</v>
      </c>
      <c r="C5838" s="38" t="s">
        <v>838</v>
      </c>
      <c r="D5838" s="38" t="s">
        <v>844</v>
      </c>
      <c r="E5838" s="38" t="s">
        <v>35</v>
      </c>
      <c r="F5838" s="38">
        <v>7</v>
      </c>
      <c r="G5838" s="38">
        <v>15</v>
      </c>
      <c r="H5838" s="38">
        <v>2025</v>
      </c>
      <c r="I5838" s="38">
        <v>4</v>
      </c>
      <c r="J5838" s="38">
        <v>1103</v>
      </c>
      <c r="K5838" s="38" t="s">
        <v>14</v>
      </c>
      <c r="L5838" s="38">
        <v>80</v>
      </c>
      <c r="M5838" s="38">
        <v>1</v>
      </c>
      <c r="N5838" s="38">
        <v>50</v>
      </c>
      <c r="O5838" s="38" t="s">
        <v>10</v>
      </c>
      <c r="P5838" s="38">
        <v>3.35</v>
      </c>
      <c r="Q5838" s="38" t="s">
        <v>5</v>
      </c>
      <c r="R5838" s="38" t="s">
        <v>201</v>
      </c>
      <c r="S5838" s="38" t="s">
        <v>195</v>
      </c>
      <c r="T5838" s="38" t="s">
        <v>246</v>
      </c>
    </row>
    <row r="5839" spans="1:20" s="38" customFormat="1" ht="15" x14ac:dyDescent="0.2">
      <c r="A5839" s="38" t="s">
        <v>918</v>
      </c>
      <c r="B5839" s="38" t="str">
        <f t="shared" si="10"/>
        <v>mo_priv018</v>
      </c>
      <c r="C5839" s="38" t="s">
        <v>838</v>
      </c>
      <c r="D5839" s="38" t="s">
        <v>844</v>
      </c>
      <c r="E5839" s="38" t="s">
        <v>35</v>
      </c>
      <c r="F5839" s="38">
        <v>7</v>
      </c>
      <c r="G5839" s="38">
        <v>15</v>
      </c>
      <c r="H5839" s="38">
        <v>2025</v>
      </c>
      <c r="I5839" s="38">
        <v>4</v>
      </c>
      <c r="J5839" s="38">
        <v>1103</v>
      </c>
      <c r="K5839" s="38" t="s">
        <v>14</v>
      </c>
      <c r="L5839" s="38">
        <v>80</v>
      </c>
      <c r="M5839" s="38">
        <v>1</v>
      </c>
      <c r="N5839" s="38">
        <v>50</v>
      </c>
      <c r="O5839" s="38" t="s">
        <v>10</v>
      </c>
      <c r="P5839" s="38">
        <v>8</v>
      </c>
      <c r="Q5839" s="38" t="s">
        <v>5</v>
      </c>
      <c r="R5839" s="38" t="s">
        <v>201</v>
      </c>
      <c r="S5839" s="38" t="s">
        <v>127</v>
      </c>
      <c r="T5839" s="38" t="s">
        <v>246</v>
      </c>
    </row>
    <row r="5840" spans="1:20" s="38" customFormat="1" ht="15" x14ac:dyDescent="0.2">
      <c r="A5840" s="38" t="s">
        <v>918</v>
      </c>
      <c r="B5840" s="38" t="str">
        <f t="shared" si="10"/>
        <v>mo_priv018</v>
      </c>
      <c r="C5840" s="38" t="s">
        <v>838</v>
      </c>
      <c r="D5840" s="38" t="s">
        <v>844</v>
      </c>
      <c r="E5840" s="38" t="s">
        <v>35</v>
      </c>
      <c r="F5840" s="38">
        <v>7</v>
      </c>
      <c r="G5840" s="38">
        <v>15</v>
      </c>
      <c r="H5840" s="38">
        <v>2025</v>
      </c>
      <c r="I5840" s="38">
        <v>4</v>
      </c>
      <c r="J5840" s="38">
        <v>1103</v>
      </c>
      <c r="K5840" s="38" t="s">
        <v>14</v>
      </c>
      <c r="L5840" s="38">
        <v>80</v>
      </c>
      <c r="M5840" s="38">
        <v>1</v>
      </c>
      <c r="N5840" s="38">
        <v>50</v>
      </c>
      <c r="O5840" s="38" t="s">
        <v>10</v>
      </c>
      <c r="P5840" s="38">
        <v>5.5</v>
      </c>
      <c r="Q5840" s="38" t="s">
        <v>5</v>
      </c>
      <c r="R5840" s="38" t="s">
        <v>201</v>
      </c>
      <c r="S5840" s="38" t="s">
        <v>127</v>
      </c>
      <c r="T5840" s="38" t="s">
        <v>246</v>
      </c>
    </row>
    <row r="5841" spans="1:21" s="38" customFormat="1" ht="15" x14ac:dyDescent="0.2">
      <c r="A5841" s="38" t="s">
        <v>918</v>
      </c>
      <c r="B5841" s="38" t="str">
        <f t="shared" si="10"/>
        <v>mo_priv018</v>
      </c>
      <c r="C5841" s="38" t="s">
        <v>838</v>
      </c>
      <c r="D5841" s="38" t="s">
        <v>844</v>
      </c>
      <c r="E5841" s="38" t="s">
        <v>35</v>
      </c>
      <c r="F5841" s="38">
        <v>7</v>
      </c>
      <c r="G5841" s="38">
        <v>15</v>
      </c>
      <c r="H5841" s="38">
        <v>2025</v>
      </c>
      <c r="I5841" s="38">
        <v>4</v>
      </c>
      <c r="J5841" s="38">
        <v>1103</v>
      </c>
      <c r="K5841" s="38" t="s">
        <v>14</v>
      </c>
      <c r="L5841" s="38">
        <v>80</v>
      </c>
      <c r="M5841" s="38">
        <v>1</v>
      </c>
      <c r="N5841" s="38">
        <v>50</v>
      </c>
      <c r="O5841" s="38" t="s">
        <v>7</v>
      </c>
      <c r="P5841" s="38">
        <v>0.1</v>
      </c>
      <c r="Q5841" s="38" t="s">
        <v>9</v>
      </c>
      <c r="R5841" s="38" t="s">
        <v>501</v>
      </c>
      <c r="T5841" s="38" t="s">
        <v>246</v>
      </c>
    </row>
    <row r="5842" spans="1:21" s="38" customFormat="1" ht="15" x14ac:dyDescent="0.2">
      <c r="A5842" s="38" t="s">
        <v>81</v>
      </c>
      <c r="B5842" s="38" t="str">
        <f t="shared" si="10"/>
        <v>mo_priv017</v>
      </c>
      <c r="C5842" s="38" t="s">
        <v>838</v>
      </c>
      <c r="D5842" s="38" t="s">
        <v>844</v>
      </c>
      <c r="E5842" s="38" t="s">
        <v>35</v>
      </c>
      <c r="F5842" s="38">
        <v>7</v>
      </c>
      <c r="G5842" s="38">
        <v>15</v>
      </c>
      <c r="H5842" s="38">
        <v>2025</v>
      </c>
      <c r="I5842" s="38">
        <v>4</v>
      </c>
      <c r="J5842" s="38">
        <v>1110</v>
      </c>
      <c r="K5842" s="38" t="s">
        <v>1505</v>
      </c>
      <c r="L5842" s="38">
        <v>83</v>
      </c>
      <c r="M5842" s="38">
        <v>2</v>
      </c>
      <c r="N5842" s="38">
        <v>75</v>
      </c>
      <c r="O5842" s="38" t="s">
        <v>21</v>
      </c>
      <c r="P5842" s="38">
        <v>4</v>
      </c>
      <c r="Q5842" s="38" t="s">
        <v>9</v>
      </c>
      <c r="R5842" s="38" t="s">
        <v>214</v>
      </c>
      <c r="T5842" s="38" t="s">
        <v>116</v>
      </c>
    </row>
    <row r="5843" spans="1:21" s="38" customFormat="1" ht="15" x14ac:dyDescent="0.2">
      <c r="A5843" s="38" t="s">
        <v>81</v>
      </c>
      <c r="B5843" s="38" t="str">
        <f t="shared" si="10"/>
        <v>mo_priv017</v>
      </c>
      <c r="C5843" s="38" t="s">
        <v>838</v>
      </c>
      <c r="D5843" s="38" t="s">
        <v>844</v>
      </c>
      <c r="E5843" s="38" t="s">
        <v>35</v>
      </c>
      <c r="F5843" s="38">
        <v>7</v>
      </c>
      <c r="G5843" s="38">
        <v>15</v>
      </c>
      <c r="H5843" s="38">
        <v>2025</v>
      </c>
      <c r="I5843" s="38">
        <v>4</v>
      </c>
      <c r="J5843" s="38">
        <v>1110</v>
      </c>
      <c r="K5843" s="38" t="s">
        <v>1505</v>
      </c>
      <c r="L5843" s="38">
        <v>83</v>
      </c>
      <c r="M5843" s="38">
        <v>2</v>
      </c>
      <c r="N5843" s="38">
        <v>75</v>
      </c>
      <c r="O5843" s="38" t="s">
        <v>11</v>
      </c>
      <c r="P5843" s="38">
        <v>0</v>
      </c>
      <c r="Q5843" s="38" t="s">
        <v>5</v>
      </c>
      <c r="R5843" s="38" t="s">
        <v>201</v>
      </c>
      <c r="T5843" s="38" t="s">
        <v>116</v>
      </c>
      <c r="U5843" s="38" t="s">
        <v>1382</v>
      </c>
    </row>
    <row r="5844" spans="1:21" s="38" customFormat="1" ht="15" x14ac:dyDescent="0.2">
      <c r="A5844" s="38" t="s">
        <v>81</v>
      </c>
      <c r="B5844" s="38" t="str">
        <f t="shared" si="10"/>
        <v>mo_priv017</v>
      </c>
      <c r="C5844" s="38" t="s">
        <v>838</v>
      </c>
      <c r="D5844" s="38" t="s">
        <v>844</v>
      </c>
      <c r="E5844" s="38" t="s">
        <v>35</v>
      </c>
      <c r="F5844" s="38">
        <v>7</v>
      </c>
      <c r="G5844" s="38">
        <v>15</v>
      </c>
      <c r="H5844" s="38">
        <v>2025</v>
      </c>
      <c r="I5844" s="38">
        <v>4</v>
      </c>
      <c r="J5844" s="38">
        <v>1110</v>
      </c>
      <c r="K5844" s="38" t="s">
        <v>1505</v>
      </c>
      <c r="L5844" s="38">
        <v>83</v>
      </c>
      <c r="M5844" s="38">
        <v>2</v>
      </c>
      <c r="N5844" s="38">
        <v>75</v>
      </c>
      <c r="O5844" s="38" t="s">
        <v>21</v>
      </c>
      <c r="P5844" s="38">
        <v>0.2</v>
      </c>
      <c r="Q5844" s="38" t="s">
        <v>9</v>
      </c>
      <c r="R5844" s="38" t="s">
        <v>214</v>
      </c>
      <c r="T5844" s="38" t="s">
        <v>116</v>
      </c>
    </row>
    <row r="5845" spans="1:21" s="38" customFormat="1" ht="15" x14ac:dyDescent="0.2">
      <c r="A5845" s="38" t="s">
        <v>15</v>
      </c>
      <c r="B5845" s="38" t="str">
        <f t="shared" si="10"/>
        <v>mo_priv021</v>
      </c>
      <c r="C5845" s="38" t="s">
        <v>838</v>
      </c>
      <c r="D5845" s="38" t="s">
        <v>844</v>
      </c>
      <c r="E5845" s="38" t="s">
        <v>13</v>
      </c>
      <c r="F5845" s="38">
        <v>7</v>
      </c>
      <c r="G5845" s="38">
        <v>15</v>
      </c>
      <c r="H5845" s="38">
        <v>2025</v>
      </c>
      <c r="I5845" s="38">
        <v>4</v>
      </c>
      <c r="J5845" s="38">
        <v>1320</v>
      </c>
      <c r="K5845" s="38" t="s">
        <v>1505</v>
      </c>
      <c r="L5845" s="38">
        <v>86</v>
      </c>
      <c r="M5845" s="38">
        <v>2</v>
      </c>
      <c r="N5845" s="38">
        <v>50</v>
      </c>
      <c r="O5845" s="38" t="s">
        <v>10</v>
      </c>
      <c r="P5845" s="38">
        <v>30</v>
      </c>
      <c r="Q5845" s="38" t="s">
        <v>5</v>
      </c>
      <c r="R5845" s="38" t="s">
        <v>201</v>
      </c>
      <c r="S5845" s="38" t="s">
        <v>127</v>
      </c>
      <c r="T5845" s="38" t="s">
        <v>116</v>
      </c>
      <c r="U5845" s="38" t="s">
        <v>1574</v>
      </c>
    </row>
    <row r="5846" spans="1:21" s="38" customFormat="1" ht="15" x14ac:dyDescent="0.2">
      <c r="A5846" s="38" t="s">
        <v>15</v>
      </c>
      <c r="B5846" s="38" t="str">
        <f t="shared" si="10"/>
        <v>mo_priv021</v>
      </c>
      <c r="C5846" s="38" t="s">
        <v>838</v>
      </c>
      <c r="D5846" s="38" t="s">
        <v>844</v>
      </c>
      <c r="E5846" s="38" t="s">
        <v>13</v>
      </c>
      <c r="F5846" s="38">
        <v>7</v>
      </c>
      <c r="G5846" s="38">
        <v>15</v>
      </c>
      <c r="H5846" s="38">
        <v>2025</v>
      </c>
      <c r="I5846" s="38">
        <v>4</v>
      </c>
      <c r="J5846" s="38">
        <v>1320</v>
      </c>
      <c r="K5846" s="38" t="s">
        <v>1505</v>
      </c>
      <c r="L5846" s="38">
        <v>86</v>
      </c>
      <c r="M5846" s="38">
        <v>2</v>
      </c>
      <c r="N5846" s="38">
        <v>50</v>
      </c>
      <c r="O5846" s="38" t="s">
        <v>10</v>
      </c>
      <c r="P5846" s="38">
        <v>30</v>
      </c>
      <c r="Q5846" s="38" t="s">
        <v>5</v>
      </c>
      <c r="R5846" s="38" t="s">
        <v>201</v>
      </c>
      <c r="S5846" s="38" t="s">
        <v>127</v>
      </c>
      <c r="T5846" s="38" t="s">
        <v>116</v>
      </c>
      <c r="U5846" s="38" t="s">
        <v>1574</v>
      </c>
    </row>
    <row r="5847" spans="1:21" s="38" customFormat="1" ht="15" x14ac:dyDescent="0.2">
      <c r="A5847" s="38" t="s">
        <v>15</v>
      </c>
      <c r="B5847" s="38" t="str">
        <f t="shared" si="10"/>
        <v>mo_priv021</v>
      </c>
      <c r="C5847" s="38" t="s">
        <v>838</v>
      </c>
      <c r="D5847" s="38" t="s">
        <v>844</v>
      </c>
      <c r="E5847" s="38" t="s">
        <v>13</v>
      </c>
      <c r="F5847" s="38">
        <v>7</v>
      </c>
      <c r="G5847" s="38">
        <v>15</v>
      </c>
      <c r="H5847" s="38">
        <v>2025</v>
      </c>
      <c r="I5847" s="38">
        <v>4</v>
      </c>
      <c r="J5847" s="38">
        <v>1320</v>
      </c>
      <c r="K5847" s="38" t="s">
        <v>1505</v>
      </c>
      <c r="L5847" s="38">
        <v>86</v>
      </c>
      <c r="M5847" s="38">
        <v>2</v>
      </c>
      <c r="N5847" s="38">
        <v>50</v>
      </c>
      <c r="O5847" s="38" t="s">
        <v>10</v>
      </c>
      <c r="P5847" s="38">
        <v>30</v>
      </c>
      <c r="Q5847" s="38" t="s">
        <v>5</v>
      </c>
      <c r="R5847" s="38" t="s">
        <v>201</v>
      </c>
      <c r="S5847" s="38" t="s">
        <v>127</v>
      </c>
      <c r="T5847" s="38" t="s">
        <v>116</v>
      </c>
      <c r="U5847" s="38" t="s">
        <v>1574</v>
      </c>
    </row>
    <row r="5848" spans="1:21" s="38" customFormat="1" ht="15" x14ac:dyDescent="0.2">
      <c r="A5848" s="38" t="s">
        <v>15</v>
      </c>
      <c r="B5848" s="38" t="str">
        <f t="shared" si="10"/>
        <v>mo_priv021</v>
      </c>
      <c r="C5848" s="38" t="s">
        <v>838</v>
      </c>
      <c r="D5848" s="38" t="s">
        <v>844</v>
      </c>
      <c r="E5848" s="38" t="s">
        <v>13</v>
      </c>
      <c r="F5848" s="38">
        <v>7</v>
      </c>
      <c r="G5848" s="38">
        <v>15</v>
      </c>
      <c r="H5848" s="38">
        <v>2025</v>
      </c>
      <c r="I5848" s="38">
        <v>4</v>
      </c>
      <c r="J5848" s="38">
        <v>1320</v>
      </c>
      <c r="K5848" s="38" t="s">
        <v>1505</v>
      </c>
      <c r="L5848" s="38">
        <v>86</v>
      </c>
      <c r="M5848" s="38">
        <v>2</v>
      </c>
      <c r="N5848" s="38">
        <v>50</v>
      </c>
      <c r="O5848" s="38" t="s">
        <v>10</v>
      </c>
      <c r="P5848" s="38">
        <v>30</v>
      </c>
      <c r="Q5848" s="38" t="s">
        <v>5</v>
      </c>
      <c r="R5848" s="38" t="s">
        <v>201</v>
      </c>
      <c r="S5848" s="38" t="s">
        <v>127</v>
      </c>
      <c r="T5848" s="38" t="s">
        <v>116</v>
      </c>
      <c r="U5848" s="38" t="s">
        <v>1574</v>
      </c>
    </row>
    <row r="5849" spans="1:21" s="38" customFormat="1" ht="15" x14ac:dyDescent="0.2">
      <c r="A5849" s="38" t="s">
        <v>15</v>
      </c>
      <c r="B5849" s="38" t="str">
        <f t="shared" si="10"/>
        <v>mo_priv021</v>
      </c>
      <c r="C5849" s="38" t="s">
        <v>838</v>
      </c>
      <c r="D5849" s="38" t="s">
        <v>844</v>
      </c>
      <c r="E5849" s="38" t="s">
        <v>13</v>
      </c>
      <c r="F5849" s="38">
        <v>7</v>
      </c>
      <c r="G5849" s="38">
        <v>15</v>
      </c>
      <c r="H5849" s="38">
        <v>2025</v>
      </c>
      <c r="I5849" s="38">
        <v>4</v>
      </c>
      <c r="J5849" s="38">
        <v>1320</v>
      </c>
      <c r="K5849" s="38" t="s">
        <v>1505</v>
      </c>
      <c r="L5849" s="38">
        <v>86</v>
      </c>
      <c r="M5849" s="38">
        <v>2</v>
      </c>
      <c r="N5849" s="38">
        <v>50</v>
      </c>
      <c r="O5849" s="38" t="s">
        <v>82</v>
      </c>
      <c r="P5849" s="38">
        <v>2</v>
      </c>
      <c r="Q5849" s="38" t="s">
        <v>5</v>
      </c>
      <c r="R5849" s="38" t="s">
        <v>201</v>
      </c>
      <c r="T5849" s="38" t="s">
        <v>116</v>
      </c>
      <c r="U5849" s="38" t="s">
        <v>1575</v>
      </c>
    </row>
    <row r="5850" spans="1:21" s="38" customFormat="1" ht="15" x14ac:dyDescent="0.2">
      <c r="A5850" s="38" t="s">
        <v>15</v>
      </c>
      <c r="B5850" s="38" t="str">
        <f t="shared" si="10"/>
        <v>mo_priv021</v>
      </c>
      <c r="C5850" s="38" t="s">
        <v>838</v>
      </c>
      <c r="D5850" s="38" t="s">
        <v>844</v>
      </c>
      <c r="E5850" s="38" t="s">
        <v>13</v>
      </c>
      <c r="F5850" s="38">
        <v>7</v>
      </c>
      <c r="G5850" s="38">
        <v>15</v>
      </c>
      <c r="H5850" s="38">
        <v>2025</v>
      </c>
      <c r="I5850" s="38">
        <v>4</v>
      </c>
      <c r="J5850" s="38">
        <v>1320</v>
      </c>
      <c r="K5850" s="38" t="s">
        <v>1505</v>
      </c>
      <c r="L5850" s="38">
        <v>86</v>
      </c>
      <c r="M5850" s="38">
        <v>2</v>
      </c>
      <c r="N5850" s="38">
        <v>50</v>
      </c>
      <c r="O5850" s="38" t="s">
        <v>11</v>
      </c>
      <c r="P5850" s="38">
        <v>2</v>
      </c>
      <c r="Q5850" s="38" t="s">
        <v>5</v>
      </c>
      <c r="R5850" s="38" t="s">
        <v>201</v>
      </c>
      <c r="T5850" s="38" t="s">
        <v>116</v>
      </c>
      <c r="U5850" s="38" t="s">
        <v>1575</v>
      </c>
    </row>
    <row r="5851" spans="1:21" s="38" customFormat="1" ht="15" x14ac:dyDescent="0.2">
      <c r="A5851" s="38" t="s">
        <v>15</v>
      </c>
      <c r="B5851" s="38" t="str">
        <f t="shared" si="10"/>
        <v>mo_priv021</v>
      </c>
      <c r="C5851" s="38" t="s">
        <v>838</v>
      </c>
      <c r="D5851" s="38" t="s">
        <v>844</v>
      </c>
      <c r="E5851" s="38" t="s">
        <v>13</v>
      </c>
      <c r="F5851" s="38">
        <v>7</v>
      </c>
      <c r="G5851" s="38">
        <v>15</v>
      </c>
      <c r="H5851" s="38">
        <v>2025</v>
      </c>
      <c r="I5851" s="38">
        <v>4</v>
      </c>
      <c r="J5851" s="38">
        <v>1320</v>
      </c>
      <c r="K5851" s="38" t="s">
        <v>1505</v>
      </c>
      <c r="L5851" s="38">
        <v>86</v>
      </c>
      <c r="M5851" s="38">
        <v>2</v>
      </c>
      <c r="N5851" s="38">
        <v>50</v>
      </c>
      <c r="O5851" s="38" t="s">
        <v>82</v>
      </c>
      <c r="P5851" s="38">
        <v>0.2</v>
      </c>
      <c r="Q5851" s="38" t="s">
        <v>5</v>
      </c>
      <c r="R5851" s="38" t="s">
        <v>201</v>
      </c>
      <c r="T5851" s="38" t="s">
        <v>116</v>
      </c>
      <c r="U5851" s="38" t="s">
        <v>1575</v>
      </c>
    </row>
    <row r="5852" spans="1:21" s="38" customFormat="1" ht="15" x14ac:dyDescent="0.2">
      <c r="A5852" s="38" t="s">
        <v>140</v>
      </c>
      <c r="B5852" s="38" t="str">
        <f t="shared" si="10"/>
        <v>mo_priv034</v>
      </c>
      <c r="C5852" s="38" t="s">
        <v>838</v>
      </c>
      <c r="D5852" s="38" t="s">
        <v>844</v>
      </c>
      <c r="E5852" s="38" t="s">
        <v>13</v>
      </c>
      <c r="F5852" s="38">
        <v>7</v>
      </c>
      <c r="G5852" s="38">
        <v>16</v>
      </c>
      <c r="H5852" s="38">
        <v>2025</v>
      </c>
      <c r="I5852" s="38">
        <v>4</v>
      </c>
      <c r="J5852" s="38">
        <v>1000</v>
      </c>
      <c r="K5852" s="38" t="s">
        <v>14</v>
      </c>
      <c r="L5852" s="38">
        <v>85</v>
      </c>
      <c r="M5852" s="38">
        <v>1</v>
      </c>
      <c r="N5852" s="38">
        <v>25</v>
      </c>
      <c r="O5852" s="38" t="s">
        <v>10</v>
      </c>
      <c r="P5852" s="38">
        <v>4.5</v>
      </c>
      <c r="Q5852" s="38" t="s">
        <v>5</v>
      </c>
      <c r="R5852" s="38" t="s">
        <v>201</v>
      </c>
      <c r="S5852" s="38" t="s">
        <v>1513</v>
      </c>
      <c r="T5852" s="38" t="s">
        <v>246</v>
      </c>
    </row>
    <row r="5853" spans="1:21" s="38" customFormat="1" ht="15" x14ac:dyDescent="0.2">
      <c r="A5853" s="38" t="s">
        <v>140</v>
      </c>
      <c r="B5853" s="38" t="str">
        <f t="shared" si="10"/>
        <v>mo_priv034</v>
      </c>
      <c r="C5853" s="38" t="s">
        <v>838</v>
      </c>
      <c r="D5853" s="38" t="s">
        <v>844</v>
      </c>
      <c r="E5853" s="38" t="s">
        <v>13</v>
      </c>
      <c r="F5853" s="38">
        <v>7</v>
      </c>
      <c r="G5853" s="38">
        <v>16</v>
      </c>
      <c r="H5853" s="38">
        <v>2025</v>
      </c>
      <c r="I5853" s="38">
        <v>4</v>
      </c>
      <c r="J5853" s="38">
        <v>1000</v>
      </c>
      <c r="K5853" s="38" t="s">
        <v>14</v>
      </c>
      <c r="L5853" s="38">
        <v>85</v>
      </c>
      <c r="M5853" s="38">
        <v>1</v>
      </c>
      <c r="N5853" s="38">
        <v>25</v>
      </c>
      <c r="O5853" s="38" t="s">
        <v>10</v>
      </c>
      <c r="P5853" s="38">
        <v>20</v>
      </c>
      <c r="Q5853" s="38" t="s">
        <v>5</v>
      </c>
      <c r="R5853" s="38" t="s">
        <v>201</v>
      </c>
      <c r="S5853" s="38" t="s">
        <v>1576</v>
      </c>
      <c r="T5853" s="38" t="s">
        <v>246</v>
      </c>
    </row>
    <row r="5854" spans="1:21" s="38" customFormat="1" ht="15" x14ac:dyDescent="0.2">
      <c r="A5854" s="38" t="s">
        <v>140</v>
      </c>
      <c r="B5854" s="38" t="str">
        <f t="shared" si="10"/>
        <v>mo_priv034</v>
      </c>
      <c r="C5854" s="38" t="s">
        <v>838</v>
      </c>
      <c r="D5854" s="38" t="s">
        <v>844</v>
      </c>
      <c r="E5854" s="38" t="s">
        <v>13</v>
      </c>
      <c r="F5854" s="38">
        <v>7</v>
      </c>
      <c r="G5854" s="38">
        <v>16</v>
      </c>
      <c r="H5854" s="38">
        <v>2025</v>
      </c>
      <c r="I5854" s="38">
        <v>4</v>
      </c>
      <c r="J5854" s="38">
        <v>1000</v>
      </c>
      <c r="K5854" s="38" t="s">
        <v>14</v>
      </c>
      <c r="L5854" s="38">
        <v>85</v>
      </c>
      <c r="M5854" s="38">
        <v>1</v>
      </c>
      <c r="N5854" s="38">
        <v>25</v>
      </c>
      <c r="O5854" s="38" t="s">
        <v>4</v>
      </c>
      <c r="P5854" s="38">
        <v>0</v>
      </c>
      <c r="Q5854" s="38" t="s">
        <v>8</v>
      </c>
      <c r="R5854" s="38" t="s">
        <v>36</v>
      </c>
      <c r="T5854" s="38" t="s">
        <v>246</v>
      </c>
    </row>
    <row r="5855" spans="1:21" s="38" customFormat="1" ht="15" x14ac:dyDescent="0.2">
      <c r="A5855" s="38" t="s">
        <v>140</v>
      </c>
      <c r="B5855" s="38" t="str">
        <f t="shared" si="10"/>
        <v>mo_priv034</v>
      </c>
      <c r="C5855" s="38" t="s">
        <v>838</v>
      </c>
      <c r="D5855" s="38" t="s">
        <v>844</v>
      </c>
      <c r="E5855" s="38" t="s">
        <v>13</v>
      </c>
      <c r="F5855" s="38">
        <v>7</v>
      </c>
      <c r="G5855" s="38">
        <v>16</v>
      </c>
      <c r="H5855" s="38">
        <v>2025</v>
      </c>
      <c r="I5855" s="38">
        <v>4</v>
      </c>
      <c r="J5855" s="38">
        <v>1000</v>
      </c>
      <c r="K5855" s="38" t="s">
        <v>14</v>
      </c>
      <c r="L5855" s="38">
        <v>85</v>
      </c>
      <c r="M5855" s="38">
        <v>1</v>
      </c>
      <c r="N5855" s="38">
        <v>25</v>
      </c>
      <c r="O5855" s="38" t="s">
        <v>82</v>
      </c>
      <c r="P5855" s="38">
        <v>0.5</v>
      </c>
      <c r="Q5855" s="38" t="s">
        <v>5</v>
      </c>
      <c r="R5855" s="38" t="s">
        <v>201</v>
      </c>
      <c r="T5855" s="38" t="s">
        <v>246</v>
      </c>
      <c r="U5855" s="38" t="s">
        <v>1577</v>
      </c>
    </row>
    <row r="5856" spans="1:21" s="38" customFormat="1" ht="15" x14ac:dyDescent="0.2">
      <c r="A5856" s="38" t="s">
        <v>140</v>
      </c>
      <c r="B5856" s="38" t="str">
        <f t="shared" si="10"/>
        <v>mo_priv034</v>
      </c>
      <c r="C5856" s="38" t="s">
        <v>838</v>
      </c>
      <c r="D5856" s="38" t="s">
        <v>844</v>
      </c>
      <c r="E5856" s="38" t="s">
        <v>13</v>
      </c>
      <c r="F5856" s="38">
        <v>7</v>
      </c>
      <c r="G5856" s="38">
        <v>16</v>
      </c>
      <c r="H5856" s="38">
        <v>2025</v>
      </c>
      <c r="I5856" s="38">
        <v>4</v>
      </c>
      <c r="J5856" s="38">
        <v>1000</v>
      </c>
      <c r="K5856" s="38" t="s">
        <v>14</v>
      </c>
      <c r="L5856" s="38">
        <v>85</v>
      </c>
      <c r="M5856" s="38">
        <v>1</v>
      </c>
      <c r="N5856" s="38">
        <v>25</v>
      </c>
      <c r="O5856" s="38" t="s">
        <v>11</v>
      </c>
      <c r="P5856" s="38">
        <v>8</v>
      </c>
      <c r="Q5856" s="38" t="s">
        <v>9</v>
      </c>
      <c r="R5856" s="38" t="s">
        <v>501</v>
      </c>
      <c r="T5856" s="38" t="s">
        <v>246</v>
      </c>
    </row>
    <row r="5857" spans="1:21" s="38" customFormat="1" ht="15" x14ac:dyDescent="0.2">
      <c r="A5857" s="38" t="s">
        <v>140</v>
      </c>
      <c r="B5857" s="38" t="str">
        <f t="shared" si="10"/>
        <v>mo_priv034</v>
      </c>
      <c r="C5857" s="38" t="s">
        <v>838</v>
      </c>
      <c r="D5857" s="38" t="s">
        <v>844</v>
      </c>
      <c r="E5857" s="38" t="s">
        <v>13</v>
      </c>
      <c r="F5857" s="38">
        <v>7</v>
      </c>
      <c r="G5857" s="38">
        <v>16</v>
      </c>
      <c r="H5857" s="38">
        <v>2025</v>
      </c>
      <c r="I5857" s="38">
        <v>4</v>
      </c>
      <c r="J5857" s="38">
        <v>1000</v>
      </c>
      <c r="K5857" s="38" t="s">
        <v>14</v>
      </c>
      <c r="L5857" s="38">
        <v>85</v>
      </c>
      <c r="M5857" s="38">
        <v>1</v>
      </c>
      <c r="N5857" s="38">
        <v>25</v>
      </c>
      <c r="O5857" s="38" t="s">
        <v>11</v>
      </c>
      <c r="P5857" s="38">
        <v>1</v>
      </c>
      <c r="Q5857" s="38" t="s">
        <v>9</v>
      </c>
      <c r="R5857" s="38" t="s">
        <v>501</v>
      </c>
      <c r="T5857" s="38" t="s">
        <v>246</v>
      </c>
    </row>
    <row r="5858" spans="1:21" s="38" customFormat="1" ht="15" x14ac:dyDescent="0.2">
      <c r="A5858" s="38" t="s">
        <v>140</v>
      </c>
      <c r="B5858" s="38" t="str">
        <f t="shared" si="10"/>
        <v>mo_priv034</v>
      </c>
      <c r="C5858" s="38" t="s">
        <v>838</v>
      </c>
      <c r="D5858" s="38" t="s">
        <v>844</v>
      </c>
      <c r="E5858" s="38" t="s">
        <v>13</v>
      </c>
      <c r="F5858" s="38">
        <v>7</v>
      </c>
      <c r="G5858" s="38">
        <v>16</v>
      </c>
      <c r="H5858" s="38">
        <v>2025</v>
      </c>
      <c r="I5858" s="38">
        <v>4</v>
      </c>
      <c r="J5858" s="38">
        <v>1000</v>
      </c>
      <c r="K5858" s="38" t="s">
        <v>14</v>
      </c>
      <c r="L5858" s="38">
        <v>85</v>
      </c>
      <c r="M5858" s="38">
        <v>1</v>
      </c>
      <c r="N5858" s="38">
        <v>25</v>
      </c>
      <c r="O5858" s="38" t="s">
        <v>10</v>
      </c>
      <c r="P5858" s="38">
        <v>1</v>
      </c>
      <c r="Q5858" s="38" t="s">
        <v>5</v>
      </c>
      <c r="R5858" s="38" t="s">
        <v>201</v>
      </c>
      <c r="S5858" s="38" t="s">
        <v>152</v>
      </c>
      <c r="T5858" s="38" t="s">
        <v>246</v>
      </c>
    </row>
    <row r="5859" spans="1:21" s="38" customFormat="1" ht="15" x14ac:dyDescent="0.2">
      <c r="A5859" s="38" t="s">
        <v>140</v>
      </c>
      <c r="B5859" s="38" t="str">
        <f t="shared" si="10"/>
        <v>mo_priv034</v>
      </c>
      <c r="C5859" s="38" t="s">
        <v>838</v>
      </c>
      <c r="D5859" s="38" t="s">
        <v>844</v>
      </c>
      <c r="E5859" s="38" t="s">
        <v>13</v>
      </c>
      <c r="F5859" s="38">
        <v>7</v>
      </c>
      <c r="G5859" s="38">
        <v>16</v>
      </c>
      <c r="H5859" s="38">
        <v>2025</v>
      </c>
      <c r="I5859" s="38">
        <v>4</v>
      </c>
      <c r="J5859" s="38">
        <v>1000</v>
      </c>
      <c r="K5859" s="38" t="s">
        <v>14</v>
      </c>
      <c r="L5859" s="38">
        <v>85</v>
      </c>
      <c r="M5859" s="38">
        <v>1</v>
      </c>
      <c r="N5859" s="38">
        <v>25</v>
      </c>
      <c r="O5859" s="38" t="s">
        <v>11</v>
      </c>
      <c r="P5859" s="38">
        <v>0</v>
      </c>
      <c r="Q5859" s="38" t="s">
        <v>8</v>
      </c>
      <c r="R5859" s="38" t="s">
        <v>1534</v>
      </c>
      <c r="T5859" s="38" t="s">
        <v>246</v>
      </c>
    </row>
    <row r="5860" spans="1:21" s="38" customFormat="1" ht="15" x14ac:dyDescent="0.2">
      <c r="A5860" s="38" t="s">
        <v>921</v>
      </c>
      <c r="B5860" s="38" t="str">
        <f t="shared" si="10"/>
        <v>mo_priv051</v>
      </c>
      <c r="C5860" s="38" t="s">
        <v>838</v>
      </c>
      <c r="D5860" s="38" t="s">
        <v>844</v>
      </c>
      <c r="E5860" s="38" t="s">
        <v>35</v>
      </c>
      <c r="F5860" s="38">
        <v>7</v>
      </c>
      <c r="G5860" s="38">
        <v>16</v>
      </c>
      <c r="H5860" s="38">
        <v>2025</v>
      </c>
      <c r="I5860" s="38">
        <v>4</v>
      </c>
      <c r="J5860" s="38">
        <v>1134</v>
      </c>
      <c r="K5860" s="38" t="s">
        <v>1505</v>
      </c>
      <c r="L5860" s="38">
        <v>84</v>
      </c>
      <c r="M5860" s="38">
        <v>2</v>
      </c>
      <c r="N5860" s="38">
        <v>0</v>
      </c>
      <c r="O5860" s="38" t="s">
        <v>10</v>
      </c>
      <c r="P5860" s="38">
        <v>0.2</v>
      </c>
      <c r="Q5860" s="38" t="s">
        <v>5</v>
      </c>
      <c r="R5860" s="38" t="s">
        <v>201</v>
      </c>
      <c r="S5860" s="38" t="s">
        <v>114</v>
      </c>
      <c r="T5860" s="38" t="s">
        <v>116</v>
      </c>
    </row>
    <row r="5861" spans="1:21" s="38" customFormat="1" ht="15" x14ac:dyDescent="0.2">
      <c r="A5861" s="38" t="s">
        <v>921</v>
      </c>
      <c r="B5861" s="38" t="str">
        <f t="shared" si="10"/>
        <v>mo_priv051</v>
      </c>
      <c r="C5861" s="38" t="s">
        <v>838</v>
      </c>
      <c r="D5861" s="38" t="s">
        <v>844</v>
      </c>
      <c r="E5861" s="38" t="s">
        <v>35</v>
      </c>
      <c r="F5861" s="38">
        <v>7</v>
      </c>
      <c r="G5861" s="38">
        <v>16</v>
      </c>
      <c r="H5861" s="38">
        <v>2025</v>
      </c>
      <c r="I5861" s="38">
        <v>4</v>
      </c>
      <c r="J5861" s="38">
        <v>1134</v>
      </c>
      <c r="K5861" s="38" t="s">
        <v>1505</v>
      </c>
      <c r="L5861" s="38">
        <v>84</v>
      </c>
      <c r="M5861" s="38">
        <v>2</v>
      </c>
      <c r="N5861" s="38">
        <v>0</v>
      </c>
      <c r="O5861" s="38" t="s">
        <v>10</v>
      </c>
      <c r="P5861" s="38">
        <v>22</v>
      </c>
      <c r="Q5861" s="38" t="s">
        <v>5</v>
      </c>
      <c r="R5861" s="38" t="s">
        <v>201</v>
      </c>
      <c r="S5861" s="38" t="s">
        <v>127</v>
      </c>
      <c r="T5861" s="38" t="s">
        <v>116</v>
      </c>
    </row>
    <row r="5862" spans="1:21" s="38" customFormat="1" ht="15" x14ac:dyDescent="0.2">
      <c r="A5862" s="38" t="s">
        <v>921</v>
      </c>
      <c r="B5862" s="38" t="str">
        <f t="shared" si="10"/>
        <v>mo_priv051</v>
      </c>
      <c r="C5862" s="38" t="s">
        <v>838</v>
      </c>
      <c r="D5862" s="38" t="s">
        <v>844</v>
      </c>
      <c r="E5862" s="38" t="s">
        <v>35</v>
      </c>
      <c r="F5862" s="38">
        <v>7</v>
      </c>
      <c r="G5862" s="38">
        <v>16</v>
      </c>
      <c r="H5862" s="38">
        <v>2025</v>
      </c>
      <c r="I5862" s="38">
        <v>4</v>
      </c>
      <c r="J5862" s="38">
        <v>1134</v>
      </c>
      <c r="K5862" s="38" t="s">
        <v>1505</v>
      </c>
      <c r="L5862" s="38">
        <v>84</v>
      </c>
      <c r="M5862" s="38">
        <v>2</v>
      </c>
      <c r="N5862" s="38">
        <v>0</v>
      </c>
      <c r="O5862" s="38" t="s">
        <v>10</v>
      </c>
      <c r="P5862" s="38">
        <v>22</v>
      </c>
      <c r="Q5862" s="38" t="s">
        <v>5</v>
      </c>
      <c r="R5862" s="38" t="s">
        <v>201</v>
      </c>
      <c r="S5862" s="38" t="s">
        <v>127</v>
      </c>
      <c r="T5862" s="38" t="s">
        <v>116</v>
      </c>
    </row>
    <row r="5863" spans="1:21" s="38" customFormat="1" ht="15" x14ac:dyDescent="0.2">
      <c r="A5863" s="38" t="s">
        <v>921</v>
      </c>
      <c r="B5863" s="38" t="str">
        <f t="shared" si="10"/>
        <v>mo_priv051</v>
      </c>
      <c r="C5863" s="38" t="s">
        <v>838</v>
      </c>
      <c r="D5863" s="38" t="s">
        <v>844</v>
      </c>
      <c r="E5863" s="38" t="s">
        <v>35</v>
      </c>
      <c r="F5863" s="38">
        <v>7</v>
      </c>
      <c r="G5863" s="38">
        <v>16</v>
      </c>
      <c r="H5863" s="38">
        <v>2025</v>
      </c>
      <c r="I5863" s="38">
        <v>4</v>
      </c>
      <c r="J5863" s="38">
        <v>1134</v>
      </c>
      <c r="K5863" s="38" t="s">
        <v>1505</v>
      </c>
      <c r="L5863" s="38">
        <v>84</v>
      </c>
      <c r="M5863" s="38">
        <v>2</v>
      </c>
      <c r="N5863" s="38">
        <v>0</v>
      </c>
      <c r="O5863" s="38" t="s">
        <v>82</v>
      </c>
      <c r="P5863" s="38">
        <v>0.2</v>
      </c>
      <c r="Q5863" s="38" t="s">
        <v>5</v>
      </c>
      <c r="R5863" s="38" t="s">
        <v>201</v>
      </c>
      <c r="T5863" s="38" t="s">
        <v>116</v>
      </c>
      <c r="U5863" s="38" t="s">
        <v>1382</v>
      </c>
    </row>
    <row r="5864" spans="1:21" s="38" customFormat="1" ht="15" x14ac:dyDescent="0.2">
      <c r="A5864" s="38" t="s">
        <v>921</v>
      </c>
      <c r="B5864" s="38" t="str">
        <f t="shared" si="10"/>
        <v>mo_priv051</v>
      </c>
      <c r="C5864" s="38" t="s">
        <v>838</v>
      </c>
      <c r="D5864" s="38" t="s">
        <v>844</v>
      </c>
      <c r="E5864" s="38" t="s">
        <v>35</v>
      </c>
      <c r="F5864" s="38">
        <v>7</v>
      </c>
      <c r="G5864" s="38">
        <v>16</v>
      </c>
      <c r="H5864" s="38">
        <v>2025</v>
      </c>
      <c r="I5864" s="38">
        <v>4</v>
      </c>
      <c r="J5864" s="38">
        <v>1134</v>
      </c>
      <c r="K5864" s="38" t="s">
        <v>1505</v>
      </c>
      <c r="L5864" s="38">
        <v>84</v>
      </c>
      <c r="M5864" s="38">
        <v>2</v>
      </c>
      <c r="N5864" s="38">
        <v>0</v>
      </c>
      <c r="O5864" s="38" t="s">
        <v>21</v>
      </c>
      <c r="P5864" s="38">
        <v>0.1</v>
      </c>
      <c r="Q5864" s="38" t="s">
        <v>5</v>
      </c>
      <c r="R5864" s="38" t="s">
        <v>201</v>
      </c>
      <c r="T5864" s="38" t="s">
        <v>116</v>
      </c>
      <c r="U5864" s="38" t="s">
        <v>1382</v>
      </c>
    </row>
    <row r="5865" spans="1:21" s="38" customFormat="1" ht="15" x14ac:dyDescent="0.2">
      <c r="A5865" s="38" t="s">
        <v>921</v>
      </c>
      <c r="B5865" s="38" t="str">
        <f t="shared" si="10"/>
        <v>mo_priv051</v>
      </c>
      <c r="C5865" s="38" t="s">
        <v>838</v>
      </c>
      <c r="D5865" s="38" t="s">
        <v>844</v>
      </c>
      <c r="E5865" s="38" t="s">
        <v>35</v>
      </c>
      <c r="F5865" s="38">
        <v>7</v>
      </c>
      <c r="G5865" s="38">
        <v>16</v>
      </c>
      <c r="H5865" s="38">
        <v>2025</v>
      </c>
      <c r="I5865" s="38">
        <v>4</v>
      </c>
      <c r="J5865" s="38">
        <v>1134</v>
      </c>
      <c r="K5865" s="38" t="s">
        <v>1505</v>
      </c>
      <c r="L5865" s="38">
        <v>84</v>
      </c>
      <c r="M5865" s="38">
        <v>2</v>
      </c>
      <c r="N5865" s="38">
        <v>0</v>
      </c>
      <c r="O5865" s="38" t="s">
        <v>10</v>
      </c>
      <c r="P5865" s="38">
        <v>10</v>
      </c>
      <c r="Q5865" s="38" t="s">
        <v>5</v>
      </c>
      <c r="R5865" s="38" t="s">
        <v>201</v>
      </c>
      <c r="S5865" s="38" t="s">
        <v>152</v>
      </c>
      <c r="T5865" s="38" t="s">
        <v>116</v>
      </c>
    </row>
    <row r="5866" spans="1:21" s="38" customFormat="1" ht="15" x14ac:dyDescent="0.2">
      <c r="A5866" s="38" t="s">
        <v>921</v>
      </c>
      <c r="B5866" s="38" t="str">
        <f t="shared" si="10"/>
        <v>mo_priv051</v>
      </c>
      <c r="C5866" s="38" t="s">
        <v>838</v>
      </c>
      <c r="D5866" s="38" t="s">
        <v>844</v>
      </c>
      <c r="E5866" s="38" t="s">
        <v>35</v>
      </c>
      <c r="F5866" s="38">
        <v>7</v>
      </c>
      <c r="G5866" s="38">
        <v>16</v>
      </c>
      <c r="H5866" s="38">
        <v>2025</v>
      </c>
      <c r="I5866" s="38">
        <v>4</v>
      </c>
      <c r="J5866" s="38">
        <v>1134</v>
      </c>
      <c r="K5866" s="38" t="s">
        <v>1505</v>
      </c>
      <c r="L5866" s="38">
        <v>84</v>
      </c>
      <c r="M5866" s="38">
        <v>2</v>
      </c>
      <c r="N5866" s="38">
        <v>0</v>
      </c>
      <c r="O5866" s="38" t="s">
        <v>10</v>
      </c>
      <c r="P5866" s="38">
        <v>6</v>
      </c>
      <c r="Q5866" s="38" t="s">
        <v>5</v>
      </c>
      <c r="R5866" s="38" t="s">
        <v>201</v>
      </c>
      <c r="S5866" s="38" t="s">
        <v>39</v>
      </c>
      <c r="T5866" s="38" t="s">
        <v>116</v>
      </c>
    </row>
    <row r="5867" spans="1:21" s="38" customFormat="1" ht="15" x14ac:dyDescent="0.2">
      <c r="A5867" s="38" t="s">
        <v>921</v>
      </c>
      <c r="B5867" s="38" t="str">
        <f t="shared" si="10"/>
        <v>mo_priv051</v>
      </c>
      <c r="C5867" s="38" t="s">
        <v>838</v>
      </c>
      <c r="D5867" s="38" t="s">
        <v>844</v>
      </c>
      <c r="E5867" s="38" t="s">
        <v>35</v>
      </c>
      <c r="F5867" s="38">
        <v>7</v>
      </c>
      <c r="G5867" s="38">
        <v>16</v>
      </c>
      <c r="H5867" s="38">
        <v>2025</v>
      </c>
      <c r="I5867" s="38">
        <v>4</v>
      </c>
      <c r="J5867" s="38">
        <v>1134</v>
      </c>
      <c r="K5867" s="38" t="s">
        <v>1505</v>
      </c>
      <c r="L5867" s="38">
        <v>84</v>
      </c>
      <c r="M5867" s="38">
        <v>2</v>
      </c>
      <c r="N5867" s="38">
        <v>0</v>
      </c>
      <c r="O5867" s="38" t="s">
        <v>7</v>
      </c>
      <c r="P5867" s="38">
        <v>0.1</v>
      </c>
      <c r="Q5867" s="38" t="s">
        <v>9</v>
      </c>
      <c r="R5867" s="38" t="s">
        <v>1169</v>
      </c>
      <c r="T5867" s="38" t="s">
        <v>116</v>
      </c>
    </row>
    <row r="5868" spans="1:21" s="38" customFormat="1" ht="15" x14ac:dyDescent="0.2">
      <c r="A5868" s="38" t="s">
        <v>143</v>
      </c>
      <c r="B5868" s="38" t="str">
        <f t="shared" si="10"/>
        <v>mo_priv035</v>
      </c>
      <c r="C5868" s="38" t="s">
        <v>838</v>
      </c>
      <c r="D5868" s="38" t="s">
        <v>844</v>
      </c>
      <c r="E5868" s="38" t="s">
        <v>13</v>
      </c>
      <c r="F5868" s="38">
        <v>7</v>
      </c>
      <c r="G5868" s="38">
        <v>16</v>
      </c>
      <c r="H5868" s="38">
        <v>2025</v>
      </c>
      <c r="I5868" s="38">
        <v>4</v>
      </c>
      <c r="J5868" s="38">
        <v>1332</v>
      </c>
      <c r="K5868" s="38" t="s">
        <v>14</v>
      </c>
      <c r="L5868" s="38">
        <v>89</v>
      </c>
      <c r="M5868" s="38">
        <v>2</v>
      </c>
      <c r="N5868" s="38">
        <v>75</v>
      </c>
      <c r="O5868" s="38" t="s">
        <v>82</v>
      </c>
      <c r="P5868" s="38">
        <v>1</v>
      </c>
      <c r="Q5868" s="38" t="s">
        <v>5</v>
      </c>
      <c r="R5868" s="38" t="s">
        <v>201</v>
      </c>
      <c r="T5868" s="38" t="s">
        <v>246</v>
      </c>
      <c r="U5868" s="38" t="s">
        <v>1578</v>
      </c>
    </row>
    <row r="5869" spans="1:21" s="38" customFormat="1" ht="15" x14ac:dyDescent="0.2">
      <c r="A5869" s="38" t="s">
        <v>143</v>
      </c>
      <c r="B5869" s="38" t="str">
        <f t="shared" si="10"/>
        <v>mo_priv035</v>
      </c>
      <c r="C5869" s="38" t="s">
        <v>838</v>
      </c>
      <c r="D5869" s="38" t="s">
        <v>844</v>
      </c>
      <c r="E5869" s="38" t="s">
        <v>13</v>
      </c>
      <c r="F5869" s="38">
        <v>7</v>
      </c>
      <c r="G5869" s="38">
        <v>16</v>
      </c>
      <c r="H5869" s="38">
        <v>2025</v>
      </c>
      <c r="I5869" s="38">
        <v>4</v>
      </c>
      <c r="J5869" s="38">
        <v>1332</v>
      </c>
      <c r="K5869" s="38" t="s">
        <v>14</v>
      </c>
      <c r="L5869" s="38">
        <v>89</v>
      </c>
      <c r="M5869" s="38">
        <v>2</v>
      </c>
      <c r="N5869" s="38">
        <v>75</v>
      </c>
      <c r="O5869" s="38" t="s">
        <v>82</v>
      </c>
      <c r="P5869" s="38">
        <v>1.5</v>
      </c>
      <c r="Q5869" s="38" t="s">
        <v>5</v>
      </c>
      <c r="R5869" s="38" t="s">
        <v>201</v>
      </c>
      <c r="T5869" s="38" t="s">
        <v>246</v>
      </c>
      <c r="U5869" s="38" t="s">
        <v>1578</v>
      </c>
    </row>
    <row r="5870" spans="1:21" s="38" customFormat="1" ht="15" x14ac:dyDescent="0.2">
      <c r="A5870" s="38" t="s">
        <v>143</v>
      </c>
      <c r="B5870" s="38" t="str">
        <f t="shared" si="10"/>
        <v>mo_priv035</v>
      </c>
      <c r="C5870" s="38" t="s">
        <v>838</v>
      </c>
      <c r="D5870" s="38" t="s">
        <v>844</v>
      </c>
      <c r="E5870" s="38" t="s">
        <v>13</v>
      </c>
      <c r="F5870" s="38">
        <v>7</v>
      </c>
      <c r="G5870" s="38">
        <v>16</v>
      </c>
      <c r="H5870" s="38">
        <v>2025</v>
      </c>
      <c r="I5870" s="38">
        <v>4</v>
      </c>
      <c r="J5870" s="38">
        <v>1332</v>
      </c>
      <c r="K5870" s="38" t="s">
        <v>14</v>
      </c>
      <c r="L5870" s="38">
        <v>89</v>
      </c>
      <c r="M5870" s="38">
        <v>2</v>
      </c>
      <c r="N5870" s="38">
        <v>75</v>
      </c>
      <c r="O5870" s="38" t="s">
        <v>10</v>
      </c>
      <c r="P5870" s="38">
        <v>1.75</v>
      </c>
      <c r="Q5870" s="38" t="s">
        <v>5</v>
      </c>
      <c r="R5870" s="38" t="s">
        <v>201</v>
      </c>
      <c r="S5870" s="38" t="s">
        <v>39</v>
      </c>
      <c r="T5870" s="38" t="s">
        <v>246</v>
      </c>
      <c r="U5870" s="38" t="s">
        <v>1578</v>
      </c>
    </row>
    <row r="5871" spans="1:21" s="38" customFormat="1" ht="15" x14ac:dyDescent="0.2">
      <c r="A5871" s="38" t="s">
        <v>143</v>
      </c>
      <c r="B5871" s="38" t="str">
        <f t="shared" si="10"/>
        <v>mo_priv035</v>
      </c>
      <c r="C5871" s="38" t="s">
        <v>838</v>
      </c>
      <c r="D5871" s="38" t="s">
        <v>844</v>
      </c>
      <c r="E5871" s="38" t="s">
        <v>13</v>
      </c>
      <c r="F5871" s="38">
        <v>7</v>
      </c>
      <c r="G5871" s="38">
        <v>16</v>
      </c>
      <c r="H5871" s="38">
        <v>2025</v>
      </c>
      <c r="I5871" s="38">
        <v>4</v>
      </c>
      <c r="J5871" s="38">
        <v>1332</v>
      </c>
      <c r="K5871" s="38" t="s">
        <v>14</v>
      </c>
      <c r="L5871" s="38">
        <v>89</v>
      </c>
      <c r="M5871" s="38">
        <v>2</v>
      </c>
      <c r="N5871" s="38">
        <v>75</v>
      </c>
      <c r="O5871" s="38" t="s">
        <v>10</v>
      </c>
      <c r="P5871" s="38">
        <v>0.1</v>
      </c>
      <c r="Q5871" s="38" t="s">
        <v>5</v>
      </c>
      <c r="R5871" s="38" t="s">
        <v>201</v>
      </c>
      <c r="S5871" s="38" t="s">
        <v>152</v>
      </c>
      <c r="T5871" s="38" t="s">
        <v>246</v>
      </c>
      <c r="U5871" s="38" t="s">
        <v>1578</v>
      </c>
    </row>
    <row r="5872" spans="1:21" s="38" customFormat="1" ht="15" x14ac:dyDescent="0.2">
      <c r="A5872" s="38" t="s">
        <v>143</v>
      </c>
      <c r="B5872" s="38" t="str">
        <f t="shared" si="10"/>
        <v>mo_priv035</v>
      </c>
      <c r="C5872" s="38" t="s">
        <v>838</v>
      </c>
      <c r="D5872" s="38" t="s">
        <v>844</v>
      </c>
      <c r="E5872" s="38" t="s">
        <v>13</v>
      </c>
      <c r="F5872" s="38">
        <v>7</v>
      </c>
      <c r="G5872" s="38">
        <v>16</v>
      </c>
      <c r="H5872" s="38">
        <v>2025</v>
      </c>
      <c r="I5872" s="38">
        <v>4</v>
      </c>
      <c r="J5872" s="38">
        <v>1332</v>
      </c>
      <c r="K5872" s="38" t="s">
        <v>14</v>
      </c>
      <c r="L5872" s="38">
        <v>89</v>
      </c>
      <c r="M5872" s="38">
        <v>2</v>
      </c>
      <c r="N5872" s="38">
        <v>75</v>
      </c>
      <c r="O5872" s="38" t="s">
        <v>6</v>
      </c>
      <c r="P5872" s="38">
        <v>1</v>
      </c>
      <c r="Q5872" s="38" t="s">
        <v>9</v>
      </c>
      <c r="R5872" s="38" t="s">
        <v>271</v>
      </c>
      <c r="T5872" s="38" t="s">
        <v>246</v>
      </c>
      <c r="U5872" s="38" t="s">
        <v>1578</v>
      </c>
    </row>
    <row r="5873" spans="1:21" s="38" customFormat="1" ht="15" x14ac:dyDescent="0.2">
      <c r="A5873" s="38" t="s">
        <v>143</v>
      </c>
      <c r="B5873" s="38" t="str">
        <f t="shared" si="10"/>
        <v>mo_priv035</v>
      </c>
      <c r="C5873" s="38" t="s">
        <v>838</v>
      </c>
      <c r="D5873" s="38" t="s">
        <v>844</v>
      </c>
      <c r="E5873" s="38" t="s">
        <v>13</v>
      </c>
      <c r="F5873" s="38">
        <v>7</v>
      </c>
      <c r="G5873" s="38">
        <v>16</v>
      </c>
      <c r="H5873" s="38">
        <v>2025</v>
      </c>
      <c r="I5873" s="38">
        <v>4</v>
      </c>
      <c r="J5873" s="38">
        <v>1332</v>
      </c>
      <c r="K5873" s="38" t="s">
        <v>14</v>
      </c>
      <c r="L5873" s="38">
        <v>89</v>
      </c>
      <c r="M5873" s="38">
        <v>2</v>
      </c>
      <c r="N5873" s="38">
        <v>75</v>
      </c>
      <c r="O5873" s="38" t="s">
        <v>10</v>
      </c>
      <c r="P5873" s="38">
        <v>2.75</v>
      </c>
      <c r="Q5873" s="38" t="s">
        <v>5</v>
      </c>
      <c r="R5873" s="38" t="s">
        <v>201</v>
      </c>
      <c r="S5873" s="38" t="s">
        <v>127</v>
      </c>
      <c r="T5873" s="38" t="s">
        <v>246</v>
      </c>
      <c r="U5873" s="38" t="s">
        <v>1578</v>
      </c>
    </row>
    <row r="5874" spans="1:21" s="38" customFormat="1" ht="15" x14ac:dyDescent="0.2">
      <c r="A5874" s="38" t="s">
        <v>143</v>
      </c>
      <c r="B5874" s="38" t="str">
        <f t="shared" si="10"/>
        <v>mo_priv035</v>
      </c>
      <c r="C5874" s="38" t="s">
        <v>838</v>
      </c>
      <c r="D5874" s="38" t="s">
        <v>844</v>
      </c>
      <c r="E5874" s="38" t="s">
        <v>13</v>
      </c>
      <c r="F5874" s="38">
        <v>7</v>
      </c>
      <c r="G5874" s="38">
        <v>16</v>
      </c>
      <c r="H5874" s="38">
        <v>2025</v>
      </c>
      <c r="I5874" s="38">
        <v>4</v>
      </c>
      <c r="J5874" s="38">
        <v>1332</v>
      </c>
      <c r="K5874" s="38" t="s">
        <v>14</v>
      </c>
      <c r="L5874" s="38">
        <v>89</v>
      </c>
      <c r="M5874" s="38">
        <v>2</v>
      </c>
      <c r="N5874" s="38">
        <v>75</v>
      </c>
      <c r="O5874" s="38" t="s">
        <v>7</v>
      </c>
      <c r="P5874" s="38">
        <v>0</v>
      </c>
      <c r="Q5874" s="38" t="s">
        <v>8</v>
      </c>
      <c r="R5874" s="38" t="s">
        <v>1534</v>
      </c>
      <c r="T5874" s="38" t="s">
        <v>246</v>
      </c>
      <c r="U5874" s="38" t="s">
        <v>1578</v>
      </c>
    </row>
    <row r="5875" spans="1:21" s="38" customFormat="1" ht="15" x14ac:dyDescent="0.2">
      <c r="A5875" s="38" t="s">
        <v>65</v>
      </c>
      <c r="B5875" s="38" t="str">
        <f t="shared" si="10"/>
        <v>mo_priv042</v>
      </c>
      <c r="C5875" s="38" t="s">
        <v>838</v>
      </c>
      <c r="D5875" s="38" t="s">
        <v>844</v>
      </c>
      <c r="E5875" s="38" t="s">
        <v>35</v>
      </c>
      <c r="F5875" s="38">
        <v>7</v>
      </c>
      <c r="G5875" s="38">
        <v>16</v>
      </c>
      <c r="H5875" s="38">
        <v>2025</v>
      </c>
      <c r="I5875" s="38">
        <v>4</v>
      </c>
      <c r="J5875" s="38">
        <v>1526</v>
      </c>
      <c r="K5875" s="38" t="s">
        <v>1505</v>
      </c>
      <c r="L5875" s="38">
        <v>91</v>
      </c>
      <c r="M5875" s="38">
        <v>3</v>
      </c>
      <c r="N5875" s="38">
        <v>25</v>
      </c>
      <c r="O5875" s="38" t="s">
        <v>10</v>
      </c>
      <c r="P5875" s="38">
        <v>0.2</v>
      </c>
      <c r="Q5875" s="38" t="s">
        <v>5</v>
      </c>
      <c r="R5875" s="38" t="s">
        <v>201</v>
      </c>
      <c r="S5875" s="38" t="s">
        <v>152</v>
      </c>
      <c r="T5875" s="38" t="s">
        <v>246</v>
      </c>
    </row>
    <row r="5876" spans="1:21" s="38" customFormat="1" ht="15" x14ac:dyDescent="0.2">
      <c r="A5876" s="38" t="s">
        <v>65</v>
      </c>
      <c r="B5876" s="38" t="str">
        <f t="shared" si="10"/>
        <v>mo_priv042</v>
      </c>
      <c r="C5876" s="38" t="s">
        <v>838</v>
      </c>
      <c r="D5876" s="38" t="s">
        <v>844</v>
      </c>
      <c r="E5876" s="38" t="s">
        <v>35</v>
      </c>
      <c r="F5876" s="38">
        <v>7</v>
      </c>
      <c r="G5876" s="38">
        <v>16</v>
      </c>
      <c r="H5876" s="38">
        <v>2025</v>
      </c>
      <c r="I5876" s="38">
        <v>4</v>
      </c>
      <c r="J5876" s="38">
        <v>1526</v>
      </c>
      <c r="K5876" s="38" t="s">
        <v>1505</v>
      </c>
      <c r="L5876" s="38">
        <v>91</v>
      </c>
      <c r="M5876" s="38">
        <v>3</v>
      </c>
      <c r="N5876" s="38">
        <v>25</v>
      </c>
      <c r="O5876" s="38" t="s">
        <v>10</v>
      </c>
      <c r="P5876" s="38">
        <v>0.2</v>
      </c>
      <c r="Q5876" s="38" t="s">
        <v>5</v>
      </c>
      <c r="R5876" s="38" t="s">
        <v>201</v>
      </c>
      <c r="S5876" s="38" t="s">
        <v>152</v>
      </c>
      <c r="T5876" s="38" t="s">
        <v>246</v>
      </c>
    </row>
    <row r="5877" spans="1:21" s="38" customFormat="1" ht="15" x14ac:dyDescent="0.2">
      <c r="A5877" s="38" t="s">
        <v>65</v>
      </c>
      <c r="B5877" s="38" t="str">
        <f t="shared" si="10"/>
        <v>mo_priv042</v>
      </c>
      <c r="C5877" s="38" t="s">
        <v>838</v>
      </c>
      <c r="D5877" s="38" t="s">
        <v>844</v>
      </c>
      <c r="E5877" s="38" t="s">
        <v>35</v>
      </c>
      <c r="F5877" s="38">
        <v>7</v>
      </c>
      <c r="G5877" s="38">
        <v>16</v>
      </c>
      <c r="H5877" s="38">
        <v>2025</v>
      </c>
      <c r="I5877" s="38">
        <v>4</v>
      </c>
      <c r="J5877" s="38">
        <v>1526</v>
      </c>
      <c r="K5877" s="38" t="s">
        <v>1505</v>
      </c>
      <c r="L5877" s="38">
        <v>91</v>
      </c>
      <c r="M5877" s="38">
        <v>3</v>
      </c>
      <c r="N5877" s="38">
        <v>25</v>
      </c>
      <c r="O5877" s="38" t="s">
        <v>21</v>
      </c>
      <c r="P5877" s="38">
        <v>0.5</v>
      </c>
      <c r="Q5877" s="38" t="s">
        <v>9</v>
      </c>
      <c r="R5877" s="38" t="s">
        <v>271</v>
      </c>
      <c r="T5877" s="38" t="s">
        <v>246</v>
      </c>
    </row>
    <row r="5878" spans="1:21" s="38" customFormat="1" ht="15" x14ac:dyDescent="0.2">
      <c r="A5878" s="38" t="s">
        <v>67</v>
      </c>
      <c r="B5878" s="38" t="str">
        <f t="shared" si="10"/>
        <v>mo_priv045</v>
      </c>
      <c r="C5878" s="38" t="s">
        <v>838</v>
      </c>
      <c r="D5878" s="38" t="s">
        <v>844</v>
      </c>
      <c r="E5878" s="38" t="s">
        <v>13</v>
      </c>
      <c r="F5878" s="38">
        <v>7</v>
      </c>
      <c r="G5878" s="38">
        <v>17</v>
      </c>
      <c r="H5878" s="38">
        <v>2025</v>
      </c>
      <c r="I5878" s="38">
        <v>4</v>
      </c>
      <c r="J5878" s="38">
        <v>953</v>
      </c>
      <c r="K5878" s="38" t="s">
        <v>1505</v>
      </c>
      <c r="L5878" s="38">
        <v>70</v>
      </c>
      <c r="M5878" s="38">
        <v>1</v>
      </c>
      <c r="N5878" s="38">
        <v>100</v>
      </c>
      <c r="O5878" s="38" t="s">
        <v>1185</v>
      </c>
      <c r="P5878" s="38" t="s">
        <v>1378</v>
      </c>
      <c r="Q5878" s="38" t="s">
        <v>1378</v>
      </c>
      <c r="R5878" s="38" t="s">
        <v>201</v>
      </c>
      <c r="S5878" s="38" t="s">
        <v>1378</v>
      </c>
      <c r="T5878" s="38" t="s">
        <v>1378</v>
      </c>
      <c r="U5878" s="38" t="s">
        <v>1498</v>
      </c>
    </row>
    <row r="5879" spans="1:21" s="38" customFormat="1" ht="15" x14ac:dyDescent="0.2">
      <c r="A5879" s="38" t="s">
        <v>63</v>
      </c>
      <c r="B5879" s="38" t="str">
        <f t="shared" si="10"/>
        <v>mo_priv044</v>
      </c>
      <c r="C5879" s="38" t="s">
        <v>838</v>
      </c>
      <c r="D5879" s="38" t="s">
        <v>844</v>
      </c>
      <c r="E5879" s="38" t="s">
        <v>13</v>
      </c>
      <c r="F5879" s="38">
        <v>7</v>
      </c>
      <c r="G5879" s="38">
        <v>17</v>
      </c>
      <c r="H5879" s="38">
        <v>2025</v>
      </c>
      <c r="I5879" s="38">
        <v>4</v>
      </c>
      <c r="J5879" s="38">
        <v>1010</v>
      </c>
      <c r="K5879" s="38" t="s">
        <v>14</v>
      </c>
      <c r="L5879" s="38">
        <v>70</v>
      </c>
      <c r="M5879" s="38">
        <v>1</v>
      </c>
      <c r="N5879" s="38">
        <v>100</v>
      </c>
      <c r="O5879" s="38" t="s">
        <v>1185</v>
      </c>
      <c r="P5879" s="38" t="s">
        <v>1378</v>
      </c>
      <c r="Q5879" s="38" t="s">
        <v>1378</v>
      </c>
      <c r="R5879" s="38" t="s">
        <v>201</v>
      </c>
      <c r="S5879" s="38" t="s">
        <v>1378</v>
      </c>
      <c r="T5879" s="38" t="s">
        <v>246</v>
      </c>
      <c r="U5879" s="38" t="s">
        <v>1579</v>
      </c>
    </row>
    <row r="5880" spans="1:21" s="38" customFormat="1" ht="15" x14ac:dyDescent="0.2">
      <c r="A5880" s="38" t="s">
        <v>93</v>
      </c>
      <c r="B5880" s="38" t="str">
        <f t="shared" si="10"/>
        <v>mo_priv010</v>
      </c>
      <c r="C5880" s="38" t="s">
        <v>838</v>
      </c>
      <c r="D5880" s="38" t="s">
        <v>845</v>
      </c>
      <c r="E5880" s="38" t="s">
        <v>13</v>
      </c>
      <c r="F5880" s="38">
        <v>7</v>
      </c>
      <c r="G5880" s="38">
        <v>20</v>
      </c>
      <c r="H5880" s="38">
        <v>2025</v>
      </c>
      <c r="I5880" s="38">
        <v>4</v>
      </c>
      <c r="J5880" s="38">
        <v>1034</v>
      </c>
      <c r="K5880" s="38" t="s">
        <v>1505</v>
      </c>
      <c r="L5880" s="38">
        <v>76</v>
      </c>
      <c r="M5880" s="38">
        <v>3</v>
      </c>
      <c r="N5880" s="38">
        <v>100</v>
      </c>
      <c r="O5880" s="38" t="s">
        <v>10</v>
      </c>
      <c r="P5880" s="38">
        <v>8</v>
      </c>
      <c r="Q5880" s="38" t="s">
        <v>5</v>
      </c>
      <c r="R5880" s="38" t="s">
        <v>201</v>
      </c>
      <c r="S5880" s="38" t="s">
        <v>127</v>
      </c>
      <c r="T5880" s="38" t="s">
        <v>116</v>
      </c>
    </row>
    <row r="5881" spans="1:21" s="38" customFormat="1" ht="15" x14ac:dyDescent="0.2">
      <c r="A5881" s="38" t="s">
        <v>93</v>
      </c>
      <c r="B5881" s="38" t="str">
        <f t="shared" si="10"/>
        <v>mo_priv010</v>
      </c>
      <c r="C5881" s="38" t="s">
        <v>838</v>
      </c>
      <c r="D5881" s="38" t="s">
        <v>845</v>
      </c>
      <c r="E5881" s="38" t="s">
        <v>13</v>
      </c>
      <c r="F5881" s="38">
        <v>7</v>
      </c>
      <c r="G5881" s="38">
        <v>20</v>
      </c>
      <c r="H5881" s="38">
        <v>2025</v>
      </c>
      <c r="I5881" s="38">
        <v>4</v>
      </c>
      <c r="J5881" s="38">
        <v>1034</v>
      </c>
      <c r="K5881" s="38" t="s">
        <v>1505</v>
      </c>
      <c r="L5881" s="38">
        <v>76</v>
      </c>
      <c r="M5881" s="38">
        <v>3</v>
      </c>
      <c r="N5881" s="38">
        <v>100</v>
      </c>
      <c r="O5881" s="38" t="s">
        <v>10</v>
      </c>
      <c r="P5881" s="38">
        <v>2</v>
      </c>
      <c r="Q5881" s="38" t="s">
        <v>8</v>
      </c>
      <c r="R5881" s="38" t="s">
        <v>36</v>
      </c>
      <c r="S5881" s="38" t="s">
        <v>105</v>
      </c>
      <c r="T5881" s="38" t="s">
        <v>116</v>
      </c>
    </row>
    <row r="5882" spans="1:21" s="38" customFormat="1" ht="15" x14ac:dyDescent="0.2">
      <c r="A5882" s="38" t="s">
        <v>93</v>
      </c>
      <c r="B5882" s="38" t="str">
        <f t="shared" si="10"/>
        <v>mo_priv010</v>
      </c>
      <c r="C5882" s="38" t="s">
        <v>838</v>
      </c>
      <c r="D5882" s="38" t="s">
        <v>845</v>
      </c>
      <c r="E5882" s="38" t="s">
        <v>13</v>
      </c>
      <c r="F5882" s="38">
        <v>7</v>
      </c>
      <c r="G5882" s="38">
        <v>20</v>
      </c>
      <c r="H5882" s="38">
        <v>2025</v>
      </c>
      <c r="I5882" s="38">
        <v>4</v>
      </c>
      <c r="J5882" s="38">
        <v>1034</v>
      </c>
      <c r="K5882" s="38" t="s">
        <v>1505</v>
      </c>
      <c r="L5882" s="38">
        <v>76</v>
      </c>
      <c r="M5882" s="38">
        <v>3</v>
      </c>
      <c r="N5882" s="38">
        <v>100</v>
      </c>
      <c r="O5882" s="38" t="s">
        <v>7</v>
      </c>
      <c r="P5882" s="38">
        <v>0.2</v>
      </c>
      <c r="Q5882" s="38" t="s">
        <v>9</v>
      </c>
      <c r="R5882" s="38" t="s">
        <v>1580</v>
      </c>
      <c r="T5882" s="38" t="s">
        <v>116</v>
      </c>
    </row>
    <row r="5883" spans="1:21" s="38" customFormat="1" ht="15" x14ac:dyDescent="0.2">
      <c r="A5883" s="38" t="s">
        <v>93</v>
      </c>
      <c r="B5883" s="38" t="str">
        <f t="shared" si="10"/>
        <v>mo_priv010</v>
      </c>
      <c r="C5883" s="38" t="s">
        <v>838</v>
      </c>
      <c r="D5883" s="38" t="s">
        <v>845</v>
      </c>
      <c r="E5883" s="38" t="s">
        <v>13</v>
      </c>
      <c r="F5883" s="38">
        <v>7</v>
      </c>
      <c r="G5883" s="38">
        <v>20</v>
      </c>
      <c r="H5883" s="38">
        <v>2025</v>
      </c>
      <c r="I5883" s="38">
        <v>4</v>
      </c>
      <c r="J5883" s="38">
        <v>1034</v>
      </c>
      <c r="K5883" s="38" t="s">
        <v>1505</v>
      </c>
      <c r="L5883" s="38">
        <v>76</v>
      </c>
      <c r="M5883" s="38">
        <v>3</v>
      </c>
      <c r="N5883" s="38">
        <v>100</v>
      </c>
      <c r="O5883" s="38" t="s">
        <v>7</v>
      </c>
      <c r="P5883" s="38">
        <v>0.2</v>
      </c>
      <c r="Q5883" s="38" t="s">
        <v>9</v>
      </c>
      <c r="R5883" s="38" t="s">
        <v>1580</v>
      </c>
      <c r="T5883" s="38" t="s">
        <v>116</v>
      </c>
    </row>
    <row r="5884" spans="1:21" s="38" customFormat="1" ht="15" x14ac:dyDescent="0.2">
      <c r="A5884" s="38" t="s">
        <v>93</v>
      </c>
      <c r="B5884" s="38" t="str">
        <f t="shared" si="10"/>
        <v>mo_priv010</v>
      </c>
      <c r="C5884" s="38" t="s">
        <v>838</v>
      </c>
      <c r="D5884" s="38" t="s">
        <v>845</v>
      </c>
      <c r="E5884" s="38" t="s">
        <v>13</v>
      </c>
      <c r="F5884" s="38">
        <v>7</v>
      </c>
      <c r="G5884" s="38">
        <v>20</v>
      </c>
      <c r="H5884" s="38">
        <v>2025</v>
      </c>
      <c r="I5884" s="38">
        <v>4</v>
      </c>
      <c r="J5884" s="38">
        <v>1034</v>
      </c>
      <c r="K5884" s="38" t="s">
        <v>1505</v>
      </c>
      <c r="L5884" s="38">
        <v>76</v>
      </c>
      <c r="M5884" s="38">
        <v>3</v>
      </c>
      <c r="N5884" s="38">
        <v>100</v>
      </c>
      <c r="O5884" s="38" t="s">
        <v>7</v>
      </c>
      <c r="P5884" s="38">
        <v>0.2</v>
      </c>
      <c r="Q5884" s="38" t="s">
        <v>9</v>
      </c>
      <c r="R5884" s="38" t="s">
        <v>1580</v>
      </c>
      <c r="T5884" s="38" t="s">
        <v>116</v>
      </c>
    </row>
    <row r="5885" spans="1:21" s="38" customFormat="1" ht="15" x14ac:dyDescent="0.2">
      <c r="A5885" s="38" t="s">
        <v>93</v>
      </c>
      <c r="B5885" s="38" t="str">
        <f t="shared" si="10"/>
        <v>mo_priv010</v>
      </c>
      <c r="C5885" s="38" t="s">
        <v>838</v>
      </c>
      <c r="D5885" s="38" t="s">
        <v>845</v>
      </c>
      <c r="E5885" s="38" t="s">
        <v>13</v>
      </c>
      <c r="F5885" s="38">
        <v>7</v>
      </c>
      <c r="G5885" s="38">
        <v>20</v>
      </c>
      <c r="H5885" s="38">
        <v>2025</v>
      </c>
      <c r="I5885" s="38">
        <v>4</v>
      </c>
      <c r="J5885" s="38">
        <v>1034</v>
      </c>
      <c r="K5885" s="38" t="s">
        <v>1505</v>
      </c>
      <c r="L5885" s="38">
        <v>76</v>
      </c>
      <c r="M5885" s="38">
        <v>3</v>
      </c>
      <c r="N5885" s="38">
        <v>100</v>
      </c>
      <c r="O5885" s="38" t="s">
        <v>82</v>
      </c>
      <c r="P5885" s="38">
        <v>1</v>
      </c>
      <c r="Q5885" s="38" t="s">
        <v>5</v>
      </c>
      <c r="R5885" s="38" t="s">
        <v>201</v>
      </c>
      <c r="T5885" s="38" t="s">
        <v>116</v>
      </c>
      <c r="U5885" s="38" t="s">
        <v>1382</v>
      </c>
    </row>
    <row r="5886" spans="1:21" s="38" customFormat="1" ht="15" x14ac:dyDescent="0.2">
      <c r="A5886" s="38" t="s">
        <v>93</v>
      </c>
      <c r="B5886" s="38" t="str">
        <f t="shared" si="10"/>
        <v>mo_priv010</v>
      </c>
      <c r="C5886" s="38" t="s">
        <v>838</v>
      </c>
      <c r="D5886" s="38" t="s">
        <v>845</v>
      </c>
      <c r="E5886" s="38" t="s">
        <v>13</v>
      </c>
      <c r="F5886" s="38">
        <v>7</v>
      </c>
      <c r="G5886" s="38">
        <v>20</v>
      </c>
      <c r="H5886" s="38">
        <v>2025</v>
      </c>
      <c r="I5886" s="38">
        <v>4</v>
      </c>
      <c r="J5886" s="38">
        <v>1034</v>
      </c>
      <c r="K5886" s="38" t="s">
        <v>1505</v>
      </c>
      <c r="L5886" s="38">
        <v>76</v>
      </c>
      <c r="M5886" s="38">
        <v>3</v>
      </c>
      <c r="N5886" s="38">
        <v>100</v>
      </c>
      <c r="O5886" s="38" t="s">
        <v>10</v>
      </c>
      <c r="P5886" s="38">
        <v>2</v>
      </c>
      <c r="Q5886" s="38" t="s">
        <v>5</v>
      </c>
      <c r="R5886" s="38" t="s">
        <v>201</v>
      </c>
      <c r="S5886" s="38" t="s">
        <v>127</v>
      </c>
      <c r="T5886" s="38" t="s">
        <v>116</v>
      </c>
    </row>
    <row r="5887" spans="1:21" s="38" customFormat="1" ht="15" x14ac:dyDescent="0.2">
      <c r="A5887" s="38" t="s">
        <v>93</v>
      </c>
      <c r="B5887" s="38" t="str">
        <f t="shared" si="10"/>
        <v>mo_priv010</v>
      </c>
      <c r="C5887" s="38" t="s">
        <v>838</v>
      </c>
      <c r="D5887" s="38" t="s">
        <v>845</v>
      </c>
      <c r="E5887" s="38" t="s">
        <v>13</v>
      </c>
      <c r="F5887" s="38">
        <v>7</v>
      </c>
      <c r="G5887" s="38">
        <v>20</v>
      </c>
      <c r="H5887" s="38">
        <v>2025</v>
      </c>
      <c r="I5887" s="38">
        <v>4</v>
      </c>
      <c r="J5887" s="38">
        <v>1034</v>
      </c>
      <c r="K5887" s="38" t="s">
        <v>1505</v>
      </c>
      <c r="L5887" s="38">
        <v>76</v>
      </c>
      <c r="M5887" s="38">
        <v>3</v>
      </c>
      <c r="N5887" s="38">
        <v>100</v>
      </c>
      <c r="O5887" s="38" t="s">
        <v>10</v>
      </c>
      <c r="P5887" s="38">
        <v>8</v>
      </c>
      <c r="Q5887" s="38" t="s">
        <v>5</v>
      </c>
      <c r="R5887" s="38" t="s">
        <v>201</v>
      </c>
      <c r="S5887" s="38" t="s">
        <v>127</v>
      </c>
      <c r="T5887" s="38" t="s">
        <v>116</v>
      </c>
    </row>
    <row r="5888" spans="1:21" s="38" customFormat="1" ht="15" x14ac:dyDescent="0.2">
      <c r="A5888" s="38" t="s">
        <v>93</v>
      </c>
      <c r="B5888" s="38" t="str">
        <f t="shared" si="10"/>
        <v>mo_priv010</v>
      </c>
      <c r="C5888" s="38" t="s">
        <v>838</v>
      </c>
      <c r="D5888" s="38" t="s">
        <v>845</v>
      </c>
      <c r="E5888" s="38" t="s">
        <v>13</v>
      </c>
      <c r="F5888" s="38">
        <v>7</v>
      </c>
      <c r="G5888" s="38">
        <v>20</v>
      </c>
      <c r="H5888" s="38">
        <v>2025</v>
      </c>
      <c r="I5888" s="38">
        <v>4</v>
      </c>
      <c r="J5888" s="38">
        <v>1034</v>
      </c>
      <c r="K5888" s="38" t="s">
        <v>1505</v>
      </c>
      <c r="L5888" s="38">
        <v>76</v>
      </c>
      <c r="M5888" s="38">
        <v>3</v>
      </c>
      <c r="N5888" s="38">
        <v>100</v>
      </c>
      <c r="O5888" s="38" t="s">
        <v>10</v>
      </c>
      <c r="P5888" s="38">
        <v>34</v>
      </c>
      <c r="Q5888" s="38" t="s">
        <v>5</v>
      </c>
      <c r="R5888" s="38" t="s">
        <v>201</v>
      </c>
      <c r="S5888" s="38" t="s">
        <v>127</v>
      </c>
      <c r="T5888" s="38" t="s">
        <v>116</v>
      </c>
    </row>
    <row r="5889" spans="1:21" s="38" customFormat="1" ht="15" x14ac:dyDescent="0.2">
      <c r="A5889" s="38" t="s">
        <v>93</v>
      </c>
      <c r="B5889" s="38" t="str">
        <f t="shared" si="10"/>
        <v>mo_priv010</v>
      </c>
      <c r="C5889" s="38" t="s">
        <v>838</v>
      </c>
      <c r="D5889" s="38" t="s">
        <v>845</v>
      </c>
      <c r="E5889" s="38" t="s">
        <v>13</v>
      </c>
      <c r="F5889" s="38">
        <v>7</v>
      </c>
      <c r="G5889" s="38">
        <v>20</v>
      </c>
      <c r="H5889" s="38">
        <v>2025</v>
      </c>
      <c r="I5889" s="38">
        <v>4</v>
      </c>
      <c r="J5889" s="38">
        <v>1034</v>
      </c>
      <c r="K5889" s="38" t="s">
        <v>1505</v>
      </c>
      <c r="L5889" s="38">
        <v>76</v>
      </c>
      <c r="M5889" s="38">
        <v>3</v>
      </c>
      <c r="N5889" s="38">
        <v>100</v>
      </c>
      <c r="O5889" s="38" t="s">
        <v>10</v>
      </c>
      <c r="P5889" s="38">
        <v>34</v>
      </c>
      <c r="Q5889" s="38" t="s">
        <v>5</v>
      </c>
      <c r="R5889" s="38" t="s">
        <v>201</v>
      </c>
      <c r="S5889" s="38" t="s">
        <v>127</v>
      </c>
      <c r="T5889" s="38" t="s">
        <v>116</v>
      </c>
    </row>
    <row r="5890" spans="1:21" s="38" customFormat="1" ht="15" x14ac:dyDescent="0.2">
      <c r="A5890" s="38" t="s">
        <v>93</v>
      </c>
      <c r="B5890" s="38" t="str">
        <f t="shared" si="10"/>
        <v>mo_priv010</v>
      </c>
      <c r="C5890" s="38" t="s">
        <v>838</v>
      </c>
      <c r="D5890" s="38" t="s">
        <v>845</v>
      </c>
      <c r="E5890" s="38" t="s">
        <v>13</v>
      </c>
      <c r="F5890" s="38">
        <v>7</v>
      </c>
      <c r="G5890" s="38">
        <v>20</v>
      </c>
      <c r="H5890" s="38">
        <v>2025</v>
      </c>
      <c r="I5890" s="38">
        <v>4</v>
      </c>
      <c r="J5890" s="38">
        <v>1034</v>
      </c>
      <c r="K5890" s="38" t="s">
        <v>1505</v>
      </c>
      <c r="L5890" s="38">
        <v>76</v>
      </c>
      <c r="M5890" s="38">
        <v>3</v>
      </c>
      <c r="N5890" s="38">
        <v>100</v>
      </c>
      <c r="O5890" s="38" t="s">
        <v>10</v>
      </c>
      <c r="P5890" s="38">
        <v>34</v>
      </c>
      <c r="Q5890" s="38" t="s">
        <v>5</v>
      </c>
      <c r="R5890" s="38" t="s">
        <v>201</v>
      </c>
      <c r="S5890" s="38" t="s">
        <v>127</v>
      </c>
      <c r="T5890" s="38" t="s">
        <v>116</v>
      </c>
    </row>
    <row r="5891" spans="1:21" s="38" customFormat="1" ht="15" x14ac:dyDescent="0.2">
      <c r="A5891" s="38" t="s">
        <v>47</v>
      </c>
      <c r="B5891" s="38" t="str">
        <f t="shared" si="10"/>
        <v>mo_priv037</v>
      </c>
      <c r="C5891" s="38" t="s">
        <v>838</v>
      </c>
      <c r="D5891" s="38" t="s">
        <v>844</v>
      </c>
      <c r="E5891" s="38" t="s">
        <v>13</v>
      </c>
      <c r="F5891" s="38">
        <v>7</v>
      </c>
      <c r="G5891" s="38">
        <v>20</v>
      </c>
      <c r="H5891" s="38">
        <v>2025</v>
      </c>
      <c r="I5891" s="38">
        <v>4</v>
      </c>
      <c r="J5891" s="38">
        <v>1113</v>
      </c>
      <c r="K5891" s="38" t="s">
        <v>1505</v>
      </c>
      <c r="L5891" s="38">
        <v>85</v>
      </c>
      <c r="M5891" s="38">
        <v>3</v>
      </c>
      <c r="N5891" s="38">
        <v>0</v>
      </c>
      <c r="O5891" s="38" t="s">
        <v>4</v>
      </c>
      <c r="P5891" s="38">
        <v>0</v>
      </c>
      <c r="Q5891" s="38" t="s">
        <v>9</v>
      </c>
      <c r="R5891" s="38" t="s">
        <v>501</v>
      </c>
      <c r="T5891" s="38" t="s">
        <v>246</v>
      </c>
      <c r="U5891" s="38" t="s">
        <v>1564</v>
      </c>
    </row>
    <row r="5892" spans="1:21" s="38" customFormat="1" ht="15" x14ac:dyDescent="0.2">
      <c r="A5892" s="38" t="s">
        <v>138</v>
      </c>
      <c r="B5892" s="38" t="str">
        <f t="shared" si="10"/>
        <v>mo_priv036</v>
      </c>
      <c r="C5892" s="38" t="s">
        <v>838</v>
      </c>
      <c r="D5892" s="38" t="s">
        <v>844</v>
      </c>
      <c r="E5892" s="38" t="s">
        <v>13</v>
      </c>
      <c r="F5892" s="38">
        <v>7</v>
      </c>
      <c r="G5892" s="38">
        <v>20</v>
      </c>
      <c r="H5892" s="38">
        <v>2025</v>
      </c>
      <c r="I5892" s="38">
        <v>4</v>
      </c>
      <c r="J5892" s="38">
        <v>1113</v>
      </c>
      <c r="K5892" s="38" t="s">
        <v>14</v>
      </c>
      <c r="L5892" s="38">
        <v>86</v>
      </c>
      <c r="M5892" s="38">
        <v>4</v>
      </c>
      <c r="N5892" s="38">
        <v>25</v>
      </c>
      <c r="O5892" s="38" t="s">
        <v>82</v>
      </c>
      <c r="P5892" s="38">
        <v>0</v>
      </c>
      <c r="Q5892" s="38" t="s">
        <v>5</v>
      </c>
      <c r="R5892" s="38" t="s">
        <v>201</v>
      </c>
      <c r="T5892" s="38" t="s">
        <v>246</v>
      </c>
      <c r="U5892" s="38" t="s">
        <v>1577</v>
      </c>
    </row>
    <row r="5893" spans="1:21" s="38" customFormat="1" ht="15" x14ac:dyDescent="0.2">
      <c r="A5893" s="38" t="s">
        <v>138</v>
      </c>
      <c r="B5893" s="38" t="str">
        <f t="shared" si="10"/>
        <v>mo_priv036</v>
      </c>
      <c r="C5893" s="38" t="s">
        <v>838</v>
      </c>
      <c r="D5893" s="38" t="s">
        <v>844</v>
      </c>
      <c r="E5893" s="38" t="s">
        <v>13</v>
      </c>
      <c r="F5893" s="38">
        <v>7</v>
      </c>
      <c r="G5893" s="38">
        <v>20</v>
      </c>
      <c r="H5893" s="38">
        <v>2025</v>
      </c>
      <c r="I5893" s="38">
        <v>4</v>
      </c>
      <c r="J5893" s="38">
        <v>1113</v>
      </c>
      <c r="K5893" s="38" t="s">
        <v>14</v>
      </c>
      <c r="L5893" s="38">
        <v>86</v>
      </c>
      <c r="M5893" s="38">
        <v>4</v>
      </c>
      <c r="N5893" s="38">
        <v>25</v>
      </c>
      <c r="O5893" s="38" t="s">
        <v>11</v>
      </c>
      <c r="P5893" s="38">
        <v>2</v>
      </c>
      <c r="Q5893" s="38" t="s">
        <v>5</v>
      </c>
      <c r="R5893" s="38" t="s">
        <v>201</v>
      </c>
      <c r="T5893" s="38" t="s">
        <v>246</v>
      </c>
    </row>
    <row r="5894" spans="1:21" s="38" customFormat="1" ht="15" x14ac:dyDescent="0.2">
      <c r="A5894" s="38" t="s">
        <v>138</v>
      </c>
      <c r="B5894" s="38" t="str">
        <f t="shared" si="10"/>
        <v>mo_priv036</v>
      </c>
      <c r="C5894" s="38" t="s">
        <v>838</v>
      </c>
      <c r="D5894" s="38" t="s">
        <v>844</v>
      </c>
      <c r="E5894" s="38" t="s">
        <v>13</v>
      </c>
      <c r="F5894" s="38">
        <v>7</v>
      </c>
      <c r="G5894" s="38">
        <v>20</v>
      </c>
      <c r="H5894" s="38">
        <v>2025</v>
      </c>
      <c r="I5894" s="38">
        <v>4</v>
      </c>
      <c r="J5894" s="38">
        <v>1113</v>
      </c>
      <c r="K5894" s="38" t="s">
        <v>14</v>
      </c>
      <c r="L5894" s="38">
        <v>86</v>
      </c>
      <c r="M5894" s="38">
        <v>4</v>
      </c>
      <c r="N5894" s="38">
        <v>25</v>
      </c>
      <c r="O5894" s="38" t="s">
        <v>11</v>
      </c>
      <c r="P5894" s="38">
        <v>5.75</v>
      </c>
      <c r="Q5894" s="38" t="s">
        <v>5</v>
      </c>
      <c r="R5894" s="38" t="s">
        <v>201</v>
      </c>
      <c r="T5894" s="38" t="s">
        <v>246</v>
      </c>
    </row>
    <row r="5895" spans="1:21" s="38" customFormat="1" ht="15" x14ac:dyDescent="0.2">
      <c r="A5895" s="38" t="s">
        <v>138</v>
      </c>
      <c r="B5895" s="38" t="str">
        <f t="shared" si="10"/>
        <v>mo_priv036</v>
      </c>
      <c r="C5895" s="38" t="s">
        <v>838</v>
      </c>
      <c r="D5895" s="38" t="s">
        <v>844</v>
      </c>
      <c r="E5895" s="38" t="s">
        <v>13</v>
      </c>
      <c r="F5895" s="38">
        <v>7</v>
      </c>
      <c r="G5895" s="38">
        <v>20</v>
      </c>
      <c r="H5895" s="38">
        <v>2025</v>
      </c>
      <c r="I5895" s="38">
        <v>4</v>
      </c>
      <c r="J5895" s="38">
        <v>1113</v>
      </c>
      <c r="K5895" s="38" t="s">
        <v>14</v>
      </c>
      <c r="L5895" s="38">
        <v>86</v>
      </c>
      <c r="M5895" s="38">
        <v>4</v>
      </c>
      <c r="N5895" s="38">
        <v>25</v>
      </c>
      <c r="O5895" s="38" t="s">
        <v>82</v>
      </c>
      <c r="P5895" s="38">
        <v>2.5</v>
      </c>
      <c r="Q5895" s="38" t="s">
        <v>5</v>
      </c>
      <c r="R5895" s="38" t="s">
        <v>201</v>
      </c>
      <c r="T5895" s="38" t="s">
        <v>246</v>
      </c>
    </row>
    <row r="5896" spans="1:21" s="38" customFormat="1" ht="15" x14ac:dyDescent="0.2">
      <c r="A5896" s="38" t="s">
        <v>138</v>
      </c>
      <c r="B5896" s="38" t="str">
        <f t="shared" si="10"/>
        <v>mo_priv036</v>
      </c>
      <c r="C5896" s="38" t="s">
        <v>838</v>
      </c>
      <c r="D5896" s="38" t="s">
        <v>844</v>
      </c>
      <c r="E5896" s="38" t="s">
        <v>13</v>
      </c>
      <c r="F5896" s="38">
        <v>7</v>
      </c>
      <c r="G5896" s="38">
        <v>20</v>
      </c>
      <c r="H5896" s="38">
        <v>2025</v>
      </c>
      <c r="I5896" s="38">
        <v>4</v>
      </c>
      <c r="J5896" s="38">
        <v>1113</v>
      </c>
      <c r="K5896" s="38" t="s">
        <v>14</v>
      </c>
      <c r="L5896" s="38">
        <v>86</v>
      </c>
      <c r="M5896" s="38">
        <v>4</v>
      </c>
      <c r="N5896" s="38">
        <v>25</v>
      </c>
      <c r="O5896" s="38" t="s">
        <v>10</v>
      </c>
      <c r="P5896" s="38">
        <v>30</v>
      </c>
      <c r="Q5896" s="38" t="s">
        <v>5</v>
      </c>
      <c r="R5896" s="38" t="s">
        <v>201</v>
      </c>
      <c r="S5896" s="38" t="s">
        <v>39</v>
      </c>
      <c r="T5896" s="38" t="s">
        <v>246</v>
      </c>
    </row>
    <row r="5897" spans="1:21" s="38" customFormat="1" ht="15" x14ac:dyDescent="0.2">
      <c r="A5897" s="38" t="s">
        <v>49</v>
      </c>
      <c r="B5897" s="38" t="str">
        <f t="shared" si="10"/>
        <v>mo_priv038</v>
      </c>
      <c r="C5897" s="38" t="s">
        <v>838</v>
      </c>
      <c r="D5897" s="38" t="s">
        <v>844</v>
      </c>
      <c r="E5897" s="38" t="s">
        <v>13</v>
      </c>
      <c r="F5897" s="38">
        <v>7</v>
      </c>
      <c r="G5897" s="38">
        <v>20</v>
      </c>
      <c r="H5897" s="38">
        <v>2025</v>
      </c>
      <c r="I5897" s="38">
        <v>4</v>
      </c>
      <c r="J5897" s="38">
        <v>1153</v>
      </c>
      <c r="K5897" s="38" t="s">
        <v>1505</v>
      </c>
      <c r="L5897" s="38">
        <v>89</v>
      </c>
      <c r="M5897" s="38">
        <v>3</v>
      </c>
      <c r="N5897" s="38">
        <v>25</v>
      </c>
      <c r="O5897" s="38" t="s">
        <v>10</v>
      </c>
      <c r="P5897" s="38">
        <v>2</v>
      </c>
      <c r="Q5897" s="38" t="s">
        <v>5</v>
      </c>
      <c r="R5897" s="38" t="s">
        <v>201</v>
      </c>
      <c r="S5897" s="38" t="s">
        <v>152</v>
      </c>
      <c r="T5897" s="38" t="s">
        <v>246</v>
      </c>
      <c r="U5897" s="38" t="s">
        <v>1581</v>
      </c>
    </row>
    <row r="5898" spans="1:21" s="38" customFormat="1" ht="15" x14ac:dyDescent="0.2">
      <c r="A5898" s="38" t="s">
        <v>49</v>
      </c>
      <c r="B5898" s="38" t="str">
        <f t="shared" si="10"/>
        <v>mo_priv038</v>
      </c>
      <c r="C5898" s="38" t="s">
        <v>838</v>
      </c>
      <c r="D5898" s="38" t="s">
        <v>844</v>
      </c>
      <c r="E5898" s="38" t="s">
        <v>13</v>
      </c>
      <c r="F5898" s="38">
        <v>7</v>
      </c>
      <c r="G5898" s="38">
        <v>20</v>
      </c>
      <c r="H5898" s="38">
        <v>2025</v>
      </c>
      <c r="I5898" s="38">
        <v>4</v>
      </c>
      <c r="J5898" s="38">
        <v>1153</v>
      </c>
      <c r="K5898" s="38" t="s">
        <v>1505</v>
      </c>
      <c r="L5898" s="38">
        <v>89</v>
      </c>
      <c r="M5898" s="38">
        <v>3</v>
      </c>
      <c r="N5898" s="38">
        <v>25</v>
      </c>
      <c r="O5898" s="38" t="s">
        <v>11</v>
      </c>
      <c r="P5898" s="38">
        <v>0.2</v>
      </c>
      <c r="Q5898" s="38" t="s">
        <v>9</v>
      </c>
      <c r="R5898" s="38" t="s">
        <v>1515</v>
      </c>
      <c r="T5898" s="38" t="s">
        <v>246</v>
      </c>
      <c r="U5898" s="38" t="s">
        <v>1581</v>
      </c>
    </row>
    <row r="5899" spans="1:21" s="38" customFormat="1" ht="15" x14ac:dyDescent="0.2">
      <c r="A5899" s="38" t="s">
        <v>49</v>
      </c>
      <c r="B5899" s="38" t="str">
        <f t="shared" si="10"/>
        <v>mo_priv038</v>
      </c>
      <c r="C5899" s="38" t="s">
        <v>838</v>
      </c>
      <c r="D5899" s="38" t="s">
        <v>844</v>
      </c>
      <c r="E5899" s="38" t="s">
        <v>13</v>
      </c>
      <c r="F5899" s="38">
        <v>7</v>
      </c>
      <c r="G5899" s="38">
        <v>20</v>
      </c>
      <c r="H5899" s="38">
        <v>2025</v>
      </c>
      <c r="I5899" s="38">
        <v>4</v>
      </c>
      <c r="J5899" s="38">
        <v>1153</v>
      </c>
      <c r="K5899" s="38" t="s">
        <v>1505</v>
      </c>
      <c r="L5899" s="38">
        <v>89</v>
      </c>
      <c r="M5899" s="38">
        <v>3</v>
      </c>
      <c r="N5899" s="38">
        <v>25</v>
      </c>
      <c r="O5899" s="38" t="s">
        <v>7</v>
      </c>
      <c r="P5899" s="38">
        <v>0</v>
      </c>
      <c r="Q5899" s="38" t="s">
        <v>8</v>
      </c>
      <c r="R5899" s="38" t="s">
        <v>1534</v>
      </c>
      <c r="T5899" s="38" t="s">
        <v>246</v>
      </c>
      <c r="U5899" s="38" t="s">
        <v>1581</v>
      </c>
    </row>
    <row r="5900" spans="1:21" s="38" customFormat="1" ht="15" x14ac:dyDescent="0.2">
      <c r="A5900" s="38" t="s">
        <v>49</v>
      </c>
      <c r="B5900" s="38" t="str">
        <f t="shared" si="10"/>
        <v>mo_priv038</v>
      </c>
      <c r="C5900" s="38" t="s">
        <v>838</v>
      </c>
      <c r="D5900" s="38" t="s">
        <v>844</v>
      </c>
      <c r="E5900" s="38" t="s">
        <v>13</v>
      </c>
      <c r="F5900" s="38">
        <v>7</v>
      </c>
      <c r="G5900" s="38">
        <v>20</v>
      </c>
      <c r="H5900" s="38">
        <v>2025</v>
      </c>
      <c r="I5900" s="38">
        <v>4</v>
      </c>
      <c r="J5900" s="38">
        <v>1153</v>
      </c>
      <c r="K5900" s="38" t="s">
        <v>1505</v>
      </c>
      <c r="L5900" s="38">
        <v>89</v>
      </c>
      <c r="M5900" s="38">
        <v>3</v>
      </c>
      <c r="N5900" s="38">
        <v>25</v>
      </c>
      <c r="O5900" s="38" t="s">
        <v>11</v>
      </c>
      <c r="P5900" s="38">
        <v>0.3</v>
      </c>
      <c r="Q5900" s="38" t="s">
        <v>9</v>
      </c>
      <c r="R5900" s="38" t="s">
        <v>1515</v>
      </c>
      <c r="T5900" s="38" t="s">
        <v>246</v>
      </c>
      <c r="U5900" s="38" t="s">
        <v>1581</v>
      </c>
    </row>
    <row r="5901" spans="1:21" s="38" customFormat="1" ht="15" x14ac:dyDescent="0.2">
      <c r="A5901" s="38" t="s">
        <v>49</v>
      </c>
      <c r="B5901" s="38" t="str">
        <f t="shared" si="10"/>
        <v>mo_priv038</v>
      </c>
      <c r="C5901" s="38" t="s">
        <v>838</v>
      </c>
      <c r="D5901" s="38" t="s">
        <v>844</v>
      </c>
      <c r="E5901" s="38" t="s">
        <v>13</v>
      </c>
      <c r="F5901" s="38">
        <v>7</v>
      </c>
      <c r="G5901" s="38">
        <v>20</v>
      </c>
      <c r="H5901" s="38">
        <v>2025</v>
      </c>
      <c r="I5901" s="38">
        <v>4</v>
      </c>
      <c r="J5901" s="38">
        <v>1153</v>
      </c>
      <c r="K5901" s="38" t="s">
        <v>1505</v>
      </c>
      <c r="L5901" s="38">
        <v>89</v>
      </c>
      <c r="M5901" s="38">
        <v>3</v>
      </c>
      <c r="N5901" s="38">
        <v>25</v>
      </c>
      <c r="O5901" s="38" t="s">
        <v>11</v>
      </c>
      <c r="P5901" s="38">
        <v>0</v>
      </c>
      <c r="Q5901" s="38" t="s">
        <v>5</v>
      </c>
      <c r="R5901" s="38" t="s">
        <v>201</v>
      </c>
      <c r="T5901" s="38" t="s">
        <v>246</v>
      </c>
      <c r="U5901" s="38" t="s">
        <v>1582</v>
      </c>
    </row>
    <row r="5902" spans="1:21" s="38" customFormat="1" ht="15" x14ac:dyDescent="0.2">
      <c r="A5902" s="38" t="s">
        <v>49</v>
      </c>
      <c r="B5902" s="38" t="str">
        <f t="shared" si="10"/>
        <v>mo_priv038</v>
      </c>
      <c r="C5902" s="38" t="s">
        <v>838</v>
      </c>
      <c r="D5902" s="38" t="s">
        <v>844</v>
      </c>
      <c r="E5902" s="38" t="s">
        <v>13</v>
      </c>
      <c r="F5902" s="38">
        <v>7</v>
      </c>
      <c r="G5902" s="38">
        <v>20</v>
      </c>
      <c r="H5902" s="38">
        <v>2025</v>
      </c>
      <c r="I5902" s="38">
        <v>4</v>
      </c>
      <c r="J5902" s="38">
        <v>1153</v>
      </c>
      <c r="K5902" s="38" t="s">
        <v>1505</v>
      </c>
      <c r="L5902" s="38">
        <v>89</v>
      </c>
      <c r="M5902" s="38">
        <v>3</v>
      </c>
      <c r="N5902" s="38">
        <v>25</v>
      </c>
      <c r="O5902" s="38" t="s">
        <v>11</v>
      </c>
      <c r="P5902" s="38">
        <v>4</v>
      </c>
      <c r="Q5902" s="38" t="s">
        <v>9</v>
      </c>
      <c r="R5902" s="38" t="s">
        <v>1515</v>
      </c>
      <c r="T5902" s="38" t="s">
        <v>246</v>
      </c>
      <c r="U5902" s="38" t="s">
        <v>1581</v>
      </c>
    </row>
    <row r="5903" spans="1:21" s="38" customFormat="1" ht="15" x14ac:dyDescent="0.2">
      <c r="A5903" s="38" t="s">
        <v>52</v>
      </c>
      <c r="B5903" s="38" t="str">
        <f t="shared" si="10"/>
        <v>mo_priv041</v>
      </c>
      <c r="C5903" s="38" t="s">
        <v>838</v>
      </c>
      <c r="D5903" s="38" t="s">
        <v>844</v>
      </c>
      <c r="E5903" s="38" t="s">
        <v>35</v>
      </c>
      <c r="F5903" s="38">
        <v>7</v>
      </c>
      <c r="G5903" s="38">
        <v>22</v>
      </c>
      <c r="H5903" s="38">
        <v>2025</v>
      </c>
      <c r="I5903" s="38">
        <v>4</v>
      </c>
      <c r="J5903" s="38">
        <v>1005</v>
      </c>
      <c r="K5903" s="38" t="s">
        <v>1505</v>
      </c>
      <c r="L5903" s="38">
        <v>85</v>
      </c>
      <c r="M5903" s="38">
        <v>3</v>
      </c>
      <c r="N5903" s="38">
        <v>0</v>
      </c>
      <c r="O5903" s="38" t="s">
        <v>21</v>
      </c>
      <c r="P5903" s="38">
        <v>0.1</v>
      </c>
      <c r="Q5903" s="38" t="s">
        <v>9</v>
      </c>
      <c r="R5903" s="38" t="s">
        <v>1554</v>
      </c>
      <c r="T5903" s="38" t="s">
        <v>246</v>
      </c>
    </row>
    <row r="5904" spans="1:21" s="38" customFormat="1" ht="15" x14ac:dyDescent="0.2">
      <c r="A5904" s="38" t="s">
        <v>52</v>
      </c>
      <c r="B5904" s="38" t="str">
        <f t="shared" si="10"/>
        <v>mo_priv041</v>
      </c>
      <c r="C5904" s="38" t="s">
        <v>838</v>
      </c>
      <c r="D5904" s="38" t="s">
        <v>844</v>
      </c>
      <c r="E5904" s="38" t="s">
        <v>35</v>
      </c>
      <c r="F5904" s="38">
        <v>7</v>
      </c>
      <c r="G5904" s="38">
        <v>22</v>
      </c>
      <c r="H5904" s="38">
        <v>2025</v>
      </c>
      <c r="I5904" s="38">
        <v>4</v>
      </c>
      <c r="J5904" s="38">
        <v>1005</v>
      </c>
      <c r="K5904" s="38" t="s">
        <v>1505</v>
      </c>
      <c r="L5904" s="38">
        <v>85</v>
      </c>
      <c r="M5904" s="38">
        <v>3</v>
      </c>
      <c r="N5904" s="38">
        <v>0</v>
      </c>
      <c r="O5904" s="38" t="s">
        <v>7</v>
      </c>
      <c r="P5904" s="38">
        <v>0.2</v>
      </c>
      <c r="Q5904" s="38" t="s">
        <v>9</v>
      </c>
      <c r="R5904" s="38" t="s">
        <v>1027</v>
      </c>
      <c r="T5904" s="38" t="s">
        <v>246</v>
      </c>
    </row>
    <row r="5905" spans="1:20" s="38" customFormat="1" ht="15" x14ac:dyDescent="0.2">
      <c r="A5905" s="38" t="s">
        <v>52</v>
      </c>
      <c r="B5905" s="38" t="str">
        <f t="shared" si="10"/>
        <v>mo_priv041</v>
      </c>
      <c r="C5905" s="38" t="s">
        <v>838</v>
      </c>
      <c r="D5905" s="38" t="s">
        <v>844</v>
      </c>
      <c r="E5905" s="38" t="s">
        <v>35</v>
      </c>
      <c r="F5905" s="38">
        <v>7</v>
      </c>
      <c r="G5905" s="38">
        <v>22</v>
      </c>
      <c r="H5905" s="38">
        <v>2025</v>
      </c>
      <c r="I5905" s="38">
        <v>4</v>
      </c>
      <c r="J5905" s="38">
        <v>1005</v>
      </c>
      <c r="K5905" s="38" t="s">
        <v>1505</v>
      </c>
      <c r="L5905" s="38">
        <v>85</v>
      </c>
      <c r="M5905" s="38">
        <v>3</v>
      </c>
      <c r="N5905" s="38">
        <v>0</v>
      </c>
      <c r="O5905" s="38" t="s">
        <v>7</v>
      </c>
      <c r="P5905" s="38">
        <v>0.2</v>
      </c>
      <c r="Q5905" s="38" t="s">
        <v>9</v>
      </c>
      <c r="R5905" s="38" t="s">
        <v>1027</v>
      </c>
      <c r="T5905" s="38" t="s">
        <v>246</v>
      </c>
    </row>
    <row r="5906" spans="1:20" s="38" customFormat="1" ht="15" x14ac:dyDescent="0.2">
      <c r="A5906" s="38" t="s">
        <v>52</v>
      </c>
      <c r="B5906" s="38" t="str">
        <f t="shared" si="10"/>
        <v>mo_priv041</v>
      </c>
      <c r="C5906" s="38" t="s">
        <v>838</v>
      </c>
      <c r="D5906" s="38" t="s">
        <v>844</v>
      </c>
      <c r="E5906" s="38" t="s">
        <v>35</v>
      </c>
      <c r="F5906" s="38">
        <v>7</v>
      </c>
      <c r="G5906" s="38">
        <v>22</v>
      </c>
      <c r="H5906" s="38">
        <v>2025</v>
      </c>
      <c r="I5906" s="38">
        <v>4</v>
      </c>
      <c r="J5906" s="38">
        <v>1005</v>
      </c>
      <c r="K5906" s="38" t="s">
        <v>1505</v>
      </c>
      <c r="L5906" s="38">
        <v>85</v>
      </c>
      <c r="M5906" s="38">
        <v>3</v>
      </c>
      <c r="N5906" s="38">
        <v>0</v>
      </c>
      <c r="O5906" s="38" t="s">
        <v>4</v>
      </c>
      <c r="P5906" s="38">
        <v>0.1</v>
      </c>
      <c r="Q5906" s="38" t="s">
        <v>9</v>
      </c>
      <c r="R5906" s="38" t="s">
        <v>1554</v>
      </c>
      <c r="T5906" s="38" t="s">
        <v>246</v>
      </c>
    </row>
    <row r="5907" spans="1:20" s="38" customFormat="1" ht="15" x14ac:dyDescent="0.2">
      <c r="A5907" s="38" t="s">
        <v>52</v>
      </c>
      <c r="B5907" s="38" t="str">
        <f t="shared" si="10"/>
        <v>mo_priv041</v>
      </c>
      <c r="C5907" s="38" t="s">
        <v>838</v>
      </c>
      <c r="D5907" s="38" t="s">
        <v>844</v>
      </c>
      <c r="E5907" s="38" t="s">
        <v>35</v>
      </c>
      <c r="F5907" s="38">
        <v>7</v>
      </c>
      <c r="G5907" s="38">
        <v>22</v>
      </c>
      <c r="H5907" s="38">
        <v>2025</v>
      </c>
      <c r="I5907" s="38">
        <v>4</v>
      </c>
      <c r="J5907" s="38">
        <v>1005</v>
      </c>
      <c r="K5907" s="38" t="s">
        <v>1505</v>
      </c>
      <c r="L5907" s="38">
        <v>85</v>
      </c>
      <c r="M5907" s="38">
        <v>3</v>
      </c>
      <c r="N5907" s="38">
        <v>0</v>
      </c>
      <c r="O5907" s="38" t="s">
        <v>10</v>
      </c>
      <c r="P5907" s="38">
        <v>0.2</v>
      </c>
      <c r="Q5907" s="38" t="s">
        <v>9</v>
      </c>
      <c r="R5907" s="38" t="s">
        <v>1147</v>
      </c>
      <c r="S5907" s="38" t="s">
        <v>114</v>
      </c>
      <c r="T5907" s="38" t="s">
        <v>246</v>
      </c>
    </row>
    <row r="5908" spans="1:20" s="38" customFormat="1" ht="15" x14ac:dyDescent="0.2">
      <c r="A5908" s="38" t="s">
        <v>52</v>
      </c>
      <c r="B5908" s="38" t="str">
        <f t="shared" si="10"/>
        <v>mo_priv041</v>
      </c>
      <c r="C5908" s="38" t="s">
        <v>838</v>
      </c>
      <c r="D5908" s="38" t="s">
        <v>844</v>
      </c>
      <c r="E5908" s="38" t="s">
        <v>13</v>
      </c>
      <c r="F5908" s="38">
        <v>7</v>
      </c>
      <c r="G5908" s="38">
        <v>22</v>
      </c>
      <c r="H5908" s="38">
        <v>2025</v>
      </c>
      <c r="I5908" s="38">
        <v>4</v>
      </c>
      <c r="J5908" s="38">
        <v>1005</v>
      </c>
      <c r="K5908" s="38" t="s">
        <v>1505</v>
      </c>
      <c r="L5908" s="38">
        <v>85</v>
      </c>
      <c r="M5908" s="38">
        <v>3</v>
      </c>
      <c r="N5908" s="38">
        <v>0</v>
      </c>
      <c r="O5908" s="38" t="s">
        <v>10</v>
      </c>
      <c r="P5908" s="38">
        <v>1.25</v>
      </c>
      <c r="Q5908" s="38" t="s">
        <v>8</v>
      </c>
      <c r="R5908" s="38" t="s">
        <v>36</v>
      </c>
      <c r="S5908" s="38" t="s">
        <v>1127</v>
      </c>
      <c r="T5908" s="38" t="s">
        <v>246</v>
      </c>
    </row>
    <row r="5909" spans="1:20" s="38" customFormat="1" ht="15" x14ac:dyDescent="0.2">
      <c r="A5909" s="38" t="s">
        <v>52</v>
      </c>
      <c r="B5909" s="38" t="str">
        <f t="shared" si="10"/>
        <v>mo_priv041</v>
      </c>
      <c r="C5909" s="38" t="s">
        <v>838</v>
      </c>
      <c r="D5909" s="38" t="s">
        <v>844</v>
      </c>
      <c r="E5909" s="38" t="s">
        <v>13</v>
      </c>
      <c r="F5909" s="38">
        <v>7</v>
      </c>
      <c r="G5909" s="38">
        <v>22</v>
      </c>
      <c r="H5909" s="38">
        <v>2025</v>
      </c>
      <c r="I5909" s="38">
        <v>4</v>
      </c>
      <c r="J5909" s="38">
        <v>1005</v>
      </c>
      <c r="K5909" s="38" t="s">
        <v>1505</v>
      </c>
      <c r="L5909" s="38">
        <v>85</v>
      </c>
      <c r="M5909" s="38">
        <v>3</v>
      </c>
      <c r="N5909" s="38">
        <v>0</v>
      </c>
      <c r="O5909" s="38" t="s">
        <v>11</v>
      </c>
      <c r="P5909" s="38">
        <v>2.75</v>
      </c>
      <c r="Q5909" s="38" t="s">
        <v>5</v>
      </c>
      <c r="R5909" s="38" t="s">
        <v>201</v>
      </c>
      <c r="T5909" s="38" t="s">
        <v>246</v>
      </c>
    </row>
    <row r="5910" spans="1:20" s="38" customFormat="1" ht="15" x14ac:dyDescent="0.2">
      <c r="A5910" s="38" t="s">
        <v>52</v>
      </c>
      <c r="B5910" s="38" t="str">
        <f t="shared" si="10"/>
        <v>mo_priv041</v>
      </c>
      <c r="C5910" s="38" t="s">
        <v>838</v>
      </c>
      <c r="D5910" s="38" t="s">
        <v>844</v>
      </c>
      <c r="E5910" s="38" t="s">
        <v>13</v>
      </c>
      <c r="F5910" s="38">
        <v>7</v>
      </c>
      <c r="G5910" s="38">
        <v>22</v>
      </c>
      <c r="H5910" s="38">
        <v>2025</v>
      </c>
      <c r="I5910" s="38">
        <v>4</v>
      </c>
      <c r="J5910" s="38">
        <v>1005</v>
      </c>
      <c r="K5910" s="38" t="s">
        <v>1505</v>
      </c>
      <c r="L5910" s="38">
        <v>85</v>
      </c>
      <c r="M5910" s="38">
        <v>3</v>
      </c>
      <c r="N5910" s="38">
        <v>0</v>
      </c>
      <c r="O5910" s="38" t="s">
        <v>82</v>
      </c>
      <c r="P5910" s="38">
        <v>0</v>
      </c>
      <c r="Q5910" s="38" t="s">
        <v>9</v>
      </c>
      <c r="R5910" s="38" t="s">
        <v>1027</v>
      </c>
      <c r="T5910" s="38" t="s">
        <v>246</v>
      </c>
    </row>
    <row r="5911" spans="1:20" s="38" customFormat="1" ht="15" x14ac:dyDescent="0.2">
      <c r="A5911" s="38" t="s">
        <v>52</v>
      </c>
      <c r="B5911" s="38" t="str">
        <f t="shared" si="10"/>
        <v>mo_priv041</v>
      </c>
      <c r="C5911" s="38" t="s">
        <v>838</v>
      </c>
      <c r="D5911" s="38" t="s">
        <v>844</v>
      </c>
      <c r="E5911" s="38" t="s">
        <v>13</v>
      </c>
      <c r="F5911" s="38">
        <v>7</v>
      </c>
      <c r="G5911" s="38">
        <v>22</v>
      </c>
      <c r="H5911" s="38">
        <v>2025</v>
      </c>
      <c r="I5911" s="38">
        <v>4</v>
      </c>
      <c r="J5911" s="38">
        <v>1005</v>
      </c>
      <c r="K5911" s="38" t="s">
        <v>1505</v>
      </c>
      <c r="L5911" s="38">
        <v>85</v>
      </c>
      <c r="M5911" s="38">
        <v>3</v>
      </c>
      <c r="N5911" s="38">
        <v>0</v>
      </c>
      <c r="O5911" s="38" t="s">
        <v>11</v>
      </c>
      <c r="P5911" s="38">
        <v>4</v>
      </c>
      <c r="Q5911" s="38" t="s">
        <v>5</v>
      </c>
      <c r="R5911" s="38" t="s">
        <v>201</v>
      </c>
      <c r="T5911" s="38" t="s">
        <v>246</v>
      </c>
    </row>
    <row r="5912" spans="1:20" s="38" customFormat="1" ht="15" x14ac:dyDescent="0.2">
      <c r="A5912" s="38" t="s">
        <v>52</v>
      </c>
      <c r="B5912" s="38" t="str">
        <f t="shared" si="10"/>
        <v>mo_priv041</v>
      </c>
      <c r="C5912" s="38" t="s">
        <v>838</v>
      </c>
      <c r="D5912" s="38" t="s">
        <v>844</v>
      </c>
      <c r="E5912" s="38" t="s">
        <v>13</v>
      </c>
      <c r="F5912" s="38">
        <v>7</v>
      </c>
      <c r="G5912" s="38">
        <v>22</v>
      </c>
      <c r="H5912" s="38">
        <v>2025</v>
      </c>
      <c r="I5912" s="38">
        <v>4</v>
      </c>
      <c r="J5912" s="38">
        <v>1005</v>
      </c>
      <c r="K5912" s="38" t="s">
        <v>1505</v>
      </c>
      <c r="L5912" s="38">
        <v>85</v>
      </c>
      <c r="M5912" s="38">
        <v>3</v>
      </c>
      <c r="N5912" s="38">
        <v>0</v>
      </c>
      <c r="O5912" s="38" t="s">
        <v>82</v>
      </c>
      <c r="P5912" s="38">
        <v>1.1000000000000001</v>
      </c>
      <c r="Q5912" s="38" t="s">
        <v>9</v>
      </c>
      <c r="R5912" s="38" t="s">
        <v>1571</v>
      </c>
      <c r="T5912" s="38" t="s">
        <v>246</v>
      </c>
    </row>
    <row r="5913" spans="1:20" s="38" customFormat="1" ht="15" x14ac:dyDescent="0.2">
      <c r="A5913" s="38" t="s">
        <v>52</v>
      </c>
      <c r="B5913" s="38" t="str">
        <f t="shared" si="10"/>
        <v>mo_priv041</v>
      </c>
      <c r="C5913" s="38" t="s">
        <v>838</v>
      </c>
      <c r="D5913" s="38" t="s">
        <v>844</v>
      </c>
      <c r="E5913" s="38" t="s">
        <v>13</v>
      </c>
      <c r="F5913" s="38">
        <v>7</v>
      </c>
      <c r="G5913" s="38">
        <v>22</v>
      </c>
      <c r="H5913" s="38">
        <v>2025</v>
      </c>
      <c r="I5913" s="38">
        <v>4</v>
      </c>
      <c r="J5913" s="38">
        <v>1005</v>
      </c>
      <c r="K5913" s="38" t="s">
        <v>1505</v>
      </c>
      <c r="L5913" s="38">
        <v>85</v>
      </c>
      <c r="M5913" s="38">
        <v>3</v>
      </c>
      <c r="N5913" s="38">
        <v>0</v>
      </c>
      <c r="O5913" s="38" t="s">
        <v>4</v>
      </c>
      <c r="P5913" s="38">
        <v>0.15</v>
      </c>
      <c r="Q5913" s="38" t="s">
        <v>9</v>
      </c>
      <c r="R5913" s="38" t="s">
        <v>1027</v>
      </c>
      <c r="T5913" s="38" t="s">
        <v>246</v>
      </c>
    </row>
    <row r="5914" spans="1:20" s="38" customFormat="1" ht="15" x14ac:dyDescent="0.2">
      <c r="A5914" s="38" t="s">
        <v>52</v>
      </c>
      <c r="B5914" s="38" t="str">
        <f t="shared" si="10"/>
        <v>mo_priv041</v>
      </c>
      <c r="C5914" s="38" t="s">
        <v>838</v>
      </c>
      <c r="D5914" s="38" t="s">
        <v>844</v>
      </c>
      <c r="E5914" s="38" t="s">
        <v>13</v>
      </c>
      <c r="F5914" s="38">
        <v>7</v>
      </c>
      <c r="G5914" s="38">
        <v>22</v>
      </c>
      <c r="H5914" s="38">
        <v>2025</v>
      </c>
      <c r="I5914" s="38">
        <v>4</v>
      </c>
      <c r="J5914" s="38">
        <v>1005</v>
      </c>
      <c r="K5914" s="38" t="s">
        <v>1505</v>
      </c>
      <c r="L5914" s="38">
        <v>85</v>
      </c>
      <c r="M5914" s="38">
        <v>3</v>
      </c>
      <c r="N5914" s="38">
        <v>0</v>
      </c>
      <c r="O5914" s="38" t="s">
        <v>10</v>
      </c>
      <c r="P5914" s="38">
        <v>3.25</v>
      </c>
      <c r="Q5914" s="38" t="s">
        <v>5</v>
      </c>
      <c r="R5914" s="38" t="s">
        <v>201</v>
      </c>
      <c r="S5914" s="38" t="s">
        <v>1156</v>
      </c>
      <c r="T5914" s="38" t="s">
        <v>246</v>
      </c>
    </row>
    <row r="5915" spans="1:20" s="38" customFormat="1" ht="15" x14ac:dyDescent="0.2">
      <c r="A5915" s="38" t="s">
        <v>51</v>
      </c>
      <c r="B5915" s="38" t="str">
        <f t="shared" si="10"/>
        <v>mo_priv040</v>
      </c>
      <c r="C5915" s="38" t="s">
        <v>838</v>
      </c>
      <c r="D5915" s="38" t="s">
        <v>844</v>
      </c>
      <c r="E5915" s="38" t="s">
        <v>35</v>
      </c>
      <c r="F5915" s="38">
        <v>7</v>
      </c>
      <c r="G5915" s="38">
        <v>22</v>
      </c>
      <c r="H5915" s="38">
        <v>2025</v>
      </c>
      <c r="I5915" s="38">
        <v>4</v>
      </c>
      <c r="J5915" s="38">
        <v>1029</v>
      </c>
      <c r="K5915" s="38" t="s">
        <v>1505</v>
      </c>
      <c r="L5915" s="38">
        <v>86</v>
      </c>
      <c r="M5915" s="38">
        <v>0</v>
      </c>
      <c r="N5915" s="38">
        <v>0</v>
      </c>
      <c r="O5915" s="38" t="s">
        <v>82</v>
      </c>
      <c r="P5915" s="38">
        <v>0.2</v>
      </c>
      <c r="Q5915" s="38" t="s">
        <v>9</v>
      </c>
      <c r="R5915" s="38" t="s">
        <v>1554</v>
      </c>
      <c r="T5915" s="38" t="s">
        <v>246</v>
      </c>
    </row>
    <row r="5916" spans="1:20" s="38" customFormat="1" ht="15" x14ac:dyDescent="0.2">
      <c r="A5916" s="38" t="s">
        <v>51</v>
      </c>
      <c r="B5916" s="38" t="str">
        <f t="shared" si="10"/>
        <v>mo_priv040</v>
      </c>
      <c r="C5916" s="38" t="s">
        <v>838</v>
      </c>
      <c r="D5916" s="38" t="s">
        <v>844</v>
      </c>
      <c r="E5916" s="38" t="s">
        <v>35</v>
      </c>
      <c r="F5916" s="38">
        <v>7</v>
      </c>
      <c r="G5916" s="38">
        <v>22</v>
      </c>
      <c r="H5916" s="38">
        <v>2025</v>
      </c>
      <c r="I5916" s="38">
        <v>4</v>
      </c>
      <c r="J5916" s="38">
        <v>1029</v>
      </c>
      <c r="K5916" s="38" t="s">
        <v>1505</v>
      </c>
      <c r="L5916" s="38">
        <v>86</v>
      </c>
      <c r="M5916" s="38">
        <v>0</v>
      </c>
      <c r="N5916" s="38">
        <v>0</v>
      </c>
      <c r="O5916" s="38" t="s">
        <v>21</v>
      </c>
      <c r="P5916" s="38">
        <v>0.2</v>
      </c>
      <c r="Q5916" s="38" t="s">
        <v>9</v>
      </c>
      <c r="R5916" s="38" t="s">
        <v>1554</v>
      </c>
      <c r="T5916" s="38" t="s">
        <v>246</v>
      </c>
    </row>
    <row r="5917" spans="1:20" s="38" customFormat="1" ht="15" x14ac:dyDescent="0.2">
      <c r="A5917" s="38" t="s">
        <v>51</v>
      </c>
      <c r="B5917" s="38" t="str">
        <f t="shared" si="10"/>
        <v>mo_priv040</v>
      </c>
      <c r="C5917" s="38" t="s">
        <v>838</v>
      </c>
      <c r="D5917" s="38" t="s">
        <v>844</v>
      </c>
      <c r="E5917" s="38" t="s">
        <v>35</v>
      </c>
      <c r="F5917" s="38">
        <v>7</v>
      </c>
      <c r="G5917" s="38">
        <v>22</v>
      </c>
      <c r="H5917" s="38">
        <v>2025</v>
      </c>
      <c r="I5917" s="38">
        <v>4</v>
      </c>
      <c r="J5917" s="38">
        <v>1029</v>
      </c>
      <c r="K5917" s="38" t="s">
        <v>1505</v>
      </c>
      <c r="L5917" s="38">
        <v>86</v>
      </c>
      <c r="M5917" s="38">
        <v>0</v>
      </c>
      <c r="N5917" s="38">
        <v>0</v>
      </c>
      <c r="O5917" s="38" t="s">
        <v>10</v>
      </c>
      <c r="P5917" s="38">
        <v>0.2</v>
      </c>
      <c r="Q5917" s="38" t="s">
        <v>5</v>
      </c>
      <c r="R5917" s="38" t="s">
        <v>201</v>
      </c>
      <c r="S5917" s="38" t="s">
        <v>152</v>
      </c>
      <c r="T5917" s="38" t="s">
        <v>246</v>
      </c>
    </row>
    <row r="5918" spans="1:20" s="38" customFormat="1" ht="15" x14ac:dyDescent="0.2">
      <c r="A5918" s="38" t="s">
        <v>44</v>
      </c>
      <c r="B5918" s="38" t="str">
        <f t="shared" si="10"/>
        <v>mo_priv039</v>
      </c>
      <c r="C5918" s="38" t="s">
        <v>838</v>
      </c>
      <c r="D5918" s="38" t="s">
        <v>844</v>
      </c>
      <c r="E5918" s="38" t="s">
        <v>35</v>
      </c>
      <c r="F5918" s="38">
        <v>7</v>
      </c>
      <c r="G5918" s="38">
        <v>22</v>
      </c>
      <c r="H5918" s="38">
        <v>2025</v>
      </c>
      <c r="I5918" s="38">
        <v>4</v>
      </c>
      <c r="J5918" s="38">
        <v>1030</v>
      </c>
      <c r="K5918" s="38" t="s">
        <v>14</v>
      </c>
      <c r="L5918" s="38">
        <v>87</v>
      </c>
      <c r="M5918" s="38">
        <v>2</v>
      </c>
      <c r="N5918" s="38">
        <v>0</v>
      </c>
      <c r="O5918" s="38" t="s">
        <v>10</v>
      </c>
      <c r="P5918" s="38">
        <v>10.5</v>
      </c>
      <c r="Q5918" s="38" t="s">
        <v>5</v>
      </c>
      <c r="R5918" s="38" t="s">
        <v>201</v>
      </c>
      <c r="S5918" s="38" t="s">
        <v>100</v>
      </c>
      <c r="T5918" s="38" t="s">
        <v>246</v>
      </c>
    </row>
    <row r="5919" spans="1:20" s="38" customFormat="1" ht="15" x14ac:dyDescent="0.2">
      <c r="A5919" s="38" t="s">
        <v>44</v>
      </c>
      <c r="B5919" s="38" t="str">
        <f t="shared" si="10"/>
        <v>mo_priv039</v>
      </c>
      <c r="C5919" s="38" t="s">
        <v>838</v>
      </c>
      <c r="D5919" s="38" t="s">
        <v>844</v>
      </c>
      <c r="E5919" s="38" t="s">
        <v>35</v>
      </c>
      <c r="F5919" s="38">
        <v>7</v>
      </c>
      <c r="G5919" s="38">
        <v>22</v>
      </c>
      <c r="H5919" s="38">
        <v>2025</v>
      </c>
      <c r="I5919" s="38">
        <v>4</v>
      </c>
      <c r="J5919" s="38">
        <v>1030</v>
      </c>
      <c r="K5919" s="38" t="s">
        <v>14</v>
      </c>
      <c r="L5919" s="38">
        <v>87</v>
      </c>
      <c r="M5919" s="38">
        <v>2</v>
      </c>
      <c r="N5919" s="38">
        <v>0</v>
      </c>
      <c r="O5919" s="38" t="s">
        <v>10</v>
      </c>
      <c r="P5919" s="38">
        <v>0.5</v>
      </c>
      <c r="Q5919" s="38" t="s">
        <v>5</v>
      </c>
      <c r="R5919" s="38" t="s">
        <v>201</v>
      </c>
      <c r="S5919" s="38" t="s">
        <v>1127</v>
      </c>
      <c r="T5919" s="38" t="s">
        <v>246</v>
      </c>
    </row>
    <row r="5920" spans="1:20" s="38" customFormat="1" ht="15" x14ac:dyDescent="0.2">
      <c r="A5920" s="38" t="s">
        <v>44</v>
      </c>
      <c r="B5920" s="38" t="str">
        <f t="shared" si="10"/>
        <v>mo_priv039</v>
      </c>
      <c r="C5920" s="38" t="s">
        <v>838</v>
      </c>
      <c r="D5920" s="38" t="s">
        <v>844</v>
      </c>
      <c r="E5920" s="38" t="s">
        <v>35</v>
      </c>
      <c r="F5920" s="38">
        <v>7</v>
      </c>
      <c r="G5920" s="38">
        <v>22</v>
      </c>
      <c r="H5920" s="38">
        <v>2025</v>
      </c>
      <c r="I5920" s="38">
        <v>4</v>
      </c>
      <c r="J5920" s="38">
        <v>1030</v>
      </c>
      <c r="K5920" s="38" t="s">
        <v>14</v>
      </c>
      <c r="L5920" s="38">
        <v>87</v>
      </c>
      <c r="M5920" s="38">
        <v>2</v>
      </c>
      <c r="N5920" s="38">
        <v>0</v>
      </c>
      <c r="O5920" s="38" t="s">
        <v>82</v>
      </c>
      <c r="P5920" s="38">
        <v>2</v>
      </c>
      <c r="Q5920" s="38" t="s">
        <v>5</v>
      </c>
      <c r="R5920" s="38" t="s">
        <v>201</v>
      </c>
      <c r="T5920" s="38" t="s">
        <v>246</v>
      </c>
    </row>
    <row r="5921" spans="1:20" s="38" customFormat="1" ht="15" x14ac:dyDescent="0.2">
      <c r="A5921" s="38" t="s">
        <v>44</v>
      </c>
      <c r="B5921" s="38" t="str">
        <f t="shared" si="10"/>
        <v>mo_priv039</v>
      </c>
      <c r="C5921" s="38" t="s">
        <v>838</v>
      </c>
      <c r="D5921" s="38" t="s">
        <v>844</v>
      </c>
      <c r="E5921" s="38" t="s">
        <v>35</v>
      </c>
      <c r="F5921" s="38">
        <v>7</v>
      </c>
      <c r="G5921" s="38">
        <v>22</v>
      </c>
      <c r="H5921" s="38">
        <v>2025</v>
      </c>
      <c r="I5921" s="38">
        <v>4</v>
      </c>
      <c r="J5921" s="38">
        <v>1030</v>
      </c>
      <c r="K5921" s="38" t="s">
        <v>14</v>
      </c>
      <c r="L5921" s="38">
        <v>87</v>
      </c>
      <c r="M5921" s="38">
        <v>2</v>
      </c>
      <c r="N5921" s="38">
        <v>0</v>
      </c>
      <c r="O5921" s="38" t="s">
        <v>11</v>
      </c>
      <c r="P5921" s="38">
        <v>3.25</v>
      </c>
      <c r="Q5921" s="38" t="s">
        <v>9</v>
      </c>
      <c r="R5921" s="38" t="s">
        <v>1554</v>
      </c>
      <c r="T5921" s="38" t="s">
        <v>246</v>
      </c>
    </row>
    <row r="5922" spans="1:20" s="38" customFormat="1" ht="15" x14ac:dyDescent="0.2">
      <c r="A5922" s="38" t="s">
        <v>44</v>
      </c>
      <c r="B5922" s="38" t="str">
        <f t="shared" si="10"/>
        <v>mo_priv039</v>
      </c>
      <c r="C5922" s="38" t="s">
        <v>838</v>
      </c>
      <c r="D5922" s="38" t="s">
        <v>844</v>
      </c>
      <c r="E5922" s="38" t="s">
        <v>35</v>
      </c>
      <c r="F5922" s="38">
        <v>7</v>
      </c>
      <c r="G5922" s="38">
        <v>22</v>
      </c>
      <c r="H5922" s="38">
        <v>2025</v>
      </c>
      <c r="I5922" s="38">
        <v>4</v>
      </c>
      <c r="J5922" s="38">
        <v>1030</v>
      </c>
      <c r="K5922" s="38" t="s">
        <v>14</v>
      </c>
      <c r="L5922" s="38">
        <v>87</v>
      </c>
      <c r="M5922" s="38">
        <v>2</v>
      </c>
      <c r="N5922" s="38">
        <v>0</v>
      </c>
      <c r="O5922" s="38" t="s">
        <v>4</v>
      </c>
      <c r="P5922" s="38">
        <v>0.75</v>
      </c>
      <c r="Q5922" s="38" t="s">
        <v>9</v>
      </c>
      <c r="R5922" s="38" t="s">
        <v>1554</v>
      </c>
      <c r="T5922" s="38" t="s">
        <v>246</v>
      </c>
    </row>
    <row r="5923" spans="1:20" s="38" customFormat="1" ht="15" x14ac:dyDescent="0.2">
      <c r="A5923" s="38" t="s">
        <v>44</v>
      </c>
      <c r="B5923" s="38" t="str">
        <f t="shared" si="10"/>
        <v>mo_priv039</v>
      </c>
      <c r="C5923" s="38" t="s">
        <v>838</v>
      </c>
      <c r="D5923" s="38" t="s">
        <v>844</v>
      </c>
      <c r="E5923" s="38" t="s">
        <v>35</v>
      </c>
      <c r="F5923" s="38">
        <v>7</v>
      </c>
      <c r="G5923" s="38">
        <v>22</v>
      </c>
      <c r="H5923" s="38">
        <v>2025</v>
      </c>
      <c r="I5923" s="38">
        <v>4</v>
      </c>
      <c r="J5923" s="38">
        <v>1030</v>
      </c>
      <c r="K5923" s="38" t="s">
        <v>14</v>
      </c>
      <c r="L5923" s="38">
        <v>87</v>
      </c>
      <c r="M5923" s="38">
        <v>2</v>
      </c>
      <c r="N5923" s="38">
        <v>0</v>
      </c>
      <c r="O5923" s="38" t="s">
        <v>10</v>
      </c>
      <c r="P5923" s="38">
        <v>4</v>
      </c>
      <c r="Q5923" s="38" t="s">
        <v>5</v>
      </c>
      <c r="R5923" s="38" t="s">
        <v>201</v>
      </c>
      <c r="S5923" s="38" t="s">
        <v>127</v>
      </c>
      <c r="T5923" s="38" t="s">
        <v>246</v>
      </c>
    </row>
    <row r="5924" spans="1:20" s="38" customFormat="1" ht="15" x14ac:dyDescent="0.2">
      <c r="A5924" s="38" t="s">
        <v>44</v>
      </c>
      <c r="B5924" s="38" t="str">
        <f t="shared" si="10"/>
        <v>mo_priv039</v>
      </c>
      <c r="C5924" s="38" t="s">
        <v>838</v>
      </c>
      <c r="D5924" s="38" t="s">
        <v>844</v>
      </c>
      <c r="E5924" s="38" t="s">
        <v>35</v>
      </c>
      <c r="F5924" s="38">
        <v>7</v>
      </c>
      <c r="G5924" s="38">
        <v>22</v>
      </c>
      <c r="H5924" s="38">
        <v>2025</v>
      </c>
      <c r="I5924" s="38">
        <v>4</v>
      </c>
      <c r="J5924" s="38">
        <v>1030</v>
      </c>
      <c r="K5924" s="38" t="s">
        <v>14</v>
      </c>
      <c r="L5924" s="38">
        <v>87</v>
      </c>
      <c r="M5924" s="38">
        <v>2</v>
      </c>
      <c r="N5924" s="38">
        <v>0</v>
      </c>
      <c r="O5924" s="38" t="s">
        <v>10</v>
      </c>
      <c r="P5924" s="38">
        <v>0.5</v>
      </c>
      <c r="Q5924" s="38" t="s">
        <v>5</v>
      </c>
      <c r="R5924" s="38" t="s">
        <v>201</v>
      </c>
      <c r="S5924" s="38" t="s">
        <v>152</v>
      </c>
      <c r="T5924" s="38" t="s">
        <v>246</v>
      </c>
    </row>
    <row r="5925" spans="1:20" s="38" customFormat="1" ht="15" x14ac:dyDescent="0.2">
      <c r="A5925" s="38" t="s">
        <v>44</v>
      </c>
      <c r="B5925" s="38" t="str">
        <f t="shared" si="10"/>
        <v>mo_priv039</v>
      </c>
      <c r="C5925" s="38" t="s">
        <v>838</v>
      </c>
      <c r="D5925" s="38" t="s">
        <v>844</v>
      </c>
      <c r="E5925" s="38" t="s">
        <v>35</v>
      </c>
      <c r="F5925" s="38">
        <v>7</v>
      </c>
      <c r="G5925" s="38">
        <v>22</v>
      </c>
      <c r="H5925" s="38">
        <v>2025</v>
      </c>
      <c r="I5925" s="38">
        <v>4</v>
      </c>
      <c r="J5925" s="38">
        <v>1030</v>
      </c>
      <c r="K5925" s="38" t="s">
        <v>14</v>
      </c>
      <c r="L5925" s="38">
        <v>87</v>
      </c>
      <c r="M5925" s="38">
        <v>2</v>
      </c>
      <c r="N5925" s="38">
        <v>0</v>
      </c>
      <c r="O5925" s="38" t="s">
        <v>10</v>
      </c>
      <c r="P5925" s="38">
        <v>0</v>
      </c>
      <c r="Q5925" s="38" t="s">
        <v>8</v>
      </c>
      <c r="R5925" s="38" t="s">
        <v>36</v>
      </c>
      <c r="S5925" s="38" t="s">
        <v>1583</v>
      </c>
      <c r="T5925" s="38" t="s">
        <v>246</v>
      </c>
    </row>
    <row r="5926" spans="1:20" s="38" customFormat="1" ht="15" x14ac:dyDescent="0.2">
      <c r="A5926" s="38" t="s">
        <v>44</v>
      </c>
      <c r="B5926" s="38" t="str">
        <f t="shared" si="10"/>
        <v>mo_priv039</v>
      </c>
      <c r="C5926" s="38" t="s">
        <v>838</v>
      </c>
      <c r="D5926" s="38" t="s">
        <v>844</v>
      </c>
      <c r="E5926" s="38" t="s">
        <v>35</v>
      </c>
      <c r="F5926" s="38">
        <v>7</v>
      </c>
      <c r="G5926" s="38">
        <v>22</v>
      </c>
      <c r="H5926" s="38">
        <v>2025</v>
      </c>
      <c r="I5926" s="38">
        <v>4</v>
      </c>
      <c r="J5926" s="38">
        <v>1030</v>
      </c>
      <c r="K5926" s="38" t="s">
        <v>14</v>
      </c>
      <c r="L5926" s="38">
        <v>87</v>
      </c>
      <c r="M5926" s="38">
        <v>2</v>
      </c>
      <c r="N5926" s="38">
        <v>0</v>
      </c>
      <c r="O5926" s="38" t="s">
        <v>10</v>
      </c>
      <c r="P5926" s="38">
        <v>1.25</v>
      </c>
      <c r="Q5926" s="38" t="s">
        <v>9</v>
      </c>
      <c r="R5926" s="38" t="s">
        <v>1147</v>
      </c>
      <c r="S5926" s="38" t="s">
        <v>105</v>
      </c>
      <c r="T5926" s="38" t="s">
        <v>246</v>
      </c>
    </row>
    <row r="5927" spans="1:20" s="38" customFormat="1" ht="15" x14ac:dyDescent="0.2">
      <c r="A5927" s="38" t="s">
        <v>44</v>
      </c>
      <c r="B5927" s="38" t="str">
        <f t="shared" si="10"/>
        <v>mo_priv039</v>
      </c>
      <c r="C5927" s="38" t="s">
        <v>838</v>
      </c>
      <c r="D5927" s="38" t="s">
        <v>844</v>
      </c>
      <c r="E5927" s="38" t="s">
        <v>35</v>
      </c>
      <c r="F5927" s="38">
        <v>7</v>
      </c>
      <c r="G5927" s="38">
        <v>22</v>
      </c>
      <c r="H5927" s="38">
        <v>2025</v>
      </c>
      <c r="I5927" s="38">
        <v>4</v>
      </c>
      <c r="J5927" s="38">
        <v>1030</v>
      </c>
      <c r="K5927" s="38" t="s">
        <v>14</v>
      </c>
      <c r="L5927" s="38">
        <v>87</v>
      </c>
      <c r="M5927" s="38">
        <v>2</v>
      </c>
      <c r="N5927" s="38">
        <v>0</v>
      </c>
      <c r="O5927" s="38" t="s">
        <v>11</v>
      </c>
      <c r="P5927" s="38">
        <v>0.15</v>
      </c>
      <c r="Q5927" s="38" t="s">
        <v>9</v>
      </c>
      <c r="R5927" s="38" t="s">
        <v>1554</v>
      </c>
      <c r="T5927" s="38" t="s">
        <v>246</v>
      </c>
    </row>
    <row r="5928" spans="1:20" s="38" customFormat="1" ht="15" x14ac:dyDescent="0.2">
      <c r="A5928" s="38" t="s">
        <v>44</v>
      </c>
      <c r="B5928" s="38" t="str">
        <f t="shared" si="10"/>
        <v>mo_priv039</v>
      </c>
      <c r="C5928" s="38" t="s">
        <v>838</v>
      </c>
      <c r="D5928" s="38" t="s">
        <v>844</v>
      </c>
      <c r="E5928" s="38" t="s">
        <v>35</v>
      </c>
      <c r="F5928" s="38">
        <v>7</v>
      </c>
      <c r="G5928" s="38">
        <v>22</v>
      </c>
      <c r="H5928" s="38">
        <v>2025</v>
      </c>
      <c r="I5928" s="38">
        <v>4</v>
      </c>
      <c r="J5928" s="38">
        <v>1030</v>
      </c>
      <c r="K5928" s="38" t="s">
        <v>14</v>
      </c>
      <c r="L5928" s="38">
        <v>87</v>
      </c>
      <c r="M5928" s="38">
        <v>2</v>
      </c>
      <c r="N5928" s="38">
        <v>0</v>
      </c>
      <c r="O5928" s="38" t="s">
        <v>6</v>
      </c>
      <c r="P5928" s="38">
        <v>2</v>
      </c>
      <c r="Q5928" s="38" t="s">
        <v>9</v>
      </c>
      <c r="R5928" s="38" t="s">
        <v>1147</v>
      </c>
      <c r="T5928" s="38" t="s">
        <v>246</v>
      </c>
    </row>
    <row r="5929" spans="1:20" s="38" customFormat="1" ht="15" x14ac:dyDescent="0.2">
      <c r="A5929" s="38" t="s">
        <v>44</v>
      </c>
      <c r="B5929" s="38" t="str">
        <f t="shared" si="10"/>
        <v>mo_priv039</v>
      </c>
      <c r="C5929" s="38" t="s">
        <v>838</v>
      </c>
      <c r="D5929" s="38" t="s">
        <v>844</v>
      </c>
      <c r="E5929" s="38" t="s">
        <v>35</v>
      </c>
      <c r="F5929" s="38">
        <v>7</v>
      </c>
      <c r="G5929" s="38">
        <v>22</v>
      </c>
      <c r="H5929" s="38">
        <v>2025</v>
      </c>
      <c r="I5929" s="38">
        <v>4</v>
      </c>
      <c r="J5929" s="38">
        <v>1030</v>
      </c>
      <c r="K5929" s="38" t="s">
        <v>14</v>
      </c>
      <c r="L5929" s="38">
        <v>87</v>
      </c>
      <c r="M5929" s="38">
        <v>2</v>
      </c>
      <c r="N5929" s="38">
        <v>0</v>
      </c>
      <c r="O5929" s="38" t="s">
        <v>11</v>
      </c>
      <c r="P5929" s="38">
        <v>0.5</v>
      </c>
      <c r="Q5929" s="38" t="s">
        <v>9</v>
      </c>
      <c r="R5929" s="38" t="s">
        <v>1554</v>
      </c>
      <c r="T5929" s="38" t="s">
        <v>246</v>
      </c>
    </row>
    <row r="5930" spans="1:20" s="38" customFormat="1" ht="15" x14ac:dyDescent="0.2">
      <c r="A5930" s="38" t="s">
        <v>44</v>
      </c>
      <c r="B5930" s="38" t="str">
        <f t="shared" si="10"/>
        <v>mo_priv039</v>
      </c>
      <c r="C5930" s="38" t="s">
        <v>838</v>
      </c>
      <c r="D5930" s="38" t="s">
        <v>844</v>
      </c>
      <c r="E5930" s="38" t="s">
        <v>35</v>
      </c>
      <c r="F5930" s="38">
        <v>7</v>
      </c>
      <c r="G5930" s="38">
        <v>22</v>
      </c>
      <c r="H5930" s="38">
        <v>2025</v>
      </c>
      <c r="I5930" s="38">
        <v>4</v>
      </c>
      <c r="J5930" s="38">
        <v>1030</v>
      </c>
      <c r="K5930" s="38" t="s">
        <v>14</v>
      </c>
      <c r="L5930" s="38">
        <v>87</v>
      </c>
      <c r="M5930" s="38">
        <v>2</v>
      </c>
      <c r="N5930" s="38">
        <v>0</v>
      </c>
      <c r="O5930" s="38" t="s">
        <v>6</v>
      </c>
      <c r="P5930" s="38">
        <v>0.1</v>
      </c>
      <c r="Q5930" s="38" t="s">
        <v>9</v>
      </c>
      <c r="R5930" s="38" t="s">
        <v>1147</v>
      </c>
      <c r="T5930" s="38" t="s">
        <v>246</v>
      </c>
    </row>
    <row r="5931" spans="1:20" s="38" customFormat="1" ht="15" x14ac:dyDescent="0.2">
      <c r="A5931" s="38" t="s">
        <v>44</v>
      </c>
      <c r="B5931" s="38" t="str">
        <f t="shared" si="10"/>
        <v>mo_priv039</v>
      </c>
      <c r="C5931" s="38" t="s">
        <v>838</v>
      </c>
      <c r="D5931" s="38" t="s">
        <v>844</v>
      </c>
      <c r="E5931" s="38" t="s">
        <v>35</v>
      </c>
      <c r="F5931" s="38">
        <v>7</v>
      </c>
      <c r="G5931" s="38">
        <v>22</v>
      </c>
      <c r="H5931" s="38">
        <v>2025</v>
      </c>
      <c r="I5931" s="38">
        <v>4</v>
      </c>
      <c r="J5931" s="38">
        <v>1030</v>
      </c>
      <c r="K5931" s="38" t="s">
        <v>14</v>
      </c>
      <c r="L5931" s="38">
        <v>87</v>
      </c>
      <c r="M5931" s="38">
        <v>2</v>
      </c>
      <c r="N5931" s="38">
        <v>0</v>
      </c>
      <c r="O5931" s="38" t="s">
        <v>11</v>
      </c>
      <c r="P5931" s="38">
        <v>1</v>
      </c>
      <c r="Q5931" s="38" t="s">
        <v>9</v>
      </c>
      <c r="R5931" s="38" t="s">
        <v>1554</v>
      </c>
      <c r="T5931" s="38" t="s">
        <v>246</v>
      </c>
    </row>
    <row r="5932" spans="1:20" s="38" customFormat="1" ht="15" x14ac:dyDescent="0.2">
      <c r="A5932" s="38" t="s">
        <v>109</v>
      </c>
      <c r="B5932" s="38" t="str">
        <f t="shared" si="10"/>
        <v>mo_priv008</v>
      </c>
      <c r="C5932" s="38" t="s">
        <v>838</v>
      </c>
      <c r="D5932" s="38" t="s">
        <v>845</v>
      </c>
      <c r="E5932" s="38" t="s">
        <v>13</v>
      </c>
      <c r="F5932" s="38">
        <v>7</v>
      </c>
      <c r="G5932" s="38">
        <v>23</v>
      </c>
      <c r="H5932" s="38">
        <v>2025</v>
      </c>
      <c r="I5932" s="38">
        <v>4</v>
      </c>
      <c r="J5932" s="38">
        <v>1116</v>
      </c>
      <c r="K5932" s="38" t="s">
        <v>14</v>
      </c>
      <c r="L5932" s="38">
        <v>84</v>
      </c>
      <c r="M5932" s="38">
        <v>2</v>
      </c>
      <c r="N5932" s="38">
        <v>0</v>
      </c>
      <c r="O5932" s="38" t="s">
        <v>10</v>
      </c>
      <c r="P5932" s="38">
        <v>4.75</v>
      </c>
      <c r="Q5932" s="38" t="s">
        <v>5</v>
      </c>
      <c r="R5932" s="38" t="s">
        <v>201</v>
      </c>
      <c r="S5932" s="38" t="s">
        <v>105</v>
      </c>
      <c r="T5932" s="38" t="s">
        <v>116</v>
      </c>
    </row>
    <row r="5933" spans="1:20" s="38" customFormat="1" ht="15" x14ac:dyDescent="0.2">
      <c r="A5933" s="38" t="s">
        <v>109</v>
      </c>
      <c r="B5933" s="38" t="str">
        <f t="shared" si="10"/>
        <v>mo_priv008</v>
      </c>
      <c r="C5933" s="38" t="s">
        <v>838</v>
      </c>
      <c r="D5933" s="38" t="s">
        <v>845</v>
      </c>
      <c r="E5933" s="38" t="s">
        <v>13</v>
      </c>
      <c r="F5933" s="38">
        <v>7</v>
      </c>
      <c r="G5933" s="38">
        <v>23</v>
      </c>
      <c r="H5933" s="38">
        <v>2025</v>
      </c>
      <c r="I5933" s="38">
        <v>4</v>
      </c>
      <c r="J5933" s="38">
        <v>1116</v>
      </c>
      <c r="K5933" s="38" t="s">
        <v>14</v>
      </c>
      <c r="L5933" s="38">
        <v>84</v>
      </c>
      <c r="M5933" s="38">
        <v>2</v>
      </c>
      <c r="N5933" s="38">
        <v>0</v>
      </c>
      <c r="O5933" s="38" t="s">
        <v>6</v>
      </c>
      <c r="P5933" s="38">
        <v>0.15</v>
      </c>
      <c r="Q5933" s="38" t="s">
        <v>9</v>
      </c>
      <c r="R5933" s="38" t="s">
        <v>1549</v>
      </c>
      <c r="T5933" s="38" t="s">
        <v>116</v>
      </c>
    </row>
    <row r="5934" spans="1:20" s="38" customFormat="1" ht="15" x14ac:dyDescent="0.2">
      <c r="A5934" s="38" t="s">
        <v>109</v>
      </c>
      <c r="B5934" s="38" t="str">
        <f t="shared" si="10"/>
        <v>mo_priv008</v>
      </c>
      <c r="C5934" s="38" t="s">
        <v>838</v>
      </c>
      <c r="D5934" s="38" t="s">
        <v>845</v>
      </c>
      <c r="E5934" s="38" t="s">
        <v>13</v>
      </c>
      <c r="F5934" s="38">
        <v>7</v>
      </c>
      <c r="G5934" s="38">
        <v>23</v>
      </c>
      <c r="H5934" s="38">
        <v>2025</v>
      </c>
      <c r="I5934" s="38">
        <v>4</v>
      </c>
      <c r="J5934" s="38">
        <v>1116</v>
      </c>
      <c r="K5934" s="38" t="s">
        <v>14</v>
      </c>
      <c r="L5934" s="38">
        <v>84</v>
      </c>
      <c r="M5934" s="38">
        <v>2</v>
      </c>
      <c r="N5934" s="38">
        <v>0</v>
      </c>
      <c r="O5934" s="38" t="s">
        <v>10</v>
      </c>
      <c r="P5934" s="38">
        <v>5</v>
      </c>
      <c r="Q5934" s="38" t="s">
        <v>5</v>
      </c>
      <c r="R5934" s="38" t="s">
        <v>201</v>
      </c>
      <c r="S5934" s="38" t="s">
        <v>127</v>
      </c>
      <c r="T5934" s="38" t="s">
        <v>116</v>
      </c>
    </row>
    <row r="5935" spans="1:20" s="38" customFormat="1" ht="15" x14ac:dyDescent="0.2">
      <c r="A5935" s="38" t="s">
        <v>109</v>
      </c>
      <c r="B5935" s="38" t="str">
        <f t="shared" si="10"/>
        <v>mo_priv008</v>
      </c>
      <c r="C5935" s="38" t="s">
        <v>838</v>
      </c>
      <c r="D5935" s="38" t="s">
        <v>845</v>
      </c>
      <c r="E5935" s="38" t="s">
        <v>13</v>
      </c>
      <c r="F5935" s="38">
        <v>7</v>
      </c>
      <c r="G5935" s="38">
        <v>23</v>
      </c>
      <c r="H5935" s="38">
        <v>2025</v>
      </c>
      <c r="I5935" s="38">
        <v>4</v>
      </c>
      <c r="J5935" s="38">
        <v>1116</v>
      </c>
      <c r="K5935" s="38" t="s">
        <v>14</v>
      </c>
      <c r="L5935" s="38">
        <v>84</v>
      </c>
      <c r="M5935" s="38">
        <v>2</v>
      </c>
      <c r="N5935" s="38">
        <v>0</v>
      </c>
      <c r="O5935" s="38" t="s">
        <v>7</v>
      </c>
      <c r="P5935" s="38">
        <v>3</v>
      </c>
      <c r="Q5935" s="38" t="s">
        <v>9</v>
      </c>
      <c r="R5935" s="38" t="s">
        <v>501</v>
      </c>
      <c r="T5935" s="38" t="s">
        <v>116</v>
      </c>
    </row>
    <row r="5936" spans="1:20" s="38" customFormat="1" ht="15" x14ac:dyDescent="0.2">
      <c r="A5936" s="38" t="s">
        <v>109</v>
      </c>
      <c r="B5936" s="38" t="str">
        <f t="shared" si="10"/>
        <v>mo_priv008</v>
      </c>
      <c r="C5936" s="38" t="s">
        <v>838</v>
      </c>
      <c r="D5936" s="38" t="s">
        <v>845</v>
      </c>
      <c r="E5936" s="38" t="s">
        <v>13</v>
      </c>
      <c r="F5936" s="38">
        <v>7</v>
      </c>
      <c r="G5936" s="38">
        <v>23</v>
      </c>
      <c r="H5936" s="38">
        <v>2025</v>
      </c>
      <c r="I5936" s="38">
        <v>4</v>
      </c>
      <c r="J5936" s="38">
        <v>1116</v>
      </c>
      <c r="K5936" s="38" t="s">
        <v>14</v>
      </c>
      <c r="L5936" s="38">
        <v>84</v>
      </c>
      <c r="M5936" s="38">
        <v>2</v>
      </c>
      <c r="N5936" s="38">
        <v>0</v>
      </c>
      <c r="O5936" s="38" t="s">
        <v>10</v>
      </c>
      <c r="P5936" s="38">
        <v>60</v>
      </c>
      <c r="Q5936" s="38" t="s">
        <v>5</v>
      </c>
      <c r="R5936" s="38" t="s">
        <v>201</v>
      </c>
      <c r="S5936" s="38" t="s">
        <v>127</v>
      </c>
      <c r="T5936" s="38" t="s">
        <v>116</v>
      </c>
    </row>
    <row r="5937" spans="1:20" s="38" customFormat="1" ht="15" x14ac:dyDescent="0.2">
      <c r="A5937" s="38" t="s">
        <v>109</v>
      </c>
      <c r="B5937" s="38" t="str">
        <f t="shared" si="10"/>
        <v>mo_priv008</v>
      </c>
      <c r="C5937" s="38" t="s">
        <v>838</v>
      </c>
      <c r="D5937" s="38" t="s">
        <v>845</v>
      </c>
      <c r="E5937" s="38" t="s">
        <v>13</v>
      </c>
      <c r="F5937" s="38">
        <v>7</v>
      </c>
      <c r="G5937" s="38">
        <v>23</v>
      </c>
      <c r="H5937" s="38">
        <v>2025</v>
      </c>
      <c r="I5937" s="38">
        <v>4</v>
      </c>
      <c r="J5937" s="38">
        <v>1116</v>
      </c>
      <c r="K5937" s="38" t="s">
        <v>14</v>
      </c>
      <c r="L5937" s="38">
        <v>84</v>
      </c>
      <c r="M5937" s="38">
        <v>2</v>
      </c>
      <c r="N5937" s="38">
        <v>0</v>
      </c>
      <c r="O5937" s="38" t="s">
        <v>10</v>
      </c>
      <c r="P5937" s="38">
        <v>60</v>
      </c>
      <c r="Q5937" s="38" t="s">
        <v>5</v>
      </c>
      <c r="R5937" s="38" t="s">
        <v>201</v>
      </c>
      <c r="S5937" s="38" t="s">
        <v>127</v>
      </c>
      <c r="T5937" s="38" t="s">
        <v>116</v>
      </c>
    </row>
    <row r="5938" spans="1:20" s="38" customFormat="1" ht="15" x14ac:dyDescent="0.2">
      <c r="A5938" s="38" t="s">
        <v>109</v>
      </c>
      <c r="B5938" s="38" t="str">
        <f t="shared" si="10"/>
        <v>mo_priv008</v>
      </c>
      <c r="C5938" s="38" t="s">
        <v>838</v>
      </c>
      <c r="D5938" s="38" t="s">
        <v>845</v>
      </c>
      <c r="E5938" s="38" t="s">
        <v>13</v>
      </c>
      <c r="F5938" s="38">
        <v>7</v>
      </c>
      <c r="G5938" s="38">
        <v>23</v>
      </c>
      <c r="H5938" s="38">
        <v>2025</v>
      </c>
      <c r="I5938" s="38">
        <v>4</v>
      </c>
      <c r="J5938" s="38">
        <v>1116</v>
      </c>
      <c r="K5938" s="38" t="s">
        <v>14</v>
      </c>
      <c r="L5938" s="38">
        <v>84</v>
      </c>
      <c r="M5938" s="38">
        <v>2</v>
      </c>
      <c r="N5938" s="38">
        <v>0</v>
      </c>
      <c r="O5938" s="38" t="s">
        <v>7</v>
      </c>
      <c r="P5938" s="38">
        <v>0.25</v>
      </c>
      <c r="Q5938" s="38" t="s">
        <v>9</v>
      </c>
      <c r="R5938" s="38" t="s">
        <v>501</v>
      </c>
      <c r="T5938" s="38" t="s">
        <v>116</v>
      </c>
    </row>
    <row r="5939" spans="1:20" s="38" customFormat="1" ht="15" x14ac:dyDescent="0.2">
      <c r="A5939" s="38" t="s">
        <v>109</v>
      </c>
      <c r="B5939" s="38" t="str">
        <f t="shared" si="10"/>
        <v>mo_priv008</v>
      </c>
      <c r="C5939" s="38" t="s">
        <v>838</v>
      </c>
      <c r="D5939" s="38" t="s">
        <v>845</v>
      </c>
      <c r="E5939" s="38" t="s">
        <v>13</v>
      </c>
      <c r="F5939" s="38">
        <v>7</v>
      </c>
      <c r="G5939" s="38">
        <v>23</v>
      </c>
      <c r="H5939" s="38">
        <v>2025</v>
      </c>
      <c r="I5939" s="38">
        <v>4</v>
      </c>
      <c r="J5939" s="38">
        <v>1116</v>
      </c>
      <c r="K5939" s="38" t="s">
        <v>14</v>
      </c>
      <c r="L5939" s="38">
        <v>84</v>
      </c>
      <c r="M5939" s="38">
        <v>2</v>
      </c>
      <c r="N5939" s="38">
        <v>0</v>
      </c>
      <c r="O5939" s="38" t="s">
        <v>10</v>
      </c>
      <c r="P5939" s="38">
        <v>1.5</v>
      </c>
      <c r="Q5939" s="38" t="s">
        <v>8</v>
      </c>
      <c r="R5939" s="38" t="s">
        <v>36</v>
      </c>
      <c r="S5939" s="38" t="s">
        <v>152</v>
      </c>
      <c r="T5939" s="38" t="s">
        <v>116</v>
      </c>
    </row>
    <row r="5940" spans="1:20" s="38" customFormat="1" ht="15" x14ac:dyDescent="0.2">
      <c r="A5940" s="38" t="s">
        <v>109</v>
      </c>
      <c r="B5940" s="38" t="str">
        <f t="shared" si="10"/>
        <v>mo_priv008</v>
      </c>
      <c r="C5940" s="38" t="s">
        <v>838</v>
      </c>
      <c r="D5940" s="38" t="s">
        <v>845</v>
      </c>
      <c r="E5940" s="38" t="s">
        <v>13</v>
      </c>
      <c r="F5940" s="38">
        <v>7</v>
      </c>
      <c r="G5940" s="38">
        <v>23</v>
      </c>
      <c r="H5940" s="38">
        <v>2025</v>
      </c>
      <c r="I5940" s="38">
        <v>4</v>
      </c>
      <c r="J5940" s="38">
        <v>1116</v>
      </c>
      <c r="K5940" s="38" t="s">
        <v>14</v>
      </c>
      <c r="L5940" s="38">
        <v>84</v>
      </c>
      <c r="M5940" s="38">
        <v>2</v>
      </c>
      <c r="N5940" s="38">
        <v>0</v>
      </c>
      <c r="O5940" s="38" t="s">
        <v>4</v>
      </c>
      <c r="P5940" s="38">
        <v>1</v>
      </c>
      <c r="Q5940" s="38" t="s">
        <v>5</v>
      </c>
      <c r="R5940" s="38" t="s">
        <v>201</v>
      </c>
      <c r="T5940" s="38" t="s">
        <v>116</v>
      </c>
    </row>
    <row r="5941" spans="1:20" s="38" customFormat="1" ht="15" x14ac:dyDescent="0.2">
      <c r="A5941" s="38" t="s">
        <v>109</v>
      </c>
      <c r="B5941" s="38" t="str">
        <f t="shared" si="10"/>
        <v>mo_priv008</v>
      </c>
      <c r="C5941" s="38" t="s">
        <v>838</v>
      </c>
      <c r="D5941" s="38" t="s">
        <v>845</v>
      </c>
      <c r="E5941" s="38" t="s">
        <v>13</v>
      </c>
      <c r="F5941" s="38">
        <v>7</v>
      </c>
      <c r="G5941" s="38">
        <v>23</v>
      </c>
      <c r="H5941" s="38">
        <v>2025</v>
      </c>
      <c r="I5941" s="38">
        <v>4</v>
      </c>
      <c r="J5941" s="38">
        <v>1116</v>
      </c>
      <c r="K5941" s="38" t="s">
        <v>14</v>
      </c>
      <c r="L5941" s="38">
        <v>84</v>
      </c>
      <c r="M5941" s="38">
        <v>2</v>
      </c>
      <c r="N5941" s="38">
        <v>0</v>
      </c>
      <c r="O5941" s="38" t="s">
        <v>4</v>
      </c>
      <c r="P5941" s="38">
        <v>1.25</v>
      </c>
      <c r="Q5941" s="38" t="s">
        <v>9</v>
      </c>
      <c r="R5941" s="38" t="s">
        <v>501</v>
      </c>
      <c r="T5941" s="38" t="s">
        <v>116</v>
      </c>
    </row>
    <row r="5942" spans="1:20" s="38" customFormat="1" ht="15" x14ac:dyDescent="0.2">
      <c r="A5942" s="38" t="s">
        <v>109</v>
      </c>
      <c r="B5942" s="38" t="str">
        <f t="shared" si="10"/>
        <v>mo_priv008</v>
      </c>
      <c r="C5942" s="38" t="s">
        <v>838</v>
      </c>
      <c r="D5942" s="38" t="s">
        <v>845</v>
      </c>
      <c r="E5942" s="38" t="s">
        <v>13</v>
      </c>
      <c r="F5942" s="38">
        <v>7</v>
      </c>
      <c r="G5942" s="38">
        <v>23</v>
      </c>
      <c r="H5942" s="38">
        <v>2025</v>
      </c>
      <c r="I5942" s="38">
        <v>4</v>
      </c>
      <c r="J5942" s="38">
        <v>1116</v>
      </c>
      <c r="K5942" s="38" t="s">
        <v>14</v>
      </c>
      <c r="L5942" s="38">
        <v>84</v>
      </c>
      <c r="M5942" s="38">
        <v>2</v>
      </c>
      <c r="N5942" s="38">
        <v>0</v>
      </c>
      <c r="O5942" s="38" t="s">
        <v>4</v>
      </c>
      <c r="P5942" s="38">
        <v>0.75</v>
      </c>
      <c r="Q5942" s="38" t="s">
        <v>9</v>
      </c>
      <c r="R5942" s="38" t="s">
        <v>1516</v>
      </c>
      <c r="T5942" s="38" t="s">
        <v>116</v>
      </c>
    </row>
    <row r="5943" spans="1:20" s="38" customFormat="1" ht="15" x14ac:dyDescent="0.2">
      <c r="A5943" s="38" t="s">
        <v>109</v>
      </c>
      <c r="B5943" s="38" t="str">
        <f t="shared" si="10"/>
        <v>mo_priv008</v>
      </c>
      <c r="C5943" s="38" t="s">
        <v>838</v>
      </c>
      <c r="D5943" s="38" t="s">
        <v>845</v>
      </c>
      <c r="E5943" s="38" t="s">
        <v>13</v>
      </c>
      <c r="F5943" s="38">
        <v>7</v>
      </c>
      <c r="G5943" s="38">
        <v>23</v>
      </c>
      <c r="H5943" s="38">
        <v>2025</v>
      </c>
      <c r="I5943" s="38">
        <v>4</v>
      </c>
      <c r="J5943" s="38">
        <v>1116</v>
      </c>
      <c r="K5943" s="38" t="s">
        <v>14</v>
      </c>
      <c r="L5943" s="38">
        <v>84</v>
      </c>
      <c r="M5943" s="38">
        <v>2</v>
      </c>
      <c r="N5943" s="38">
        <v>0</v>
      </c>
      <c r="O5943" s="38" t="s">
        <v>6</v>
      </c>
      <c r="P5943" s="38">
        <v>0.75</v>
      </c>
      <c r="Q5943" s="38" t="s">
        <v>9</v>
      </c>
      <c r="R5943" s="38" t="s">
        <v>501</v>
      </c>
      <c r="T5943" s="38" t="s">
        <v>116</v>
      </c>
    </row>
    <row r="5944" spans="1:20" s="38" customFormat="1" ht="15" x14ac:dyDescent="0.2">
      <c r="A5944" s="38" t="s">
        <v>109</v>
      </c>
      <c r="B5944" s="38" t="str">
        <f t="shared" si="10"/>
        <v>mo_priv008</v>
      </c>
      <c r="C5944" s="38" t="s">
        <v>838</v>
      </c>
      <c r="D5944" s="38" t="s">
        <v>845</v>
      </c>
      <c r="E5944" s="38" t="s">
        <v>13</v>
      </c>
      <c r="F5944" s="38">
        <v>7</v>
      </c>
      <c r="G5944" s="38">
        <v>23</v>
      </c>
      <c r="H5944" s="38">
        <v>2025</v>
      </c>
      <c r="I5944" s="38">
        <v>4</v>
      </c>
      <c r="J5944" s="38">
        <v>1116</v>
      </c>
      <c r="K5944" s="38" t="s">
        <v>14</v>
      </c>
      <c r="L5944" s="38">
        <v>84</v>
      </c>
      <c r="M5944" s="38">
        <v>2</v>
      </c>
      <c r="N5944" s="38">
        <v>0</v>
      </c>
      <c r="O5944" s="38" t="s">
        <v>82</v>
      </c>
      <c r="P5944" s="38">
        <v>3.25</v>
      </c>
      <c r="Q5944" s="38" t="s">
        <v>5</v>
      </c>
      <c r="R5944" s="38" t="s">
        <v>201</v>
      </c>
      <c r="T5944" s="38" t="s">
        <v>116</v>
      </c>
    </row>
    <row r="5945" spans="1:20" s="38" customFormat="1" ht="15" x14ac:dyDescent="0.2">
      <c r="A5945" s="38" t="s">
        <v>109</v>
      </c>
      <c r="B5945" s="38" t="str">
        <f t="shared" si="10"/>
        <v>mo_priv008</v>
      </c>
      <c r="C5945" s="38" t="s">
        <v>838</v>
      </c>
      <c r="D5945" s="38" t="s">
        <v>845</v>
      </c>
      <c r="E5945" s="38" t="s">
        <v>13</v>
      </c>
      <c r="F5945" s="38">
        <v>7</v>
      </c>
      <c r="G5945" s="38">
        <v>23</v>
      </c>
      <c r="H5945" s="38">
        <v>2025</v>
      </c>
      <c r="I5945" s="38">
        <v>4</v>
      </c>
      <c r="J5945" s="38">
        <v>1116</v>
      </c>
      <c r="K5945" s="38" t="s">
        <v>14</v>
      </c>
      <c r="L5945" s="38">
        <v>84</v>
      </c>
      <c r="M5945" s="38">
        <v>2</v>
      </c>
      <c r="N5945" s="38">
        <v>0</v>
      </c>
      <c r="O5945" s="38" t="s">
        <v>10</v>
      </c>
      <c r="P5945" s="38">
        <v>0.5</v>
      </c>
      <c r="Q5945" s="38" t="s">
        <v>5</v>
      </c>
      <c r="R5945" s="38" t="s">
        <v>201</v>
      </c>
      <c r="S5945" s="38" t="s">
        <v>127</v>
      </c>
      <c r="T5945" s="38" t="s">
        <v>116</v>
      </c>
    </row>
    <row r="5946" spans="1:20" s="38" customFormat="1" ht="15" x14ac:dyDescent="0.2">
      <c r="A5946" s="38" t="s">
        <v>109</v>
      </c>
      <c r="B5946" s="38" t="str">
        <f t="shared" si="10"/>
        <v>mo_priv008</v>
      </c>
      <c r="C5946" s="38" t="s">
        <v>838</v>
      </c>
      <c r="D5946" s="38" t="s">
        <v>845</v>
      </c>
      <c r="E5946" s="38" t="s">
        <v>13</v>
      </c>
      <c r="F5946" s="38">
        <v>7</v>
      </c>
      <c r="G5946" s="38">
        <v>23</v>
      </c>
      <c r="H5946" s="38">
        <v>2025</v>
      </c>
      <c r="I5946" s="38">
        <v>4</v>
      </c>
      <c r="J5946" s="38">
        <v>1116</v>
      </c>
      <c r="K5946" s="38" t="s">
        <v>14</v>
      </c>
      <c r="L5946" s="38">
        <v>84</v>
      </c>
      <c r="M5946" s="38">
        <v>2</v>
      </c>
      <c r="N5946" s="38">
        <v>0</v>
      </c>
      <c r="O5946" s="38" t="s">
        <v>10</v>
      </c>
      <c r="P5946" s="38">
        <v>1.25</v>
      </c>
      <c r="Q5946" s="38" t="s">
        <v>5</v>
      </c>
      <c r="R5946" s="38" t="s">
        <v>201</v>
      </c>
      <c r="S5946" s="38" t="s">
        <v>1473</v>
      </c>
      <c r="T5946" s="38" t="s">
        <v>116</v>
      </c>
    </row>
    <row r="5947" spans="1:20" s="38" customFormat="1" ht="15" x14ac:dyDescent="0.2">
      <c r="A5947" s="38" t="s">
        <v>109</v>
      </c>
      <c r="B5947" s="38" t="str">
        <f t="shared" si="10"/>
        <v>mo_priv008</v>
      </c>
      <c r="C5947" s="38" t="s">
        <v>838</v>
      </c>
      <c r="D5947" s="38" t="s">
        <v>845</v>
      </c>
      <c r="E5947" s="38" t="s">
        <v>13</v>
      </c>
      <c r="F5947" s="38">
        <v>7</v>
      </c>
      <c r="G5947" s="38">
        <v>23</v>
      </c>
      <c r="H5947" s="38">
        <v>2025</v>
      </c>
      <c r="I5947" s="38">
        <v>4</v>
      </c>
      <c r="J5947" s="38">
        <v>1116</v>
      </c>
      <c r="K5947" s="38" t="s">
        <v>14</v>
      </c>
      <c r="L5947" s="38">
        <v>84</v>
      </c>
      <c r="M5947" s="38">
        <v>2</v>
      </c>
      <c r="N5947" s="38">
        <v>0</v>
      </c>
      <c r="O5947" s="38" t="s">
        <v>11</v>
      </c>
      <c r="P5947" s="38">
        <v>4</v>
      </c>
      <c r="Q5947" s="38" t="s">
        <v>5</v>
      </c>
      <c r="R5947" s="38" t="s">
        <v>201</v>
      </c>
      <c r="T5947" s="38" t="s">
        <v>246</v>
      </c>
    </row>
    <row r="5948" spans="1:20" s="38" customFormat="1" ht="15" x14ac:dyDescent="0.2">
      <c r="A5948" s="38" t="s">
        <v>102</v>
      </c>
      <c r="B5948" s="38" t="str">
        <f t="shared" si="10"/>
        <v>mo_priv009</v>
      </c>
      <c r="C5948" s="38" t="s">
        <v>838</v>
      </c>
      <c r="D5948" s="38" t="s">
        <v>845</v>
      </c>
      <c r="E5948" s="38" t="s">
        <v>13</v>
      </c>
      <c r="F5948" s="38">
        <v>7</v>
      </c>
      <c r="G5948" s="38">
        <v>23</v>
      </c>
      <c r="H5948" s="38">
        <v>2025</v>
      </c>
      <c r="I5948" s="38">
        <v>4</v>
      </c>
      <c r="J5948" s="38">
        <v>1155</v>
      </c>
      <c r="K5948" s="38" t="s">
        <v>14</v>
      </c>
      <c r="L5948" s="38">
        <v>86</v>
      </c>
      <c r="M5948" s="38">
        <v>3</v>
      </c>
      <c r="N5948" s="38">
        <v>0</v>
      </c>
      <c r="O5948" s="38" t="s">
        <v>10</v>
      </c>
      <c r="P5948" s="38">
        <v>17</v>
      </c>
      <c r="Q5948" s="38" t="s">
        <v>5</v>
      </c>
      <c r="R5948" s="38" t="s">
        <v>201</v>
      </c>
      <c r="S5948" s="38" t="s">
        <v>127</v>
      </c>
      <c r="T5948" s="38" t="s">
        <v>246</v>
      </c>
    </row>
    <row r="5949" spans="1:20" s="38" customFormat="1" ht="15" x14ac:dyDescent="0.2">
      <c r="A5949" s="38" t="s">
        <v>102</v>
      </c>
      <c r="B5949" s="38" t="str">
        <f t="shared" si="10"/>
        <v>mo_priv009</v>
      </c>
      <c r="C5949" s="38" t="s">
        <v>838</v>
      </c>
      <c r="D5949" s="38" t="s">
        <v>845</v>
      </c>
      <c r="E5949" s="38" t="s">
        <v>13</v>
      </c>
      <c r="F5949" s="38">
        <v>7</v>
      </c>
      <c r="G5949" s="38">
        <v>23</v>
      </c>
      <c r="H5949" s="38">
        <v>2025</v>
      </c>
      <c r="I5949" s="38">
        <v>4</v>
      </c>
      <c r="J5949" s="38">
        <v>1155</v>
      </c>
      <c r="K5949" s="38" t="s">
        <v>14</v>
      </c>
      <c r="L5949" s="38">
        <v>86</v>
      </c>
      <c r="M5949" s="38">
        <v>3</v>
      </c>
      <c r="N5949" s="38">
        <v>0</v>
      </c>
      <c r="O5949" s="38" t="s">
        <v>10</v>
      </c>
      <c r="P5949" s="38">
        <v>0</v>
      </c>
      <c r="Q5949" s="38" t="s">
        <v>5</v>
      </c>
      <c r="R5949" s="38" t="s">
        <v>201</v>
      </c>
      <c r="S5949" s="38" t="s">
        <v>152</v>
      </c>
      <c r="T5949" s="38" t="s">
        <v>246</v>
      </c>
    </row>
    <row r="5950" spans="1:20" s="38" customFormat="1" ht="15" x14ac:dyDescent="0.2">
      <c r="A5950" s="38" t="s">
        <v>102</v>
      </c>
      <c r="B5950" s="38" t="str">
        <f t="shared" si="10"/>
        <v>mo_priv009</v>
      </c>
      <c r="C5950" s="38" t="s">
        <v>838</v>
      </c>
      <c r="D5950" s="38" t="s">
        <v>845</v>
      </c>
      <c r="E5950" s="38" t="s">
        <v>13</v>
      </c>
      <c r="F5950" s="38">
        <v>7</v>
      </c>
      <c r="G5950" s="38">
        <v>23</v>
      </c>
      <c r="H5950" s="38">
        <v>2025</v>
      </c>
      <c r="I5950" s="38">
        <v>4</v>
      </c>
      <c r="J5950" s="38">
        <v>1155</v>
      </c>
      <c r="K5950" s="38" t="s">
        <v>14</v>
      </c>
      <c r="L5950" s="38">
        <v>86</v>
      </c>
      <c r="M5950" s="38">
        <v>3</v>
      </c>
      <c r="N5950" s="38">
        <v>0</v>
      </c>
      <c r="O5950" s="38" t="s">
        <v>10</v>
      </c>
      <c r="P5950" s="38">
        <v>2</v>
      </c>
      <c r="Q5950" s="38" t="s">
        <v>5</v>
      </c>
      <c r="R5950" s="38" t="s">
        <v>201</v>
      </c>
      <c r="S5950" s="38" t="s">
        <v>127</v>
      </c>
      <c r="T5950" s="38" t="s">
        <v>246</v>
      </c>
    </row>
    <row r="5951" spans="1:20" s="38" customFormat="1" ht="15" x14ac:dyDescent="0.2">
      <c r="A5951" s="38" t="s">
        <v>102</v>
      </c>
      <c r="B5951" s="38" t="str">
        <f t="shared" si="10"/>
        <v>mo_priv009</v>
      </c>
      <c r="C5951" s="38" t="s">
        <v>838</v>
      </c>
      <c r="D5951" s="38" t="s">
        <v>845</v>
      </c>
      <c r="E5951" s="38" t="s">
        <v>13</v>
      </c>
      <c r="F5951" s="38">
        <v>7</v>
      </c>
      <c r="G5951" s="38">
        <v>23</v>
      </c>
      <c r="H5951" s="38">
        <v>2025</v>
      </c>
      <c r="I5951" s="38">
        <v>4</v>
      </c>
      <c r="J5951" s="38">
        <v>1155</v>
      </c>
      <c r="K5951" s="38" t="s">
        <v>14</v>
      </c>
      <c r="L5951" s="38">
        <v>86</v>
      </c>
      <c r="M5951" s="38">
        <v>3</v>
      </c>
      <c r="N5951" s="38">
        <v>0</v>
      </c>
      <c r="O5951" s="38" t="s">
        <v>10</v>
      </c>
      <c r="P5951" s="38">
        <v>6</v>
      </c>
      <c r="Q5951" s="38" t="s">
        <v>5</v>
      </c>
      <c r="R5951" s="38" t="s">
        <v>201</v>
      </c>
      <c r="S5951" s="38" t="s">
        <v>127</v>
      </c>
      <c r="T5951" s="38" t="s">
        <v>246</v>
      </c>
    </row>
    <row r="5952" spans="1:20" s="38" customFormat="1" ht="15" x14ac:dyDescent="0.2">
      <c r="A5952" s="38" t="s">
        <v>102</v>
      </c>
      <c r="B5952" s="38" t="str">
        <f t="shared" si="10"/>
        <v>mo_priv009</v>
      </c>
      <c r="C5952" s="38" t="s">
        <v>838</v>
      </c>
      <c r="D5952" s="38" t="s">
        <v>845</v>
      </c>
      <c r="E5952" s="38" t="s">
        <v>13</v>
      </c>
      <c r="F5952" s="38">
        <v>7</v>
      </c>
      <c r="G5952" s="38">
        <v>23</v>
      </c>
      <c r="H5952" s="38">
        <v>2025</v>
      </c>
      <c r="I5952" s="38">
        <v>4</v>
      </c>
      <c r="J5952" s="38">
        <v>1155</v>
      </c>
      <c r="K5952" s="38" t="s">
        <v>14</v>
      </c>
      <c r="L5952" s="38">
        <v>86</v>
      </c>
      <c r="M5952" s="38">
        <v>3</v>
      </c>
      <c r="N5952" s="38">
        <v>0</v>
      </c>
      <c r="O5952" s="38" t="s">
        <v>10</v>
      </c>
      <c r="P5952" s="38">
        <v>12.5</v>
      </c>
      <c r="Q5952" s="38" t="s">
        <v>5</v>
      </c>
      <c r="R5952" s="38" t="s">
        <v>201</v>
      </c>
      <c r="S5952" s="38" t="s">
        <v>127</v>
      </c>
      <c r="T5952" s="38" t="s">
        <v>246</v>
      </c>
    </row>
    <row r="5953" spans="1:20" s="38" customFormat="1" ht="15" x14ac:dyDescent="0.2">
      <c r="A5953" s="38" t="s">
        <v>102</v>
      </c>
      <c r="B5953" s="38" t="str">
        <f t="shared" si="10"/>
        <v>mo_priv009</v>
      </c>
      <c r="C5953" s="38" t="s">
        <v>838</v>
      </c>
      <c r="D5953" s="38" t="s">
        <v>845</v>
      </c>
      <c r="E5953" s="38" t="s">
        <v>13</v>
      </c>
      <c r="F5953" s="38">
        <v>7</v>
      </c>
      <c r="G5953" s="38">
        <v>23</v>
      </c>
      <c r="H5953" s="38">
        <v>2025</v>
      </c>
      <c r="I5953" s="38">
        <v>4</v>
      </c>
      <c r="J5953" s="38">
        <v>1155</v>
      </c>
      <c r="K5953" s="38" t="s">
        <v>14</v>
      </c>
      <c r="L5953" s="38">
        <v>86</v>
      </c>
      <c r="M5953" s="38">
        <v>3</v>
      </c>
      <c r="N5953" s="38">
        <v>0</v>
      </c>
      <c r="O5953" s="38" t="s">
        <v>10</v>
      </c>
      <c r="P5953" s="38">
        <v>3.25</v>
      </c>
      <c r="Q5953" s="38" t="s">
        <v>5</v>
      </c>
      <c r="R5953" s="38" t="s">
        <v>201</v>
      </c>
      <c r="S5953" s="38" t="s">
        <v>127</v>
      </c>
      <c r="T5953" s="38" t="s">
        <v>246</v>
      </c>
    </row>
    <row r="5954" spans="1:20" s="38" customFormat="1" ht="15" x14ac:dyDescent="0.2">
      <c r="A5954" s="38" t="s">
        <v>102</v>
      </c>
      <c r="B5954" s="38" t="str">
        <f t="shared" si="10"/>
        <v>mo_priv009</v>
      </c>
      <c r="C5954" s="38" t="s">
        <v>838</v>
      </c>
      <c r="D5954" s="38" t="s">
        <v>845</v>
      </c>
      <c r="E5954" s="38" t="s">
        <v>13</v>
      </c>
      <c r="F5954" s="38">
        <v>7</v>
      </c>
      <c r="G5954" s="38">
        <v>23</v>
      </c>
      <c r="H5954" s="38">
        <v>2025</v>
      </c>
      <c r="I5954" s="38">
        <v>4</v>
      </c>
      <c r="J5954" s="38">
        <v>1155</v>
      </c>
      <c r="K5954" s="38" t="s">
        <v>14</v>
      </c>
      <c r="L5954" s="38">
        <v>86</v>
      </c>
      <c r="M5954" s="38">
        <v>3</v>
      </c>
      <c r="N5954" s="38">
        <v>0</v>
      </c>
      <c r="O5954" s="38" t="s">
        <v>10</v>
      </c>
      <c r="P5954" s="38">
        <v>6</v>
      </c>
      <c r="Q5954" s="38" t="s">
        <v>8</v>
      </c>
      <c r="R5954" s="38" t="s">
        <v>238</v>
      </c>
      <c r="S5954" s="38" t="s">
        <v>1156</v>
      </c>
      <c r="T5954" s="38" t="s">
        <v>246</v>
      </c>
    </row>
    <row r="5955" spans="1:20" s="38" customFormat="1" ht="15" x14ac:dyDescent="0.2">
      <c r="A5955" s="38" t="s">
        <v>102</v>
      </c>
      <c r="B5955" s="38" t="str">
        <f t="shared" si="10"/>
        <v>mo_priv009</v>
      </c>
      <c r="C5955" s="38" t="s">
        <v>838</v>
      </c>
      <c r="D5955" s="38" t="s">
        <v>845</v>
      </c>
      <c r="E5955" s="38" t="s">
        <v>13</v>
      </c>
      <c r="F5955" s="38">
        <v>7</v>
      </c>
      <c r="G5955" s="38">
        <v>23</v>
      </c>
      <c r="H5955" s="38">
        <v>2025</v>
      </c>
      <c r="I5955" s="38">
        <v>4</v>
      </c>
      <c r="J5955" s="38">
        <v>1155</v>
      </c>
      <c r="K5955" s="38" t="s">
        <v>14</v>
      </c>
      <c r="L5955" s="38">
        <v>86</v>
      </c>
      <c r="M5955" s="38">
        <v>3</v>
      </c>
      <c r="N5955" s="38">
        <v>0</v>
      </c>
      <c r="O5955" s="38" t="s">
        <v>10</v>
      </c>
      <c r="P5955" s="38">
        <v>1.5</v>
      </c>
      <c r="Q5955" s="38" t="s">
        <v>5</v>
      </c>
      <c r="R5955" s="38" t="s">
        <v>201</v>
      </c>
      <c r="S5955" s="38" t="s">
        <v>1156</v>
      </c>
      <c r="T5955" s="38" t="s">
        <v>246</v>
      </c>
    </row>
    <row r="5956" spans="1:20" s="38" customFormat="1" ht="15" x14ac:dyDescent="0.2">
      <c r="A5956" s="38" t="s">
        <v>102</v>
      </c>
      <c r="B5956" s="38" t="str">
        <f t="shared" si="10"/>
        <v>mo_priv009</v>
      </c>
      <c r="C5956" s="38" t="s">
        <v>838</v>
      </c>
      <c r="D5956" s="38" t="s">
        <v>845</v>
      </c>
      <c r="E5956" s="38" t="s">
        <v>13</v>
      </c>
      <c r="F5956" s="38">
        <v>7</v>
      </c>
      <c r="G5956" s="38">
        <v>23</v>
      </c>
      <c r="H5956" s="38">
        <v>2025</v>
      </c>
      <c r="I5956" s="38">
        <v>4</v>
      </c>
      <c r="J5956" s="38">
        <v>1155</v>
      </c>
      <c r="K5956" s="38" t="s">
        <v>14</v>
      </c>
      <c r="L5956" s="38">
        <v>86</v>
      </c>
      <c r="M5956" s="38">
        <v>3</v>
      </c>
      <c r="N5956" s="38">
        <v>0</v>
      </c>
      <c r="O5956" s="38" t="s">
        <v>10</v>
      </c>
      <c r="P5956" s="38">
        <v>32</v>
      </c>
      <c r="Q5956" s="38" t="s">
        <v>5</v>
      </c>
      <c r="R5956" s="38" t="s">
        <v>201</v>
      </c>
      <c r="S5956" s="38" t="s">
        <v>39</v>
      </c>
      <c r="T5956" s="38" t="s">
        <v>246</v>
      </c>
    </row>
    <row r="5957" spans="1:20" s="38" customFormat="1" ht="15" x14ac:dyDescent="0.2">
      <c r="A5957" s="38" t="s">
        <v>111</v>
      </c>
      <c r="B5957" s="38" t="str">
        <f t="shared" si="10"/>
        <v>mo_priv007</v>
      </c>
      <c r="C5957" s="38" t="s">
        <v>838</v>
      </c>
      <c r="D5957" s="38" t="s">
        <v>845</v>
      </c>
      <c r="E5957" s="38" t="s">
        <v>13</v>
      </c>
      <c r="F5957" s="38">
        <v>7</v>
      </c>
      <c r="G5957" s="38">
        <v>23</v>
      </c>
      <c r="H5957" s="38">
        <v>2025</v>
      </c>
      <c r="I5957" s="38">
        <v>4</v>
      </c>
      <c r="J5957" s="38">
        <v>1250</v>
      </c>
      <c r="K5957" s="38" t="s">
        <v>14</v>
      </c>
      <c r="L5957" s="38">
        <v>87</v>
      </c>
      <c r="M5957" s="38">
        <v>4</v>
      </c>
      <c r="N5957" s="38">
        <v>0</v>
      </c>
      <c r="O5957" s="38" t="s">
        <v>10</v>
      </c>
      <c r="P5957" s="38">
        <v>0.25</v>
      </c>
      <c r="Q5957" s="38" t="s">
        <v>5</v>
      </c>
      <c r="R5957" s="38" t="s">
        <v>201</v>
      </c>
      <c r="S5957" s="38" t="s">
        <v>105</v>
      </c>
      <c r="T5957" s="38" t="s">
        <v>246</v>
      </c>
    </row>
    <row r="5958" spans="1:20" s="38" customFormat="1" ht="15" x14ac:dyDescent="0.2">
      <c r="A5958" s="38" t="s">
        <v>111</v>
      </c>
      <c r="B5958" s="38" t="str">
        <f t="shared" si="10"/>
        <v>mo_priv007</v>
      </c>
      <c r="C5958" s="38" t="s">
        <v>838</v>
      </c>
      <c r="D5958" s="38" t="s">
        <v>845</v>
      </c>
      <c r="E5958" s="38" t="s">
        <v>13</v>
      </c>
      <c r="F5958" s="38">
        <v>7</v>
      </c>
      <c r="G5958" s="38">
        <v>23</v>
      </c>
      <c r="H5958" s="38">
        <v>2025</v>
      </c>
      <c r="I5958" s="38">
        <v>4</v>
      </c>
      <c r="J5958" s="38">
        <v>1250</v>
      </c>
      <c r="K5958" s="38" t="s">
        <v>14</v>
      </c>
      <c r="L5958" s="38">
        <v>87</v>
      </c>
      <c r="M5958" s="38">
        <v>4</v>
      </c>
      <c r="N5958" s="38">
        <v>0</v>
      </c>
      <c r="O5958" s="38" t="s">
        <v>10</v>
      </c>
      <c r="P5958" s="38">
        <v>16.25</v>
      </c>
      <c r="Q5958" s="38" t="s">
        <v>5</v>
      </c>
      <c r="R5958" s="38" t="s">
        <v>201</v>
      </c>
      <c r="S5958" s="38" t="s">
        <v>127</v>
      </c>
      <c r="T5958" s="38" t="s">
        <v>246</v>
      </c>
    </row>
    <row r="5959" spans="1:20" s="38" customFormat="1" ht="15" x14ac:dyDescent="0.2">
      <c r="A5959" s="38" t="s">
        <v>111</v>
      </c>
      <c r="B5959" s="38" t="str">
        <f t="shared" si="10"/>
        <v>mo_priv007</v>
      </c>
      <c r="C5959" s="38" t="s">
        <v>838</v>
      </c>
      <c r="D5959" s="38" t="s">
        <v>845</v>
      </c>
      <c r="E5959" s="38" t="s">
        <v>13</v>
      </c>
      <c r="F5959" s="38">
        <v>7</v>
      </c>
      <c r="G5959" s="38">
        <v>23</v>
      </c>
      <c r="H5959" s="38">
        <v>2025</v>
      </c>
      <c r="I5959" s="38">
        <v>4</v>
      </c>
      <c r="J5959" s="38">
        <v>1250</v>
      </c>
      <c r="K5959" s="38" t="s">
        <v>14</v>
      </c>
      <c r="L5959" s="38">
        <v>87</v>
      </c>
      <c r="M5959" s="38">
        <v>4</v>
      </c>
      <c r="N5959" s="38">
        <v>0</v>
      </c>
      <c r="O5959" s="38" t="s">
        <v>10</v>
      </c>
      <c r="P5959" s="38">
        <v>25</v>
      </c>
      <c r="Q5959" s="38" t="s">
        <v>5</v>
      </c>
      <c r="R5959" s="38" t="s">
        <v>201</v>
      </c>
      <c r="S5959" s="38" t="s">
        <v>127</v>
      </c>
      <c r="T5959" s="38" t="s">
        <v>246</v>
      </c>
    </row>
    <row r="5960" spans="1:20" s="38" customFormat="1" ht="15" x14ac:dyDescent="0.2">
      <c r="A5960" s="38" t="s">
        <v>111</v>
      </c>
      <c r="B5960" s="38" t="str">
        <f t="shared" si="10"/>
        <v>mo_priv007</v>
      </c>
      <c r="C5960" s="38" t="s">
        <v>838</v>
      </c>
      <c r="D5960" s="38" t="s">
        <v>845</v>
      </c>
      <c r="E5960" s="38" t="s">
        <v>13</v>
      </c>
      <c r="F5960" s="38">
        <v>7</v>
      </c>
      <c r="G5960" s="38">
        <v>23</v>
      </c>
      <c r="H5960" s="38">
        <v>2025</v>
      </c>
      <c r="I5960" s="38">
        <v>4</v>
      </c>
      <c r="J5960" s="38">
        <v>1250</v>
      </c>
      <c r="K5960" s="38" t="s">
        <v>14</v>
      </c>
      <c r="L5960" s="38">
        <v>87</v>
      </c>
      <c r="M5960" s="38">
        <v>4</v>
      </c>
      <c r="N5960" s="38">
        <v>0</v>
      </c>
      <c r="O5960" s="38" t="s">
        <v>10</v>
      </c>
      <c r="P5960" s="38">
        <v>25</v>
      </c>
      <c r="Q5960" s="38" t="s">
        <v>5</v>
      </c>
      <c r="R5960" s="38" t="s">
        <v>201</v>
      </c>
      <c r="S5960" s="38" t="s">
        <v>127</v>
      </c>
      <c r="T5960" s="38" t="s">
        <v>246</v>
      </c>
    </row>
    <row r="5961" spans="1:20" s="38" customFormat="1" ht="15" x14ac:dyDescent="0.2">
      <c r="A5961" s="38" t="s">
        <v>111</v>
      </c>
      <c r="B5961" s="38" t="str">
        <f t="shared" si="10"/>
        <v>mo_priv007</v>
      </c>
      <c r="C5961" s="38" t="s">
        <v>838</v>
      </c>
      <c r="D5961" s="38" t="s">
        <v>845</v>
      </c>
      <c r="E5961" s="38" t="s">
        <v>13</v>
      </c>
      <c r="F5961" s="38">
        <v>7</v>
      </c>
      <c r="G5961" s="38">
        <v>23</v>
      </c>
      <c r="H5961" s="38">
        <v>2025</v>
      </c>
      <c r="I5961" s="38">
        <v>4</v>
      </c>
      <c r="J5961" s="38">
        <v>1250</v>
      </c>
      <c r="K5961" s="38" t="s">
        <v>14</v>
      </c>
      <c r="L5961" s="38">
        <v>87</v>
      </c>
      <c r="M5961" s="38">
        <v>4</v>
      </c>
      <c r="N5961" s="38">
        <v>0</v>
      </c>
      <c r="O5961" s="38" t="s">
        <v>10</v>
      </c>
      <c r="P5961" s="38">
        <v>20</v>
      </c>
      <c r="Q5961" s="38" t="s">
        <v>5</v>
      </c>
      <c r="R5961" s="38" t="s">
        <v>201</v>
      </c>
      <c r="S5961" s="38" t="s">
        <v>127</v>
      </c>
      <c r="T5961" s="38" t="s">
        <v>246</v>
      </c>
    </row>
    <row r="5962" spans="1:20" s="38" customFormat="1" ht="15" x14ac:dyDescent="0.2">
      <c r="A5962" s="38" t="s">
        <v>111</v>
      </c>
      <c r="B5962" s="38" t="str">
        <f t="shared" si="10"/>
        <v>mo_priv007</v>
      </c>
      <c r="C5962" s="38" t="s">
        <v>838</v>
      </c>
      <c r="D5962" s="38" t="s">
        <v>845</v>
      </c>
      <c r="E5962" s="38" t="s">
        <v>13</v>
      </c>
      <c r="F5962" s="38">
        <v>7</v>
      </c>
      <c r="G5962" s="38">
        <v>23</v>
      </c>
      <c r="H5962" s="38">
        <v>2025</v>
      </c>
      <c r="I5962" s="38">
        <v>4</v>
      </c>
      <c r="J5962" s="38">
        <v>1250</v>
      </c>
      <c r="K5962" s="38" t="s">
        <v>14</v>
      </c>
      <c r="L5962" s="38">
        <v>87</v>
      </c>
      <c r="M5962" s="38">
        <v>4</v>
      </c>
      <c r="N5962" s="38">
        <v>0</v>
      </c>
      <c r="O5962" s="38" t="s">
        <v>10</v>
      </c>
      <c r="P5962" s="38">
        <v>50</v>
      </c>
      <c r="Q5962" s="38" t="s">
        <v>5</v>
      </c>
      <c r="R5962" s="38" t="s">
        <v>201</v>
      </c>
      <c r="S5962" s="38" t="s">
        <v>242</v>
      </c>
      <c r="T5962" s="38" t="s">
        <v>246</v>
      </c>
    </row>
    <row r="5963" spans="1:20" s="38" customFormat="1" ht="15" x14ac:dyDescent="0.2">
      <c r="A5963" s="38" t="s">
        <v>111</v>
      </c>
      <c r="B5963" s="38" t="str">
        <f t="shared" si="10"/>
        <v>mo_priv007</v>
      </c>
      <c r="C5963" s="38" t="s">
        <v>838</v>
      </c>
      <c r="D5963" s="38" t="s">
        <v>845</v>
      </c>
      <c r="E5963" s="38" t="s">
        <v>13</v>
      </c>
      <c r="F5963" s="38">
        <v>7</v>
      </c>
      <c r="G5963" s="38">
        <v>23</v>
      </c>
      <c r="H5963" s="38">
        <v>2025</v>
      </c>
      <c r="I5963" s="38">
        <v>4</v>
      </c>
      <c r="J5963" s="38">
        <v>1250</v>
      </c>
      <c r="K5963" s="38" t="s">
        <v>14</v>
      </c>
      <c r="L5963" s="38">
        <v>87</v>
      </c>
      <c r="M5963" s="38">
        <v>4</v>
      </c>
      <c r="N5963" s="38">
        <v>0</v>
      </c>
      <c r="O5963" s="38" t="s">
        <v>10</v>
      </c>
      <c r="P5963" s="38">
        <v>9.75</v>
      </c>
      <c r="Q5963" s="38" t="s">
        <v>8</v>
      </c>
      <c r="R5963" s="38" t="s">
        <v>1584</v>
      </c>
      <c r="S5963" s="38" t="s">
        <v>100</v>
      </c>
      <c r="T5963" s="38" t="s">
        <v>246</v>
      </c>
    </row>
    <row r="5964" spans="1:20" s="38" customFormat="1" ht="15" x14ac:dyDescent="0.2">
      <c r="A5964" s="38" t="s">
        <v>111</v>
      </c>
      <c r="B5964" s="38" t="str">
        <f t="shared" si="10"/>
        <v>mo_priv007</v>
      </c>
      <c r="C5964" s="38" t="s">
        <v>838</v>
      </c>
      <c r="D5964" s="38" t="s">
        <v>845</v>
      </c>
      <c r="E5964" s="38" t="s">
        <v>13</v>
      </c>
      <c r="F5964" s="38">
        <v>7</v>
      </c>
      <c r="G5964" s="38">
        <v>23</v>
      </c>
      <c r="H5964" s="38">
        <v>2025</v>
      </c>
      <c r="I5964" s="38">
        <v>4</v>
      </c>
      <c r="J5964" s="38">
        <v>1250</v>
      </c>
      <c r="K5964" s="38" t="s">
        <v>14</v>
      </c>
      <c r="L5964" s="38">
        <v>87</v>
      </c>
      <c r="M5964" s="38">
        <v>4</v>
      </c>
      <c r="N5964" s="38">
        <v>0</v>
      </c>
      <c r="O5964" s="38" t="s">
        <v>10</v>
      </c>
      <c r="P5964" s="38">
        <v>5.5</v>
      </c>
      <c r="Q5964" s="38" t="s">
        <v>5</v>
      </c>
      <c r="R5964" s="38" t="s">
        <v>201</v>
      </c>
      <c r="S5964" s="38" t="s">
        <v>39</v>
      </c>
      <c r="T5964" s="38" t="s">
        <v>246</v>
      </c>
    </row>
    <row r="5965" spans="1:20" s="38" customFormat="1" ht="15" x14ac:dyDescent="0.2">
      <c r="A5965" s="38" t="s">
        <v>103</v>
      </c>
      <c r="B5965" s="38" t="str">
        <f t="shared" si="10"/>
        <v>mo_priv006</v>
      </c>
      <c r="C5965" s="38" t="s">
        <v>838</v>
      </c>
      <c r="D5965" s="38" t="s">
        <v>845</v>
      </c>
      <c r="E5965" s="38" t="s">
        <v>13</v>
      </c>
      <c r="F5965" s="38">
        <v>7</v>
      </c>
      <c r="G5965" s="38">
        <v>23</v>
      </c>
      <c r="H5965" s="38">
        <v>2025</v>
      </c>
      <c r="I5965" s="38">
        <v>4</v>
      </c>
      <c r="J5965" s="38">
        <v>1250</v>
      </c>
      <c r="K5965" s="38" t="s">
        <v>1505</v>
      </c>
      <c r="L5965" s="38">
        <v>87</v>
      </c>
      <c r="M5965" s="38">
        <v>3</v>
      </c>
      <c r="N5965" s="38">
        <v>0</v>
      </c>
      <c r="O5965" s="38" t="s">
        <v>10</v>
      </c>
      <c r="P5965" s="38">
        <v>21</v>
      </c>
      <c r="Q5965" s="38" t="s">
        <v>5</v>
      </c>
      <c r="R5965" s="38" t="s">
        <v>201</v>
      </c>
      <c r="S5965" s="38" t="s">
        <v>127</v>
      </c>
      <c r="T5965" s="38" t="s">
        <v>246</v>
      </c>
    </row>
    <row r="5966" spans="1:20" s="38" customFormat="1" ht="15" x14ac:dyDescent="0.2">
      <c r="A5966" s="38" t="s">
        <v>103</v>
      </c>
      <c r="B5966" s="38" t="str">
        <f t="shared" si="10"/>
        <v>mo_priv006</v>
      </c>
      <c r="C5966" s="38" t="s">
        <v>838</v>
      </c>
      <c r="D5966" s="38" t="s">
        <v>845</v>
      </c>
      <c r="E5966" s="38" t="s">
        <v>13</v>
      </c>
      <c r="F5966" s="38">
        <v>7</v>
      </c>
      <c r="G5966" s="38">
        <v>23</v>
      </c>
      <c r="H5966" s="38">
        <v>2025</v>
      </c>
      <c r="I5966" s="38">
        <v>4</v>
      </c>
      <c r="J5966" s="38">
        <v>1250</v>
      </c>
      <c r="K5966" s="38" t="s">
        <v>1505</v>
      </c>
      <c r="L5966" s="38">
        <v>87</v>
      </c>
      <c r="M5966" s="38">
        <v>3</v>
      </c>
      <c r="N5966" s="38">
        <v>0</v>
      </c>
      <c r="O5966" s="38" t="s">
        <v>10</v>
      </c>
      <c r="P5966" s="38">
        <v>21</v>
      </c>
      <c r="Q5966" s="38" t="s">
        <v>5</v>
      </c>
      <c r="R5966" s="38" t="s">
        <v>201</v>
      </c>
      <c r="S5966" s="38" t="s">
        <v>127</v>
      </c>
      <c r="T5966" s="38" t="s">
        <v>246</v>
      </c>
    </row>
    <row r="5967" spans="1:20" s="38" customFormat="1" ht="15" x14ac:dyDescent="0.2">
      <c r="A5967" s="38" t="s">
        <v>103</v>
      </c>
      <c r="B5967" s="38" t="str">
        <f t="shared" si="10"/>
        <v>mo_priv006</v>
      </c>
      <c r="C5967" s="38" t="s">
        <v>838</v>
      </c>
      <c r="D5967" s="38" t="s">
        <v>845</v>
      </c>
      <c r="E5967" s="38" t="s">
        <v>13</v>
      </c>
      <c r="F5967" s="38">
        <v>7</v>
      </c>
      <c r="G5967" s="38">
        <v>23</v>
      </c>
      <c r="H5967" s="38">
        <v>2025</v>
      </c>
      <c r="I5967" s="38">
        <v>4</v>
      </c>
      <c r="J5967" s="38">
        <v>1250</v>
      </c>
      <c r="K5967" s="38" t="s">
        <v>1505</v>
      </c>
      <c r="L5967" s="38">
        <v>87</v>
      </c>
      <c r="M5967" s="38">
        <v>3</v>
      </c>
      <c r="N5967" s="38">
        <v>0</v>
      </c>
      <c r="O5967" s="38" t="s">
        <v>10</v>
      </c>
      <c r="P5967" s="38">
        <v>1</v>
      </c>
      <c r="Q5967" s="38" t="s">
        <v>5</v>
      </c>
      <c r="R5967" s="38" t="s">
        <v>201</v>
      </c>
      <c r="S5967" s="38" t="s">
        <v>127</v>
      </c>
      <c r="T5967" s="38" t="s">
        <v>246</v>
      </c>
    </row>
    <row r="5968" spans="1:20" s="38" customFormat="1" ht="15" x14ac:dyDescent="0.2">
      <c r="A5968" s="38" t="s">
        <v>103</v>
      </c>
      <c r="B5968" s="38" t="str">
        <f t="shared" si="10"/>
        <v>mo_priv006</v>
      </c>
      <c r="C5968" s="38" t="s">
        <v>838</v>
      </c>
      <c r="D5968" s="38" t="s">
        <v>845</v>
      </c>
      <c r="E5968" s="38" t="s">
        <v>13</v>
      </c>
      <c r="F5968" s="38">
        <v>7</v>
      </c>
      <c r="G5968" s="38">
        <v>23</v>
      </c>
      <c r="H5968" s="38">
        <v>2025</v>
      </c>
      <c r="I5968" s="38">
        <v>4</v>
      </c>
      <c r="J5968" s="38">
        <v>1250</v>
      </c>
      <c r="K5968" s="38" t="s">
        <v>1505</v>
      </c>
      <c r="L5968" s="38">
        <v>87</v>
      </c>
      <c r="M5968" s="38">
        <v>3</v>
      </c>
      <c r="N5968" s="38">
        <v>0</v>
      </c>
      <c r="O5968" s="38" t="s">
        <v>10</v>
      </c>
      <c r="P5968" s="38">
        <v>15</v>
      </c>
      <c r="Q5968" s="38" t="s">
        <v>5</v>
      </c>
      <c r="R5968" s="38" t="s">
        <v>201</v>
      </c>
      <c r="S5968" s="38" t="s">
        <v>127</v>
      </c>
      <c r="T5968" s="38" t="s">
        <v>246</v>
      </c>
    </row>
    <row r="5969" spans="1:21" s="38" customFormat="1" ht="15" x14ac:dyDescent="0.2">
      <c r="A5969" s="38" t="s">
        <v>103</v>
      </c>
      <c r="B5969" s="38" t="str">
        <f t="shared" si="10"/>
        <v>mo_priv006</v>
      </c>
      <c r="C5969" s="38" t="s">
        <v>838</v>
      </c>
      <c r="D5969" s="38" t="s">
        <v>845</v>
      </c>
      <c r="E5969" s="38" t="s">
        <v>13</v>
      </c>
      <c r="F5969" s="38">
        <v>7</v>
      </c>
      <c r="G5969" s="38">
        <v>23</v>
      </c>
      <c r="H5969" s="38">
        <v>2025</v>
      </c>
      <c r="I5969" s="38">
        <v>4</v>
      </c>
      <c r="J5969" s="38">
        <v>1250</v>
      </c>
      <c r="K5969" s="38" t="s">
        <v>1505</v>
      </c>
      <c r="L5969" s="38">
        <v>87</v>
      </c>
      <c r="M5969" s="38">
        <v>3</v>
      </c>
      <c r="N5969" s="38">
        <v>0</v>
      </c>
      <c r="O5969" s="38" t="s">
        <v>10</v>
      </c>
      <c r="P5969" s="38">
        <v>2</v>
      </c>
      <c r="Q5969" s="38" t="s">
        <v>5</v>
      </c>
      <c r="R5969" s="38" t="s">
        <v>201</v>
      </c>
      <c r="S5969" s="38" t="s">
        <v>127</v>
      </c>
      <c r="T5969" s="38" t="s">
        <v>246</v>
      </c>
    </row>
    <row r="5970" spans="1:21" s="38" customFormat="1" ht="15" x14ac:dyDescent="0.2">
      <c r="A5970" s="38" t="s">
        <v>103</v>
      </c>
      <c r="B5970" s="38" t="str">
        <f t="shared" si="10"/>
        <v>mo_priv006</v>
      </c>
      <c r="C5970" s="38" t="s">
        <v>838</v>
      </c>
      <c r="D5970" s="38" t="s">
        <v>845</v>
      </c>
      <c r="E5970" s="38" t="s">
        <v>13</v>
      </c>
      <c r="F5970" s="38">
        <v>7</v>
      </c>
      <c r="G5970" s="38">
        <v>23</v>
      </c>
      <c r="H5970" s="38">
        <v>2025</v>
      </c>
      <c r="I5970" s="38">
        <v>4</v>
      </c>
      <c r="J5970" s="38">
        <v>1250</v>
      </c>
      <c r="K5970" s="38" t="s">
        <v>1505</v>
      </c>
      <c r="L5970" s="38">
        <v>87</v>
      </c>
      <c r="M5970" s="38">
        <v>3</v>
      </c>
      <c r="N5970" s="38">
        <v>0</v>
      </c>
      <c r="O5970" s="38" t="s">
        <v>10</v>
      </c>
      <c r="P5970" s="38">
        <v>2</v>
      </c>
      <c r="Q5970" s="38" t="s">
        <v>5</v>
      </c>
      <c r="R5970" s="38" t="s">
        <v>201</v>
      </c>
      <c r="S5970" s="38" t="s">
        <v>127</v>
      </c>
      <c r="T5970" s="38" t="s">
        <v>246</v>
      </c>
    </row>
    <row r="5971" spans="1:21" s="38" customFormat="1" ht="15" x14ac:dyDescent="0.2">
      <c r="A5971" s="38" t="s">
        <v>103</v>
      </c>
      <c r="B5971" s="38" t="str">
        <f t="shared" si="10"/>
        <v>mo_priv006</v>
      </c>
      <c r="C5971" s="38" t="s">
        <v>838</v>
      </c>
      <c r="D5971" s="38" t="s">
        <v>845</v>
      </c>
      <c r="E5971" s="38" t="s">
        <v>13</v>
      </c>
      <c r="F5971" s="38">
        <v>7</v>
      </c>
      <c r="G5971" s="38">
        <v>23</v>
      </c>
      <c r="H5971" s="38">
        <v>2025</v>
      </c>
      <c r="I5971" s="38">
        <v>4</v>
      </c>
      <c r="J5971" s="38">
        <v>1250</v>
      </c>
      <c r="K5971" s="38" t="s">
        <v>1505</v>
      </c>
      <c r="L5971" s="38">
        <v>87</v>
      </c>
      <c r="M5971" s="38">
        <v>3</v>
      </c>
      <c r="N5971" s="38">
        <v>0</v>
      </c>
      <c r="O5971" s="38" t="s">
        <v>10</v>
      </c>
      <c r="P5971" s="38">
        <v>6</v>
      </c>
      <c r="Q5971" s="38" t="s">
        <v>5</v>
      </c>
      <c r="R5971" s="38" t="s">
        <v>201</v>
      </c>
      <c r="S5971" s="38" t="s">
        <v>1521</v>
      </c>
      <c r="T5971" s="38" t="s">
        <v>246</v>
      </c>
    </row>
    <row r="5972" spans="1:21" s="38" customFormat="1" ht="15" x14ac:dyDescent="0.2">
      <c r="A5972" s="38" t="s">
        <v>103</v>
      </c>
      <c r="B5972" s="38" t="str">
        <f t="shared" si="10"/>
        <v>mo_priv006</v>
      </c>
      <c r="C5972" s="38" t="s">
        <v>838</v>
      </c>
      <c r="D5972" s="38" t="s">
        <v>845</v>
      </c>
      <c r="E5972" s="38" t="s">
        <v>13</v>
      </c>
      <c r="F5972" s="38">
        <v>7</v>
      </c>
      <c r="G5972" s="38">
        <v>23</v>
      </c>
      <c r="H5972" s="38">
        <v>2025</v>
      </c>
      <c r="I5972" s="38">
        <v>4</v>
      </c>
      <c r="J5972" s="38">
        <v>1250</v>
      </c>
      <c r="K5972" s="38" t="s">
        <v>1505</v>
      </c>
      <c r="L5972" s="38">
        <v>87</v>
      </c>
      <c r="M5972" s="38">
        <v>3</v>
      </c>
      <c r="N5972" s="38">
        <v>0</v>
      </c>
      <c r="O5972" s="38" t="s">
        <v>10</v>
      </c>
      <c r="P5972" s="38">
        <v>0.2</v>
      </c>
      <c r="Q5972" s="38" t="s">
        <v>8</v>
      </c>
      <c r="R5972" s="38" t="s">
        <v>1512</v>
      </c>
      <c r="S5972" s="38" t="s">
        <v>152</v>
      </c>
      <c r="T5972" s="38" t="s">
        <v>246</v>
      </c>
    </row>
    <row r="5973" spans="1:21" s="38" customFormat="1" ht="15" x14ac:dyDescent="0.2">
      <c r="A5973" s="38" t="s">
        <v>103</v>
      </c>
      <c r="B5973" s="38" t="str">
        <f t="shared" si="10"/>
        <v>mo_priv006</v>
      </c>
      <c r="C5973" s="38" t="s">
        <v>838</v>
      </c>
      <c r="D5973" s="38" t="s">
        <v>845</v>
      </c>
      <c r="E5973" s="38" t="s">
        <v>13</v>
      </c>
      <c r="F5973" s="38">
        <v>7</v>
      </c>
      <c r="G5973" s="38">
        <v>23</v>
      </c>
      <c r="H5973" s="38">
        <v>2025</v>
      </c>
      <c r="I5973" s="38">
        <v>4</v>
      </c>
      <c r="J5973" s="38">
        <v>1250</v>
      </c>
      <c r="K5973" s="38" t="s">
        <v>1505</v>
      </c>
      <c r="L5973" s="38">
        <v>87</v>
      </c>
      <c r="M5973" s="38">
        <v>3</v>
      </c>
      <c r="N5973" s="38">
        <v>0</v>
      </c>
      <c r="O5973" s="38" t="s">
        <v>10</v>
      </c>
      <c r="P5973" s="38">
        <v>0.1</v>
      </c>
      <c r="Q5973" s="38" t="s">
        <v>8</v>
      </c>
      <c r="R5973" s="38" t="s">
        <v>1512</v>
      </c>
      <c r="S5973" s="38" t="s">
        <v>105</v>
      </c>
      <c r="T5973" s="38" t="s">
        <v>246</v>
      </c>
    </row>
    <row r="5974" spans="1:21" s="38" customFormat="1" ht="15" x14ac:dyDescent="0.2">
      <c r="A5974" s="38" t="s">
        <v>113</v>
      </c>
      <c r="B5974" s="38" t="str">
        <f t="shared" si="10"/>
        <v>mo_priv012</v>
      </c>
      <c r="C5974" s="38" t="s">
        <v>838</v>
      </c>
      <c r="D5974" s="38" t="s">
        <v>845</v>
      </c>
      <c r="E5974" s="38" t="s">
        <v>13</v>
      </c>
      <c r="F5974" s="38">
        <v>7</v>
      </c>
      <c r="G5974" s="38">
        <v>24</v>
      </c>
      <c r="H5974" s="38">
        <v>2025</v>
      </c>
      <c r="I5974" s="38">
        <v>4</v>
      </c>
      <c r="J5974" s="38">
        <v>1004</v>
      </c>
      <c r="K5974" s="38" t="s">
        <v>14</v>
      </c>
      <c r="L5974" s="38">
        <v>76</v>
      </c>
      <c r="M5974" s="38">
        <v>2</v>
      </c>
      <c r="N5974" s="38">
        <v>100</v>
      </c>
      <c r="O5974" s="38" t="s">
        <v>4</v>
      </c>
      <c r="P5974" s="38">
        <v>1.1000000000000001</v>
      </c>
      <c r="Q5974" s="38" t="s">
        <v>5</v>
      </c>
      <c r="R5974" s="38" t="s">
        <v>501</v>
      </c>
      <c r="T5974" s="38" t="s">
        <v>246</v>
      </c>
      <c r="U5974" s="38" t="s">
        <v>2133</v>
      </c>
    </row>
    <row r="5975" spans="1:21" s="38" customFormat="1" ht="15" x14ac:dyDescent="0.2">
      <c r="A5975" s="38" t="s">
        <v>113</v>
      </c>
      <c r="B5975" s="38" t="str">
        <f t="shared" si="10"/>
        <v>mo_priv012</v>
      </c>
      <c r="C5975" s="38" t="s">
        <v>838</v>
      </c>
      <c r="D5975" s="38" t="s">
        <v>845</v>
      </c>
      <c r="E5975" s="38" t="s">
        <v>13</v>
      </c>
      <c r="F5975" s="38">
        <v>7</v>
      </c>
      <c r="G5975" s="38">
        <v>24</v>
      </c>
      <c r="H5975" s="38">
        <v>2025</v>
      </c>
      <c r="I5975" s="38">
        <v>4</v>
      </c>
      <c r="J5975" s="38">
        <v>1004</v>
      </c>
      <c r="K5975" s="38" t="s">
        <v>14</v>
      </c>
      <c r="L5975" s="38">
        <v>76</v>
      </c>
      <c r="M5975" s="38">
        <v>2</v>
      </c>
      <c r="N5975" s="38">
        <v>100</v>
      </c>
      <c r="O5975" s="38" t="s">
        <v>4</v>
      </c>
      <c r="P5975" s="38">
        <v>0.5</v>
      </c>
      <c r="Q5975" s="38" t="s">
        <v>8</v>
      </c>
      <c r="R5975" s="38" t="s">
        <v>271</v>
      </c>
      <c r="T5975" s="38" t="s">
        <v>246</v>
      </c>
    </row>
    <row r="5976" spans="1:21" s="38" customFormat="1" ht="15" x14ac:dyDescent="0.2">
      <c r="A5976" s="38" t="s">
        <v>113</v>
      </c>
      <c r="B5976" s="38" t="str">
        <f t="shared" si="10"/>
        <v>mo_priv012</v>
      </c>
      <c r="C5976" s="38" t="s">
        <v>838</v>
      </c>
      <c r="D5976" s="38" t="s">
        <v>845</v>
      </c>
      <c r="E5976" s="38" t="s">
        <v>13</v>
      </c>
      <c r="F5976" s="38">
        <v>7</v>
      </c>
      <c r="G5976" s="38">
        <v>24</v>
      </c>
      <c r="H5976" s="38">
        <v>2025</v>
      </c>
      <c r="I5976" s="38">
        <v>4</v>
      </c>
      <c r="J5976" s="38">
        <v>1004</v>
      </c>
      <c r="K5976" s="38" t="s">
        <v>14</v>
      </c>
      <c r="L5976" s="38">
        <v>76</v>
      </c>
      <c r="M5976" s="38">
        <v>2</v>
      </c>
      <c r="N5976" s="38">
        <v>100</v>
      </c>
      <c r="O5976" s="38" t="s">
        <v>10</v>
      </c>
      <c r="P5976" s="38">
        <v>3.75</v>
      </c>
      <c r="Q5976" s="38" t="s">
        <v>5</v>
      </c>
      <c r="R5976" s="38" t="s">
        <v>201</v>
      </c>
      <c r="S5976" s="38" t="s">
        <v>127</v>
      </c>
      <c r="T5976" s="38" t="s">
        <v>246</v>
      </c>
    </row>
    <row r="5977" spans="1:21" s="38" customFormat="1" ht="15" x14ac:dyDescent="0.2">
      <c r="A5977" s="38" t="s">
        <v>113</v>
      </c>
      <c r="B5977" s="38" t="str">
        <f t="shared" si="10"/>
        <v>mo_priv012</v>
      </c>
      <c r="C5977" s="38" t="s">
        <v>838</v>
      </c>
      <c r="D5977" s="38" t="s">
        <v>845</v>
      </c>
      <c r="E5977" s="38" t="s">
        <v>13</v>
      </c>
      <c r="F5977" s="38">
        <v>7</v>
      </c>
      <c r="G5977" s="38">
        <v>24</v>
      </c>
      <c r="H5977" s="38">
        <v>2025</v>
      </c>
      <c r="I5977" s="38">
        <v>4</v>
      </c>
      <c r="J5977" s="38">
        <v>1004</v>
      </c>
      <c r="K5977" s="38" t="s">
        <v>14</v>
      </c>
      <c r="L5977" s="38">
        <v>76</v>
      </c>
      <c r="M5977" s="38">
        <v>2</v>
      </c>
      <c r="N5977" s="38">
        <v>100</v>
      </c>
      <c r="O5977" s="38" t="s">
        <v>4</v>
      </c>
      <c r="P5977" s="38">
        <v>3</v>
      </c>
      <c r="Q5977" s="38" t="s">
        <v>9</v>
      </c>
      <c r="R5977" s="38" t="s">
        <v>501</v>
      </c>
      <c r="T5977" s="38" t="s">
        <v>246</v>
      </c>
    </row>
    <row r="5978" spans="1:21" s="38" customFormat="1" ht="15" x14ac:dyDescent="0.2">
      <c r="A5978" s="38" t="s">
        <v>113</v>
      </c>
      <c r="B5978" s="38" t="str">
        <f t="shared" si="10"/>
        <v>mo_priv012</v>
      </c>
      <c r="C5978" s="38" t="s">
        <v>838</v>
      </c>
      <c r="D5978" s="38" t="s">
        <v>845</v>
      </c>
      <c r="E5978" s="38" t="s">
        <v>13</v>
      </c>
      <c r="F5978" s="38">
        <v>7</v>
      </c>
      <c r="G5978" s="38">
        <v>24</v>
      </c>
      <c r="H5978" s="38">
        <v>2025</v>
      </c>
      <c r="I5978" s="38">
        <v>4</v>
      </c>
      <c r="J5978" s="38">
        <v>1004</v>
      </c>
      <c r="K5978" s="38" t="s">
        <v>14</v>
      </c>
      <c r="L5978" s="38">
        <v>76</v>
      </c>
      <c r="M5978" s="38">
        <v>2</v>
      </c>
      <c r="N5978" s="38">
        <v>100</v>
      </c>
      <c r="O5978" s="38" t="s">
        <v>82</v>
      </c>
      <c r="P5978" s="38">
        <v>1</v>
      </c>
      <c r="Q5978" s="38" t="s">
        <v>5</v>
      </c>
      <c r="R5978" s="38" t="s">
        <v>201</v>
      </c>
      <c r="T5978" s="38" t="s">
        <v>246</v>
      </c>
    </row>
    <row r="5979" spans="1:21" s="38" customFormat="1" ht="15" x14ac:dyDescent="0.2">
      <c r="A5979" s="38" t="s">
        <v>113</v>
      </c>
      <c r="B5979" s="38" t="str">
        <f t="shared" si="10"/>
        <v>mo_priv012</v>
      </c>
      <c r="C5979" s="38" t="s">
        <v>838</v>
      </c>
      <c r="D5979" s="38" t="s">
        <v>845</v>
      </c>
      <c r="E5979" s="38" t="s">
        <v>13</v>
      </c>
      <c r="F5979" s="38">
        <v>7</v>
      </c>
      <c r="G5979" s="38">
        <v>24</v>
      </c>
      <c r="H5979" s="38">
        <v>2025</v>
      </c>
      <c r="I5979" s="38">
        <v>4</v>
      </c>
      <c r="J5979" s="38">
        <v>1004</v>
      </c>
      <c r="K5979" s="38" t="s">
        <v>14</v>
      </c>
      <c r="L5979" s="38">
        <v>76</v>
      </c>
      <c r="M5979" s="38">
        <v>2</v>
      </c>
      <c r="N5979" s="38">
        <v>100</v>
      </c>
      <c r="O5979" s="38" t="s">
        <v>6</v>
      </c>
      <c r="P5979" s="38">
        <v>0</v>
      </c>
      <c r="Q5979" s="38" t="s">
        <v>8</v>
      </c>
      <c r="R5979" s="38" t="s">
        <v>36</v>
      </c>
      <c r="T5979" s="38" t="s">
        <v>246</v>
      </c>
    </row>
    <row r="5980" spans="1:21" s="38" customFormat="1" ht="15" x14ac:dyDescent="0.2">
      <c r="A5980" s="38" t="s">
        <v>113</v>
      </c>
      <c r="B5980" s="38" t="str">
        <f t="shared" si="10"/>
        <v>mo_priv012</v>
      </c>
      <c r="C5980" s="38" t="s">
        <v>838</v>
      </c>
      <c r="D5980" s="38" t="s">
        <v>845</v>
      </c>
      <c r="E5980" s="38" t="s">
        <v>13</v>
      </c>
      <c r="F5980" s="38">
        <v>7</v>
      </c>
      <c r="G5980" s="38">
        <v>24</v>
      </c>
      <c r="H5980" s="38">
        <v>2025</v>
      </c>
      <c r="I5980" s="38">
        <v>4</v>
      </c>
      <c r="J5980" s="38">
        <v>1004</v>
      </c>
      <c r="K5980" s="38" t="s">
        <v>14</v>
      </c>
      <c r="L5980" s="38">
        <v>76</v>
      </c>
      <c r="M5980" s="38">
        <v>2</v>
      </c>
      <c r="N5980" s="38">
        <v>100</v>
      </c>
      <c r="O5980" s="38" t="s">
        <v>4</v>
      </c>
      <c r="P5980" s="38">
        <v>0</v>
      </c>
      <c r="Q5980" s="38" t="s">
        <v>8</v>
      </c>
      <c r="R5980" s="38" t="s">
        <v>269</v>
      </c>
      <c r="T5980" s="38" t="s">
        <v>246</v>
      </c>
    </row>
    <row r="5981" spans="1:21" s="38" customFormat="1" ht="15" x14ac:dyDescent="0.2">
      <c r="A5981" s="38" t="s">
        <v>113</v>
      </c>
      <c r="B5981" s="38" t="str">
        <f t="shared" si="10"/>
        <v>mo_priv012</v>
      </c>
      <c r="C5981" s="38" t="s">
        <v>838</v>
      </c>
      <c r="D5981" s="38" t="s">
        <v>845</v>
      </c>
      <c r="E5981" s="38" t="s">
        <v>13</v>
      </c>
      <c r="F5981" s="38">
        <v>7</v>
      </c>
      <c r="G5981" s="38">
        <v>24</v>
      </c>
      <c r="H5981" s="38">
        <v>2025</v>
      </c>
      <c r="I5981" s="38">
        <v>4</v>
      </c>
      <c r="J5981" s="38">
        <v>1004</v>
      </c>
      <c r="K5981" s="38" t="s">
        <v>14</v>
      </c>
      <c r="L5981" s="38">
        <v>76</v>
      </c>
      <c r="M5981" s="38">
        <v>2</v>
      </c>
      <c r="N5981" s="38">
        <v>100</v>
      </c>
      <c r="O5981" s="38" t="s">
        <v>7</v>
      </c>
      <c r="P5981" s="38">
        <v>0.2</v>
      </c>
      <c r="Q5981" s="38" t="s">
        <v>9</v>
      </c>
      <c r="R5981" s="38" t="s">
        <v>1585</v>
      </c>
      <c r="T5981" s="38" t="s">
        <v>246</v>
      </c>
    </row>
    <row r="5982" spans="1:21" s="38" customFormat="1" ht="15" x14ac:dyDescent="0.2">
      <c r="A5982" s="38" t="s">
        <v>113</v>
      </c>
      <c r="B5982" s="38" t="str">
        <f t="shared" si="10"/>
        <v>mo_priv012</v>
      </c>
      <c r="C5982" s="38" t="s">
        <v>838</v>
      </c>
      <c r="D5982" s="38" t="s">
        <v>845</v>
      </c>
      <c r="E5982" s="38" t="s">
        <v>13</v>
      </c>
      <c r="F5982" s="38">
        <v>7</v>
      </c>
      <c r="G5982" s="38">
        <v>24</v>
      </c>
      <c r="H5982" s="38">
        <v>2025</v>
      </c>
      <c r="I5982" s="38">
        <v>4</v>
      </c>
      <c r="J5982" s="38">
        <v>1004</v>
      </c>
      <c r="K5982" s="38" t="s">
        <v>14</v>
      </c>
      <c r="L5982" s="38">
        <v>76</v>
      </c>
      <c r="M5982" s="38">
        <v>2</v>
      </c>
      <c r="N5982" s="38">
        <v>100</v>
      </c>
      <c r="O5982" s="38" t="s">
        <v>10</v>
      </c>
      <c r="P5982" s="38">
        <v>2</v>
      </c>
      <c r="Q5982" s="38" t="s">
        <v>5</v>
      </c>
      <c r="R5982" s="38" t="s">
        <v>201</v>
      </c>
      <c r="S5982" s="38" t="s">
        <v>127</v>
      </c>
      <c r="T5982" s="38" t="s">
        <v>246</v>
      </c>
    </row>
    <row r="5983" spans="1:21" s="38" customFormat="1" ht="15" x14ac:dyDescent="0.2">
      <c r="A5983" s="38" t="s">
        <v>113</v>
      </c>
      <c r="B5983" s="38" t="str">
        <f t="shared" si="10"/>
        <v>mo_priv012</v>
      </c>
      <c r="C5983" s="38" t="s">
        <v>838</v>
      </c>
      <c r="D5983" s="38" t="s">
        <v>845</v>
      </c>
      <c r="E5983" s="38" t="s">
        <v>13</v>
      </c>
      <c r="F5983" s="38">
        <v>7</v>
      </c>
      <c r="G5983" s="38">
        <v>24</v>
      </c>
      <c r="H5983" s="38">
        <v>2025</v>
      </c>
      <c r="I5983" s="38">
        <v>4</v>
      </c>
      <c r="J5983" s="38">
        <v>1004</v>
      </c>
      <c r="K5983" s="38" t="s">
        <v>14</v>
      </c>
      <c r="L5983" s="38">
        <v>76</v>
      </c>
      <c r="M5983" s="38">
        <v>2</v>
      </c>
      <c r="N5983" s="38">
        <v>100</v>
      </c>
      <c r="O5983" s="38" t="s">
        <v>4</v>
      </c>
      <c r="P5983" s="38">
        <v>0.2</v>
      </c>
      <c r="Q5983" s="38" t="s">
        <v>5</v>
      </c>
      <c r="R5983" s="38" t="s">
        <v>201</v>
      </c>
      <c r="T5983" s="38" t="s">
        <v>246</v>
      </c>
      <c r="U5983" s="38" t="s">
        <v>1373</v>
      </c>
    </row>
    <row r="5984" spans="1:21" s="38" customFormat="1" ht="15" x14ac:dyDescent="0.2">
      <c r="A5984" s="38" t="s">
        <v>113</v>
      </c>
      <c r="B5984" s="38" t="str">
        <f t="shared" si="10"/>
        <v>mo_priv012</v>
      </c>
      <c r="C5984" s="38" t="s">
        <v>838</v>
      </c>
      <c r="D5984" s="38" t="s">
        <v>845</v>
      </c>
      <c r="E5984" s="38" t="s">
        <v>13</v>
      </c>
      <c r="F5984" s="38">
        <v>7</v>
      </c>
      <c r="G5984" s="38">
        <v>24</v>
      </c>
      <c r="H5984" s="38">
        <v>2025</v>
      </c>
      <c r="I5984" s="38">
        <v>4</v>
      </c>
      <c r="J5984" s="38">
        <v>1004</v>
      </c>
      <c r="K5984" s="38" t="s">
        <v>14</v>
      </c>
      <c r="L5984" s="38">
        <v>76</v>
      </c>
      <c r="M5984" s="38">
        <v>2</v>
      </c>
      <c r="N5984" s="38">
        <v>100</v>
      </c>
      <c r="O5984" s="38" t="s">
        <v>7</v>
      </c>
      <c r="P5984" s="38">
        <v>0.2</v>
      </c>
      <c r="Q5984" s="38" t="s">
        <v>9</v>
      </c>
      <c r="R5984" s="38" t="s">
        <v>1585</v>
      </c>
      <c r="T5984" s="38" t="s">
        <v>246</v>
      </c>
    </row>
    <row r="5985" spans="1:21" s="38" customFormat="1" ht="15" x14ac:dyDescent="0.2">
      <c r="A5985" s="38" t="s">
        <v>113</v>
      </c>
      <c r="B5985" s="38" t="str">
        <f t="shared" si="10"/>
        <v>mo_priv012</v>
      </c>
      <c r="C5985" s="38" t="s">
        <v>838</v>
      </c>
      <c r="D5985" s="38" t="s">
        <v>845</v>
      </c>
      <c r="E5985" s="38" t="s">
        <v>13</v>
      </c>
      <c r="F5985" s="38">
        <v>7</v>
      </c>
      <c r="G5985" s="38">
        <v>24</v>
      </c>
      <c r="H5985" s="38">
        <v>2025</v>
      </c>
      <c r="I5985" s="38">
        <v>4</v>
      </c>
      <c r="J5985" s="38">
        <v>1004</v>
      </c>
      <c r="K5985" s="38" t="s">
        <v>14</v>
      </c>
      <c r="L5985" s="38">
        <v>76</v>
      </c>
      <c r="M5985" s="38">
        <v>2</v>
      </c>
      <c r="N5985" s="38">
        <v>100</v>
      </c>
      <c r="O5985" s="38" t="s">
        <v>4</v>
      </c>
      <c r="P5985" s="38">
        <v>0.2</v>
      </c>
      <c r="Q5985" s="38" t="s">
        <v>5</v>
      </c>
      <c r="R5985" s="38" t="s">
        <v>201</v>
      </c>
      <c r="T5985" s="38" t="s">
        <v>246</v>
      </c>
      <c r="U5985" s="38" t="s">
        <v>1373</v>
      </c>
    </row>
    <row r="5986" spans="1:21" s="38" customFormat="1" ht="15" x14ac:dyDescent="0.2">
      <c r="A5986" s="38" t="s">
        <v>106</v>
      </c>
      <c r="B5986" s="38" t="str">
        <f t="shared" si="10"/>
        <v>mo_priv011</v>
      </c>
      <c r="C5986" s="38" t="s">
        <v>838</v>
      </c>
      <c r="D5986" s="38" t="s">
        <v>845</v>
      </c>
      <c r="E5986" s="38" t="s">
        <v>13</v>
      </c>
      <c r="F5986" s="38">
        <v>7</v>
      </c>
      <c r="G5986" s="38">
        <v>24</v>
      </c>
      <c r="H5986" s="38">
        <v>2025</v>
      </c>
      <c r="I5986" s="38">
        <v>4</v>
      </c>
      <c r="J5986" s="38">
        <v>1109</v>
      </c>
      <c r="K5986" s="38" t="s">
        <v>14</v>
      </c>
      <c r="L5986" s="38">
        <v>77</v>
      </c>
      <c r="M5986" s="38">
        <v>2</v>
      </c>
      <c r="N5986" s="38">
        <v>100</v>
      </c>
      <c r="O5986" s="38" t="s">
        <v>10</v>
      </c>
      <c r="P5986" s="38">
        <v>0</v>
      </c>
      <c r="Q5986" s="38" t="s">
        <v>5</v>
      </c>
      <c r="R5986" s="38" t="s">
        <v>201</v>
      </c>
      <c r="S5986" s="38" t="s">
        <v>1536</v>
      </c>
      <c r="T5986" s="38" t="s">
        <v>246</v>
      </c>
    </row>
    <row r="5987" spans="1:21" s="38" customFormat="1" ht="15" x14ac:dyDescent="0.2">
      <c r="A5987" s="38" t="s">
        <v>106</v>
      </c>
      <c r="B5987" s="38" t="str">
        <f t="shared" si="10"/>
        <v>mo_priv011</v>
      </c>
      <c r="C5987" s="38" t="s">
        <v>838</v>
      </c>
      <c r="D5987" s="38" t="s">
        <v>845</v>
      </c>
      <c r="E5987" s="38" t="s">
        <v>13</v>
      </c>
      <c r="F5987" s="38">
        <v>7</v>
      </c>
      <c r="G5987" s="38">
        <v>24</v>
      </c>
      <c r="H5987" s="38">
        <v>2025</v>
      </c>
      <c r="I5987" s="38">
        <v>4</v>
      </c>
      <c r="J5987" s="38">
        <v>1109</v>
      </c>
      <c r="K5987" s="38" t="s">
        <v>14</v>
      </c>
      <c r="L5987" s="38">
        <v>77</v>
      </c>
      <c r="M5987" s="38">
        <v>2</v>
      </c>
      <c r="N5987" s="38">
        <v>100</v>
      </c>
      <c r="O5987" s="38" t="s">
        <v>10</v>
      </c>
      <c r="P5987" s="38">
        <v>7.75</v>
      </c>
      <c r="Q5987" s="38" t="s">
        <v>5</v>
      </c>
      <c r="R5987" s="38" t="s">
        <v>201</v>
      </c>
      <c r="S5987" s="38" t="s">
        <v>127</v>
      </c>
      <c r="T5987" s="38" t="s">
        <v>246</v>
      </c>
    </row>
    <row r="5988" spans="1:21" s="38" customFormat="1" ht="15" x14ac:dyDescent="0.2">
      <c r="A5988" s="38" t="s">
        <v>106</v>
      </c>
      <c r="B5988" s="38" t="str">
        <f t="shared" si="10"/>
        <v>mo_priv011</v>
      </c>
      <c r="C5988" s="38" t="s">
        <v>838</v>
      </c>
      <c r="D5988" s="38" t="s">
        <v>845</v>
      </c>
      <c r="E5988" s="38" t="s">
        <v>13</v>
      </c>
      <c r="F5988" s="38">
        <v>7</v>
      </c>
      <c r="G5988" s="38">
        <v>24</v>
      </c>
      <c r="H5988" s="38">
        <v>2025</v>
      </c>
      <c r="I5988" s="38">
        <v>4</v>
      </c>
      <c r="J5988" s="38">
        <v>1109</v>
      </c>
      <c r="K5988" s="38" t="s">
        <v>14</v>
      </c>
      <c r="L5988" s="38">
        <v>77</v>
      </c>
      <c r="M5988" s="38">
        <v>2</v>
      </c>
      <c r="N5988" s="38">
        <v>100</v>
      </c>
      <c r="O5988" s="38" t="s">
        <v>10</v>
      </c>
      <c r="P5988" s="38">
        <v>4.5</v>
      </c>
      <c r="Q5988" s="38" t="s">
        <v>5</v>
      </c>
      <c r="R5988" s="38" t="s">
        <v>201</v>
      </c>
      <c r="S5988" s="38" t="s">
        <v>127</v>
      </c>
      <c r="T5988" s="38" t="s">
        <v>246</v>
      </c>
    </row>
    <row r="5989" spans="1:21" s="38" customFormat="1" ht="15" x14ac:dyDescent="0.2">
      <c r="A5989" s="38" t="s">
        <v>106</v>
      </c>
      <c r="B5989" s="38" t="str">
        <f t="shared" si="10"/>
        <v>mo_priv011</v>
      </c>
      <c r="C5989" s="38" t="s">
        <v>838</v>
      </c>
      <c r="D5989" s="38" t="s">
        <v>845</v>
      </c>
      <c r="E5989" s="38" t="s">
        <v>13</v>
      </c>
      <c r="F5989" s="38">
        <v>7</v>
      </c>
      <c r="G5989" s="38">
        <v>24</v>
      </c>
      <c r="H5989" s="38">
        <v>2025</v>
      </c>
      <c r="I5989" s="38">
        <v>4</v>
      </c>
      <c r="J5989" s="38">
        <v>1109</v>
      </c>
      <c r="K5989" s="38" t="s">
        <v>14</v>
      </c>
      <c r="L5989" s="38">
        <v>77</v>
      </c>
      <c r="M5989" s="38">
        <v>2</v>
      </c>
      <c r="N5989" s="38">
        <v>100</v>
      </c>
      <c r="O5989" s="38" t="s">
        <v>10</v>
      </c>
      <c r="P5989" s="38">
        <v>10.25</v>
      </c>
      <c r="Q5989" s="38" t="s">
        <v>5</v>
      </c>
      <c r="R5989" s="38" t="s">
        <v>201</v>
      </c>
      <c r="S5989" s="38" t="s">
        <v>127</v>
      </c>
      <c r="T5989" s="38" t="s">
        <v>246</v>
      </c>
    </row>
    <row r="5990" spans="1:21" s="38" customFormat="1" ht="15" x14ac:dyDescent="0.2">
      <c r="A5990" s="38" t="s">
        <v>106</v>
      </c>
      <c r="B5990" s="38" t="str">
        <f t="shared" si="10"/>
        <v>mo_priv011</v>
      </c>
      <c r="C5990" s="38" t="s">
        <v>838</v>
      </c>
      <c r="D5990" s="38" t="s">
        <v>845</v>
      </c>
      <c r="E5990" s="38" t="s">
        <v>13</v>
      </c>
      <c r="F5990" s="38">
        <v>7</v>
      </c>
      <c r="G5990" s="38">
        <v>24</v>
      </c>
      <c r="H5990" s="38">
        <v>2025</v>
      </c>
      <c r="I5990" s="38">
        <v>4</v>
      </c>
      <c r="J5990" s="38">
        <v>1109</v>
      </c>
      <c r="K5990" s="38" t="s">
        <v>14</v>
      </c>
      <c r="L5990" s="38">
        <v>77</v>
      </c>
      <c r="M5990" s="38">
        <v>2</v>
      </c>
      <c r="N5990" s="38">
        <v>100</v>
      </c>
      <c r="O5990" s="38" t="s">
        <v>10</v>
      </c>
      <c r="P5990" s="38">
        <v>18</v>
      </c>
      <c r="Q5990" s="38" t="s">
        <v>5</v>
      </c>
      <c r="R5990" s="38" t="s">
        <v>201</v>
      </c>
      <c r="S5990" s="38" t="s">
        <v>39</v>
      </c>
      <c r="T5990" s="38" t="s">
        <v>246</v>
      </c>
    </row>
    <row r="5991" spans="1:21" s="38" customFormat="1" ht="15" x14ac:dyDescent="0.2">
      <c r="A5991" s="38" t="s">
        <v>106</v>
      </c>
      <c r="B5991" s="38" t="str">
        <f t="shared" si="10"/>
        <v>mo_priv011</v>
      </c>
      <c r="C5991" s="38" t="s">
        <v>838</v>
      </c>
      <c r="D5991" s="38" t="s">
        <v>845</v>
      </c>
      <c r="E5991" s="38" t="s">
        <v>13</v>
      </c>
      <c r="F5991" s="38">
        <v>7</v>
      </c>
      <c r="G5991" s="38">
        <v>24</v>
      </c>
      <c r="H5991" s="38">
        <v>2025</v>
      </c>
      <c r="I5991" s="38">
        <v>4</v>
      </c>
      <c r="J5991" s="38">
        <v>1109</v>
      </c>
      <c r="K5991" s="38" t="s">
        <v>14</v>
      </c>
      <c r="L5991" s="38">
        <v>77</v>
      </c>
      <c r="M5991" s="38">
        <v>2</v>
      </c>
      <c r="N5991" s="38">
        <v>100</v>
      </c>
      <c r="O5991" s="38" t="s">
        <v>10</v>
      </c>
      <c r="P5991" s="38">
        <v>25</v>
      </c>
      <c r="Q5991" s="38" t="s">
        <v>5</v>
      </c>
      <c r="R5991" s="38" t="s">
        <v>201</v>
      </c>
      <c r="S5991" s="38" t="s">
        <v>127</v>
      </c>
      <c r="T5991" s="38" t="s">
        <v>246</v>
      </c>
    </row>
    <row r="5992" spans="1:21" s="38" customFormat="1" ht="15" x14ac:dyDescent="0.2">
      <c r="A5992" s="38" t="s">
        <v>106</v>
      </c>
      <c r="B5992" s="38" t="str">
        <f t="shared" si="10"/>
        <v>mo_priv011</v>
      </c>
      <c r="C5992" s="38" t="s">
        <v>838</v>
      </c>
      <c r="D5992" s="38" t="s">
        <v>845</v>
      </c>
      <c r="E5992" s="38" t="s">
        <v>13</v>
      </c>
      <c r="F5992" s="38">
        <v>7</v>
      </c>
      <c r="G5992" s="38">
        <v>24</v>
      </c>
      <c r="H5992" s="38">
        <v>2025</v>
      </c>
      <c r="I5992" s="38">
        <v>4</v>
      </c>
      <c r="J5992" s="38">
        <v>1109</v>
      </c>
      <c r="K5992" s="38" t="s">
        <v>14</v>
      </c>
      <c r="L5992" s="38">
        <v>77</v>
      </c>
      <c r="M5992" s="38">
        <v>2</v>
      </c>
      <c r="N5992" s="38">
        <v>100</v>
      </c>
      <c r="O5992" s="38" t="s">
        <v>10</v>
      </c>
      <c r="P5992" s="38">
        <v>2.2000000000000002</v>
      </c>
      <c r="Q5992" s="38" t="s">
        <v>5</v>
      </c>
      <c r="R5992" s="38" t="s">
        <v>201</v>
      </c>
      <c r="S5992" s="38" t="s">
        <v>127</v>
      </c>
      <c r="T5992" s="38" t="s">
        <v>246</v>
      </c>
    </row>
    <row r="5993" spans="1:21" s="38" customFormat="1" ht="15" x14ac:dyDescent="0.2">
      <c r="A5993" s="38" t="s">
        <v>106</v>
      </c>
      <c r="B5993" s="38" t="str">
        <f t="shared" si="10"/>
        <v>mo_priv011</v>
      </c>
      <c r="C5993" s="38" t="s">
        <v>838</v>
      </c>
      <c r="D5993" s="38" t="s">
        <v>845</v>
      </c>
      <c r="E5993" s="38" t="s">
        <v>13</v>
      </c>
      <c r="F5993" s="38">
        <v>7</v>
      </c>
      <c r="G5993" s="38">
        <v>24</v>
      </c>
      <c r="H5993" s="38">
        <v>2025</v>
      </c>
      <c r="I5993" s="38">
        <v>4</v>
      </c>
      <c r="J5993" s="38">
        <v>1109</v>
      </c>
      <c r="K5993" s="38" t="s">
        <v>14</v>
      </c>
      <c r="L5993" s="38">
        <v>77</v>
      </c>
      <c r="M5993" s="38">
        <v>2</v>
      </c>
      <c r="N5993" s="38">
        <v>100</v>
      </c>
      <c r="O5993" s="38" t="s">
        <v>10</v>
      </c>
      <c r="P5993" s="38">
        <v>40</v>
      </c>
      <c r="Q5993" s="38" t="s">
        <v>5</v>
      </c>
      <c r="R5993" s="38" t="s">
        <v>201</v>
      </c>
      <c r="S5993" s="38" t="s">
        <v>127</v>
      </c>
      <c r="T5993" s="38" t="s">
        <v>246</v>
      </c>
    </row>
    <row r="5994" spans="1:21" s="38" customFormat="1" ht="15" x14ac:dyDescent="0.2">
      <c r="A5994" s="38" t="s">
        <v>106</v>
      </c>
      <c r="B5994" s="38" t="str">
        <f t="shared" si="10"/>
        <v>mo_priv011</v>
      </c>
      <c r="C5994" s="38" t="s">
        <v>838</v>
      </c>
      <c r="D5994" s="38" t="s">
        <v>845</v>
      </c>
      <c r="E5994" s="38" t="s">
        <v>13</v>
      </c>
      <c r="F5994" s="38">
        <v>7</v>
      </c>
      <c r="G5994" s="38">
        <v>24</v>
      </c>
      <c r="H5994" s="38">
        <v>2025</v>
      </c>
      <c r="I5994" s="38">
        <v>4</v>
      </c>
      <c r="J5994" s="38">
        <v>1109</v>
      </c>
      <c r="K5994" s="38" t="s">
        <v>14</v>
      </c>
      <c r="L5994" s="38">
        <v>77</v>
      </c>
      <c r="M5994" s="38">
        <v>2</v>
      </c>
      <c r="N5994" s="38">
        <v>100</v>
      </c>
      <c r="O5994" s="38" t="s">
        <v>10</v>
      </c>
      <c r="P5994" s="38">
        <v>33</v>
      </c>
      <c r="Q5994" s="38" t="s">
        <v>5</v>
      </c>
      <c r="R5994" s="38" t="s">
        <v>201</v>
      </c>
      <c r="S5994" s="38" t="s">
        <v>127</v>
      </c>
      <c r="T5994" s="38" t="s">
        <v>246</v>
      </c>
    </row>
    <row r="5995" spans="1:21" s="38" customFormat="1" ht="15" x14ac:dyDescent="0.2">
      <c r="A5995" s="38" t="s">
        <v>106</v>
      </c>
      <c r="B5995" s="38" t="str">
        <f t="shared" si="10"/>
        <v>mo_priv011</v>
      </c>
      <c r="C5995" s="38" t="s">
        <v>838</v>
      </c>
      <c r="D5995" s="38" t="s">
        <v>845</v>
      </c>
      <c r="E5995" s="38" t="s">
        <v>13</v>
      </c>
      <c r="F5995" s="38">
        <v>7</v>
      </c>
      <c r="G5995" s="38">
        <v>24</v>
      </c>
      <c r="H5995" s="38">
        <v>2025</v>
      </c>
      <c r="I5995" s="38">
        <v>4</v>
      </c>
      <c r="J5995" s="38">
        <v>1109</v>
      </c>
      <c r="K5995" s="38" t="s">
        <v>14</v>
      </c>
      <c r="L5995" s="38">
        <v>77</v>
      </c>
      <c r="M5995" s="38">
        <v>2</v>
      </c>
      <c r="N5995" s="38">
        <v>100</v>
      </c>
      <c r="O5995" s="38" t="s">
        <v>7</v>
      </c>
      <c r="P5995" s="38">
        <v>0.1</v>
      </c>
      <c r="Q5995" s="38" t="s">
        <v>9</v>
      </c>
      <c r="R5995" s="38" t="s">
        <v>1568</v>
      </c>
      <c r="T5995" s="38" t="s">
        <v>246</v>
      </c>
    </row>
    <row r="5996" spans="1:21" s="38" customFormat="1" ht="15" x14ac:dyDescent="0.2">
      <c r="A5996" s="38" t="s">
        <v>106</v>
      </c>
      <c r="B5996" s="38" t="str">
        <f t="shared" si="10"/>
        <v>mo_priv011</v>
      </c>
      <c r="C5996" s="38" t="s">
        <v>838</v>
      </c>
      <c r="D5996" s="38" t="s">
        <v>845</v>
      </c>
      <c r="E5996" s="38" t="s">
        <v>13</v>
      </c>
      <c r="F5996" s="38">
        <v>7</v>
      </c>
      <c r="G5996" s="38">
        <v>24</v>
      </c>
      <c r="H5996" s="38">
        <v>2025</v>
      </c>
      <c r="I5996" s="38">
        <v>4</v>
      </c>
      <c r="J5996" s="38">
        <v>1109</v>
      </c>
      <c r="K5996" s="38" t="s">
        <v>14</v>
      </c>
      <c r="L5996" s="38">
        <v>77</v>
      </c>
      <c r="M5996" s="38">
        <v>2</v>
      </c>
      <c r="N5996" s="38">
        <v>100</v>
      </c>
      <c r="O5996" s="38" t="s">
        <v>82</v>
      </c>
      <c r="P5996" s="38">
        <v>1.5</v>
      </c>
      <c r="Q5996" s="38" t="s">
        <v>5</v>
      </c>
      <c r="R5996" s="38" t="s">
        <v>201</v>
      </c>
      <c r="T5996" s="38" t="s">
        <v>246</v>
      </c>
    </row>
    <row r="5997" spans="1:21" s="38" customFormat="1" ht="15" x14ac:dyDescent="0.2">
      <c r="A5997" s="38" t="s">
        <v>106</v>
      </c>
      <c r="B5997" s="38" t="str">
        <f t="shared" si="10"/>
        <v>mo_priv011</v>
      </c>
      <c r="C5997" s="38" t="s">
        <v>838</v>
      </c>
      <c r="D5997" s="38" t="s">
        <v>845</v>
      </c>
      <c r="E5997" s="38" t="s">
        <v>13</v>
      </c>
      <c r="F5997" s="38">
        <v>7</v>
      </c>
      <c r="G5997" s="38">
        <v>24</v>
      </c>
      <c r="H5997" s="38">
        <v>2025</v>
      </c>
      <c r="I5997" s="38">
        <v>4</v>
      </c>
      <c r="J5997" s="38">
        <v>1109</v>
      </c>
      <c r="K5997" s="38" t="s">
        <v>14</v>
      </c>
      <c r="L5997" s="38">
        <v>77</v>
      </c>
      <c r="M5997" s="38">
        <v>2</v>
      </c>
      <c r="N5997" s="38">
        <v>100</v>
      </c>
      <c r="O5997" s="38" t="s">
        <v>82</v>
      </c>
      <c r="P5997" s="38">
        <v>0.5</v>
      </c>
      <c r="Q5997" s="38" t="s">
        <v>5</v>
      </c>
      <c r="R5997" s="38" t="s">
        <v>201</v>
      </c>
      <c r="T5997" s="38" t="s">
        <v>246</v>
      </c>
    </row>
    <row r="5998" spans="1:21" s="38" customFormat="1" ht="15" x14ac:dyDescent="0.2">
      <c r="A5998" s="38" t="s">
        <v>106</v>
      </c>
      <c r="B5998" s="38" t="str">
        <f t="shared" si="10"/>
        <v>mo_priv011</v>
      </c>
      <c r="C5998" s="38" t="s">
        <v>838</v>
      </c>
      <c r="D5998" s="38" t="s">
        <v>845</v>
      </c>
      <c r="E5998" s="38" t="s">
        <v>13</v>
      </c>
      <c r="F5998" s="38">
        <v>7</v>
      </c>
      <c r="G5998" s="38">
        <v>24</v>
      </c>
      <c r="H5998" s="38">
        <v>2025</v>
      </c>
      <c r="I5998" s="38">
        <v>4</v>
      </c>
      <c r="J5998" s="38">
        <v>1109</v>
      </c>
      <c r="K5998" s="38" t="s">
        <v>14</v>
      </c>
      <c r="L5998" s="38">
        <v>77</v>
      </c>
      <c r="M5998" s="38">
        <v>2</v>
      </c>
      <c r="N5998" s="38">
        <v>100</v>
      </c>
      <c r="O5998" s="38" t="s">
        <v>10</v>
      </c>
      <c r="P5998" s="38">
        <v>1.25</v>
      </c>
      <c r="Q5998" s="38" t="s">
        <v>5</v>
      </c>
      <c r="R5998" s="38" t="s">
        <v>201</v>
      </c>
      <c r="S5998" s="38" t="s">
        <v>127</v>
      </c>
      <c r="T5998" s="38" t="s">
        <v>246</v>
      </c>
    </row>
    <row r="5999" spans="1:21" s="38" customFormat="1" ht="15" x14ac:dyDescent="0.2">
      <c r="A5999" s="38" t="s">
        <v>106</v>
      </c>
      <c r="B5999" s="38" t="str">
        <f t="shared" si="10"/>
        <v>mo_priv011</v>
      </c>
      <c r="C5999" s="38" t="s">
        <v>838</v>
      </c>
      <c r="D5999" s="38" t="s">
        <v>845</v>
      </c>
      <c r="E5999" s="38" t="s">
        <v>13</v>
      </c>
      <c r="F5999" s="38">
        <v>7</v>
      </c>
      <c r="G5999" s="38">
        <v>24</v>
      </c>
      <c r="H5999" s="38">
        <v>2025</v>
      </c>
      <c r="I5999" s="38">
        <v>4</v>
      </c>
      <c r="J5999" s="38">
        <v>1109</v>
      </c>
      <c r="K5999" s="38" t="s">
        <v>14</v>
      </c>
      <c r="L5999" s="38">
        <v>77</v>
      </c>
      <c r="M5999" s="38">
        <v>2</v>
      </c>
      <c r="N5999" s="38">
        <v>100</v>
      </c>
      <c r="O5999" s="38" t="s">
        <v>10</v>
      </c>
      <c r="P5999" s="38">
        <v>50</v>
      </c>
      <c r="Q5999" s="38" t="s">
        <v>5</v>
      </c>
      <c r="R5999" s="38" t="s">
        <v>201</v>
      </c>
      <c r="S5999" s="38" t="s">
        <v>39</v>
      </c>
      <c r="T5999" s="38" t="s">
        <v>246</v>
      </c>
    </row>
    <row r="6000" spans="1:21" s="38" customFormat="1" ht="15" x14ac:dyDescent="0.2">
      <c r="A6000" s="38" t="s">
        <v>106</v>
      </c>
      <c r="B6000" s="38" t="str">
        <f t="shared" si="10"/>
        <v>mo_priv011</v>
      </c>
      <c r="C6000" s="38" t="s">
        <v>838</v>
      </c>
      <c r="D6000" s="38" t="s">
        <v>845</v>
      </c>
      <c r="E6000" s="38" t="s">
        <v>13</v>
      </c>
      <c r="F6000" s="38">
        <v>7</v>
      </c>
      <c r="G6000" s="38">
        <v>24</v>
      </c>
      <c r="H6000" s="38">
        <v>2025</v>
      </c>
      <c r="I6000" s="38">
        <v>4</v>
      </c>
      <c r="J6000" s="38">
        <v>1109</v>
      </c>
      <c r="K6000" s="38" t="s">
        <v>14</v>
      </c>
      <c r="L6000" s="38">
        <v>77</v>
      </c>
      <c r="M6000" s="38">
        <v>2</v>
      </c>
      <c r="N6000" s="38">
        <v>100</v>
      </c>
      <c r="O6000" s="38" t="s">
        <v>10</v>
      </c>
      <c r="P6000" s="38">
        <v>7</v>
      </c>
      <c r="Q6000" s="38" t="s">
        <v>5</v>
      </c>
      <c r="R6000" s="38" t="s">
        <v>201</v>
      </c>
      <c r="S6000" s="38" t="s">
        <v>127</v>
      </c>
      <c r="T6000" s="38" t="s">
        <v>246</v>
      </c>
    </row>
    <row r="6001" spans="1:21" s="38" customFormat="1" ht="15" x14ac:dyDescent="0.2">
      <c r="A6001" s="38" t="s">
        <v>19</v>
      </c>
      <c r="B6001" s="38" t="str">
        <f t="shared" si="10"/>
        <v>mo_priv027</v>
      </c>
      <c r="C6001" s="38" t="s">
        <v>838</v>
      </c>
      <c r="D6001" s="38" t="s">
        <v>845</v>
      </c>
      <c r="E6001" s="38" t="s">
        <v>13</v>
      </c>
      <c r="F6001" s="38">
        <v>7</v>
      </c>
      <c r="G6001" s="38">
        <v>27</v>
      </c>
      <c r="H6001" s="38">
        <v>2025</v>
      </c>
      <c r="I6001" s="38">
        <v>4</v>
      </c>
      <c r="J6001" s="47">
        <v>1031</v>
      </c>
      <c r="K6001" s="38" t="s">
        <v>1505</v>
      </c>
      <c r="L6001" s="38">
        <v>87</v>
      </c>
      <c r="M6001" s="38">
        <v>3</v>
      </c>
      <c r="N6001" s="38">
        <v>0</v>
      </c>
      <c r="O6001" s="38" t="s">
        <v>10</v>
      </c>
      <c r="P6001" s="38">
        <v>0.1</v>
      </c>
      <c r="Q6001" s="38" t="s">
        <v>8</v>
      </c>
      <c r="R6001" s="38" t="s">
        <v>1165</v>
      </c>
      <c r="S6001" s="38" t="s">
        <v>1156</v>
      </c>
      <c r="T6001" s="38" t="s">
        <v>116</v>
      </c>
      <c r="U6001" s="38" t="s">
        <v>1581</v>
      </c>
    </row>
    <row r="6002" spans="1:21" s="38" customFormat="1" ht="15" x14ac:dyDescent="0.2">
      <c r="A6002" s="38" t="s">
        <v>19</v>
      </c>
      <c r="B6002" s="38" t="str">
        <f t="shared" si="10"/>
        <v>mo_priv027</v>
      </c>
      <c r="C6002" s="38" t="s">
        <v>838</v>
      </c>
      <c r="D6002" s="38" t="s">
        <v>845</v>
      </c>
      <c r="E6002" s="38" t="s">
        <v>13</v>
      </c>
      <c r="F6002" s="38">
        <v>7</v>
      </c>
      <c r="G6002" s="38">
        <v>27</v>
      </c>
      <c r="H6002" s="38">
        <v>2025</v>
      </c>
      <c r="I6002" s="38">
        <v>4</v>
      </c>
      <c r="J6002" s="47">
        <v>1031</v>
      </c>
      <c r="K6002" s="38" t="s">
        <v>1505</v>
      </c>
      <c r="L6002" s="38">
        <v>87</v>
      </c>
      <c r="M6002" s="38">
        <v>3</v>
      </c>
      <c r="N6002" s="38">
        <v>0</v>
      </c>
      <c r="O6002" s="38" t="s">
        <v>10</v>
      </c>
      <c r="P6002" s="38">
        <v>0.1</v>
      </c>
      <c r="Q6002" s="38" t="s">
        <v>8</v>
      </c>
      <c r="R6002" s="38" t="s">
        <v>1165</v>
      </c>
      <c r="S6002" s="38" t="s">
        <v>1156</v>
      </c>
      <c r="T6002" s="38" t="s">
        <v>116</v>
      </c>
      <c r="U6002" s="38" t="s">
        <v>1581</v>
      </c>
    </row>
    <row r="6003" spans="1:21" s="38" customFormat="1" ht="15" x14ac:dyDescent="0.2">
      <c r="A6003" s="38" t="s">
        <v>19</v>
      </c>
      <c r="B6003" s="38" t="str">
        <f t="shared" si="10"/>
        <v>mo_priv027</v>
      </c>
      <c r="C6003" s="38" t="s">
        <v>838</v>
      </c>
      <c r="D6003" s="38" t="s">
        <v>845</v>
      </c>
      <c r="E6003" s="38" t="s">
        <v>13</v>
      </c>
      <c r="F6003" s="38">
        <v>7</v>
      </c>
      <c r="G6003" s="38">
        <v>27</v>
      </c>
      <c r="H6003" s="38">
        <v>2025</v>
      </c>
      <c r="I6003" s="38">
        <v>4</v>
      </c>
      <c r="J6003" s="47">
        <v>1031</v>
      </c>
      <c r="K6003" s="38" t="s">
        <v>1505</v>
      </c>
      <c r="L6003" s="38">
        <v>87</v>
      </c>
      <c r="M6003" s="38">
        <v>3</v>
      </c>
      <c r="N6003" s="38">
        <v>0</v>
      </c>
      <c r="O6003" s="38" t="s">
        <v>10</v>
      </c>
      <c r="P6003" s="38">
        <v>0.1</v>
      </c>
      <c r="Q6003" s="38" t="s">
        <v>5</v>
      </c>
      <c r="R6003" s="38" t="s">
        <v>201</v>
      </c>
      <c r="S6003" s="38" t="s">
        <v>127</v>
      </c>
      <c r="T6003" s="38" t="s">
        <v>116</v>
      </c>
      <c r="U6003" s="38" t="s">
        <v>1581</v>
      </c>
    </row>
    <row r="6004" spans="1:21" s="38" customFormat="1" ht="15" x14ac:dyDescent="0.2">
      <c r="A6004" s="38" t="s">
        <v>19</v>
      </c>
      <c r="B6004" s="38" t="str">
        <f t="shared" si="10"/>
        <v>mo_priv027</v>
      </c>
      <c r="C6004" s="38" t="s">
        <v>838</v>
      </c>
      <c r="D6004" s="38" t="s">
        <v>845</v>
      </c>
      <c r="E6004" s="38" t="s">
        <v>13</v>
      </c>
      <c r="F6004" s="38">
        <v>7</v>
      </c>
      <c r="G6004" s="38">
        <v>27</v>
      </c>
      <c r="H6004" s="38">
        <v>2025</v>
      </c>
      <c r="I6004" s="38">
        <v>4</v>
      </c>
      <c r="J6004" s="47">
        <v>1031</v>
      </c>
      <c r="K6004" s="38" t="s">
        <v>1505</v>
      </c>
      <c r="L6004" s="38">
        <v>87</v>
      </c>
      <c r="M6004" s="38">
        <v>3</v>
      </c>
      <c r="N6004" s="38">
        <v>0</v>
      </c>
      <c r="O6004" s="38" t="s">
        <v>10</v>
      </c>
      <c r="P6004" s="38">
        <v>1</v>
      </c>
      <c r="Q6004" s="38" t="s">
        <v>5</v>
      </c>
      <c r="R6004" s="38" t="s">
        <v>201</v>
      </c>
      <c r="S6004" s="38" t="s">
        <v>1156</v>
      </c>
      <c r="T6004" s="38" t="s">
        <v>116</v>
      </c>
      <c r="U6004" s="38" t="s">
        <v>1581</v>
      </c>
    </row>
    <row r="6005" spans="1:21" s="38" customFormat="1" ht="15" x14ac:dyDescent="0.2">
      <c r="A6005" s="38" t="s">
        <v>19</v>
      </c>
      <c r="B6005" s="38" t="str">
        <f t="shared" si="10"/>
        <v>mo_priv027</v>
      </c>
      <c r="C6005" s="38" t="s">
        <v>838</v>
      </c>
      <c r="D6005" s="38" t="s">
        <v>845</v>
      </c>
      <c r="E6005" s="38" t="s">
        <v>13</v>
      </c>
      <c r="F6005" s="38">
        <v>7</v>
      </c>
      <c r="G6005" s="38">
        <v>27</v>
      </c>
      <c r="H6005" s="38">
        <v>2025</v>
      </c>
      <c r="I6005" s="38">
        <v>4</v>
      </c>
      <c r="J6005" s="47">
        <v>1031</v>
      </c>
      <c r="K6005" s="38" t="s">
        <v>1505</v>
      </c>
      <c r="L6005" s="38">
        <v>87</v>
      </c>
      <c r="M6005" s="38">
        <v>3</v>
      </c>
      <c r="N6005" s="38">
        <v>0</v>
      </c>
      <c r="O6005" s="38" t="s">
        <v>10</v>
      </c>
      <c r="P6005" s="38">
        <v>1</v>
      </c>
      <c r="Q6005" s="38" t="s">
        <v>5</v>
      </c>
      <c r="R6005" s="38" t="s">
        <v>201</v>
      </c>
      <c r="S6005" s="38" t="s">
        <v>114</v>
      </c>
      <c r="T6005" s="38" t="s">
        <v>116</v>
      </c>
      <c r="U6005" s="38" t="s">
        <v>1581</v>
      </c>
    </row>
    <row r="6006" spans="1:21" s="38" customFormat="1" ht="15" x14ac:dyDescent="0.2">
      <c r="A6006" s="38" t="s">
        <v>19</v>
      </c>
      <c r="B6006" s="38" t="str">
        <f t="shared" si="10"/>
        <v>mo_priv027</v>
      </c>
      <c r="C6006" s="38" t="s">
        <v>838</v>
      </c>
      <c r="D6006" s="38" t="s">
        <v>845</v>
      </c>
      <c r="E6006" s="38" t="s">
        <v>13</v>
      </c>
      <c r="F6006" s="38">
        <v>7</v>
      </c>
      <c r="G6006" s="38">
        <v>27</v>
      </c>
      <c r="H6006" s="38">
        <v>2025</v>
      </c>
      <c r="I6006" s="38">
        <v>4</v>
      </c>
      <c r="J6006" s="38">
        <v>1000</v>
      </c>
      <c r="K6006" s="38" t="s">
        <v>1505</v>
      </c>
      <c r="L6006" s="38">
        <v>87</v>
      </c>
      <c r="M6006" s="38">
        <v>3</v>
      </c>
      <c r="N6006" s="38">
        <v>0</v>
      </c>
      <c r="O6006" s="38" t="s">
        <v>4</v>
      </c>
      <c r="P6006" s="38">
        <v>0.1</v>
      </c>
      <c r="Q6006" s="38" t="s">
        <v>9</v>
      </c>
      <c r="R6006" s="38" t="s">
        <v>292</v>
      </c>
      <c r="T6006" s="38" t="s">
        <v>116</v>
      </c>
      <c r="U6006" s="38" t="s">
        <v>1581</v>
      </c>
    </row>
    <row r="6007" spans="1:21" s="38" customFormat="1" ht="15" x14ac:dyDescent="0.2">
      <c r="A6007" s="38" t="s">
        <v>22</v>
      </c>
      <c r="B6007" s="38" t="str">
        <f t="shared" si="10"/>
        <v>mo_priv028</v>
      </c>
      <c r="C6007" s="38" t="s">
        <v>838</v>
      </c>
      <c r="D6007" s="38" t="s">
        <v>845</v>
      </c>
      <c r="E6007" s="38" t="s">
        <v>13</v>
      </c>
      <c r="F6007" s="38">
        <v>7</v>
      </c>
      <c r="G6007" s="38">
        <v>27</v>
      </c>
      <c r="H6007" s="38">
        <v>2025</v>
      </c>
      <c r="I6007" s="38">
        <v>4</v>
      </c>
      <c r="J6007" s="38">
        <v>1002</v>
      </c>
      <c r="K6007" s="38" t="s">
        <v>14</v>
      </c>
      <c r="L6007" s="38">
        <v>86</v>
      </c>
      <c r="M6007" s="38">
        <v>2</v>
      </c>
      <c r="N6007" s="38">
        <v>0</v>
      </c>
      <c r="O6007" s="38" t="s">
        <v>10</v>
      </c>
      <c r="P6007" s="38">
        <v>5.25</v>
      </c>
      <c r="Q6007" s="38" t="s">
        <v>5</v>
      </c>
      <c r="R6007" s="38" t="s">
        <v>201</v>
      </c>
      <c r="S6007" s="38" t="s">
        <v>832</v>
      </c>
      <c r="T6007" s="38" t="s">
        <v>116</v>
      </c>
    </row>
    <row r="6008" spans="1:21" s="38" customFormat="1" ht="15" x14ac:dyDescent="0.2">
      <c r="A6008" s="38" t="s">
        <v>22</v>
      </c>
      <c r="B6008" s="38" t="str">
        <f t="shared" si="10"/>
        <v>mo_priv028</v>
      </c>
      <c r="C6008" s="38" t="s">
        <v>838</v>
      </c>
      <c r="D6008" s="38" t="s">
        <v>845</v>
      </c>
      <c r="E6008" s="38" t="s">
        <v>13</v>
      </c>
      <c r="F6008" s="38">
        <v>7</v>
      </c>
      <c r="G6008" s="38">
        <v>27</v>
      </c>
      <c r="H6008" s="38">
        <v>2025</v>
      </c>
      <c r="I6008" s="38">
        <v>4</v>
      </c>
      <c r="J6008" s="38">
        <v>1002</v>
      </c>
      <c r="K6008" s="38" t="s">
        <v>14</v>
      </c>
      <c r="L6008" s="38">
        <v>86</v>
      </c>
      <c r="M6008" s="38">
        <v>2</v>
      </c>
      <c r="N6008" s="38">
        <v>0</v>
      </c>
      <c r="O6008" s="38" t="s">
        <v>10</v>
      </c>
      <c r="P6008" s="38">
        <v>6</v>
      </c>
      <c r="Q6008" s="38" t="s">
        <v>5</v>
      </c>
      <c r="R6008" s="38" t="s">
        <v>201</v>
      </c>
      <c r="S6008" s="38" t="s">
        <v>152</v>
      </c>
      <c r="T6008" s="38" t="s">
        <v>116</v>
      </c>
    </row>
    <row r="6009" spans="1:21" s="38" customFormat="1" ht="15" x14ac:dyDescent="0.2">
      <c r="A6009" s="38" t="s">
        <v>22</v>
      </c>
      <c r="B6009" s="38" t="str">
        <f t="shared" si="10"/>
        <v>mo_priv028</v>
      </c>
      <c r="C6009" s="38" t="s">
        <v>838</v>
      </c>
      <c r="D6009" s="38" t="s">
        <v>845</v>
      </c>
      <c r="E6009" s="38" t="s">
        <v>13</v>
      </c>
      <c r="F6009" s="38">
        <v>7</v>
      </c>
      <c r="G6009" s="38">
        <v>27</v>
      </c>
      <c r="H6009" s="38">
        <v>2025</v>
      </c>
      <c r="I6009" s="38">
        <v>4</v>
      </c>
      <c r="J6009" s="38">
        <v>1002</v>
      </c>
      <c r="K6009" s="38" t="s">
        <v>14</v>
      </c>
      <c r="L6009" s="38">
        <v>86</v>
      </c>
      <c r="M6009" s="38">
        <v>2</v>
      </c>
      <c r="N6009" s="38">
        <v>0</v>
      </c>
      <c r="O6009" s="38" t="s">
        <v>10</v>
      </c>
      <c r="P6009" s="38">
        <v>4.5</v>
      </c>
      <c r="Q6009" s="38" t="s">
        <v>5</v>
      </c>
      <c r="R6009" s="38" t="s">
        <v>201</v>
      </c>
      <c r="S6009" s="38" t="s">
        <v>105</v>
      </c>
      <c r="T6009" s="38" t="s">
        <v>116</v>
      </c>
    </row>
    <row r="6010" spans="1:21" s="38" customFormat="1" ht="15" x14ac:dyDescent="0.2">
      <c r="A6010" s="38" t="s">
        <v>22</v>
      </c>
      <c r="B6010" s="38" t="str">
        <f t="shared" si="10"/>
        <v>mo_priv028</v>
      </c>
      <c r="C6010" s="38" t="s">
        <v>838</v>
      </c>
      <c r="D6010" s="38" t="s">
        <v>845</v>
      </c>
      <c r="E6010" s="38" t="s">
        <v>13</v>
      </c>
      <c r="F6010" s="38">
        <v>7</v>
      </c>
      <c r="G6010" s="38">
        <v>27</v>
      </c>
      <c r="H6010" s="38">
        <v>2025</v>
      </c>
      <c r="I6010" s="38">
        <v>4</v>
      </c>
      <c r="J6010" s="38">
        <v>1002</v>
      </c>
      <c r="K6010" s="38" t="s">
        <v>14</v>
      </c>
      <c r="L6010" s="38">
        <v>86</v>
      </c>
      <c r="M6010" s="38">
        <v>2</v>
      </c>
      <c r="N6010" s="38">
        <v>0</v>
      </c>
      <c r="O6010" s="38" t="s">
        <v>10</v>
      </c>
      <c r="P6010" s="38">
        <v>20</v>
      </c>
      <c r="Q6010" s="38" t="s">
        <v>5</v>
      </c>
      <c r="R6010" s="38" t="s">
        <v>201</v>
      </c>
      <c r="S6010" s="38" t="s">
        <v>127</v>
      </c>
      <c r="T6010" s="38" t="s">
        <v>116</v>
      </c>
    </row>
    <row r="6011" spans="1:21" s="38" customFormat="1" ht="15" x14ac:dyDescent="0.2">
      <c r="A6011" s="38" t="s">
        <v>22</v>
      </c>
      <c r="B6011" s="38" t="str">
        <f t="shared" si="10"/>
        <v>mo_priv028</v>
      </c>
      <c r="C6011" s="38" t="s">
        <v>838</v>
      </c>
      <c r="D6011" s="38" t="s">
        <v>845</v>
      </c>
      <c r="E6011" s="38" t="s">
        <v>13</v>
      </c>
      <c r="F6011" s="38">
        <v>7</v>
      </c>
      <c r="G6011" s="38">
        <v>27</v>
      </c>
      <c r="H6011" s="38">
        <v>2025</v>
      </c>
      <c r="I6011" s="38">
        <v>4</v>
      </c>
      <c r="J6011" s="38">
        <v>1002</v>
      </c>
      <c r="K6011" s="38" t="s">
        <v>14</v>
      </c>
      <c r="L6011" s="38">
        <v>86</v>
      </c>
      <c r="M6011" s="38">
        <v>2</v>
      </c>
      <c r="N6011" s="38">
        <v>0</v>
      </c>
      <c r="O6011" s="38" t="s">
        <v>10</v>
      </c>
      <c r="P6011" s="38">
        <v>0</v>
      </c>
      <c r="Q6011" s="38" t="s">
        <v>5</v>
      </c>
      <c r="R6011" s="38" t="s">
        <v>201</v>
      </c>
      <c r="S6011" s="38" t="s">
        <v>114</v>
      </c>
      <c r="T6011" s="38" t="s">
        <v>116</v>
      </c>
    </row>
    <row r="6012" spans="1:21" s="38" customFormat="1" ht="15" x14ac:dyDescent="0.2">
      <c r="A6012" s="38" t="s">
        <v>22</v>
      </c>
      <c r="B6012" s="38" t="str">
        <f t="shared" si="10"/>
        <v>mo_priv028</v>
      </c>
      <c r="C6012" s="38" t="s">
        <v>838</v>
      </c>
      <c r="D6012" s="38" t="s">
        <v>845</v>
      </c>
      <c r="E6012" s="38" t="s">
        <v>13</v>
      </c>
      <c r="F6012" s="38">
        <v>7</v>
      </c>
      <c r="G6012" s="38">
        <v>27</v>
      </c>
      <c r="H6012" s="38">
        <v>2025</v>
      </c>
      <c r="I6012" s="38">
        <v>4</v>
      </c>
      <c r="J6012" s="38">
        <v>1002</v>
      </c>
      <c r="K6012" s="38" t="s">
        <v>14</v>
      </c>
      <c r="L6012" s="38">
        <v>86</v>
      </c>
      <c r="M6012" s="38">
        <v>2</v>
      </c>
      <c r="N6012" s="38">
        <v>0</v>
      </c>
      <c r="O6012" s="38" t="s">
        <v>10</v>
      </c>
      <c r="P6012" s="38">
        <v>0.25</v>
      </c>
      <c r="Q6012" s="38" t="s">
        <v>5</v>
      </c>
      <c r="R6012" s="38" t="s">
        <v>201</v>
      </c>
      <c r="S6012" s="38" t="s">
        <v>114</v>
      </c>
      <c r="T6012" s="38" t="s">
        <v>116</v>
      </c>
    </row>
    <row r="6013" spans="1:21" s="38" customFormat="1" ht="15" x14ac:dyDescent="0.2">
      <c r="A6013" s="38" t="s">
        <v>22</v>
      </c>
      <c r="B6013" s="38" t="str">
        <f t="shared" si="10"/>
        <v>mo_priv028</v>
      </c>
      <c r="C6013" s="38" t="s">
        <v>838</v>
      </c>
      <c r="D6013" s="38" t="s">
        <v>845</v>
      </c>
      <c r="E6013" s="38" t="s">
        <v>13</v>
      </c>
      <c r="F6013" s="38">
        <v>7</v>
      </c>
      <c r="G6013" s="38">
        <v>27</v>
      </c>
      <c r="H6013" s="38">
        <v>2025</v>
      </c>
      <c r="I6013" s="38">
        <v>4</v>
      </c>
      <c r="J6013" s="38">
        <v>1002</v>
      </c>
      <c r="K6013" s="38" t="s">
        <v>14</v>
      </c>
      <c r="L6013" s="38">
        <v>86</v>
      </c>
      <c r="M6013" s="38">
        <v>2</v>
      </c>
      <c r="N6013" s="38">
        <v>0</v>
      </c>
      <c r="O6013" s="38" t="s">
        <v>11</v>
      </c>
      <c r="P6013" s="38">
        <v>8</v>
      </c>
      <c r="Q6013" s="38" t="s">
        <v>5</v>
      </c>
      <c r="R6013" s="38" t="s">
        <v>201</v>
      </c>
      <c r="T6013" s="38" t="s">
        <v>116</v>
      </c>
    </row>
    <row r="6014" spans="1:21" s="38" customFormat="1" ht="15" x14ac:dyDescent="0.2">
      <c r="A6014" s="38" t="s">
        <v>22</v>
      </c>
      <c r="B6014" s="38" t="str">
        <f t="shared" si="10"/>
        <v>mo_priv028</v>
      </c>
      <c r="C6014" s="38" t="s">
        <v>838</v>
      </c>
      <c r="D6014" s="38" t="s">
        <v>845</v>
      </c>
      <c r="E6014" s="38" t="s">
        <v>13</v>
      </c>
      <c r="F6014" s="38">
        <v>7</v>
      </c>
      <c r="G6014" s="38">
        <v>27</v>
      </c>
      <c r="H6014" s="38">
        <v>2025</v>
      </c>
      <c r="I6014" s="38">
        <v>4</v>
      </c>
      <c r="J6014" s="38">
        <v>1002</v>
      </c>
      <c r="K6014" s="38" t="s">
        <v>14</v>
      </c>
      <c r="L6014" s="38">
        <v>86</v>
      </c>
      <c r="M6014" s="38">
        <v>2</v>
      </c>
      <c r="N6014" s="38">
        <v>0</v>
      </c>
      <c r="O6014" s="38" t="s">
        <v>10</v>
      </c>
      <c r="P6014" s="38">
        <v>1</v>
      </c>
      <c r="Q6014" s="38" t="s">
        <v>8</v>
      </c>
      <c r="R6014" s="38" t="s">
        <v>153</v>
      </c>
      <c r="S6014" s="38" t="s">
        <v>114</v>
      </c>
      <c r="T6014" s="38" t="s">
        <v>116</v>
      </c>
    </row>
    <row r="6015" spans="1:21" s="38" customFormat="1" ht="15" x14ac:dyDescent="0.2">
      <c r="A6015" s="38" t="s">
        <v>22</v>
      </c>
      <c r="B6015" s="38" t="str">
        <f t="shared" si="10"/>
        <v>mo_priv028</v>
      </c>
      <c r="C6015" s="38" t="s">
        <v>838</v>
      </c>
      <c r="D6015" s="38" t="s">
        <v>845</v>
      </c>
      <c r="E6015" s="38" t="s">
        <v>13</v>
      </c>
      <c r="F6015" s="38">
        <v>7</v>
      </c>
      <c r="G6015" s="38">
        <v>27</v>
      </c>
      <c r="H6015" s="38">
        <v>2025</v>
      </c>
      <c r="I6015" s="38">
        <v>4</v>
      </c>
      <c r="J6015" s="38">
        <v>1002</v>
      </c>
      <c r="K6015" s="38" t="s">
        <v>14</v>
      </c>
      <c r="L6015" s="38">
        <v>86</v>
      </c>
      <c r="M6015" s="38">
        <v>2</v>
      </c>
      <c r="N6015" s="38">
        <v>0</v>
      </c>
      <c r="O6015" s="38" t="s">
        <v>10</v>
      </c>
      <c r="P6015" s="38">
        <v>1.5</v>
      </c>
      <c r="Q6015" s="38" t="s">
        <v>5</v>
      </c>
      <c r="R6015" s="38" t="s">
        <v>201</v>
      </c>
      <c r="S6015" s="38" t="s">
        <v>127</v>
      </c>
      <c r="T6015" s="38" t="s">
        <v>116</v>
      </c>
    </row>
    <row r="6016" spans="1:21" s="38" customFormat="1" ht="15" x14ac:dyDescent="0.2">
      <c r="A6016" s="38" t="s">
        <v>22</v>
      </c>
      <c r="B6016" s="38" t="str">
        <f t="shared" si="10"/>
        <v>mo_priv028</v>
      </c>
      <c r="C6016" s="38" t="s">
        <v>838</v>
      </c>
      <c r="D6016" s="38" t="s">
        <v>845</v>
      </c>
      <c r="E6016" s="38" t="s">
        <v>13</v>
      </c>
      <c r="F6016" s="38">
        <v>7</v>
      </c>
      <c r="G6016" s="38">
        <v>27</v>
      </c>
      <c r="H6016" s="38">
        <v>2025</v>
      </c>
      <c r="I6016" s="38">
        <v>4</v>
      </c>
      <c r="J6016" s="38">
        <v>1002</v>
      </c>
      <c r="K6016" s="38" t="s">
        <v>14</v>
      </c>
      <c r="L6016" s="38">
        <v>86</v>
      </c>
      <c r="M6016" s="38">
        <v>2</v>
      </c>
      <c r="N6016" s="38">
        <v>0</v>
      </c>
      <c r="O6016" s="38" t="s">
        <v>10</v>
      </c>
      <c r="P6016" s="38">
        <v>4.75</v>
      </c>
      <c r="Q6016" s="38" t="s">
        <v>5</v>
      </c>
      <c r="R6016" s="38" t="s">
        <v>201</v>
      </c>
      <c r="S6016" s="38" t="s">
        <v>127</v>
      </c>
      <c r="T6016" s="38" t="s">
        <v>116</v>
      </c>
    </row>
    <row r="6017" spans="1:21" s="38" customFormat="1" ht="15" x14ac:dyDescent="0.2">
      <c r="A6017" s="38" t="s">
        <v>22</v>
      </c>
      <c r="B6017" s="38" t="str">
        <f t="shared" si="10"/>
        <v>mo_priv028</v>
      </c>
      <c r="C6017" s="38" t="s">
        <v>838</v>
      </c>
      <c r="D6017" s="38" t="s">
        <v>845</v>
      </c>
      <c r="E6017" s="38" t="s">
        <v>13</v>
      </c>
      <c r="F6017" s="38">
        <v>7</v>
      </c>
      <c r="G6017" s="38">
        <v>27</v>
      </c>
      <c r="H6017" s="38">
        <v>2025</v>
      </c>
      <c r="I6017" s="38">
        <v>4</v>
      </c>
      <c r="J6017" s="38">
        <v>1002</v>
      </c>
      <c r="K6017" s="38" t="s">
        <v>14</v>
      </c>
      <c r="L6017" s="38">
        <v>86</v>
      </c>
      <c r="M6017" s="38">
        <v>2</v>
      </c>
      <c r="N6017" s="38">
        <v>0</v>
      </c>
      <c r="O6017" s="38" t="s">
        <v>10</v>
      </c>
      <c r="P6017" s="38">
        <v>3</v>
      </c>
      <c r="Q6017" s="38" t="s">
        <v>5</v>
      </c>
      <c r="R6017" s="38" t="s">
        <v>201</v>
      </c>
      <c r="S6017" s="38" t="s">
        <v>39</v>
      </c>
      <c r="T6017" s="38" t="s">
        <v>116</v>
      </c>
    </row>
    <row r="6018" spans="1:21" s="38" customFormat="1" ht="15" x14ac:dyDescent="0.2">
      <c r="A6018" s="38" t="s">
        <v>22</v>
      </c>
      <c r="B6018" s="38" t="str">
        <f t="shared" si="10"/>
        <v>mo_priv028</v>
      </c>
      <c r="C6018" s="38" t="s">
        <v>838</v>
      </c>
      <c r="D6018" s="38" t="s">
        <v>845</v>
      </c>
      <c r="E6018" s="38" t="s">
        <v>13</v>
      </c>
      <c r="F6018" s="38">
        <v>7</v>
      </c>
      <c r="G6018" s="38">
        <v>27</v>
      </c>
      <c r="H6018" s="38">
        <v>2025</v>
      </c>
      <c r="I6018" s="38">
        <v>4</v>
      </c>
      <c r="J6018" s="38">
        <v>1002</v>
      </c>
      <c r="K6018" s="38" t="s">
        <v>14</v>
      </c>
      <c r="L6018" s="38">
        <v>86</v>
      </c>
      <c r="M6018" s="38">
        <v>2</v>
      </c>
      <c r="N6018" s="38">
        <v>0</v>
      </c>
      <c r="O6018" s="38" t="s">
        <v>6</v>
      </c>
      <c r="P6018" s="38">
        <v>0</v>
      </c>
      <c r="Q6018" s="38" t="s">
        <v>5</v>
      </c>
      <c r="R6018" s="38" t="s">
        <v>201</v>
      </c>
      <c r="T6018" s="38" t="s">
        <v>116</v>
      </c>
    </row>
    <row r="6019" spans="1:21" s="38" customFormat="1" ht="15" x14ac:dyDescent="0.2">
      <c r="A6019" s="38" t="s">
        <v>22</v>
      </c>
      <c r="B6019" s="38" t="str">
        <f t="shared" si="10"/>
        <v>mo_priv028</v>
      </c>
      <c r="C6019" s="38" t="s">
        <v>838</v>
      </c>
      <c r="D6019" s="38" t="s">
        <v>845</v>
      </c>
      <c r="E6019" s="38" t="s">
        <v>13</v>
      </c>
      <c r="F6019" s="38">
        <v>7</v>
      </c>
      <c r="G6019" s="38">
        <v>27</v>
      </c>
      <c r="H6019" s="38">
        <v>2025</v>
      </c>
      <c r="I6019" s="38">
        <v>4</v>
      </c>
      <c r="J6019" s="38">
        <v>1002</v>
      </c>
      <c r="K6019" s="38" t="s">
        <v>14</v>
      </c>
      <c r="L6019" s="38">
        <v>86</v>
      </c>
      <c r="M6019" s="38">
        <v>2</v>
      </c>
      <c r="N6019" s="38">
        <v>0</v>
      </c>
      <c r="O6019" s="38" t="s">
        <v>10</v>
      </c>
      <c r="P6019" s="38">
        <v>15</v>
      </c>
      <c r="Q6019" s="38" t="s">
        <v>5</v>
      </c>
      <c r="R6019" s="38" t="s">
        <v>201</v>
      </c>
      <c r="S6019" s="38" t="s">
        <v>1156</v>
      </c>
      <c r="T6019" s="38" t="s">
        <v>116</v>
      </c>
    </row>
    <row r="6020" spans="1:21" s="38" customFormat="1" ht="15" x14ac:dyDescent="0.2">
      <c r="A6020" s="38" t="s">
        <v>22</v>
      </c>
      <c r="B6020" s="38" t="str">
        <f t="shared" si="10"/>
        <v>mo_priv028</v>
      </c>
      <c r="C6020" s="38" t="s">
        <v>838</v>
      </c>
      <c r="D6020" s="38" t="s">
        <v>845</v>
      </c>
      <c r="E6020" s="38" t="s">
        <v>13</v>
      </c>
      <c r="F6020" s="38">
        <v>7</v>
      </c>
      <c r="G6020" s="38">
        <v>27</v>
      </c>
      <c r="H6020" s="38">
        <v>2025</v>
      </c>
      <c r="I6020" s="38">
        <v>4</v>
      </c>
      <c r="J6020" s="38">
        <v>1002</v>
      </c>
      <c r="K6020" s="38" t="s">
        <v>14</v>
      </c>
      <c r="L6020" s="38">
        <v>86</v>
      </c>
      <c r="M6020" s="38">
        <v>2</v>
      </c>
      <c r="N6020" s="38">
        <v>0</v>
      </c>
      <c r="O6020" s="38" t="s">
        <v>10</v>
      </c>
      <c r="P6020" s="38">
        <v>2.75</v>
      </c>
      <c r="Q6020" s="38" t="s">
        <v>9</v>
      </c>
      <c r="R6020" s="38" t="s">
        <v>271</v>
      </c>
      <c r="S6020" s="38" t="s">
        <v>114</v>
      </c>
      <c r="T6020" s="38" t="s">
        <v>116</v>
      </c>
    </row>
    <row r="6021" spans="1:21" s="38" customFormat="1" ht="15" x14ac:dyDescent="0.2">
      <c r="A6021" s="38" t="s">
        <v>22</v>
      </c>
      <c r="B6021" s="38" t="str">
        <f t="shared" si="10"/>
        <v>mo_priv028</v>
      </c>
      <c r="C6021" s="38" t="s">
        <v>838</v>
      </c>
      <c r="D6021" s="38" t="s">
        <v>845</v>
      </c>
      <c r="E6021" s="38" t="s">
        <v>13</v>
      </c>
      <c r="F6021" s="38">
        <v>7</v>
      </c>
      <c r="G6021" s="38">
        <v>27</v>
      </c>
      <c r="H6021" s="38">
        <v>2025</v>
      </c>
      <c r="I6021" s="38">
        <v>4</v>
      </c>
      <c r="J6021" s="38">
        <v>1002</v>
      </c>
      <c r="K6021" s="38" t="s">
        <v>14</v>
      </c>
      <c r="L6021" s="38">
        <v>86</v>
      </c>
      <c r="M6021" s="38">
        <v>2</v>
      </c>
      <c r="N6021" s="38">
        <v>0</v>
      </c>
      <c r="O6021" s="38" t="s">
        <v>82</v>
      </c>
      <c r="P6021" s="38">
        <v>0</v>
      </c>
      <c r="Q6021" s="38" t="s">
        <v>5</v>
      </c>
      <c r="R6021" s="38" t="s">
        <v>201</v>
      </c>
      <c r="T6021" s="38" t="s">
        <v>116</v>
      </c>
      <c r="U6021" s="38" t="s">
        <v>1577</v>
      </c>
    </row>
    <row r="6022" spans="1:21" s="38" customFormat="1" ht="15" x14ac:dyDescent="0.2">
      <c r="A6022" s="38" t="s">
        <v>22</v>
      </c>
      <c r="B6022" s="38" t="str">
        <f t="shared" si="10"/>
        <v>mo_priv028</v>
      </c>
      <c r="C6022" s="38" t="s">
        <v>838</v>
      </c>
      <c r="D6022" s="38" t="s">
        <v>845</v>
      </c>
      <c r="E6022" s="38" t="s">
        <v>13</v>
      </c>
      <c r="F6022" s="38">
        <v>7</v>
      </c>
      <c r="G6022" s="38">
        <v>27</v>
      </c>
      <c r="H6022" s="38">
        <v>2025</v>
      </c>
      <c r="I6022" s="38">
        <v>4</v>
      </c>
      <c r="J6022" s="38">
        <v>1002</v>
      </c>
      <c r="K6022" s="38" t="s">
        <v>14</v>
      </c>
      <c r="L6022" s="38">
        <v>86</v>
      </c>
      <c r="M6022" s="38">
        <v>2</v>
      </c>
      <c r="N6022" s="38">
        <v>0</v>
      </c>
      <c r="O6022" s="38" t="s">
        <v>10</v>
      </c>
      <c r="P6022" s="38">
        <v>2</v>
      </c>
      <c r="Q6022" s="38" t="s">
        <v>5</v>
      </c>
      <c r="R6022" s="38" t="s">
        <v>201</v>
      </c>
      <c r="S6022" s="38" t="s">
        <v>152</v>
      </c>
      <c r="T6022" s="38" t="s">
        <v>116</v>
      </c>
    </row>
    <row r="6023" spans="1:21" s="38" customFormat="1" ht="15" x14ac:dyDescent="0.2">
      <c r="A6023" s="38" t="s">
        <v>22</v>
      </c>
      <c r="B6023" s="38" t="str">
        <f t="shared" si="10"/>
        <v>mo_priv028</v>
      </c>
      <c r="C6023" s="38" t="s">
        <v>838</v>
      </c>
      <c r="D6023" s="38" t="s">
        <v>845</v>
      </c>
      <c r="E6023" s="38" t="s">
        <v>13</v>
      </c>
      <c r="F6023" s="38">
        <v>7</v>
      </c>
      <c r="G6023" s="38">
        <v>27</v>
      </c>
      <c r="H6023" s="38">
        <v>2025</v>
      </c>
      <c r="I6023" s="38">
        <v>4</v>
      </c>
      <c r="J6023" s="38">
        <v>1002</v>
      </c>
      <c r="K6023" s="38" t="s">
        <v>14</v>
      </c>
      <c r="L6023" s="38">
        <v>86</v>
      </c>
      <c r="M6023" s="38">
        <v>2</v>
      </c>
      <c r="N6023" s="38">
        <v>0</v>
      </c>
      <c r="O6023" s="38" t="s">
        <v>7</v>
      </c>
      <c r="P6023" s="38">
        <v>0.1</v>
      </c>
      <c r="Q6023" s="38" t="s">
        <v>9</v>
      </c>
      <c r="R6023" s="38" t="s">
        <v>1571</v>
      </c>
      <c r="T6023" s="38" t="s">
        <v>116</v>
      </c>
    </row>
    <row r="6024" spans="1:21" s="38" customFormat="1" ht="15" x14ac:dyDescent="0.2">
      <c r="A6024" s="38" t="s">
        <v>22</v>
      </c>
      <c r="B6024" s="38" t="str">
        <f t="shared" si="10"/>
        <v>mo_priv028</v>
      </c>
      <c r="C6024" s="38" t="s">
        <v>838</v>
      </c>
      <c r="D6024" s="38" t="s">
        <v>845</v>
      </c>
      <c r="E6024" s="38" t="s">
        <v>13</v>
      </c>
      <c r="F6024" s="38">
        <v>7</v>
      </c>
      <c r="G6024" s="38">
        <v>27</v>
      </c>
      <c r="H6024" s="38">
        <v>2025</v>
      </c>
      <c r="I6024" s="38">
        <v>4</v>
      </c>
      <c r="J6024" s="38">
        <v>1002</v>
      </c>
      <c r="K6024" s="38" t="s">
        <v>14</v>
      </c>
      <c r="L6024" s="38">
        <v>86</v>
      </c>
      <c r="M6024" s="38">
        <v>2</v>
      </c>
      <c r="N6024" s="38">
        <v>0</v>
      </c>
      <c r="O6024" s="38" t="s">
        <v>10</v>
      </c>
      <c r="P6024" s="38">
        <v>2.5</v>
      </c>
      <c r="Q6024" s="38" t="s">
        <v>5</v>
      </c>
      <c r="R6024" s="38" t="s">
        <v>201</v>
      </c>
      <c r="S6024" s="38" t="s">
        <v>1566</v>
      </c>
      <c r="T6024" s="38" t="s">
        <v>116</v>
      </c>
      <c r="U6024" s="38" t="s">
        <v>1587</v>
      </c>
    </row>
    <row r="6025" spans="1:21" s="38" customFormat="1" ht="15" x14ac:dyDescent="0.2">
      <c r="A6025" s="38" t="s">
        <v>22</v>
      </c>
      <c r="B6025" s="38" t="str">
        <f t="shared" si="10"/>
        <v>mo_priv028</v>
      </c>
      <c r="C6025" s="38" t="s">
        <v>838</v>
      </c>
      <c r="D6025" s="38" t="s">
        <v>845</v>
      </c>
      <c r="E6025" s="38" t="s">
        <v>13</v>
      </c>
      <c r="F6025" s="38">
        <v>7</v>
      </c>
      <c r="G6025" s="38">
        <v>27</v>
      </c>
      <c r="H6025" s="38">
        <v>2025</v>
      </c>
      <c r="I6025" s="38">
        <v>4</v>
      </c>
      <c r="J6025" s="38">
        <v>1002</v>
      </c>
      <c r="K6025" s="38" t="s">
        <v>14</v>
      </c>
      <c r="L6025" s="38">
        <v>86</v>
      </c>
      <c r="M6025" s="38">
        <v>2</v>
      </c>
      <c r="N6025" s="38">
        <v>0</v>
      </c>
      <c r="O6025" s="38" t="s">
        <v>10</v>
      </c>
      <c r="P6025" s="38">
        <v>1</v>
      </c>
      <c r="Q6025" s="38" t="s">
        <v>5</v>
      </c>
      <c r="R6025" s="38" t="s">
        <v>201</v>
      </c>
      <c r="S6025" s="38" t="s">
        <v>114</v>
      </c>
      <c r="T6025" s="38" t="s">
        <v>116</v>
      </c>
    </row>
    <row r="6026" spans="1:21" s="38" customFormat="1" ht="15" x14ac:dyDescent="0.2">
      <c r="A6026" s="38" t="s">
        <v>19</v>
      </c>
      <c r="B6026" s="38" t="str">
        <f t="shared" si="10"/>
        <v>mo_priv027</v>
      </c>
      <c r="C6026" s="38" t="s">
        <v>838</v>
      </c>
      <c r="D6026" s="38" t="s">
        <v>845</v>
      </c>
      <c r="E6026" s="38" t="s">
        <v>13</v>
      </c>
      <c r="F6026" s="38">
        <v>7</v>
      </c>
      <c r="G6026" s="38">
        <v>27</v>
      </c>
      <c r="H6026" s="38">
        <v>2025</v>
      </c>
      <c r="I6026" s="38">
        <v>4</v>
      </c>
      <c r="J6026" s="38">
        <v>1031</v>
      </c>
      <c r="K6026" s="38" t="s">
        <v>14</v>
      </c>
      <c r="L6026" s="38">
        <v>87</v>
      </c>
      <c r="M6026" s="38">
        <v>3</v>
      </c>
      <c r="N6026" s="38">
        <v>0</v>
      </c>
      <c r="O6026" s="38" t="s">
        <v>82</v>
      </c>
      <c r="P6026" s="38">
        <v>0</v>
      </c>
      <c r="Q6026" s="38" t="s">
        <v>9</v>
      </c>
      <c r="R6026" s="38" t="s">
        <v>1027</v>
      </c>
      <c r="T6026" s="38" t="s">
        <v>116</v>
      </c>
    </row>
    <row r="6027" spans="1:21" s="38" customFormat="1" ht="15" x14ac:dyDescent="0.2">
      <c r="A6027" s="38" t="s">
        <v>19</v>
      </c>
      <c r="B6027" s="38" t="str">
        <f t="shared" si="10"/>
        <v>mo_priv027</v>
      </c>
      <c r="C6027" s="38" t="s">
        <v>838</v>
      </c>
      <c r="D6027" s="38" t="s">
        <v>845</v>
      </c>
      <c r="E6027" s="38" t="s">
        <v>13</v>
      </c>
      <c r="F6027" s="38">
        <v>7</v>
      </c>
      <c r="G6027" s="38">
        <v>27</v>
      </c>
      <c r="H6027" s="38">
        <v>2025</v>
      </c>
      <c r="I6027" s="38">
        <v>4</v>
      </c>
      <c r="J6027" s="38">
        <v>1031</v>
      </c>
      <c r="K6027" s="38" t="s">
        <v>14</v>
      </c>
      <c r="L6027" s="38">
        <v>87</v>
      </c>
      <c r="M6027" s="38">
        <v>3</v>
      </c>
      <c r="N6027" s="38">
        <v>0</v>
      </c>
      <c r="O6027" s="38" t="s">
        <v>82</v>
      </c>
      <c r="P6027" s="38">
        <v>1.25</v>
      </c>
      <c r="Q6027" s="38" t="s">
        <v>5</v>
      </c>
      <c r="R6027" s="38" t="s">
        <v>201</v>
      </c>
      <c r="T6027" s="38" t="s">
        <v>116</v>
      </c>
    </row>
    <row r="6028" spans="1:21" s="38" customFormat="1" ht="15" x14ac:dyDescent="0.2">
      <c r="A6028" s="38" t="s">
        <v>19</v>
      </c>
      <c r="B6028" s="38" t="str">
        <f t="shared" si="10"/>
        <v>mo_priv027</v>
      </c>
      <c r="C6028" s="38" t="s">
        <v>838</v>
      </c>
      <c r="D6028" s="38" t="s">
        <v>845</v>
      </c>
      <c r="E6028" s="38" t="s">
        <v>13</v>
      </c>
      <c r="F6028" s="38">
        <v>7</v>
      </c>
      <c r="G6028" s="38">
        <v>27</v>
      </c>
      <c r="H6028" s="38">
        <v>2025</v>
      </c>
      <c r="I6028" s="38">
        <v>4</v>
      </c>
      <c r="J6028" s="38">
        <v>1031</v>
      </c>
      <c r="K6028" s="38" t="s">
        <v>14</v>
      </c>
      <c r="L6028" s="38">
        <v>87</v>
      </c>
      <c r="M6028" s="38">
        <v>3</v>
      </c>
      <c r="N6028" s="38">
        <v>0</v>
      </c>
      <c r="O6028" s="38" t="s">
        <v>10</v>
      </c>
      <c r="P6028" s="38">
        <v>18.75</v>
      </c>
      <c r="Q6028" s="38" t="s">
        <v>5</v>
      </c>
      <c r="R6028" s="38" t="s">
        <v>201</v>
      </c>
      <c r="S6028" s="38" t="s">
        <v>127</v>
      </c>
      <c r="T6028" s="38" t="s">
        <v>116</v>
      </c>
    </row>
    <row r="6029" spans="1:21" s="38" customFormat="1" ht="15" x14ac:dyDescent="0.2">
      <c r="A6029" s="38" t="s">
        <v>19</v>
      </c>
      <c r="B6029" s="38" t="str">
        <f t="shared" si="10"/>
        <v>mo_priv027</v>
      </c>
      <c r="C6029" s="38" t="s">
        <v>838</v>
      </c>
      <c r="D6029" s="38" t="s">
        <v>845</v>
      </c>
      <c r="E6029" s="38" t="s">
        <v>13</v>
      </c>
      <c r="F6029" s="38">
        <v>7</v>
      </c>
      <c r="G6029" s="38">
        <v>27</v>
      </c>
      <c r="H6029" s="38">
        <v>2025</v>
      </c>
      <c r="I6029" s="38">
        <v>4</v>
      </c>
      <c r="J6029" s="38">
        <v>1031</v>
      </c>
      <c r="K6029" s="38" t="s">
        <v>14</v>
      </c>
      <c r="L6029" s="38">
        <v>87</v>
      </c>
      <c r="M6029" s="38">
        <v>3</v>
      </c>
      <c r="N6029" s="38">
        <v>0</v>
      </c>
      <c r="O6029" s="38" t="s">
        <v>10</v>
      </c>
      <c r="P6029" s="38">
        <v>12.5</v>
      </c>
      <c r="Q6029" s="38" t="s">
        <v>5</v>
      </c>
      <c r="R6029" s="38" t="s">
        <v>201</v>
      </c>
      <c r="S6029" s="38" t="s">
        <v>114</v>
      </c>
      <c r="T6029" s="38" t="s">
        <v>116</v>
      </c>
    </row>
    <row r="6030" spans="1:21" s="38" customFormat="1" ht="15" x14ac:dyDescent="0.2">
      <c r="A6030" s="38" t="s">
        <v>19</v>
      </c>
      <c r="B6030" s="38" t="str">
        <f t="shared" si="10"/>
        <v>mo_priv027</v>
      </c>
      <c r="C6030" s="38" t="s">
        <v>838</v>
      </c>
      <c r="D6030" s="38" t="s">
        <v>845</v>
      </c>
      <c r="E6030" s="38" t="s">
        <v>13</v>
      </c>
      <c r="F6030" s="38">
        <v>7</v>
      </c>
      <c r="G6030" s="38">
        <v>27</v>
      </c>
      <c r="H6030" s="38">
        <v>2025</v>
      </c>
      <c r="I6030" s="38">
        <v>4</v>
      </c>
      <c r="J6030" s="38">
        <v>1031</v>
      </c>
      <c r="K6030" s="38" t="s">
        <v>14</v>
      </c>
      <c r="L6030" s="38">
        <v>87</v>
      </c>
      <c r="M6030" s="38">
        <v>3</v>
      </c>
      <c r="N6030" s="38">
        <v>0</v>
      </c>
      <c r="O6030" s="38" t="s">
        <v>10</v>
      </c>
      <c r="P6030" s="38">
        <v>12.5</v>
      </c>
      <c r="Q6030" s="38" t="s">
        <v>5</v>
      </c>
      <c r="R6030" s="38" t="s">
        <v>201</v>
      </c>
      <c r="S6030" s="38" t="s">
        <v>114</v>
      </c>
      <c r="T6030" s="38" t="s">
        <v>116</v>
      </c>
    </row>
    <row r="6031" spans="1:21" s="38" customFormat="1" ht="15" x14ac:dyDescent="0.2">
      <c r="A6031" s="38" t="s">
        <v>19</v>
      </c>
      <c r="B6031" s="38" t="str">
        <f t="shared" si="10"/>
        <v>mo_priv027</v>
      </c>
      <c r="C6031" s="38" t="s">
        <v>838</v>
      </c>
      <c r="D6031" s="38" t="s">
        <v>845</v>
      </c>
      <c r="E6031" s="38" t="s">
        <v>13</v>
      </c>
      <c r="F6031" s="38">
        <v>7</v>
      </c>
      <c r="G6031" s="38">
        <v>27</v>
      </c>
      <c r="H6031" s="38">
        <v>2025</v>
      </c>
      <c r="I6031" s="38">
        <v>4</v>
      </c>
      <c r="J6031" s="38">
        <v>1031</v>
      </c>
      <c r="K6031" s="38" t="s">
        <v>14</v>
      </c>
      <c r="L6031" s="38">
        <v>87</v>
      </c>
      <c r="M6031" s="38">
        <v>3</v>
      </c>
      <c r="N6031" s="38">
        <v>0</v>
      </c>
      <c r="O6031" s="38" t="s">
        <v>4</v>
      </c>
      <c r="P6031" s="38">
        <v>1.25</v>
      </c>
      <c r="Q6031" s="38" t="s">
        <v>9</v>
      </c>
      <c r="R6031" s="38" t="s">
        <v>292</v>
      </c>
      <c r="S6031" s="38" t="s">
        <v>39</v>
      </c>
      <c r="T6031" s="38" t="s">
        <v>116</v>
      </c>
    </row>
    <row r="6032" spans="1:21" s="38" customFormat="1" ht="15" x14ac:dyDescent="0.2">
      <c r="A6032" s="38" t="s">
        <v>19</v>
      </c>
      <c r="B6032" s="38" t="str">
        <f t="shared" si="10"/>
        <v>mo_priv027</v>
      </c>
      <c r="C6032" s="38" t="s">
        <v>838</v>
      </c>
      <c r="D6032" s="38" t="s">
        <v>845</v>
      </c>
      <c r="E6032" s="38" t="s">
        <v>13</v>
      </c>
      <c r="F6032" s="38">
        <v>7</v>
      </c>
      <c r="G6032" s="38">
        <v>27</v>
      </c>
      <c r="H6032" s="38">
        <v>2025</v>
      </c>
      <c r="I6032" s="38">
        <v>4</v>
      </c>
      <c r="J6032" s="38">
        <v>1031</v>
      </c>
      <c r="K6032" s="38" t="s">
        <v>14</v>
      </c>
      <c r="L6032" s="38">
        <v>87</v>
      </c>
      <c r="M6032" s="38">
        <v>3</v>
      </c>
      <c r="N6032" s="38">
        <v>0</v>
      </c>
      <c r="O6032" s="38" t="s">
        <v>4</v>
      </c>
      <c r="P6032" s="38">
        <v>0.25</v>
      </c>
      <c r="Q6032" s="38" t="s">
        <v>9</v>
      </c>
      <c r="R6032" s="38" t="s">
        <v>1027</v>
      </c>
      <c r="S6032" s="38" t="s">
        <v>191</v>
      </c>
      <c r="T6032" s="38" t="s">
        <v>116</v>
      </c>
    </row>
    <row r="6033" spans="1:21" s="38" customFormat="1" ht="15" x14ac:dyDescent="0.2">
      <c r="A6033" s="38" t="s">
        <v>19</v>
      </c>
      <c r="B6033" s="38" t="str">
        <f t="shared" si="10"/>
        <v>mo_priv027</v>
      </c>
      <c r="C6033" s="38" t="s">
        <v>838</v>
      </c>
      <c r="D6033" s="38" t="s">
        <v>845</v>
      </c>
      <c r="E6033" s="38" t="s">
        <v>13</v>
      </c>
      <c r="F6033" s="38">
        <v>7</v>
      </c>
      <c r="G6033" s="38">
        <v>27</v>
      </c>
      <c r="H6033" s="38">
        <v>2025</v>
      </c>
      <c r="I6033" s="38">
        <v>4</v>
      </c>
      <c r="J6033" s="38">
        <v>1031</v>
      </c>
      <c r="K6033" s="38" t="s">
        <v>14</v>
      </c>
      <c r="L6033" s="38">
        <v>87</v>
      </c>
      <c r="M6033" s="38">
        <v>3</v>
      </c>
      <c r="N6033" s="38">
        <v>0</v>
      </c>
      <c r="O6033" s="38" t="s">
        <v>10</v>
      </c>
      <c r="P6033" s="38">
        <v>30</v>
      </c>
      <c r="Q6033" s="38" t="s">
        <v>5</v>
      </c>
      <c r="R6033" s="38" t="s">
        <v>201</v>
      </c>
      <c r="S6033" s="38" t="s">
        <v>39</v>
      </c>
      <c r="T6033" s="38" t="s">
        <v>116</v>
      </c>
    </row>
    <row r="6034" spans="1:21" s="38" customFormat="1" ht="15" x14ac:dyDescent="0.2">
      <c r="A6034" s="38" t="s">
        <v>19</v>
      </c>
      <c r="B6034" s="38" t="str">
        <f t="shared" si="10"/>
        <v>mo_priv027</v>
      </c>
      <c r="C6034" s="38" t="s">
        <v>838</v>
      </c>
      <c r="D6034" s="38" t="s">
        <v>845</v>
      </c>
      <c r="E6034" s="38" t="s">
        <v>13</v>
      </c>
      <c r="F6034" s="38">
        <v>7</v>
      </c>
      <c r="G6034" s="38">
        <v>27</v>
      </c>
      <c r="H6034" s="38">
        <v>2025</v>
      </c>
      <c r="I6034" s="38">
        <v>4</v>
      </c>
      <c r="J6034" s="38">
        <v>1031</v>
      </c>
      <c r="K6034" s="38" t="s">
        <v>14</v>
      </c>
      <c r="L6034" s="38">
        <v>87</v>
      </c>
      <c r="M6034" s="38">
        <v>3</v>
      </c>
      <c r="N6034" s="38">
        <v>0</v>
      </c>
      <c r="O6034" s="38" t="s">
        <v>10</v>
      </c>
      <c r="P6034" s="38">
        <v>0.5</v>
      </c>
      <c r="Q6034" s="38" t="s">
        <v>5</v>
      </c>
      <c r="R6034" s="38" t="s">
        <v>201</v>
      </c>
      <c r="S6034" s="38" t="s">
        <v>191</v>
      </c>
      <c r="T6034" s="38" t="s">
        <v>116</v>
      </c>
    </row>
    <row r="6035" spans="1:21" s="38" customFormat="1" ht="15" x14ac:dyDescent="0.2">
      <c r="A6035" s="38" t="s">
        <v>19</v>
      </c>
      <c r="B6035" s="38" t="str">
        <f t="shared" si="10"/>
        <v>mo_priv027</v>
      </c>
      <c r="C6035" s="38" t="s">
        <v>838</v>
      </c>
      <c r="D6035" s="38" t="s">
        <v>845</v>
      </c>
      <c r="E6035" s="38" t="s">
        <v>13</v>
      </c>
      <c r="F6035" s="38">
        <v>7</v>
      </c>
      <c r="G6035" s="38">
        <v>27</v>
      </c>
      <c r="H6035" s="38">
        <v>2025</v>
      </c>
      <c r="I6035" s="38">
        <v>4</v>
      </c>
      <c r="J6035" s="38">
        <v>1031</v>
      </c>
      <c r="K6035" s="38" t="s">
        <v>14</v>
      </c>
      <c r="L6035" s="38">
        <v>87</v>
      </c>
      <c r="M6035" s="38">
        <v>3</v>
      </c>
      <c r="N6035" s="38">
        <v>0</v>
      </c>
      <c r="O6035" s="38" t="s">
        <v>6</v>
      </c>
      <c r="P6035" s="38">
        <v>0.1</v>
      </c>
      <c r="Q6035" s="38" t="s">
        <v>9</v>
      </c>
      <c r="R6035" s="38" t="s">
        <v>292</v>
      </c>
      <c r="T6035" s="38" t="s">
        <v>116</v>
      </c>
    </row>
    <row r="6036" spans="1:21" s="38" customFormat="1" ht="15" x14ac:dyDescent="0.2">
      <c r="A6036" s="38" t="s">
        <v>27</v>
      </c>
      <c r="B6036" s="38" t="str">
        <f t="shared" si="10"/>
        <v>mo_priv032</v>
      </c>
      <c r="C6036" s="38" t="s">
        <v>838</v>
      </c>
      <c r="D6036" s="38" t="s">
        <v>845</v>
      </c>
      <c r="E6036" s="38" t="s">
        <v>13</v>
      </c>
      <c r="F6036" s="38">
        <v>7</v>
      </c>
      <c r="G6036" s="38">
        <v>27</v>
      </c>
      <c r="H6036" s="38">
        <v>2025</v>
      </c>
      <c r="I6036" s="38">
        <v>4</v>
      </c>
      <c r="J6036" s="38">
        <v>1133</v>
      </c>
      <c r="K6036" s="38" t="s">
        <v>1505</v>
      </c>
      <c r="L6036" s="38">
        <v>89</v>
      </c>
      <c r="M6036" s="38">
        <v>2</v>
      </c>
      <c r="N6036" s="38">
        <v>0</v>
      </c>
      <c r="O6036" s="38" t="s">
        <v>10</v>
      </c>
      <c r="P6036" s="38">
        <v>4</v>
      </c>
      <c r="Q6036" s="38" t="s">
        <v>5</v>
      </c>
      <c r="R6036" s="38" t="s">
        <v>201</v>
      </c>
      <c r="S6036" s="38" t="s">
        <v>39</v>
      </c>
      <c r="T6036" s="38" t="s">
        <v>116</v>
      </c>
      <c r="U6036" s="38" t="s">
        <v>1588</v>
      </c>
    </row>
    <row r="6037" spans="1:21" s="38" customFormat="1" ht="15" x14ac:dyDescent="0.2">
      <c r="A6037" s="38" t="s">
        <v>27</v>
      </c>
      <c r="B6037" s="38" t="str">
        <f t="shared" si="10"/>
        <v>mo_priv032</v>
      </c>
      <c r="C6037" s="38" t="s">
        <v>838</v>
      </c>
      <c r="D6037" s="38" t="s">
        <v>845</v>
      </c>
      <c r="E6037" s="38" t="s">
        <v>13</v>
      </c>
      <c r="F6037" s="38">
        <v>7</v>
      </c>
      <c r="G6037" s="38">
        <v>27</v>
      </c>
      <c r="H6037" s="38">
        <v>2025</v>
      </c>
      <c r="I6037" s="38">
        <v>4</v>
      </c>
      <c r="J6037" s="38">
        <v>1133</v>
      </c>
      <c r="K6037" s="38" t="s">
        <v>1505</v>
      </c>
      <c r="L6037" s="38">
        <v>89</v>
      </c>
      <c r="M6037" s="38">
        <v>2</v>
      </c>
      <c r="N6037" s="38">
        <v>0</v>
      </c>
      <c r="O6037" s="38" t="s">
        <v>10</v>
      </c>
      <c r="P6037" s="38">
        <v>2</v>
      </c>
      <c r="Q6037" s="38" t="s">
        <v>5</v>
      </c>
      <c r="R6037" s="38" t="s">
        <v>201</v>
      </c>
      <c r="S6037" s="38" t="s">
        <v>152</v>
      </c>
      <c r="T6037" s="38" t="s">
        <v>116</v>
      </c>
      <c r="U6037" s="38" t="s">
        <v>1588</v>
      </c>
    </row>
    <row r="6038" spans="1:21" s="38" customFormat="1" ht="15" x14ac:dyDescent="0.2">
      <c r="A6038" s="38" t="s">
        <v>27</v>
      </c>
      <c r="B6038" s="38" t="str">
        <f t="shared" ref="B6038:B6220" si="11">CONCATENATE("mo_",A6038)</f>
        <v>mo_priv032</v>
      </c>
      <c r="C6038" s="38" t="s">
        <v>838</v>
      </c>
      <c r="D6038" s="38" t="s">
        <v>845</v>
      </c>
      <c r="E6038" s="38" t="s">
        <v>13</v>
      </c>
      <c r="F6038" s="38">
        <v>7</v>
      </c>
      <c r="G6038" s="38">
        <v>27</v>
      </c>
      <c r="H6038" s="38">
        <v>2025</v>
      </c>
      <c r="I6038" s="38">
        <v>4</v>
      </c>
      <c r="J6038" s="38">
        <v>1133</v>
      </c>
      <c r="K6038" s="38" t="s">
        <v>1505</v>
      </c>
      <c r="L6038" s="38">
        <v>89</v>
      </c>
      <c r="M6038" s="38">
        <v>2</v>
      </c>
      <c r="N6038" s="38">
        <v>0</v>
      </c>
      <c r="O6038" s="38" t="s">
        <v>10</v>
      </c>
      <c r="P6038" s="38">
        <v>12</v>
      </c>
      <c r="Q6038" s="38" t="s">
        <v>5</v>
      </c>
      <c r="R6038" s="38" t="s">
        <v>201</v>
      </c>
      <c r="S6038" s="38" t="s">
        <v>127</v>
      </c>
      <c r="T6038" s="38" t="s">
        <v>116</v>
      </c>
      <c r="U6038" s="38" t="s">
        <v>1588</v>
      </c>
    </row>
    <row r="6039" spans="1:21" s="38" customFormat="1" ht="15" x14ac:dyDescent="0.2">
      <c r="A6039" s="38" t="s">
        <v>27</v>
      </c>
      <c r="B6039" s="38" t="str">
        <f t="shared" si="11"/>
        <v>mo_priv032</v>
      </c>
      <c r="C6039" s="38" t="s">
        <v>838</v>
      </c>
      <c r="D6039" s="38" t="s">
        <v>845</v>
      </c>
      <c r="E6039" s="38" t="s">
        <v>13</v>
      </c>
      <c r="F6039" s="38">
        <v>7</v>
      </c>
      <c r="G6039" s="38">
        <v>27</v>
      </c>
      <c r="H6039" s="38">
        <v>2025</v>
      </c>
      <c r="I6039" s="38">
        <v>4</v>
      </c>
      <c r="J6039" s="38">
        <v>1133</v>
      </c>
      <c r="K6039" s="38" t="s">
        <v>1505</v>
      </c>
      <c r="L6039" s="38">
        <v>89</v>
      </c>
      <c r="M6039" s="38">
        <v>2</v>
      </c>
      <c r="N6039" s="38">
        <v>0</v>
      </c>
      <c r="O6039" s="38" t="s">
        <v>10</v>
      </c>
      <c r="P6039" s="38">
        <v>25</v>
      </c>
      <c r="Q6039" s="38" t="s">
        <v>5</v>
      </c>
      <c r="R6039" s="38" t="s">
        <v>201</v>
      </c>
      <c r="S6039" s="38" t="s">
        <v>127</v>
      </c>
      <c r="T6039" s="38" t="s">
        <v>116</v>
      </c>
      <c r="U6039" s="38" t="s">
        <v>1588</v>
      </c>
    </row>
    <row r="6040" spans="1:21" s="38" customFormat="1" ht="15" x14ac:dyDescent="0.2">
      <c r="A6040" s="38" t="s">
        <v>27</v>
      </c>
      <c r="B6040" s="38" t="str">
        <f t="shared" si="11"/>
        <v>mo_priv032</v>
      </c>
      <c r="C6040" s="38" t="s">
        <v>838</v>
      </c>
      <c r="D6040" s="38" t="s">
        <v>845</v>
      </c>
      <c r="E6040" s="38" t="s">
        <v>13</v>
      </c>
      <c r="F6040" s="38">
        <v>7</v>
      </c>
      <c r="G6040" s="38">
        <v>27</v>
      </c>
      <c r="H6040" s="38">
        <v>2025</v>
      </c>
      <c r="I6040" s="38">
        <v>4</v>
      </c>
      <c r="J6040" s="38">
        <v>1133</v>
      </c>
      <c r="K6040" s="38" t="s">
        <v>1505</v>
      </c>
      <c r="L6040" s="38">
        <v>89</v>
      </c>
      <c r="M6040" s="38">
        <v>2</v>
      </c>
      <c r="N6040" s="38">
        <v>0</v>
      </c>
      <c r="O6040" s="38" t="s">
        <v>10</v>
      </c>
      <c r="P6040" s="38">
        <v>16</v>
      </c>
      <c r="Q6040" s="38" t="s">
        <v>5</v>
      </c>
      <c r="R6040" s="38" t="s">
        <v>201</v>
      </c>
      <c r="S6040" s="38" t="s">
        <v>127</v>
      </c>
      <c r="T6040" s="38" t="s">
        <v>116</v>
      </c>
      <c r="U6040" s="38" t="s">
        <v>1588</v>
      </c>
    </row>
    <row r="6041" spans="1:21" s="38" customFormat="1" ht="15" x14ac:dyDescent="0.2">
      <c r="A6041" s="38" t="s">
        <v>27</v>
      </c>
      <c r="B6041" s="38" t="str">
        <f t="shared" si="11"/>
        <v>mo_priv032</v>
      </c>
      <c r="C6041" s="38" t="s">
        <v>838</v>
      </c>
      <c r="D6041" s="38" t="s">
        <v>845</v>
      </c>
      <c r="E6041" s="38" t="s">
        <v>13</v>
      </c>
      <c r="F6041" s="38">
        <v>7</v>
      </c>
      <c r="G6041" s="38">
        <v>27</v>
      </c>
      <c r="H6041" s="38">
        <v>2025</v>
      </c>
      <c r="I6041" s="38">
        <v>4</v>
      </c>
      <c r="J6041" s="38">
        <v>1133</v>
      </c>
      <c r="K6041" s="38" t="s">
        <v>1505</v>
      </c>
      <c r="L6041" s="38">
        <v>89</v>
      </c>
      <c r="M6041" s="38">
        <v>2</v>
      </c>
      <c r="N6041" s="38">
        <v>0</v>
      </c>
      <c r="O6041" s="38" t="s">
        <v>10</v>
      </c>
      <c r="P6041" s="38">
        <v>1</v>
      </c>
      <c r="Q6041" s="38" t="s">
        <v>5</v>
      </c>
      <c r="R6041" s="38" t="s">
        <v>201</v>
      </c>
      <c r="S6041" s="38" t="s">
        <v>114</v>
      </c>
      <c r="T6041" s="38" t="s">
        <v>116</v>
      </c>
      <c r="U6041" s="38" t="s">
        <v>1588</v>
      </c>
    </row>
    <row r="6042" spans="1:21" s="38" customFormat="1" ht="15" x14ac:dyDescent="0.2">
      <c r="A6042" s="38" t="s">
        <v>27</v>
      </c>
      <c r="B6042" s="38" t="str">
        <f t="shared" si="11"/>
        <v>mo_priv032</v>
      </c>
      <c r="C6042" s="38" t="s">
        <v>838</v>
      </c>
      <c r="D6042" s="38" t="s">
        <v>845</v>
      </c>
      <c r="E6042" s="38" t="s">
        <v>13</v>
      </c>
      <c r="F6042" s="38">
        <v>7</v>
      </c>
      <c r="G6042" s="38">
        <v>27</v>
      </c>
      <c r="H6042" s="38">
        <v>2025</v>
      </c>
      <c r="I6042" s="38">
        <v>4</v>
      </c>
      <c r="J6042" s="38">
        <v>1133</v>
      </c>
      <c r="K6042" s="38" t="s">
        <v>1505</v>
      </c>
      <c r="L6042" s="38">
        <v>89</v>
      </c>
      <c r="M6042" s="38">
        <v>2</v>
      </c>
      <c r="N6042" s="38">
        <v>0</v>
      </c>
      <c r="O6042" s="38" t="s">
        <v>10</v>
      </c>
      <c r="P6042" s="38">
        <v>1</v>
      </c>
      <c r="Q6042" s="38" t="s">
        <v>5</v>
      </c>
      <c r="R6042" s="38" t="s">
        <v>201</v>
      </c>
      <c r="S6042" s="38" t="s">
        <v>152</v>
      </c>
      <c r="T6042" s="38" t="s">
        <v>116</v>
      </c>
      <c r="U6042" s="38" t="s">
        <v>1588</v>
      </c>
    </row>
    <row r="6043" spans="1:21" s="38" customFormat="1" ht="15" x14ac:dyDescent="0.2">
      <c r="A6043" s="38" t="s">
        <v>27</v>
      </c>
      <c r="B6043" s="38" t="str">
        <f t="shared" si="11"/>
        <v>mo_priv032</v>
      </c>
      <c r="C6043" s="38" t="s">
        <v>838</v>
      </c>
      <c r="D6043" s="38" t="s">
        <v>845</v>
      </c>
      <c r="E6043" s="38" t="s">
        <v>13</v>
      </c>
      <c r="F6043" s="38">
        <v>7</v>
      </c>
      <c r="G6043" s="38">
        <v>27</v>
      </c>
      <c r="H6043" s="38">
        <v>2025</v>
      </c>
      <c r="I6043" s="38">
        <v>4</v>
      </c>
      <c r="J6043" s="38">
        <v>1133</v>
      </c>
      <c r="K6043" s="38" t="s">
        <v>1505</v>
      </c>
      <c r="L6043" s="38">
        <v>89</v>
      </c>
      <c r="M6043" s="38">
        <v>2</v>
      </c>
      <c r="N6043" s="38">
        <v>0</v>
      </c>
      <c r="O6043" s="38" t="s">
        <v>10</v>
      </c>
      <c r="P6043" s="38">
        <v>1</v>
      </c>
      <c r="Q6043" s="38" t="s">
        <v>5</v>
      </c>
      <c r="R6043" s="38" t="s">
        <v>201</v>
      </c>
      <c r="S6043" s="38" t="s">
        <v>100</v>
      </c>
      <c r="T6043" s="38" t="s">
        <v>116</v>
      </c>
      <c r="U6043" s="38" t="s">
        <v>1588</v>
      </c>
    </row>
    <row r="6044" spans="1:21" s="38" customFormat="1" ht="15" x14ac:dyDescent="0.2">
      <c r="A6044" s="38" t="s">
        <v>27</v>
      </c>
      <c r="B6044" s="38" t="str">
        <f t="shared" si="11"/>
        <v>mo_priv032</v>
      </c>
      <c r="C6044" s="38" t="s">
        <v>838</v>
      </c>
      <c r="D6044" s="38" t="s">
        <v>845</v>
      </c>
      <c r="E6044" s="38" t="s">
        <v>13</v>
      </c>
      <c r="F6044" s="38">
        <v>7</v>
      </c>
      <c r="G6044" s="38">
        <v>27</v>
      </c>
      <c r="H6044" s="38">
        <v>2025</v>
      </c>
      <c r="I6044" s="38">
        <v>4</v>
      </c>
      <c r="J6044" s="38">
        <v>1133</v>
      </c>
      <c r="K6044" s="38" t="s">
        <v>1505</v>
      </c>
      <c r="L6044" s="38">
        <v>89</v>
      </c>
      <c r="M6044" s="38">
        <v>2</v>
      </c>
      <c r="N6044" s="38">
        <v>0</v>
      </c>
      <c r="O6044" s="38" t="s">
        <v>10</v>
      </c>
      <c r="P6044" s="38">
        <v>1</v>
      </c>
      <c r="Q6044" s="38" t="s">
        <v>5</v>
      </c>
      <c r="R6044" s="38" t="s">
        <v>201</v>
      </c>
      <c r="S6044" s="38" t="s">
        <v>39</v>
      </c>
      <c r="T6044" s="38" t="s">
        <v>116</v>
      </c>
      <c r="U6044" s="38" t="s">
        <v>1588</v>
      </c>
    </row>
    <row r="6045" spans="1:21" s="38" customFormat="1" ht="15" x14ac:dyDescent="0.2">
      <c r="A6045" s="38" t="s">
        <v>27</v>
      </c>
      <c r="B6045" s="38" t="str">
        <f t="shared" si="11"/>
        <v>mo_priv032</v>
      </c>
      <c r="C6045" s="38" t="s">
        <v>838</v>
      </c>
      <c r="D6045" s="38" t="s">
        <v>845</v>
      </c>
      <c r="E6045" s="38" t="s">
        <v>13</v>
      </c>
      <c r="F6045" s="38">
        <v>7</v>
      </c>
      <c r="G6045" s="38">
        <v>27</v>
      </c>
      <c r="H6045" s="38">
        <v>2025</v>
      </c>
      <c r="I6045" s="38">
        <v>4</v>
      </c>
      <c r="J6045" s="38">
        <v>1133</v>
      </c>
      <c r="K6045" s="38" t="s">
        <v>1505</v>
      </c>
      <c r="L6045" s="38">
        <v>89</v>
      </c>
      <c r="M6045" s="38">
        <v>2</v>
      </c>
      <c r="N6045" s="38">
        <v>0</v>
      </c>
      <c r="O6045" s="38" t="s">
        <v>82</v>
      </c>
      <c r="P6045" s="38">
        <v>1</v>
      </c>
      <c r="Q6045" s="38" t="s">
        <v>5</v>
      </c>
      <c r="R6045" s="38" t="s">
        <v>201</v>
      </c>
      <c r="T6045" s="38" t="s">
        <v>116</v>
      </c>
      <c r="U6045" s="38" t="s">
        <v>1589</v>
      </c>
    </row>
    <row r="6046" spans="1:21" s="38" customFormat="1" ht="15" x14ac:dyDescent="0.2">
      <c r="A6046" s="38" t="s">
        <v>26</v>
      </c>
      <c r="B6046" s="38" t="str">
        <f t="shared" si="11"/>
        <v>mo_priv031</v>
      </c>
      <c r="C6046" s="38" t="s">
        <v>838</v>
      </c>
      <c r="D6046" s="38" t="s">
        <v>845</v>
      </c>
      <c r="E6046" s="38" t="s">
        <v>35</v>
      </c>
      <c r="F6046" s="38">
        <v>7</v>
      </c>
      <c r="G6046" s="38">
        <v>27</v>
      </c>
      <c r="H6046" s="38">
        <v>2025</v>
      </c>
      <c r="I6046" s="38">
        <v>4</v>
      </c>
      <c r="J6046" s="38">
        <v>1210</v>
      </c>
      <c r="K6046" s="38" t="s">
        <v>14</v>
      </c>
      <c r="L6046" s="38">
        <v>90</v>
      </c>
      <c r="M6046" s="38">
        <v>1</v>
      </c>
      <c r="N6046" s="38">
        <v>0</v>
      </c>
      <c r="O6046" s="38" t="s">
        <v>10</v>
      </c>
      <c r="P6046" s="38">
        <v>0.15</v>
      </c>
      <c r="Q6046" s="38" t="s">
        <v>5</v>
      </c>
      <c r="R6046" s="38" t="s">
        <v>201</v>
      </c>
      <c r="S6046" s="38" t="s">
        <v>152</v>
      </c>
      <c r="T6046" s="38" t="s">
        <v>116</v>
      </c>
    </row>
    <row r="6047" spans="1:21" s="38" customFormat="1" ht="15" x14ac:dyDescent="0.2">
      <c r="A6047" s="38" t="s">
        <v>26</v>
      </c>
      <c r="B6047" s="38" t="str">
        <f t="shared" si="11"/>
        <v>mo_priv031</v>
      </c>
      <c r="C6047" s="38" t="s">
        <v>838</v>
      </c>
      <c r="D6047" s="38" t="s">
        <v>845</v>
      </c>
      <c r="E6047" s="38" t="s">
        <v>35</v>
      </c>
      <c r="F6047" s="38">
        <v>7</v>
      </c>
      <c r="G6047" s="38">
        <v>27</v>
      </c>
      <c r="H6047" s="38">
        <v>2025</v>
      </c>
      <c r="I6047" s="38">
        <v>4</v>
      </c>
      <c r="J6047" s="38">
        <v>1210</v>
      </c>
      <c r="K6047" s="38" t="s">
        <v>14</v>
      </c>
      <c r="L6047" s="38">
        <v>90</v>
      </c>
      <c r="M6047" s="38">
        <v>1</v>
      </c>
      <c r="N6047" s="38">
        <v>0</v>
      </c>
      <c r="O6047" s="38" t="s">
        <v>10</v>
      </c>
      <c r="P6047" s="38">
        <v>1.75</v>
      </c>
      <c r="Q6047" s="38" t="s">
        <v>5</v>
      </c>
      <c r="R6047" s="38" t="s">
        <v>201</v>
      </c>
      <c r="S6047" s="38" t="s">
        <v>105</v>
      </c>
      <c r="T6047" s="38" t="s">
        <v>116</v>
      </c>
    </row>
    <row r="6048" spans="1:21" s="38" customFormat="1" ht="15" x14ac:dyDescent="0.2">
      <c r="A6048" s="38" t="s">
        <v>26</v>
      </c>
      <c r="B6048" s="38" t="str">
        <f t="shared" si="11"/>
        <v>mo_priv031</v>
      </c>
      <c r="C6048" s="38" t="s">
        <v>838</v>
      </c>
      <c r="D6048" s="38" t="s">
        <v>845</v>
      </c>
      <c r="E6048" s="38" t="s">
        <v>35</v>
      </c>
      <c r="F6048" s="38">
        <v>7</v>
      </c>
      <c r="G6048" s="38">
        <v>27</v>
      </c>
      <c r="H6048" s="38">
        <v>2025</v>
      </c>
      <c r="I6048" s="38">
        <v>4</v>
      </c>
      <c r="J6048" s="38">
        <v>1210</v>
      </c>
      <c r="K6048" s="38" t="s">
        <v>14</v>
      </c>
      <c r="L6048" s="38">
        <v>90</v>
      </c>
      <c r="M6048" s="38">
        <v>1</v>
      </c>
      <c r="N6048" s="38">
        <v>0</v>
      </c>
      <c r="O6048" s="38" t="s">
        <v>10</v>
      </c>
      <c r="P6048" s="38">
        <v>2</v>
      </c>
      <c r="Q6048" s="38" t="s">
        <v>5</v>
      </c>
      <c r="R6048" s="38" t="s">
        <v>201</v>
      </c>
      <c r="S6048" s="38" t="s">
        <v>152</v>
      </c>
      <c r="T6048" s="38" t="s">
        <v>116</v>
      </c>
    </row>
    <row r="6049" spans="1:21" s="38" customFormat="1" ht="15" x14ac:dyDescent="0.2">
      <c r="A6049" s="38" t="s">
        <v>26</v>
      </c>
      <c r="B6049" s="38" t="str">
        <f t="shared" si="11"/>
        <v>mo_priv031</v>
      </c>
      <c r="C6049" s="38" t="s">
        <v>838</v>
      </c>
      <c r="D6049" s="38" t="s">
        <v>845</v>
      </c>
      <c r="E6049" s="38" t="s">
        <v>35</v>
      </c>
      <c r="F6049" s="38">
        <v>7</v>
      </c>
      <c r="G6049" s="38">
        <v>27</v>
      </c>
      <c r="H6049" s="38">
        <v>2025</v>
      </c>
      <c r="I6049" s="38">
        <v>4</v>
      </c>
      <c r="J6049" s="38">
        <v>1210</v>
      </c>
      <c r="K6049" s="38" t="s">
        <v>14</v>
      </c>
      <c r="L6049" s="38">
        <v>90</v>
      </c>
      <c r="M6049" s="38">
        <v>1</v>
      </c>
      <c r="N6049" s="38">
        <v>0</v>
      </c>
      <c r="O6049" s="38" t="s">
        <v>10</v>
      </c>
      <c r="P6049" s="38">
        <v>0.5</v>
      </c>
      <c r="Q6049" s="38" t="s">
        <v>5</v>
      </c>
      <c r="R6049" s="38" t="s">
        <v>201</v>
      </c>
      <c r="S6049" s="38" t="s">
        <v>127</v>
      </c>
      <c r="T6049" s="38" t="s">
        <v>116</v>
      </c>
    </row>
    <row r="6050" spans="1:21" s="38" customFormat="1" ht="15" x14ac:dyDescent="0.2">
      <c r="A6050" s="38" t="s">
        <v>26</v>
      </c>
      <c r="B6050" s="38" t="str">
        <f t="shared" si="11"/>
        <v>mo_priv031</v>
      </c>
      <c r="C6050" s="38" t="s">
        <v>838</v>
      </c>
      <c r="D6050" s="38" t="s">
        <v>845</v>
      </c>
      <c r="E6050" s="38" t="s">
        <v>35</v>
      </c>
      <c r="F6050" s="38">
        <v>7</v>
      </c>
      <c r="G6050" s="38">
        <v>27</v>
      </c>
      <c r="H6050" s="38">
        <v>2025</v>
      </c>
      <c r="I6050" s="38">
        <v>4</v>
      </c>
      <c r="J6050" s="38">
        <v>1210</v>
      </c>
      <c r="K6050" s="38" t="s">
        <v>14</v>
      </c>
      <c r="L6050" s="38">
        <v>90</v>
      </c>
      <c r="M6050" s="38">
        <v>1</v>
      </c>
      <c r="N6050" s="38">
        <v>0</v>
      </c>
      <c r="O6050" s="38" t="s">
        <v>10</v>
      </c>
      <c r="P6050" s="38">
        <v>2.75</v>
      </c>
      <c r="Q6050" s="38" t="s">
        <v>5</v>
      </c>
      <c r="R6050" s="38" t="s">
        <v>201</v>
      </c>
      <c r="S6050" s="38" t="s">
        <v>190</v>
      </c>
      <c r="T6050" s="38" t="s">
        <v>116</v>
      </c>
    </row>
    <row r="6051" spans="1:21" s="38" customFormat="1" ht="15" x14ac:dyDescent="0.2">
      <c r="A6051" s="38" t="s">
        <v>26</v>
      </c>
      <c r="B6051" s="38" t="str">
        <f t="shared" si="11"/>
        <v>mo_priv031</v>
      </c>
      <c r="C6051" s="38" t="s">
        <v>838</v>
      </c>
      <c r="D6051" s="38" t="s">
        <v>845</v>
      </c>
      <c r="E6051" s="38" t="s">
        <v>35</v>
      </c>
      <c r="F6051" s="38">
        <v>7</v>
      </c>
      <c r="G6051" s="38">
        <v>27</v>
      </c>
      <c r="H6051" s="38">
        <v>2025</v>
      </c>
      <c r="I6051" s="38">
        <v>4</v>
      </c>
      <c r="J6051" s="38">
        <v>1210</v>
      </c>
      <c r="K6051" s="38" t="s">
        <v>14</v>
      </c>
      <c r="L6051" s="38">
        <v>90</v>
      </c>
      <c r="M6051" s="38">
        <v>1</v>
      </c>
      <c r="N6051" s="38">
        <v>0</v>
      </c>
      <c r="O6051" s="38" t="s">
        <v>10</v>
      </c>
      <c r="P6051" s="38">
        <v>9</v>
      </c>
      <c r="Q6051" s="38" t="s">
        <v>5</v>
      </c>
      <c r="R6051" s="38" t="s">
        <v>201</v>
      </c>
      <c r="S6051" s="38" t="s">
        <v>114</v>
      </c>
      <c r="T6051" s="38" t="s">
        <v>116</v>
      </c>
    </row>
    <row r="6052" spans="1:21" s="38" customFormat="1" ht="15" x14ac:dyDescent="0.2">
      <c r="A6052" s="38" t="s">
        <v>26</v>
      </c>
      <c r="B6052" s="38" t="str">
        <f t="shared" si="11"/>
        <v>mo_priv031</v>
      </c>
      <c r="C6052" s="38" t="s">
        <v>838</v>
      </c>
      <c r="D6052" s="38" t="s">
        <v>845</v>
      </c>
      <c r="E6052" s="38" t="s">
        <v>35</v>
      </c>
      <c r="F6052" s="38">
        <v>7</v>
      </c>
      <c r="G6052" s="38">
        <v>27</v>
      </c>
      <c r="H6052" s="38">
        <v>2025</v>
      </c>
      <c r="I6052" s="38">
        <v>4</v>
      </c>
      <c r="J6052" s="38">
        <v>1210</v>
      </c>
      <c r="K6052" s="38" t="s">
        <v>14</v>
      </c>
      <c r="L6052" s="38">
        <v>90</v>
      </c>
      <c r="M6052" s="38">
        <v>1</v>
      </c>
      <c r="N6052" s="38">
        <v>0</v>
      </c>
      <c r="O6052" s="38" t="s">
        <v>10</v>
      </c>
      <c r="P6052" s="38">
        <v>2.5</v>
      </c>
      <c r="Q6052" s="38" t="s">
        <v>9</v>
      </c>
      <c r="R6052" s="38" t="s">
        <v>292</v>
      </c>
      <c r="S6052" s="38" t="s">
        <v>145</v>
      </c>
      <c r="T6052" s="38" t="s">
        <v>116</v>
      </c>
    </row>
    <row r="6053" spans="1:21" s="38" customFormat="1" ht="15" x14ac:dyDescent="0.2">
      <c r="A6053" s="38" t="s">
        <v>26</v>
      </c>
      <c r="B6053" s="38" t="str">
        <f t="shared" si="11"/>
        <v>mo_priv031</v>
      </c>
      <c r="C6053" s="38" t="s">
        <v>838</v>
      </c>
      <c r="D6053" s="38" t="s">
        <v>845</v>
      </c>
      <c r="E6053" s="38" t="s">
        <v>35</v>
      </c>
      <c r="F6053" s="38">
        <v>7</v>
      </c>
      <c r="G6053" s="38">
        <v>27</v>
      </c>
      <c r="H6053" s="38">
        <v>2025</v>
      </c>
      <c r="I6053" s="38">
        <v>4</v>
      </c>
      <c r="J6053" s="38">
        <v>1210</v>
      </c>
      <c r="K6053" s="38" t="s">
        <v>14</v>
      </c>
      <c r="L6053" s="38">
        <v>90</v>
      </c>
      <c r="M6053" s="38">
        <v>1</v>
      </c>
      <c r="N6053" s="38">
        <v>0</v>
      </c>
      <c r="O6053" s="38" t="s">
        <v>6</v>
      </c>
      <c r="P6053" s="38">
        <v>0.1</v>
      </c>
      <c r="Q6053" s="38" t="s">
        <v>9</v>
      </c>
      <c r="R6053" s="38" t="s">
        <v>292</v>
      </c>
      <c r="T6053" s="38" t="s">
        <v>116</v>
      </c>
    </row>
    <row r="6054" spans="1:21" s="38" customFormat="1" ht="15" x14ac:dyDescent="0.2">
      <c r="A6054" s="38" t="s">
        <v>26</v>
      </c>
      <c r="B6054" s="38" t="str">
        <f t="shared" si="11"/>
        <v>mo_priv031</v>
      </c>
      <c r="C6054" s="38" t="s">
        <v>838</v>
      </c>
      <c r="D6054" s="38" t="s">
        <v>845</v>
      </c>
      <c r="E6054" s="38" t="s">
        <v>35</v>
      </c>
      <c r="F6054" s="38">
        <v>7</v>
      </c>
      <c r="G6054" s="38">
        <v>27</v>
      </c>
      <c r="H6054" s="38">
        <v>2025</v>
      </c>
      <c r="I6054" s="38">
        <v>4</v>
      </c>
      <c r="J6054" s="38">
        <v>1210</v>
      </c>
      <c r="K6054" s="38" t="s">
        <v>14</v>
      </c>
      <c r="L6054" s="38">
        <v>90</v>
      </c>
      <c r="M6054" s="38">
        <v>1</v>
      </c>
      <c r="N6054" s="38">
        <v>0</v>
      </c>
      <c r="O6054" s="38" t="s">
        <v>10</v>
      </c>
      <c r="P6054" s="38">
        <v>1</v>
      </c>
      <c r="Q6054" s="38" t="s">
        <v>9</v>
      </c>
      <c r="R6054" s="38" t="s">
        <v>292</v>
      </c>
      <c r="S6054" s="38" t="s">
        <v>105</v>
      </c>
      <c r="T6054" s="38" t="s">
        <v>116</v>
      </c>
    </row>
    <row r="6055" spans="1:21" s="38" customFormat="1" ht="15" x14ac:dyDescent="0.2">
      <c r="A6055" s="38" t="s">
        <v>26</v>
      </c>
      <c r="B6055" s="38" t="str">
        <f t="shared" si="11"/>
        <v>mo_priv031</v>
      </c>
      <c r="C6055" s="38" t="s">
        <v>838</v>
      </c>
      <c r="D6055" s="38" t="s">
        <v>845</v>
      </c>
      <c r="E6055" s="38" t="s">
        <v>35</v>
      </c>
      <c r="F6055" s="38">
        <v>7</v>
      </c>
      <c r="G6055" s="38">
        <v>27</v>
      </c>
      <c r="H6055" s="38">
        <v>2025</v>
      </c>
      <c r="I6055" s="38">
        <v>4</v>
      </c>
      <c r="J6055" s="38">
        <v>1210</v>
      </c>
      <c r="K6055" s="38" t="s">
        <v>14</v>
      </c>
      <c r="L6055" s="38">
        <v>90</v>
      </c>
      <c r="M6055" s="38">
        <v>1</v>
      </c>
      <c r="N6055" s="38">
        <v>0</v>
      </c>
      <c r="O6055" s="38" t="s">
        <v>10</v>
      </c>
      <c r="P6055" s="38">
        <v>1.25</v>
      </c>
      <c r="Q6055" s="38" t="s">
        <v>9</v>
      </c>
      <c r="R6055" s="38" t="s">
        <v>292</v>
      </c>
      <c r="S6055" s="38" t="s">
        <v>105</v>
      </c>
      <c r="T6055" s="38" t="s">
        <v>116</v>
      </c>
    </row>
    <row r="6056" spans="1:21" s="38" customFormat="1" ht="15" x14ac:dyDescent="0.2">
      <c r="A6056" s="38" t="s">
        <v>26</v>
      </c>
      <c r="B6056" s="38" t="str">
        <f t="shared" si="11"/>
        <v>mo_priv031</v>
      </c>
      <c r="C6056" s="38" t="s">
        <v>838</v>
      </c>
      <c r="D6056" s="38" t="s">
        <v>845</v>
      </c>
      <c r="E6056" s="38" t="s">
        <v>35</v>
      </c>
      <c r="F6056" s="38">
        <v>7</v>
      </c>
      <c r="G6056" s="38">
        <v>27</v>
      </c>
      <c r="H6056" s="38">
        <v>2025</v>
      </c>
      <c r="I6056" s="38">
        <v>4</v>
      </c>
      <c r="J6056" s="38">
        <v>1210</v>
      </c>
      <c r="K6056" s="38" t="s">
        <v>14</v>
      </c>
      <c r="L6056" s="38">
        <v>90</v>
      </c>
      <c r="M6056" s="38">
        <v>1</v>
      </c>
      <c r="N6056" s="38">
        <v>0</v>
      </c>
      <c r="O6056" s="38" t="s">
        <v>10</v>
      </c>
      <c r="P6056" s="38">
        <v>0</v>
      </c>
      <c r="Q6056" s="38" t="s">
        <v>5</v>
      </c>
      <c r="R6056" s="38" t="s">
        <v>201</v>
      </c>
      <c r="S6056" s="38" t="s">
        <v>152</v>
      </c>
      <c r="T6056" s="38" t="s">
        <v>116</v>
      </c>
    </row>
    <row r="6057" spans="1:21" s="38" customFormat="1" ht="15" x14ac:dyDescent="0.2">
      <c r="A6057" s="38" t="s">
        <v>26</v>
      </c>
      <c r="B6057" s="38" t="str">
        <f t="shared" si="11"/>
        <v>mo_priv031</v>
      </c>
      <c r="C6057" s="38" t="s">
        <v>838</v>
      </c>
      <c r="D6057" s="38" t="s">
        <v>845</v>
      </c>
      <c r="E6057" s="38" t="s">
        <v>35</v>
      </c>
      <c r="F6057" s="38">
        <v>7</v>
      </c>
      <c r="G6057" s="38">
        <v>27</v>
      </c>
      <c r="H6057" s="38">
        <v>2025</v>
      </c>
      <c r="I6057" s="38">
        <v>4</v>
      </c>
      <c r="J6057" s="38">
        <v>1210</v>
      </c>
      <c r="K6057" s="38" t="s">
        <v>14</v>
      </c>
      <c r="L6057" s="38">
        <v>90</v>
      </c>
      <c r="M6057" s="38">
        <v>1</v>
      </c>
      <c r="N6057" s="38">
        <v>0</v>
      </c>
      <c r="O6057" s="38" t="s">
        <v>10</v>
      </c>
      <c r="P6057" s="38">
        <v>0.25</v>
      </c>
      <c r="Q6057" s="38" t="s">
        <v>5</v>
      </c>
      <c r="R6057" s="38" t="s">
        <v>201</v>
      </c>
      <c r="S6057" s="38" t="s">
        <v>152</v>
      </c>
      <c r="T6057" s="38" t="s">
        <v>116</v>
      </c>
    </row>
    <row r="6058" spans="1:21" s="38" customFormat="1" ht="15" x14ac:dyDescent="0.2">
      <c r="A6058" s="38" t="s">
        <v>26</v>
      </c>
      <c r="B6058" s="38" t="str">
        <f t="shared" si="11"/>
        <v>mo_priv031</v>
      </c>
      <c r="C6058" s="38" t="s">
        <v>838</v>
      </c>
      <c r="D6058" s="38" t="s">
        <v>845</v>
      </c>
      <c r="E6058" s="38" t="s">
        <v>35</v>
      </c>
      <c r="F6058" s="38">
        <v>7</v>
      </c>
      <c r="G6058" s="38">
        <v>27</v>
      </c>
      <c r="H6058" s="38">
        <v>2025</v>
      </c>
      <c r="I6058" s="38">
        <v>4</v>
      </c>
      <c r="J6058" s="38">
        <v>1210</v>
      </c>
      <c r="K6058" s="38" t="s">
        <v>14</v>
      </c>
      <c r="L6058" s="38">
        <v>90</v>
      </c>
      <c r="M6058" s="38">
        <v>1</v>
      </c>
      <c r="N6058" s="38">
        <v>0</v>
      </c>
      <c r="O6058" s="38" t="s">
        <v>10</v>
      </c>
      <c r="P6058" s="38">
        <v>0.25</v>
      </c>
      <c r="Q6058" s="38" t="s">
        <v>9</v>
      </c>
      <c r="R6058" s="38" t="s">
        <v>1453</v>
      </c>
      <c r="S6058" s="38" t="s">
        <v>114</v>
      </c>
      <c r="T6058" s="38" t="s">
        <v>116</v>
      </c>
    </row>
    <row r="6059" spans="1:21" s="38" customFormat="1" ht="15" x14ac:dyDescent="0.2">
      <c r="A6059" s="38" t="s">
        <v>26</v>
      </c>
      <c r="B6059" s="38" t="str">
        <f t="shared" si="11"/>
        <v>mo_priv031</v>
      </c>
      <c r="C6059" s="38" t="s">
        <v>838</v>
      </c>
      <c r="D6059" s="38" t="s">
        <v>845</v>
      </c>
      <c r="E6059" s="38" t="s">
        <v>35</v>
      </c>
      <c r="F6059" s="38">
        <v>7</v>
      </c>
      <c r="G6059" s="38">
        <v>27</v>
      </c>
      <c r="H6059" s="38">
        <v>2025</v>
      </c>
      <c r="I6059" s="38">
        <v>4</v>
      </c>
      <c r="J6059" s="38">
        <v>1210</v>
      </c>
      <c r="K6059" s="38" t="s">
        <v>14</v>
      </c>
      <c r="L6059" s="38">
        <v>90</v>
      </c>
      <c r="M6059" s="38">
        <v>1</v>
      </c>
      <c r="N6059" s="38">
        <v>0</v>
      </c>
      <c r="O6059" s="38" t="s">
        <v>10</v>
      </c>
      <c r="P6059" s="38">
        <v>4.25</v>
      </c>
      <c r="Q6059" s="38" t="s">
        <v>9</v>
      </c>
      <c r="R6059" s="38" t="s">
        <v>1453</v>
      </c>
      <c r="S6059" s="38" t="s">
        <v>114</v>
      </c>
      <c r="T6059" s="38" t="s">
        <v>116</v>
      </c>
    </row>
    <row r="6060" spans="1:21" s="38" customFormat="1" ht="15" x14ac:dyDescent="0.2">
      <c r="A6060" s="38" t="s">
        <v>26</v>
      </c>
      <c r="B6060" s="38" t="str">
        <f t="shared" si="11"/>
        <v>mo_priv031</v>
      </c>
      <c r="C6060" s="38" t="s">
        <v>838</v>
      </c>
      <c r="D6060" s="38" t="s">
        <v>845</v>
      </c>
      <c r="E6060" s="38" t="s">
        <v>35</v>
      </c>
      <c r="F6060" s="38">
        <v>7</v>
      </c>
      <c r="G6060" s="38">
        <v>27</v>
      </c>
      <c r="H6060" s="38">
        <v>2025</v>
      </c>
      <c r="I6060" s="38">
        <v>4</v>
      </c>
      <c r="J6060" s="38">
        <v>1210</v>
      </c>
      <c r="K6060" s="38" t="s">
        <v>14</v>
      </c>
      <c r="L6060" s="38">
        <v>90</v>
      </c>
      <c r="M6060" s="38">
        <v>1</v>
      </c>
      <c r="N6060" s="38">
        <v>0</v>
      </c>
      <c r="O6060" s="38" t="s">
        <v>10</v>
      </c>
      <c r="P6060" s="38">
        <v>4.25</v>
      </c>
      <c r="Q6060" s="38" t="s">
        <v>9</v>
      </c>
      <c r="R6060" s="38" t="s">
        <v>1453</v>
      </c>
      <c r="S6060" s="38" t="s">
        <v>114</v>
      </c>
      <c r="T6060" s="38" t="s">
        <v>116</v>
      </c>
    </row>
    <row r="6061" spans="1:21" s="38" customFormat="1" ht="15" x14ac:dyDescent="0.2">
      <c r="A6061" s="38" t="s">
        <v>26</v>
      </c>
      <c r="B6061" s="38" t="str">
        <f t="shared" si="11"/>
        <v>mo_priv031</v>
      </c>
      <c r="C6061" s="38" t="s">
        <v>838</v>
      </c>
      <c r="D6061" s="38" t="s">
        <v>845</v>
      </c>
      <c r="E6061" s="38" t="s">
        <v>35</v>
      </c>
      <c r="F6061" s="38">
        <v>7</v>
      </c>
      <c r="G6061" s="38">
        <v>27</v>
      </c>
      <c r="H6061" s="38">
        <v>2025</v>
      </c>
      <c r="I6061" s="38">
        <v>4</v>
      </c>
      <c r="J6061" s="38">
        <v>1210</v>
      </c>
      <c r="K6061" s="38" t="s">
        <v>14</v>
      </c>
      <c r="L6061" s="38">
        <v>90</v>
      </c>
      <c r="M6061" s="38">
        <v>1</v>
      </c>
      <c r="N6061" s="38">
        <v>0</v>
      </c>
      <c r="O6061" s="38" t="s">
        <v>10</v>
      </c>
      <c r="P6061" s="38">
        <v>6.75</v>
      </c>
      <c r="Q6061" s="38" t="s">
        <v>9</v>
      </c>
      <c r="R6061" s="38" t="s">
        <v>1453</v>
      </c>
      <c r="S6061" s="38" t="s">
        <v>1156</v>
      </c>
      <c r="T6061" s="38" t="s">
        <v>116</v>
      </c>
    </row>
    <row r="6062" spans="1:21" s="38" customFormat="1" ht="15" x14ac:dyDescent="0.2">
      <c r="A6062" s="38" t="s">
        <v>25</v>
      </c>
      <c r="B6062" s="38" t="str">
        <f t="shared" si="11"/>
        <v>mo_priv029</v>
      </c>
      <c r="C6062" s="38" t="s">
        <v>838</v>
      </c>
      <c r="D6062" s="38" t="s">
        <v>845</v>
      </c>
      <c r="E6062" s="38" t="s">
        <v>13</v>
      </c>
      <c r="F6062" s="38">
        <v>7</v>
      </c>
      <c r="G6062" s="38">
        <v>27</v>
      </c>
      <c r="H6062" s="38">
        <v>2025</v>
      </c>
      <c r="I6062" s="38">
        <v>4</v>
      </c>
      <c r="J6062" s="38">
        <v>1300</v>
      </c>
      <c r="K6062" s="38" t="s">
        <v>1505</v>
      </c>
      <c r="L6062" s="38">
        <v>93</v>
      </c>
      <c r="M6062" s="38">
        <v>4</v>
      </c>
      <c r="N6062" s="38">
        <v>0</v>
      </c>
      <c r="O6062" s="38" t="s">
        <v>10</v>
      </c>
      <c r="P6062" s="38">
        <v>1</v>
      </c>
      <c r="Q6062" s="38" t="s">
        <v>5</v>
      </c>
      <c r="R6062" s="38" t="s">
        <v>201</v>
      </c>
      <c r="S6062" s="41"/>
      <c r="T6062" s="38" t="s">
        <v>246</v>
      </c>
      <c r="U6062" s="38" t="s">
        <v>1590</v>
      </c>
    </row>
    <row r="6063" spans="1:21" s="38" customFormat="1" ht="15" x14ac:dyDescent="0.2">
      <c r="A6063" s="38" t="s">
        <v>25</v>
      </c>
      <c r="B6063" s="38" t="str">
        <f t="shared" si="11"/>
        <v>mo_priv029</v>
      </c>
      <c r="C6063" s="38" t="s">
        <v>838</v>
      </c>
      <c r="D6063" s="38" t="s">
        <v>845</v>
      </c>
      <c r="E6063" s="38" t="s">
        <v>13</v>
      </c>
      <c r="F6063" s="38">
        <v>7</v>
      </c>
      <c r="G6063" s="38">
        <v>27</v>
      </c>
      <c r="H6063" s="38">
        <v>2025</v>
      </c>
      <c r="I6063" s="38">
        <v>4</v>
      </c>
      <c r="J6063" s="38">
        <v>1300</v>
      </c>
      <c r="K6063" s="38" t="s">
        <v>1505</v>
      </c>
      <c r="L6063" s="38">
        <v>93</v>
      </c>
      <c r="M6063" s="38">
        <v>4</v>
      </c>
      <c r="N6063" s="38">
        <v>0</v>
      </c>
      <c r="O6063" s="38" t="s">
        <v>10</v>
      </c>
      <c r="P6063" s="38">
        <v>1</v>
      </c>
      <c r="Q6063" s="38" t="s">
        <v>5</v>
      </c>
      <c r="R6063" s="38" t="s">
        <v>201</v>
      </c>
      <c r="S6063" s="41"/>
      <c r="T6063" s="38" t="s">
        <v>246</v>
      </c>
      <c r="U6063" s="38" t="s">
        <v>1590</v>
      </c>
    </row>
    <row r="6064" spans="1:21" s="38" customFormat="1" ht="15" x14ac:dyDescent="0.2">
      <c r="A6064" s="38" t="s">
        <v>25</v>
      </c>
      <c r="B6064" s="38" t="str">
        <f t="shared" si="11"/>
        <v>mo_priv029</v>
      </c>
      <c r="C6064" s="38" t="s">
        <v>838</v>
      </c>
      <c r="D6064" s="38" t="s">
        <v>845</v>
      </c>
      <c r="E6064" s="38" t="s">
        <v>13</v>
      </c>
      <c r="F6064" s="38">
        <v>7</v>
      </c>
      <c r="G6064" s="38">
        <v>27</v>
      </c>
      <c r="H6064" s="38">
        <v>2025</v>
      </c>
      <c r="I6064" s="38">
        <v>4</v>
      </c>
      <c r="J6064" s="38">
        <v>1300</v>
      </c>
      <c r="K6064" s="38" t="s">
        <v>1505</v>
      </c>
      <c r="L6064" s="38">
        <v>93</v>
      </c>
      <c r="M6064" s="38">
        <v>4</v>
      </c>
      <c r="N6064" s="38">
        <v>0</v>
      </c>
      <c r="O6064" s="38" t="s">
        <v>10</v>
      </c>
      <c r="P6064" s="38">
        <v>1</v>
      </c>
      <c r="Q6064" s="38" t="s">
        <v>5</v>
      </c>
      <c r="R6064" s="38" t="s">
        <v>201</v>
      </c>
      <c r="S6064" s="41"/>
      <c r="T6064" s="38" t="s">
        <v>246</v>
      </c>
      <c r="U6064" s="38" t="s">
        <v>1590</v>
      </c>
    </row>
    <row r="6065" spans="1:21" s="38" customFormat="1" ht="15" x14ac:dyDescent="0.2">
      <c r="A6065" s="38" t="s">
        <v>25</v>
      </c>
      <c r="B6065" s="38" t="str">
        <f t="shared" si="11"/>
        <v>mo_priv029</v>
      </c>
      <c r="C6065" s="38" t="s">
        <v>838</v>
      </c>
      <c r="D6065" s="38" t="s">
        <v>845</v>
      </c>
      <c r="E6065" s="38" t="s">
        <v>13</v>
      </c>
      <c r="F6065" s="38">
        <v>7</v>
      </c>
      <c r="G6065" s="38">
        <v>27</v>
      </c>
      <c r="H6065" s="38">
        <v>2025</v>
      </c>
      <c r="I6065" s="38">
        <v>4</v>
      </c>
      <c r="J6065" s="38">
        <v>1300</v>
      </c>
      <c r="K6065" s="38" t="s">
        <v>1505</v>
      </c>
      <c r="L6065" s="38">
        <v>93</v>
      </c>
      <c r="M6065" s="38">
        <v>4</v>
      </c>
      <c r="N6065" s="38">
        <v>0</v>
      </c>
      <c r="O6065" s="38" t="s">
        <v>10</v>
      </c>
      <c r="P6065" s="38">
        <v>1</v>
      </c>
      <c r="Q6065" s="38" t="s">
        <v>5</v>
      </c>
      <c r="R6065" s="38" t="s">
        <v>201</v>
      </c>
      <c r="S6065" s="41"/>
      <c r="T6065" s="38" t="s">
        <v>246</v>
      </c>
      <c r="U6065" s="38" t="s">
        <v>1590</v>
      </c>
    </row>
    <row r="6066" spans="1:21" s="38" customFormat="1" ht="15" x14ac:dyDescent="0.2">
      <c r="A6066" s="38" t="s">
        <v>25</v>
      </c>
      <c r="B6066" s="38" t="str">
        <f t="shared" si="11"/>
        <v>mo_priv029</v>
      </c>
      <c r="C6066" s="38" t="s">
        <v>838</v>
      </c>
      <c r="D6066" s="38" t="s">
        <v>845</v>
      </c>
      <c r="E6066" s="38" t="s">
        <v>13</v>
      </c>
      <c r="F6066" s="38">
        <v>7</v>
      </c>
      <c r="G6066" s="38">
        <v>27</v>
      </c>
      <c r="H6066" s="38">
        <v>2025</v>
      </c>
      <c r="I6066" s="38">
        <v>4</v>
      </c>
      <c r="J6066" s="38">
        <v>1300</v>
      </c>
      <c r="K6066" s="38" t="s">
        <v>1505</v>
      </c>
      <c r="L6066" s="38">
        <v>93</v>
      </c>
      <c r="M6066" s="38">
        <v>4</v>
      </c>
      <c r="N6066" s="38">
        <v>0</v>
      </c>
      <c r="O6066" s="38" t="s">
        <v>21</v>
      </c>
      <c r="P6066" s="38">
        <v>2</v>
      </c>
      <c r="Q6066" s="38" t="s">
        <v>9</v>
      </c>
      <c r="R6066" s="38" t="s">
        <v>201</v>
      </c>
      <c r="T6066" s="38" t="s">
        <v>246</v>
      </c>
      <c r="U6066" s="38" t="s">
        <v>1590</v>
      </c>
    </row>
    <row r="6067" spans="1:21" s="38" customFormat="1" ht="15" x14ac:dyDescent="0.2">
      <c r="A6067" s="38" t="s">
        <v>25</v>
      </c>
      <c r="B6067" s="38" t="str">
        <f t="shared" si="11"/>
        <v>mo_priv029</v>
      </c>
      <c r="C6067" s="38" t="s">
        <v>838</v>
      </c>
      <c r="D6067" s="38" t="s">
        <v>845</v>
      </c>
      <c r="E6067" s="38" t="s">
        <v>13</v>
      </c>
      <c r="F6067" s="38">
        <v>7</v>
      </c>
      <c r="G6067" s="38">
        <v>27</v>
      </c>
      <c r="H6067" s="38">
        <v>2025</v>
      </c>
      <c r="I6067" s="38">
        <v>4</v>
      </c>
      <c r="J6067" s="38">
        <v>1300</v>
      </c>
      <c r="K6067" s="38" t="s">
        <v>1505</v>
      </c>
      <c r="L6067" s="38">
        <v>93</v>
      </c>
      <c r="M6067" s="38">
        <v>4</v>
      </c>
      <c r="N6067" s="38">
        <v>0</v>
      </c>
      <c r="O6067" s="38" t="s">
        <v>10</v>
      </c>
      <c r="P6067" s="38">
        <v>6</v>
      </c>
      <c r="Q6067" s="38" t="s">
        <v>5</v>
      </c>
      <c r="R6067" s="38" t="s">
        <v>201</v>
      </c>
      <c r="S6067" s="41"/>
      <c r="T6067" s="38" t="s">
        <v>246</v>
      </c>
      <c r="U6067" s="38" t="s">
        <v>1590</v>
      </c>
    </row>
    <row r="6068" spans="1:21" s="38" customFormat="1" ht="15" x14ac:dyDescent="0.2">
      <c r="A6068" s="38" t="s">
        <v>25</v>
      </c>
      <c r="B6068" s="38" t="str">
        <f t="shared" si="11"/>
        <v>mo_priv029</v>
      </c>
      <c r="C6068" s="38" t="s">
        <v>838</v>
      </c>
      <c r="D6068" s="38" t="s">
        <v>845</v>
      </c>
      <c r="E6068" s="38" t="s">
        <v>13</v>
      </c>
      <c r="F6068" s="38">
        <v>7</v>
      </c>
      <c r="G6068" s="38">
        <v>27</v>
      </c>
      <c r="H6068" s="38">
        <v>2025</v>
      </c>
      <c r="I6068" s="38">
        <v>4</v>
      </c>
      <c r="J6068" s="38">
        <v>1300</v>
      </c>
      <c r="K6068" s="38" t="s">
        <v>1505</v>
      </c>
      <c r="L6068" s="38">
        <v>93</v>
      </c>
      <c r="M6068" s="38">
        <v>4</v>
      </c>
      <c r="N6068" s="38">
        <v>0</v>
      </c>
      <c r="O6068" s="38" t="s">
        <v>10</v>
      </c>
      <c r="P6068" s="38">
        <v>4</v>
      </c>
      <c r="Q6068" s="38" t="s">
        <v>8</v>
      </c>
      <c r="R6068" s="38" t="s">
        <v>201</v>
      </c>
      <c r="S6068" s="41"/>
      <c r="T6068" s="38" t="s">
        <v>246</v>
      </c>
      <c r="U6068" s="38" t="s">
        <v>1590</v>
      </c>
    </row>
    <row r="6069" spans="1:21" s="38" customFormat="1" ht="15" x14ac:dyDescent="0.2">
      <c r="A6069" s="38" t="s">
        <v>25</v>
      </c>
      <c r="B6069" s="38" t="str">
        <f t="shared" si="11"/>
        <v>mo_priv029</v>
      </c>
      <c r="C6069" s="38" t="s">
        <v>838</v>
      </c>
      <c r="D6069" s="38" t="s">
        <v>845</v>
      </c>
      <c r="E6069" s="38" t="s">
        <v>13</v>
      </c>
      <c r="F6069" s="38">
        <v>7</v>
      </c>
      <c r="G6069" s="38">
        <v>27</v>
      </c>
      <c r="H6069" s="38">
        <v>2025</v>
      </c>
      <c r="I6069" s="38">
        <v>4</v>
      </c>
      <c r="J6069" s="38">
        <v>1300</v>
      </c>
      <c r="K6069" s="38" t="s">
        <v>1505</v>
      </c>
      <c r="L6069" s="38">
        <v>93</v>
      </c>
      <c r="M6069" s="38">
        <v>4</v>
      </c>
      <c r="N6069" s="38">
        <v>0</v>
      </c>
      <c r="O6069" s="38" t="s">
        <v>11</v>
      </c>
      <c r="P6069" s="38">
        <v>0</v>
      </c>
      <c r="Q6069" s="38" t="s">
        <v>9</v>
      </c>
      <c r="R6069" s="38" t="s">
        <v>36</v>
      </c>
      <c r="T6069" s="38" t="s">
        <v>246</v>
      </c>
      <c r="U6069" s="38" t="s">
        <v>1590</v>
      </c>
    </row>
    <row r="6070" spans="1:21" s="38" customFormat="1" ht="15" x14ac:dyDescent="0.2">
      <c r="A6070" s="38" t="s">
        <v>25</v>
      </c>
      <c r="B6070" s="38" t="str">
        <f t="shared" si="11"/>
        <v>mo_priv029</v>
      </c>
      <c r="C6070" s="38" t="s">
        <v>838</v>
      </c>
      <c r="D6070" s="38" t="s">
        <v>845</v>
      </c>
      <c r="E6070" s="38" t="s">
        <v>13</v>
      </c>
      <c r="F6070" s="38">
        <v>7</v>
      </c>
      <c r="G6070" s="38">
        <v>27</v>
      </c>
      <c r="H6070" s="38">
        <v>2025</v>
      </c>
      <c r="I6070" s="38">
        <v>4</v>
      </c>
      <c r="J6070" s="38">
        <v>1300</v>
      </c>
      <c r="K6070" s="38" t="s">
        <v>1505</v>
      </c>
      <c r="L6070" s="38">
        <v>93</v>
      </c>
      <c r="M6070" s="38">
        <v>4</v>
      </c>
      <c r="N6070" s="38">
        <v>0</v>
      </c>
      <c r="O6070" s="38" t="s">
        <v>10</v>
      </c>
      <c r="P6070" s="38">
        <v>30</v>
      </c>
      <c r="Q6070" s="38" t="s">
        <v>5</v>
      </c>
      <c r="R6070" s="38" t="s">
        <v>1027</v>
      </c>
      <c r="S6070" s="41"/>
      <c r="T6070" s="38" t="s">
        <v>246</v>
      </c>
      <c r="U6070" s="38" t="s">
        <v>1590</v>
      </c>
    </row>
    <row r="6071" spans="1:21" s="38" customFormat="1" ht="15" x14ac:dyDescent="0.2">
      <c r="A6071" s="38" t="s">
        <v>25</v>
      </c>
      <c r="B6071" s="38" t="str">
        <f t="shared" si="11"/>
        <v>mo_priv029</v>
      </c>
      <c r="C6071" s="38" t="s">
        <v>838</v>
      </c>
      <c r="D6071" s="38" t="s">
        <v>845</v>
      </c>
      <c r="E6071" s="38" t="s">
        <v>13</v>
      </c>
      <c r="F6071" s="38">
        <v>7</v>
      </c>
      <c r="G6071" s="38">
        <v>27</v>
      </c>
      <c r="H6071" s="38">
        <v>2025</v>
      </c>
      <c r="I6071" s="38">
        <v>4</v>
      </c>
      <c r="J6071" s="38">
        <v>1300</v>
      </c>
      <c r="K6071" s="38" t="s">
        <v>1505</v>
      </c>
      <c r="L6071" s="38">
        <v>93</v>
      </c>
      <c r="M6071" s="38">
        <v>4</v>
      </c>
      <c r="N6071" s="38">
        <v>0</v>
      </c>
      <c r="O6071" s="38" t="s">
        <v>10</v>
      </c>
      <c r="P6071" s="38">
        <v>30</v>
      </c>
      <c r="Q6071" s="38" t="s">
        <v>5</v>
      </c>
      <c r="R6071" s="38" t="s">
        <v>201</v>
      </c>
      <c r="S6071" s="41"/>
      <c r="T6071" s="38" t="s">
        <v>246</v>
      </c>
      <c r="U6071" s="38" t="s">
        <v>1590</v>
      </c>
    </row>
    <row r="6072" spans="1:21" s="38" customFormat="1" ht="15" x14ac:dyDescent="0.2">
      <c r="A6072" s="38" t="s">
        <v>25</v>
      </c>
      <c r="B6072" s="38" t="str">
        <f t="shared" si="11"/>
        <v>mo_priv029</v>
      </c>
      <c r="C6072" s="38" t="s">
        <v>838</v>
      </c>
      <c r="D6072" s="38" t="s">
        <v>845</v>
      </c>
      <c r="E6072" s="38" t="s">
        <v>13</v>
      </c>
      <c r="F6072" s="38">
        <v>7</v>
      </c>
      <c r="G6072" s="38">
        <v>27</v>
      </c>
      <c r="H6072" s="38">
        <v>2025</v>
      </c>
      <c r="I6072" s="38">
        <v>4</v>
      </c>
      <c r="J6072" s="38">
        <v>1300</v>
      </c>
      <c r="K6072" s="38" t="s">
        <v>1505</v>
      </c>
      <c r="L6072" s="38">
        <v>93</v>
      </c>
      <c r="M6072" s="38">
        <v>4</v>
      </c>
      <c r="N6072" s="38">
        <v>0</v>
      </c>
      <c r="O6072" s="38" t="s">
        <v>82</v>
      </c>
      <c r="P6072" s="38">
        <v>8</v>
      </c>
      <c r="Q6072" s="38" t="s">
        <v>9</v>
      </c>
      <c r="R6072" s="38" t="s">
        <v>1020</v>
      </c>
      <c r="T6072" s="38" t="s">
        <v>246</v>
      </c>
      <c r="U6072" s="38" t="s">
        <v>1590</v>
      </c>
    </row>
    <row r="6073" spans="1:21" s="38" customFormat="1" ht="15" x14ac:dyDescent="0.2">
      <c r="A6073" s="38" t="s">
        <v>25</v>
      </c>
      <c r="B6073" s="38" t="str">
        <f t="shared" si="11"/>
        <v>mo_priv029</v>
      </c>
      <c r="C6073" s="38" t="s">
        <v>838</v>
      </c>
      <c r="D6073" s="38" t="s">
        <v>845</v>
      </c>
      <c r="E6073" s="38" t="s">
        <v>13</v>
      </c>
      <c r="F6073" s="38">
        <v>7</v>
      </c>
      <c r="G6073" s="38">
        <v>27</v>
      </c>
      <c r="H6073" s="38">
        <v>2025</v>
      </c>
      <c r="I6073" s="38">
        <v>4</v>
      </c>
      <c r="J6073" s="38">
        <v>1300</v>
      </c>
      <c r="K6073" s="38" t="s">
        <v>1505</v>
      </c>
      <c r="L6073" s="38">
        <v>93</v>
      </c>
      <c r="M6073" s="38">
        <v>4</v>
      </c>
      <c r="N6073" s="38">
        <v>0</v>
      </c>
      <c r="O6073" s="38" t="s">
        <v>10</v>
      </c>
      <c r="P6073" s="38">
        <v>6</v>
      </c>
      <c r="Q6073" s="38" t="s">
        <v>8</v>
      </c>
      <c r="R6073" s="38" t="s">
        <v>153</v>
      </c>
      <c r="S6073" s="41"/>
      <c r="T6073" s="38" t="s">
        <v>246</v>
      </c>
      <c r="U6073" s="38" t="s">
        <v>1590</v>
      </c>
    </row>
    <row r="6074" spans="1:21" s="38" customFormat="1" ht="15" x14ac:dyDescent="0.2">
      <c r="A6074" s="38" t="s">
        <v>25</v>
      </c>
      <c r="B6074" s="38" t="str">
        <f t="shared" si="11"/>
        <v>mo_priv029</v>
      </c>
      <c r="C6074" s="38" t="s">
        <v>838</v>
      </c>
      <c r="D6074" s="38" t="s">
        <v>845</v>
      </c>
      <c r="E6074" s="38" t="s">
        <v>13</v>
      </c>
      <c r="F6074" s="38">
        <v>7</v>
      </c>
      <c r="G6074" s="38">
        <v>27</v>
      </c>
      <c r="H6074" s="38">
        <v>2025</v>
      </c>
      <c r="I6074" s="38">
        <v>4</v>
      </c>
      <c r="J6074" s="38">
        <v>1300</v>
      </c>
      <c r="K6074" s="38" t="s">
        <v>1505</v>
      </c>
      <c r="L6074" s="38">
        <v>93</v>
      </c>
      <c r="M6074" s="38">
        <v>4</v>
      </c>
      <c r="N6074" s="38">
        <v>0</v>
      </c>
      <c r="O6074" s="38" t="s">
        <v>10</v>
      </c>
      <c r="P6074" s="38">
        <v>12</v>
      </c>
      <c r="Q6074" s="38" t="s">
        <v>5</v>
      </c>
      <c r="R6074" s="38" t="s">
        <v>201</v>
      </c>
      <c r="S6074" s="41"/>
      <c r="T6074" s="38" t="s">
        <v>246</v>
      </c>
      <c r="U6074" s="38" t="s">
        <v>1590</v>
      </c>
    </row>
    <row r="6075" spans="1:21" s="38" customFormat="1" ht="15" x14ac:dyDescent="0.2">
      <c r="A6075" s="38" t="s">
        <v>25</v>
      </c>
      <c r="B6075" s="38" t="str">
        <f t="shared" si="11"/>
        <v>mo_priv029</v>
      </c>
      <c r="C6075" s="38" t="s">
        <v>838</v>
      </c>
      <c r="D6075" s="38" t="s">
        <v>845</v>
      </c>
      <c r="E6075" s="38" t="s">
        <v>13</v>
      </c>
      <c r="F6075" s="38">
        <v>7</v>
      </c>
      <c r="G6075" s="38">
        <v>27</v>
      </c>
      <c r="H6075" s="38">
        <v>2025</v>
      </c>
      <c r="I6075" s="38">
        <v>4</v>
      </c>
      <c r="J6075" s="38">
        <v>1300</v>
      </c>
      <c r="K6075" s="38" t="s">
        <v>1505</v>
      </c>
      <c r="L6075" s="38">
        <v>93</v>
      </c>
      <c r="M6075" s="38">
        <v>4</v>
      </c>
      <c r="N6075" s="38">
        <v>0</v>
      </c>
      <c r="O6075" s="38" t="s">
        <v>10</v>
      </c>
      <c r="P6075" s="38">
        <v>10</v>
      </c>
      <c r="Q6075" s="38" t="s">
        <v>5</v>
      </c>
      <c r="R6075" s="38" t="s">
        <v>201</v>
      </c>
      <c r="S6075" s="41"/>
      <c r="T6075" s="38" t="s">
        <v>246</v>
      </c>
      <c r="U6075" s="38" t="s">
        <v>1590</v>
      </c>
    </row>
    <row r="6076" spans="1:21" s="38" customFormat="1" ht="15" x14ac:dyDescent="0.2">
      <c r="A6076" s="38" t="s">
        <v>28</v>
      </c>
      <c r="B6076" s="38" t="str">
        <f t="shared" si="11"/>
        <v>mo_priv030</v>
      </c>
      <c r="C6076" s="38" t="s">
        <v>838</v>
      </c>
      <c r="D6076" s="38" t="s">
        <v>845</v>
      </c>
      <c r="E6076" s="38" t="s">
        <v>35</v>
      </c>
      <c r="F6076" s="38">
        <v>7</v>
      </c>
      <c r="G6076" s="38">
        <v>27</v>
      </c>
      <c r="H6076" s="38">
        <v>2025</v>
      </c>
      <c r="I6076" s="38">
        <v>4</v>
      </c>
      <c r="J6076" s="38">
        <v>1302</v>
      </c>
      <c r="K6076" s="38" t="s">
        <v>14</v>
      </c>
      <c r="L6076" s="38">
        <v>93</v>
      </c>
      <c r="M6076" s="38">
        <v>3</v>
      </c>
      <c r="N6076" s="38">
        <v>0</v>
      </c>
      <c r="O6076" s="38" t="s">
        <v>10</v>
      </c>
      <c r="P6076" s="38">
        <v>1.75</v>
      </c>
      <c r="Q6076" s="38" t="s">
        <v>5</v>
      </c>
      <c r="R6076" s="38" t="s">
        <v>201</v>
      </c>
      <c r="S6076" s="38" t="s">
        <v>114</v>
      </c>
      <c r="T6076" s="38" t="s">
        <v>246</v>
      </c>
    </row>
    <row r="6077" spans="1:21" s="38" customFormat="1" ht="15" x14ac:dyDescent="0.2">
      <c r="A6077" s="38" t="s">
        <v>28</v>
      </c>
      <c r="B6077" s="38" t="str">
        <f t="shared" si="11"/>
        <v>mo_priv030</v>
      </c>
      <c r="C6077" s="38" t="s">
        <v>838</v>
      </c>
      <c r="D6077" s="38" t="s">
        <v>845</v>
      </c>
      <c r="E6077" s="38" t="s">
        <v>35</v>
      </c>
      <c r="F6077" s="38">
        <v>7</v>
      </c>
      <c r="G6077" s="38">
        <v>27</v>
      </c>
      <c r="H6077" s="38">
        <v>2025</v>
      </c>
      <c r="I6077" s="38">
        <v>4</v>
      </c>
      <c r="J6077" s="38">
        <v>1302</v>
      </c>
      <c r="K6077" s="38" t="s">
        <v>14</v>
      </c>
      <c r="L6077" s="38">
        <v>93</v>
      </c>
      <c r="M6077" s="38">
        <v>3</v>
      </c>
      <c r="N6077" s="38">
        <v>0</v>
      </c>
      <c r="O6077" s="38" t="s">
        <v>10</v>
      </c>
      <c r="P6077" s="38">
        <v>2.5</v>
      </c>
      <c r="Q6077" s="38" t="s">
        <v>9</v>
      </c>
      <c r="R6077" s="38" t="s">
        <v>1571</v>
      </c>
      <c r="S6077" s="38" t="s">
        <v>114</v>
      </c>
      <c r="T6077" s="38" t="s">
        <v>246</v>
      </c>
    </row>
    <row r="6078" spans="1:21" s="38" customFormat="1" ht="15" x14ac:dyDescent="0.2">
      <c r="A6078" s="38" t="s">
        <v>28</v>
      </c>
      <c r="B6078" s="38" t="str">
        <f t="shared" si="11"/>
        <v>mo_priv030</v>
      </c>
      <c r="C6078" s="38" t="s">
        <v>838</v>
      </c>
      <c r="D6078" s="38" t="s">
        <v>845</v>
      </c>
      <c r="E6078" s="38" t="s">
        <v>35</v>
      </c>
      <c r="F6078" s="38">
        <v>7</v>
      </c>
      <c r="G6078" s="38">
        <v>27</v>
      </c>
      <c r="H6078" s="38">
        <v>2025</v>
      </c>
      <c r="I6078" s="38">
        <v>4</v>
      </c>
      <c r="J6078" s="38">
        <v>1302</v>
      </c>
      <c r="K6078" s="38" t="s">
        <v>14</v>
      </c>
      <c r="L6078" s="38">
        <v>93</v>
      </c>
      <c r="M6078" s="38">
        <v>3</v>
      </c>
      <c r="N6078" s="38">
        <v>0</v>
      </c>
      <c r="O6078" s="38" t="s">
        <v>82</v>
      </c>
      <c r="P6078" s="38">
        <v>6.75</v>
      </c>
      <c r="Q6078" s="38" t="s">
        <v>5</v>
      </c>
      <c r="R6078" s="38" t="s">
        <v>201</v>
      </c>
      <c r="T6078" s="38" t="s">
        <v>246</v>
      </c>
    </row>
    <row r="6079" spans="1:21" s="38" customFormat="1" ht="15" x14ac:dyDescent="0.2">
      <c r="A6079" s="38" t="s">
        <v>28</v>
      </c>
      <c r="B6079" s="38" t="str">
        <f t="shared" si="11"/>
        <v>mo_priv030</v>
      </c>
      <c r="C6079" s="38" t="s">
        <v>838</v>
      </c>
      <c r="D6079" s="38" t="s">
        <v>845</v>
      </c>
      <c r="E6079" s="38" t="s">
        <v>35</v>
      </c>
      <c r="F6079" s="38">
        <v>7</v>
      </c>
      <c r="G6079" s="38">
        <v>27</v>
      </c>
      <c r="H6079" s="38">
        <v>2025</v>
      </c>
      <c r="I6079" s="38">
        <v>4</v>
      </c>
      <c r="J6079" s="38">
        <v>1302</v>
      </c>
      <c r="K6079" s="38" t="s">
        <v>14</v>
      </c>
      <c r="L6079" s="38">
        <v>93</v>
      </c>
      <c r="M6079" s="38">
        <v>3</v>
      </c>
      <c r="N6079" s="38">
        <v>0</v>
      </c>
      <c r="O6079" s="38" t="s">
        <v>10</v>
      </c>
      <c r="P6079" s="38">
        <v>2.25</v>
      </c>
      <c r="Q6079" s="38" t="s">
        <v>5</v>
      </c>
      <c r="R6079" s="38" t="s">
        <v>201</v>
      </c>
      <c r="S6079" s="38" t="s">
        <v>105</v>
      </c>
      <c r="T6079" s="38" t="s">
        <v>246</v>
      </c>
    </row>
    <row r="6080" spans="1:21" s="38" customFormat="1" ht="15" x14ac:dyDescent="0.2">
      <c r="A6080" s="38" t="s">
        <v>28</v>
      </c>
      <c r="B6080" s="38" t="str">
        <f t="shared" si="11"/>
        <v>mo_priv030</v>
      </c>
      <c r="C6080" s="38" t="s">
        <v>838</v>
      </c>
      <c r="D6080" s="38" t="s">
        <v>845</v>
      </c>
      <c r="E6080" s="38" t="s">
        <v>35</v>
      </c>
      <c r="F6080" s="38">
        <v>7</v>
      </c>
      <c r="G6080" s="38">
        <v>27</v>
      </c>
      <c r="H6080" s="38">
        <v>2025</v>
      </c>
      <c r="I6080" s="38">
        <v>4</v>
      </c>
      <c r="J6080" s="38">
        <v>1302</v>
      </c>
      <c r="K6080" s="38" t="s">
        <v>14</v>
      </c>
      <c r="L6080" s="38">
        <v>93</v>
      </c>
      <c r="M6080" s="38">
        <v>3</v>
      </c>
      <c r="N6080" s="38">
        <v>0</v>
      </c>
      <c r="O6080" s="38" t="s">
        <v>82</v>
      </c>
      <c r="P6080" s="38">
        <v>0.25</v>
      </c>
      <c r="Q6080" s="38" t="s">
        <v>9</v>
      </c>
      <c r="R6080" s="38" t="s">
        <v>1027</v>
      </c>
      <c r="T6080" s="38" t="s">
        <v>246</v>
      </c>
    </row>
    <row r="6081" spans="1:20" s="38" customFormat="1" ht="15" x14ac:dyDescent="0.2">
      <c r="A6081" s="38" t="s">
        <v>28</v>
      </c>
      <c r="B6081" s="38" t="str">
        <f t="shared" si="11"/>
        <v>mo_priv030</v>
      </c>
      <c r="C6081" s="38" t="s">
        <v>838</v>
      </c>
      <c r="D6081" s="38" t="s">
        <v>845</v>
      </c>
      <c r="E6081" s="38" t="s">
        <v>35</v>
      </c>
      <c r="F6081" s="38">
        <v>7</v>
      </c>
      <c r="G6081" s="38">
        <v>27</v>
      </c>
      <c r="H6081" s="38">
        <v>2025</v>
      </c>
      <c r="I6081" s="38">
        <v>4</v>
      </c>
      <c r="J6081" s="38">
        <v>1302</v>
      </c>
      <c r="K6081" s="38" t="s">
        <v>14</v>
      </c>
      <c r="L6081" s="38">
        <v>93</v>
      </c>
      <c r="M6081" s="38">
        <v>3</v>
      </c>
      <c r="N6081" s="38">
        <v>0</v>
      </c>
      <c r="O6081" s="38" t="s">
        <v>10</v>
      </c>
      <c r="P6081" s="38">
        <v>3.25</v>
      </c>
      <c r="Q6081" s="38" t="s">
        <v>9</v>
      </c>
      <c r="R6081" s="38" t="s">
        <v>1453</v>
      </c>
      <c r="S6081" s="38" t="s">
        <v>114</v>
      </c>
      <c r="T6081" s="38" t="s">
        <v>246</v>
      </c>
    </row>
    <row r="6082" spans="1:20" s="38" customFormat="1" ht="15" x14ac:dyDescent="0.2">
      <c r="A6082" s="38" t="s">
        <v>28</v>
      </c>
      <c r="B6082" s="38" t="str">
        <f t="shared" si="11"/>
        <v>mo_priv030</v>
      </c>
      <c r="C6082" s="38" t="s">
        <v>838</v>
      </c>
      <c r="D6082" s="38" t="s">
        <v>845</v>
      </c>
      <c r="E6082" s="38" t="s">
        <v>35</v>
      </c>
      <c r="F6082" s="38">
        <v>7</v>
      </c>
      <c r="G6082" s="38">
        <v>27</v>
      </c>
      <c r="H6082" s="38">
        <v>2025</v>
      </c>
      <c r="I6082" s="38">
        <v>4</v>
      </c>
      <c r="J6082" s="38">
        <v>1302</v>
      </c>
      <c r="K6082" s="38" t="s">
        <v>14</v>
      </c>
      <c r="L6082" s="38">
        <v>93</v>
      </c>
      <c r="M6082" s="38">
        <v>3</v>
      </c>
      <c r="N6082" s="38">
        <v>0</v>
      </c>
      <c r="O6082" s="38" t="s">
        <v>10</v>
      </c>
      <c r="P6082" s="38">
        <v>0</v>
      </c>
      <c r="Q6082" s="38" t="s">
        <v>5</v>
      </c>
      <c r="R6082" s="38" t="s">
        <v>201</v>
      </c>
      <c r="S6082" s="38" t="s">
        <v>152</v>
      </c>
      <c r="T6082" s="38" t="s">
        <v>246</v>
      </c>
    </row>
    <row r="6083" spans="1:20" s="38" customFormat="1" ht="15" x14ac:dyDescent="0.2">
      <c r="A6083" s="38" t="s">
        <v>28</v>
      </c>
      <c r="B6083" s="38" t="str">
        <f t="shared" si="11"/>
        <v>mo_priv030</v>
      </c>
      <c r="C6083" s="38" t="s">
        <v>838</v>
      </c>
      <c r="D6083" s="38" t="s">
        <v>845</v>
      </c>
      <c r="E6083" s="38" t="s">
        <v>35</v>
      </c>
      <c r="F6083" s="38">
        <v>7</v>
      </c>
      <c r="G6083" s="38">
        <v>27</v>
      </c>
      <c r="H6083" s="38">
        <v>2025</v>
      </c>
      <c r="I6083" s="38">
        <v>4</v>
      </c>
      <c r="J6083" s="38">
        <v>1302</v>
      </c>
      <c r="K6083" s="38" t="s">
        <v>14</v>
      </c>
      <c r="L6083" s="38">
        <v>93</v>
      </c>
      <c r="M6083" s="38">
        <v>3</v>
      </c>
      <c r="N6083" s="38">
        <v>0</v>
      </c>
      <c r="O6083" s="38" t="s">
        <v>11</v>
      </c>
      <c r="P6083" s="38">
        <v>0.75</v>
      </c>
      <c r="Q6083" s="38" t="s">
        <v>9</v>
      </c>
      <c r="R6083" s="38" t="s">
        <v>1027</v>
      </c>
      <c r="T6083" s="38" t="s">
        <v>246</v>
      </c>
    </row>
    <row r="6084" spans="1:20" s="38" customFormat="1" ht="15" x14ac:dyDescent="0.2">
      <c r="A6084" s="38" t="s">
        <v>28</v>
      </c>
      <c r="B6084" s="38" t="str">
        <f t="shared" si="11"/>
        <v>mo_priv030</v>
      </c>
      <c r="C6084" s="38" t="s">
        <v>838</v>
      </c>
      <c r="D6084" s="38" t="s">
        <v>845</v>
      </c>
      <c r="E6084" s="38" t="s">
        <v>35</v>
      </c>
      <c r="F6084" s="38">
        <v>7</v>
      </c>
      <c r="G6084" s="38">
        <v>27</v>
      </c>
      <c r="H6084" s="38">
        <v>2025</v>
      </c>
      <c r="I6084" s="38">
        <v>4</v>
      </c>
      <c r="J6084" s="38">
        <v>1302</v>
      </c>
      <c r="K6084" s="38" t="s">
        <v>14</v>
      </c>
      <c r="L6084" s="38">
        <v>93</v>
      </c>
      <c r="M6084" s="38">
        <v>3</v>
      </c>
      <c r="N6084" s="38">
        <v>0</v>
      </c>
      <c r="O6084" s="38" t="s">
        <v>6</v>
      </c>
      <c r="P6084" s="38">
        <v>0.1</v>
      </c>
      <c r="Q6084" s="38" t="s">
        <v>9</v>
      </c>
      <c r="R6084" s="38" t="s">
        <v>292</v>
      </c>
      <c r="T6084" s="38" t="s">
        <v>246</v>
      </c>
    </row>
    <row r="6085" spans="1:20" s="38" customFormat="1" ht="15" x14ac:dyDescent="0.2">
      <c r="A6085" s="38" t="s">
        <v>28</v>
      </c>
      <c r="B6085" s="38" t="str">
        <f t="shared" si="11"/>
        <v>mo_priv030</v>
      </c>
      <c r="C6085" s="38" t="s">
        <v>838</v>
      </c>
      <c r="D6085" s="38" t="s">
        <v>845</v>
      </c>
      <c r="E6085" s="38" t="s">
        <v>35</v>
      </c>
      <c r="F6085" s="38">
        <v>7</v>
      </c>
      <c r="G6085" s="38">
        <v>27</v>
      </c>
      <c r="H6085" s="38">
        <v>2025</v>
      </c>
      <c r="I6085" s="38">
        <v>4</v>
      </c>
      <c r="J6085" s="38">
        <v>1302</v>
      </c>
      <c r="K6085" s="38" t="s">
        <v>14</v>
      </c>
      <c r="L6085" s="38">
        <v>93</v>
      </c>
      <c r="M6085" s="38">
        <v>3</v>
      </c>
      <c r="N6085" s="38">
        <v>0</v>
      </c>
      <c r="O6085" s="38" t="s">
        <v>10</v>
      </c>
      <c r="P6085" s="38">
        <v>50</v>
      </c>
      <c r="Q6085" s="38" t="s">
        <v>5</v>
      </c>
      <c r="R6085" s="38" t="s">
        <v>201</v>
      </c>
      <c r="S6085" s="38" t="s">
        <v>39</v>
      </c>
      <c r="T6085" s="38" t="s">
        <v>246</v>
      </c>
    </row>
    <row r="6086" spans="1:20" s="38" customFormat="1" ht="15" x14ac:dyDescent="0.2">
      <c r="A6086" s="38" t="s">
        <v>28</v>
      </c>
      <c r="B6086" s="38" t="str">
        <f t="shared" si="11"/>
        <v>mo_priv030</v>
      </c>
      <c r="C6086" s="38" t="s">
        <v>838</v>
      </c>
      <c r="D6086" s="38" t="s">
        <v>845</v>
      </c>
      <c r="E6086" s="38" t="s">
        <v>35</v>
      </c>
      <c r="F6086" s="38">
        <v>7</v>
      </c>
      <c r="G6086" s="38">
        <v>27</v>
      </c>
      <c r="H6086" s="38">
        <v>2025</v>
      </c>
      <c r="I6086" s="38">
        <v>4</v>
      </c>
      <c r="J6086" s="38">
        <v>1302</v>
      </c>
      <c r="K6086" s="38" t="s">
        <v>14</v>
      </c>
      <c r="L6086" s="38">
        <v>93</v>
      </c>
      <c r="M6086" s="38">
        <v>3</v>
      </c>
      <c r="N6086" s="38">
        <v>0</v>
      </c>
      <c r="O6086" s="38" t="s">
        <v>10</v>
      </c>
      <c r="P6086" s="38">
        <v>16</v>
      </c>
      <c r="Q6086" s="38" t="s">
        <v>9</v>
      </c>
      <c r="R6086" s="38" t="s">
        <v>292</v>
      </c>
      <c r="S6086" s="38" t="s">
        <v>191</v>
      </c>
      <c r="T6086" s="38" t="s">
        <v>246</v>
      </c>
    </row>
    <row r="6087" spans="1:20" s="38" customFormat="1" ht="15" x14ac:dyDescent="0.2">
      <c r="A6087" s="38" t="s">
        <v>28</v>
      </c>
      <c r="B6087" s="38" t="str">
        <f t="shared" si="11"/>
        <v>mo_priv030</v>
      </c>
      <c r="C6087" s="38" t="s">
        <v>838</v>
      </c>
      <c r="D6087" s="38" t="s">
        <v>845</v>
      </c>
      <c r="E6087" s="38" t="s">
        <v>35</v>
      </c>
      <c r="F6087" s="38">
        <v>7</v>
      </c>
      <c r="G6087" s="38">
        <v>27</v>
      </c>
      <c r="H6087" s="38">
        <v>2025</v>
      </c>
      <c r="I6087" s="38">
        <v>4</v>
      </c>
      <c r="J6087" s="38">
        <v>1302</v>
      </c>
      <c r="K6087" s="38" t="s">
        <v>14</v>
      </c>
      <c r="L6087" s="38">
        <v>93</v>
      </c>
      <c r="M6087" s="38">
        <v>3</v>
      </c>
      <c r="N6087" s="38">
        <v>0</v>
      </c>
      <c r="O6087" s="38" t="s">
        <v>10</v>
      </c>
      <c r="P6087" s="38">
        <v>12.5</v>
      </c>
      <c r="Q6087" s="38" t="s">
        <v>5</v>
      </c>
      <c r="R6087" s="38" t="s">
        <v>201</v>
      </c>
      <c r="S6087" s="38" t="s">
        <v>191</v>
      </c>
      <c r="T6087" s="38" t="s">
        <v>246</v>
      </c>
    </row>
    <row r="6088" spans="1:20" s="38" customFormat="1" ht="15" x14ac:dyDescent="0.2">
      <c r="A6088" s="38" t="s">
        <v>28</v>
      </c>
      <c r="B6088" s="38" t="str">
        <f t="shared" si="11"/>
        <v>mo_priv030</v>
      </c>
      <c r="C6088" s="38" t="s">
        <v>838</v>
      </c>
      <c r="D6088" s="38" t="s">
        <v>845</v>
      </c>
      <c r="E6088" s="38" t="s">
        <v>35</v>
      </c>
      <c r="F6088" s="38">
        <v>7</v>
      </c>
      <c r="G6088" s="38">
        <v>27</v>
      </c>
      <c r="H6088" s="38">
        <v>2025</v>
      </c>
      <c r="I6088" s="38">
        <v>4</v>
      </c>
      <c r="J6088" s="38">
        <v>1302</v>
      </c>
      <c r="K6088" s="38" t="s">
        <v>14</v>
      </c>
      <c r="L6088" s="38">
        <v>93</v>
      </c>
      <c r="M6088" s="38">
        <v>3</v>
      </c>
      <c r="N6088" s="38">
        <v>0</v>
      </c>
      <c r="O6088" s="38" t="s">
        <v>10</v>
      </c>
      <c r="P6088" s="38">
        <v>7</v>
      </c>
      <c r="Q6088" s="38" t="s">
        <v>5</v>
      </c>
      <c r="R6088" s="38" t="s">
        <v>201</v>
      </c>
      <c r="S6088" s="38" t="s">
        <v>127</v>
      </c>
      <c r="T6088" s="38" t="s">
        <v>246</v>
      </c>
    </row>
    <row r="6089" spans="1:20" s="38" customFormat="1" ht="15" x14ac:dyDescent="0.2">
      <c r="A6089" s="38" t="s">
        <v>28</v>
      </c>
      <c r="B6089" s="38" t="str">
        <f t="shared" si="11"/>
        <v>mo_priv030</v>
      </c>
      <c r="C6089" s="38" t="s">
        <v>838</v>
      </c>
      <c r="D6089" s="38" t="s">
        <v>845</v>
      </c>
      <c r="E6089" s="38" t="s">
        <v>35</v>
      </c>
      <c r="F6089" s="38">
        <v>7</v>
      </c>
      <c r="G6089" s="38">
        <v>27</v>
      </c>
      <c r="H6089" s="38">
        <v>2025</v>
      </c>
      <c r="I6089" s="38">
        <v>4</v>
      </c>
      <c r="J6089" s="38">
        <v>1302</v>
      </c>
      <c r="K6089" s="38" t="s">
        <v>14</v>
      </c>
      <c r="L6089" s="38">
        <v>93</v>
      </c>
      <c r="M6089" s="38">
        <v>3</v>
      </c>
      <c r="N6089" s="38">
        <v>0</v>
      </c>
      <c r="O6089" s="38" t="s">
        <v>10</v>
      </c>
      <c r="P6089" s="38">
        <v>1.75</v>
      </c>
      <c r="Q6089" s="38" t="s">
        <v>8</v>
      </c>
      <c r="R6089" s="38" t="s">
        <v>1591</v>
      </c>
      <c r="S6089" s="38" t="s">
        <v>114</v>
      </c>
      <c r="T6089" s="38" t="s">
        <v>246</v>
      </c>
    </row>
    <row r="6090" spans="1:20" s="38" customFormat="1" ht="15" x14ac:dyDescent="0.2">
      <c r="A6090" s="38" t="s">
        <v>28</v>
      </c>
      <c r="B6090" s="38" t="str">
        <f t="shared" si="11"/>
        <v>mo_priv030</v>
      </c>
      <c r="C6090" s="38" t="s">
        <v>838</v>
      </c>
      <c r="D6090" s="38" t="s">
        <v>845</v>
      </c>
      <c r="E6090" s="38" t="s">
        <v>35</v>
      </c>
      <c r="F6090" s="38">
        <v>7</v>
      </c>
      <c r="G6090" s="38">
        <v>27</v>
      </c>
      <c r="H6090" s="38">
        <v>2025</v>
      </c>
      <c r="I6090" s="38">
        <v>4</v>
      </c>
      <c r="J6090" s="38">
        <v>1302</v>
      </c>
      <c r="K6090" s="38" t="s">
        <v>14</v>
      </c>
      <c r="L6090" s="38">
        <v>93</v>
      </c>
      <c r="M6090" s="38">
        <v>3</v>
      </c>
      <c r="N6090" s="38">
        <v>0</v>
      </c>
      <c r="O6090" s="38" t="s">
        <v>10</v>
      </c>
      <c r="P6090" s="38">
        <v>0.15</v>
      </c>
      <c r="Q6090" s="38" t="s">
        <v>5</v>
      </c>
      <c r="R6090" s="38" t="s">
        <v>201</v>
      </c>
      <c r="S6090" s="38" t="s">
        <v>152</v>
      </c>
      <c r="T6090" s="38" t="s">
        <v>246</v>
      </c>
    </row>
    <row r="6091" spans="1:20" s="38" customFormat="1" ht="15" x14ac:dyDescent="0.2">
      <c r="A6091" s="38" t="s">
        <v>28</v>
      </c>
      <c r="B6091" s="38" t="str">
        <f t="shared" si="11"/>
        <v>mo_priv030</v>
      </c>
      <c r="C6091" s="38" t="s">
        <v>838</v>
      </c>
      <c r="D6091" s="38" t="s">
        <v>845</v>
      </c>
      <c r="E6091" s="38" t="s">
        <v>35</v>
      </c>
      <c r="F6091" s="38">
        <v>7</v>
      </c>
      <c r="G6091" s="38">
        <v>27</v>
      </c>
      <c r="H6091" s="38">
        <v>2025</v>
      </c>
      <c r="I6091" s="38">
        <v>4</v>
      </c>
      <c r="J6091" s="38">
        <v>1302</v>
      </c>
      <c r="K6091" s="38" t="s">
        <v>14</v>
      </c>
      <c r="L6091" s="38">
        <v>93</v>
      </c>
      <c r="M6091" s="38">
        <v>3</v>
      </c>
      <c r="N6091" s="38">
        <v>0</v>
      </c>
      <c r="O6091" s="38" t="s">
        <v>10</v>
      </c>
      <c r="P6091" s="38">
        <v>1</v>
      </c>
      <c r="Q6091" s="38" t="s">
        <v>5</v>
      </c>
      <c r="R6091" s="38" t="s">
        <v>201</v>
      </c>
      <c r="S6091" s="38" t="s">
        <v>152</v>
      </c>
      <c r="T6091" s="38" t="s">
        <v>246</v>
      </c>
    </row>
    <row r="6092" spans="1:20" s="38" customFormat="1" ht="15" x14ac:dyDescent="0.2">
      <c r="A6092" s="38" t="s">
        <v>107</v>
      </c>
      <c r="B6092" s="38" t="str">
        <f t="shared" si="11"/>
        <v>mo_priv004</v>
      </c>
      <c r="C6092" s="38" t="s">
        <v>838</v>
      </c>
      <c r="D6092" s="38" t="s">
        <v>844</v>
      </c>
      <c r="E6092" s="38" t="s">
        <v>35</v>
      </c>
      <c r="F6092" s="38">
        <v>7</v>
      </c>
      <c r="G6092" s="38">
        <v>28</v>
      </c>
      <c r="H6092" s="38">
        <v>2025</v>
      </c>
      <c r="I6092" s="38">
        <v>4</v>
      </c>
      <c r="J6092" s="38">
        <v>1002</v>
      </c>
      <c r="K6092" s="38" t="s">
        <v>14</v>
      </c>
      <c r="L6092" s="38">
        <v>80</v>
      </c>
      <c r="M6092" s="38">
        <v>4</v>
      </c>
      <c r="N6092" s="38">
        <v>25</v>
      </c>
      <c r="O6092" s="38" t="s">
        <v>82</v>
      </c>
      <c r="P6092" s="38">
        <v>4.75</v>
      </c>
      <c r="Q6092" s="38" t="s">
        <v>5</v>
      </c>
      <c r="R6092" s="38" t="s">
        <v>201</v>
      </c>
      <c r="T6092" s="38" t="s">
        <v>116</v>
      </c>
    </row>
    <row r="6093" spans="1:20" s="38" customFormat="1" ht="15" x14ac:dyDescent="0.2">
      <c r="A6093" s="38" t="s">
        <v>107</v>
      </c>
      <c r="B6093" s="38" t="str">
        <f t="shared" si="11"/>
        <v>mo_priv004</v>
      </c>
      <c r="C6093" s="38" t="s">
        <v>838</v>
      </c>
      <c r="D6093" s="38" t="s">
        <v>844</v>
      </c>
      <c r="E6093" s="38" t="s">
        <v>35</v>
      </c>
      <c r="F6093" s="38">
        <v>7</v>
      </c>
      <c r="G6093" s="38">
        <v>28</v>
      </c>
      <c r="H6093" s="38">
        <v>2025</v>
      </c>
      <c r="I6093" s="38">
        <v>4</v>
      </c>
      <c r="J6093" s="38">
        <v>1002</v>
      </c>
      <c r="K6093" s="38" t="s">
        <v>14</v>
      </c>
      <c r="L6093" s="38">
        <v>80</v>
      </c>
      <c r="M6093" s="38">
        <v>4</v>
      </c>
      <c r="N6093" s="38">
        <v>25</v>
      </c>
      <c r="O6093" s="38" t="s">
        <v>6</v>
      </c>
      <c r="P6093" s="38">
        <v>0.75</v>
      </c>
      <c r="Q6093" s="38" t="s">
        <v>9</v>
      </c>
      <c r="R6093" s="38" t="s">
        <v>1147</v>
      </c>
      <c r="T6093" s="38" t="s">
        <v>116</v>
      </c>
    </row>
    <row r="6094" spans="1:20" s="38" customFormat="1" ht="15" x14ac:dyDescent="0.2">
      <c r="A6094" s="38" t="s">
        <v>107</v>
      </c>
      <c r="B6094" s="38" t="str">
        <f t="shared" si="11"/>
        <v>mo_priv004</v>
      </c>
      <c r="C6094" s="38" t="s">
        <v>838</v>
      </c>
      <c r="D6094" s="38" t="s">
        <v>844</v>
      </c>
      <c r="E6094" s="38" t="s">
        <v>35</v>
      </c>
      <c r="F6094" s="38">
        <v>7</v>
      </c>
      <c r="G6094" s="38">
        <v>28</v>
      </c>
      <c r="H6094" s="38">
        <v>2025</v>
      </c>
      <c r="I6094" s="38">
        <v>4</v>
      </c>
      <c r="J6094" s="38">
        <v>1002</v>
      </c>
      <c r="K6094" s="38" t="s">
        <v>14</v>
      </c>
      <c r="L6094" s="38">
        <v>80</v>
      </c>
      <c r="M6094" s="38">
        <v>4</v>
      </c>
      <c r="N6094" s="38">
        <v>25</v>
      </c>
      <c r="O6094" s="38" t="s">
        <v>10</v>
      </c>
      <c r="P6094" s="38">
        <v>0.25</v>
      </c>
      <c r="Q6094" s="38" t="s">
        <v>5</v>
      </c>
      <c r="R6094" s="38" t="s">
        <v>201</v>
      </c>
      <c r="S6094" s="38" t="s">
        <v>152</v>
      </c>
      <c r="T6094" s="38" t="s">
        <v>116</v>
      </c>
    </row>
    <row r="6095" spans="1:20" s="38" customFormat="1" ht="15" x14ac:dyDescent="0.2">
      <c r="A6095" s="38" t="s">
        <v>107</v>
      </c>
      <c r="B6095" s="38" t="str">
        <f t="shared" si="11"/>
        <v>mo_priv004</v>
      </c>
      <c r="C6095" s="38" t="s">
        <v>838</v>
      </c>
      <c r="D6095" s="38" t="s">
        <v>844</v>
      </c>
      <c r="E6095" s="38" t="s">
        <v>35</v>
      </c>
      <c r="F6095" s="38">
        <v>7</v>
      </c>
      <c r="G6095" s="38">
        <v>28</v>
      </c>
      <c r="H6095" s="38">
        <v>2025</v>
      </c>
      <c r="I6095" s="38">
        <v>4</v>
      </c>
      <c r="J6095" s="38">
        <v>1002</v>
      </c>
      <c r="K6095" s="38" t="s">
        <v>14</v>
      </c>
      <c r="L6095" s="38">
        <v>80</v>
      </c>
      <c r="M6095" s="38">
        <v>4</v>
      </c>
      <c r="N6095" s="38">
        <v>25</v>
      </c>
      <c r="O6095" s="38" t="s">
        <v>6</v>
      </c>
      <c r="P6095" s="38">
        <v>1.5</v>
      </c>
      <c r="Q6095" s="38" t="s">
        <v>9</v>
      </c>
      <c r="R6095" s="38" t="s">
        <v>1133</v>
      </c>
      <c r="T6095" s="38" t="s">
        <v>116</v>
      </c>
    </row>
    <row r="6096" spans="1:20" s="38" customFormat="1" ht="15" x14ac:dyDescent="0.2">
      <c r="A6096" s="38" t="s">
        <v>107</v>
      </c>
      <c r="B6096" s="38" t="str">
        <f t="shared" si="11"/>
        <v>mo_priv004</v>
      </c>
      <c r="C6096" s="38" t="s">
        <v>838</v>
      </c>
      <c r="D6096" s="38" t="s">
        <v>844</v>
      </c>
      <c r="E6096" s="38" t="s">
        <v>35</v>
      </c>
      <c r="F6096" s="38">
        <v>7</v>
      </c>
      <c r="G6096" s="38">
        <v>28</v>
      </c>
      <c r="H6096" s="38">
        <v>2025</v>
      </c>
      <c r="I6096" s="38">
        <v>4</v>
      </c>
      <c r="J6096" s="38">
        <v>1002</v>
      </c>
      <c r="K6096" s="38" t="s">
        <v>14</v>
      </c>
      <c r="L6096" s="38">
        <v>80</v>
      </c>
      <c r="M6096" s="38">
        <v>4</v>
      </c>
      <c r="N6096" s="38">
        <v>25</v>
      </c>
      <c r="O6096" s="38" t="s">
        <v>10</v>
      </c>
      <c r="P6096" s="38">
        <v>0.3</v>
      </c>
      <c r="Q6096" s="38" t="s">
        <v>5</v>
      </c>
      <c r="R6096" s="38" t="s">
        <v>201</v>
      </c>
      <c r="S6096" s="38" t="s">
        <v>152</v>
      </c>
      <c r="T6096" s="38" t="s">
        <v>116</v>
      </c>
    </row>
    <row r="6097" spans="1:21" s="38" customFormat="1" ht="15" x14ac:dyDescent="0.2">
      <c r="A6097" s="38" t="s">
        <v>107</v>
      </c>
      <c r="B6097" s="38" t="str">
        <f t="shared" si="11"/>
        <v>mo_priv004</v>
      </c>
      <c r="C6097" s="38" t="s">
        <v>838</v>
      </c>
      <c r="D6097" s="38" t="s">
        <v>844</v>
      </c>
      <c r="E6097" s="38" t="s">
        <v>35</v>
      </c>
      <c r="F6097" s="38">
        <v>7</v>
      </c>
      <c r="G6097" s="38">
        <v>28</v>
      </c>
      <c r="H6097" s="38">
        <v>2025</v>
      </c>
      <c r="I6097" s="38">
        <v>4</v>
      </c>
      <c r="J6097" s="38">
        <v>1002</v>
      </c>
      <c r="K6097" s="38" t="s">
        <v>14</v>
      </c>
      <c r="L6097" s="38">
        <v>80</v>
      </c>
      <c r="M6097" s="38">
        <v>4</v>
      </c>
      <c r="N6097" s="38">
        <v>25</v>
      </c>
      <c r="O6097" s="38" t="s">
        <v>11</v>
      </c>
      <c r="P6097" s="38">
        <v>1.25</v>
      </c>
      <c r="Q6097" s="38" t="s">
        <v>5</v>
      </c>
      <c r="R6097" s="38" t="s">
        <v>201</v>
      </c>
      <c r="T6097" s="38" t="s">
        <v>116</v>
      </c>
    </row>
    <row r="6098" spans="1:21" s="38" customFormat="1" ht="15" x14ac:dyDescent="0.2">
      <c r="A6098" s="38" t="s">
        <v>107</v>
      </c>
      <c r="B6098" s="38" t="str">
        <f t="shared" si="11"/>
        <v>mo_priv004</v>
      </c>
      <c r="C6098" s="38" t="s">
        <v>838</v>
      </c>
      <c r="D6098" s="38" t="s">
        <v>844</v>
      </c>
      <c r="E6098" s="38" t="s">
        <v>35</v>
      </c>
      <c r="F6098" s="38">
        <v>7</v>
      </c>
      <c r="G6098" s="38">
        <v>28</v>
      </c>
      <c r="H6098" s="38">
        <v>2025</v>
      </c>
      <c r="I6098" s="38">
        <v>4</v>
      </c>
      <c r="J6098" s="38">
        <v>1002</v>
      </c>
      <c r="K6098" s="38" t="s">
        <v>14</v>
      </c>
      <c r="L6098" s="38">
        <v>80</v>
      </c>
      <c r="M6098" s="38">
        <v>4</v>
      </c>
      <c r="N6098" s="38">
        <v>25</v>
      </c>
      <c r="O6098" s="38" t="s">
        <v>6</v>
      </c>
      <c r="P6098" s="38">
        <v>1.5</v>
      </c>
      <c r="Q6098" s="38" t="s">
        <v>9</v>
      </c>
      <c r="R6098" s="38" t="s">
        <v>1554</v>
      </c>
      <c r="T6098" s="38" t="s">
        <v>116</v>
      </c>
    </row>
    <row r="6099" spans="1:21" s="38" customFormat="1" ht="15" x14ac:dyDescent="0.2">
      <c r="A6099" s="38" t="s">
        <v>99</v>
      </c>
      <c r="B6099" s="38" t="str">
        <f t="shared" si="11"/>
        <v>mo_priv005</v>
      </c>
      <c r="C6099" s="38" t="s">
        <v>838</v>
      </c>
      <c r="D6099" s="38" t="s">
        <v>845</v>
      </c>
      <c r="E6099" s="38" t="s">
        <v>35</v>
      </c>
      <c r="F6099" s="38">
        <v>7</v>
      </c>
      <c r="G6099" s="38">
        <v>28</v>
      </c>
      <c r="H6099" s="38">
        <v>2025</v>
      </c>
      <c r="I6099" s="38">
        <v>4</v>
      </c>
      <c r="J6099" s="38">
        <v>1044</v>
      </c>
      <c r="K6099" s="38" t="s">
        <v>1505</v>
      </c>
      <c r="L6099" s="38">
        <v>82</v>
      </c>
      <c r="M6099" s="38">
        <v>4</v>
      </c>
      <c r="N6099" s="38">
        <v>0</v>
      </c>
      <c r="O6099" s="38" t="s">
        <v>82</v>
      </c>
      <c r="P6099" s="38">
        <v>2</v>
      </c>
      <c r="Q6099" s="38" t="s">
        <v>5</v>
      </c>
      <c r="R6099" s="38" t="s">
        <v>201</v>
      </c>
      <c r="T6099" s="38" t="s">
        <v>116</v>
      </c>
      <c r="U6099" s="38" t="s">
        <v>1382</v>
      </c>
    </row>
    <row r="6100" spans="1:21" s="38" customFormat="1" ht="15" x14ac:dyDescent="0.2">
      <c r="A6100" s="38" t="s">
        <v>99</v>
      </c>
      <c r="B6100" s="38" t="str">
        <f t="shared" si="11"/>
        <v>mo_priv005</v>
      </c>
      <c r="C6100" s="38" t="s">
        <v>838</v>
      </c>
      <c r="D6100" s="38" t="s">
        <v>845</v>
      </c>
      <c r="E6100" s="38" t="s">
        <v>35</v>
      </c>
      <c r="F6100" s="38">
        <v>7</v>
      </c>
      <c r="G6100" s="38">
        <v>28</v>
      </c>
      <c r="H6100" s="38">
        <v>2025</v>
      </c>
      <c r="I6100" s="38">
        <v>4</v>
      </c>
      <c r="J6100" s="38">
        <v>1044</v>
      </c>
      <c r="K6100" s="38" t="s">
        <v>1505</v>
      </c>
      <c r="L6100" s="38">
        <v>82</v>
      </c>
      <c r="M6100" s="38">
        <v>4</v>
      </c>
      <c r="N6100" s="38">
        <v>0</v>
      </c>
      <c r="O6100" s="38" t="s">
        <v>10</v>
      </c>
      <c r="P6100" s="38">
        <v>1</v>
      </c>
      <c r="Q6100" s="38" t="s">
        <v>8</v>
      </c>
      <c r="R6100" s="38" t="s">
        <v>36</v>
      </c>
      <c r="S6100" s="38" t="s">
        <v>152</v>
      </c>
      <c r="T6100" s="38" t="s">
        <v>116</v>
      </c>
    </row>
    <row r="6101" spans="1:21" s="38" customFormat="1" ht="15" x14ac:dyDescent="0.2">
      <c r="A6101" s="38" t="s">
        <v>1592</v>
      </c>
      <c r="B6101" s="38" t="str">
        <f t="shared" si="11"/>
        <v>mo_priv052</v>
      </c>
      <c r="C6101" s="38" t="s">
        <v>838</v>
      </c>
      <c r="D6101" s="38" t="s">
        <v>845</v>
      </c>
      <c r="E6101" s="38" t="s">
        <v>35</v>
      </c>
      <c r="F6101" s="38">
        <v>7</v>
      </c>
      <c r="G6101" s="38">
        <v>28</v>
      </c>
      <c r="H6101" s="38">
        <v>2025</v>
      </c>
      <c r="I6101" s="38">
        <v>4</v>
      </c>
      <c r="J6101" s="38">
        <v>1223</v>
      </c>
      <c r="K6101" s="38" t="s">
        <v>1505</v>
      </c>
      <c r="L6101" s="38">
        <v>87</v>
      </c>
      <c r="M6101" s="38">
        <v>3</v>
      </c>
      <c r="N6101" s="38">
        <v>25</v>
      </c>
      <c r="O6101" s="38" t="s">
        <v>10</v>
      </c>
      <c r="P6101" s="38">
        <v>28</v>
      </c>
      <c r="Q6101" s="38" t="s">
        <v>5</v>
      </c>
      <c r="R6101" s="38" t="s">
        <v>201</v>
      </c>
      <c r="S6101" s="38" t="s">
        <v>127</v>
      </c>
      <c r="T6101" s="38" t="s">
        <v>116</v>
      </c>
      <c r="U6101" s="38" t="s">
        <v>1593</v>
      </c>
    </row>
    <row r="6102" spans="1:21" s="38" customFormat="1" ht="15" x14ac:dyDescent="0.2">
      <c r="A6102" s="38" t="s">
        <v>1592</v>
      </c>
      <c r="B6102" s="38" t="str">
        <f t="shared" si="11"/>
        <v>mo_priv052</v>
      </c>
      <c r="C6102" s="38" t="s">
        <v>838</v>
      </c>
      <c r="D6102" s="38" t="s">
        <v>845</v>
      </c>
      <c r="E6102" s="38" t="s">
        <v>35</v>
      </c>
      <c r="F6102" s="38">
        <v>7</v>
      </c>
      <c r="G6102" s="38">
        <v>28</v>
      </c>
      <c r="H6102" s="38">
        <v>2025</v>
      </c>
      <c r="I6102" s="38">
        <v>4</v>
      </c>
      <c r="J6102" s="38">
        <v>1223</v>
      </c>
      <c r="K6102" s="38" t="s">
        <v>1505</v>
      </c>
      <c r="L6102" s="38">
        <v>87</v>
      </c>
      <c r="M6102" s="38">
        <v>3</v>
      </c>
      <c r="N6102" s="38">
        <v>25</v>
      </c>
      <c r="O6102" s="38" t="s">
        <v>10</v>
      </c>
      <c r="P6102" s="38">
        <v>28</v>
      </c>
      <c r="Q6102" s="38" t="s">
        <v>5</v>
      </c>
      <c r="R6102" s="38" t="s">
        <v>201</v>
      </c>
      <c r="S6102" s="38" t="s">
        <v>127</v>
      </c>
      <c r="T6102" s="38" t="s">
        <v>116</v>
      </c>
      <c r="U6102" s="38" t="s">
        <v>1593</v>
      </c>
    </row>
    <row r="6103" spans="1:21" s="38" customFormat="1" ht="15" x14ac:dyDescent="0.2">
      <c r="A6103" s="38" t="s">
        <v>1592</v>
      </c>
      <c r="B6103" s="38" t="str">
        <f t="shared" si="11"/>
        <v>mo_priv052</v>
      </c>
      <c r="C6103" s="38" t="s">
        <v>838</v>
      </c>
      <c r="D6103" s="38" t="s">
        <v>845</v>
      </c>
      <c r="E6103" s="38" t="s">
        <v>35</v>
      </c>
      <c r="F6103" s="38">
        <v>7</v>
      </c>
      <c r="G6103" s="38">
        <v>28</v>
      </c>
      <c r="H6103" s="38">
        <v>2025</v>
      </c>
      <c r="I6103" s="38">
        <v>4</v>
      </c>
      <c r="J6103" s="38">
        <v>1223</v>
      </c>
      <c r="K6103" s="38" t="s">
        <v>1505</v>
      </c>
      <c r="L6103" s="38">
        <v>87</v>
      </c>
      <c r="M6103" s="38">
        <v>3</v>
      </c>
      <c r="N6103" s="38">
        <v>25</v>
      </c>
      <c r="O6103" s="38" t="s">
        <v>10</v>
      </c>
      <c r="P6103" s="38">
        <v>28</v>
      </c>
      <c r="Q6103" s="38" t="s">
        <v>5</v>
      </c>
      <c r="R6103" s="38" t="s">
        <v>201</v>
      </c>
      <c r="S6103" s="38" t="s">
        <v>127</v>
      </c>
      <c r="T6103" s="38" t="s">
        <v>116</v>
      </c>
      <c r="U6103" s="38" t="s">
        <v>1593</v>
      </c>
    </row>
    <row r="6104" spans="1:21" s="38" customFormat="1" ht="15" x14ac:dyDescent="0.2">
      <c r="A6104" s="38" t="s">
        <v>1592</v>
      </c>
      <c r="B6104" s="38" t="str">
        <f t="shared" si="11"/>
        <v>mo_priv052</v>
      </c>
      <c r="C6104" s="38" t="s">
        <v>838</v>
      </c>
      <c r="D6104" s="38" t="s">
        <v>845</v>
      </c>
      <c r="E6104" s="38" t="s">
        <v>35</v>
      </c>
      <c r="F6104" s="38">
        <v>7</v>
      </c>
      <c r="G6104" s="38">
        <v>28</v>
      </c>
      <c r="H6104" s="38">
        <v>2025</v>
      </c>
      <c r="I6104" s="38">
        <v>4</v>
      </c>
      <c r="J6104" s="38">
        <v>1223</v>
      </c>
      <c r="K6104" s="38" t="s">
        <v>1505</v>
      </c>
      <c r="L6104" s="38">
        <v>87</v>
      </c>
      <c r="M6104" s="38">
        <v>3</v>
      </c>
      <c r="N6104" s="38">
        <v>25</v>
      </c>
      <c r="O6104" s="38" t="s">
        <v>10</v>
      </c>
      <c r="P6104" s="38">
        <v>0.1</v>
      </c>
      <c r="Q6104" s="38" t="s">
        <v>8</v>
      </c>
      <c r="R6104" s="38" t="s">
        <v>36</v>
      </c>
      <c r="S6104" s="38" t="s">
        <v>105</v>
      </c>
      <c r="T6104" s="38" t="s">
        <v>116</v>
      </c>
      <c r="U6104" s="38" t="s">
        <v>1593</v>
      </c>
    </row>
    <row r="6105" spans="1:21" s="38" customFormat="1" ht="15" x14ac:dyDescent="0.2">
      <c r="A6105" s="38" t="s">
        <v>1592</v>
      </c>
      <c r="B6105" s="38" t="str">
        <f t="shared" si="11"/>
        <v>mo_priv052</v>
      </c>
      <c r="C6105" s="38" t="s">
        <v>838</v>
      </c>
      <c r="D6105" s="38" t="s">
        <v>845</v>
      </c>
      <c r="E6105" s="38" t="s">
        <v>35</v>
      </c>
      <c r="F6105" s="38">
        <v>7</v>
      </c>
      <c r="G6105" s="38">
        <v>28</v>
      </c>
      <c r="H6105" s="38">
        <v>2025</v>
      </c>
      <c r="I6105" s="38">
        <v>4</v>
      </c>
      <c r="J6105" s="38">
        <v>1223</v>
      </c>
      <c r="K6105" s="38" t="s">
        <v>1505</v>
      </c>
      <c r="L6105" s="38">
        <v>87</v>
      </c>
      <c r="M6105" s="38">
        <v>3</v>
      </c>
      <c r="N6105" s="38">
        <v>25</v>
      </c>
      <c r="O6105" s="38" t="s">
        <v>82</v>
      </c>
      <c r="P6105" s="38">
        <v>1</v>
      </c>
      <c r="Q6105" s="38" t="s">
        <v>5</v>
      </c>
      <c r="R6105" s="38" t="s">
        <v>201</v>
      </c>
      <c r="T6105" s="38" t="s">
        <v>116</v>
      </c>
      <c r="U6105" s="38" t="s">
        <v>1594</v>
      </c>
    </row>
    <row r="6106" spans="1:21" s="38" customFormat="1" ht="15" x14ac:dyDescent="0.2">
      <c r="A6106" s="38" t="s">
        <v>1592</v>
      </c>
      <c r="B6106" s="38" t="str">
        <f t="shared" si="11"/>
        <v>mo_priv052</v>
      </c>
      <c r="C6106" s="38" t="s">
        <v>838</v>
      </c>
      <c r="D6106" s="38" t="s">
        <v>845</v>
      </c>
      <c r="E6106" s="38" t="s">
        <v>35</v>
      </c>
      <c r="F6106" s="38">
        <v>7</v>
      </c>
      <c r="G6106" s="38">
        <v>28</v>
      </c>
      <c r="H6106" s="38">
        <v>2025</v>
      </c>
      <c r="I6106" s="38">
        <v>4</v>
      </c>
      <c r="J6106" s="38">
        <v>1223</v>
      </c>
      <c r="K6106" s="38" t="s">
        <v>1505</v>
      </c>
      <c r="L6106" s="38">
        <v>87</v>
      </c>
      <c r="M6106" s="38">
        <v>3</v>
      </c>
      <c r="N6106" s="38">
        <v>25</v>
      </c>
      <c r="O6106" s="38" t="s">
        <v>82</v>
      </c>
      <c r="P6106" s="38">
        <v>1</v>
      </c>
      <c r="Q6106" s="38" t="s">
        <v>5</v>
      </c>
      <c r="R6106" s="38" t="s">
        <v>201</v>
      </c>
      <c r="T6106" s="38" t="s">
        <v>116</v>
      </c>
      <c r="U6106" s="38" t="s">
        <v>1594</v>
      </c>
    </row>
    <row r="6107" spans="1:21" s="38" customFormat="1" ht="15" x14ac:dyDescent="0.2">
      <c r="A6107" s="38" t="s">
        <v>1592</v>
      </c>
      <c r="B6107" s="38" t="str">
        <f t="shared" si="11"/>
        <v>mo_priv052</v>
      </c>
      <c r="C6107" s="38" t="s">
        <v>838</v>
      </c>
      <c r="D6107" s="38" t="s">
        <v>845</v>
      </c>
      <c r="E6107" s="38" t="s">
        <v>35</v>
      </c>
      <c r="F6107" s="38">
        <v>7</v>
      </c>
      <c r="G6107" s="38">
        <v>28</v>
      </c>
      <c r="H6107" s="38">
        <v>2025</v>
      </c>
      <c r="I6107" s="38">
        <v>4</v>
      </c>
      <c r="J6107" s="38">
        <v>1223</v>
      </c>
      <c r="K6107" s="38" t="s">
        <v>1505</v>
      </c>
      <c r="L6107" s="38">
        <v>87</v>
      </c>
      <c r="M6107" s="38">
        <v>3</v>
      </c>
      <c r="N6107" s="38">
        <v>25</v>
      </c>
      <c r="O6107" s="38" t="s">
        <v>10</v>
      </c>
      <c r="P6107" s="38">
        <v>2</v>
      </c>
      <c r="Q6107" s="38" t="s">
        <v>5</v>
      </c>
      <c r="R6107" s="38" t="s">
        <v>201</v>
      </c>
      <c r="S6107" s="38" t="s">
        <v>39</v>
      </c>
      <c r="T6107" s="38" t="s">
        <v>116</v>
      </c>
      <c r="U6107" s="38" t="s">
        <v>1593</v>
      </c>
    </row>
    <row r="6108" spans="1:21" s="38" customFormat="1" ht="15" x14ac:dyDescent="0.2">
      <c r="A6108" s="38" t="s">
        <v>1592</v>
      </c>
      <c r="B6108" s="38" t="str">
        <f t="shared" si="11"/>
        <v>mo_priv052</v>
      </c>
      <c r="C6108" s="38" t="s">
        <v>838</v>
      </c>
      <c r="D6108" s="38" t="s">
        <v>845</v>
      </c>
      <c r="E6108" s="38" t="s">
        <v>35</v>
      </c>
      <c r="F6108" s="38">
        <v>7</v>
      </c>
      <c r="G6108" s="38">
        <v>28</v>
      </c>
      <c r="H6108" s="38">
        <v>2025</v>
      </c>
      <c r="I6108" s="38">
        <v>4</v>
      </c>
      <c r="J6108" s="38">
        <v>1223</v>
      </c>
      <c r="K6108" s="38" t="s">
        <v>1505</v>
      </c>
      <c r="L6108" s="38">
        <v>87</v>
      </c>
      <c r="M6108" s="38">
        <v>3</v>
      </c>
      <c r="N6108" s="38">
        <v>25</v>
      </c>
      <c r="O6108" s="38" t="s">
        <v>10</v>
      </c>
      <c r="P6108" s="38">
        <v>1</v>
      </c>
      <c r="Q6108" s="38" t="s">
        <v>5</v>
      </c>
      <c r="R6108" s="38" t="s">
        <v>201</v>
      </c>
      <c r="S6108" s="38" t="s">
        <v>1595</v>
      </c>
      <c r="T6108" s="38" t="s">
        <v>116</v>
      </c>
      <c r="U6108" s="38" t="s">
        <v>1593</v>
      </c>
    </row>
    <row r="6109" spans="1:21" s="38" customFormat="1" ht="15" x14ac:dyDescent="0.2">
      <c r="A6109" s="38" t="s">
        <v>40</v>
      </c>
      <c r="B6109" s="38" t="str">
        <f t="shared" si="11"/>
        <v>mo_priv053</v>
      </c>
      <c r="C6109" s="38" t="s">
        <v>838</v>
      </c>
      <c r="D6109" s="38" t="s">
        <v>845</v>
      </c>
      <c r="E6109" s="38" t="s">
        <v>35</v>
      </c>
      <c r="F6109" s="38">
        <v>7</v>
      </c>
      <c r="G6109" s="38">
        <v>28</v>
      </c>
      <c r="H6109" s="38">
        <v>2025</v>
      </c>
      <c r="I6109" s="38">
        <v>4</v>
      </c>
      <c r="J6109" s="38">
        <v>1230</v>
      </c>
      <c r="K6109" s="38" t="s">
        <v>14</v>
      </c>
      <c r="L6109" s="38">
        <v>86</v>
      </c>
      <c r="M6109" s="38">
        <v>3</v>
      </c>
      <c r="N6109" s="38">
        <v>25</v>
      </c>
      <c r="O6109" s="38" t="s">
        <v>10</v>
      </c>
      <c r="P6109" s="38">
        <v>0</v>
      </c>
      <c r="Q6109" s="38" t="s">
        <v>5</v>
      </c>
      <c r="R6109" s="38" t="s">
        <v>201</v>
      </c>
      <c r="S6109" s="38" t="s">
        <v>127</v>
      </c>
      <c r="T6109" s="38" t="s">
        <v>246</v>
      </c>
    </row>
    <row r="6110" spans="1:21" s="38" customFormat="1" ht="15" x14ac:dyDescent="0.2">
      <c r="A6110" s="38" t="s">
        <v>40</v>
      </c>
      <c r="B6110" s="38" t="str">
        <f t="shared" si="11"/>
        <v>mo_priv053</v>
      </c>
      <c r="C6110" s="38" t="s">
        <v>838</v>
      </c>
      <c r="D6110" s="38" t="s">
        <v>845</v>
      </c>
      <c r="E6110" s="38" t="s">
        <v>35</v>
      </c>
      <c r="F6110" s="38">
        <v>7</v>
      </c>
      <c r="G6110" s="38">
        <v>28</v>
      </c>
      <c r="H6110" s="38">
        <v>2025</v>
      </c>
      <c r="I6110" s="38">
        <v>4</v>
      </c>
      <c r="J6110" s="38">
        <v>1230</v>
      </c>
      <c r="K6110" s="38" t="s">
        <v>14</v>
      </c>
      <c r="L6110" s="38">
        <v>86</v>
      </c>
      <c r="M6110" s="38">
        <v>3</v>
      </c>
      <c r="N6110" s="38">
        <v>25</v>
      </c>
      <c r="O6110" s="38" t="s">
        <v>82</v>
      </c>
      <c r="P6110" s="38">
        <v>2</v>
      </c>
      <c r="Q6110" s="38" t="s">
        <v>5</v>
      </c>
      <c r="R6110" s="38" t="s">
        <v>201</v>
      </c>
      <c r="T6110" s="38" t="s">
        <v>246</v>
      </c>
    </row>
    <row r="6111" spans="1:21" s="38" customFormat="1" ht="15" x14ac:dyDescent="0.2">
      <c r="A6111" s="38" t="s">
        <v>40</v>
      </c>
      <c r="B6111" s="38" t="str">
        <f t="shared" si="11"/>
        <v>mo_priv053</v>
      </c>
      <c r="C6111" s="38" t="s">
        <v>838</v>
      </c>
      <c r="D6111" s="38" t="s">
        <v>845</v>
      </c>
      <c r="E6111" s="38" t="s">
        <v>35</v>
      </c>
      <c r="F6111" s="38">
        <v>7</v>
      </c>
      <c r="G6111" s="38">
        <v>28</v>
      </c>
      <c r="H6111" s="38">
        <v>2025</v>
      </c>
      <c r="I6111" s="38">
        <v>4</v>
      </c>
      <c r="J6111" s="38">
        <v>1230</v>
      </c>
      <c r="K6111" s="38" t="s">
        <v>14</v>
      </c>
      <c r="L6111" s="38">
        <v>86</v>
      </c>
      <c r="M6111" s="38">
        <v>3</v>
      </c>
      <c r="N6111" s="38">
        <v>25</v>
      </c>
      <c r="O6111" s="38" t="s">
        <v>10</v>
      </c>
      <c r="P6111" s="38">
        <v>11.25</v>
      </c>
      <c r="Q6111" s="38" t="s">
        <v>5</v>
      </c>
      <c r="R6111" s="38" t="s">
        <v>201</v>
      </c>
      <c r="S6111" s="38" t="s">
        <v>127</v>
      </c>
      <c r="T6111" s="38" t="s">
        <v>246</v>
      </c>
    </row>
    <row r="6112" spans="1:21" s="38" customFormat="1" ht="15" x14ac:dyDescent="0.2">
      <c r="A6112" s="38" t="s">
        <v>40</v>
      </c>
      <c r="B6112" s="38" t="str">
        <f t="shared" si="11"/>
        <v>mo_priv053</v>
      </c>
      <c r="C6112" s="38" t="s">
        <v>838</v>
      </c>
      <c r="D6112" s="38" t="s">
        <v>845</v>
      </c>
      <c r="E6112" s="38" t="s">
        <v>35</v>
      </c>
      <c r="F6112" s="38">
        <v>7</v>
      </c>
      <c r="G6112" s="38">
        <v>28</v>
      </c>
      <c r="H6112" s="38">
        <v>2025</v>
      </c>
      <c r="I6112" s="38">
        <v>4</v>
      </c>
      <c r="J6112" s="38">
        <v>1230</v>
      </c>
      <c r="K6112" s="38" t="s">
        <v>14</v>
      </c>
      <c r="L6112" s="38">
        <v>86</v>
      </c>
      <c r="M6112" s="38">
        <v>3</v>
      </c>
      <c r="N6112" s="38">
        <v>25</v>
      </c>
      <c r="O6112" s="38" t="s">
        <v>82</v>
      </c>
      <c r="P6112" s="38">
        <v>11</v>
      </c>
      <c r="Q6112" s="38" t="s">
        <v>5</v>
      </c>
      <c r="R6112" s="38" t="s">
        <v>201</v>
      </c>
      <c r="T6112" s="38" t="s">
        <v>246</v>
      </c>
      <c r="U6112" s="38" t="s">
        <v>1596</v>
      </c>
    </row>
    <row r="6113" spans="1:20" s="38" customFormat="1" ht="15" x14ac:dyDescent="0.2">
      <c r="A6113" s="38" t="s">
        <v>40</v>
      </c>
      <c r="B6113" s="38" t="str">
        <f t="shared" si="11"/>
        <v>mo_priv053</v>
      </c>
      <c r="C6113" s="38" t="s">
        <v>838</v>
      </c>
      <c r="D6113" s="38" t="s">
        <v>845</v>
      </c>
      <c r="E6113" s="38" t="s">
        <v>35</v>
      </c>
      <c r="F6113" s="38">
        <v>7</v>
      </c>
      <c r="G6113" s="38">
        <v>28</v>
      </c>
      <c r="H6113" s="38">
        <v>2025</v>
      </c>
      <c r="I6113" s="38">
        <v>4</v>
      </c>
      <c r="J6113" s="38">
        <v>1230</v>
      </c>
      <c r="K6113" s="38" t="s">
        <v>14</v>
      </c>
      <c r="L6113" s="38">
        <v>86</v>
      </c>
      <c r="M6113" s="38">
        <v>3</v>
      </c>
      <c r="N6113" s="38">
        <v>25</v>
      </c>
      <c r="O6113" s="38" t="s">
        <v>10</v>
      </c>
      <c r="P6113" s="38">
        <v>2.75</v>
      </c>
      <c r="Q6113" s="38" t="s">
        <v>8</v>
      </c>
      <c r="R6113" s="38" t="s">
        <v>1425</v>
      </c>
      <c r="S6113" s="38" t="s">
        <v>114</v>
      </c>
      <c r="T6113" s="38" t="s">
        <v>246</v>
      </c>
    </row>
    <row r="6114" spans="1:20" s="38" customFormat="1" ht="15" x14ac:dyDescent="0.2">
      <c r="A6114" s="38" t="s">
        <v>40</v>
      </c>
      <c r="B6114" s="38" t="str">
        <f t="shared" si="11"/>
        <v>mo_priv053</v>
      </c>
      <c r="C6114" s="38" t="s">
        <v>838</v>
      </c>
      <c r="D6114" s="38" t="s">
        <v>845</v>
      </c>
      <c r="E6114" s="38" t="s">
        <v>35</v>
      </c>
      <c r="F6114" s="38">
        <v>7</v>
      </c>
      <c r="G6114" s="38">
        <v>28</v>
      </c>
      <c r="H6114" s="38">
        <v>2025</v>
      </c>
      <c r="I6114" s="38">
        <v>4</v>
      </c>
      <c r="J6114" s="38">
        <v>1230</v>
      </c>
      <c r="K6114" s="38" t="s">
        <v>14</v>
      </c>
      <c r="L6114" s="38">
        <v>86</v>
      </c>
      <c r="M6114" s="38">
        <v>3</v>
      </c>
      <c r="N6114" s="38">
        <v>25</v>
      </c>
      <c r="O6114" s="38" t="s">
        <v>11</v>
      </c>
      <c r="P6114" s="38">
        <v>6.25</v>
      </c>
      <c r="Q6114" s="38" t="s">
        <v>5</v>
      </c>
      <c r="R6114" s="38" t="s">
        <v>201</v>
      </c>
      <c r="T6114" s="38" t="s">
        <v>246</v>
      </c>
    </row>
    <row r="6115" spans="1:20" s="38" customFormat="1" ht="15" x14ac:dyDescent="0.2">
      <c r="A6115" s="38" t="s">
        <v>40</v>
      </c>
      <c r="B6115" s="38" t="str">
        <f t="shared" si="11"/>
        <v>mo_priv053</v>
      </c>
      <c r="C6115" s="38" t="s">
        <v>838</v>
      </c>
      <c r="D6115" s="38" t="s">
        <v>845</v>
      </c>
      <c r="E6115" s="38" t="s">
        <v>35</v>
      </c>
      <c r="F6115" s="38">
        <v>7</v>
      </c>
      <c r="G6115" s="38">
        <v>28</v>
      </c>
      <c r="H6115" s="38">
        <v>2025</v>
      </c>
      <c r="I6115" s="38">
        <v>4</v>
      </c>
      <c r="J6115" s="38">
        <v>1230</v>
      </c>
      <c r="K6115" s="38" t="s">
        <v>14</v>
      </c>
      <c r="L6115" s="38">
        <v>86</v>
      </c>
      <c r="M6115" s="38">
        <v>3</v>
      </c>
      <c r="N6115" s="38">
        <v>25</v>
      </c>
      <c r="O6115" s="38" t="s">
        <v>10</v>
      </c>
      <c r="P6115" s="38">
        <v>4.5</v>
      </c>
      <c r="Q6115" s="38" t="s">
        <v>5</v>
      </c>
      <c r="R6115" s="38" t="s">
        <v>201</v>
      </c>
      <c r="S6115" s="38" t="s">
        <v>1156</v>
      </c>
      <c r="T6115" s="38" t="s">
        <v>246</v>
      </c>
    </row>
    <row r="6116" spans="1:20" s="38" customFormat="1" ht="15" x14ac:dyDescent="0.2">
      <c r="A6116" s="38" t="s">
        <v>40</v>
      </c>
      <c r="B6116" s="38" t="str">
        <f t="shared" si="11"/>
        <v>mo_priv053</v>
      </c>
      <c r="C6116" s="38" t="s">
        <v>838</v>
      </c>
      <c r="D6116" s="38" t="s">
        <v>845</v>
      </c>
      <c r="E6116" s="38" t="s">
        <v>35</v>
      </c>
      <c r="F6116" s="38">
        <v>7</v>
      </c>
      <c r="G6116" s="38">
        <v>28</v>
      </c>
      <c r="H6116" s="38">
        <v>2025</v>
      </c>
      <c r="I6116" s="38">
        <v>4</v>
      </c>
      <c r="J6116" s="38">
        <v>1230</v>
      </c>
      <c r="K6116" s="38" t="s">
        <v>14</v>
      </c>
      <c r="L6116" s="38">
        <v>86</v>
      </c>
      <c r="M6116" s="38">
        <v>3</v>
      </c>
      <c r="N6116" s="38">
        <v>25</v>
      </c>
      <c r="O6116" s="38" t="s">
        <v>10</v>
      </c>
      <c r="P6116" s="38">
        <v>0</v>
      </c>
      <c r="Q6116" s="38" t="s">
        <v>8</v>
      </c>
      <c r="R6116" s="38" t="s">
        <v>1542</v>
      </c>
      <c r="S6116" s="38" t="s">
        <v>105</v>
      </c>
      <c r="T6116" s="38" t="s">
        <v>246</v>
      </c>
    </row>
    <row r="6117" spans="1:20" s="38" customFormat="1" ht="15" x14ac:dyDescent="0.2">
      <c r="A6117" s="38" t="s">
        <v>137</v>
      </c>
      <c r="B6117" s="38" t="str">
        <f t="shared" si="11"/>
        <v>mo_priv033</v>
      </c>
      <c r="C6117" s="38" t="s">
        <v>838</v>
      </c>
      <c r="D6117" s="38" t="s">
        <v>845</v>
      </c>
      <c r="E6117" s="38" t="s">
        <v>13</v>
      </c>
      <c r="F6117" s="38">
        <v>7</v>
      </c>
      <c r="G6117" s="38">
        <v>29</v>
      </c>
      <c r="H6117" s="38">
        <v>2025</v>
      </c>
      <c r="I6117" s="38">
        <v>4</v>
      </c>
      <c r="J6117" s="38">
        <v>1000</v>
      </c>
      <c r="K6117" s="38" t="s">
        <v>1377</v>
      </c>
      <c r="L6117" s="38">
        <v>88</v>
      </c>
      <c r="M6117" s="38">
        <v>2</v>
      </c>
      <c r="N6117" s="38">
        <v>0</v>
      </c>
      <c r="O6117" s="38" t="s">
        <v>10</v>
      </c>
      <c r="P6117" s="38">
        <v>1.5</v>
      </c>
      <c r="Q6117" s="38" t="s">
        <v>5</v>
      </c>
      <c r="R6117" s="38" t="s">
        <v>201</v>
      </c>
      <c r="S6117" s="38" t="s">
        <v>1427</v>
      </c>
      <c r="T6117" s="38" t="s">
        <v>246</v>
      </c>
    </row>
    <row r="6118" spans="1:20" s="38" customFormat="1" ht="15" x14ac:dyDescent="0.2">
      <c r="A6118" s="38" t="s">
        <v>137</v>
      </c>
      <c r="B6118" s="38" t="str">
        <f t="shared" si="11"/>
        <v>mo_priv033</v>
      </c>
      <c r="C6118" s="38" t="s">
        <v>838</v>
      </c>
      <c r="D6118" s="38" t="s">
        <v>845</v>
      </c>
      <c r="E6118" s="38" t="s">
        <v>13</v>
      </c>
      <c r="F6118" s="38">
        <v>7</v>
      </c>
      <c r="G6118" s="38">
        <v>29</v>
      </c>
      <c r="H6118" s="38">
        <v>2025</v>
      </c>
      <c r="I6118" s="38">
        <v>4</v>
      </c>
      <c r="J6118" s="38">
        <v>1000</v>
      </c>
      <c r="K6118" s="38" t="s">
        <v>1377</v>
      </c>
      <c r="L6118" s="38">
        <v>88</v>
      </c>
      <c r="M6118" s="38">
        <v>2</v>
      </c>
      <c r="N6118" s="38">
        <v>0</v>
      </c>
      <c r="O6118" s="38" t="s">
        <v>10</v>
      </c>
      <c r="P6118" s="38">
        <v>3</v>
      </c>
      <c r="Q6118" s="38" t="s">
        <v>5</v>
      </c>
      <c r="R6118" s="38" t="s">
        <v>201</v>
      </c>
      <c r="S6118" s="38" t="s">
        <v>114</v>
      </c>
      <c r="T6118" s="38" t="s">
        <v>246</v>
      </c>
    </row>
    <row r="6119" spans="1:20" s="38" customFormat="1" ht="15" x14ac:dyDescent="0.2">
      <c r="A6119" s="38" t="s">
        <v>137</v>
      </c>
      <c r="B6119" s="38" t="str">
        <f t="shared" si="11"/>
        <v>mo_priv033</v>
      </c>
      <c r="C6119" s="38" t="s">
        <v>838</v>
      </c>
      <c r="D6119" s="38" t="s">
        <v>845</v>
      </c>
      <c r="E6119" s="38" t="s">
        <v>13</v>
      </c>
      <c r="F6119" s="38">
        <v>7</v>
      </c>
      <c r="G6119" s="38">
        <v>29</v>
      </c>
      <c r="H6119" s="38">
        <v>2025</v>
      </c>
      <c r="I6119" s="38">
        <v>4</v>
      </c>
      <c r="J6119" s="38">
        <v>1000</v>
      </c>
      <c r="K6119" s="38" t="s">
        <v>1377</v>
      </c>
      <c r="L6119" s="38">
        <v>88</v>
      </c>
      <c r="M6119" s="38">
        <v>2</v>
      </c>
      <c r="N6119" s="38">
        <v>0</v>
      </c>
      <c r="O6119" s="38" t="s">
        <v>10</v>
      </c>
      <c r="P6119" s="38">
        <v>3</v>
      </c>
      <c r="Q6119" s="38" t="s">
        <v>5</v>
      </c>
      <c r="R6119" s="38" t="s">
        <v>201</v>
      </c>
      <c r="S6119" s="38" t="s">
        <v>1427</v>
      </c>
      <c r="T6119" s="38" t="s">
        <v>246</v>
      </c>
    </row>
    <row r="6120" spans="1:20" s="38" customFormat="1" ht="15" x14ac:dyDescent="0.2">
      <c r="A6120" s="38" t="s">
        <v>137</v>
      </c>
      <c r="B6120" s="38" t="str">
        <f t="shared" si="11"/>
        <v>mo_priv033</v>
      </c>
      <c r="C6120" s="38" t="s">
        <v>838</v>
      </c>
      <c r="D6120" s="38" t="s">
        <v>845</v>
      </c>
      <c r="E6120" s="38" t="s">
        <v>13</v>
      </c>
      <c r="F6120" s="38">
        <v>7</v>
      </c>
      <c r="G6120" s="38">
        <v>29</v>
      </c>
      <c r="H6120" s="38">
        <v>2025</v>
      </c>
      <c r="I6120" s="38">
        <v>4</v>
      </c>
      <c r="J6120" s="38">
        <v>1000</v>
      </c>
      <c r="K6120" s="38" t="s">
        <v>1377</v>
      </c>
      <c r="L6120" s="38">
        <v>88</v>
      </c>
      <c r="M6120" s="38">
        <v>2</v>
      </c>
      <c r="N6120" s="38">
        <v>0</v>
      </c>
      <c r="O6120" s="38" t="s">
        <v>10</v>
      </c>
      <c r="P6120" s="38">
        <v>3</v>
      </c>
      <c r="Q6120" s="38" t="s">
        <v>5</v>
      </c>
      <c r="R6120" s="38" t="s">
        <v>201</v>
      </c>
      <c r="S6120" s="38" t="s">
        <v>1427</v>
      </c>
      <c r="T6120" s="38" t="s">
        <v>246</v>
      </c>
    </row>
    <row r="6121" spans="1:20" s="38" customFormat="1" ht="15" x14ac:dyDescent="0.2">
      <c r="A6121" s="38" t="s">
        <v>137</v>
      </c>
      <c r="B6121" s="38" t="str">
        <f t="shared" si="11"/>
        <v>mo_priv033</v>
      </c>
      <c r="C6121" s="38" t="s">
        <v>838</v>
      </c>
      <c r="D6121" s="38" t="s">
        <v>845</v>
      </c>
      <c r="E6121" s="38" t="s">
        <v>13</v>
      </c>
      <c r="F6121" s="38">
        <v>7</v>
      </c>
      <c r="G6121" s="38">
        <v>29</v>
      </c>
      <c r="H6121" s="38">
        <v>2025</v>
      </c>
      <c r="I6121" s="38">
        <v>4</v>
      </c>
      <c r="J6121" s="38">
        <v>1000</v>
      </c>
      <c r="K6121" s="38" t="s">
        <v>1377</v>
      </c>
      <c r="L6121" s="38">
        <v>88</v>
      </c>
      <c r="M6121" s="38">
        <v>2</v>
      </c>
      <c r="N6121" s="38">
        <v>0</v>
      </c>
      <c r="O6121" s="38" t="s">
        <v>10</v>
      </c>
      <c r="P6121" s="38">
        <v>6</v>
      </c>
      <c r="Q6121" s="38" t="s">
        <v>5</v>
      </c>
      <c r="R6121" s="38" t="s">
        <v>201</v>
      </c>
      <c r="S6121" s="38" t="s">
        <v>1427</v>
      </c>
      <c r="T6121" s="38" t="s">
        <v>246</v>
      </c>
    </row>
    <row r="6122" spans="1:20" s="38" customFormat="1" ht="15" x14ac:dyDescent="0.2">
      <c r="A6122" s="38" t="s">
        <v>137</v>
      </c>
      <c r="B6122" s="38" t="str">
        <f t="shared" si="11"/>
        <v>mo_priv033</v>
      </c>
      <c r="C6122" s="38" t="s">
        <v>838</v>
      </c>
      <c r="D6122" s="38" t="s">
        <v>845</v>
      </c>
      <c r="E6122" s="38" t="s">
        <v>13</v>
      </c>
      <c r="F6122" s="38">
        <v>7</v>
      </c>
      <c r="G6122" s="38">
        <v>29</v>
      </c>
      <c r="H6122" s="38">
        <v>2025</v>
      </c>
      <c r="I6122" s="38">
        <v>4</v>
      </c>
      <c r="J6122" s="38">
        <v>1000</v>
      </c>
      <c r="K6122" s="38" t="s">
        <v>1377</v>
      </c>
      <c r="L6122" s="38">
        <v>88</v>
      </c>
      <c r="M6122" s="38">
        <v>2</v>
      </c>
      <c r="N6122" s="38">
        <v>0</v>
      </c>
      <c r="O6122" s="38" t="s">
        <v>10</v>
      </c>
      <c r="P6122" s="38">
        <v>4.5</v>
      </c>
      <c r="Q6122" s="38" t="s">
        <v>9</v>
      </c>
      <c r="R6122" s="38" t="s">
        <v>1453</v>
      </c>
      <c r="S6122" s="38" t="s">
        <v>105</v>
      </c>
      <c r="T6122" s="38" t="s">
        <v>246</v>
      </c>
    </row>
    <row r="6123" spans="1:20" s="38" customFormat="1" ht="15" x14ac:dyDescent="0.2">
      <c r="A6123" s="38" t="s">
        <v>137</v>
      </c>
      <c r="B6123" s="38" t="str">
        <f t="shared" si="11"/>
        <v>mo_priv033</v>
      </c>
      <c r="C6123" s="38" t="s">
        <v>838</v>
      </c>
      <c r="D6123" s="38" t="s">
        <v>845</v>
      </c>
      <c r="E6123" s="38" t="s">
        <v>13</v>
      </c>
      <c r="F6123" s="38">
        <v>7</v>
      </c>
      <c r="G6123" s="38">
        <v>29</v>
      </c>
      <c r="H6123" s="38">
        <v>2025</v>
      </c>
      <c r="I6123" s="38">
        <v>4</v>
      </c>
      <c r="J6123" s="38">
        <v>1000</v>
      </c>
      <c r="K6123" s="38" t="s">
        <v>1377</v>
      </c>
      <c r="L6123" s="38">
        <v>88</v>
      </c>
      <c r="M6123" s="38">
        <v>2</v>
      </c>
      <c r="N6123" s="38">
        <v>0</v>
      </c>
      <c r="O6123" s="38" t="s">
        <v>10</v>
      </c>
      <c r="P6123" s="38">
        <v>10</v>
      </c>
      <c r="Q6123" s="38" t="s">
        <v>5</v>
      </c>
      <c r="R6123" s="38" t="s">
        <v>201</v>
      </c>
      <c r="S6123" s="38" t="s">
        <v>127</v>
      </c>
      <c r="T6123" s="38" t="s">
        <v>246</v>
      </c>
    </row>
    <row r="6124" spans="1:20" s="38" customFormat="1" ht="15" x14ac:dyDescent="0.2">
      <c r="A6124" s="38" t="s">
        <v>137</v>
      </c>
      <c r="B6124" s="38" t="str">
        <f t="shared" si="11"/>
        <v>mo_priv033</v>
      </c>
      <c r="C6124" s="38" t="s">
        <v>838</v>
      </c>
      <c r="D6124" s="38" t="s">
        <v>845</v>
      </c>
      <c r="E6124" s="38" t="s">
        <v>13</v>
      </c>
      <c r="F6124" s="38">
        <v>7</v>
      </c>
      <c r="G6124" s="38">
        <v>29</v>
      </c>
      <c r="H6124" s="38">
        <v>2025</v>
      </c>
      <c r="I6124" s="38">
        <v>4</v>
      </c>
      <c r="J6124" s="38">
        <v>1000</v>
      </c>
      <c r="K6124" s="38" t="s">
        <v>1377</v>
      </c>
      <c r="L6124" s="38">
        <v>88</v>
      </c>
      <c r="M6124" s="38">
        <v>2</v>
      </c>
      <c r="N6124" s="38">
        <v>0</v>
      </c>
      <c r="O6124" s="38" t="s">
        <v>10</v>
      </c>
      <c r="P6124" s="38">
        <v>8.6999999999999993</v>
      </c>
      <c r="Q6124" s="38" t="s">
        <v>5</v>
      </c>
      <c r="R6124" s="38" t="s">
        <v>201</v>
      </c>
      <c r="S6124" s="38" t="s">
        <v>127</v>
      </c>
      <c r="T6124" s="38" t="s">
        <v>246</v>
      </c>
    </row>
    <row r="6125" spans="1:20" s="38" customFormat="1" ht="15" x14ac:dyDescent="0.2">
      <c r="A6125" s="38" t="s">
        <v>137</v>
      </c>
      <c r="B6125" s="38" t="str">
        <f t="shared" si="11"/>
        <v>mo_priv033</v>
      </c>
      <c r="C6125" s="38" t="s">
        <v>838</v>
      </c>
      <c r="D6125" s="38" t="s">
        <v>845</v>
      </c>
      <c r="E6125" s="38" t="s">
        <v>13</v>
      </c>
      <c r="F6125" s="38">
        <v>7</v>
      </c>
      <c r="G6125" s="38">
        <v>29</v>
      </c>
      <c r="H6125" s="38">
        <v>2025</v>
      </c>
      <c r="I6125" s="38">
        <v>4</v>
      </c>
      <c r="J6125" s="38">
        <v>1000</v>
      </c>
      <c r="K6125" s="38" t="s">
        <v>1377</v>
      </c>
      <c r="L6125" s="38">
        <v>88</v>
      </c>
      <c r="M6125" s="38">
        <v>2</v>
      </c>
      <c r="N6125" s="38">
        <v>0</v>
      </c>
      <c r="O6125" s="38" t="s">
        <v>10</v>
      </c>
      <c r="P6125" s="38">
        <v>6</v>
      </c>
      <c r="Q6125" s="38" t="s">
        <v>5</v>
      </c>
      <c r="R6125" s="38" t="s">
        <v>201</v>
      </c>
      <c r="S6125" s="38" t="s">
        <v>127</v>
      </c>
      <c r="T6125" s="38" t="s">
        <v>246</v>
      </c>
    </row>
    <row r="6126" spans="1:20" s="38" customFormat="1" ht="15" x14ac:dyDescent="0.2">
      <c r="A6126" s="38" t="s">
        <v>137</v>
      </c>
      <c r="B6126" s="38" t="str">
        <f t="shared" si="11"/>
        <v>mo_priv033</v>
      </c>
      <c r="C6126" s="38" t="s">
        <v>838</v>
      </c>
      <c r="D6126" s="38" t="s">
        <v>845</v>
      </c>
      <c r="E6126" s="38" t="s">
        <v>13</v>
      </c>
      <c r="F6126" s="38">
        <v>7</v>
      </c>
      <c r="G6126" s="38">
        <v>29</v>
      </c>
      <c r="H6126" s="38">
        <v>2025</v>
      </c>
      <c r="I6126" s="38">
        <v>4</v>
      </c>
      <c r="J6126" s="38">
        <v>1000</v>
      </c>
      <c r="K6126" s="38" t="s">
        <v>1377</v>
      </c>
      <c r="L6126" s="38">
        <v>88</v>
      </c>
      <c r="M6126" s="38">
        <v>2</v>
      </c>
      <c r="N6126" s="38">
        <v>0</v>
      </c>
      <c r="O6126" s="38" t="s">
        <v>10</v>
      </c>
      <c r="P6126" s="38">
        <v>0.8</v>
      </c>
      <c r="Q6126" s="38" t="s">
        <v>8</v>
      </c>
      <c r="R6126" s="38" t="s">
        <v>36</v>
      </c>
      <c r="S6126" s="38" t="s">
        <v>1427</v>
      </c>
      <c r="T6126" s="38" t="s">
        <v>246</v>
      </c>
    </row>
    <row r="6127" spans="1:20" s="38" customFormat="1" ht="15" x14ac:dyDescent="0.2">
      <c r="A6127" s="38" t="s">
        <v>137</v>
      </c>
      <c r="B6127" s="38" t="str">
        <f t="shared" si="11"/>
        <v>mo_priv033</v>
      </c>
      <c r="C6127" s="38" t="s">
        <v>838</v>
      </c>
      <c r="D6127" s="38" t="s">
        <v>845</v>
      </c>
      <c r="E6127" s="38" t="s">
        <v>13</v>
      </c>
      <c r="F6127" s="38">
        <v>7</v>
      </c>
      <c r="G6127" s="38">
        <v>29</v>
      </c>
      <c r="H6127" s="38">
        <v>2025</v>
      </c>
      <c r="I6127" s="38">
        <v>4</v>
      </c>
      <c r="J6127" s="38">
        <v>1000</v>
      </c>
      <c r="K6127" s="38" t="s">
        <v>1377</v>
      </c>
      <c r="L6127" s="38">
        <v>88</v>
      </c>
      <c r="M6127" s="38">
        <v>2</v>
      </c>
      <c r="N6127" s="38">
        <v>0</v>
      </c>
      <c r="O6127" s="38" t="s">
        <v>10</v>
      </c>
      <c r="P6127" s="38">
        <v>4</v>
      </c>
      <c r="Q6127" s="38" t="s">
        <v>5</v>
      </c>
      <c r="R6127" s="38" t="s">
        <v>201</v>
      </c>
      <c r="S6127" s="38" t="s">
        <v>1427</v>
      </c>
      <c r="T6127" s="38" t="s">
        <v>246</v>
      </c>
    </row>
    <row r="6128" spans="1:20" s="38" customFormat="1" ht="15" x14ac:dyDescent="0.2">
      <c r="A6128" s="38" t="s">
        <v>137</v>
      </c>
      <c r="B6128" s="38" t="str">
        <f t="shared" si="11"/>
        <v>mo_priv033</v>
      </c>
      <c r="C6128" s="38" t="s">
        <v>838</v>
      </c>
      <c r="D6128" s="38" t="s">
        <v>845</v>
      </c>
      <c r="E6128" s="38" t="s">
        <v>13</v>
      </c>
      <c r="F6128" s="38">
        <v>7</v>
      </c>
      <c r="G6128" s="38">
        <v>29</v>
      </c>
      <c r="H6128" s="38">
        <v>2025</v>
      </c>
      <c r="I6128" s="38">
        <v>4</v>
      </c>
      <c r="J6128" s="38">
        <v>1000</v>
      </c>
      <c r="K6128" s="38" t="s">
        <v>1377</v>
      </c>
      <c r="L6128" s="38">
        <v>88</v>
      </c>
      <c r="M6128" s="38">
        <v>2</v>
      </c>
      <c r="N6128" s="38">
        <v>0</v>
      </c>
      <c r="O6128" s="38" t="s">
        <v>10</v>
      </c>
      <c r="P6128" s="38">
        <v>4</v>
      </c>
      <c r="Q6128" s="38" t="s">
        <v>5</v>
      </c>
      <c r="R6128" s="38" t="s">
        <v>201</v>
      </c>
      <c r="S6128" s="38" t="s">
        <v>1427</v>
      </c>
      <c r="T6128" s="38" t="s">
        <v>246</v>
      </c>
    </row>
    <row r="6129" spans="1:21" s="38" customFormat="1" ht="15" x14ac:dyDescent="0.2">
      <c r="A6129" s="38" t="s">
        <v>137</v>
      </c>
      <c r="B6129" s="38" t="str">
        <f t="shared" si="11"/>
        <v>mo_priv033</v>
      </c>
      <c r="C6129" s="38" t="s">
        <v>838</v>
      </c>
      <c r="D6129" s="38" t="s">
        <v>845</v>
      </c>
      <c r="E6129" s="38" t="s">
        <v>13</v>
      </c>
      <c r="F6129" s="38">
        <v>7</v>
      </c>
      <c r="G6129" s="38">
        <v>29</v>
      </c>
      <c r="H6129" s="38">
        <v>2025</v>
      </c>
      <c r="I6129" s="38">
        <v>4</v>
      </c>
      <c r="J6129" s="38">
        <v>1000</v>
      </c>
      <c r="K6129" s="38" t="s">
        <v>1377</v>
      </c>
      <c r="L6129" s="38">
        <v>88</v>
      </c>
      <c r="M6129" s="38">
        <v>2</v>
      </c>
      <c r="N6129" s="38">
        <v>0</v>
      </c>
      <c r="O6129" s="38" t="s">
        <v>10</v>
      </c>
      <c r="P6129" s="38">
        <v>0.5</v>
      </c>
      <c r="Q6129" s="38" t="s">
        <v>5</v>
      </c>
      <c r="R6129" s="38" t="s">
        <v>201</v>
      </c>
      <c r="S6129" s="38" t="s">
        <v>114</v>
      </c>
      <c r="T6129" s="38" t="s">
        <v>246</v>
      </c>
    </row>
    <row r="6130" spans="1:21" s="38" customFormat="1" ht="15" x14ac:dyDescent="0.2">
      <c r="A6130" s="38" t="s">
        <v>137</v>
      </c>
      <c r="B6130" s="38" t="str">
        <f t="shared" si="11"/>
        <v>mo_priv033</v>
      </c>
      <c r="C6130" s="38" t="s">
        <v>838</v>
      </c>
      <c r="D6130" s="38" t="s">
        <v>845</v>
      </c>
      <c r="E6130" s="38" t="s">
        <v>13</v>
      </c>
      <c r="F6130" s="38">
        <v>7</v>
      </c>
      <c r="G6130" s="38">
        <v>29</v>
      </c>
      <c r="H6130" s="38">
        <v>2025</v>
      </c>
      <c r="I6130" s="38">
        <v>4</v>
      </c>
      <c r="J6130" s="38">
        <v>1000</v>
      </c>
      <c r="K6130" s="38" t="s">
        <v>1377</v>
      </c>
      <c r="L6130" s="38">
        <v>88</v>
      </c>
      <c r="M6130" s="38">
        <v>2</v>
      </c>
      <c r="N6130" s="38">
        <v>0</v>
      </c>
      <c r="O6130" s="38" t="s">
        <v>11</v>
      </c>
      <c r="P6130" s="38">
        <v>3.5</v>
      </c>
      <c r="Q6130" s="38" t="s">
        <v>5</v>
      </c>
      <c r="R6130" s="38" t="s">
        <v>201</v>
      </c>
      <c r="T6130" s="38" t="s">
        <v>246</v>
      </c>
      <c r="U6130" s="38" t="s">
        <v>1597</v>
      </c>
    </row>
    <row r="6131" spans="1:21" s="38" customFormat="1" ht="15" x14ac:dyDescent="0.2">
      <c r="A6131" s="38" t="s">
        <v>137</v>
      </c>
      <c r="B6131" s="38" t="str">
        <f t="shared" si="11"/>
        <v>mo_priv033</v>
      </c>
      <c r="C6131" s="38" t="s">
        <v>838</v>
      </c>
      <c r="D6131" s="38" t="s">
        <v>845</v>
      </c>
      <c r="E6131" s="38" t="s">
        <v>13</v>
      </c>
      <c r="F6131" s="38">
        <v>7</v>
      </c>
      <c r="G6131" s="38">
        <v>29</v>
      </c>
      <c r="H6131" s="38">
        <v>2025</v>
      </c>
      <c r="I6131" s="38">
        <v>4</v>
      </c>
      <c r="J6131" s="38">
        <v>1000</v>
      </c>
      <c r="K6131" s="38" t="s">
        <v>1377</v>
      </c>
      <c r="L6131" s="38">
        <v>88</v>
      </c>
      <c r="M6131" s="38">
        <v>2</v>
      </c>
      <c r="N6131" s="38">
        <v>0</v>
      </c>
      <c r="O6131" s="38" t="s">
        <v>10</v>
      </c>
      <c r="P6131" s="38">
        <v>0.7</v>
      </c>
      <c r="Q6131" s="38" t="s">
        <v>5</v>
      </c>
      <c r="R6131" s="38" t="s">
        <v>201</v>
      </c>
      <c r="S6131" s="38" t="s">
        <v>105</v>
      </c>
      <c r="T6131" s="38" t="s">
        <v>246</v>
      </c>
    </row>
    <row r="6132" spans="1:21" s="38" customFormat="1" ht="15" x14ac:dyDescent="0.2">
      <c r="A6132" s="38" t="s">
        <v>29</v>
      </c>
      <c r="B6132" s="38" t="str">
        <f t="shared" si="11"/>
        <v>mo_priv024</v>
      </c>
      <c r="C6132" s="38" t="s">
        <v>838</v>
      </c>
      <c r="D6132" s="38" t="s">
        <v>845</v>
      </c>
      <c r="E6132" s="38" t="s">
        <v>13</v>
      </c>
      <c r="F6132" s="38">
        <v>7</v>
      </c>
      <c r="G6132" s="38">
        <v>29</v>
      </c>
      <c r="H6132" s="38">
        <v>2025</v>
      </c>
      <c r="I6132" s="38">
        <v>4</v>
      </c>
      <c r="J6132" s="38">
        <v>1000</v>
      </c>
      <c r="K6132" s="38" t="s">
        <v>14</v>
      </c>
      <c r="L6132" s="38">
        <v>91</v>
      </c>
      <c r="M6132" s="38">
        <v>2</v>
      </c>
      <c r="N6132" s="38">
        <v>0</v>
      </c>
      <c r="O6132" s="38" t="s">
        <v>82</v>
      </c>
      <c r="P6132" s="38">
        <v>2.25</v>
      </c>
      <c r="Q6132" s="38" t="s">
        <v>5</v>
      </c>
      <c r="R6132" s="38" t="s">
        <v>201</v>
      </c>
      <c r="T6132" s="38" t="s">
        <v>116</v>
      </c>
    </row>
    <row r="6133" spans="1:21" s="38" customFormat="1" ht="15" x14ac:dyDescent="0.2">
      <c r="A6133" s="38" t="s">
        <v>29</v>
      </c>
      <c r="B6133" s="38" t="str">
        <f t="shared" si="11"/>
        <v>mo_priv024</v>
      </c>
      <c r="C6133" s="38" t="s">
        <v>838</v>
      </c>
      <c r="D6133" s="38" t="s">
        <v>845</v>
      </c>
      <c r="E6133" s="38" t="s">
        <v>13</v>
      </c>
      <c r="F6133" s="38">
        <v>7</v>
      </c>
      <c r="G6133" s="38">
        <v>29</v>
      </c>
      <c r="H6133" s="38">
        <v>2025</v>
      </c>
      <c r="I6133" s="38">
        <v>4</v>
      </c>
      <c r="J6133" s="38">
        <v>1000</v>
      </c>
      <c r="K6133" s="38" t="s">
        <v>14</v>
      </c>
      <c r="L6133" s="38">
        <v>91</v>
      </c>
      <c r="M6133" s="38">
        <v>2</v>
      </c>
      <c r="N6133" s="38">
        <v>0</v>
      </c>
      <c r="O6133" s="38" t="s">
        <v>10</v>
      </c>
      <c r="P6133" s="38">
        <v>0.75</v>
      </c>
      <c r="Q6133" s="38" t="s">
        <v>5</v>
      </c>
      <c r="R6133" s="38" t="s">
        <v>201</v>
      </c>
      <c r="S6133" s="38" t="s">
        <v>114</v>
      </c>
      <c r="T6133" s="38" t="s">
        <v>116</v>
      </c>
    </row>
    <row r="6134" spans="1:21" s="38" customFormat="1" ht="15" x14ac:dyDescent="0.2">
      <c r="A6134" s="38" t="s">
        <v>29</v>
      </c>
      <c r="B6134" s="38" t="str">
        <f t="shared" si="11"/>
        <v>mo_priv024</v>
      </c>
      <c r="C6134" s="38" t="s">
        <v>838</v>
      </c>
      <c r="D6134" s="38" t="s">
        <v>845</v>
      </c>
      <c r="E6134" s="38" t="s">
        <v>13</v>
      </c>
      <c r="F6134" s="38">
        <v>7</v>
      </c>
      <c r="G6134" s="38">
        <v>29</v>
      </c>
      <c r="H6134" s="38">
        <v>2025</v>
      </c>
      <c r="I6134" s="38">
        <v>4</v>
      </c>
      <c r="J6134" s="38">
        <v>1000</v>
      </c>
      <c r="K6134" s="38" t="s">
        <v>14</v>
      </c>
      <c r="L6134" s="38">
        <v>91</v>
      </c>
      <c r="M6134" s="38">
        <v>2</v>
      </c>
      <c r="N6134" s="38">
        <v>0</v>
      </c>
      <c r="O6134" s="38" t="s">
        <v>10</v>
      </c>
      <c r="P6134" s="38">
        <v>0.25</v>
      </c>
      <c r="Q6134" s="38" t="s">
        <v>5</v>
      </c>
      <c r="R6134" s="38" t="s">
        <v>201</v>
      </c>
      <c r="S6134" s="38" t="s">
        <v>114</v>
      </c>
      <c r="T6134" s="38" t="s">
        <v>116</v>
      </c>
    </row>
    <row r="6135" spans="1:21" s="38" customFormat="1" ht="15" x14ac:dyDescent="0.2">
      <c r="A6135" s="38" t="s">
        <v>29</v>
      </c>
      <c r="B6135" s="38" t="str">
        <f t="shared" si="11"/>
        <v>mo_priv024</v>
      </c>
      <c r="C6135" s="38" t="s">
        <v>838</v>
      </c>
      <c r="D6135" s="38" t="s">
        <v>845</v>
      </c>
      <c r="E6135" s="38" t="s">
        <v>13</v>
      </c>
      <c r="F6135" s="38">
        <v>7</v>
      </c>
      <c r="G6135" s="38">
        <v>29</v>
      </c>
      <c r="H6135" s="38">
        <v>2025</v>
      </c>
      <c r="I6135" s="38">
        <v>4</v>
      </c>
      <c r="J6135" s="38">
        <v>1000</v>
      </c>
      <c r="K6135" s="38" t="s">
        <v>14</v>
      </c>
      <c r="L6135" s="38">
        <v>91</v>
      </c>
      <c r="M6135" s="38">
        <v>2</v>
      </c>
      <c r="N6135" s="38">
        <v>0</v>
      </c>
      <c r="O6135" s="38" t="s">
        <v>10</v>
      </c>
      <c r="P6135" s="38">
        <v>3</v>
      </c>
      <c r="Q6135" s="38" t="s">
        <v>5</v>
      </c>
      <c r="R6135" s="38" t="s">
        <v>201</v>
      </c>
      <c r="S6135" s="38" t="s">
        <v>114</v>
      </c>
      <c r="T6135" s="38" t="s">
        <v>116</v>
      </c>
    </row>
    <row r="6136" spans="1:21" s="38" customFormat="1" ht="15" x14ac:dyDescent="0.2">
      <c r="A6136" s="38" t="s">
        <v>29</v>
      </c>
      <c r="B6136" s="38" t="str">
        <f t="shared" si="11"/>
        <v>mo_priv024</v>
      </c>
      <c r="C6136" s="38" t="s">
        <v>838</v>
      </c>
      <c r="D6136" s="38" t="s">
        <v>845</v>
      </c>
      <c r="E6136" s="38" t="s">
        <v>13</v>
      </c>
      <c r="F6136" s="38">
        <v>7</v>
      </c>
      <c r="G6136" s="38">
        <v>29</v>
      </c>
      <c r="H6136" s="38">
        <v>2025</v>
      </c>
      <c r="I6136" s="38">
        <v>4</v>
      </c>
      <c r="J6136" s="38">
        <v>1000</v>
      </c>
      <c r="K6136" s="38" t="s">
        <v>14</v>
      </c>
      <c r="L6136" s="38">
        <v>91</v>
      </c>
      <c r="M6136" s="38">
        <v>2</v>
      </c>
      <c r="N6136" s="38">
        <v>0</v>
      </c>
      <c r="O6136" s="38" t="s">
        <v>10</v>
      </c>
      <c r="P6136" s="38">
        <v>2.5</v>
      </c>
      <c r="Q6136" s="38" t="s">
        <v>5</v>
      </c>
      <c r="R6136" s="38" t="s">
        <v>201</v>
      </c>
      <c r="S6136" s="38" t="s">
        <v>114</v>
      </c>
      <c r="T6136" s="38" t="s">
        <v>116</v>
      </c>
    </row>
    <row r="6137" spans="1:21" s="38" customFormat="1" ht="15" x14ac:dyDescent="0.2">
      <c r="A6137" s="38" t="s">
        <v>29</v>
      </c>
      <c r="B6137" s="38" t="str">
        <f t="shared" si="11"/>
        <v>mo_priv024</v>
      </c>
      <c r="C6137" s="38" t="s">
        <v>838</v>
      </c>
      <c r="D6137" s="38" t="s">
        <v>845</v>
      </c>
      <c r="E6137" s="38" t="s">
        <v>13</v>
      </c>
      <c r="F6137" s="38">
        <v>7</v>
      </c>
      <c r="G6137" s="38">
        <v>29</v>
      </c>
      <c r="H6137" s="38">
        <v>2025</v>
      </c>
      <c r="I6137" s="38">
        <v>4</v>
      </c>
      <c r="J6137" s="38">
        <v>1000</v>
      </c>
      <c r="K6137" s="38" t="s">
        <v>14</v>
      </c>
      <c r="L6137" s="38">
        <v>91</v>
      </c>
      <c r="M6137" s="38">
        <v>2</v>
      </c>
      <c r="N6137" s="38">
        <v>0</v>
      </c>
      <c r="O6137" s="38" t="s">
        <v>10</v>
      </c>
      <c r="P6137" s="38">
        <v>10.75</v>
      </c>
      <c r="Q6137" s="38" t="s">
        <v>5</v>
      </c>
      <c r="R6137" s="38" t="s">
        <v>201</v>
      </c>
      <c r="S6137" s="38" t="s">
        <v>39</v>
      </c>
      <c r="T6137" s="38" t="s">
        <v>116</v>
      </c>
    </row>
    <row r="6138" spans="1:21" s="38" customFormat="1" ht="15" x14ac:dyDescent="0.2">
      <c r="A6138" s="38" t="s">
        <v>29</v>
      </c>
      <c r="B6138" s="38" t="str">
        <f t="shared" si="11"/>
        <v>mo_priv024</v>
      </c>
      <c r="C6138" s="38" t="s">
        <v>838</v>
      </c>
      <c r="D6138" s="38" t="s">
        <v>845</v>
      </c>
      <c r="E6138" s="38" t="s">
        <v>13</v>
      </c>
      <c r="F6138" s="38">
        <v>7</v>
      </c>
      <c r="G6138" s="38">
        <v>29</v>
      </c>
      <c r="H6138" s="38">
        <v>2025</v>
      </c>
      <c r="I6138" s="38">
        <v>4</v>
      </c>
      <c r="J6138" s="38">
        <v>1000</v>
      </c>
      <c r="K6138" s="38" t="s">
        <v>14</v>
      </c>
      <c r="L6138" s="38">
        <v>91</v>
      </c>
      <c r="M6138" s="38">
        <v>2</v>
      </c>
      <c r="N6138" s="38">
        <v>0</v>
      </c>
      <c r="O6138" s="38" t="s">
        <v>10</v>
      </c>
      <c r="P6138" s="38">
        <v>4.25</v>
      </c>
      <c r="Q6138" s="38" t="s">
        <v>5</v>
      </c>
      <c r="R6138" s="38" t="s">
        <v>201</v>
      </c>
      <c r="S6138" s="38" t="s">
        <v>145</v>
      </c>
      <c r="T6138" s="38" t="s">
        <v>116</v>
      </c>
    </row>
    <row r="6139" spans="1:21" s="38" customFormat="1" ht="15" x14ac:dyDescent="0.2">
      <c r="A6139" s="38" t="s">
        <v>29</v>
      </c>
      <c r="B6139" s="38" t="str">
        <f t="shared" si="11"/>
        <v>mo_priv024</v>
      </c>
      <c r="C6139" s="38" t="s">
        <v>838</v>
      </c>
      <c r="D6139" s="38" t="s">
        <v>845</v>
      </c>
      <c r="E6139" s="38" t="s">
        <v>13</v>
      </c>
      <c r="F6139" s="38">
        <v>7</v>
      </c>
      <c r="G6139" s="38">
        <v>29</v>
      </c>
      <c r="H6139" s="38">
        <v>2025</v>
      </c>
      <c r="I6139" s="38">
        <v>4</v>
      </c>
      <c r="J6139" s="38">
        <v>1000</v>
      </c>
      <c r="K6139" s="38" t="s">
        <v>14</v>
      </c>
      <c r="L6139" s="38">
        <v>91</v>
      </c>
      <c r="M6139" s="38">
        <v>2</v>
      </c>
      <c r="N6139" s="38">
        <v>0</v>
      </c>
      <c r="O6139" s="38" t="s">
        <v>10</v>
      </c>
      <c r="P6139" s="38">
        <v>6</v>
      </c>
      <c r="Q6139" s="38" t="s">
        <v>5</v>
      </c>
      <c r="R6139" s="38" t="s">
        <v>201</v>
      </c>
      <c r="S6139" s="38" t="s">
        <v>105</v>
      </c>
      <c r="T6139" s="38" t="s">
        <v>116</v>
      </c>
    </row>
    <row r="6140" spans="1:21" s="38" customFormat="1" ht="15" x14ac:dyDescent="0.2">
      <c r="A6140" s="38" t="s">
        <v>29</v>
      </c>
      <c r="B6140" s="38" t="str">
        <f t="shared" si="11"/>
        <v>mo_priv024</v>
      </c>
      <c r="C6140" s="38" t="s">
        <v>838</v>
      </c>
      <c r="D6140" s="38" t="s">
        <v>845</v>
      </c>
      <c r="E6140" s="38" t="s">
        <v>13</v>
      </c>
      <c r="F6140" s="38">
        <v>7</v>
      </c>
      <c r="G6140" s="38">
        <v>29</v>
      </c>
      <c r="H6140" s="38">
        <v>2025</v>
      </c>
      <c r="I6140" s="38">
        <v>4</v>
      </c>
      <c r="J6140" s="38">
        <v>1000</v>
      </c>
      <c r="K6140" s="38" t="s">
        <v>14</v>
      </c>
      <c r="L6140" s="38">
        <v>91</v>
      </c>
      <c r="M6140" s="38">
        <v>2</v>
      </c>
      <c r="N6140" s="38">
        <v>0</v>
      </c>
      <c r="O6140" s="38" t="s">
        <v>10</v>
      </c>
      <c r="P6140" s="38">
        <v>7.25</v>
      </c>
      <c r="Q6140" s="38" t="s">
        <v>5</v>
      </c>
      <c r="R6140" s="38" t="s">
        <v>201</v>
      </c>
      <c r="S6140" s="38" t="s">
        <v>152</v>
      </c>
      <c r="T6140" s="38" t="s">
        <v>116</v>
      </c>
    </row>
    <row r="6141" spans="1:21" s="38" customFormat="1" ht="15" x14ac:dyDescent="0.2">
      <c r="A6141" s="38" t="s">
        <v>29</v>
      </c>
      <c r="B6141" s="38" t="str">
        <f t="shared" si="11"/>
        <v>mo_priv024</v>
      </c>
      <c r="C6141" s="38" t="s">
        <v>838</v>
      </c>
      <c r="D6141" s="38" t="s">
        <v>845</v>
      </c>
      <c r="E6141" s="38" t="s">
        <v>13</v>
      </c>
      <c r="F6141" s="38">
        <v>7</v>
      </c>
      <c r="G6141" s="38">
        <v>29</v>
      </c>
      <c r="H6141" s="38">
        <v>2025</v>
      </c>
      <c r="I6141" s="38">
        <v>4</v>
      </c>
      <c r="J6141" s="38">
        <v>1000</v>
      </c>
      <c r="K6141" s="38" t="s">
        <v>14</v>
      </c>
      <c r="L6141" s="38">
        <v>91</v>
      </c>
      <c r="M6141" s="38">
        <v>2</v>
      </c>
      <c r="N6141" s="38">
        <v>0</v>
      </c>
      <c r="O6141" s="38" t="s">
        <v>10</v>
      </c>
      <c r="P6141" s="38">
        <v>0.15</v>
      </c>
      <c r="Q6141" s="38" t="s">
        <v>8</v>
      </c>
      <c r="R6141" s="38" t="s">
        <v>1165</v>
      </c>
      <c r="S6141" s="38" t="s">
        <v>105</v>
      </c>
      <c r="T6141" s="38" t="s">
        <v>116</v>
      </c>
    </row>
    <row r="6142" spans="1:21" s="38" customFormat="1" ht="15" x14ac:dyDescent="0.2">
      <c r="A6142" s="38" t="s">
        <v>29</v>
      </c>
      <c r="B6142" s="38" t="str">
        <f t="shared" si="11"/>
        <v>mo_priv024</v>
      </c>
      <c r="C6142" s="38" t="s">
        <v>838</v>
      </c>
      <c r="D6142" s="38" t="s">
        <v>845</v>
      </c>
      <c r="E6142" s="38" t="s">
        <v>13</v>
      </c>
      <c r="F6142" s="38">
        <v>7</v>
      </c>
      <c r="G6142" s="38">
        <v>29</v>
      </c>
      <c r="H6142" s="38">
        <v>2025</v>
      </c>
      <c r="I6142" s="38">
        <v>4</v>
      </c>
      <c r="J6142" s="38">
        <v>1000</v>
      </c>
      <c r="K6142" s="38" t="s">
        <v>14</v>
      </c>
      <c r="L6142" s="38">
        <v>91</v>
      </c>
      <c r="M6142" s="38">
        <v>2</v>
      </c>
      <c r="N6142" s="38">
        <v>0</v>
      </c>
      <c r="O6142" s="38" t="s">
        <v>10</v>
      </c>
      <c r="P6142" s="38">
        <v>9.75</v>
      </c>
      <c r="Q6142" s="38" t="s">
        <v>5</v>
      </c>
      <c r="R6142" s="38" t="s">
        <v>201</v>
      </c>
      <c r="S6142" s="38" t="s">
        <v>191</v>
      </c>
      <c r="T6142" s="38" t="s">
        <v>116</v>
      </c>
    </row>
    <row r="6143" spans="1:21" s="38" customFormat="1" ht="15" x14ac:dyDescent="0.2">
      <c r="A6143" s="38" t="s">
        <v>29</v>
      </c>
      <c r="B6143" s="38" t="str">
        <f t="shared" si="11"/>
        <v>mo_priv024</v>
      </c>
      <c r="C6143" s="38" t="s">
        <v>838</v>
      </c>
      <c r="D6143" s="38" t="s">
        <v>845</v>
      </c>
      <c r="E6143" s="38" t="s">
        <v>13</v>
      </c>
      <c r="F6143" s="38">
        <v>7</v>
      </c>
      <c r="G6143" s="38">
        <v>29</v>
      </c>
      <c r="H6143" s="38">
        <v>2025</v>
      </c>
      <c r="I6143" s="38">
        <v>4</v>
      </c>
      <c r="J6143" s="38">
        <v>1000</v>
      </c>
      <c r="K6143" s="38" t="s">
        <v>14</v>
      </c>
      <c r="L6143" s="38">
        <v>91</v>
      </c>
      <c r="M6143" s="38">
        <v>2</v>
      </c>
      <c r="N6143" s="38">
        <v>0</v>
      </c>
      <c r="O6143" s="38" t="s">
        <v>10</v>
      </c>
      <c r="P6143" s="38">
        <v>0</v>
      </c>
      <c r="Q6143" s="38" t="s">
        <v>5</v>
      </c>
      <c r="R6143" s="38" t="s">
        <v>201</v>
      </c>
      <c r="S6143" s="38" t="s">
        <v>152</v>
      </c>
      <c r="T6143" s="38" t="s">
        <v>116</v>
      </c>
    </row>
    <row r="6144" spans="1:21" s="38" customFormat="1" ht="15" x14ac:dyDescent="0.2">
      <c r="A6144" s="38" t="s">
        <v>29</v>
      </c>
      <c r="B6144" s="38" t="str">
        <f t="shared" si="11"/>
        <v>mo_priv024</v>
      </c>
      <c r="C6144" s="38" t="s">
        <v>838</v>
      </c>
      <c r="D6144" s="38" t="s">
        <v>845</v>
      </c>
      <c r="E6144" s="38" t="s">
        <v>13</v>
      </c>
      <c r="F6144" s="38">
        <v>7</v>
      </c>
      <c r="G6144" s="38">
        <v>29</v>
      </c>
      <c r="H6144" s="38">
        <v>2025</v>
      </c>
      <c r="I6144" s="38">
        <v>4</v>
      </c>
      <c r="J6144" s="38">
        <v>1000</v>
      </c>
      <c r="K6144" s="38" t="s">
        <v>14</v>
      </c>
      <c r="L6144" s="38">
        <v>91</v>
      </c>
      <c r="M6144" s="38">
        <v>2</v>
      </c>
      <c r="N6144" s="38">
        <v>0</v>
      </c>
      <c r="O6144" s="38" t="s">
        <v>10</v>
      </c>
      <c r="P6144" s="38">
        <v>1</v>
      </c>
      <c r="Q6144" s="38" t="s">
        <v>5</v>
      </c>
      <c r="R6144" s="38" t="s">
        <v>201</v>
      </c>
      <c r="S6144" s="38" t="s">
        <v>1598</v>
      </c>
      <c r="T6144" s="38" t="s">
        <v>116</v>
      </c>
    </row>
    <row r="6145" spans="1:20" s="38" customFormat="1" ht="15" x14ac:dyDescent="0.2">
      <c r="A6145" s="38" t="s">
        <v>29</v>
      </c>
      <c r="B6145" s="38" t="str">
        <f t="shared" si="11"/>
        <v>mo_priv024</v>
      </c>
      <c r="C6145" s="38" t="s">
        <v>838</v>
      </c>
      <c r="D6145" s="38" t="s">
        <v>845</v>
      </c>
      <c r="E6145" s="38" t="s">
        <v>13</v>
      </c>
      <c r="F6145" s="38">
        <v>7</v>
      </c>
      <c r="G6145" s="38">
        <v>29</v>
      </c>
      <c r="H6145" s="38">
        <v>2025</v>
      </c>
      <c r="I6145" s="38">
        <v>4</v>
      </c>
      <c r="J6145" s="38">
        <v>1000</v>
      </c>
      <c r="K6145" s="38" t="s">
        <v>14</v>
      </c>
      <c r="L6145" s="38">
        <v>91</v>
      </c>
      <c r="M6145" s="38">
        <v>2</v>
      </c>
      <c r="N6145" s="38">
        <v>0</v>
      </c>
      <c r="O6145" s="38" t="s">
        <v>10</v>
      </c>
      <c r="P6145" s="38">
        <v>0.5</v>
      </c>
      <c r="Q6145" s="38" t="s">
        <v>9</v>
      </c>
      <c r="R6145" s="38" t="s">
        <v>271</v>
      </c>
      <c r="S6145" s="38" t="s">
        <v>114</v>
      </c>
      <c r="T6145" s="38" t="s">
        <v>116</v>
      </c>
    </row>
    <row r="6146" spans="1:20" s="38" customFormat="1" ht="15" x14ac:dyDescent="0.2">
      <c r="A6146" s="38" t="s">
        <v>29</v>
      </c>
      <c r="B6146" s="38" t="str">
        <f t="shared" si="11"/>
        <v>mo_priv024</v>
      </c>
      <c r="C6146" s="38" t="s">
        <v>838</v>
      </c>
      <c r="D6146" s="38" t="s">
        <v>845</v>
      </c>
      <c r="E6146" s="38" t="s">
        <v>13</v>
      </c>
      <c r="F6146" s="38">
        <v>7</v>
      </c>
      <c r="G6146" s="38">
        <v>29</v>
      </c>
      <c r="H6146" s="38">
        <v>2025</v>
      </c>
      <c r="I6146" s="38">
        <v>4</v>
      </c>
      <c r="J6146" s="38">
        <v>1000</v>
      </c>
      <c r="K6146" s="38" t="s">
        <v>14</v>
      </c>
      <c r="L6146" s="38">
        <v>91</v>
      </c>
      <c r="M6146" s="38">
        <v>2</v>
      </c>
      <c r="N6146" s="38">
        <v>0</v>
      </c>
      <c r="O6146" s="38" t="s">
        <v>21</v>
      </c>
      <c r="P6146" s="38">
        <v>1.5</v>
      </c>
      <c r="Q6146" s="38" t="s">
        <v>9</v>
      </c>
      <c r="R6146" s="38" t="s">
        <v>1027</v>
      </c>
      <c r="T6146" s="38" t="s">
        <v>116</v>
      </c>
    </row>
    <row r="6147" spans="1:20" s="38" customFormat="1" ht="15" x14ac:dyDescent="0.2">
      <c r="A6147" s="38" t="s">
        <v>29</v>
      </c>
      <c r="B6147" s="38" t="str">
        <f t="shared" si="11"/>
        <v>mo_priv024</v>
      </c>
      <c r="C6147" s="38" t="s">
        <v>838</v>
      </c>
      <c r="D6147" s="38" t="s">
        <v>845</v>
      </c>
      <c r="E6147" s="38" t="s">
        <v>13</v>
      </c>
      <c r="F6147" s="38">
        <v>7</v>
      </c>
      <c r="G6147" s="38">
        <v>29</v>
      </c>
      <c r="H6147" s="38">
        <v>2025</v>
      </c>
      <c r="I6147" s="38">
        <v>4</v>
      </c>
      <c r="J6147" s="38">
        <v>1000</v>
      </c>
      <c r="K6147" s="38" t="s">
        <v>14</v>
      </c>
      <c r="L6147" s="38">
        <v>91</v>
      </c>
      <c r="M6147" s="38">
        <v>2</v>
      </c>
      <c r="N6147" s="38">
        <v>0</v>
      </c>
      <c r="O6147" s="38" t="s">
        <v>10</v>
      </c>
      <c r="P6147" s="38">
        <v>0.75</v>
      </c>
      <c r="Q6147" s="38" t="s">
        <v>8</v>
      </c>
      <c r="R6147" s="38" t="s">
        <v>36</v>
      </c>
      <c r="S6147" s="38" t="s">
        <v>152</v>
      </c>
      <c r="T6147" s="38" t="s">
        <v>116</v>
      </c>
    </row>
    <row r="6148" spans="1:20" s="38" customFormat="1" ht="15" x14ac:dyDescent="0.2">
      <c r="A6148" s="38" t="s">
        <v>29</v>
      </c>
      <c r="B6148" s="38" t="str">
        <f t="shared" si="11"/>
        <v>mo_priv024</v>
      </c>
      <c r="C6148" s="38" t="s">
        <v>838</v>
      </c>
      <c r="D6148" s="38" t="s">
        <v>845</v>
      </c>
      <c r="E6148" s="38" t="s">
        <v>13</v>
      </c>
      <c r="F6148" s="38">
        <v>7</v>
      </c>
      <c r="G6148" s="38">
        <v>29</v>
      </c>
      <c r="H6148" s="38">
        <v>2025</v>
      </c>
      <c r="I6148" s="38">
        <v>4</v>
      </c>
      <c r="J6148" s="38">
        <v>1000</v>
      </c>
      <c r="K6148" s="38" t="s">
        <v>14</v>
      </c>
      <c r="L6148" s="38">
        <v>91</v>
      </c>
      <c r="M6148" s="38">
        <v>2</v>
      </c>
      <c r="N6148" s="38">
        <v>0</v>
      </c>
      <c r="O6148" s="38" t="s">
        <v>10</v>
      </c>
      <c r="P6148" s="38">
        <v>2</v>
      </c>
      <c r="Q6148" s="38" t="s">
        <v>5</v>
      </c>
      <c r="R6148" s="38" t="s">
        <v>201</v>
      </c>
      <c r="S6148" s="38" t="s">
        <v>152</v>
      </c>
      <c r="T6148" s="38" t="s">
        <v>116</v>
      </c>
    </row>
    <row r="6149" spans="1:20" s="38" customFormat="1" ht="15" x14ac:dyDescent="0.2">
      <c r="A6149" s="38" t="s">
        <v>29</v>
      </c>
      <c r="B6149" s="38" t="str">
        <f t="shared" si="11"/>
        <v>mo_priv024</v>
      </c>
      <c r="C6149" s="38" t="s">
        <v>838</v>
      </c>
      <c r="D6149" s="38" t="s">
        <v>845</v>
      </c>
      <c r="E6149" s="38" t="s">
        <v>13</v>
      </c>
      <c r="F6149" s="38">
        <v>7</v>
      </c>
      <c r="G6149" s="38">
        <v>29</v>
      </c>
      <c r="H6149" s="38">
        <v>2025</v>
      </c>
      <c r="I6149" s="38">
        <v>4</v>
      </c>
      <c r="J6149" s="38">
        <v>1000</v>
      </c>
      <c r="K6149" s="38" t="s">
        <v>14</v>
      </c>
      <c r="L6149" s="38">
        <v>91</v>
      </c>
      <c r="M6149" s="38">
        <v>2</v>
      </c>
      <c r="N6149" s="38">
        <v>0</v>
      </c>
      <c r="O6149" s="38" t="s">
        <v>10</v>
      </c>
      <c r="P6149" s="38">
        <v>1.25</v>
      </c>
      <c r="Q6149" s="38" t="s">
        <v>9</v>
      </c>
      <c r="R6149" s="38" t="s">
        <v>1020</v>
      </c>
      <c r="S6149" s="38" t="s">
        <v>152</v>
      </c>
      <c r="T6149" s="38" t="s">
        <v>116</v>
      </c>
    </row>
    <row r="6150" spans="1:20" s="38" customFormat="1" ht="15" x14ac:dyDescent="0.2">
      <c r="A6150" s="38" t="s">
        <v>29</v>
      </c>
      <c r="B6150" s="38" t="str">
        <f t="shared" si="11"/>
        <v>mo_priv024</v>
      </c>
      <c r="C6150" s="38" t="s">
        <v>838</v>
      </c>
      <c r="D6150" s="38" t="s">
        <v>845</v>
      </c>
      <c r="E6150" s="38" t="s">
        <v>13</v>
      </c>
      <c r="F6150" s="38">
        <v>7</v>
      </c>
      <c r="G6150" s="38">
        <v>29</v>
      </c>
      <c r="H6150" s="38">
        <v>2025</v>
      </c>
      <c r="I6150" s="38">
        <v>4</v>
      </c>
      <c r="J6150" s="38">
        <v>1000</v>
      </c>
      <c r="K6150" s="38" t="s">
        <v>14</v>
      </c>
      <c r="L6150" s="38">
        <v>91</v>
      </c>
      <c r="M6150" s="38">
        <v>2</v>
      </c>
      <c r="N6150" s="38">
        <v>0</v>
      </c>
      <c r="O6150" s="38" t="s">
        <v>82</v>
      </c>
      <c r="P6150" s="38">
        <v>10</v>
      </c>
      <c r="Q6150" s="38" t="s">
        <v>9</v>
      </c>
      <c r="R6150" s="38" t="s">
        <v>1027</v>
      </c>
      <c r="T6150" s="38" t="s">
        <v>116</v>
      </c>
    </row>
    <row r="6151" spans="1:20" s="38" customFormat="1" ht="15" x14ac:dyDescent="0.2">
      <c r="A6151" s="38" t="s">
        <v>29</v>
      </c>
      <c r="B6151" s="38" t="str">
        <f t="shared" si="11"/>
        <v>mo_priv024</v>
      </c>
      <c r="C6151" s="38" t="s">
        <v>838</v>
      </c>
      <c r="D6151" s="38" t="s">
        <v>845</v>
      </c>
      <c r="E6151" s="38" t="s">
        <v>13</v>
      </c>
      <c r="F6151" s="38">
        <v>7</v>
      </c>
      <c r="G6151" s="38">
        <v>29</v>
      </c>
      <c r="H6151" s="38">
        <v>2025</v>
      </c>
      <c r="I6151" s="38">
        <v>4</v>
      </c>
      <c r="J6151" s="38">
        <v>1000</v>
      </c>
      <c r="K6151" s="38" t="s">
        <v>14</v>
      </c>
      <c r="L6151" s="38">
        <v>91</v>
      </c>
      <c r="M6151" s="38">
        <v>2</v>
      </c>
      <c r="N6151" s="38">
        <v>0</v>
      </c>
      <c r="O6151" s="38" t="s">
        <v>11</v>
      </c>
      <c r="P6151" s="38">
        <v>0.75</v>
      </c>
      <c r="Q6151" s="38" t="s">
        <v>8</v>
      </c>
      <c r="R6151" s="38" t="s">
        <v>36</v>
      </c>
      <c r="T6151" s="38" t="s">
        <v>116</v>
      </c>
    </row>
    <row r="6152" spans="1:20" s="38" customFormat="1" ht="15" x14ac:dyDescent="0.2">
      <c r="A6152" s="38" t="s">
        <v>29</v>
      </c>
      <c r="B6152" s="38" t="str">
        <f t="shared" si="11"/>
        <v>mo_priv024</v>
      </c>
      <c r="C6152" s="38" t="s">
        <v>838</v>
      </c>
      <c r="D6152" s="38" t="s">
        <v>845</v>
      </c>
      <c r="E6152" s="38" t="s">
        <v>13</v>
      </c>
      <c r="F6152" s="38">
        <v>7</v>
      </c>
      <c r="G6152" s="38">
        <v>29</v>
      </c>
      <c r="H6152" s="38">
        <v>2025</v>
      </c>
      <c r="I6152" s="38">
        <v>4</v>
      </c>
      <c r="J6152" s="38">
        <v>1000</v>
      </c>
      <c r="K6152" s="38" t="s">
        <v>14</v>
      </c>
      <c r="L6152" s="38">
        <v>91</v>
      </c>
      <c r="M6152" s="38">
        <v>2</v>
      </c>
      <c r="N6152" s="38">
        <v>0</v>
      </c>
      <c r="O6152" s="38" t="s">
        <v>10</v>
      </c>
      <c r="P6152" s="38">
        <v>0</v>
      </c>
      <c r="Q6152" s="38" t="s">
        <v>5</v>
      </c>
      <c r="R6152" s="38" t="s">
        <v>201</v>
      </c>
      <c r="S6152" s="38" t="s">
        <v>152</v>
      </c>
      <c r="T6152" s="38" t="s">
        <v>116</v>
      </c>
    </row>
    <row r="6153" spans="1:20" s="38" customFormat="1" ht="15" x14ac:dyDescent="0.2">
      <c r="A6153" s="38" t="s">
        <v>29</v>
      </c>
      <c r="B6153" s="38" t="str">
        <f t="shared" si="11"/>
        <v>mo_priv024</v>
      </c>
      <c r="C6153" s="38" t="s">
        <v>838</v>
      </c>
      <c r="D6153" s="38" t="s">
        <v>845</v>
      </c>
      <c r="E6153" s="38" t="s">
        <v>13</v>
      </c>
      <c r="F6153" s="38">
        <v>7</v>
      </c>
      <c r="G6153" s="38">
        <v>29</v>
      </c>
      <c r="H6153" s="38">
        <v>2025</v>
      </c>
      <c r="I6153" s="38">
        <v>4</v>
      </c>
      <c r="J6153" s="38">
        <v>1000</v>
      </c>
      <c r="K6153" s="38" t="s">
        <v>14</v>
      </c>
      <c r="L6153" s="38">
        <v>91</v>
      </c>
      <c r="M6153" s="38">
        <v>2</v>
      </c>
      <c r="N6153" s="38">
        <v>0</v>
      </c>
      <c r="O6153" s="38" t="s">
        <v>10</v>
      </c>
      <c r="P6153" s="38">
        <v>1.75</v>
      </c>
      <c r="Q6153" s="38" t="s">
        <v>5</v>
      </c>
      <c r="R6153" s="38" t="s">
        <v>201</v>
      </c>
      <c r="S6153" s="38" t="s">
        <v>127</v>
      </c>
      <c r="T6153" s="38" t="s">
        <v>116</v>
      </c>
    </row>
    <row r="6154" spans="1:20" s="38" customFormat="1" ht="15" x14ac:dyDescent="0.2">
      <c r="A6154" s="38" t="s">
        <v>29</v>
      </c>
      <c r="B6154" s="38" t="str">
        <f t="shared" si="11"/>
        <v>mo_priv024</v>
      </c>
      <c r="C6154" s="38" t="s">
        <v>838</v>
      </c>
      <c r="D6154" s="38" t="s">
        <v>845</v>
      </c>
      <c r="E6154" s="38" t="s">
        <v>13</v>
      </c>
      <c r="F6154" s="38">
        <v>7</v>
      </c>
      <c r="G6154" s="38">
        <v>29</v>
      </c>
      <c r="H6154" s="38">
        <v>2025</v>
      </c>
      <c r="I6154" s="38">
        <v>4</v>
      </c>
      <c r="J6154" s="38">
        <v>1000</v>
      </c>
      <c r="K6154" s="38" t="s">
        <v>14</v>
      </c>
      <c r="L6154" s="38">
        <v>91</v>
      </c>
      <c r="M6154" s="38">
        <v>2</v>
      </c>
      <c r="N6154" s="38">
        <v>0</v>
      </c>
      <c r="O6154" s="38" t="s">
        <v>10</v>
      </c>
      <c r="P6154" s="38">
        <v>0.25</v>
      </c>
      <c r="Q6154" s="38" t="s">
        <v>5</v>
      </c>
      <c r="R6154" s="38" t="s">
        <v>201</v>
      </c>
      <c r="S6154" s="38" t="s">
        <v>114</v>
      </c>
      <c r="T6154" s="38" t="s">
        <v>116</v>
      </c>
    </row>
    <row r="6155" spans="1:20" s="38" customFormat="1" ht="15" x14ac:dyDescent="0.2">
      <c r="A6155" s="38" t="s">
        <v>137</v>
      </c>
      <c r="B6155" s="38" t="str">
        <f t="shared" si="11"/>
        <v>mo_priv033</v>
      </c>
      <c r="C6155" s="38" t="s">
        <v>838</v>
      </c>
      <c r="D6155" s="38" t="s">
        <v>845</v>
      </c>
      <c r="E6155" s="38" t="s">
        <v>13</v>
      </c>
      <c r="F6155" s="38">
        <v>7</v>
      </c>
      <c r="G6155" s="38">
        <v>29</v>
      </c>
      <c r="H6155" s="38">
        <v>2025</v>
      </c>
      <c r="I6155" s="38">
        <v>4</v>
      </c>
      <c r="J6155" s="38">
        <v>1000</v>
      </c>
      <c r="K6155" s="38" t="s">
        <v>1505</v>
      </c>
      <c r="L6155" s="38">
        <v>88</v>
      </c>
      <c r="M6155" s="38">
        <v>2</v>
      </c>
      <c r="N6155" s="38">
        <v>0</v>
      </c>
      <c r="O6155" s="38" t="s">
        <v>10</v>
      </c>
      <c r="P6155" s="38">
        <v>2</v>
      </c>
      <c r="Q6155" s="38" t="s">
        <v>5</v>
      </c>
      <c r="R6155" s="38" t="s">
        <v>201</v>
      </c>
      <c r="S6155" s="38" t="s">
        <v>105</v>
      </c>
      <c r="T6155" s="38" t="s">
        <v>246</v>
      </c>
    </row>
    <row r="6156" spans="1:20" s="38" customFormat="1" ht="15" x14ac:dyDescent="0.2">
      <c r="A6156" s="38" t="s">
        <v>137</v>
      </c>
      <c r="B6156" s="38" t="str">
        <f t="shared" si="11"/>
        <v>mo_priv033</v>
      </c>
      <c r="C6156" s="38" t="s">
        <v>838</v>
      </c>
      <c r="D6156" s="38" t="s">
        <v>845</v>
      </c>
      <c r="E6156" s="38" t="s">
        <v>13</v>
      </c>
      <c r="F6156" s="38">
        <v>7</v>
      </c>
      <c r="G6156" s="38">
        <v>29</v>
      </c>
      <c r="H6156" s="38">
        <v>2025</v>
      </c>
      <c r="I6156" s="38">
        <v>4</v>
      </c>
      <c r="J6156" s="38">
        <v>1000</v>
      </c>
      <c r="K6156" s="38" t="s">
        <v>1505</v>
      </c>
      <c r="L6156" s="38">
        <v>88</v>
      </c>
      <c r="M6156" s="38">
        <v>2</v>
      </c>
      <c r="N6156" s="38">
        <v>0</v>
      </c>
      <c r="O6156" s="38" t="s">
        <v>10</v>
      </c>
      <c r="P6156" s="38">
        <v>2</v>
      </c>
      <c r="Q6156" s="38" t="s">
        <v>5</v>
      </c>
      <c r="R6156" s="38" t="s">
        <v>201</v>
      </c>
      <c r="S6156" s="38" t="s">
        <v>152</v>
      </c>
      <c r="T6156" s="38" t="s">
        <v>246</v>
      </c>
    </row>
    <row r="6157" spans="1:20" s="38" customFormat="1" ht="15" x14ac:dyDescent="0.2">
      <c r="A6157" s="38" t="s">
        <v>137</v>
      </c>
      <c r="B6157" s="38" t="str">
        <f t="shared" si="11"/>
        <v>mo_priv033</v>
      </c>
      <c r="C6157" s="38" t="s">
        <v>838</v>
      </c>
      <c r="D6157" s="38" t="s">
        <v>845</v>
      </c>
      <c r="E6157" s="38" t="s">
        <v>13</v>
      </c>
      <c r="F6157" s="38">
        <v>7</v>
      </c>
      <c r="G6157" s="38">
        <v>29</v>
      </c>
      <c r="H6157" s="38">
        <v>2025</v>
      </c>
      <c r="I6157" s="38">
        <v>4</v>
      </c>
      <c r="J6157" s="38">
        <v>1000</v>
      </c>
      <c r="K6157" s="38" t="s">
        <v>1505</v>
      </c>
      <c r="L6157" s="38">
        <v>88</v>
      </c>
      <c r="M6157" s="38">
        <v>2</v>
      </c>
      <c r="N6157" s="38">
        <v>0</v>
      </c>
      <c r="O6157" s="38" t="s">
        <v>10</v>
      </c>
      <c r="P6157" s="38">
        <v>2</v>
      </c>
      <c r="Q6157" s="38" t="s">
        <v>5</v>
      </c>
      <c r="R6157" s="38" t="s">
        <v>201</v>
      </c>
      <c r="S6157" s="38" t="s">
        <v>152</v>
      </c>
      <c r="T6157" s="38" t="s">
        <v>246</v>
      </c>
    </row>
    <row r="6158" spans="1:20" s="38" customFormat="1" ht="15" x14ac:dyDescent="0.2">
      <c r="A6158" s="38" t="s">
        <v>137</v>
      </c>
      <c r="B6158" s="38" t="str">
        <f t="shared" si="11"/>
        <v>mo_priv033</v>
      </c>
      <c r="C6158" s="38" t="s">
        <v>838</v>
      </c>
      <c r="D6158" s="38" t="s">
        <v>845</v>
      </c>
      <c r="E6158" s="38" t="s">
        <v>13</v>
      </c>
      <c r="F6158" s="38">
        <v>7</v>
      </c>
      <c r="G6158" s="38">
        <v>29</v>
      </c>
      <c r="H6158" s="38">
        <v>2025</v>
      </c>
      <c r="I6158" s="38">
        <v>4</v>
      </c>
      <c r="J6158" s="38">
        <v>1000</v>
      </c>
      <c r="K6158" s="38" t="s">
        <v>1505</v>
      </c>
      <c r="L6158" s="38">
        <v>88</v>
      </c>
      <c r="M6158" s="38">
        <v>2</v>
      </c>
      <c r="N6158" s="38">
        <v>0</v>
      </c>
      <c r="O6158" s="38" t="s">
        <v>10</v>
      </c>
      <c r="P6158" s="38">
        <v>2</v>
      </c>
      <c r="Q6158" s="38" t="s">
        <v>5</v>
      </c>
      <c r="R6158" s="38" t="s">
        <v>201</v>
      </c>
      <c r="S6158" s="38" t="s">
        <v>152</v>
      </c>
      <c r="T6158" s="38" t="s">
        <v>246</v>
      </c>
    </row>
    <row r="6159" spans="1:20" s="38" customFormat="1" ht="15" x14ac:dyDescent="0.2">
      <c r="A6159" s="38" t="s">
        <v>137</v>
      </c>
      <c r="B6159" s="38" t="str">
        <f t="shared" si="11"/>
        <v>mo_priv033</v>
      </c>
      <c r="C6159" s="38" t="s">
        <v>838</v>
      </c>
      <c r="D6159" s="38" t="s">
        <v>845</v>
      </c>
      <c r="E6159" s="38" t="s">
        <v>13</v>
      </c>
      <c r="F6159" s="38">
        <v>7</v>
      </c>
      <c r="G6159" s="38">
        <v>29</v>
      </c>
      <c r="H6159" s="38">
        <v>2025</v>
      </c>
      <c r="I6159" s="38">
        <v>4</v>
      </c>
      <c r="J6159" s="38">
        <v>1000</v>
      </c>
      <c r="K6159" s="38" t="s">
        <v>1505</v>
      </c>
      <c r="L6159" s="38">
        <v>88</v>
      </c>
      <c r="M6159" s="38">
        <v>2</v>
      </c>
      <c r="N6159" s="38">
        <v>0</v>
      </c>
      <c r="O6159" s="38" t="s">
        <v>10</v>
      </c>
      <c r="P6159" s="38">
        <v>2</v>
      </c>
      <c r="Q6159" s="38" t="s">
        <v>5</v>
      </c>
      <c r="R6159" s="38" t="s">
        <v>201</v>
      </c>
      <c r="S6159" s="38" t="s">
        <v>152</v>
      </c>
      <c r="T6159" s="38" t="s">
        <v>246</v>
      </c>
    </row>
    <row r="6160" spans="1:20" s="38" customFormat="1" ht="15" x14ac:dyDescent="0.2">
      <c r="A6160" s="38" t="s">
        <v>137</v>
      </c>
      <c r="B6160" s="38" t="str">
        <f t="shared" si="11"/>
        <v>mo_priv033</v>
      </c>
      <c r="C6160" s="38" t="s">
        <v>838</v>
      </c>
      <c r="D6160" s="38" t="s">
        <v>845</v>
      </c>
      <c r="E6160" s="38" t="s">
        <v>13</v>
      </c>
      <c r="F6160" s="38">
        <v>7</v>
      </c>
      <c r="G6160" s="38">
        <v>29</v>
      </c>
      <c r="H6160" s="38">
        <v>2025</v>
      </c>
      <c r="I6160" s="38">
        <v>4</v>
      </c>
      <c r="J6160" s="38">
        <v>1000</v>
      </c>
      <c r="K6160" s="38" t="s">
        <v>1505</v>
      </c>
      <c r="L6160" s="38">
        <v>88</v>
      </c>
      <c r="M6160" s="38">
        <v>2</v>
      </c>
      <c r="N6160" s="38">
        <v>0</v>
      </c>
      <c r="O6160" s="38" t="s">
        <v>10</v>
      </c>
      <c r="P6160" s="38">
        <v>1</v>
      </c>
      <c r="Q6160" s="38" t="s">
        <v>5</v>
      </c>
      <c r="R6160" s="38" t="s">
        <v>201</v>
      </c>
      <c r="S6160" s="38" t="s">
        <v>114</v>
      </c>
      <c r="T6160" s="38" t="s">
        <v>246</v>
      </c>
    </row>
    <row r="6161" spans="1:20" s="38" customFormat="1" ht="15" x14ac:dyDescent="0.2">
      <c r="A6161" s="38" t="s">
        <v>137</v>
      </c>
      <c r="B6161" s="38" t="str">
        <f t="shared" si="11"/>
        <v>mo_priv033</v>
      </c>
      <c r="C6161" s="38" t="s">
        <v>838</v>
      </c>
      <c r="D6161" s="38" t="s">
        <v>845</v>
      </c>
      <c r="E6161" s="38" t="s">
        <v>13</v>
      </c>
      <c r="F6161" s="38">
        <v>7</v>
      </c>
      <c r="G6161" s="38">
        <v>29</v>
      </c>
      <c r="H6161" s="38">
        <v>2025</v>
      </c>
      <c r="I6161" s="38">
        <v>4</v>
      </c>
      <c r="J6161" s="38">
        <v>1000</v>
      </c>
      <c r="K6161" s="38" t="s">
        <v>1505</v>
      </c>
      <c r="L6161" s="38">
        <v>88</v>
      </c>
      <c r="M6161" s="38">
        <v>2</v>
      </c>
      <c r="N6161" s="38">
        <v>0</v>
      </c>
      <c r="O6161" s="38" t="s">
        <v>10</v>
      </c>
      <c r="P6161" s="38">
        <v>6</v>
      </c>
      <c r="Q6161" s="38" t="s">
        <v>5</v>
      </c>
      <c r="R6161" s="38" t="s">
        <v>201</v>
      </c>
      <c r="S6161" s="38" t="s">
        <v>127</v>
      </c>
      <c r="T6161" s="38" t="s">
        <v>246</v>
      </c>
    </row>
    <row r="6162" spans="1:20" s="38" customFormat="1" ht="15" x14ac:dyDescent="0.2">
      <c r="A6162" s="38" t="s">
        <v>137</v>
      </c>
      <c r="B6162" s="38" t="str">
        <f t="shared" si="11"/>
        <v>mo_priv033</v>
      </c>
      <c r="C6162" s="38" t="s">
        <v>838</v>
      </c>
      <c r="D6162" s="38" t="s">
        <v>845</v>
      </c>
      <c r="E6162" s="38" t="s">
        <v>13</v>
      </c>
      <c r="F6162" s="38">
        <v>7</v>
      </c>
      <c r="G6162" s="38">
        <v>29</v>
      </c>
      <c r="H6162" s="38">
        <v>2025</v>
      </c>
      <c r="I6162" s="38">
        <v>4</v>
      </c>
      <c r="J6162" s="38">
        <v>1000</v>
      </c>
      <c r="K6162" s="38" t="s">
        <v>1505</v>
      </c>
      <c r="L6162" s="38">
        <v>88</v>
      </c>
      <c r="M6162" s="38">
        <v>2</v>
      </c>
      <c r="N6162" s="38">
        <v>0</v>
      </c>
      <c r="O6162" s="38" t="s">
        <v>10</v>
      </c>
      <c r="P6162" s="38">
        <v>6</v>
      </c>
      <c r="Q6162" s="38" t="s">
        <v>5</v>
      </c>
      <c r="R6162" s="38" t="s">
        <v>201</v>
      </c>
      <c r="S6162" s="38" t="s">
        <v>127</v>
      </c>
      <c r="T6162" s="38" t="s">
        <v>246</v>
      </c>
    </row>
    <row r="6163" spans="1:20" s="38" customFormat="1" ht="15" x14ac:dyDescent="0.2">
      <c r="A6163" s="38" t="s">
        <v>137</v>
      </c>
      <c r="B6163" s="38" t="str">
        <f t="shared" si="11"/>
        <v>mo_priv033</v>
      </c>
      <c r="C6163" s="38" t="s">
        <v>838</v>
      </c>
      <c r="D6163" s="38" t="s">
        <v>845</v>
      </c>
      <c r="E6163" s="38" t="s">
        <v>13</v>
      </c>
      <c r="F6163" s="38">
        <v>7</v>
      </c>
      <c r="G6163" s="38">
        <v>29</v>
      </c>
      <c r="H6163" s="38">
        <v>2025</v>
      </c>
      <c r="I6163" s="38">
        <v>4</v>
      </c>
      <c r="J6163" s="38">
        <v>1000</v>
      </c>
      <c r="K6163" s="38" t="s">
        <v>1505</v>
      </c>
      <c r="L6163" s="38">
        <v>88</v>
      </c>
      <c r="M6163" s="38">
        <v>2</v>
      </c>
      <c r="N6163" s="38">
        <v>0</v>
      </c>
      <c r="O6163" s="38" t="s">
        <v>21</v>
      </c>
      <c r="P6163" s="38">
        <v>4</v>
      </c>
      <c r="Q6163" s="38" t="s">
        <v>9</v>
      </c>
      <c r="R6163" s="38" t="s">
        <v>1453</v>
      </c>
      <c r="T6163" s="38" t="s">
        <v>246</v>
      </c>
    </row>
    <row r="6164" spans="1:20" s="38" customFormat="1" ht="15" x14ac:dyDescent="0.2">
      <c r="A6164" s="38" t="s">
        <v>137</v>
      </c>
      <c r="B6164" s="38" t="str">
        <f t="shared" si="11"/>
        <v>mo_priv033</v>
      </c>
      <c r="C6164" s="38" t="s">
        <v>838</v>
      </c>
      <c r="D6164" s="38" t="s">
        <v>845</v>
      </c>
      <c r="E6164" s="38" t="s">
        <v>13</v>
      </c>
      <c r="F6164" s="38">
        <v>7</v>
      </c>
      <c r="G6164" s="38">
        <v>29</v>
      </c>
      <c r="H6164" s="38">
        <v>2025</v>
      </c>
      <c r="I6164" s="38">
        <v>4</v>
      </c>
      <c r="J6164" s="38">
        <v>1000</v>
      </c>
      <c r="K6164" s="38" t="s">
        <v>1505</v>
      </c>
      <c r="L6164" s="38">
        <v>88</v>
      </c>
      <c r="M6164" s="38">
        <v>2</v>
      </c>
      <c r="N6164" s="38">
        <v>0</v>
      </c>
      <c r="O6164" s="38" t="s">
        <v>21</v>
      </c>
      <c r="P6164" s="38">
        <v>1</v>
      </c>
      <c r="Q6164" s="38" t="s">
        <v>9</v>
      </c>
      <c r="R6164" s="38" t="s">
        <v>1453</v>
      </c>
      <c r="T6164" s="38" t="s">
        <v>246</v>
      </c>
    </row>
    <row r="6165" spans="1:20" s="38" customFormat="1" ht="15" x14ac:dyDescent="0.2">
      <c r="A6165" s="38" t="s">
        <v>31</v>
      </c>
      <c r="B6165" s="38" t="str">
        <f t="shared" si="11"/>
        <v>mo_priv023</v>
      </c>
      <c r="C6165" s="38" t="s">
        <v>838</v>
      </c>
      <c r="D6165" s="38" t="s">
        <v>845</v>
      </c>
      <c r="E6165" s="38" t="s">
        <v>13</v>
      </c>
      <c r="F6165" s="38">
        <v>7</v>
      </c>
      <c r="G6165" s="38">
        <v>29</v>
      </c>
      <c r="H6165" s="38">
        <v>2025</v>
      </c>
      <c r="I6165" s="38">
        <v>4</v>
      </c>
      <c r="J6165" s="38">
        <v>1037</v>
      </c>
      <c r="K6165" s="38" t="s">
        <v>14</v>
      </c>
      <c r="L6165" s="38">
        <v>93</v>
      </c>
      <c r="M6165" s="38">
        <v>2</v>
      </c>
      <c r="N6165" s="38">
        <v>0</v>
      </c>
      <c r="O6165" s="38" t="s">
        <v>10</v>
      </c>
      <c r="P6165" s="38">
        <v>0.25</v>
      </c>
      <c r="Q6165" s="38" t="s">
        <v>5</v>
      </c>
      <c r="R6165" s="38" t="s">
        <v>201</v>
      </c>
      <c r="S6165" s="38" t="s">
        <v>152</v>
      </c>
      <c r="T6165" s="38" t="s">
        <v>246</v>
      </c>
    </row>
    <row r="6166" spans="1:20" s="38" customFormat="1" ht="15" x14ac:dyDescent="0.2">
      <c r="A6166" s="38" t="s">
        <v>31</v>
      </c>
      <c r="B6166" s="38" t="str">
        <f t="shared" si="11"/>
        <v>mo_priv023</v>
      </c>
      <c r="C6166" s="38" t="s">
        <v>838</v>
      </c>
      <c r="D6166" s="38" t="s">
        <v>845</v>
      </c>
      <c r="E6166" s="38" t="s">
        <v>13</v>
      </c>
      <c r="F6166" s="38">
        <v>7</v>
      </c>
      <c r="G6166" s="38">
        <v>29</v>
      </c>
      <c r="H6166" s="38">
        <v>2025</v>
      </c>
      <c r="I6166" s="38">
        <v>4</v>
      </c>
      <c r="J6166" s="38">
        <v>1037</v>
      </c>
      <c r="K6166" s="38" t="s">
        <v>14</v>
      </c>
      <c r="L6166" s="38">
        <v>93</v>
      </c>
      <c r="M6166" s="38">
        <v>2</v>
      </c>
      <c r="N6166" s="38">
        <v>0</v>
      </c>
      <c r="O6166" s="38" t="s">
        <v>4</v>
      </c>
      <c r="P6166" s="38">
        <v>0.1</v>
      </c>
      <c r="Q6166" s="38" t="s">
        <v>5</v>
      </c>
      <c r="R6166" s="38" t="s">
        <v>201</v>
      </c>
      <c r="T6166" s="38" t="s">
        <v>246</v>
      </c>
    </row>
    <row r="6167" spans="1:20" s="38" customFormat="1" ht="15" x14ac:dyDescent="0.2">
      <c r="A6167" s="38" t="s">
        <v>31</v>
      </c>
      <c r="B6167" s="38" t="str">
        <f t="shared" si="11"/>
        <v>mo_priv023</v>
      </c>
      <c r="C6167" s="38" t="s">
        <v>838</v>
      </c>
      <c r="D6167" s="38" t="s">
        <v>845</v>
      </c>
      <c r="E6167" s="38" t="s">
        <v>13</v>
      </c>
      <c r="F6167" s="38">
        <v>7</v>
      </c>
      <c r="G6167" s="38">
        <v>29</v>
      </c>
      <c r="H6167" s="38">
        <v>2025</v>
      </c>
      <c r="I6167" s="38">
        <v>4</v>
      </c>
      <c r="J6167" s="38">
        <v>1037</v>
      </c>
      <c r="K6167" s="38" t="s">
        <v>14</v>
      </c>
      <c r="L6167" s="38">
        <v>93</v>
      </c>
      <c r="M6167" s="38">
        <v>2</v>
      </c>
      <c r="N6167" s="38">
        <v>0</v>
      </c>
      <c r="O6167" s="38" t="s">
        <v>10</v>
      </c>
      <c r="P6167" s="38">
        <v>0.75</v>
      </c>
      <c r="Q6167" s="38" t="s">
        <v>5</v>
      </c>
      <c r="R6167" s="38" t="s">
        <v>201</v>
      </c>
      <c r="S6167" s="38" t="s">
        <v>114</v>
      </c>
      <c r="T6167" s="38" t="s">
        <v>246</v>
      </c>
    </row>
    <row r="6168" spans="1:20" s="38" customFormat="1" ht="15" x14ac:dyDescent="0.2">
      <c r="A6168" s="38" t="s">
        <v>31</v>
      </c>
      <c r="B6168" s="38" t="str">
        <f t="shared" si="11"/>
        <v>mo_priv023</v>
      </c>
      <c r="C6168" s="38" t="s">
        <v>838</v>
      </c>
      <c r="D6168" s="38" t="s">
        <v>845</v>
      </c>
      <c r="E6168" s="38" t="s">
        <v>13</v>
      </c>
      <c r="F6168" s="38">
        <v>7</v>
      </c>
      <c r="G6168" s="38">
        <v>29</v>
      </c>
      <c r="H6168" s="38">
        <v>2025</v>
      </c>
      <c r="I6168" s="38">
        <v>4</v>
      </c>
      <c r="J6168" s="38">
        <v>1037</v>
      </c>
      <c r="K6168" s="38" t="s">
        <v>14</v>
      </c>
      <c r="L6168" s="38">
        <v>93</v>
      </c>
      <c r="M6168" s="38">
        <v>2</v>
      </c>
      <c r="N6168" s="38">
        <v>0</v>
      </c>
      <c r="O6168" s="38" t="s">
        <v>10</v>
      </c>
      <c r="P6168" s="38">
        <v>8.75</v>
      </c>
      <c r="Q6168" s="38" t="s">
        <v>5</v>
      </c>
      <c r="R6168" s="38" t="s">
        <v>201</v>
      </c>
      <c r="S6168" s="38" t="s">
        <v>191</v>
      </c>
      <c r="T6168" s="38" t="s">
        <v>246</v>
      </c>
    </row>
    <row r="6169" spans="1:20" s="38" customFormat="1" ht="15" x14ac:dyDescent="0.2">
      <c r="A6169" s="38" t="s">
        <v>31</v>
      </c>
      <c r="B6169" s="38" t="str">
        <f t="shared" si="11"/>
        <v>mo_priv023</v>
      </c>
      <c r="C6169" s="38" t="s">
        <v>838</v>
      </c>
      <c r="D6169" s="38" t="s">
        <v>845</v>
      </c>
      <c r="E6169" s="38" t="s">
        <v>13</v>
      </c>
      <c r="F6169" s="38">
        <v>7</v>
      </c>
      <c r="G6169" s="38">
        <v>29</v>
      </c>
      <c r="H6169" s="38">
        <v>2025</v>
      </c>
      <c r="I6169" s="38">
        <v>4</v>
      </c>
      <c r="J6169" s="38">
        <v>1037</v>
      </c>
      <c r="K6169" s="38" t="s">
        <v>14</v>
      </c>
      <c r="L6169" s="38">
        <v>93</v>
      </c>
      <c r="M6169" s="38">
        <v>2</v>
      </c>
      <c r="N6169" s="38">
        <v>0</v>
      </c>
      <c r="O6169" s="38" t="s">
        <v>10</v>
      </c>
      <c r="P6169" s="38">
        <v>9</v>
      </c>
      <c r="Q6169" s="38" t="s">
        <v>5</v>
      </c>
      <c r="R6169" s="38" t="s">
        <v>201</v>
      </c>
      <c r="S6169" s="38" t="s">
        <v>152</v>
      </c>
      <c r="T6169" s="38" t="s">
        <v>246</v>
      </c>
    </row>
    <row r="6170" spans="1:20" s="38" customFormat="1" ht="15" x14ac:dyDescent="0.2">
      <c r="A6170" s="38" t="s">
        <v>31</v>
      </c>
      <c r="B6170" s="38" t="str">
        <f t="shared" si="11"/>
        <v>mo_priv023</v>
      </c>
      <c r="C6170" s="38" t="s">
        <v>838</v>
      </c>
      <c r="D6170" s="38" t="s">
        <v>845</v>
      </c>
      <c r="E6170" s="38" t="s">
        <v>13</v>
      </c>
      <c r="F6170" s="38">
        <v>7</v>
      </c>
      <c r="G6170" s="38">
        <v>29</v>
      </c>
      <c r="H6170" s="38">
        <v>2025</v>
      </c>
      <c r="I6170" s="38">
        <v>4</v>
      </c>
      <c r="J6170" s="38">
        <v>1037</v>
      </c>
      <c r="K6170" s="38" t="s">
        <v>14</v>
      </c>
      <c r="L6170" s="38">
        <v>93</v>
      </c>
      <c r="M6170" s="38">
        <v>2</v>
      </c>
      <c r="N6170" s="38">
        <v>0</v>
      </c>
      <c r="O6170" s="38" t="s">
        <v>10</v>
      </c>
      <c r="P6170" s="38">
        <v>9</v>
      </c>
      <c r="Q6170" s="38" t="s">
        <v>5</v>
      </c>
      <c r="R6170" s="38" t="s">
        <v>201</v>
      </c>
      <c r="S6170" s="38" t="s">
        <v>152</v>
      </c>
      <c r="T6170" s="38" t="s">
        <v>246</v>
      </c>
    </row>
    <row r="6171" spans="1:20" s="38" customFormat="1" ht="15" x14ac:dyDescent="0.2">
      <c r="A6171" s="38" t="s">
        <v>31</v>
      </c>
      <c r="B6171" s="38" t="str">
        <f t="shared" si="11"/>
        <v>mo_priv023</v>
      </c>
      <c r="C6171" s="38" t="s">
        <v>838</v>
      </c>
      <c r="D6171" s="38" t="s">
        <v>845</v>
      </c>
      <c r="E6171" s="38" t="s">
        <v>13</v>
      </c>
      <c r="F6171" s="38">
        <v>7</v>
      </c>
      <c r="G6171" s="38">
        <v>29</v>
      </c>
      <c r="H6171" s="38">
        <v>2025</v>
      </c>
      <c r="I6171" s="38">
        <v>4</v>
      </c>
      <c r="J6171" s="38">
        <v>1037</v>
      </c>
      <c r="K6171" s="38" t="s">
        <v>14</v>
      </c>
      <c r="L6171" s="38">
        <v>93</v>
      </c>
      <c r="M6171" s="38">
        <v>2</v>
      </c>
      <c r="N6171" s="38">
        <v>0</v>
      </c>
      <c r="O6171" s="38" t="s">
        <v>10</v>
      </c>
      <c r="P6171" s="38">
        <v>1</v>
      </c>
      <c r="Q6171" s="38" t="s">
        <v>5</v>
      </c>
      <c r="R6171" s="38" t="s">
        <v>201</v>
      </c>
      <c r="S6171" s="38" t="s">
        <v>114</v>
      </c>
      <c r="T6171" s="38" t="s">
        <v>246</v>
      </c>
    </row>
    <row r="6172" spans="1:20" s="38" customFormat="1" ht="15" x14ac:dyDescent="0.2">
      <c r="A6172" s="38" t="s">
        <v>31</v>
      </c>
      <c r="B6172" s="38" t="str">
        <f t="shared" si="11"/>
        <v>mo_priv023</v>
      </c>
      <c r="C6172" s="38" t="s">
        <v>838</v>
      </c>
      <c r="D6172" s="38" t="s">
        <v>845</v>
      </c>
      <c r="E6172" s="38" t="s">
        <v>13</v>
      </c>
      <c r="F6172" s="38">
        <v>7</v>
      </c>
      <c r="G6172" s="38">
        <v>29</v>
      </c>
      <c r="H6172" s="38">
        <v>2025</v>
      </c>
      <c r="I6172" s="38">
        <v>4</v>
      </c>
      <c r="J6172" s="38">
        <v>1037</v>
      </c>
      <c r="K6172" s="38" t="s">
        <v>14</v>
      </c>
      <c r="L6172" s="38">
        <v>93</v>
      </c>
      <c r="M6172" s="38">
        <v>2</v>
      </c>
      <c r="N6172" s="38">
        <v>0</v>
      </c>
      <c r="O6172" s="38" t="s">
        <v>11</v>
      </c>
      <c r="P6172" s="38">
        <v>1.5</v>
      </c>
      <c r="Q6172" s="38" t="s">
        <v>5</v>
      </c>
      <c r="R6172" s="38" t="s">
        <v>201</v>
      </c>
      <c r="T6172" s="38" t="s">
        <v>246</v>
      </c>
    </row>
    <row r="6173" spans="1:20" s="38" customFormat="1" ht="15" x14ac:dyDescent="0.2">
      <c r="A6173" s="38" t="s">
        <v>31</v>
      </c>
      <c r="B6173" s="38" t="str">
        <f t="shared" si="11"/>
        <v>mo_priv023</v>
      </c>
      <c r="C6173" s="38" t="s">
        <v>838</v>
      </c>
      <c r="D6173" s="38" t="s">
        <v>845</v>
      </c>
      <c r="E6173" s="38" t="s">
        <v>13</v>
      </c>
      <c r="F6173" s="38">
        <v>7</v>
      </c>
      <c r="G6173" s="38">
        <v>29</v>
      </c>
      <c r="H6173" s="38">
        <v>2025</v>
      </c>
      <c r="I6173" s="38">
        <v>4</v>
      </c>
      <c r="J6173" s="38">
        <v>1037</v>
      </c>
      <c r="K6173" s="38" t="s">
        <v>14</v>
      </c>
      <c r="L6173" s="38">
        <v>93</v>
      </c>
      <c r="M6173" s="38">
        <v>2</v>
      </c>
      <c r="N6173" s="38">
        <v>0</v>
      </c>
      <c r="O6173" s="38" t="s">
        <v>10</v>
      </c>
      <c r="P6173" s="38">
        <v>0</v>
      </c>
      <c r="Q6173" s="38" t="s">
        <v>5</v>
      </c>
      <c r="R6173" s="38" t="s">
        <v>201</v>
      </c>
      <c r="S6173" s="38" t="s">
        <v>152</v>
      </c>
      <c r="T6173" s="38" t="s">
        <v>246</v>
      </c>
    </row>
    <row r="6174" spans="1:20" s="38" customFormat="1" ht="15" x14ac:dyDescent="0.2">
      <c r="A6174" s="38" t="s">
        <v>31</v>
      </c>
      <c r="B6174" s="38" t="str">
        <f t="shared" si="11"/>
        <v>mo_priv023</v>
      </c>
      <c r="C6174" s="38" t="s">
        <v>838</v>
      </c>
      <c r="D6174" s="38" t="s">
        <v>845</v>
      </c>
      <c r="E6174" s="38" t="s">
        <v>13</v>
      </c>
      <c r="F6174" s="38">
        <v>7</v>
      </c>
      <c r="G6174" s="38">
        <v>29</v>
      </c>
      <c r="H6174" s="38">
        <v>2025</v>
      </c>
      <c r="I6174" s="38">
        <v>4</v>
      </c>
      <c r="J6174" s="38">
        <v>1037</v>
      </c>
      <c r="K6174" s="38" t="s">
        <v>14</v>
      </c>
      <c r="L6174" s="38">
        <v>93</v>
      </c>
      <c r="M6174" s="38">
        <v>2</v>
      </c>
      <c r="N6174" s="38">
        <v>0</v>
      </c>
      <c r="O6174" s="38" t="s">
        <v>82</v>
      </c>
      <c r="P6174" s="38">
        <v>3.25</v>
      </c>
      <c r="Q6174" s="38" t="s">
        <v>5</v>
      </c>
      <c r="R6174" s="38" t="s">
        <v>201</v>
      </c>
      <c r="T6174" s="38" t="s">
        <v>246</v>
      </c>
    </row>
    <row r="6175" spans="1:20" s="38" customFormat="1" ht="15" x14ac:dyDescent="0.2">
      <c r="A6175" s="38" t="s">
        <v>31</v>
      </c>
      <c r="B6175" s="38" t="str">
        <f t="shared" si="11"/>
        <v>mo_priv023</v>
      </c>
      <c r="C6175" s="38" t="s">
        <v>838</v>
      </c>
      <c r="D6175" s="38" t="s">
        <v>845</v>
      </c>
      <c r="E6175" s="38" t="s">
        <v>13</v>
      </c>
      <c r="F6175" s="38">
        <v>7</v>
      </c>
      <c r="G6175" s="38">
        <v>29</v>
      </c>
      <c r="H6175" s="38">
        <v>2025</v>
      </c>
      <c r="I6175" s="38">
        <v>4</v>
      </c>
      <c r="J6175" s="38">
        <v>1037</v>
      </c>
      <c r="K6175" s="38" t="s">
        <v>14</v>
      </c>
      <c r="L6175" s="38">
        <v>93</v>
      </c>
      <c r="M6175" s="38">
        <v>2</v>
      </c>
      <c r="N6175" s="38">
        <v>0</v>
      </c>
      <c r="O6175" s="38" t="s">
        <v>10</v>
      </c>
      <c r="P6175" s="38">
        <v>18</v>
      </c>
      <c r="Q6175" s="38" t="s">
        <v>5</v>
      </c>
      <c r="R6175" s="38" t="s">
        <v>201</v>
      </c>
      <c r="S6175" s="38" t="s">
        <v>127</v>
      </c>
      <c r="T6175" s="38" t="s">
        <v>246</v>
      </c>
    </row>
    <row r="6176" spans="1:20" s="38" customFormat="1" ht="15" x14ac:dyDescent="0.2">
      <c r="A6176" s="38" t="s">
        <v>31</v>
      </c>
      <c r="B6176" s="38" t="str">
        <f t="shared" si="11"/>
        <v>mo_priv023</v>
      </c>
      <c r="C6176" s="38" t="s">
        <v>838</v>
      </c>
      <c r="D6176" s="38" t="s">
        <v>845</v>
      </c>
      <c r="E6176" s="38" t="s">
        <v>13</v>
      </c>
      <c r="F6176" s="38">
        <v>7</v>
      </c>
      <c r="G6176" s="38">
        <v>29</v>
      </c>
      <c r="H6176" s="38">
        <v>2025</v>
      </c>
      <c r="I6176" s="38">
        <v>4</v>
      </c>
      <c r="J6176" s="38">
        <v>1037</v>
      </c>
      <c r="K6176" s="38" t="s">
        <v>14</v>
      </c>
      <c r="L6176" s="38">
        <v>93</v>
      </c>
      <c r="M6176" s="38">
        <v>2</v>
      </c>
      <c r="N6176" s="38">
        <v>0</v>
      </c>
      <c r="O6176" s="38" t="s">
        <v>10</v>
      </c>
      <c r="P6176" s="38">
        <v>4.75</v>
      </c>
      <c r="Q6176" s="38" t="s">
        <v>5</v>
      </c>
      <c r="R6176" s="38" t="s">
        <v>201</v>
      </c>
      <c r="S6176" s="38" t="s">
        <v>127</v>
      </c>
      <c r="T6176" s="38" t="s">
        <v>246</v>
      </c>
    </row>
    <row r="6177" spans="1:21" s="38" customFormat="1" ht="15" x14ac:dyDescent="0.2">
      <c r="A6177" s="38" t="s">
        <v>31</v>
      </c>
      <c r="B6177" s="38" t="str">
        <f t="shared" si="11"/>
        <v>mo_priv023</v>
      </c>
      <c r="C6177" s="38" t="s">
        <v>838</v>
      </c>
      <c r="D6177" s="38" t="s">
        <v>845</v>
      </c>
      <c r="E6177" s="38" t="s">
        <v>13</v>
      </c>
      <c r="F6177" s="38">
        <v>7</v>
      </c>
      <c r="G6177" s="38">
        <v>29</v>
      </c>
      <c r="H6177" s="38">
        <v>2025</v>
      </c>
      <c r="I6177" s="38">
        <v>4</v>
      </c>
      <c r="J6177" s="38">
        <v>1037</v>
      </c>
      <c r="K6177" s="38" t="s">
        <v>14</v>
      </c>
      <c r="L6177" s="38">
        <v>93</v>
      </c>
      <c r="M6177" s="38">
        <v>2</v>
      </c>
      <c r="N6177" s="38">
        <v>0</v>
      </c>
      <c r="O6177" s="38" t="s">
        <v>10</v>
      </c>
      <c r="P6177" s="38">
        <v>0.5</v>
      </c>
      <c r="Q6177" s="38" t="s">
        <v>8</v>
      </c>
      <c r="R6177" s="38" t="s">
        <v>153</v>
      </c>
      <c r="S6177" s="38" t="s">
        <v>127</v>
      </c>
      <c r="T6177" s="38" t="s">
        <v>246</v>
      </c>
    </row>
    <row r="6178" spans="1:21" s="38" customFormat="1" ht="15" x14ac:dyDescent="0.2">
      <c r="A6178" s="38" t="s">
        <v>31</v>
      </c>
      <c r="B6178" s="38" t="str">
        <f t="shared" si="11"/>
        <v>mo_priv023</v>
      </c>
      <c r="C6178" s="38" t="s">
        <v>838</v>
      </c>
      <c r="D6178" s="38" t="s">
        <v>845</v>
      </c>
      <c r="E6178" s="38" t="s">
        <v>13</v>
      </c>
      <c r="F6178" s="38">
        <v>7</v>
      </c>
      <c r="G6178" s="38">
        <v>29</v>
      </c>
      <c r="H6178" s="38">
        <v>2025</v>
      </c>
      <c r="I6178" s="38">
        <v>4</v>
      </c>
      <c r="J6178" s="38">
        <v>1037</v>
      </c>
      <c r="K6178" s="38" t="s">
        <v>14</v>
      </c>
      <c r="L6178" s="38">
        <v>93</v>
      </c>
      <c r="M6178" s="38">
        <v>2</v>
      </c>
      <c r="N6178" s="38">
        <v>0</v>
      </c>
      <c r="O6178" s="38" t="s">
        <v>11</v>
      </c>
      <c r="P6178" s="38">
        <v>1</v>
      </c>
      <c r="Q6178" s="38" t="s">
        <v>8</v>
      </c>
      <c r="R6178" s="38" t="s">
        <v>1599</v>
      </c>
      <c r="T6178" s="38" t="s">
        <v>246</v>
      </c>
    </row>
    <row r="6179" spans="1:21" s="38" customFormat="1" ht="15" x14ac:dyDescent="0.2">
      <c r="A6179" s="38" t="s">
        <v>31</v>
      </c>
      <c r="B6179" s="38" t="str">
        <f t="shared" si="11"/>
        <v>mo_priv023</v>
      </c>
      <c r="C6179" s="38" t="s">
        <v>838</v>
      </c>
      <c r="D6179" s="38" t="s">
        <v>845</v>
      </c>
      <c r="E6179" s="38" t="s">
        <v>13</v>
      </c>
      <c r="F6179" s="38">
        <v>7</v>
      </c>
      <c r="G6179" s="38">
        <v>29</v>
      </c>
      <c r="H6179" s="38">
        <v>2025</v>
      </c>
      <c r="I6179" s="38">
        <v>4</v>
      </c>
      <c r="J6179" s="38">
        <v>1037</v>
      </c>
      <c r="K6179" s="38" t="s">
        <v>14</v>
      </c>
      <c r="L6179" s="38">
        <v>93</v>
      </c>
      <c r="M6179" s="38">
        <v>2</v>
      </c>
      <c r="N6179" s="38">
        <v>0</v>
      </c>
      <c r="O6179" s="38" t="s">
        <v>10</v>
      </c>
      <c r="P6179" s="38">
        <v>0.5</v>
      </c>
      <c r="Q6179" s="38" t="s">
        <v>8</v>
      </c>
      <c r="R6179" s="38" t="s">
        <v>1571</v>
      </c>
      <c r="S6179" s="38" t="s">
        <v>195</v>
      </c>
      <c r="T6179" s="38" t="s">
        <v>246</v>
      </c>
    </row>
    <row r="6180" spans="1:21" s="38" customFormat="1" ht="15" x14ac:dyDescent="0.2">
      <c r="A6180" s="38" t="s">
        <v>31</v>
      </c>
      <c r="B6180" s="38" t="str">
        <f t="shared" si="11"/>
        <v>mo_priv023</v>
      </c>
      <c r="C6180" s="38" t="s">
        <v>838</v>
      </c>
      <c r="D6180" s="38" t="s">
        <v>845</v>
      </c>
      <c r="E6180" s="38" t="s">
        <v>13</v>
      </c>
      <c r="F6180" s="38">
        <v>7</v>
      </c>
      <c r="G6180" s="38">
        <v>29</v>
      </c>
      <c r="H6180" s="38">
        <v>2025</v>
      </c>
      <c r="I6180" s="38">
        <v>4</v>
      </c>
      <c r="J6180" s="38">
        <v>1037</v>
      </c>
      <c r="K6180" s="38" t="s">
        <v>14</v>
      </c>
      <c r="L6180" s="38">
        <v>93</v>
      </c>
      <c r="M6180" s="38">
        <v>2</v>
      </c>
      <c r="N6180" s="38">
        <v>0</v>
      </c>
      <c r="O6180" s="38" t="s">
        <v>10</v>
      </c>
      <c r="P6180" s="38">
        <v>0.5</v>
      </c>
      <c r="Q6180" s="38" t="s">
        <v>8</v>
      </c>
      <c r="R6180" s="38" t="s">
        <v>1571</v>
      </c>
      <c r="S6180" s="38" t="s">
        <v>195</v>
      </c>
      <c r="T6180" s="38" t="s">
        <v>246</v>
      </c>
    </row>
    <row r="6181" spans="1:21" s="38" customFormat="1" ht="15" x14ac:dyDescent="0.2">
      <c r="A6181" s="38" t="s">
        <v>31</v>
      </c>
      <c r="B6181" s="38" t="str">
        <f t="shared" si="11"/>
        <v>mo_priv023</v>
      </c>
      <c r="C6181" s="38" t="s">
        <v>838</v>
      </c>
      <c r="D6181" s="38" t="s">
        <v>845</v>
      </c>
      <c r="E6181" s="38" t="s">
        <v>13</v>
      </c>
      <c r="F6181" s="38">
        <v>7</v>
      </c>
      <c r="G6181" s="38">
        <v>29</v>
      </c>
      <c r="H6181" s="38">
        <v>2025</v>
      </c>
      <c r="I6181" s="38">
        <v>4</v>
      </c>
      <c r="J6181" s="38">
        <v>1037</v>
      </c>
      <c r="K6181" s="38" t="s">
        <v>14</v>
      </c>
      <c r="L6181" s="38">
        <v>93</v>
      </c>
      <c r="M6181" s="38">
        <v>2</v>
      </c>
      <c r="N6181" s="38">
        <v>0</v>
      </c>
      <c r="O6181" s="38" t="s">
        <v>10</v>
      </c>
      <c r="P6181" s="38">
        <v>1.75</v>
      </c>
      <c r="Q6181" s="38" t="s">
        <v>8</v>
      </c>
      <c r="R6181" s="38" t="s">
        <v>1165</v>
      </c>
      <c r="S6181" s="38" t="s">
        <v>1513</v>
      </c>
      <c r="T6181" s="38" t="s">
        <v>246</v>
      </c>
    </row>
    <row r="6182" spans="1:21" s="38" customFormat="1" ht="15" x14ac:dyDescent="0.2">
      <c r="A6182" s="38" t="s">
        <v>31</v>
      </c>
      <c r="B6182" s="38" t="str">
        <f t="shared" si="11"/>
        <v>mo_priv023</v>
      </c>
      <c r="C6182" s="38" t="s">
        <v>838</v>
      </c>
      <c r="D6182" s="38" t="s">
        <v>845</v>
      </c>
      <c r="E6182" s="38" t="s">
        <v>13</v>
      </c>
      <c r="F6182" s="38">
        <v>7</v>
      </c>
      <c r="G6182" s="38">
        <v>29</v>
      </c>
      <c r="H6182" s="38">
        <v>2025</v>
      </c>
      <c r="I6182" s="38">
        <v>4</v>
      </c>
      <c r="J6182" s="38">
        <v>1037</v>
      </c>
      <c r="K6182" s="38" t="s">
        <v>14</v>
      </c>
      <c r="L6182" s="38">
        <v>93</v>
      </c>
      <c r="M6182" s="38">
        <v>2</v>
      </c>
      <c r="N6182" s="38">
        <v>0</v>
      </c>
      <c r="O6182" s="38" t="s">
        <v>10</v>
      </c>
      <c r="P6182" s="38">
        <v>0.25</v>
      </c>
      <c r="Q6182" s="38" t="s">
        <v>5</v>
      </c>
      <c r="R6182" s="38" t="s">
        <v>201</v>
      </c>
      <c r="S6182" s="38" t="s">
        <v>114</v>
      </c>
      <c r="T6182" s="38" t="s">
        <v>246</v>
      </c>
    </row>
    <row r="6183" spans="1:21" s="38" customFormat="1" ht="15" x14ac:dyDescent="0.2">
      <c r="A6183" s="38" t="s">
        <v>31</v>
      </c>
      <c r="B6183" s="38" t="str">
        <f t="shared" si="11"/>
        <v>mo_priv023</v>
      </c>
      <c r="C6183" s="38" t="s">
        <v>838</v>
      </c>
      <c r="D6183" s="38" t="s">
        <v>845</v>
      </c>
      <c r="E6183" s="38" t="s">
        <v>13</v>
      </c>
      <c r="F6183" s="38">
        <v>7</v>
      </c>
      <c r="G6183" s="38">
        <v>29</v>
      </c>
      <c r="H6183" s="38">
        <v>2025</v>
      </c>
      <c r="I6183" s="38">
        <v>4</v>
      </c>
      <c r="J6183" s="38">
        <v>1037</v>
      </c>
      <c r="K6183" s="38" t="s">
        <v>14</v>
      </c>
      <c r="L6183" s="38">
        <v>93</v>
      </c>
      <c r="M6183" s="38">
        <v>2</v>
      </c>
      <c r="N6183" s="38">
        <v>0</v>
      </c>
      <c r="O6183" s="38" t="s">
        <v>10</v>
      </c>
      <c r="P6183" s="38">
        <v>1.5</v>
      </c>
      <c r="Q6183" s="38" t="s">
        <v>5</v>
      </c>
      <c r="R6183" s="38" t="s">
        <v>201</v>
      </c>
      <c r="S6183" s="38" t="s">
        <v>152</v>
      </c>
      <c r="T6183" s="38" t="s">
        <v>246</v>
      </c>
    </row>
    <row r="6184" spans="1:21" s="38" customFormat="1" ht="15" x14ac:dyDescent="0.2">
      <c r="A6184" s="38" t="s">
        <v>31</v>
      </c>
      <c r="B6184" s="38" t="str">
        <f t="shared" si="11"/>
        <v>mo_priv023</v>
      </c>
      <c r="C6184" s="38" t="s">
        <v>838</v>
      </c>
      <c r="D6184" s="38" t="s">
        <v>845</v>
      </c>
      <c r="E6184" s="38" t="s">
        <v>13</v>
      </c>
      <c r="F6184" s="38">
        <v>7</v>
      </c>
      <c r="G6184" s="38">
        <v>29</v>
      </c>
      <c r="H6184" s="38">
        <v>2025</v>
      </c>
      <c r="I6184" s="38">
        <v>4</v>
      </c>
      <c r="J6184" s="38">
        <v>1037</v>
      </c>
      <c r="K6184" s="38" t="s">
        <v>14</v>
      </c>
      <c r="L6184" s="38">
        <v>93</v>
      </c>
      <c r="M6184" s="38">
        <v>2</v>
      </c>
      <c r="N6184" s="38">
        <v>0</v>
      </c>
      <c r="O6184" s="38" t="s">
        <v>10</v>
      </c>
      <c r="P6184" s="38">
        <v>0.25</v>
      </c>
      <c r="Q6184" s="38" t="s">
        <v>8</v>
      </c>
      <c r="R6184" s="38" t="s">
        <v>153</v>
      </c>
      <c r="S6184" s="38" t="s">
        <v>105</v>
      </c>
      <c r="T6184" s="38" t="s">
        <v>246</v>
      </c>
    </row>
    <row r="6185" spans="1:21" s="38" customFormat="1" ht="15" x14ac:dyDescent="0.2">
      <c r="A6185" s="38" t="s">
        <v>31</v>
      </c>
      <c r="B6185" s="38" t="str">
        <f t="shared" si="11"/>
        <v>mo_priv023</v>
      </c>
      <c r="C6185" s="38" t="s">
        <v>838</v>
      </c>
      <c r="D6185" s="38" t="s">
        <v>845</v>
      </c>
      <c r="E6185" s="38" t="s">
        <v>13</v>
      </c>
      <c r="F6185" s="38">
        <v>7</v>
      </c>
      <c r="G6185" s="38">
        <v>29</v>
      </c>
      <c r="H6185" s="38">
        <v>2025</v>
      </c>
      <c r="I6185" s="38">
        <v>4</v>
      </c>
      <c r="J6185" s="38">
        <v>1037</v>
      </c>
      <c r="K6185" s="38" t="s">
        <v>14</v>
      </c>
      <c r="L6185" s="38">
        <v>93</v>
      </c>
      <c r="M6185" s="38">
        <v>2</v>
      </c>
      <c r="N6185" s="38">
        <v>0</v>
      </c>
      <c r="O6185" s="38" t="s">
        <v>10</v>
      </c>
      <c r="P6185" s="38">
        <v>2.75</v>
      </c>
      <c r="Q6185" s="38" t="s">
        <v>9</v>
      </c>
      <c r="R6185" s="38" t="s">
        <v>292</v>
      </c>
      <c r="S6185" s="38" t="s">
        <v>1156</v>
      </c>
      <c r="T6185" s="38" t="s">
        <v>246</v>
      </c>
    </row>
    <row r="6186" spans="1:21" s="38" customFormat="1" ht="15" x14ac:dyDescent="0.2">
      <c r="A6186" s="38" t="s">
        <v>31</v>
      </c>
      <c r="B6186" s="38" t="str">
        <f t="shared" si="11"/>
        <v>mo_priv023</v>
      </c>
      <c r="C6186" s="38" t="s">
        <v>838</v>
      </c>
      <c r="D6186" s="38" t="s">
        <v>845</v>
      </c>
      <c r="E6186" s="38" t="s">
        <v>13</v>
      </c>
      <c r="F6186" s="38">
        <v>7</v>
      </c>
      <c r="G6186" s="38">
        <v>29</v>
      </c>
      <c r="H6186" s="38">
        <v>2025</v>
      </c>
      <c r="I6186" s="38">
        <v>4</v>
      </c>
      <c r="J6186" s="38">
        <v>1037</v>
      </c>
      <c r="K6186" s="38" t="s">
        <v>14</v>
      </c>
      <c r="L6186" s="38">
        <v>93</v>
      </c>
      <c r="M6186" s="38">
        <v>2</v>
      </c>
      <c r="N6186" s="38">
        <v>0</v>
      </c>
      <c r="O6186" s="38" t="s">
        <v>10</v>
      </c>
      <c r="P6186" s="38">
        <v>1</v>
      </c>
      <c r="Q6186" s="38" t="s">
        <v>8</v>
      </c>
      <c r="R6186" s="38" t="s">
        <v>1600</v>
      </c>
      <c r="S6186" s="38" t="s">
        <v>105</v>
      </c>
      <c r="T6186" s="38" t="s">
        <v>246</v>
      </c>
    </row>
    <row r="6187" spans="1:21" s="38" customFormat="1" ht="15" x14ac:dyDescent="0.2">
      <c r="A6187" s="38" t="s">
        <v>31</v>
      </c>
      <c r="B6187" s="38" t="str">
        <f t="shared" si="11"/>
        <v>mo_priv023</v>
      </c>
      <c r="C6187" s="38" t="s">
        <v>838</v>
      </c>
      <c r="D6187" s="38" t="s">
        <v>845</v>
      </c>
      <c r="E6187" s="38" t="s">
        <v>13</v>
      </c>
      <c r="F6187" s="38">
        <v>7</v>
      </c>
      <c r="G6187" s="38">
        <v>29</v>
      </c>
      <c r="H6187" s="38">
        <v>2025</v>
      </c>
      <c r="I6187" s="38">
        <v>4</v>
      </c>
      <c r="J6187" s="38">
        <v>1037</v>
      </c>
      <c r="K6187" s="38" t="s">
        <v>14</v>
      </c>
      <c r="L6187" s="38">
        <v>93</v>
      </c>
      <c r="M6187" s="38">
        <v>2</v>
      </c>
      <c r="N6187" s="38">
        <v>0</v>
      </c>
      <c r="O6187" s="38" t="s">
        <v>82</v>
      </c>
      <c r="P6187" s="38">
        <v>2</v>
      </c>
      <c r="Q6187" s="38" t="s">
        <v>5</v>
      </c>
      <c r="R6187" s="38" t="s">
        <v>201</v>
      </c>
      <c r="T6187" s="38" t="s">
        <v>246</v>
      </c>
    </row>
    <row r="6188" spans="1:21" s="38" customFormat="1" ht="15" x14ac:dyDescent="0.2">
      <c r="A6188" s="38" t="s">
        <v>31</v>
      </c>
      <c r="B6188" s="38" t="str">
        <f t="shared" si="11"/>
        <v>mo_priv023</v>
      </c>
      <c r="C6188" s="38" t="s">
        <v>838</v>
      </c>
      <c r="D6188" s="38" t="s">
        <v>845</v>
      </c>
      <c r="E6188" s="38" t="s">
        <v>13</v>
      </c>
      <c r="F6188" s="38">
        <v>7</v>
      </c>
      <c r="G6188" s="38">
        <v>29</v>
      </c>
      <c r="H6188" s="38">
        <v>2025</v>
      </c>
      <c r="I6188" s="38">
        <v>4</v>
      </c>
      <c r="J6188" s="38">
        <v>1037</v>
      </c>
      <c r="K6188" s="38" t="s">
        <v>14</v>
      </c>
      <c r="L6188" s="38">
        <v>93</v>
      </c>
      <c r="M6188" s="38">
        <v>2</v>
      </c>
      <c r="N6188" s="38">
        <v>0</v>
      </c>
      <c r="O6188" s="38" t="s">
        <v>10</v>
      </c>
      <c r="P6188" s="38">
        <v>4</v>
      </c>
      <c r="Q6188" s="38" t="s">
        <v>5</v>
      </c>
      <c r="R6188" s="38" t="s">
        <v>201</v>
      </c>
      <c r="S6188" s="38" t="s">
        <v>100</v>
      </c>
      <c r="T6188" s="38" t="s">
        <v>246</v>
      </c>
    </row>
    <row r="6189" spans="1:21" s="38" customFormat="1" ht="15" x14ac:dyDescent="0.2">
      <c r="A6189" s="38" t="s">
        <v>24</v>
      </c>
      <c r="B6189" s="38" t="str">
        <f t="shared" si="11"/>
        <v>mo_priv026</v>
      </c>
      <c r="C6189" s="38" t="s">
        <v>838</v>
      </c>
      <c r="D6189" s="38" t="s">
        <v>845</v>
      </c>
      <c r="E6189" s="38" t="s">
        <v>13</v>
      </c>
      <c r="F6189" s="38">
        <v>7</v>
      </c>
      <c r="G6189" s="38">
        <v>29</v>
      </c>
      <c r="H6189" s="38">
        <v>2025</v>
      </c>
      <c r="I6189" s="38">
        <v>4</v>
      </c>
      <c r="J6189" s="38">
        <v>1047</v>
      </c>
      <c r="K6189" s="38" t="s">
        <v>1505</v>
      </c>
      <c r="L6189" s="38">
        <v>93</v>
      </c>
      <c r="M6189" s="38">
        <v>2</v>
      </c>
      <c r="N6189" s="38">
        <v>0</v>
      </c>
      <c r="O6189" s="38" t="s">
        <v>10</v>
      </c>
      <c r="P6189" s="38">
        <v>2</v>
      </c>
      <c r="Q6189" s="38" t="s">
        <v>5</v>
      </c>
      <c r="R6189" s="38" t="s">
        <v>201</v>
      </c>
      <c r="S6189" s="38" t="s">
        <v>152</v>
      </c>
      <c r="T6189" s="38" t="s">
        <v>246</v>
      </c>
      <c r="U6189" s="38" t="s">
        <v>1601</v>
      </c>
    </row>
    <row r="6190" spans="1:21" s="38" customFormat="1" ht="15" x14ac:dyDescent="0.2">
      <c r="A6190" s="38" t="s">
        <v>24</v>
      </c>
      <c r="B6190" s="38" t="str">
        <f t="shared" si="11"/>
        <v>mo_priv026</v>
      </c>
      <c r="C6190" s="38" t="s">
        <v>838</v>
      </c>
      <c r="D6190" s="38" t="s">
        <v>845</v>
      </c>
      <c r="E6190" s="38" t="s">
        <v>13</v>
      </c>
      <c r="F6190" s="38">
        <v>7</v>
      </c>
      <c r="G6190" s="38">
        <v>29</v>
      </c>
      <c r="H6190" s="38">
        <v>2025</v>
      </c>
      <c r="I6190" s="38">
        <v>4</v>
      </c>
      <c r="J6190" s="38">
        <v>1047</v>
      </c>
      <c r="K6190" s="38" t="s">
        <v>1505</v>
      </c>
      <c r="L6190" s="38">
        <v>93</v>
      </c>
      <c r="M6190" s="38">
        <v>2</v>
      </c>
      <c r="N6190" s="38">
        <v>0</v>
      </c>
      <c r="O6190" s="38" t="s">
        <v>82</v>
      </c>
      <c r="P6190" s="38">
        <v>1</v>
      </c>
      <c r="Q6190" s="38" t="s">
        <v>5</v>
      </c>
      <c r="R6190" s="38" t="s">
        <v>201</v>
      </c>
      <c r="T6190" s="38" t="s">
        <v>246</v>
      </c>
      <c r="U6190" s="38" t="s">
        <v>1602</v>
      </c>
    </row>
    <row r="6191" spans="1:21" s="38" customFormat="1" ht="15" x14ac:dyDescent="0.2">
      <c r="A6191" s="38" t="s">
        <v>24</v>
      </c>
      <c r="B6191" s="38" t="str">
        <f t="shared" si="11"/>
        <v>mo_priv026</v>
      </c>
      <c r="C6191" s="38" t="s">
        <v>838</v>
      </c>
      <c r="D6191" s="38" t="s">
        <v>845</v>
      </c>
      <c r="E6191" s="38" t="s">
        <v>13</v>
      </c>
      <c r="F6191" s="38">
        <v>7</v>
      </c>
      <c r="G6191" s="38">
        <v>29</v>
      </c>
      <c r="H6191" s="38">
        <v>2025</v>
      </c>
      <c r="I6191" s="38">
        <v>4</v>
      </c>
      <c r="J6191" s="38">
        <v>1047</v>
      </c>
      <c r="K6191" s="38" t="s">
        <v>1505</v>
      </c>
      <c r="L6191" s="38">
        <v>93</v>
      </c>
      <c r="M6191" s="38">
        <v>2</v>
      </c>
      <c r="N6191" s="38">
        <v>0</v>
      </c>
      <c r="O6191" s="38" t="s">
        <v>10</v>
      </c>
      <c r="P6191" s="38">
        <v>1</v>
      </c>
      <c r="Q6191" s="38" t="s">
        <v>5</v>
      </c>
      <c r="R6191" s="38" t="s">
        <v>201</v>
      </c>
      <c r="S6191" s="38" t="s">
        <v>1156</v>
      </c>
      <c r="T6191" s="38" t="s">
        <v>246</v>
      </c>
      <c r="U6191" s="38" t="s">
        <v>1601</v>
      </c>
    </row>
    <row r="6192" spans="1:21" s="38" customFormat="1" ht="15" x14ac:dyDescent="0.2">
      <c r="A6192" s="38" t="s">
        <v>24</v>
      </c>
      <c r="B6192" s="38" t="str">
        <f t="shared" si="11"/>
        <v>mo_priv026</v>
      </c>
      <c r="C6192" s="38" t="s">
        <v>838</v>
      </c>
      <c r="D6192" s="38" t="s">
        <v>845</v>
      </c>
      <c r="E6192" s="38" t="s">
        <v>13</v>
      </c>
      <c r="F6192" s="38">
        <v>7</v>
      </c>
      <c r="G6192" s="38">
        <v>29</v>
      </c>
      <c r="H6192" s="38">
        <v>2025</v>
      </c>
      <c r="I6192" s="38">
        <v>4</v>
      </c>
      <c r="J6192" s="38">
        <v>1047</v>
      </c>
      <c r="K6192" s="38" t="s">
        <v>1505</v>
      </c>
      <c r="L6192" s="38">
        <v>93</v>
      </c>
      <c r="M6192" s="38">
        <v>2</v>
      </c>
      <c r="N6192" s="38">
        <v>0</v>
      </c>
      <c r="O6192" s="38" t="s">
        <v>10</v>
      </c>
      <c r="P6192" s="38">
        <v>1</v>
      </c>
      <c r="Q6192" s="38" t="s">
        <v>5</v>
      </c>
      <c r="R6192" s="38" t="s">
        <v>201</v>
      </c>
      <c r="S6192" s="38" t="s">
        <v>105</v>
      </c>
      <c r="T6192" s="38" t="s">
        <v>246</v>
      </c>
      <c r="U6192" s="38" t="s">
        <v>1601</v>
      </c>
    </row>
    <row r="6193" spans="1:21" s="38" customFormat="1" ht="15" x14ac:dyDescent="0.2">
      <c r="A6193" s="38" t="s">
        <v>24</v>
      </c>
      <c r="B6193" s="38" t="str">
        <f t="shared" si="11"/>
        <v>mo_priv026</v>
      </c>
      <c r="C6193" s="38" t="s">
        <v>838</v>
      </c>
      <c r="D6193" s="38" t="s">
        <v>845</v>
      </c>
      <c r="E6193" s="38" t="s">
        <v>13</v>
      </c>
      <c r="F6193" s="38">
        <v>7</v>
      </c>
      <c r="G6193" s="38">
        <v>29</v>
      </c>
      <c r="H6193" s="38">
        <v>2025</v>
      </c>
      <c r="I6193" s="38">
        <v>4</v>
      </c>
      <c r="J6193" s="38">
        <v>1047</v>
      </c>
      <c r="K6193" s="38" t="s">
        <v>1505</v>
      </c>
      <c r="L6193" s="38">
        <v>93</v>
      </c>
      <c r="M6193" s="38">
        <v>2</v>
      </c>
      <c r="N6193" s="38">
        <v>0</v>
      </c>
      <c r="O6193" s="38" t="s">
        <v>10</v>
      </c>
      <c r="P6193" s="38">
        <v>1</v>
      </c>
      <c r="Q6193" s="38" t="s">
        <v>5</v>
      </c>
      <c r="R6193" s="38" t="s">
        <v>201</v>
      </c>
      <c r="S6193" s="38" t="s">
        <v>105</v>
      </c>
      <c r="T6193" s="38" t="s">
        <v>246</v>
      </c>
      <c r="U6193" s="38" t="s">
        <v>1601</v>
      </c>
    </row>
    <row r="6194" spans="1:21" s="38" customFormat="1" ht="15" x14ac:dyDescent="0.2">
      <c r="A6194" s="38" t="s">
        <v>24</v>
      </c>
      <c r="B6194" s="38" t="str">
        <f t="shared" si="11"/>
        <v>mo_priv026</v>
      </c>
      <c r="C6194" s="38" t="s">
        <v>838</v>
      </c>
      <c r="D6194" s="38" t="s">
        <v>845</v>
      </c>
      <c r="E6194" s="38" t="s">
        <v>13</v>
      </c>
      <c r="F6194" s="38">
        <v>7</v>
      </c>
      <c r="G6194" s="38">
        <v>29</v>
      </c>
      <c r="H6194" s="38">
        <v>2025</v>
      </c>
      <c r="I6194" s="38">
        <v>4</v>
      </c>
      <c r="J6194" s="38">
        <v>1047</v>
      </c>
      <c r="K6194" s="38" t="s">
        <v>1505</v>
      </c>
      <c r="L6194" s="38">
        <v>93</v>
      </c>
      <c r="M6194" s="38">
        <v>2</v>
      </c>
      <c r="N6194" s="38">
        <v>0</v>
      </c>
      <c r="O6194" s="38" t="s">
        <v>10</v>
      </c>
      <c r="P6194" s="38">
        <v>1</v>
      </c>
      <c r="Q6194" s="38" t="s">
        <v>5</v>
      </c>
      <c r="R6194" s="38" t="s">
        <v>201</v>
      </c>
      <c r="S6194" s="38" t="s">
        <v>105</v>
      </c>
      <c r="T6194" s="38" t="s">
        <v>246</v>
      </c>
      <c r="U6194" s="38" t="s">
        <v>1601</v>
      </c>
    </row>
    <row r="6195" spans="1:21" s="38" customFormat="1" ht="15" x14ac:dyDescent="0.2">
      <c r="A6195" s="38" t="s">
        <v>24</v>
      </c>
      <c r="B6195" s="38" t="str">
        <f t="shared" si="11"/>
        <v>mo_priv026</v>
      </c>
      <c r="C6195" s="38" t="s">
        <v>838</v>
      </c>
      <c r="D6195" s="38" t="s">
        <v>845</v>
      </c>
      <c r="E6195" s="38" t="s">
        <v>13</v>
      </c>
      <c r="F6195" s="38">
        <v>7</v>
      </c>
      <c r="G6195" s="38">
        <v>29</v>
      </c>
      <c r="H6195" s="38">
        <v>2025</v>
      </c>
      <c r="I6195" s="38">
        <v>4</v>
      </c>
      <c r="J6195" s="38">
        <v>1047</v>
      </c>
      <c r="K6195" s="38" t="s">
        <v>1505</v>
      </c>
      <c r="L6195" s="38">
        <v>93</v>
      </c>
      <c r="M6195" s="38">
        <v>2</v>
      </c>
      <c r="N6195" s="38">
        <v>0</v>
      </c>
      <c r="O6195" s="38" t="s">
        <v>10</v>
      </c>
      <c r="P6195" s="38">
        <v>16</v>
      </c>
      <c r="Q6195" s="38" t="s">
        <v>5</v>
      </c>
      <c r="R6195" s="38" t="s">
        <v>201</v>
      </c>
      <c r="S6195" s="38" t="s">
        <v>127</v>
      </c>
      <c r="T6195" s="38" t="s">
        <v>246</v>
      </c>
      <c r="U6195" s="38" t="s">
        <v>1601</v>
      </c>
    </row>
    <row r="6196" spans="1:21" s="38" customFormat="1" ht="15" x14ac:dyDescent="0.2">
      <c r="A6196" s="38" t="s">
        <v>24</v>
      </c>
      <c r="B6196" s="38" t="str">
        <f t="shared" si="11"/>
        <v>mo_priv026</v>
      </c>
      <c r="C6196" s="38" t="s">
        <v>838</v>
      </c>
      <c r="D6196" s="38" t="s">
        <v>845</v>
      </c>
      <c r="E6196" s="38" t="s">
        <v>13</v>
      </c>
      <c r="F6196" s="38">
        <v>7</v>
      </c>
      <c r="G6196" s="38">
        <v>29</v>
      </c>
      <c r="H6196" s="38">
        <v>2025</v>
      </c>
      <c r="I6196" s="38">
        <v>4</v>
      </c>
      <c r="J6196" s="38">
        <v>1047</v>
      </c>
      <c r="K6196" s="38" t="s">
        <v>1505</v>
      </c>
      <c r="L6196" s="38">
        <v>93</v>
      </c>
      <c r="M6196" s="38">
        <v>2</v>
      </c>
      <c r="N6196" s="38">
        <v>0</v>
      </c>
      <c r="O6196" s="38" t="s">
        <v>10</v>
      </c>
      <c r="P6196" s="38">
        <v>12</v>
      </c>
      <c r="Q6196" s="38" t="s">
        <v>5</v>
      </c>
      <c r="R6196" s="38" t="s">
        <v>201</v>
      </c>
      <c r="S6196" s="38" t="s">
        <v>152</v>
      </c>
      <c r="T6196" s="38" t="s">
        <v>246</v>
      </c>
      <c r="U6196" s="38" t="s">
        <v>1601</v>
      </c>
    </row>
    <row r="6197" spans="1:21" s="38" customFormat="1" ht="15" x14ac:dyDescent="0.2">
      <c r="A6197" s="38" t="s">
        <v>24</v>
      </c>
      <c r="B6197" s="38" t="str">
        <f t="shared" si="11"/>
        <v>mo_priv026</v>
      </c>
      <c r="C6197" s="38" t="s">
        <v>838</v>
      </c>
      <c r="D6197" s="38" t="s">
        <v>845</v>
      </c>
      <c r="E6197" s="38" t="s">
        <v>13</v>
      </c>
      <c r="F6197" s="38">
        <v>7</v>
      </c>
      <c r="G6197" s="38">
        <v>29</v>
      </c>
      <c r="H6197" s="38">
        <v>2025</v>
      </c>
      <c r="I6197" s="38">
        <v>4</v>
      </c>
      <c r="J6197" s="38">
        <v>1047</v>
      </c>
      <c r="K6197" s="38" t="s">
        <v>1505</v>
      </c>
      <c r="L6197" s="38">
        <v>93</v>
      </c>
      <c r="M6197" s="38">
        <v>2</v>
      </c>
      <c r="N6197" s="38">
        <v>0</v>
      </c>
      <c r="O6197" s="38" t="s">
        <v>10</v>
      </c>
      <c r="P6197" s="38">
        <v>3</v>
      </c>
      <c r="Q6197" s="38" t="s">
        <v>5</v>
      </c>
      <c r="R6197" s="38" t="s">
        <v>201</v>
      </c>
      <c r="S6197" s="38" t="s">
        <v>127</v>
      </c>
      <c r="T6197" s="38" t="s">
        <v>246</v>
      </c>
      <c r="U6197" s="38" t="s">
        <v>1601</v>
      </c>
    </row>
    <row r="6198" spans="1:21" s="38" customFormat="1" ht="15" x14ac:dyDescent="0.2">
      <c r="A6198" s="38" t="s">
        <v>24</v>
      </c>
      <c r="B6198" s="38" t="str">
        <f t="shared" si="11"/>
        <v>mo_priv026</v>
      </c>
      <c r="C6198" s="38" t="s">
        <v>838</v>
      </c>
      <c r="D6198" s="38" t="s">
        <v>845</v>
      </c>
      <c r="E6198" s="38" t="s">
        <v>13</v>
      </c>
      <c r="F6198" s="38">
        <v>7</v>
      </c>
      <c r="G6198" s="38">
        <v>29</v>
      </c>
      <c r="H6198" s="38">
        <v>2025</v>
      </c>
      <c r="I6198" s="38">
        <v>4</v>
      </c>
      <c r="J6198" s="38">
        <v>1047</v>
      </c>
      <c r="K6198" s="38" t="s">
        <v>1505</v>
      </c>
      <c r="L6198" s="38">
        <v>93</v>
      </c>
      <c r="M6198" s="38">
        <v>2</v>
      </c>
      <c r="N6198" s="38">
        <v>0</v>
      </c>
      <c r="O6198" s="38" t="s">
        <v>10</v>
      </c>
      <c r="P6198" s="38">
        <v>2</v>
      </c>
      <c r="Q6198" s="38" t="s">
        <v>5</v>
      </c>
      <c r="R6198" s="38" t="s">
        <v>201</v>
      </c>
      <c r="S6198" s="38" t="s">
        <v>105</v>
      </c>
      <c r="T6198" s="38" t="s">
        <v>246</v>
      </c>
      <c r="U6198" s="38" t="s">
        <v>1601</v>
      </c>
    </row>
    <row r="6199" spans="1:21" s="38" customFormat="1" ht="15" x14ac:dyDescent="0.2">
      <c r="A6199" s="38" t="s">
        <v>24</v>
      </c>
      <c r="B6199" s="38" t="str">
        <f t="shared" si="11"/>
        <v>mo_priv026</v>
      </c>
      <c r="C6199" s="38" t="s">
        <v>838</v>
      </c>
      <c r="D6199" s="38" t="s">
        <v>845</v>
      </c>
      <c r="E6199" s="38" t="s">
        <v>13</v>
      </c>
      <c r="F6199" s="38">
        <v>7</v>
      </c>
      <c r="G6199" s="38">
        <v>29</v>
      </c>
      <c r="H6199" s="38">
        <v>2025</v>
      </c>
      <c r="I6199" s="38">
        <v>4</v>
      </c>
      <c r="J6199" s="38">
        <v>1047</v>
      </c>
      <c r="K6199" s="38" t="s">
        <v>1505</v>
      </c>
      <c r="L6199" s="38">
        <v>93</v>
      </c>
      <c r="M6199" s="38">
        <v>2</v>
      </c>
      <c r="N6199" s="38">
        <v>0</v>
      </c>
      <c r="O6199" s="38" t="s">
        <v>10</v>
      </c>
      <c r="P6199" s="38">
        <v>2</v>
      </c>
      <c r="Q6199" s="38" t="s">
        <v>5</v>
      </c>
      <c r="R6199" s="38" t="s">
        <v>201</v>
      </c>
      <c r="S6199" s="38" t="s">
        <v>105</v>
      </c>
      <c r="T6199" s="38" t="s">
        <v>246</v>
      </c>
      <c r="U6199" s="38" t="s">
        <v>1601</v>
      </c>
    </row>
    <row r="6200" spans="1:21" s="38" customFormat="1" ht="15" x14ac:dyDescent="0.2">
      <c r="A6200" s="38" t="s">
        <v>24</v>
      </c>
      <c r="B6200" s="38" t="str">
        <f t="shared" si="11"/>
        <v>mo_priv026</v>
      </c>
      <c r="C6200" s="38" t="s">
        <v>838</v>
      </c>
      <c r="D6200" s="38" t="s">
        <v>845</v>
      </c>
      <c r="E6200" s="38" t="s">
        <v>13</v>
      </c>
      <c r="F6200" s="38">
        <v>7</v>
      </c>
      <c r="G6200" s="38">
        <v>29</v>
      </c>
      <c r="H6200" s="38">
        <v>2025</v>
      </c>
      <c r="I6200" s="38">
        <v>4</v>
      </c>
      <c r="J6200" s="38">
        <v>1047</v>
      </c>
      <c r="K6200" s="38" t="s">
        <v>1505</v>
      </c>
      <c r="L6200" s="38">
        <v>93</v>
      </c>
      <c r="M6200" s="38">
        <v>2</v>
      </c>
      <c r="N6200" s="38">
        <v>0</v>
      </c>
      <c r="O6200" s="38" t="s">
        <v>82</v>
      </c>
      <c r="P6200" s="38">
        <v>1</v>
      </c>
      <c r="Q6200" s="38" t="s">
        <v>5</v>
      </c>
      <c r="R6200" s="38" t="s">
        <v>201</v>
      </c>
      <c r="T6200" s="38" t="s">
        <v>246</v>
      </c>
      <c r="U6200" s="38" t="s">
        <v>1603</v>
      </c>
    </row>
    <row r="6201" spans="1:21" s="38" customFormat="1" ht="15" x14ac:dyDescent="0.2">
      <c r="A6201" s="38" t="s">
        <v>24</v>
      </c>
      <c r="B6201" s="38" t="str">
        <f t="shared" si="11"/>
        <v>mo_priv026</v>
      </c>
      <c r="C6201" s="38" t="s">
        <v>838</v>
      </c>
      <c r="D6201" s="38" t="s">
        <v>845</v>
      </c>
      <c r="E6201" s="38" t="s">
        <v>13</v>
      </c>
      <c r="F6201" s="38">
        <v>7</v>
      </c>
      <c r="G6201" s="38">
        <v>29</v>
      </c>
      <c r="H6201" s="38">
        <v>2025</v>
      </c>
      <c r="I6201" s="38">
        <v>4</v>
      </c>
      <c r="J6201" s="38">
        <v>1047</v>
      </c>
      <c r="K6201" s="38" t="s">
        <v>1505</v>
      </c>
      <c r="L6201" s="38">
        <v>93</v>
      </c>
      <c r="M6201" s="38">
        <v>2</v>
      </c>
      <c r="N6201" s="38">
        <v>0</v>
      </c>
      <c r="O6201" s="38" t="s">
        <v>10</v>
      </c>
      <c r="P6201" s="38">
        <v>3</v>
      </c>
      <c r="Q6201" s="38" t="s">
        <v>5</v>
      </c>
      <c r="R6201" s="38" t="s">
        <v>201</v>
      </c>
      <c r="S6201" s="38" t="s">
        <v>114</v>
      </c>
      <c r="T6201" s="38" t="s">
        <v>246</v>
      </c>
      <c r="U6201" s="38" t="s">
        <v>1601</v>
      </c>
    </row>
    <row r="6202" spans="1:21" s="38" customFormat="1" ht="15" x14ac:dyDescent="0.2">
      <c r="A6202" s="38" t="s">
        <v>24</v>
      </c>
      <c r="B6202" s="38" t="str">
        <f t="shared" si="11"/>
        <v>mo_priv026</v>
      </c>
      <c r="C6202" s="38" t="s">
        <v>838</v>
      </c>
      <c r="D6202" s="38" t="s">
        <v>845</v>
      </c>
      <c r="E6202" s="38" t="s">
        <v>13</v>
      </c>
      <c r="F6202" s="38">
        <v>7</v>
      </c>
      <c r="G6202" s="38">
        <v>29</v>
      </c>
      <c r="H6202" s="38">
        <v>2025</v>
      </c>
      <c r="I6202" s="38">
        <v>4</v>
      </c>
      <c r="J6202" s="38">
        <v>1047</v>
      </c>
      <c r="K6202" s="38" t="s">
        <v>1505</v>
      </c>
      <c r="L6202" s="38">
        <v>93</v>
      </c>
      <c r="M6202" s="38">
        <v>2</v>
      </c>
      <c r="N6202" s="38">
        <v>0</v>
      </c>
      <c r="O6202" s="38" t="s">
        <v>10</v>
      </c>
      <c r="P6202" s="38">
        <v>3</v>
      </c>
      <c r="Q6202" s="38" t="s">
        <v>5</v>
      </c>
      <c r="R6202" s="38" t="s">
        <v>201</v>
      </c>
      <c r="S6202" s="38" t="s">
        <v>114</v>
      </c>
      <c r="T6202" s="38" t="s">
        <v>246</v>
      </c>
      <c r="U6202" s="38" t="s">
        <v>1601</v>
      </c>
    </row>
    <row r="6203" spans="1:21" s="38" customFormat="1" ht="15" x14ac:dyDescent="0.2">
      <c r="A6203" s="38" t="s">
        <v>24</v>
      </c>
      <c r="B6203" s="38" t="str">
        <f t="shared" si="11"/>
        <v>mo_priv026</v>
      </c>
      <c r="C6203" s="38" t="s">
        <v>838</v>
      </c>
      <c r="D6203" s="38" t="s">
        <v>845</v>
      </c>
      <c r="E6203" s="38" t="s">
        <v>13</v>
      </c>
      <c r="F6203" s="38">
        <v>7</v>
      </c>
      <c r="G6203" s="38">
        <v>29</v>
      </c>
      <c r="H6203" s="38">
        <v>2025</v>
      </c>
      <c r="I6203" s="38">
        <v>4</v>
      </c>
      <c r="J6203" s="38">
        <v>1047</v>
      </c>
      <c r="K6203" s="38" t="s">
        <v>1505</v>
      </c>
      <c r="L6203" s="38">
        <v>93</v>
      </c>
      <c r="M6203" s="38">
        <v>2</v>
      </c>
      <c r="N6203" s="38">
        <v>0</v>
      </c>
      <c r="O6203" s="38" t="s">
        <v>10</v>
      </c>
      <c r="P6203" s="38">
        <v>3</v>
      </c>
      <c r="Q6203" s="38" t="s">
        <v>5</v>
      </c>
      <c r="R6203" s="38" t="s">
        <v>201</v>
      </c>
      <c r="S6203" s="38" t="s">
        <v>114</v>
      </c>
      <c r="T6203" s="38" t="s">
        <v>246</v>
      </c>
      <c r="U6203" s="38" t="s">
        <v>1601</v>
      </c>
    </row>
    <row r="6204" spans="1:21" s="38" customFormat="1" ht="15" x14ac:dyDescent="0.2">
      <c r="A6204" s="38" t="s">
        <v>24</v>
      </c>
      <c r="B6204" s="38" t="str">
        <f t="shared" si="11"/>
        <v>mo_priv026</v>
      </c>
      <c r="C6204" s="38" t="s">
        <v>838</v>
      </c>
      <c r="D6204" s="38" t="s">
        <v>845</v>
      </c>
      <c r="E6204" s="38" t="s">
        <v>13</v>
      </c>
      <c r="F6204" s="38">
        <v>7</v>
      </c>
      <c r="G6204" s="38">
        <v>29</v>
      </c>
      <c r="H6204" s="38">
        <v>2025</v>
      </c>
      <c r="I6204" s="38">
        <v>4</v>
      </c>
      <c r="J6204" s="38">
        <v>1047</v>
      </c>
      <c r="K6204" s="38" t="s">
        <v>1505</v>
      </c>
      <c r="L6204" s="38">
        <v>93</v>
      </c>
      <c r="M6204" s="38">
        <v>2</v>
      </c>
      <c r="N6204" s="38">
        <v>0</v>
      </c>
      <c r="O6204" s="38" t="s">
        <v>10</v>
      </c>
      <c r="P6204" s="38">
        <v>17</v>
      </c>
      <c r="Q6204" s="38" t="s">
        <v>5</v>
      </c>
      <c r="R6204" s="38" t="s">
        <v>201</v>
      </c>
      <c r="S6204" s="38" t="s">
        <v>191</v>
      </c>
      <c r="T6204" s="38" t="s">
        <v>246</v>
      </c>
      <c r="U6204" s="38" t="s">
        <v>1601</v>
      </c>
    </row>
    <row r="6205" spans="1:21" s="38" customFormat="1" ht="15" x14ac:dyDescent="0.2">
      <c r="A6205" s="38" t="s">
        <v>32</v>
      </c>
      <c r="B6205" s="38" t="str">
        <f t="shared" si="11"/>
        <v>mo_priv025</v>
      </c>
      <c r="C6205" s="38" t="s">
        <v>838</v>
      </c>
      <c r="D6205" s="38" t="s">
        <v>845</v>
      </c>
      <c r="E6205" s="38" t="s">
        <v>13</v>
      </c>
      <c r="F6205" s="38">
        <v>7</v>
      </c>
      <c r="G6205" s="38">
        <v>29</v>
      </c>
      <c r="H6205" s="38">
        <v>2025</v>
      </c>
      <c r="I6205" s="38">
        <v>4</v>
      </c>
      <c r="J6205" s="38">
        <v>1120</v>
      </c>
      <c r="K6205" s="38" t="s">
        <v>1377</v>
      </c>
      <c r="L6205" s="38">
        <v>91</v>
      </c>
      <c r="M6205" s="38">
        <v>1</v>
      </c>
      <c r="N6205" s="38">
        <v>0</v>
      </c>
      <c r="O6205" s="38" t="s">
        <v>10</v>
      </c>
      <c r="P6205" s="38">
        <v>1.5</v>
      </c>
      <c r="Q6205" s="38" t="s">
        <v>5</v>
      </c>
      <c r="R6205" s="38" t="s">
        <v>201</v>
      </c>
      <c r="S6205" s="38" t="s">
        <v>114</v>
      </c>
      <c r="T6205" s="38" t="s">
        <v>116</v>
      </c>
    </row>
    <row r="6206" spans="1:21" s="38" customFormat="1" ht="15" x14ac:dyDescent="0.2">
      <c r="A6206" s="38" t="s">
        <v>32</v>
      </c>
      <c r="B6206" s="38" t="str">
        <f t="shared" si="11"/>
        <v>mo_priv025</v>
      </c>
      <c r="C6206" s="38" t="s">
        <v>838</v>
      </c>
      <c r="D6206" s="38" t="s">
        <v>845</v>
      </c>
      <c r="E6206" s="38" t="s">
        <v>13</v>
      </c>
      <c r="F6206" s="38">
        <v>7</v>
      </c>
      <c r="G6206" s="38">
        <v>29</v>
      </c>
      <c r="H6206" s="38">
        <v>2025</v>
      </c>
      <c r="I6206" s="38">
        <v>4</v>
      </c>
      <c r="J6206" s="38">
        <v>1120</v>
      </c>
      <c r="K6206" s="38" t="s">
        <v>1377</v>
      </c>
      <c r="L6206" s="38">
        <v>91</v>
      </c>
      <c r="M6206" s="38">
        <v>1</v>
      </c>
      <c r="N6206" s="38">
        <v>0</v>
      </c>
      <c r="O6206" s="38" t="s">
        <v>11</v>
      </c>
      <c r="P6206" s="38">
        <v>1</v>
      </c>
      <c r="Q6206" s="38" t="s">
        <v>9</v>
      </c>
      <c r="R6206" s="38" t="s">
        <v>1027</v>
      </c>
      <c r="T6206" s="38" t="s">
        <v>116</v>
      </c>
      <c r="U6206" s="38" t="s">
        <v>1604</v>
      </c>
    </row>
    <row r="6207" spans="1:21" s="38" customFormat="1" ht="15" x14ac:dyDescent="0.2">
      <c r="A6207" s="38" t="s">
        <v>32</v>
      </c>
      <c r="B6207" s="38" t="str">
        <f t="shared" si="11"/>
        <v>mo_priv025</v>
      </c>
      <c r="C6207" s="38" t="s">
        <v>838</v>
      </c>
      <c r="D6207" s="38" t="s">
        <v>845</v>
      </c>
      <c r="E6207" s="38" t="s">
        <v>13</v>
      </c>
      <c r="F6207" s="38">
        <v>7</v>
      </c>
      <c r="G6207" s="38">
        <v>29</v>
      </c>
      <c r="H6207" s="38">
        <v>2025</v>
      </c>
      <c r="I6207" s="38">
        <v>4</v>
      </c>
      <c r="J6207" s="38">
        <v>1120</v>
      </c>
      <c r="K6207" s="38" t="s">
        <v>1377</v>
      </c>
      <c r="L6207" s="38">
        <v>91</v>
      </c>
      <c r="M6207" s="38">
        <v>1</v>
      </c>
      <c r="N6207" s="38">
        <v>0</v>
      </c>
      <c r="O6207" s="38" t="s">
        <v>10</v>
      </c>
      <c r="P6207" s="38">
        <v>6</v>
      </c>
      <c r="Q6207" s="38" t="s">
        <v>8</v>
      </c>
      <c r="R6207" s="38" t="s">
        <v>1155</v>
      </c>
      <c r="S6207" s="38" t="s">
        <v>1156</v>
      </c>
      <c r="T6207" s="38" t="s">
        <v>116</v>
      </c>
    </row>
    <row r="6208" spans="1:21" s="38" customFormat="1" ht="15" x14ac:dyDescent="0.2">
      <c r="A6208" s="38" t="s">
        <v>32</v>
      </c>
      <c r="B6208" s="38" t="str">
        <f t="shared" si="11"/>
        <v>mo_priv025</v>
      </c>
      <c r="C6208" s="38" t="s">
        <v>838</v>
      </c>
      <c r="D6208" s="38" t="s">
        <v>845</v>
      </c>
      <c r="E6208" s="38" t="s">
        <v>13</v>
      </c>
      <c r="F6208" s="38">
        <v>7</v>
      </c>
      <c r="G6208" s="38">
        <v>29</v>
      </c>
      <c r="H6208" s="38">
        <v>2025</v>
      </c>
      <c r="I6208" s="38">
        <v>4</v>
      </c>
      <c r="J6208" s="38">
        <v>1120</v>
      </c>
      <c r="K6208" s="38" t="s">
        <v>1377</v>
      </c>
      <c r="L6208" s="38">
        <v>91</v>
      </c>
      <c r="M6208" s="38">
        <v>1</v>
      </c>
      <c r="N6208" s="38">
        <v>0</v>
      </c>
      <c r="O6208" s="38" t="s">
        <v>10</v>
      </c>
      <c r="P6208" s="38">
        <v>2</v>
      </c>
      <c r="Q6208" s="38" t="s">
        <v>5</v>
      </c>
      <c r="R6208" s="38" t="s">
        <v>201</v>
      </c>
      <c r="S6208" s="38" t="s">
        <v>1427</v>
      </c>
      <c r="T6208" s="38" t="s">
        <v>116</v>
      </c>
    </row>
    <row r="6209" spans="1:20" s="38" customFormat="1" ht="15" x14ac:dyDescent="0.2">
      <c r="A6209" s="38" t="s">
        <v>32</v>
      </c>
      <c r="B6209" s="38" t="str">
        <f t="shared" si="11"/>
        <v>mo_priv025</v>
      </c>
      <c r="C6209" s="38" t="s">
        <v>838</v>
      </c>
      <c r="D6209" s="38" t="s">
        <v>845</v>
      </c>
      <c r="E6209" s="38" t="s">
        <v>13</v>
      </c>
      <c r="F6209" s="38">
        <v>7</v>
      </c>
      <c r="G6209" s="38">
        <v>29</v>
      </c>
      <c r="H6209" s="38">
        <v>2025</v>
      </c>
      <c r="I6209" s="38">
        <v>4</v>
      </c>
      <c r="J6209" s="38">
        <v>1120</v>
      </c>
      <c r="K6209" s="38" t="s">
        <v>1377</v>
      </c>
      <c r="L6209" s="38">
        <v>91</v>
      </c>
      <c r="M6209" s="38">
        <v>1</v>
      </c>
      <c r="N6209" s="38">
        <v>0</v>
      </c>
      <c r="O6209" s="38" t="s">
        <v>10</v>
      </c>
      <c r="P6209" s="38">
        <v>2</v>
      </c>
      <c r="Q6209" s="38" t="s">
        <v>5</v>
      </c>
      <c r="R6209" s="38" t="s">
        <v>201</v>
      </c>
      <c r="S6209" s="38" t="s">
        <v>114</v>
      </c>
      <c r="T6209" s="38" t="s">
        <v>116</v>
      </c>
    </row>
    <row r="6210" spans="1:20" s="38" customFormat="1" ht="15" x14ac:dyDescent="0.2">
      <c r="A6210" s="38" t="s">
        <v>32</v>
      </c>
      <c r="B6210" s="38" t="str">
        <f t="shared" si="11"/>
        <v>mo_priv025</v>
      </c>
      <c r="C6210" s="38" t="s">
        <v>838</v>
      </c>
      <c r="D6210" s="38" t="s">
        <v>845</v>
      </c>
      <c r="E6210" s="38" t="s">
        <v>13</v>
      </c>
      <c r="F6210" s="38">
        <v>7</v>
      </c>
      <c r="G6210" s="38">
        <v>29</v>
      </c>
      <c r="H6210" s="38">
        <v>2025</v>
      </c>
      <c r="I6210" s="38">
        <v>4</v>
      </c>
      <c r="J6210" s="38">
        <v>1120</v>
      </c>
      <c r="K6210" s="38" t="s">
        <v>1377</v>
      </c>
      <c r="L6210" s="38">
        <v>91</v>
      </c>
      <c r="M6210" s="38">
        <v>1</v>
      </c>
      <c r="N6210" s="38">
        <v>0</v>
      </c>
      <c r="O6210" s="38" t="s">
        <v>10</v>
      </c>
      <c r="P6210" s="38">
        <v>4.5</v>
      </c>
      <c r="Q6210" s="38" t="s">
        <v>5</v>
      </c>
      <c r="R6210" s="38" t="s">
        <v>201</v>
      </c>
      <c r="S6210" s="38" t="s">
        <v>1427</v>
      </c>
      <c r="T6210" s="38" t="s">
        <v>116</v>
      </c>
    </row>
    <row r="6211" spans="1:20" s="38" customFormat="1" ht="15" x14ac:dyDescent="0.2">
      <c r="A6211" s="38" t="s">
        <v>32</v>
      </c>
      <c r="B6211" s="38" t="str">
        <f t="shared" si="11"/>
        <v>mo_priv025</v>
      </c>
      <c r="C6211" s="38" t="s">
        <v>838</v>
      </c>
      <c r="D6211" s="38" t="s">
        <v>845</v>
      </c>
      <c r="E6211" s="38" t="s">
        <v>13</v>
      </c>
      <c r="F6211" s="38">
        <v>7</v>
      </c>
      <c r="G6211" s="38">
        <v>29</v>
      </c>
      <c r="H6211" s="38">
        <v>2025</v>
      </c>
      <c r="I6211" s="38">
        <v>4</v>
      </c>
      <c r="J6211" s="38">
        <v>1120</v>
      </c>
      <c r="K6211" s="38" t="s">
        <v>1377</v>
      </c>
      <c r="L6211" s="38">
        <v>91</v>
      </c>
      <c r="M6211" s="38">
        <v>1</v>
      </c>
      <c r="N6211" s="38">
        <v>0</v>
      </c>
      <c r="O6211" s="38" t="s">
        <v>10</v>
      </c>
      <c r="P6211" s="38">
        <v>10</v>
      </c>
      <c r="Q6211" s="38" t="s">
        <v>5</v>
      </c>
      <c r="R6211" s="38" t="s">
        <v>201</v>
      </c>
      <c r="S6211" s="38" t="s">
        <v>127</v>
      </c>
      <c r="T6211" s="38" t="s">
        <v>116</v>
      </c>
    </row>
    <row r="6212" spans="1:20" s="38" customFormat="1" ht="15" x14ac:dyDescent="0.2">
      <c r="A6212" s="38" t="s">
        <v>32</v>
      </c>
      <c r="B6212" s="38" t="str">
        <f t="shared" si="11"/>
        <v>mo_priv025</v>
      </c>
      <c r="C6212" s="38" t="s">
        <v>838</v>
      </c>
      <c r="D6212" s="38" t="s">
        <v>845</v>
      </c>
      <c r="E6212" s="38" t="s">
        <v>13</v>
      </c>
      <c r="F6212" s="38">
        <v>7</v>
      </c>
      <c r="G6212" s="38">
        <v>29</v>
      </c>
      <c r="H6212" s="38">
        <v>2025</v>
      </c>
      <c r="I6212" s="38">
        <v>4</v>
      </c>
      <c r="J6212" s="38">
        <v>1120</v>
      </c>
      <c r="K6212" s="38" t="s">
        <v>1377</v>
      </c>
      <c r="L6212" s="38">
        <v>91</v>
      </c>
      <c r="M6212" s="38">
        <v>1</v>
      </c>
      <c r="N6212" s="38">
        <v>0</v>
      </c>
      <c r="O6212" s="38" t="s">
        <v>10</v>
      </c>
      <c r="P6212" s="38">
        <v>7</v>
      </c>
      <c r="Q6212" s="38" t="s">
        <v>5</v>
      </c>
      <c r="R6212" s="38" t="s">
        <v>201</v>
      </c>
      <c r="S6212" s="38" t="s">
        <v>114</v>
      </c>
      <c r="T6212" s="38" t="s">
        <v>116</v>
      </c>
    </row>
    <row r="6213" spans="1:20" s="38" customFormat="1" ht="15" x14ac:dyDescent="0.2">
      <c r="A6213" s="38" t="s">
        <v>32</v>
      </c>
      <c r="B6213" s="38" t="str">
        <f t="shared" si="11"/>
        <v>mo_priv025</v>
      </c>
      <c r="C6213" s="38" t="s">
        <v>838</v>
      </c>
      <c r="D6213" s="38" t="s">
        <v>845</v>
      </c>
      <c r="E6213" s="38" t="s">
        <v>13</v>
      </c>
      <c r="F6213" s="38">
        <v>7</v>
      </c>
      <c r="G6213" s="38">
        <v>29</v>
      </c>
      <c r="H6213" s="38">
        <v>2025</v>
      </c>
      <c r="I6213" s="38">
        <v>4</v>
      </c>
      <c r="J6213" s="38">
        <v>1120</v>
      </c>
      <c r="K6213" s="38" t="s">
        <v>1377</v>
      </c>
      <c r="L6213" s="38">
        <v>91</v>
      </c>
      <c r="M6213" s="38">
        <v>1</v>
      </c>
      <c r="N6213" s="38">
        <v>0</v>
      </c>
      <c r="O6213" s="38" t="s">
        <v>10</v>
      </c>
      <c r="P6213" s="38">
        <v>0.1</v>
      </c>
      <c r="Q6213" s="38" t="s">
        <v>5</v>
      </c>
      <c r="R6213" s="38" t="s">
        <v>201</v>
      </c>
      <c r="S6213" s="38" t="s">
        <v>114</v>
      </c>
      <c r="T6213" s="38" t="s">
        <v>116</v>
      </c>
    </row>
    <row r="6214" spans="1:20" s="38" customFormat="1" ht="15" x14ac:dyDescent="0.2">
      <c r="A6214" s="38" t="s">
        <v>32</v>
      </c>
      <c r="B6214" s="38" t="str">
        <f t="shared" si="11"/>
        <v>mo_priv025</v>
      </c>
      <c r="C6214" s="38" t="s">
        <v>838</v>
      </c>
      <c r="D6214" s="38" t="s">
        <v>845</v>
      </c>
      <c r="E6214" s="38" t="s">
        <v>13</v>
      </c>
      <c r="F6214" s="38">
        <v>7</v>
      </c>
      <c r="G6214" s="38">
        <v>29</v>
      </c>
      <c r="H6214" s="38">
        <v>2025</v>
      </c>
      <c r="I6214" s="38">
        <v>4</v>
      </c>
      <c r="J6214" s="38">
        <v>1120</v>
      </c>
      <c r="K6214" s="38" t="s">
        <v>1377</v>
      </c>
      <c r="L6214" s="38">
        <v>91</v>
      </c>
      <c r="M6214" s="38">
        <v>1</v>
      </c>
      <c r="N6214" s="38">
        <v>0</v>
      </c>
      <c r="O6214" s="38" t="s">
        <v>10</v>
      </c>
      <c r="P6214" s="38">
        <v>5.5</v>
      </c>
      <c r="Q6214" s="38" t="s">
        <v>5</v>
      </c>
      <c r="R6214" s="38" t="s">
        <v>201</v>
      </c>
      <c r="S6214" s="38" t="s">
        <v>114</v>
      </c>
      <c r="T6214" s="38" t="s">
        <v>116</v>
      </c>
    </row>
    <row r="6215" spans="1:20" s="38" customFormat="1" ht="15" x14ac:dyDescent="0.2">
      <c r="A6215" s="38" t="s">
        <v>32</v>
      </c>
      <c r="B6215" s="38" t="str">
        <f t="shared" si="11"/>
        <v>mo_priv025</v>
      </c>
      <c r="C6215" s="38" t="s">
        <v>838</v>
      </c>
      <c r="D6215" s="38" t="s">
        <v>845</v>
      </c>
      <c r="E6215" s="38" t="s">
        <v>13</v>
      </c>
      <c r="F6215" s="38">
        <v>7</v>
      </c>
      <c r="G6215" s="38">
        <v>29</v>
      </c>
      <c r="H6215" s="38">
        <v>2025</v>
      </c>
      <c r="I6215" s="38">
        <v>4</v>
      </c>
      <c r="J6215" s="38">
        <v>1120</v>
      </c>
      <c r="K6215" s="38" t="s">
        <v>1377</v>
      </c>
      <c r="L6215" s="38">
        <v>91</v>
      </c>
      <c r="M6215" s="38">
        <v>1</v>
      </c>
      <c r="N6215" s="38">
        <v>0</v>
      </c>
      <c r="O6215" s="38" t="s">
        <v>10</v>
      </c>
      <c r="P6215" s="38">
        <v>7.5</v>
      </c>
      <c r="Q6215" s="38" t="s">
        <v>5</v>
      </c>
      <c r="R6215" s="38" t="s">
        <v>201</v>
      </c>
      <c r="S6215" s="38" t="s">
        <v>191</v>
      </c>
      <c r="T6215" s="38" t="s">
        <v>116</v>
      </c>
    </row>
    <row r="6216" spans="1:20" s="38" customFormat="1" ht="15" x14ac:dyDescent="0.2">
      <c r="A6216" s="38" t="s">
        <v>32</v>
      </c>
      <c r="B6216" s="38" t="str">
        <f t="shared" si="11"/>
        <v>mo_priv025</v>
      </c>
      <c r="C6216" s="38" t="s">
        <v>838</v>
      </c>
      <c r="D6216" s="38" t="s">
        <v>845</v>
      </c>
      <c r="E6216" s="38" t="s">
        <v>13</v>
      </c>
      <c r="F6216" s="38">
        <v>7</v>
      </c>
      <c r="G6216" s="38">
        <v>29</v>
      </c>
      <c r="H6216" s="38">
        <v>2025</v>
      </c>
      <c r="I6216" s="38">
        <v>4</v>
      </c>
      <c r="J6216" s="38">
        <v>1120</v>
      </c>
      <c r="K6216" s="38" t="s">
        <v>1377</v>
      </c>
      <c r="L6216" s="38">
        <v>91</v>
      </c>
      <c r="M6216" s="38">
        <v>1</v>
      </c>
      <c r="N6216" s="38">
        <v>0</v>
      </c>
      <c r="O6216" s="38" t="s">
        <v>82</v>
      </c>
      <c r="P6216" s="38">
        <v>0.3</v>
      </c>
      <c r="Q6216" s="38" t="s">
        <v>5</v>
      </c>
      <c r="R6216" s="38" t="s">
        <v>201</v>
      </c>
      <c r="T6216" s="38" t="s">
        <v>116</v>
      </c>
    </row>
    <row r="6217" spans="1:20" s="38" customFormat="1" ht="15" x14ac:dyDescent="0.2">
      <c r="A6217" s="38" t="s">
        <v>32</v>
      </c>
      <c r="B6217" s="38" t="str">
        <f t="shared" si="11"/>
        <v>mo_priv025</v>
      </c>
      <c r="C6217" s="38" t="s">
        <v>838</v>
      </c>
      <c r="D6217" s="38" t="s">
        <v>845</v>
      </c>
      <c r="E6217" s="38" t="s">
        <v>13</v>
      </c>
      <c r="F6217" s="38">
        <v>7</v>
      </c>
      <c r="G6217" s="38">
        <v>29</v>
      </c>
      <c r="H6217" s="38">
        <v>2025</v>
      </c>
      <c r="I6217" s="38">
        <v>4</v>
      </c>
      <c r="J6217" s="38">
        <v>1120</v>
      </c>
      <c r="K6217" s="38" t="s">
        <v>1377</v>
      </c>
      <c r="L6217" s="38">
        <v>91</v>
      </c>
      <c r="M6217" s="38">
        <v>1</v>
      </c>
      <c r="N6217" s="38">
        <v>0</v>
      </c>
      <c r="O6217" s="38" t="s">
        <v>10</v>
      </c>
      <c r="P6217" s="38">
        <v>5</v>
      </c>
      <c r="Q6217" s="38" t="s">
        <v>5</v>
      </c>
      <c r="R6217" s="38" t="s">
        <v>201</v>
      </c>
      <c r="S6217" s="38" t="s">
        <v>1427</v>
      </c>
      <c r="T6217" s="38" t="s">
        <v>116</v>
      </c>
    </row>
    <row r="6218" spans="1:20" s="38" customFormat="1" ht="15" x14ac:dyDescent="0.2">
      <c r="A6218" s="38" t="s">
        <v>32</v>
      </c>
      <c r="B6218" s="38" t="str">
        <f t="shared" si="11"/>
        <v>mo_priv025</v>
      </c>
      <c r="C6218" s="38" t="s">
        <v>838</v>
      </c>
      <c r="D6218" s="38" t="s">
        <v>845</v>
      </c>
      <c r="E6218" s="38" t="s">
        <v>13</v>
      </c>
      <c r="F6218" s="38">
        <v>7</v>
      </c>
      <c r="G6218" s="38">
        <v>29</v>
      </c>
      <c r="H6218" s="38">
        <v>2025</v>
      </c>
      <c r="I6218" s="38">
        <v>4</v>
      </c>
      <c r="J6218" s="38">
        <v>1120</v>
      </c>
      <c r="K6218" s="38" t="s">
        <v>1377</v>
      </c>
      <c r="L6218" s="38">
        <v>91</v>
      </c>
      <c r="M6218" s="38">
        <v>1</v>
      </c>
      <c r="N6218" s="38">
        <v>0</v>
      </c>
      <c r="O6218" s="38" t="s">
        <v>10</v>
      </c>
      <c r="P6218" s="38">
        <v>15</v>
      </c>
      <c r="Q6218" s="38" t="s">
        <v>5</v>
      </c>
      <c r="R6218" s="38" t="s">
        <v>201</v>
      </c>
      <c r="S6218" s="38" t="s">
        <v>127</v>
      </c>
      <c r="T6218" s="38" t="s">
        <v>116</v>
      </c>
    </row>
    <row r="6219" spans="1:20" s="38" customFormat="1" ht="15" x14ac:dyDescent="0.2">
      <c r="A6219" s="38" t="s">
        <v>32</v>
      </c>
      <c r="B6219" s="38" t="str">
        <f t="shared" si="11"/>
        <v>mo_priv025</v>
      </c>
      <c r="C6219" s="38" t="s">
        <v>838</v>
      </c>
      <c r="D6219" s="38" t="s">
        <v>845</v>
      </c>
      <c r="E6219" s="38" t="s">
        <v>13</v>
      </c>
      <c r="F6219" s="38">
        <v>7</v>
      </c>
      <c r="G6219" s="38">
        <v>29</v>
      </c>
      <c r="H6219" s="38">
        <v>2025</v>
      </c>
      <c r="I6219" s="38">
        <v>4</v>
      </c>
      <c r="J6219" s="38">
        <v>1120</v>
      </c>
      <c r="K6219" s="38" t="s">
        <v>1377</v>
      </c>
      <c r="L6219" s="38">
        <v>91</v>
      </c>
      <c r="M6219" s="38">
        <v>1</v>
      </c>
      <c r="N6219" s="38">
        <v>0</v>
      </c>
      <c r="O6219" s="38" t="s">
        <v>10</v>
      </c>
      <c r="P6219" s="38">
        <v>8</v>
      </c>
      <c r="Q6219" s="38" t="s">
        <v>5</v>
      </c>
      <c r="R6219" s="38" t="s">
        <v>201</v>
      </c>
      <c r="S6219" s="38" t="s">
        <v>127</v>
      </c>
      <c r="T6219" s="38" t="s">
        <v>116</v>
      </c>
    </row>
    <row r="6220" spans="1:20" s="38" customFormat="1" ht="15" x14ac:dyDescent="0.2">
      <c r="A6220" s="38" t="s">
        <v>32</v>
      </c>
      <c r="B6220" s="38" t="str">
        <f t="shared" si="11"/>
        <v>mo_priv025</v>
      </c>
      <c r="C6220" s="38" t="s">
        <v>838</v>
      </c>
      <c r="D6220" s="38" t="s">
        <v>845</v>
      </c>
      <c r="E6220" s="38" t="s">
        <v>13</v>
      </c>
      <c r="F6220" s="38">
        <v>7</v>
      </c>
      <c r="G6220" s="38">
        <v>29</v>
      </c>
      <c r="H6220" s="38">
        <v>2025</v>
      </c>
      <c r="I6220" s="38">
        <v>4</v>
      </c>
      <c r="J6220" s="38">
        <v>1120</v>
      </c>
      <c r="K6220" s="38" t="s">
        <v>1377</v>
      </c>
      <c r="L6220" s="38">
        <v>91</v>
      </c>
      <c r="M6220" s="38">
        <v>1</v>
      </c>
      <c r="N6220" s="38">
        <v>0</v>
      </c>
      <c r="O6220" s="38" t="s">
        <v>10</v>
      </c>
      <c r="P6220" s="38">
        <v>12</v>
      </c>
      <c r="Q6220" s="38" t="s">
        <v>5</v>
      </c>
      <c r="R6220" s="38" t="s">
        <v>201</v>
      </c>
      <c r="S6220" s="38" t="s">
        <v>191</v>
      </c>
      <c r="T6220" s="38" t="s">
        <v>116</v>
      </c>
    </row>
  </sheetData>
  <autoFilter ref="A1:V6220"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Y5001"/>
  <sheetViews>
    <sheetView workbookViewId="0">
      <pane ySplit="1" topLeftCell="A69" activePane="bottomLeft" state="frozen"/>
      <selection pane="bottomLeft" activeCell="F5009" sqref="F5009"/>
    </sheetView>
  </sheetViews>
  <sheetFormatPr defaultColWidth="12.7109375" defaultRowHeight="12" customHeight="1" x14ac:dyDescent="0.2"/>
  <cols>
    <col min="1" max="1" width="13.42578125" style="2" bestFit="1" customWidth="1"/>
    <col min="2" max="2" width="16.140625" style="2" bestFit="1" customWidth="1"/>
    <col min="3" max="3" width="9.5703125" style="2" bestFit="1" customWidth="1"/>
    <col min="4" max="4" width="6.28515625" style="2" bestFit="1" customWidth="1"/>
    <col min="5" max="5" width="3.85546875" style="2" bestFit="1" customWidth="1"/>
    <col min="6" max="6" width="5" style="2" bestFit="1" customWidth="1"/>
    <col min="7" max="7" width="5.5703125" style="2" customWidth="1"/>
    <col min="8" max="8" width="8.28515625" style="2" bestFit="1" customWidth="1"/>
    <col min="9" max="9" width="18.28515625" style="2" bestFit="1" customWidth="1"/>
    <col min="10" max="10" width="11.5703125" style="2" bestFit="1" customWidth="1"/>
    <col min="11" max="11" width="26.7109375" style="2" bestFit="1" customWidth="1"/>
    <col min="12" max="12" width="7.140625" style="2" bestFit="1" customWidth="1"/>
    <col min="13" max="13" width="16.7109375" style="2" bestFit="1" customWidth="1"/>
    <col min="14" max="14" width="16.140625" style="2" bestFit="1" customWidth="1"/>
    <col min="15" max="15" width="12.7109375" style="2"/>
    <col min="16" max="16" width="21.28515625" style="2" bestFit="1" customWidth="1"/>
    <col min="17" max="16384" width="12.7109375" style="2"/>
  </cols>
  <sheetData>
    <row r="1" spans="1:16" ht="12" customHeight="1" x14ac:dyDescent="0.2">
      <c r="A1" s="2" t="s">
        <v>842</v>
      </c>
      <c r="B1" s="2" t="s">
        <v>843</v>
      </c>
      <c r="C1" s="2" t="s">
        <v>840</v>
      </c>
      <c r="D1" s="2" t="s">
        <v>846</v>
      </c>
      <c r="E1" s="2" t="s">
        <v>847</v>
      </c>
      <c r="F1" s="2" t="s">
        <v>848</v>
      </c>
      <c r="G1" s="2" t="s">
        <v>849</v>
      </c>
      <c r="H1" s="2" t="s">
        <v>851</v>
      </c>
      <c r="I1" s="2" t="s">
        <v>1055</v>
      </c>
      <c r="J1" s="2" t="s">
        <v>1053</v>
      </c>
      <c r="K1" s="2" t="s">
        <v>1219</v>
      </c>
      <c r="L1" s="2" t="s">
        <v>1058</v>
      </c>
      <c r="M1" s="3" t="s">
        <v>1056</v>
      </c>
      <c r="N1" s="3" t="s">
        <v>1057</v>
      </c>
      <c r="O1" s="3" t="s">
        <v>1187</v>
      </c>
      <c r="P1" s="3" t="s">
        <v>1054</v>
      </c>
    </row>
    <row r="2" spans="1:16" ht="12" hidden="1" customHeight="1" x14ac:dyDescent="0.2">
      <c r="A2" s="9" t="s">
        <v>17</v>
      </c>
      <c r="B2" s="9" t="s">
        <v>878</v>
      </c>
      <c r="C2" s="9" t="s">
        <v>916</v>
      </c>
      <c r="D2" s="9">
        <v>5</v>
      </c>
      <c r="E2" s="9">
        <v>20</v>
      </c>
      <c r="F2" s="9">
        <v>2024</v>
      </c>
      <c r="G2" s="9">
        <v>1</v>
      </c>
      <c r="H2" s="9" t="s">
        <v>20</v>
      </c>
      <c r="I2" s="9" t="s">
        <v>310</v>
      </c>
      <c r="J2" s="9" t="s">
        <v>311</v>
      </c>
      <c r="K2" s="9" t="s">
        <v>1058</v>
      </c>
      <c r="L2" s="9">
        <v>135</v>
      </c>
      <c r="M2" s="9">
        <v>9</v>
      </c>
      <c r="N2" s="9">
        <v>15</v>
      </c>
      <c r="O2" s="9" t="s">
        <v>201</v>
      </c>
      <c r="P2" s="9" t="s">
        <v>509</v>
      </c>
    </row>
    <row r="3" spans="1:16" ht="12" hidden="1" customHeight="1" x14ac:dyDescent="0.2">
      <c r="A3" s="2" t="s">
        <v>17</v>
      </c>
      <c r="B3" s="9" t="s">
        <v>878</v>
      </c>
      <c r="C3" s="9" t="s">
        <v>916</v>
      </c>
      <c r="D3" s="9">
        <v>5</v>
      </c>
      <c r="E3" s="9">
        <v>20</v>
      </c>
      <c r="F3" s="9">
        <v>2024</v>
      </c>
      <c r="G3" s="9">
        <v>1</v>
      </c>
      <c r="H3" s="9" t="s">
        <v>20</v>
      </c>
      <c r="I3" s="9" t="s">
        <v>330</v>
      </c>
      <c r="J3" s="2" t="s">
        <v>331</v>
      </c>
      <c r="K3" s="9" t="s">
        <v>1058</v>
      </c>
      <c r="L3" s="9">
        <v>2</v>
      </c>
      <c r="M3" s="9">
        <v>2</v>
      </c>
      <c r="N3" s="9">
        <v>1</v>
      </c>
      <c r="O3" s="9" t="s">
        <v>201</v>
      </c>
      <c r="P3" s="9" t="s">
        <v>329</v>
      </c>
    </row>
    <row r="4" spans="1:16" ht="12" hidden="1" customHeight="1" x14ac:dyDescent="0.2">
      <c r="A4" s="2" t="s">
        <v>17</v>
      </c>
      <c r="B4" s="9" t="s">
        <v>878</v>
      </c>
      <c r="C4" s="9" t="s">
        <v>916</v>
      </c>
      <c r="D4" s="9">
        <v>5</v>
      </c>
      <c r="E4" s="9">
        <v>20</v>
      </c>
      <c r="F4" s="9">
        <v>2024</v>
      </c>
      <c r="G4" s="9">
        <v>1</v>
      </c>
      <c r="H4" s="9" t="s">
        <v>20</v>
      </c>
      <c r="I4" s="9" t="s">
        <v>322</v>
      </c>
      <c r="J4" s="9" t="s">
        <v>323</v>
      </c>
      <c r="K4" s="9" t="s">
        <v>1058</v>
      </c>
      <c r="L4" s="9">
        <v>1</v>
      </c>
      <c r="M4" s="9">
        <v>1</v>
      </c>
      <c r="N4" s="9">
        <v>1</v>
      </c>
      <c r="O4" s="9" t="s">
        <v>201</v>
      </c>
      <c r="P4" s="9" t="s">
        <v>321</v>
      </c>
    </row>
    <row r="5" spans="1:16" s="4" customFormat="1" ht="12" hidden="1" customHeight="1" x14ac:dyDescent="0.25">
      <c r="A5" s="4" t="s">
        <v>17</v>
      </c>
      <c r="B5" s="9" t="s">
        <v>878</v>
      </c>
      <c r="C5" s="11" t="s">
        <v>916</v>
      </c>
      <c r="D5" s="9">
        <v>5</v>
      </c>
      <c r="E5" s="9">
        <v>20</v>
      </c>
      <c r="F5" s="9">
        <v>2024</v>
      </c>
      <c r="G5" s="9">
        <v>1</v>
      </c>
      <c r="H5" s="9" t="s">
        <v>20</v>
      </c>
      <c r="I5" s="9" t="s">
        <v>333</v>
      </c>
      <c r="J5" s="9" t="s">
        <v>334</v>
      </c>
      <c r="K5" s="9" t="s">
        <v>1058</v>
      </c>
      <c r="L5" s="9">
        <v>80</v>
      </c>
      <c r="M5" s="9">
        <v>4</v>
      </c>
      <c r="N5" s="9">
        <v>20</v>
      </c>
      <c r="O5" s="9" t="s">
        <v>335</v>
      </c>
      <c r="P5" s="9" t="s">
        <v>332</v>
      </c>
    </row>
    <row r="6" spans="1:16" s="4" customFormat="1" ht="12" hidden="1" customHeight="1" x14ac:dyDescent="0.25">
      <c r="A6" s="4" t="s">
        <v>17</v>
      </c>
      <c r="B6" s="9" t="s">
        <v>878</v>
      </c>
      <c r="C6" s="11" t="s">
        <v>916</v>
      </c>
      <c r="D6" s="9">
        <v>5</v>
      </c>
      <c r="E6" s="9">
        <v>20</v>
      </c>
      <c r="F6" s="9">
        <v>2024</v>
      </c>
      <c r="G6" s="9">
        <v>1</v>
      </c>
      <c r="H6" s="9" t="s">
        <v>20</v>
      </c>
      <c r="I6" s="9" t="s">
        <v>337</v>
      </c>
      <c r="J6" s="9" t="s">
        <v>338</v>
      </c>
      <c r="K6" s="9" t="s">
        <v>1058</v>
      </c>
      <c r="L6" s="9">
        <v>60</v>
      </c>
      <c r="M6" s="9">
        <v>6</v>
      </c>
      <c r="N6" s="9">
        <v>10</v>
      </c>
      <c r="O6" s="9" t="s">
        <v>339</v>
      </c>
      <c r="P6" s="9" t="s">
        <v>336</v>
      </c>
    </row>
    <row r="7" spans="1:16" s="4" customFormat="1" ht="12" hidden="1" customHeight="1" x14ac:dyDescent="0.25">
      <c r="A7" s="4" t="s">
        <v>17</v>
      </c>
      <c r="B7" s="9" t="s">
        <v>878</v>
      </c>
      <c r="C7" s="11" t="s">
        <v>916</v>
      </c>
      <c r="D7" s="9">
        <v>5</v>
      </c>
      <c r="E7" s="9">
        <v>20</v>
      </c>
      <c r="F7" s="9">
        <v>2024</v>
      </c>
      <c r="G7" s="9">
        <v>1</v>
      </c>
      <c r="H7" s="9" t="s">
        <v>20</v>
      </c>
      <c r="I7" s="9" t="s">
        <v>340</v>
      </c>
      <c r="J7" s="9" t="s">
        <v>341</v>
      </c>
      <c r="K7" s="9" t="s">
        <v>1058</v>
      </c>
      <c r="L7" s="9">
        <v>3</v>
      </c>
      <c r="M7" s="9">
        <v>3</v>
      </c>
      <c r="N7" s="9">
        <v>1</v>
      </c>
      <c r="O7" s="9" t="s">
        <v>342</v>
      </c>
      <c r="P7" s="9" t="s">
        <v>2170</v>
      </c>
    </row>
    <row r="8" spans="1:16" ht="12" hidden="1" customHeight="1" x14ac:dyDescent="0.2">
      <c r="A8" s="9" t="s">
        <v>16</v>
      </c>
      <c r="B8" s="9" t="s">
        <v>879</v>
      </c>
      <c r="C8" s="9" t="s">
        <v>916</v>
      </c>
      <c r="D8" s="9">
        <v>5</v>
      </c>
      <c r="E8" s="9">
        <v>20</v>
      </c>
      <c r="F8" s="9">
        <v>2024</v>
      </c>
      <c r="G8" s="9">
        <v>1</v>
      </c>
      <c r="H8" s="9" t="s">
        <v>20</v>
      </c>
      <c r="I8" s="9" t="s">
        <v>310</v>
      </c>
      <c r="J8" s="9" t="s">
        <v>311</v>
      </c>
      <c r="K8" s="9" t="s">
        <v>1058</v>
      </c>
      <c r="L8" s="9">
        <v>540</v>
      </c>
      <c r="M8" s="9">
        <v>27</v>
      </c>
      <c r="N8" s="9">
        <v>20</v>
      </c>
      <c r="O8" s="9" t="s">
        <v>201</v>
      </c>
      <c r="P8" s="9" t="s">
        <v>509</v>
      </c>
    </row>
    <row r="9" spans="1:16" s="4" customFormat="1" ht="12" hidden="1" customHeight="1" x14ac:dyDescent="0.25">
      <c r="A9" s="9" t="s">
        <v>16</v>
      </c>
      <c r="B9" s="9" t="s">
        <v>879</v>
      </c>
      <c r="C9" s="11" t="s">
        <v>916</v>
      </c>
      <c r="D9" s="9">
        <v>5</v>
      </c>
      <c r="E9" s="9">
        <v>20</v>
      </c>
      <c r="F9" s="9">
        <v>2024</v>
      </c>
      <c r="G9" s="9">
        <v>1</v>
      </c>
      <c r="H9" s="9" t="s">
        <v>20</v>
      </c>
      <c r="I9" s="9" t="s">
        <v>1220</v>
      </c>
      <c r="J9" s="9" t="s">
        <v>1222</v>
      </c>
      <c r="K9" s="9" t="s">
        <v>1058</v>
      </c>
      <c r="L9" s="9">
        <v>10</v>
      </c>
      <c r="M9" s="9">
        <v>2</v>
      </c>
      <c r="N9" s="9">
        <v>5</v>
      </c>
      <c r="O9" s="9" t="s">
        <v>328</v>
      </c>
      <c r="P9" s="9" t="s">
        <v>327</v>
      </c>
    </row>
    <row r="10" spans="1:16" ht="12" hidden="1" customHeight="1" x14ac:dyDescent="0.2">
      <c r="A10" s="9" t="s">
        <v>15</v>
      </c>
      <c r="B10" s="9" t="s">
        <v>880</v>
      </c>
      <c r="C10" s="9" t="s">
        <v>916</v>
      </c>
      <c r="D10" s="9">
        <v>5</v>
      </c>
      <c r="E10" s="9">
        <v>20</v>
      </c>
      <c r="F10" s="9">
        <v>2024</v>
      </c>
      <c r="G10" s="9">
        <v>1</v>
      </c>
      <c r="H10" s="9" t="s">
        <v>20</v>
      </c>
      <c r="I10" s="9" t="s">
        <v>322</v>
      </c>
      <c r="J10" s="9" t="s">
        <v>323</v>
      </c>
      <c r="K10" s="9" t="s">
        <v>1058</v>
      </c>
      <c r="L10" s="9">
        <v>8</v>
      </c>
      <c r="M10" s="9">
        <v>8</v>
      </c>
      <c r="N10" s="9">
        <v>1</v>
      </c>
      <c r="O10" s="9" t="s">
        <v>201</v>
      </c>
      <c r="P10" s="9" t="s">
        <v>321</v>
      </c>
    </row>
    <row r="11" spans="1:16" ht="12" hidden="1" customHeight="1" x14ac:dyDescent="0.2">
      <c r="A11" s="9" t="s">
        <v>15</v>
      </c>
      <c r="B11" s="9" t="s">
        <v>880</v>
      </c>
      <c r="C11" s="9" t="s">
        <v>916</v>
      </c>
      <c r="D11" s="9">
        <v>5</v>
      </c>
      <c r="E11" s="9">
        <v>20</v>
      </c>
      <c r="F11" s="9">
        <v>2024</v>
      </c>
      <c r="G11" s="9">
        <v>1</v>
      </c>
      <c r="H11" s="9" t="s">
        <v>20</v>
      </c>
      <c r="I11" s="9" t="s">
        <v>325</v>
      </c>
      <c r="J11" s="9" t="s">
        <v>326</v>
      </c>
      <c r="K11" s="9" t="s">
        <v>1058</v>
      </c>
      <c r="L11" s="9">
        <v>30</v>
      </c>
      <c r="M11" s="9">
        <v>3</v>
      </c>
      <c r="N11" s="9">
        <v>10</v>
      </c>
      <c r="O11" s="9" t="s">
        <v>201</v>
      </c>
      <c r="P11" s="9" t="s">
        <v>324</v>
      </c>
    </row>
    <row r="12" spans="1:16" ht="12" hidden="1" customHeight="1" x14ac:dyDescent="0.2">
      <c r="A12" s="9" t="s">
        <v>12</v>
      </c>
      <c r="B12" s="9" t="s">
        <v>881</v>
      </c>
      <c r="C12" s="9" t="s">
        <v>916</v>
      </c>
      <c r="D12" s="9">
        <v>5</v>
      </c>
      <c r="E12" s="9">
        <v>20</v>
      </c>
      <c r="F12" s="9">
        <v>2024</v>
      </c>
      <c r="G12" s="9">
        <v>1</v>
      </c>
      <c r="H12" s="9" t="s">
        <v>20</v>
      </c>
      <c r="I12" s="9" t="s">
        <v>308</v>
      </c>
      <c r="J12" s="9" t="s">
        <v>309</v>
      </c>
      <c r="K12" s="9" t="s">
        <v>1058</v>
      </c>
      <c r="L12" s="9">
        <v>4</v>
      </c>
      <c r="M12" s="9">
        <v>2</v>
      </c>
      <c r="N12" s="9">
        <v>2</v>
      </c>
      <c r="O12" s="9" t="s">
        <v>201</v>
      </c>
      <c r="P12" s="9" t="s">
        <v>307</v>
      </c>
    </row>
    <row r="13" spans="1:16" ht="12" hidden="1" customHeight="1" x14ac:dyDescent="0.2">
      <c r="A13" s="9" t="s">
        <v>12</v>
      </c>
      <c r="B13" s="9" t="s">
        <v>881</v>
      </c>
      <c r="C13" s="9" t="s">
        <v>916</v>
      </c>
      <c r="D13" s="9">
        <v>5</v>
      </c>
      <c r="E13" s="9">
        <v>20</v>
      </c>
      <c r="F13" s="9">
        <v>2024</v>
      </c>
      <c r="G13" s="9">
        <v>1</v>
      </c>
      <c r="H13" s="9" t="s">
        <v>20</v>
      </c>
      <c r="I13" s="9" t="s">
        <v>310</v>
      </c>
      <c r="J13" s="9" t="s">
        <v>311</v>
      </c>
      <c r="K13" s="9" t="s">
        <v>1058</v>
      </c>
      <c r="L13" s="9">
        <v>1540</v>
      </c>
      <c r="M13" s="9">
        <v>77</v>
      </c>
      <c r="N13" s="9">
        <v>20</v>
      </c>
      <c r="O13" s="9" t="s">
        <v>201</v>
      </c>
      <c r="P13" s="9" t="s">
        <v>509</v>
      </c>
    </row>
    <row r="14" spans="1:16" ht="12" hidden="1" customHeight="1" x14ac:dyDescent="0.2">
      <c r="A14" s="9" t="s">
        <v>12</v>
      </c>
      <c r="B14" s="9" t="s">
        <v>881</v>
      </c>
      <c r="C14" s="9" t="s">
        <v>916</v>
      </c>
      <c r="D14" s="9">
        <v>5</v>
      </c>
      <c r="E14" s="9">
        <v>20</v>
      </c>
      <c r="F14" s="9">
        <v>2024</v>
      </c>
      <c r="G14" s="9">
        <v>1</v>
      </c>
      <c r="H14" s="9" t="s">
        <v>20</v>
      </c>
      <c r="I14" s="9" t="s">
        <v>312</v>
      </c>
      <c r="J14" s="9" t="s">
        <v>313</v>
      </c>
      <c r="K14" s="9" t="s">
        <v>1058</v>
      </c>
      <c r="L14" s="9">
        <v>570</v>
      </c>
      <c r="M14" s="9">
        <v>19</v>
      </c>
      <c r="N14" s="9">
        <v>30</v>
      </c>
      <c r="O14" s="9" t="s">
        <v>201</v>
      </c>
      <c r="P14" s="9" t="s">
        <v>1526</v>
      </c>
    </row>
    <row r="15" spans="1:16" ht="12" hidden="1" customHeight="1" x14ac:dyDescent="0.2">
      <c r="A15" s="9" t="s">
        <v>12</v>
      </c>
      <c r="B15" s="9" t="s">
        <v>881</v>
      </c>
      <c r="C15" s="9" t="s">
        <v>916</v>
      </c>
      <c r="D15" s="9">
        <v>5</v>
      </c>
      <c r="E15" s="9">
        <v>20</v>
      </c>
      <c r="F15" s="9">
        <v>2024</v>
      </c>
      <c r="G15" s="9">
        <v>1</v>
      </c>
      <c r="H15" s="9" t="s">
        <v>20</v>
      </c>
      <c r="I15" s="9" t="s">
        <v>314</v>
      </c>
      <c r="J15" s="2" t="s">
        <v>315</v>
      </c>
      <c r="K15" s="9" t="s">
        <v>1058</v>
      </c>
      <c r="L15" s="9">
        <v>1</v>
      </c>
      <c r="M15" s="9">
        <v>1</v>
      </c>
      <c r="N15" s="9">
        <v>1</v>
      </c>
      <c r="O15" s="9" t="s">
        <v>201</v>
      </c>
      <c r="P15" s="9" t="s">
        <v>1432</v>
      </c>
    </row>
    <row r="16" spans="1:16" ht="12" hidden="1" customHeight="1" x14ac:dyDescent="0.2">
      <c r="A16" s="9" t="s">
        <v>12</v>
      </c>
      <c r="B16" s="9" t="s">
        <v>881</v>
      </c>
      <c r="C16" s="9" t="s">
        <v>916</v>
      </c>
      <c r="D16" s="9">
        <v>5</v>
      </c>
      <c r="E16" s="9">
        <v>20</v>
      </c>
      <c r="F16" s="9">
        <v>2024</v>
      </c>
      <c r="G16" s="9">
        <v>1</v>
      </c>
      <c r="H16" s="9" t="s">
        <v>20</v>
      </c>
      <c r="I16" s="9" t="s">
        <v>316</v>
      </c>
      <c r="J16" s="9" t="s">
        <v>317</v>
      </c>
      <c r="K16" s="9" t="s">
        <v>1058</v>
      </c>
      <c r="L16" s="9">
        <v>40</v>
      </c>
      <c r="M16" s="9">
        <v>4</v>
      </c>
      <c r="N16" s="9">
        <v>10</v>
      </c>
      <c r="O16" s="9" t="s">
        <v>201</v>
      </c>
      <c r="P16" s="9" t="s">
        <v>108</v>
      </c>
    </row>
    <row r="17" spans="1:16" ht="12" hidden="1" customHeight="1" x14ac:dyDescent="0.2">
      <c r="A17" s="9" t="s">
        <v>12</v>
      </c>
      <c r="B17" s="9" t="s">
        <v>881</v>
      </c>
      <c r="C17" s="9" t="s">
        <v>916</v>
      </c>
      <c r="D17" s="9">
        <v>5</v>
      </c>
      <c r="E17" s="9">
        <v>20</v>
      </c>
      <c r="F17" s="9">
        <v>2024</v>
      </c>
      <c r="G17" s="9">
        <v>1</v>
      </c>
      <c r="H17" s="9" t="s">
        <v>20</v>
      </c>
      <c r="I17" s="9" t="s">
        <v>319</v>
      </c>
      <c r="J17" s="9" t="s">
        <v>320</v>
      </c>
      <c r="K17" s="9" t="s">
        <v>1058</v>
      </c>
      <c r="L17" s="9">
        <v>15</v>
      </c>
      <c r="M17" s="9">
        <v>3</v>
      </c>
      <c r="N17" s="9">
        <v>5</v>
      </c>
      <c r="O17" s="9" t="s">
        <v>201</v>
      </c>
      <c r="P17" s="9" t="s">
        <v>318</v>
      </c>
    </row>
    <row r="18" spans="1:16" s="4" customFormat="1" ht="12" hidden="1" customHeight="1" x14ac:dyDescent="0.25">
      <c r="A18" s="4" t="s">
        <v>19</v>
      </c>
      <c r="B18" s="9" t="s">
        <v>886</v>
      </c>
      <c r="C18" s="11" t="s">
        <v>916</v>
      </c>
      <c r="D18" s="9">
        <v>5</v>
      </c>
      <c r="E18" s="9">
        <v>21</v>
      </c>
      <c r="F18" s="9">
        <v>2024</v>
      </c>
      <c r="G18" s="9">
        <v>1</v>
      </c>
      <c r="H18" s="9" t="s">
        <v>14</v>
      </c>
      <c r="I18" s="9" t="s">
        <v>344</v>
      </c>
      <c r="J18" s="9" t="s">
        <v>345</v>
      </c>
      <c r="K18" s="9" t="s">
        <v>1058</v>
      </c>
      <c r="L18" s="9">
        <v>14</v>
      </c>
      <c r="M18" s="9">
        <v>7</v>
      </c>
      <c r="N18" s="9">
        <v>2</v>
      </c>
      <c r="O18" s="9" t="s">
        <v>346</v>
      </c>
      <c r="P18" s="9" t="s">
        <v>343</v>
      </c>
    </row>
    <row r="19" spans="1:16" ht="12" hidden="1" customHeight="1" x14ac:dyDescent="0.2">
      <c r="A19" s="2" t="s">
        <v>22</v>
      </c>
      <c r="B19" s="9" t="s">
        <v>887</v>
      </c>
      <c r="C19" s="9" t="s">
        <v>916</v>
      </c>
      <c r="D19" s="9">
        <v>5</v>
      </c>
      <c r="E19" s="9">
        <v>21</v>
      </c>
      <c r="F19" s="9">
        <v>2024</v>
      </c>
      <c r="G19" s="9">
        <v>1</v>
      </c>
      <c r="H19" s="9" t="s">
        <v>14</v>
      </c>
      <c r="I19" s="9" t="s">
        <v>201</v>
      </c>
      <c r="J19" s="9" t="s">
        <v>201</v>
      </c>
      <c r="K19" s="9" t="s">
        <v>201</v>
      </c>
      <c r="L19" s="9">
        <v>0</v>
      </c>
      <c r="M19" s="9">
        <v>0</v>
      </c>
      <c r="N19" s="9">
        <v>0</v>
      </c>
      <c r="O19" s="9" t="s">
        <v>201</v>
      </c>
      <c r="P19" s="9" t="s">
        <v>201</v>
      </c>
    </row>
    <row r="20" spans="1:16" s="4" customFormat="1" ht="12" hidden="1" customHeight="1" x14ac:dyDescent="0.25">
      <c r="A20" s="4" t="s">
        <v>24</v>
      </c>
      <c r="B20" s="9" t="s">
        <v>885</v>
      </c>
      <c r="C20" s="11" t="s">
        <v>916</v>
      </c>
      <c r="D20" s="9">
        <v>5</v>
      </c>
      <c r="E20" s="9">
        <v>21</v>
      </c>
      <c r="F20" s="9">
        <v>2024</v>
      </c>
      <c r="G20" s="9">
        <v>1</v>
      </c>
      <c r="H20" s="9" t="s">
        <v>20</v>
      </c>
      <c r="I20" s="9" t="s">
        <v>348</v>
      </c>
      <c r="J20" s="9" t="s">
        <v>1222</v>
      </c>
      <c r="K20" s="9" t="s">
        <v>1058</v>
      </c>
      <c r="L20" s="9">
        <v>4</v>
      </c>
      <c r="M20" s="9">
        <v>4</v>
      </c>
      <c r="N20" s="9">
        <v>1</v>
      </c>
      <c r="O20" s="9" t="s">
        <v>349</v>
      </c>
      <c r="P20" s="9" t="s">
        <v>347</v>
      </c>
    </row>
    <row r="21" spans="1:16" ht="12" hidden="1" customHeight="1" x14ac:dyDescent="0.2">
      <c r="A21" s="2" t="s">
        <v>24</v>
      </c>
      <c r="B21" s="9" t="s">
        <v>885</v>
      </c>
      <c r="C21" s="9" t="s">
        <v>916</v>
      </c>
      <c r="D21" s="9">
        <v>5</v>
      </c>
      <c r="E21" s="9">
        <v>21</v>
      </c>
      <c r="F21" s="9">
        <v>2024</v>
      </c>
      <c r="G21" s="9">
        <v>1</v>
      </c>
      <c r="H21" s="9" t="s">
        <v>20</v>
      </c>
      <c r="I21" s="9" t="s">
        <v>314</v>
      </c>
      <c r="J21" s="2" t="s">
        <v>315</v>
      </c>
      <c r="K21" s="9" t="s">
        <v>1058</v>
      </c>
      <c r="L21" s="9">
        <v>5</v>
      </c>
      <c r="M21" s="9">
        <v>5</v>
      </c>
      <c r="N21" s="9">
        <v>1</v>
      </c>
      <c r="O21" s="9" t="s">
        <v>201</v>
      </c>
      <c r="P21" s="9" t="s">
        <v>1432</v>
      </c>
    </row>
    <row r="22" spans="1:16" ht="12" hidden="1" customHeight="1" x14ac:dyDescent="0.2">
      <c r="A22" s="2" t="s">
        <v>24</v>
      </c>
      <c r="B22" s="9" t="s">
        <v>885</v>
      </c>
      <c r="C22" s="9" t="s">
        <v>916</v>
      </c>
      <c r="D22" s="9">
        <v>5</v>
      </c>
      <c r="E22" s="9">
        <v>21</v>
      </c>
      <c r="F22" s="9">
        <v>2024</v>
      </c>
      <c r="G22" s="9">
        <v>1</v>
      </c>
      <c r="H22" s="9" t="s">
        <v>20</v>
      </c>
      <c r="I22" s="9" t="s">
        <v>330</v>
      </c>
      <c r="J22" s="2" t="s">
        <v>331</v>
      </c>
      <c r="K22" s="9" t="s">
        <v>1058</v>
      </c>
      <c r="L22" s="9">
        <v>5</v>
      </c>
      <c r="M22" s="9">
        <v>5</v>
      </c>
      <c r="N22" s="9">
        <v>1</v>
      </c>
      <c r="O22" s="9" t="s">
        <v>201</v>
      </c>
      <c r="P22" s="9" t="s">
        <v>329</v>
      </c>
    </row>
    <row r="23" spans="1:16" ht="12" hidden="1" customHeight="1" x14ac:dyDescent="0.2">
      <c r="A23" s="2" t="s">
        <v>24</v>
      </c>
      <c r="B23" s="9" t="s">
        <v>885</v>
      </c>
      <c r="C23" s="9" t="s">
        <v>916</v>
      </c>
      <c r="D23" s="9">
        <v>5</v>
      </c>
      <c r="E23" s="9">
        <v>21</v>
      </c>
      <c r="F23" s="9">
        <v>2024</v>
      </c>
      <c r="G23" s="9">
        <v>1</v>
      </c>
      <c r="H23" s="9" t="s">
        <v>20</v>
      </c>
      <c r="I23" s="9" t="s">
        <v>351</v>
      </c>
      <c r="J23" s="9" t="s">
        <v>352</v>
      </c>
      <c r="K23" s="9" t="s">
        <v>1058</v>
      </c>
      <c r="L23" s="9">
        <v>2</v>
      </c>
      <c r="M23" s="9">
        <v>2</v>
      </c>
      <c r="N23" s="9">
        <v>1</v>
      </c>
      <c r="O23" s="9" t="s">
        <v>201</v>
      </c>
      <c r="P23" s="9" t="s">
        <v>350</v>
      </c>
    </row>
    <row r="24" spans="1:16" s="4" customFormat="1" ht="12" hidden="1" customHeight="1" x14ac:dyDescent="0.25">
      <c r="A24" s="9" t="s">
        <v>25</v>
      </c>
      <c r="B24" s="9" t="s">
        <v>888</v>
      </c>
      <c r="C24" s="11" t="s">
        <v>916</v>
      </c>
      <c r="D24" s="9">
        <v>5</v>
      </c>
      <c r="E24" s="9">
        <v>21</v>
      </c>
      <c r="F24" s="9">
        <v>2024</v>
      </c>
      <c r="G24" s="9">
        <v>1</v>
      </c>
      <c r="H24" s="9" t="s">
        <v>14</v>
      </c>
      <c r="I24" s="9" t="s">
        <v>330</v>
      </c>
      <c r="J24" s="4" t="s">
        <v>331</v>
      </c>
      <c r="K24" s="9" t="s">
        <v>1058</v>
      </c>
      <c r="L24" s="9">
        <v>1</v>
      </c>
      <c r="M24" s="9">
        <v>1</v>
      </c>
      <c r="N24" s="9">
        <v>1</v>
      </c>
      <c r="O24" s="9" t="s">
        <v>353</v>
      </c>
      <c r="P24" s="9" t="s">
        <v>329</v>
      </c>
    </row>
    <row r="25" spans="1:16" s="4" customFormat="1" ht="12" hidden="1" customHeight="1" x14ac:dyDescent="0.25">
      <c r="A25" s="9" t="s">
        <v>25</v>
      </c>
      <c r="B25" s="9" t="s">
        <v>888</v>
      </c>
      <c r="C25" s="11" t="s">
        <v>916</v>
      </c>
      <c r="D25" s="9">
        <v>5</v>
      </c>
      <c r="E25" s="9">
        <v>21</v>
      </c>
      <c r="F25" s="9">
        <v>2024</v>
      </c>
      <c r="G25" s="9">
        <v>1</v>
      </c>
      <c r="H25" s="9" t="s">
        <v>14</v>
      </c>
      <c r="I25" s="9" t="s">
        <v>355</v>
      </c>
      <c r="J25" s="9" t="s">
        <v>356</v>
      </c>
      <c r="K25" s="9" t="s">
        <v>1058</v>
      </c>
      <c r="L25" s="9">
        <v>1</v>
      </c>
      <c r="M25" s="9">
        <v>1</v>
      </c>
      <c r="N25" s="9">
        <v>1</v>
      </c>
      <c r="O25" s="9" t="s">
        <v>357</v>
      </c>
      <c r="P25" s="9" t="s">
        <v>354</v>
      </c>
    </row>
    <row r="26" spans="1:16" ht="12" hidden="1" customHeight="1" x14ac:dyDescent="0.2">
      <c r="A26" s="9" t="s">
        <v>28</v>
      </c>
      <c r="B26" s="9" t="s">
        <v>889</v>
      </c>
      <c r="C26" s="9" t="s">
        <v>916</v>
      </c>
      <c r="D26" s="9">
        <v>5</v>
      </c>
      <c r="E26" s="9">
        <v>21</v>
      </c>
      <c r="F26" s="9">
        <v>2024</v>
      </c>
      <c r="G26" s="9">
        <v>1</v>
      </c>
      <c r="H26" s="9" t="s">
        <v>20</v>
      </c>
      <c r="I26" s="9" t="s">
        <v>359</v>
      </c>
      <c r="J26" s="9" t="s">
        <v>311</v>
      </c>
      <c r="K26" s="9" t="s">
        <v>1058</v>
      </c>
      <c r="L26" s="9">
        <v>5</v>
      </c>
      <c r="M26" s="9">
        <v>1</v>
      </c>
      <c r="N26" s="9">
        <v>5</v>
      </c>
      <c r="O26" s="9" t="s">
        <v>201</v>
      </c>
      <c r="P26" s="9" t="s">
        <v>509</v>
      </c>
    </row>
    <row r="27" spans="1:16" ht="12" hidden="1" customHeight="1" x14ac:dyDescent="0.2">
      <c r="A27" s="9" t="s">
        <v>28</v>
      </c>
      <c r="B27" s="9" t="s">
        <v>889</v>
      </c>
      <c r="C27" s="9" t="s">
        <v>916</v>
      </c>
      <c r="D27" s="9">
        <v>5</v>
      </c>
      <c r="E27" s="9">
        <v>21</v>
      </c>
      <c r="F27" s="9">
        <v>2024</v>
      </c>
      <c r="G27" s="9">
        <v>1</v>
      </c>
      <c r="H27" s="9" t="s">
        <v>20</v>
      </c>
      <c r="I27" s="9" t="s">
        <v>361</v>
      </c>
      <c r="J27" s="9" t="s">
        <v>362</v>
      </c>
      <c r="K27" s="9" t="s">
        <v>1058</v>
      </c>
      <c r="L27" s="9">
        <v>1</v>
      </c>
      <c r="M27" s="9">
        <v>1</v>
      </c>
      <c r="N27" s="9">
        <v>2</v>
      </c>
      <c r="O27" s="9" t="s">
        <v>201</v>
      </c>
      <c r="P27" s="9" t="s">
        <v>360</v>
      </c>
    </row>
    <row r="28" spans="1:16" ht="12" hidden="1" customHeight="1" x14ac:dyDescent="0.2">
      <c r="A28" s="9" t="s">
        <v>26</v>
      </c>
      <c r="B28" s="9" t="s">
        <v>890</v>
      </c>
      <c r="C28" s="9" t="s">
        <v>916</v>
      </c>
      <c r="D28" s="9">
        <v>5</v>
      </c>
      <c r="E28" s="9">
        <v>21</v>
      </c>
      <c r="F28" s="9">
        <v>2024</v>
      </c>
      <c r="G28" s="9">
        <v>1</v>
      </c>
      <c r="H28" s="9" t="s">
        <v>20</v>
      </c>
      <c r="I28" s="9" t="s">
        <v>330</v>
      </c>
      <c r="J28" s="2" t="s">
        <v>331</v>
      </c>
      <c r="K28" s="9" t="s">
        <v>1058</v>
      </c>
      <c r="L28" s="9">
        <v>1</v>
      </c>
      <c r="M28" s="9">
        <v>1</v>
      </c>
      <c r="N28" s="9">
        <v>1</v>
      </c>
      <c r="O28" s="9" t="s">
        <v>201</v>
      </c>
      <c r="P28" s="9" t="s">
        <v>329</v>
      </c>
    </row>
    <row r="29" spans="1:16" ht="12" hidden="1" customHeight="1" x14ac:dyDescent="0.2">
      <c r="A29" s="9" t="s">
        <v>26</v>
      </c>
      <c r="B29" s="9" t="s">
        <v>890</v>
      </c>
      <c r="C29" s="9" t="s">
        <v>916</v>
      </c>
      <c r="D29" s="9">
        <v>5</v>
      </c>
      <c r="E29" s="9">
        <v>21</v>
      </c>
      <c r="F29" s="9">
        <v>2024</v>
      </c>
      <c r="G29" s="9">
        <v>1</v>
      </c>
      <c r="H29" s="9" t="s">
        <v>20</v>
      </c>
      <c r="I29" s="9" t="s">
        <v>314</v>
      </c>
      <c r="J29" s="2" t="s">
        <v>315</v>
      </c>
      <c r="K29" s="9" t="s">
        <v>1058</v>
      </c>
      <c r="L29" s="9">
        <v>1</v>
      </c>
      <c r="M29" s="9">
        <v>4</v>
      </c>
      <c r="N29" s="9">
        <v>1</v>
      </c>
      <c r="O29" s="9" t="s">
        <v>201</v>
      </c>
      <c r="P29" s="9" t="s">
        <v>1432</v>
      </c>
    </row>
    <row r="30" spans="1:16" s="4" customFormat="1" ht="12" hidden="1" customHeight="1" x14ac:dyDescent="0.25">
      <c r="A30" s="9" t="s">
        <v>27</v>
      </c>
      <c r="B30" s="9" t="s">
        <v>891</v>
      </c>
      <c r="C30" s="11" t="s">
        <v>916</v>
      </c>
      <c r="D30" s="9">
        <v>5</v>
      </c>
      <c r="E30" s="9">
        <v>21</v>
      </c>
      <c r="F30" s="9">
        <v>2024</v>
      </c>
      <c r="G30" s="9">
        <v>1</v>
      </c>
      <c r="H30" s="9" t="s">
        <v>14</v>
      </c>
      <c r="I30" s="9" t="s">
        <v>312</v>
      </c>
      <c r="J30" s="9" t="s">
        <v>313</v>
      </c>
      <c r="K30" s="9" t="s">
        <v>1058</v>
      </c>
      <c r="L30" s="9">
        <v>30</v>
      </c>
      <c r="M30" s="9">
        <v>2</v>
      </c>
      <c r="N30" s="9">
        <v>15</v>
      </c>
      <c r="O30" s="9" t="s">
        <v>358</v>
      </c>
      <c r="P30" s="9" t="s">
        <v>1526</v>
      </c>
    </row>
    <row r="31" spans="1:16" ht="12" hidden="1" customHeight="1" x14ac:dyDescent="0.2">
      <c r="A31" s="9" t="s">
        <v>31</v>
      </c>
      <c r="B31" s="9" t="s">
        <v>882</v>
      </c>
      <c r="C31" s="9" t="s">
        <v>916</v>
      </c>
      <c r="D31" s="9">
        <v>5</v>
      </c>
      <c r="E31" s="9">
        <v>22</v>
      </c>
      <c r="F31" s="9">
        <v>2024</v>
      </c>
      <c r="G31" s="9">
        <v>1</v>
      </c>
      <c r="H31" s="9" t="s">
        <v>20</v>
      </c>
      <c r="I31" s="9" t="s">
        <v>368</v>
      </c>
      <c r="J31" s="9" t="s">
        <v>369</v>
      </c>
      <c r="K31" s="9" t="s">
        <v>1058</v>
      </c>
      <c r="L31" s="9">
        <v>72</v>
      </c>
      <c r="M31" s="9">
        <v>12</v>
      </c>
      <c r="N31" s="9">
        <v>6</v>
      </c>
      <c r="O31" s="9" t="s">
        <v>201</v>
      </c>
      <c r="P31" s="9" t="s">
        <v>1658</v>
      </c>
    </row>
    <row r="32" spans="1:16" ht="12" hidden="1" customHeight="1" x14ac:dyDescent="0.2">
      <c r="A32" s="9" t="s">
        <v>31</v>
      </c>
      <c r="B32" s="9" t="s">
        <v>882</v>
      </c>
      <c r="C32" s="9" t="s">
        <v>916</v>
      </c>
      <c r="D32" s="9">
        <v>5</v>
      </c>
      <c r="E32" s="9">
        <v>22</v>
      </c>
      <c r="F32" s="9">
        <v>2024</v>
      </c>
      <c r="G32" s="9">
        <v>1</v>
      </c>
      <c r="H32" s="9" t="s">
        <v>20</v>
      </c>
      <c r="I32" s="9" t="s">
        <v>351</v>
      </c>
      <c r="J32" s="9" t="s">
        <v>352</v>
      </c>
      <c r="K32" s="9" t="s">
        <v>1058</v>
      </c>
      <c r="L32" s="9">
        <v>3</v>
      </c>
      <c r="M32" s="9">
        <v>3</v>
      </c>
      <c r="N32" s="9">
        <v>1</v>
      </c>
      <c r="O32" s="9" t="s">
        <v>201</v>
      </c>
      <c r="P32" s="9" t="s">
        <v>350</v>
      </c>
    </row>
    <row r="33" spans="1:16" ht="12" hidden="1" customHeight="1" x14ac:dyDescent="0.2">
      <c r="A33" s="9" t="s">
        <v>31</v>
      </c>
      <c r="B33" s="9" t="s">
        <v>882</v>
      </c>
      <c r="C33" s="9" t="s">
        <v>916</v>
      </c>
      <c r="D33" s="9">
        <v>5</v>
      </c>
      <c r="E33" s="9">
        <v>22</v>
      </c>
      <c r="F33" s="9">
        <v>2024</v>
      </c>
      <c r="G33" s="9">
        <v>1</v>
      </c>
      <c r="H33" s="9" t="s">
        <v>20</v>
      </c>
      <c r="I33" s="9" t="s">
        <v>371</v>
      </c>
      <c r="J33" s="9" t="s">
        <v>370</v>
      </c>
      <c r="K33" s="9" t="s">
        <v>1058</v>
      </c>
      <c r="L33" s="9">
        <v>1</v>
      </c>
      <c r="M33" s="9">
        <v>1</v>
      </c>
      <c r="N33" s="9">
        <v>1</v>
      </c>
      <c r="O33" s="9" t="s">
        <v>201</v>
      </c>
      <c r="P33" s="18" t="s">
        <v>1706</v>
      </c>
    </row>
    <row r="34" spans="1:16" ht="12" hidden="1" customHeight="1" x14ac:dyDescent="0.2">
      <c r="A34" s="9" t="s">
        <v>31</v>
      </c>
      <c r="B34" s="9" t="s">
        <v>882</v>
      </c>
      <c r="C34" s="9" t="s">
        <v>916</v>
      </c>
      <c r="D34" s="9">
        <v>5</v>
      </c>
      <c r="E34" s="9">
        <v>22</v>
      </c>
      <c r="F34" s="9">
        <v>2024</v>
      </c>
      <c r="G34" s="9">
        <v>1</v>
      </c>
      <c r="H34" s="9" t="s">
        <v>20</v>
      </c>
      <c r="I34" s="9" t="s">
        <v>312</v>
      </c>
      <c r="J34" s="9" t="s">
        <v>313</v>
      </c>
      <c r="K34" s="9" t="s">
        <v>1058</v>
      </c>
      <c r="L34" s="9">
        <v>90</v>
      </c>
      <c r="M34" s="9">
        <v>3</v>
      </c>
      <c r="N34" s="9">
        <v>30</v>
      </c>
      <c r="O34" s="9" t="s">
        <v>201</v>
      </c>
      <c r="P34" s="9" t="s">
        <v>1526</v>
      </c>
    </row>
    <row r="35" spans="1:16" ht="12" hidden="1" customHeight="1" x14ac:dyDescent="0.2">
      <c r="A35" s="9" t="s">
        <v>31</v>
      </c>
      <c r="B35" s="9" t="s">
        <v>882</v>
      </c>
      <c r="C35" s="9" t="s">
        <v>916</v>
      </c>
      <c r="D35" s="9">
        <v>5</v>
      </c>
      <c r="E35" s="9">
        <v>22</v>
      </c>
      <c r="F35" s="9">
        <v>2024</v>
      </c>
      <c r="G35" s="9">
        <v>1</v>
      </c>
      <c r="H35" s="9" t="s">
        <v>20</v>
      </c>
      <c r="I35" s="9" t="s">
        <v>372</v>
      </c>
      <c r="J35" s="9" t="s">
        <v>373</v>
      </c>
      <c r="K35" s="9" t="s">
        <v>1058</v>
      </c>
      <c r="L35" s="9">
        <v>8</v>
      </c>
      <c r="M35" s="9">
        <v>4</v>
      </c>
      <c r="N35" s="9">
        <v>2</v>
      </c>
      <c r="O35" s="9" t="s">
        <v>201</v>
      </c>
      <c r="P35" s="9" t="s">
        <v>98</v>
      </c>
    </row>
    <row r="36" spans="1:16" ht="12" hidden="1" customHeight="1" x14ac:dyDescent="0.2">
      <c r="A36" s="9" t="s">
        <v>29</v>
      </c>
      <c r="B36" s="9" t="s">
        <v>883</v>
      </c>
      <c r="C36" s="9" t="s">
        <v>916</v>
      </c>
      <c r="D36" s="9">
        <v>5</v>
      </c>
      <c r="E36" s="9">
        <v>22</v>
      </c>
      <c r="F36" s="9">
        <v>2024</v>
      </c>
      <c r="G36" s="9">
        <v>1</v>
      </c>
      <c r="H36" s="9" t="s">
        <v>20</v>
      </c>
      <c r="I36" s="9" t="s">
        <v>312</v>
      </c>
      <c r="J36" s="9" t="s">
        <v>313</v>
      </c>
      <c r="K36" s="9" t="s">
        <v>1058</v>
      </c>
      <c r="L36" s="9">
        <v>15</v>
      </c>
      <c r="M36" s="9">
        <v>1</v>
      </c>
      <c r="N36" s="9">
        <v>15</v>
      </c>
      <c r="O36" s="9" t="s">
        <v>201</v>
      </c>
      <c r="P36" s="9" t="s">
        <v>1526</v>
      </c>
    </row>
    <row r="37" spans="1:16" ht="12" hidden="1" customHeight="1" x14ac:dyDescent="0.2">
      <c r="A37" s="9" t="s">
        <v>29</v>
      </c>
      <c r="B37" s="9" t="s">
        <v>883</v>
      </c>
      <c r="C37" s="9" t="s">
        <v>916</v>
      </c>
      <c r="D37" s="9">
        <v>5</v>
      </c>
      <c r="E37" s="9">
        <v>22</v>
      </c>
      <c r="F37" s="9">
        <v>2024</v>
      </c>
      <c r="G37" s="9">
        <v>1</v>
      </c>
      <c r="H37" s="9" t="s">
        <v>20</v>
      </c>
      <c r="I37" s="9" t="s">
        <v>316</v>
      </c>
      <c r="J37" s="9" t="s">
        <v>317</v>
      </c>
      <c r="K37" s="9" t="s">
        <v>1058</v>
      </c>
      <c r="L37" s="9">
        <v>210</v>
      </c>
      <c r="M37" s="9">
        <v>21</v>
      </c>
      <c r="N37" s="9">
        <v>10</v>
      </c>
      <c r="O37" s="9" t="s">
        <v>201</v>
      </c>
      <c r="P37" s="9" t="s">
        <v>108</v>
      </c>
    </row>
    <row r="38" spans="1:16" ht="12" hidden="1" customHeight="1" x14ac:dyDescent="0.2">
      <c r="A38" s="9" t="s">
        <v>29</v>
      </c>
      <c r="B38" s="9" t="s">
        <v>883</v>
      </c>
      <c r="C38" s="9" t="s">
        <v>916</v>
      </c>
      <c r="D38" s="9">
        <v>5</v>
      </c>
      <c r="E38" s="9">
        <v>22</v>
      </c>
      <c r="F38" s="9">
        <v>2024</v>
      </c>
      <c r="G38" s="9">
        <v>1</v>
      </c>
      <c r="H38" s="9" t="s">
        <v>20</v>
      </c>
      <c r="I38" s="9" t="s">
        <v>319</v>
      </c>
      <c r="J38" s="9" t="s">
        <v>320</v>
      </c>
      <c r="K38" s="9" t="s">
        <v>1058</v>
      </c>
      <c r="L38" s="9">
        <v>2</v>
      </c>
      <c r="M38" s="9">
        <v>1</v>
      </c>
      <c r="N38" s="9">
        <v>2</v>
      </c>
      <c r="O38" s="9" t="s">
        <v>201</v>
      </c>
      <c r="P38" s="9" t="s">
        <v>318</v>
      </c>
    </row>
    <row r="39" spans="1:16" ht="12" hidden="1" customHeight="1" x14ac:dyDescent="0.2">
      <c r="A39" s="9" t="s">
        <v>29</v>
      </c>
      <c r="B39" s="9" t="s">
        <v>883</v>
      </c>
      <c r="C39" s="9" t="s">
        <v>916</v>
      </c>
      <c r="D39" s="9">
        <v>5</v>
      </c>
      <c r="E39" s="9">
        <v>22</v>
      </c>
      <c r="F39" s="9">
        <v>2024</v>
      </c>
      <c r="G39" s="9">
        <v>1</v>
      </c>
      <c r="H39" s="9" t="s">
        <v>20</v>
      </c>
      <c r="I39" s="9" t="s">
        <v>319</v>
      </c>
      <c r="J39" s="9" t="s">
        <v>320</v>
      </c>
      <c r="K39" s="9" t="s">
        <v>1058</v>
      </c>
      <c r="L39" s="9">
        <v>21</v>
      </c>
      <c r="M39" s="9">
        <v>3</v>
      </c>
      <c r="N39" s="9">
        <v>7</v>
      </c>
      <c r="O39" s="9" t="s">
        <v>201</v>
      </c>
      <c r="P39" s="9" t="s">
        <v>318</v>
      </c>
    </row>
    <row r="40" spans="1:16" s="4" customFormat="1" ht="12" hidden="1" customHeight="1" x14ac:dyDescent="0.25">
      <c r="A40" s="9" t="s">
        <v>29</v>
      </c>
      <c r="B40" s="9" t="s">
        <v>883</v>
      </c>
      <c r="C40" s="11" t="s">
        <v>916</v>
      </c>
      <c r="D40" s="9">
        <v>5</v>
      </c>
      <c r="E40" s="9">
        <v>22</v>
      </c>
      <c r="F40" s="9">
        <v>2024</v>
      </c>
      <c r="G40" s="9">
        <v>1</v>
      </c>
      <c r="H40" s="9" t="s">
        <v>20</v>
      </c>
      <c r="I40" s="9" t="s">
        <v>364</v>
      </c>
      <c r="J40" s="9" t="s">
        <v>365</v>
      </c>
      <c r="K40" s="9" t="s">
        <v>1058</v>
      </c>
      <c r="L40" s="9">
        <v>20</v>
      </c>
      <c r="M40" s="9">
        <v>2</v>
      </c>
      <c r="N40" s="9">
        <v>10</v>
      </c>
      <c r="O40" s="9" t="s">
        <v>366</v>
      </c>
      <c r="P40" s="9" t="s">
        <v>363</v>
      </c>
    </row>
    <row r="41" spans="1:16" ht="12" hidden="1" customHeight="1" x14ac:dyDescent="0.2">
      <c r="A41" s="9" t="s">
        <v>29</v>
      </c>
      <c r="B41" s="9" t="s">
        <v>883</v>
      </c>
      <c r="C41" s="9" t="s">
        <v>916</v>
      </c>
      <c r="D41" s="9">
        <v>5</v>
      </c>
      <c r="E41" s="9">
        <v>22</v>
      </c>
      <c r="F41" s="9">
        <v>2024</v>
      </c>
      <c r="G41" s="9">
        <v>1</v>
      </c>
      <c r="H41" s="9" t="s">
        <v>20</v>
      </c>
      <c r="I41" s="9" t="s">
        <v>308</v>
      </c>
      <c r="J41" s="9" t="s">
        <v>367</v>
      </c>
      <c r="K41" s="9" t="s">
        <v>1058</v>
      </c>
      <c r="L41" s="9">
        <v>6</v>
      </c>
      <c r="M41" s="9">
        <v>6</v>
      </c>
      <c r="N41" s="9">
        <v>1</v>
      </c>
      <c r="O41" s="9" t="s">
        <v>201</v>
      </c>
      <c r="P41" s="9" t="s">
        <v>307</v>
      </c>
    </row>
    <row r="42" spans="1:16" ht="12" hidden="1" customHeight="1" x14ac:dyDescent="0.2">
      <c r="A42" s="9" t="s">
        <v>32</v>
      </c>
      <c r="B42" s="9" t="s">
        <v>884</v>
      </c>
      <c r="C42" s="9" t="s">
        <v>916</v>
      </c>
      <c r="D42" s="9">
        <v>5</v>
      </c>
      <c r="E42" s="9">
        <v>22</v>
      </c>
      <c r="F42" s="9">
        <v>2024</v>
      </c>
      <c r="G42" s="9">
        <v>1</v>
      </c>
      <c r="H42" s="9" t="s">
        <v>20</v>
      </c>
      <c r="I42" s="9" t="s">
        <v>372</v>
      </c>
      <c r="J42" s="9" t="s">
        <v>373</v>
      </c>
      <c r="K42" s="9" t="s">
        <v>1058</v>
      </c>
      <c r="L42" s="9">
        <v>60</v>
      </c>
      <c r="M42" s="9">
        <v>6</v>
      </c>
      <c r="N42" s="9">
        <v>10</v>
      </c>
      <c r="O42" s="9" t="s">
        <v>201</v>
      </c>
      <c r="P42" s="9" t="s">
        <v>98</v>
      </c>
    </row>
    <row r="43" spans="1:16" ht="12" hidden="1" customHeight="1" x14ac:dyDescent="0.2">
      <c r="A43" s="9" t="s">
        <v>32</v>
      </c>
      <c r="B43" s="9" t="s">
        <v>884</v>
      </c>
      <c r="C43" s="9" t="s">
        <v>916</v>
      </c>
      <c r="D43" s="9">
        <v>5</v>
      </c>
      <c r="E43" s="9">
        <v>22</v>
      </c>
      <c r="F43" s="9">
        <v>2024</v>
      </c>
      <c r="G43" s="9">
        <v>1</v>
      </c>
      <c r="H43" s="9" t="s">
        <v>20</v>
      </c>
      <c r="I43" s="9" t="s">
        <v>312</v>
      </c>
      <c r="J43" s="9" t="s">
        <v>313</v>
      </c>
      <c r="K43" s="9" t="s">
        <v>1058</v>
      </c>
      <c r="L43" s="9">
        <v>90</v>
      </c>
      <c r="M43" s="9">
        <v>3</v>
      </c>
      <c r="N43" s="9">
        <v>30</v>
      </c>
      <c r="O43" s="9" t="s">
        <v>201</v>
      </c>
      <c r="P43" s="9" t="s">
        <v>1526</v>
      </c>
    </row>
    <row r="44" spans="1:16" ht="12" hidden="1" customHeight="1" x14ac:dyDescent="0.2">
      <c r="A44" s="9" t="s">
        <v>32</v>
      </c>
      <c r="B44" s="9" t="s">
        <v>884</v>
      </c>
      <c r="C44" s="9" t="s">
        <v>916</v>
      </c>
      <c r="D44" s="9">
        <v>5</v>
      </c>
      <c r="E44" s="9">
        <v>22</v>
      </c>
      <c r="F44" s="9">
        <v>2024</v>
      </c>
      <c r="G44" s="9">
        <v>1</v>
      </c>
      <c r="H44" s="9" t="s">
        <v>20</v>
      </c>
      <c r="I44" s="9" t="s">
        <v>312</v>
      </c>
      <c r="J44" s="9" t="s">
        <v>313</v>
      </c>
      <c r="K44" s="9" t="s">
        <v>1058</v>
      </c>
      <c r="L44" s="9">
        <v>5</v>
      </c>
      <c r="M44" s="9">
        <v>1</v>
      </c>
      <c r="N44" s="9">
        <v>5</v>
      </c>
      <c r="O44" s="9" t="s">
        <v>201</v>
      </c>
      <c r="P44" s="9" t="s">
        <v>1526</v>
      </c>
    </row>
    <row r="45" spans="1:16" ht="12" hidden="1" customHeight="1" x14ac:dyDescent="0.2">
      <c r="A45" s="9" t="s">
        <v>32</v>
      </c>
      <c r="B45" s="9" t="s">
        <v>884</v>
      </c>
      <c r="C45" s="9" t="s">
        <v>916</v>
      </c>
      <c r="D45" s="9">
        <v>5</v>
      </c>
      <c r="E45" s="9">
        <v>22</v>
      </c>
      <c r="F45" s="9">
        <v>2024</v>
      </c>
      <c r="G45" s="9">
        <v>1</v>
      </c>
      <c r="H45" s="9" t="s">
        <v>20</v>
      </c>
      <c r="I45" s="9" t="s">
        <v>319</v>
      </c>
      <c r="J45" s="9" t="s">
        <v>320</v>
      </c>
      <c r="K45" s="9" t="s">
        <v>1058</v>
      </c>
      <c r="L45" s="9">
        <v>3</v>
      </c>
      <c r="M45" s="9">
        <v>1</v>
      </c>
      <c r="N45" s="9">
        <v>3</v>
      </c>
      <c r="O45" s="9" t="s">
        <v>201</v>
      </c>
      <c r="P45" s="9" t="s">
        <v>318</v>
      </c>
    </row>
    <row r="46" spans="1:16" s="4" customFormat="1" ht="12" hidden="1" customHeight="1" x14ac:dyDescent="0.25">
      <c r="A46" s="9" t="s">
        <v>34</v>
      </c>
      <c r="B46" s="9" t="s">
        <v>907</v>
      </c>
      <c r="C46" s="11" t="s">
        <v>916</v>
      </c>
      <c r="D46" s="9">
        <v>5</v>
      </c>
      <c r="E46" s="9">
        <v>23</v>
      </c>
      <c r="F46" s="9">
        <v>2024</v>
      </c>
      <c r="G46" s="9">
        <v>1</v>
      </c>
      <c r="H46" s="9" t="s">
        <v>14</v>
      </c>
      <c r="I46" s="9" t="s">
        <v>375</v>
      </c>
      <c r="J46" s="9" t="s">
        <v>376</v>
      </c>
      <c r="K46" s="9" t="s">
        <v>1058</v>
      </c>
      <c r="L46" s="9">
        <v>3</v>
      </c>
      <c r="M46" s="9">
        <v>1</v>
      </c>
      <c r="N46" s="9">
        <v>3</v>
      </c>
      <c r="O46" s="9" t="s">
        <v>377</v>
      </c>
      <c r="P46" s="9" t="s">
        <v>374</v>
      </c>
    </row>
    <row r="47" spans="1:16" ht="12" hidden="1" customHeight="1" x14ac:dyDescent="0.2">
      <c r="A47" s="9" t="s">
        <v>40</v>
      </c>
      <c r="B47" s="9" t="s">
        <v>908</v>
      </c>
      <c r="C47" s="9" t="s">
        <v>916</v>
      </c>
      <c r="D47" s="9">
        <v>5</v>
      </c>
      <c r="E47" s="9">
        <v>23</v>
      </c>
      <c r="F47" s="9">
        <v>2024</v>
      </c>
      <c r="G47" s="9">
        <v>1</v>
      </c>
      <c r="H47" s="9" t="s">
        <v>14</v>
      </c>
      <c r="I47" s="9" t="s">
        <v>201</v>
      </c>
      <c r="J47" s="9" t="s">
        <v>201</v>
      </c>
      <c r="K47" s="9" t="s">
        <v>201</v>
      </c>
      <c r="L47" s="9">
        <v>0</v>
      </c>
      <c r="M47" s="9">
        <v>0</v>
      </c>
      <c r="N47" s="9">
        <v>0</v>
      </c>
      <c r="O47" s="9" t="s">
        <v>201</v>
      </c>
      <c r="P47" s="9" t="s">
        <v>201</v>
      </c>
    </row>
    <row r="48" spans="1:16" ht="12" hidden="1" customHeight="1" x14ac:dyDescent="0.2">
      <c r="A48" s="9" t="s">
        <v>47</v>
      </c>
      <c r="B48" s="9" t="s">
        <v>896</v>
      </c>
      <c r="C48" s="9" t="s">
        <v>916</v>
      </c>
      <c r="D48" s="9">
        <v>5</v>
      </c>
      <c r="E48" s="9">
        <v>27</v>
      </c>
      <c r="F48" s="9">
        <v>2024</v>
      </c>
      <c r="G48" s="9">
        <v>1</v>
      </c>
      <c r="H48" s="9" t="s">
        <v>20</v>
      </c>
      <c r="I48" s="9" t="s">
        <v>314</v>
      </c>
      <c r="J48" s="2" t="s">
        <v>315</v>
      </c>
      <c r="K48" s="9" t="s">
        <v>1058</v>
      </c>
      <c r="L48" s="9">
        <v>12</v>
      </c>
      <c r="M48" s="9">
        <v>6</v>
      </c>
      <c r="N48" s="9">
        <v>2</v>
      </c>
      <c r="O48" s="9" t="s">
        <v>201</v>
      </c>
      <c r="P48" s="9" t="s">
        <v>1432</v>
      </c>
    </row>
    <row r="49" spans="1:16" ht="12" hidden="1" customHeight="1" x14ac:dyDescent="0.2">
      <c r="A49" s="9" t="s">
        <v>49</v>
      </c>
      <c r="B49" s="9" t="s">
        <v>897</v>
      </c>
      <c r="C49" s="9" t="s">
        <v>916</v>
      </c>
      <c r="D49" s="9">
        <v>5</v>
      </c>
      <c r="E49" s="9">
        <v>27</v>
      </c>
      <c r="F49" s="9">
        <v>2024</v>
      </c>
      <c r="G49" s="9">
        <v>1</v>
      </c>
      <c r="H49" s="9" t="s">
        <v>20</v>
      </c>
      <c r="I49" s="9" t="s">
        <v>312</v>
      </c>
      <c r="J49" s="9" t="s">
        <v>313</v>
      </c>
      <c r="K49" s="9" t="s">
        <v>1058</v>
      </c>
      <c r="L49" s="9">
        <v>30</v>
      </c>
      <c r="M49" s="9">
        <v>1</v>
      </c>
      <c r="N49" s="9">
        <v>30</v>
      </c>
      <c r="O49" s="9" t="s">
        <v>201</v>
      </c>
      <c r="P49" s="9" t="s">
        <v>1526</v>
      </c>
    </row>
    <row r="50" spans="1:16" ht="12" hidden="1" customHeight="1" x14ac:dyDescent="0.2">
      <c r="A50" s="9" t="s">
        <v>49</v>
      </c>
      <c r="B50" s="9" t="s">
        <v>897</v>
      </c>
      <c r="C50" s="9" t="s">
        <v>916</v>
      </c>
      <c r="D50" s="9">
        <v>5</v>
      </c>
      <c r="E50" s="9">
        <v>27</v>
      </c>
      <c r="F50" s="9">
        <v>2024</v>
      </c>
      <c r="G50" s="9">
        <v>1</v>
      </c>
      <c r="H50" s="9" t="s">
        <v>20</v>
      </c>
      <c r="I50" s="9" t="s">
        <v>380</v>
      </c>
      <c r="J50" s="2" t="s">
        <v>381</v>
      </c>
      <c r="K50" s="9" t="s">
        <v>1058</v>
      </c>
      <c r="L50" s="9">
        <v>16</v>
      </c>
      <c r="M50" s="9">
        <v>4</v>
      </c>
      <c r="N50" s="9">
        <v>4</v>
      </c>
      <c r="O50" s="9" t="s">
        <v>201</v>
      </c>
      <c r="P50" s="9" t="s">
        <v>1680</v>
      </c>
    </row>
    <row r="51" spans="1:16" ht="12" hidden="1" customHeight="1" x14ac:dyDescent="0.2">
      <c r="A51" s="9" t="s">
        <v>49</v>
      </c>
      <c r="B51" s="9" t="s">
        <v>897</v>
      </c>
      <c r="C51" s="9" t="s">
        <v>916</v>
      </c>
      <c r="D51" s="9">
        <v>5</v>
      </c>
      <c r="E51" s="9">
        <v>27</v>
      </c>
      <c r="F51" s="9">
        <v>2024</v>
      </c>
      <c r="G51" s="9">
        <v>1</v>
      </c>
      <c r="H51" s="9" t="s">
        <v>20</v>
      </c>
      <c r="I51" s="9" t="s">
        <v>380</v>
      </c>
      <c r="J51" s="2" t="s">
        <v>381</v>
      </c>
      <c r="K51" s="9" t="s">
        <v>1058</v>
      </c>
      <c r="L51" s="9">
        <v>6</v>
      </c>
      <c r="M51" s="9">
        <v>6</v>
      </c>
      <c r="N51" s="9">
        <v>1</v>
      </c>
      <c r="O51" s="9" t="s">
        <v>201</v>
      </c>
      <c r="P51" s="9" t="s">
        <v>1680</v>
      </c>
    </row>
    <row r="52" spans="1:16" ht="12" hidden="1" customHeight="1" x14ac:dyDescent="0.2">
      <c r="A52" s="9" t="s">
        <v>49</v>
      </c>
      <c r="B52" s="9" t="s">
        <v>897</v>
      </c>
      <c r="C52" s="9" t="s">
        <v>916</v>
      </c>
      <c r="D52" s="9">
        <v>5</v>
      </c>
      <c r="E52" s="9">
        <v>27</v>
      </c>
      <c r="F52" s="9">
        <v>2024</v>
      </c>
      <c r="G52" s="9">
        <v>1</v>
      </c>
      <c r="H52" s="9" t="s">
        <v>20</v>
      </c>
      <c r="I52" s="9" t="s">
        <v>319</v>
      </c>
      <c r="J52" s="9" t="s">
        <v>320</v>
      </c>
      <c r="K52" s="9" t="s">
        <v>1058</v>
      </c>
      <c r="L52" s="9">
        <v>9</v>
      </c>
      <c r="M52" s="9">
        <v>1</v>
      </c>
      <c r="N52" s="9">
        <v>9</v>
      </c>
      <c r="O52" s="9" t="s">
        <v>201</v>
      </c>
      <c r="P52" s="9" t="s">
        <v>318</v>
      </c>
    </row>
    <row r="53" spans="1:16" ht="12" hidden="1" customHeight="1" x14ac:dyDescent="0.2">
      <c r="A53" s="9" t="s">
        <v>44</v>
      </c>
      <c r="B53" s="9" t="s">
        <v>898</v>
      </c>
      <c r="C53" s="9" t="s">
        <v>916</v>
      </c>
      <c r="D53" s="9">
        <v>5</v>
      </c>
      <c r="E53" s="9">
        <v>27</v>
      </c>
      <c r="F53" s="9">
        <v>2024</v>
      </c>
      <c r="G53" s="9">
        <v>1</v>
      </c>
      <c r="H53" s="9" t="s">
        <v>20</v>
      </c>
      <c r="I53" s="9" t="s">
        <v>379</v>
      </c>
      <c r="J53" s="9" t="s">
        <v>378</v>
      </c>
      <c r="K53" s="9" t="s">
        <v>1058</v>
      </c>
      <c r="L53" s="9">
        <v>2</v>
      </c>
      <c r="M53" s="9">
        <v>2</v>
      </c>
      <c r="N53" s="9">
        <v>1</v>
      </c>
      <c r="O53" s="9" t="s">
        <v>201</v>
      </c>
      <c r="P53" s="9" t="s">
        <v>1662</v>
      </c>
    </row>
    <row r="54" spans="1:16" ht="12" hidden="1" customHeight="1" x14ac:dyDescent="0.2">
      <c r="A54" s="9" t="s">
        <v>44</v>
      </c>
      <c r="B54" s="9" t="s">
        <v>898</v>
      </c>
      <c r="C54" s="9" t="s">
        <v>916</v>
      </c>
      <c r="D54" s="9">
        <v>5</v>
      </c>
      <c r="E54" s="9">
        <v>27</v>
      </c>
      <c r="F54" s="9">
        <v>2024</v>
      </c>
      <c r="G54" s="9">
        <v>1</v>
      </c>
      <c r="H54" s="9" t="s">
        <v>20</v>
      </c>
      <c r="I54" s="9" t="s">
        <v>312</v>
      </c>
      <c r="J54" s="9" t="s">
        <v>313</v>
      </c>
      <c r="K54" s="9" t="s">
        <v>1058</v>
      </c>
      <c r="L54" s="9">
        <v>50</v>
      </c>
      <c r="M54" s="9">
        <v>1</v>
      </c>
      <c r="N54" s="9">
        <v>50</v>
      </c>
      <c r="O54" s="9" t="s">
        <v>201</v>
      </c>
      <c r="P54" s="9" t="s">
        <v>1526</v>
      </c>
    </row>
    <row r="55" spans="1:16" ht="12" hidden="1" customHeight="1" x14ac:dyDescent="0.2">
      <c r="A55" s="9" t="s">
        <v>44</v>
      </c>
      <c r="B55" s="9" t="s">
        <v>898</v>
      </c>
      <c r="C55" s="9" t="s">
        <v>916</v>
      </c>
      <c r="D55" s="9">
        <v>5</v>
      </c>
      <c r="E55" s="9">
        <v>27</v>
      </c>
      <c r="F55" s="9">
        <v>2024</v>
      </c>
      <c r="G55" s="9">
        <v>1</v>
      </c>
      <c r="H55" s="9" t="s">
        <v>20</v>
      </c>
      <c r="I55" s="9" t="s">
        <v>319</v>
      </c>
      <c r="J55" s="9" t="s">
        <v>320</v>
      </c>
      <c r="K55" s="9" t="s">
        <v>1058</v>
      </c>
      <c r="L55" s="9">
        <v>6</v>
      </c>
      <c r="M55" s="9">
        <v>2</v>
      </c>
      <c r="N55" s="9">
        <v>3</v>
      </c>
      <c r="O55" s="9" t="s">
        <v>201</v>
      </c>
      <c r="P55" s="9" t="s">
        <v>318</v>
      </c>
    </row>
    <row r="56" spans="1:16" ht="12" hidden="1" customHeight="1" x14ac:dyDescent="0.2">
      <c r="A56" s="9" t="s">
        <v>44</v>
      </c>
      <c r="B56" s="9" t="s">
        <v>898</v>
      </c>
      <c r="C56" s="9" t="s">
        <v>916</v>
      </c>
      <c r="D56" s="9">
        <v>5</v>
      </c>
      <c r="E56" s="9">
        <v>27</v>
      </c>
      <c r="F56" s="9">
        <v>2024</v>
      </c>
      <c r="G56" s="9">
        <v>1</v>
      </c>
      <c r="H56" s="9" t="s">
        <v>20</v>
      </c>
      <c r="I56" s="9" t="s">
        <v>314</v>
      </c>
      <c r="J56" s="2" t="s">
        <v>315</v>
      </c>
      <c r="K56" s="9" t="s">
        <v>1058</v>
      </c>
      <c r="L56" s="9">
        <v>9</v>
      </c>
      <c r="M56" s="9">
        <v>3</v>
      </c>
      <c r="N56" s="9">
        <v>3</v>
      </c>
      <c r="O56" s="9" t="s">
        <v>201</v>
      </c>
      <c r="P56" s="9" t="s">
        <v>1432</v>
      </c>
    </row>
    <row r="57" spans="1:16" ht="12" hidden="1" customHeight="1" x14ac:dyDescent="0.2">
      <c r="A57" s="9" t="s">
        <v>51</v>
      </c>
      <c r="B57" s="9" t="s">
        <v>899</v>
      </c>
      <c r="C57" s="9" t="s">
        <v>916</v>
      </c>
      <c r="D57" s="9">
        <v>5</v>
      </c>
      <c r="E57" s="9">
        <v>27</v>
      </c>
      <c r="F57" s="9">
        <v>2024</v>
      </c>
      <c r="G57" s="9">
        <v>1</v>
      </c>
      <c r="H57" s="9" t="s">
        <v>20</v>
      </c>
      <c r="I57" s="9" t="s">
        <v>201</v>
      </c>
      <c r="J57" s="9" t="s">
        <v>201</v>
      </c>
      <c r="K57" s="9" t="s">
        <v>201</v>
      </c>
      <c r="L57" s="9">
        <v>0</v>
      </c>
      <c r="M57" s="9">
        <v>0</v>
      </c>
      <c r="N57" s="9">
        <v>0</v>
      </c>
      <c r="O57" s="9" t="s">
        <v>201</v>
      </c>
      <c r="P57" s="9" t="s">
        <v>201</v>
      </c>
    </row>
    <row r="58" spans="1:16" ht="12" hidden="1" customHeight="1" x14ac:dyDescent="0.2">
      <c r="A58" s="9" t="s">
        <v>52</v>
      </c>
      <c r="B58" s="9" t="s">
        <v>900</v>
      </c>
      <c r="C58" s="9" t="s">
        <v>916</v>
      </c>
      <c r="D58" s="9">
        <v>5</v>
      </c>
      <c r="E58" s="9">
        <v>27</v>
      </c>
      <c r="F58" s="9">
        <v>2024</v>
      </c>
      <c r="G58" s="9">
        <v>1</v>
      </c>
      <c r="H58" s="9" t="s">
        <v>20</v>
      </c>
      <c r="I58" s="9" t="s">
        <v>310</v>
      </c>
      <c r="J58" s="9" t="s">
        <v>311</v>
      </c>
      <c r="K58" s="9" t="s">
        <v>1058</v>
      </c>
      <c r="L58" s="9">
        <v>20</v>
      </c>
      <c r="M58" s="9">
        <v>4</v>
      </c>
      <c r="N58" s="9">
        <v>5</v>
      </c>
      <c r="O58" s="9" t="s">
        <v>201</v>
      </c>
      <c r="P58" s="9" t="s">
        <v>509</v>
      </c>
    </row>
    <row r="59" spans="1:16" ht="12" hidden="1" customHeight="1" x14ac:dyDescent="0.2">
      <c r="A59" s="9" t="s">
        <v>52</v>
      </c>
      <c r="B59" s="9" t="s">
        <v>900</v>
      </c>
      <c r="C59" s="9" t="s">
        <v>916</v>
      </c>
      <c r="D59" s="9">
        <v>5</v>
      </c>
      <c r="E59" s="9">
        <v>27</v>
      </c>
      <c r="F59" s="9">
        <v>2024</v>
      </c>
      <c r="G59" s="9">
        <v>1</v>
      </c>
      <c r="H59" s="9" t="s">
        <v>20</v>
      </c>
      <c r="I59" s="9" t="s">
        <v>316</v>
      </c>
      <c r="J59" s="9" t="s">
        <v>317</v>
      </c>
      <c r="K59" s="9" t="s">
        <v>1058</v>
      </c>
      <c r="L59" s="9">
        <v>4</v>
      </c>
      <c r="M59" s="9">
        <v>1</v>
      </c>
      <c r="N59" s="9">
        <v>4</v>
      </c>
      <c r="O59" s="9" t="s">
        <v>201</v>
      </c>
      <c r="P59" s="9" t="s">
        <v>108</v>
      </c>
    </row>
    <row r="60" spans="1:16" s="4" customFormat="1" ht="12" hidden="1" customHeight="1" x14ac:dyDescent="0.25">
      <c r="A60" s="9" t="s">
        <v>52</v>
      </c>
      <c r="B60" s="9" t="s">
        <v>900</v>
      </c>
      <c r="C60" s="11" t="s">
        <v>916</v>
      </c>
      <c r="D60" s="9">
        <v>5</v>
      </c>
      <c r="E60" s="9">
        <v>27</v>
      </c>
      <c r="F60" s="9">
        <v>2024</v>
      </c>
      <c r="G60" s="9">
        <v>1</v>
      </c>
      <c r="H60" s="9" t="s">
        <v>20</v>
      </c>
      <c r="I60" s="9" t="s">
        <v>383</v>
      </c>
      <c r="J60" s="9" t="s">
        <v>306</v>
      </c>
      <c r="K60" s="9" t="s">
        <v>1058</v>
      </c>
      <c r="L60" s="9">
        <v>12</v>
      </c>
      <c r="M60" s="9">
        <v>6</v>
      </c>
      <c r="N60" s="9">
        <v>2</v>
      </c>
      <c r="O60" s="9" t="s">
        <v>384</v>
      </c>
      <c r="P60" s="9" t="s">
        <v>382</v>
      </c>
    </row>
    <row r="61" spans="1:16" ht="12" hidden="1" customHeight="1" x14ac:dyDescent="0.2">
      <c r="A61" s="9" t="s">
        <v>52</v>
      </c>
      <c r="B61" s="9" t="s">
        <v>900</v>
      </c>
      <c r="C61" s="9" t="s">
        <v>916</v>
      </c>
      <c r="D61" s="9">
        <v>5</v>
      </c>
      <c r="E61" s="9">
        <v>27</v>
      </c>
      <c r="F61" s="9">
        <v>2024</v>
      </c>
      <c r="G61" s="9">
        <v>1</v>
      </c>
      <c r="H61" s="9" t="s">
        <v>20</v>
      </c>
      <c r="I61" s="9" t="s">
        <v>319</v>
      </c>
      <c r="J61" s="9" t="s">
        <v>320</v>
      </c>
      <c r="K61" s="9" t="s">
        <v>1058</v>
      </c>
      <c r="L61" s="9">
        <v>18</v>
      </c>
      <c r="M61" s="9">
        <v>2</v>
      </c>
      <c r="N61" s="9">
        <v>9</v>
      </c>
      <c r="O61" s="9" t="s">
        <v>201</v>
      </c>
      <c r="P61" s="9" t="s">
        <v>318</v>
      </c>
    </row>
    <row r="62" spans="1:16" ht="12" hidden="1" customHeight="1" x14ac:dyDescent="0.2">
      <c r="A62" s="9" t="s">
        <v>52</v>
      </c>
      <c r="B62" s="9" t="s">
        <v>900</v>
      </c>
      <c r="C62" s="9" t="s">
        <v>916</v>
      </c>
      <c r="D62" s="9">
        <v>5</v>
      </c>
      <c r="E62" s="9">
        <v>27</v>
      </c>
      <c r="F62" s="9">
        <v>2024</v>
      </c>
      <c r="G62" s="9">
        <v>1</v>
      </c>
      <c r="H62" s="9" t="s">
        <v>20</v>
      </c>
      <c r="I62" s="9" t="s">
        <v>386</v>
      </c>
      <c r="J62" s="9" t="s">
        <v>2165</v>
      </c>
      <c r="K62" s="9" t="s">
        <v>1058</v>
      </c>
      <c r="L62" s="9">
        <v>5</v>
      </c>
      <c r="M62" s="9">
        <v>1</v>
      </c>
      <c r="N62" s="9">
        <v>5</v>
      </c>
      <c r="O62" s="9" t="s">
        <v>201</v>
      </c>
      <c r="P62" s="9" t="s">
        <v>385</v>
      </c>
    </row>
    <row r="63" spans="1:16" ht="12" hidden="1" customHeight="1" x14ac:dyDescent="0.2">
      <c r="A63" s="9" t="s">
        <v>65</v>
      </c>
      <c r="B63" s="9" t="s">
        <v>901</v>
      </c>
      <c r="C63" s="9" t="s">
        <v>916</v>
      </c>
      <c r="D63" s="9">
        <v>5</v>
      </c>
      <c r="E63" s="9">
        <v>27</v>
      </c>
      <c r="F63" s="9">
        <v>2024</v>
      </c>
      <c r="G63" s="9">
        <v>1</v>
      </c>
      <c r="H63" s="9" t="s">
        <v>20</v>
      </c>
      <c r="I63" s="9" t="s">
        <v>388</v>
      </c>
      <c r="J63" s="9" t="s">
        <v>389</v>
      </c>
      <c r="K63" s="9" t="s">
        <v>1058</v>
      </c>
      <c r="L63" s="9">
        <v>900</v>
      </c>
      <c r="M63" s="9">
        <v>45</v>
      </c>
      <c r="N63" s="9">
        <v>20</v>
      </c>
      <c r="O63" s="9" t="s">
        <v>201</v>
      </c>
      <c r="P63" s="9" t="s">
        <v>290</v>
      </c>
    </row>
    <row r="64" spans="1:16" ht="12" hidden="1" customHeight="1" x14ac:dyDescent="0.2">
      <c r="A64" s="9" t="s">
        <v>65</v>
      </c>
      <c r="B64" s="9" t="s">
        <v>901</v>
      </c>
      <c r="C64" s="9" t="s">
        <v>916</v>
      </c>
      <c r="D64" s="9">
        <v>5</v>
      </c>
      <c r="E64" s="9">
        <v>27</v>
      </c>
      <c r="F64" s="9">
        <v>2024</v>
      </c>
      <c r="G64" s="9">
        <v>1</v>
      </c>
      <c r="H64" s="9" t="s">
        <v>20</v>
      </c>
      <c r="I64" s="9" t="s">
        <v>388</v>
      </c>
      <c r="J64" s="9" t="s">
        <v>389</v>
      </c>
      <c r="K64" s="9" t="s">
        <v>1058</v>
      </c>
      <c r="L64" s="9">
        <v>1530</v>
      </c>
      <c r="M64" s="9">
        <v>51</v>
      </c>
      <c r="N64" s="9">
        <v>30</v>
      </c>
      <c r="O64" s="9" t="s">
        <v>201</v>
      </c>
      <c r="P64" s="9" t="s">
        <v>290</v>
      </c>
    </row>
    <row r="65" spans="1:16" ht="12" hidden="1" customHeight="1" x14ac:dyDescent="0.2">
      <c r="A65" s="9" t="s">
        <v>65</v>
      </c>
      <c r="B65" s="9" t="s">
        <v>901</v>
      </c>
      <c r="C65" s="9" t="s">
        <v>916</v>
      </c>
      <c r="D65" s="9">
        <v>5</v>
      </c>
      <c r="E65" s="9">
        <v>27</v>
      </c>
      <c r="F65" s="9">
        <v>2024</v>
      </c>
      <c r="G65" s="9">
        <v>1</v>
      </c>
      <c r="H65" s="9" t="s">
        <v>20</v>
      </c>
      <c r="I65" s="9" t="s">
        <v>312</v>
      </c>
      <c r="J65" s="9" t="s">
        <v>313</v>
      </c>
      <c r="K65" s="9" t="s">
        <v>1058</v>
      </c>
      <c r="L65" s="9">
        <v>40</v>
      </c>
      <c r="M65" s="9">
        <v>1</v>
      </c>
      <c r="N65" s="9">
        <v>40</v>
      </c>
      <c r="O65" s="9" t="s">
        <v>201</v>
      </c>
      <c r="P65" s="9" t="s">
        <v>1526</v>
      </c>
    </row>
    <row r="66" spans="1:16" ht="12" hidden="1" customHeight="1" x14ac:dyDescent="0.2">
      <c r="A66" s="9" t="s">
        <v>65</v>
      </c>
      <c r="B66" s="9" t="s">
        <v>901</v>
      </c>
      <c r="C66" s="9" t="s">
        <v>916</v>
      </c>
      <c r="D66" s="9">
        <v>5</v>
      </c>
      <c r="E66" s="9">
        <v>27</v>
      </c>
      <c r="F66" s="9">
        <v>2024</v>
      </c>
      <c r="G66" s="9">
        <v>1</v>
      </c>
      <c r="H66" s="9" t="s">
        <v>20</v>
      </c>
      <c r="I66" s="9" t="s">
        <v>314</v>
      </c>
      <c r="J66" s="2" t="s">
        <v>315</v>
      </c>
      <c r="K66" s="9" t="s">
        <v>1058</v>
      </c>
      <c r="L66" s="9">
        <v>16</v>
      </c>
      <c r="M66" s="9">
        <v>8</v>
      </c>
      <c r="N66" s="9">
        <v>2</v>
      </c>
      <c r="O66" s="9" t="s">
        <v>201</v>
      </c>
      <c r="P66" s="9" t="s">
        <v>1432</v>
      </c>
    </row>
    <row r="67" spans="1:16" ht="12" hidden="1" customHeight="1" x14ac:dyDescent="0.2">
      <c r="A67" s="9" t="s">
        <v>69</v>
      </c>
      <c r="B67" s="9" t="s">
        <v>902</v>
      </c>
      <c r="C67" s="9" t="s">
        <v>916</v>
      </c>
      <c r="D67" s="9">
        <v>5</v>
      </c>
      <c r="E67" s="9">
        <v>27</v>
      </c>
      <c r="F67" s="9">
        <v>2024</v>
      </c>
      <c r="G67" s="9">
        <v>1</v>
      </c>
      <c r="H67" s="9" t="s">
        <v>20</v>
      </c>
      <c r="I67" s="9" t="s">
        <v>388</v>
      </c>
      <c r="J67" s="9" t="s">
        <v>389</v>
      </c>
      <c r="K67" s="9" t="s">
        <v>1058</v>
      </c>
      <c r="L67" s="9">
        <v>30</v>
      </c>
      <c r="M67" s="9">
        <v>1</v>
      </c>
      <c r="N67" s="9">
        <v>30</v>
      </c>
      <c r="O67" s="9" t="s">
        <v>201</v>
      </c>
      <c r="P67" s="9" t="s">
        <v>290</v>
      </c>
    </row>
    <row r="68" spans="1:16" ht="12" hidden="1" customHeight="1" x14ac:dyDescent="0.2">
      <c r="A68" s="9" t="s">
        <v>69</v>
      </c>
      <c r="B68" s="9" t="s">
        <v>902</v>
      </c>
      <c r="C68" s="9" t="s">
        <v>916</v>
      </c>
      <c r="D68" s="9">
        <v>5</v>
      </c>
      <c r="E68" s="9">
        <v>27</v>
      </c>
      <c r="F68" s="9">
        <v>2024</v>
      </c>
      <c r="G68" s="9">
        <v>1</v>
      </c>
      <c r="H68" s="9" t="s">
        <v>20</v>
      </c>
      <c r="I68" s="9" t="s">
        <v>312</v>
      </c>
      <c r="J68" s="9" t="s">
        <v>313</v>
      </c>
      <c r="K68" s="9" t="s">
        <v>1058</v>
      </c>
      <c r="L68" s="9">
        <v>120</v>
      </c>
      <c r="M68" s="9">
        <v>4</v>
      </c>
      <c r="N68" s="9">
        <v>30</v>
      </c>
      <c r="O68" s="9" t="s">
        <v>201</v>
      </c>
      <c r="P68" s="9" t="s">
        <v>1526</v>
      </c>
    </row>
    <row r="69" spans="1:16" s="4" customFormat="1" ht="12" customHeight="1" x14ac:dyDescent="0.25">
      <c r="A69" s="9" t="s">
        <v>63</v>
      </c>
      <c r="B69" s="9" t="s">
        <v>903</v>
      </c>
      <c r="C69" s="11" t="s">
        <v>916</v>
      </c>
      <c r="D69" s="9">
        <v>5</v>
      </c>
      <c r="E69" s="9">
        <v>27</v>
      </c>
      <c r="F69" s="9">
        <v>2024</v>
      </c>
      <c r="G69" s="9">
        <v>1</v>
      </c>
      <c r="H69" s="9" t="s">
        <v>20</v>
      </c>
      <c r="I69" s="9" t="s">
        <v>391</v>
      </c>
      <c r="J69" s="9" t="s">
        <v>1222</v>
      </c>
      <c r="K69" s="9" t="s">
        <v>1058</v>
      </c>
      <c r="L69" s="9">
        <v>44</v>
      </c>
      <c r="M69" s="9">
        <v>2</v>
      </c>
      <c r="N69" s="9">
        <v>22</v>
      </c>
      <c r="O69" s="9" t="s">
        <v>392</v>
      </c>
      <c r="P69" s="9" t="s">
        <v>390</v>
      </c>
    </row>
    <row r="70" spans="1:16" ht="12" hidden="1" customHeight="1" x14ac:dyDescent="0.2">
      <c r="A70" s="9" t="s">
        <v>63</v>
      </c>
      <c r="B70" s="9" t="s">
        <v>903</v>
      </c>
      <c r="C70" s="9" t="s">
        <v>916</v>
      </c>
      <c r="D70" s="9">
        <v>5</v>
      </c>
      <c r="E70" s="9">
        <v>27</v>
      </c>
      <c r="F70" s="9">
        <v>2024</v>
      </c>
      <c r="G70" s="9">
        <v>1</v>
      </c>
      <c r="H70" s="9" t="s">
        <v>20</v>
      </c>
      <c r="I70" s="9" t="s">
        <v>372</v>
      </c>
      <c r="J70" s="9" t="s">
        <v>373</v>
      </c>
      <c r="K70" s="9" t="s">
        <v>1058</v>
      </c>
      <c r="L70" s="9">
        <v>9</v>
      </c>
      <c r="M70" s="9">
        <v>3</v>
      </c>
      <c r="N70" s="9">
        <v>3</v>
      </c>
      <c r="O70" s="9" t="s">
        <v>201</v>
      </c>
      <c r="P70" s="9" t="s">
        <v>98</v>
      </c>
    </row>
    <row r="71" spans="1:16" ht="12" hidden="1" customHeight="1" x14ac:dyDescent="0.2">
      <c r="A71" s="9" t="s">
        <v>63</v>
      </c>
      <c r="B71" s="9" t="s">
        <v>903</v>
      </c>
      <c r="C71" s="9" t="s">
        <v>916</v>
      </c>
      <c r="D71" s="9">
        <v>5</v>
      </c>
      <c r="E71" s="9">
        <v>27</v>
      </c>
      <c r="F71" s="9">
        <v>2024</v>
      </c>
      <c r="G71" s="9">
        <v>1</v>
      </c>
      <c r="H71" s="9" t="s">
        <v>20</v>
      </c>
      <c r="I71" s="9" t="s">
        <v>319</v>
      </c>
      <c r="J71" s="9" t="s">
        <v>320</v>
      </c>
      <c r="K71" s="9" t="s">
        <v>1058</v>
      </c>
      <c r="L71" s="9">
        <v>18</v>
      </c>
      <c r="M71" s="9">
        <v>3</v>
      </c>
      <c r="N71" s="9">
        <v>6</v>
      </c>
      <c r="O71" s="9" t="s">
        <v>201</v>
      </c>
      <c r="P71" s="9" t="s">
        <v>318</v>
      </c>
    </row>
    <row r="72" spans="1:16" ht="12" hidden="1" customHeight="1" x14ac:dyDescent="0.2">
      <c r="A72" s="9" t="s">
        <v>63</v>
      </c>
      <c r="B72" s="9" t="s">
        <v>903</v>
      </c>
      <c r="C72" s="9" t="s">
        <v>916</v>
      </c>
      <c r="D72" s="9">
        <v>5</v>
      </c>
      <c r="E72" s="9">
        <v>27</v>
      </c>
      <c r="F72" s="9">
        <v>2024</v>
      </c>
      <c r="G72" s="9">
        <v>1</v>
      </c>
      <c r="H72" s="9" t="s">
        <v>20</v>
      </c>
      <c r="I72" s="9" t="s">
        <v>394</v>
      </c>
      <c r="J72" s="9" t="s">
        <v>395</v>
      </c>
      <c r="K72" s="9" t="s">
        <v>1058</v>
      </c>
      <c r="L72" s="9">
        <v>18</v>
      </c>
      <c r="M72" s="9">
        <v>18</v>
      </c>
      <c r="N72" s="9">
        <v>1</v>
      </c>
      <c r="O72" s="9" t="s">
        <v>201</v>
      </c>
      <c r="P72" s="9" t="s">
        <v>393</v>
      </c>
    </row>
    <row r="73" spans="1:16" ht="12" hidden="1" customHeight="1" x14ac:dyDescent="0.2">
      <c r="A73" s="9" t="s">
        <v>67</v>
      </c>
      <c r="B73" s="9" t="s">
        <v>904</v>
      </c>
      <c r="C73" s="9" t="s">
        <v>916</v>
      </c>
      <c r="D73" s="9">
        <v>5</v>
      </c>
      <c r="E73" s="9">
        <v>27</v>
      </c>
      <c r="F73" s="9">
        <v>2024</v>
      </c>
      <c r="G73" s="9">
        <v>1</v>
      </c>
      <c r="H73" s="9" t="s">
        <v>20</v>
      </c>
      <c r="I73" s="9" t="s">
        <v>394</v>
      </c>
      <c r="J73" s="9" t="s">
        <v>395</v>
      </c>
      <c r="K73" s="9" t="s">
        <v>1058</v>
      </c>
      <c r="L73" s="9">
        <v>27</v>
      </c>
      <c r="M73" s="9">
        <v>27</v>
      </c>
      <c r="N73" s="9">
        <v>1</v>
      </c>
      <c r="O73" s="9" t="s">
        <v>201</v>
      </c>
      <c r="P73" s="9" t="s">
        <v>393</v>
      </c>
    </row>
    <row r="74" spans="1:16" ht="12" hidden="1" customHeight="1" x14ac:dyDescent="0.2">
      <c r="A74" s="9" t="s">
        <v>67</v>
      </c>
      <c r="B74" s="9" t="s">
        <v>904</v>
      </c>
      <c r="C74" s="9" t="s">
        <v>916</v>
      </c>
      <c r="D74" s="9">
        <v>5</v>
      </c>
      <c r="E74" s="9">
        <v>27</v>
      </c>
      <c r="F74" s="9">
        <v>2024</v>
      </c>
      <c r="G74" s="9">
        <v>1</v>
      </c>
      <c r="H74" s="9" t="s">
        <v>20</v>
      </c>
      <c r="I74" s="9" t="s">
        <v>372</v>
      </c>
      <c r="J74" s="9" t="s">
        <v>373</v>
      </c>
      <c r="K74" s="9" t="s">
        <v>1058</v>
      </c>
      <c r="L74" s="9">
        <v>18</v>
      </c>
      <c r="M74" s="9">
        <v>6</v>
      </c>
      <c r="N74" s="9">
        <v>3</v>
      </c>
      <c r="O74" s="9" t="s">
        <v>201</v>
      </c>
      <c r="P74" s="9" t="s">
        <v>98</v>
      </c>
    </row>
    <row r="75" spans="1:16" ht="12" hidden="1" customHeight="1" x14ac:dyDescent="0.2">
      <c r="A75" s="9" t="s">
        <v>67</v>
      </c>
      <c r="B75" s="9" t="s">
        <v>904</v>
      </c>
      <c r="C75" s="9" t="s">
        <v>916</v>
      </c>
      <c r="D75" s="9">
        <v>5</v>
      </c>
      <c r="E75" s="9">
        <v>27</v>
      </c>
      <c r="F75" s="9">
        <v>2024</v>
      </c>
      <c r="G75" s="9">
        <v>1</v>
      </c>
      <c r="H75" s="9" t="s">
        <v>20</v>
      </c>
      <c r="I75" s="9" t="s">
        <v>314</v>
      </c>
      <c r="J75" s="2" t="s">
        <v>315</v>
      </c>
      <c r="K75" s="9" t="s">
        <v>1058</v>
      </c>
      <c r="L75" s="9">
        <v>8</v>
      </c>
      <c r="M75" s="9">
        <v>8</v>
      </c>
      <c r="N75" s="9">
        <v>1</v>
      </c>
      <c r="O75" s="9" t="s">
        <v>201</v>
      </c>
      <c r="P75" s="9" t="s">
        <v>1432</v>
      </c>
    </row>
    <row r="76" spans="1:16" ht="12" hidden="1" customHeight="1" x14ac:dyDescent="0.2">
      <c r="A76" s="9" t="s">
        <v>67</v>
      </c>
      <c r="B76" s="9" t="s">
        <v>904</v>
      </c>
      <c r="C76" s="9" t="s">
        <v>916</v>
      </c>
      <c r="D76" s="9">
        <v>5</v>
      </c>
      <c r="E76" s="9">
        <v>27</v>
      </c>
      <c r="F76" s="9">
        <v>2024</v>
      </c>
      <c r="G76" s="9">
        <v>1</v>
      </c>
      <c r="H76" s="9" t="s">
        <v>20</v>
      </c>
      <c r="I76" s="9" t="s">
        <v>380</v>
      </c>
      <c r="J76" s="2" t="s">
        <v>381</v>
      </c>
      <c r="K76" s="9" t="s">
        <v>1058</v>
      </c>
      <c r="L76" s="9">
        <v>6</v>
      </c>
      <c r="M76" s="9">
        <v>3</v>
      </c>
      <c r="N76" s="9">
        <v>2</v>
      </c>
      <c r="O76" s="9" t="s">
        <v>201</v>
      </c>
      <c r="P76" s="9" t="s">
        <v>1680</v>
      </c>
    </row>
    <row r="77" spans="1:16" ht="12" hidden="1" customHeight="1" x14ac:dyDescent="0.2">
      <c r="A77" s="9" t="s">
        <v>55</v>
      </c>
      <c r="B77" s="9" t="s">
        <v>905</v>
      </c>
      <c r="C77" s="9" t="s">
        <v>916</v>
      </c>
      <c r="D77" s="9">
        <v>5</v>
      </c>
      <c r="E77" s="9">
        <v>27</v>
      </c>
      <c r="F77" s="9">
        <v>2024</v>
      </c>
      <c r="G77" s="9">
        <v>1</v>
      </c>
      <c r="H77" s="9" t="s">
        <v>20</v>
      </c>
      <c r="I77" s="9" t="s">
        <v>368</v>
      </c>
      <c r="J77" s="9" t="s">
        <v>369</v>
      </c>
      <c r="K77" s="9" t="s">
        <v>1058</v>
      </c>
      <c r="L77" s="9">
        <v>210</v>
      </c>
      <c r="M77" s="9">
        <v>21</v>
      </c>
      <c r="N77" s="9">
        <v>10</v>
      </c>
      <c r="O77" s="9" t="s">
        <v>201</v>
      </c>
      <c r="P77" s="9" t="s">
        <v>1658</v>
      </c>
    </row>
    <row r="78" spans="1:16" ht="12" hidden="1" customHeight="1" x14ac:dyDescent="0.2">
      <c r="A78" s="9" t="s">
        <v>55</v>
      </c>
      <c r="B78" s="9" t="s">
        <v>905</v>
      </c>
      <c r="C78" s="9" t="s">
        <v>916</v>
      </c>
      <c r="D78" s="9">
        <v>5</v>
      </c>
      <c r="E78" s="9">
        <v>27</v>
      </c>
      <c r="F78" s="9">
        <v>2024</v>
      </c>
      <c r="G78" s="9">
        <v>1</v>
      </c>
      <c r="H78" s="9" t="s">
        <v>20</v>
      </c>
      <c r="I78" s="9" t="s">
        <v>388</v>
      </c>
      <c r="J78" s="9" t="s">
        <v>389</v>
      </c>
      <c r="K78" s="9" t="s">
        <v>1058</v>
      </c>
      <c r="L78" s="9">
        <v>900</v>
      </c>
      <c r="M78" s="9">
        <v>15</v>
      </c>
      <c r="N78" s="9">
        <v>60</v>
      </c>
      <c r="O78" s="9" t="s">
        <v>201</v>
      </c>
      <c r="P78" s="9" t="s">
        <v>290</v>
      </c>
    </row>
    <row r="79" spans="1:16" ht="12" hidden="1" customHeight="1" x14ac:dyDescent="0.2">
      <c r="A79" s="9" t="s">
        <v>60</v>
      </c>
      <c r="B79" s="9" t="s">
        <v>906</v>
      </c>
      <c r="C79" s="9" t="s">
        <v>916</v>
      </c>
      <c r="D79" s="9">
        <v>5</v>
      </c>
      <c r="E79" s="9">
        <v>27</v>
      </c>
      <c r="F79" s="9">
        <v>2024</v>
      </c>
      <c r="G79" s="9">
        <v>1</v>
      </c>
      <c r="H79" s="9" t="s">
        <v>20</v>
      </c>
      <c r="I79" s="9" t="s">
        <v>314</v>
      </c>
      <c r="J79" s="2" t="s">
        <v>315</v>
      </c>
      <c r="K79" s="9" t="s">
        <v>1058</v>
      </c>
      <c r="L79" s="9">
        <v>9</v>
      </c>
      <c r="M79" s="9">
        <v>3</v>
      </c>
      <c r="N79" s="9">
        <v>3</v>
      </c>
      <c r="O79" s="9" t="s">
        <v>201</v>
      </c>
      <c r="P79" s="9" t="s">
        <v>1432</v>
      </c>
    </row>
    <row r="80" spans="1:16" ht="12" hidden="1" customHeight="1" x14ac:dyDescent="0.2">
      <c r="A80" s="9" t="s">
        <v>60</v>
      </c>
      <c r="B80" s="9" t="s">
        <v>906</v>
      </c>
      <c r="C80" s="9" t="s">
        <v>916</v>
      </c>
      <c r="D80" s="9">
        <v>5</v>
      </c>
      <c r="E80" s="9">
        <v>27</v>
      </c>
      <c r="F80" s="9">
        <v>2024</v>
      </c>
      <c r="G80" s="9">
        <v>1</v>
      </c>
      <c r="H80" s="9" t="s">
        <v>20</v>
      </c>
      <c r="I80" s="9" t="s">
        <v>316</v>
      </c>
      <c r="J80" s="9" t="s">
        <v>317</v>
      </c>
      <c r="K80" s="9" t="s">
        <v>1058</v>
      </c>
      <c r="L80" s="9">
        <v>900</v>
      </c>
      <c r="M80" s="9">
        <v>30</v>
      </c>
      <c r="N80" s="9">
        <v>30</v>
      </c>
      <c r="O80" s="9" t="s">
        <v>201</v>
      </c>
      <c r="P80" s="9" t="s">
        <v>108</v>
      </c>
    </row>
    <row r="81" spans="1:16" ht="12" hidden="1" customHeight="1" x14ac:dyDescent="0.2">
      <c r="A81" s="9" t="s">
        <v>77</v>
      </c>
      <c r="B81" s="9" t="s">
        <v>911</v>
      </c>
      <c r="C81" s="9" t="s">
        <v>916</v>
      </c>
      <c r="D81" s="9">
        <v>5</v>
      </c>
      <c r="E81" s="9">
        <v>29</v>
      </c>
      <c r="F81" s="9">
        <v>2024</v>
      </c>
      <c r="G81" s="9">
        <v>1</v>
      </c>
      <c r="H81" s="9" t="s">
        <v>20</v>
      </c>
      <c r="I81" s="9" t="s">
        <v>314</v>
      </c>
      <c r="J81" s="2" t="s">
        <v>315</v>
      </c>
      <c r="K81" s="9" t="s">
        <v>1058</v>
      </c>
      <c r="L81" s="9">
        <v>8</v>
      </c>
      <c r="M81" s="9">
        <v>1</v>
      </c>
      <c r="N81" s="9">
        <v>8</v>
      </c>
      <c r="O81" s="9" t="s">
        <v>201</v>
      </c>
      <c r="P81" s="9" t="s">
        <v>1432</v>
      </c>
    </row>
    <row r="82" spans="1:16" ht="12" hidden="1" customHeight="1" x14ac:dyDescent="0.2">
      <c r="A82" s="9" t="s">
        <v>77</v>
      </c>
      <c r="B82" s="9" t="s">
        <v>911</v>
      </c>
      <c r="C82" s="9" t="s">
        <v>916</v>
      </c>
      <c r="D82" s="9">
        <v>5</v>
      </c>
      <c r="E82" s="9">
        <v>29</v>
      </c>
      <c r="F82" s="9">
        <v>2024</v>
      </c>
      <c r="G82" s="9">
        <v>1</v>
      </c>
      <c r="H82" s="9" t="s">
        <v>20</v>
      </c>
      <c r="I82" s="9" t="s">
        <v>394</v>
      </c>
      <c r="J82" s="9" t="s">
        <v>395</v>
      </c>
      <c r="K82" s="9" t="s">
        <v>1058</v>
      </c>
      <c r="L82" s="9">
        <v>54</v>
      </c>
      <c r="M82" s="9">
        <v>54</v>
      </c>
      <c r="N82" s="9">
        <v>1</v>
      </c>
      <c r="O82" s="9" t="s">
        <v>201</v>
      </c>
      <c r="P82" s="9" t="s">
        <v>393</v>
      </c>
    </row>
    <row r="83" spans="1:16" ht="12" hidden="1" customHeight="1" x14ac:dyDescent="0.2">
      <c r="A83" s="9" t="s">
        <v>77</v>
      </c>
      <c r="B83" s="9" t="s">
        <v>911</v>
      </c>
      <c r="C83" s="9" t="s">
        <v>916</v>
      </c>
      <c r="D83" s="9">
        <v>5</v>
      </c>
      <c r="E83" s="9">
        <v>29</v>
      </c>
      <c r="F83" s="9">
        <v>2024</v>
      </c>
      <c r="G83" s="9">
        <v>1</v>
      </c>
      <c r="H83" s="9" t="s">
        <v>20</v>
      </c>
      <c r="I83" s="9" t="s">
        <v>388</v>
      </c>
      <c r="J83" s="9" t="s">
        <v>389</v>
      </c>
      <c r="K83" s="9" t="s">
        <v>1058</v>
      </c>
      <c r="L83" s="9">
        <v>360</v>
      </c>
      <c r="M83" s="9">
        <v>9</v>
      </c>
      <c r="N83" s="9">
        <v>40</v>
      </c>
      <c r="O83" s="9" t="s">
        <v>201</v>
      </c>
      <c r="P83" s="9" t="s">
        <v>290</v>
      </c>
    </row>
    <row r="84" spans="1:16" ht="12" hidden="1" customHeight="1" x14ac:dyDescent="0.2">
      <c r="A84" s="9" t="s">
        <v>77</v>
      </c>
      <c r="B84" s="9" t="s">
        <v>911</v>
      </c>
      <c r="C84" s="9" t="s">
        <v>916</v>
      </c>
      <c r="D84" s="9">
        <v>5</v>
      </c>
      <c r="E84" s="9">
        <v>29</v>
      </c>
      <c r="F84" s="9">
        <v>2024</v>
      </c>
      <c r="G84" s="9">
        <v>1</v>
      </c>
      <c r="H84" s="9" t="s">
        <v>20</v>
      </c>
      <c r="I84" s="9" t="s">
        <v>380</v>
      </c>
      <c r="J84" s="2" t="s">
        <v>381</v>
      </c>
      <c r="K84" s="9" t="s">
        <v>1058</v>
      </c>
      <c r="L84" s="9">
        <v>2</v>
      </c>
      <c r="M84" s="9">
        <v>2</v>
      </c>
      <c r="N84" s="9">
        <v>1</v>
      </c>
      <c r="O84" s="9" t="s">
        <v>201</v>
      </c>
      <c r="P84" s="9" t="s">
        <v>1680</v>
      </c>
    </row>
    <row r="85" spans="1:16" ht="12" hidden="1" customHeight="1" x14ac:dyDescent="0.2">
      <c r="A85" s="9" t="s">
        <v>77</v>
      </c>
      <c r="B85" s="9" t="s">
        <v>911</v>
      </c>
      <c r="C85" s="9" t="s">
        <v>916</v>
      </c>
      <c r="D85" s="9">
        <v>5</v>
      </c>
      <c r="E85" s="9">
        <v>29</v>
      </c>
      <c r="F85" s="9">
        <v>2024</v>
      </c>
      <c r="G85" s="9">
        <v>1</v>
      </c>
      <c r="H85" s="9" t="s">
        <v>20</v>
      </c>
      <c r="I85" s="9" t="s">
        <v>310</v>
      </c>
      <c r="J85" s="9" t="s">
        <v>311</v>
      </c>
      <c r="K85" s="9" t="s">
        <v>1058</v>
      </c>
      <c r="L85" s="9">
        <v>28</v>
      </c>
      <c r="M85" s="9">
        <v>4</v>
      </c>
      <c r="N85" s="9">
        <v>7</v>
      </c>
      <c r="O85" s="9" t="s">
        <v>201</v>
      </c>
      <c r="P85" s="9" t="s">
        <v>509</v>
      </c>
    </row>
    <row r="86" spans="1:16" ht="12" hidden="1" customHeight="1" x14ac:dyDescent="0.2">
      <c r="A86" s="9" t="s">
        <v>77</v>
      </c>
      <c r="B86" s="9" t="s">
        <v>911</v>
      </c>
      <c r="C86" s="9" t="s">
        <v>916</v>
      </c>
      <c r="D86" s="9">
        <v>5</v>
      </c>
      <c r="E86" s="9">
        <v>29</v>
      </c>
      <c r="F86" s="9">
        <v>2024</v>
      </c>
      <c r="G86" s="9">
        <v>1</v>
      </c>
      <c r="H86" s="9" t="s">
        <v>20</v>
      </c>
      <c r="I86" s="9" t="s">
        <v>319</v>
      </c>
      <c r="J86" s="9" t="s">
        <v>320</v>
      </c>
      <c r="K86" s="9" t="s">
        <v>1058</v>
      </c>
      <c r="L86" s="9">
        <v>3</v>
      </c>
      <c r="M86" s="9">
        <v>1</v>
      </c>
      <c r="N86" s="9">
        <v>3</v>
      </c>
      <c r="O86" s="9" t="s">
        <v>201</v>
      </c>
      <c r="P86" s="9" t="s">
        <v>318</v>
      </c>
    </row>
    <row r="87" spans="1:16" ht="12" hidden="1" customHeight="1" x14ac:dyDescent="0.2">
      <c r="A87" s="9" t="s">
        <v>79</v>
      </c>
      <c r="B87" s="9" t="s">
        <v>912</v>
      </c>
      <c r="C87" s="9" t="s">
        <v>916</v>
      </c>
      <c r="D87" s="9">
        <v>5</v>
      </c>
      <c r="E87" s="9">
        <v>29</v>
      </c>
      <c r="F87" s="9">
        <v>2024</v>
      </c>
      <c r="G87" s="9">
        <v>1</v>
      </c>
      <c r="H87" s="9" t="s">
        <v>20</v>
      </c>
      <c r="I87" s="9" t="s">
        <v>316</v>
      </c>
      <c r="J87" s="9" t="s">
        <v>317</v>
      </c>
      <c r="K87" s="9" t="s">
        <v>1058</v>
      </c>
      <c r="L87" s="9">
        <v>117</v>
      </c>
      <c r="M87" s="9">
        <v>9</v>
      </c>
      <c r="N87" s="9">
        <v>13</v>
      </c>
      <c r="O87" s="9" t="s">
        <v>201</v>
      </c>
      <c r="P87" s="9" t="s">
        <v>108</v>
      </c>
    </row>
    <row r="88" spans="1:16" ht="12" hidden="1" customHeight="1" x14ac:dyDescent="0.2">
      <c r="A88" s="9" t="s">
        <v>79</v>
      </c>
      <c r="B88" s="9" t="s">
        <v>912</v>
      </c>
      <c r="C88" s="9" t="s">
        <v>916</v>
      </c>
      <c r="D88" s="9">
        <v>5</v>
      </c>
      <c r="E88" s="9">
        <v>29</v>
      </c>
      <c r="F88" s="9">
        <v>2024</v>
      </c>
      <c r="G88" s="9">
        <v>1</v>
      </c>
      <c r="H88" s="9" t="s">
        <v>20</v>
      </c>
      <c r="I88" s="9" t="s">
        <v>310</v>
      </c>
      <c r="J88" s="9" t="s">
        <v>311</v>
      </c>
      <c r="K88" s="9" t="s">
        <v>1058</v>
      </c>
      <c r="L88" s="9">
        <v>42</v>
      </c>
      <c r="M88" s="9">
        <v>6</v>
      </c>
      <c r="N88" s="9">
        <v>7</v>
      </c>
      <c r="O88" s="9" t="s">
        <v>201</v>
      </c>
      <c r="P88" s="9" t="s">
        <v>509</v>
      </c>
    </row>
    <row r="89" spans="1:16" ht="12" hidden="1" customHeight="1" x14ac:dyDescent="0.2">
      <c r="A89" s="9" t="s">
        <v>79</v>
      </c>
      <c r="B89" s="9" t="s">
        <v>912</v>
      </c>
      <c r="C89" s="9" t="s">
        <v>916</v>
      </c>
      <c r="D89" s="9">
        <v>5</v>
      </c>
      <c r="E89" s="9">
        <v>29</v>
      </c>
      <c r="F89" s="9">
        <v>2024</v>
      </c>
      <c r="G89" s="9">
        <v>1</v>
      </c>
      <c r="H89" s="9" t="s">
        <v>20</v>
      </c>
      <c r="I89" s="9" t="s">
        <v>380</v>
      </c>
      <c r="J89" s="2" t="s">
        <v>381</v>
      </c>
      <c r="K89" s="9" t="s">
        <v>1058</v>
      </c>
      <c r="L89" s="9">
        <v>31</v>
      </c>
      <c r="M89" s="9">
        <v>31</v>
      </c>
      <c r="N89" s="9">
        <v>1</v>
      </c>
      <c r="O89" s="9" t="s">
        <v>201</v>
      </c>
      <c r="P89" s="9" t="s">
        <v>1680</v>
      </c>
    </row>
    <row r="90" spans="1:16" ht="12" hidden="1" customHeight="1" x14ac:dyDescent="0.2">
      <c r="A90" s="9" t="s">
        <v>79</v>
      </c>
      <c r="B90" s="9" t="s">
        <v>912</v>
      </c>
      <c r="C90" s="9" t="s">
        <v>916</v>
      </c>
      <c r="D90" s="9">
        <v>5</v>
      </c>
      <c r="E90" s="9">
        <v>29</v>
      </c>
      <c r="F90" s="9">
        <v>2024</v>
      </c>
      <c r="G90" s="9">
        <v>1</v>
      </c>
      <c r="H90" s="9" t="s">
        <v>20</v>
      </c>
      <c r="I90" s="9" t="s">
        <v>314</v>
      </c>
      <c r="J90" s="2" t="s">
        <v>315</v>
      </c>
      <c r="K90" s="9" t="s">
        <v>1058</v>
      </c>
      <c r="L90" s="9">
        <v>10</v>
      </c>
      <c r="M90" s="9">
        <v>2</v>
      </c>
      <c r="N90" s="9">
        <v>5</v>
      </c>
      <c r="O90" s="9" t="s">
        <v>201</v>
      </c>
      <c r="P90" s="9" t="s">
        <v>1432</v>
      </c>
    </row>
    <row r="91" spans="1:16" ht="12" hidden="1" customHeight="1" x14ac:dyDescent="0.2">
      <c r="A91" s="9" t="s">
        <v>79</v>
      </c>
      <c r="B91" s="9" t="s">
        <v>912</v>
      </c>
      <c r="C91" s="9" t="s">
        <v>916</v>
      </c>
      <c r="D91" s="9">
        <v>5</v>
      </c>
      <c r="E91" s="9">
        <v>29</v>
      </c>
      <c r="F91" s="9">
        <v>2024</v>
      </c>
      <c r="G91" s="9">
        <v>1</v>
      </c>
      <c r="H91" s="9" t="s">
        <v>20</v>
      </c>
      <c r="I91" s="9" t="s">
        <v>394</v>
      </c>
      <c r="J91" s="9" t="s">
        <v>395</v>
      </c>
      <c r="K91" s="9" t="s">
        <v>1058</v>
      </c>
      <c r="L91" s="9">
        <v>21</v>
      </c>
      <c r="M91" s="9">
        <v>21</v>
      </c>
      <c r="N91" s="9">
        <v>1</v>
      </c>
      <c r="O91" s="9" t="s">
        <v>201</v>
      </c>
      <c r="P91" s="9" t="s">
        <v>393</v>
      </c>
    </row>
    <row r="92" spans="1:16" ht="12" hidden="1" customHeight="1" x14ac:dyDescent="0.2">
      <c r="A92" s="9" t="s">
        <v>79</v>
      </c>
      <c r="B92" s="9" t="s">
        <v>912</v>
      </c>
      <c r="C92" s="9" t="s">
        <v>916</v>
      </c>
      <c r="D92" s="9">
        <v>5</v>
      </c>
      <c r="E92" s="9">
        <v>29</v>
      </c>
      <c r="F92" s="9">
        <v>2024</v>
      </c>
      <c r="G92" s="9">
        <v>1</v>
      </c>
      <c r="H92" s="9" t="s">
        <v>20</v>
      </c>
      <c r="I92" s="9" t="s">
        <v>375</v>
      </c>
      <c r="J92" s="9" t="s">
        <v>398</v>
      </c>
      <c r="K92" s="9" t="s">
        <v>1058</v>
      </c>
      <c r="L92" s="9">
        <v>240</v>
      </c>
      <c r="M92" s="9">
        <v>12</v>
      </c>
      <c r="N92" s="9">
        <v>20</v>
      </c>
      <c r="O92" s="9" t="s">
        <v>201</v>
      </c>
      <c r="P92" s="9" t="s">
        <v>397</v>
      </c>
    </row>
    <row r="93" spans="1:16" ht="12" hidden="1" customHeight="1" x14ac:dyDescent="0.2">
      <c r="A93" s="9" t="s">
        <v>79</v>
      </c>
      <c r="B93" s="9" t="s">
        <v>912</v>
      </c>
      <c r="C93" s="9" t="s">
        <v>916</v>
      </c>
      <c r="D93" s="9">
        <v>5</v>
      </c>
      <c r="E93" s="9">
        <v>29</v>
      </c>
      <c r="F93" s="9">
        <v>2024</v>
      </c>
      <c r="G93" s="9">
        <v>1</v>
      </c>
      <c r="H93" s="9" t="s">
        <v>20</v>
      </c>
      <c r="I93" s="9" t="s">
        <v>399</v>
      </c>
      <c r="J93" s="9" t="s">
        <v>400</v>
      </c>
      <c r="K93" s="9" t="s">
        <v>1058</v>
      </c>
      <c r="L93" s="9">
        <v>1</v>
      </c>
      <c r="M93" s="9">
        <v>1</v>
      </c>
      <c r="N93" s="9">
        <v>1</v>
      </c>
      <c r="O93" s="9" t="s">
        <v>201</v>
      </c>
      <c r="P93" s="9" t="s">
        <v>1547</v>
      </c>
    </row>
    <row r="94" spans="1:16" ht="12" hidden="1" customHeight="1" x14ac:dyDescent="0.2">
      <c r="A94" s="9" t="s">
        <v>79</v>
      </c>
      <c r="B94" s="9" t="s">
        <v>912</v>
      </c>
      <c r="C94" s="9" t="s">
        <v>916</v>
      </c>
      <c r="D94" s="9">
        <v>5</v>
      </c>
      <c r="E94" s="9">
        <v>29</v>
      </c>
      <c r="F94" s="9">
        <v>2024</v>
      </c>
      <c r="G94" s="9">
        <v>1</v>
      </c>
      <c r="H94" s="9" t="s">
        <v>20</v>
      </c>
      <c r="I94" s="9" t="s">
        <v>375</v>
      </c>
      <c r="J94" s="2" t="s">
        <v>376</v>
      </c>
      <c r="K94" s="9" t="s">
        <v>1058</v>
      </c>
      <c r="L94" s="9">
        <v>180</v>
      </c>
      <c r="M94" s="9">
        <v>9</v>
      </c>
      <c r="N94" s="9">
        <v>20</v>
      </c>
      <c r="O94" s="9" t="s">
        <v>201</v>
      </c>
      <c r="P94" s="9" t="s">
        <v>396</v>
      </c>
    </row>
    <row r="95" spans="1:16" ht="12" hidden="1" customHeight="1" x14ac:dyDescent="0.2">
      <c r="A95" s="9" t="s">
        <v>74</v>
      </c>
      <c r="B95" s="9" t="s">
        <v>913</v>
      </c>
      <c r="C95" s="9" t="s">
        <v>916</v>
      </c>
      <c r="D95" s="9">
        <v>5</v>
      </c>
      <c r="E95" s="9">
        <v>29</v>
      </c>
      <c r="F95" s="9">
        <v>2024</v>
      </c>
      <c r="G95" s="9">
        <v>1</v>
      </c>
      <c r="H95" s="9" t="s">
        <v>20</v>
      </c>
      <c r="I95" s="9" t="s">
        <v>375</v>
      </c>
      <c r="J95" s="9" t="s">
        <v>398</v>
      </c>
      <c r="K95" s="9" t="s">
        <v>1058</v>
      </c>
      <c r="L95" s="9">
        <v>195</v>
      </c>
      <c r="M95" s="9">
        <v>13</v>
      </c>
      <c r="N95" s="9">
        <v>15</v>
      </c>
      <c r="O95" s="9" t="s">
        <v>201</v>
      </c>
      <c r="P95" s="9" t="s">
        <v>397</v>
      </c>
    </row>
    <row r="96" spans="1:16" ht="12" hidden="1" customHeight="1" x14ac:dyDescent="0.2">
      <c r="A96" s="9" t="s">
        <v>74</v>
      </c>
      <c r="B96" s="9" t="s">
        <v>913</v>
      </c>
      <c r="C96" s="9" t="s">
        <v>916</v>
      </c>
      <c r="D96" s="9">
        <v>5</v>
      </c>
      <c r="E96" s="9">
        <v>29</v>
      </c>
      <c r="F96" s="9">
        <v>2024</v>
      </c>
      <c r="G96" s="9">
        <v>1</v>
      </c>
      <c r="H96" s="9" t="s">
        <v>20</v>
      </c>
      <c r="I96" s="9" t="s">
        <v>394</v>
      </c>
      <c r="J96" s="9" t="s">
        <v>395</v>
      </c>
      <c r="K96" s="9" t="s">
        <v>1058</v>
      </c>
      <c r="L96" s="9">
        <v>66</v>
      </c>
      <c r="M96" s="9">
        <v>66</v>
      </c>
      <c r="N96" s="9">
        <v>1</v>
      </c>
      <c r="O96" s="9" t="s">
        <v>201</v>
      </c>
      <c r="P96" s="9" t="s">
        <v>393</v>
      </c>
    </row>
    <row r="97" spans="1:16" ht="12" hidden="1" customHeight="1" x14ac:dyDescent="0.2">
      <c r="A97" s="9" t="s">
        <v>74</v>
      </c>
      <c r="B97" s="9" t="s">
        <v>913</v>
      </c>
      <c r="C97" s="9" t="s">
        <v>916</v>
      </c>
      <c r="D97" s="9">
        <v>5</v>
      </c>
      <c r="E97" s="9">
        <v>29</v>
      </c>
      <c r="F97" s="9">
        <v>2024</v>
      </c>
      <c r="G97" s="9">
        <v>1</v>
      </c>
      <c r="H97" s="9" t="s">
        <v>20</v>
      </c>
      <c r="I97" s="9" t="s">
        <v>375</v>
      </c>
      <c r="J97" s="2" t="s">
        <v>376</v>
      </c>
      <c r="K97" s="9" t="s">
        <v>1058</v>
      </c>
      <c r="L97" s="9">
        <v>140</v>
      </c>
      <c r="M97" s="9">
        <v>7</v>
      </c>
      <c r="N97" s="9">
        <v>20</v>
      </c>
      <c r="O97" s="9" t="s">
        <v>201</v>
      </c>
      <c r="P97" s="9" t="s">
        <v>396</v>
      </c>
    </row>
    <row r="98" spans="1:16" ht="12" hidden="1" customHeight="1" x14ac:dyDescent="0.2">
      <c r="A98" s="9" t="s">
        <v>74</v>
      </c>
      <c r="B98" s="9" t="s">
        <v>913</v>
      </c>
      <c r="C98" s="9" t="s">
        <v>916</v>
      </c>
      <c r="D98" s="9">
        <v>5</v>
      </c>
      <c r="E98" s="9">
        <v>29</v>
      </c>
      <c r="F98" s="9">
        <v>2024</v>
      </c>
      <c r="G98" s="9">
        <v>1</v>
      </c>
      <c r="H98" s="9" t="s">
        <v>20</v>
      </c>
      <c r="I98" s="9" t="s">
        <v>319</v>
      </c>
      <c r="J98" s="9" t="s">
        <v>320</v>
      </c>
      <c r="K98" s="9" t="s">
        <v>1058</v>
      </c>
      <c r="L98" s="9">
        <v>80</v>
      </c>
      <c r="M98" s="9">
        <v>16</v>
      </c>
      <c r="N98" s="9">
        <v>5</v>
      </c>
      <c r="O98" s="9" t="s">
        <v>201</v>
      </c>
      <c r="P98" s="9" t="s">
        <v>318</v>
      </c>
    </row>
    <row r="99" spans="1:16" ht="12" hidden="1" customHeight="1" x14ac:dyDescent="0.2">
      <c r="A99" s="9" t="s">
        <v>74</v>
      </c>
      <c r="B99" s="9" t="s">
        <v>913</v>
      </c>
      <c r="C99" s="9" t="s">
        <v>916</v>
      </c>
      <c r="D99" s="9">
        <v>5</v>
      </c>
      <c r="E99" s="9">
        <v>29</v>
      </c>
      <c r="F99" s="9">
        <v>2024</v>
      </c>
      <c r="G99" s="9">
        <v>1</v>
      </c>
      <c r="H99" s="9" t="s">
        <v>20</v>
      </c>
      <c r="I99" s="9" t="s">
        <v>310</v>
      </c>
      <c r="J99" s="9" t="s">
        <v>311</v>
      </c>
      <c r="K99" s="9" t="s">
        <v>1058</v>
      </c>
      <c r="L99" s="9">
        <v>130</v>
      </c>
      <c r="M99" s="9">
        <v>13</v>
      </c>
      <c r="N99" s="9">
        <v>10</v>
      </c>
      <c r="O99" s="9" t="s">
        <v>201</v>
      </c>
      <c r="P99" s="9" t="s">
        <v>509</v>
      </c>
    </row>
    <row r="100" spans="1:16" ht="12" hidden="1" customHeight="1" x14ac:dyDescent="0.2">
      <c r="A100" s="9" t="s">
        <v>74</v>
      </c>
      <c r="B100" s="9" t="s">
        <v>913</v>
      </c>
      <c r="C100" s="9" t="s">
        <v>916</v>
      </c>
      <c r="D100" s="9">
        <v>5</v>
      </c>
      <c r="E100" s="9">
        <v>29</v>
      </c>
      <c r="F100" s="9">
        <v>2024</v>
      </c>
      <c r="G100" s="9">
        <v>1</v>
      </c>
      <c r="H100" s="9" t="s">
        <v>20</v>
      </c>
      <c r="I100" s="9" t="s">
        <v>322</v>
      </c>
      <c r="J100" s="9" t="s">
        <v>323</v>
      </c>
      <c r="K100" s="9" t="s">
        <v>1058</v>
      </c>
      <c r="L100" s="9">
        <v>1</v>
      </c>
      <c r="M100" s="9">
        <v>1</v>
      </c>
      <c r="N100" s="9">
        <v>1</v>
      </c>
      <c r="O100" s="9" t="s">
        <v>201</v>
      </c>
      <c r="P100" s="9" t="s">
        <v>321</v>
      </c>
    </row>
    <row r="101" spans="1:16" ht="12" hidden="1" customHeight="1" x14ac:dyDescent="0.2">
      <c r="A101" s="9" t="s">
        <v>74</v>
      </c>
      <c r="B101" s="9" t="s">
        <v>913</v>
      </c>
      <c r="C101" s="9" t="s">
        <v>916</v>
      </c>
      <c r="D101" s="9">
        <v>5</v>
      </c>
      <c r="E101" s="9">
        <v>29</v>
      </c>
      <c r="F101" s="9">
        <v>2024</v>
      </c>
      <c r="G101" s="9">
        <v>1</v>
      </c>
      <c r="H101" s="9" t="s">
        <v>20</v>
      </c>
      <c r="I101" s="9" t="s">
        <v>312</v>
      </c>
      <c r="J101" s="9" t="s">
        <v>313</v>
      </c>
      <c r="K101" s="9" t="s">
        <v>1058</v>
      </c>
      <c r="L101" s="9">
        <v>150</v>
      </c>
      <c r="M101" s="9">
        <v>5</v>
      </c>
      <c r="N101" s="9">
        <v>30</v>
      </c>
      <c r="O101" s="9" t="s">
        <v>201</v>
      </c>
      <c r="P101" s="9" t="s">
        <v>1526</v>
      </c>
    </row>
    <row r="102" spans="1:16" ht="12" hidden="1" customHeight="1" x14ac:dyDescent="0.2">
      <c r="A102" s="9" t="s">
        <v>74</v>
      </c>
      <c r="B102" s="9" t="s">
        <v>913</v>
      </c>
      <c r="C102" s="9" t="s">
        <v>916</v>
      </c>
      <c r="D102" s="9">
        <v>5</v>
      </c>
      <c r="E102" s="9">
        <v>29</v>
      </c>
      <c r="F102" s="9">
        <v>2024</v>
      </c>
      <c r="G102" s="9">
        <v>1</v>
      </c>
      <c r="H102" s="9" t="s">
        <v>20</v>
      </c>
      <c r="I102" s="9" t="s">
        <v>316</v>
      </c>
      <c r="J102" s="9" t="s">
        <v>317</v>
      </c>
      <c r="K102" s="9" t="s">
        <v>1058</v>
      </c>
      <c r="L102" s="9">
        <v>30</v>
      </c>
      <c r="M102" s="9">
        <v>2</v>
      </c>
      <c r="N102" s="9">
        <v>15</v>
      </c>
      <c r="O102" s="9" t="s">
        <v>201</v>
      </c>
      <c r="P102" s="9" t="s">
        <v>108</v>
      </c>
    </row>
    <row r="103" spans="1:16" ht="12" hidden="1" customHeight="1" x14ac:dyDescent="0.2">
      <c r="A103" s="9" t="s">
        <v>92</v>
      </c>
      <c r="B103" s="9" t="s">
        <v>873</v>
      </c>
      <c r="C103" s="9" t="s">
        <v>916</v>
      </c>
      <c r="D103" s="9">
        <v>5</v>
      </c>
      <c r="E103" s="9">
        <v>30</v>
      </c>
      <c r="F103" s="9">
        <v>2024</v>
      </c>
      <c r="G103" s="9">
        <v>1</v>
      </c>
      <c r="H103" s="9" t="s">
        <v>20</v>
      </c>
      <c r="I103" s="9" t="s">
        <v>314</v>
      </c>
      <c r="J103" s="2" t="s">
        <v>315</v>
      </c>
      <c r="K103" s="9" t="s">
        <v>1058</v>
      </c>
      <c r="L103" s="9">
        <v>42</v>
      </c>
      <c r="M103" s="9">
        <v>3</v>
      </c>
      <c r="N103" s="9">
        <v>14</v>
      </c>
      <c r="O103" s="9" t="s">
        <v>201</v>
      </c>
      <c r="P103" s="9" t="s">
        <v>1432</v>
      </c>
    </row>
    <row r="104" spans="1:16" ht="12" hidden="1" customHeight="1" x14ac:dyDescent="0.2">
      <c r="A104" s="9" t="s">
        <v>92</v>
      </c>
      <c r="B104" s="9" t="s">
        <v>873</v>
      </c>
      <c r="C104" s="9" t="s">
        <v>916</v>
      </c>
      <c r="D104" s="9">
        <v>5</v>
      </c>
      <c r="E104" s="9">
        <v>30</v>
      </c>
      <c r="F104" s="9">
        <v>2024</v>
      </c>
      <c r="G104" s="9">
        <v>1</v>
      </c>
      <c r="H104" s="9" t="s">
        <v>20</v>
      </c>
      <c r="I104" s="9" t="s">
        <v>319</v>
      </c>
      <c r="J104" s="9" t="s">
        <v>320</v>
      </c>
      <c r="K104" s="9" t="s">
        <v>1058</v>
      </c>
      <c r="L104" s="9">
        <v>4</v>
      </c>
      <c r="M104" s="9">
        <v>1</v>
      </c>
      <c r="N104" s="9">
        <v>4</v>
      </c>
      <c r="O104" s="9" t="s">
        <v>201</v>
      </c>
      <c r="P104" s="9" t="s">
        <v>318</v>
      </c>
    </row>
    <row r="105" spans="1:16" ht="12" hidden="1" customHeight="1" x14ac:dyDescent="0.2">
      <c r="A105" s="9" t="s">
        <v>90</v>
      </c>
      <c r="B105" s="9" t="s">
        <v>874</v>
      </c>
      <c r="C105" s="9" t="s">
        <v>916</v>
      </c>
      <c r="D105" s="9">
        <v>5</v>
      </c>
      <c r="E105" s="9">
        <v>30</v>
      </c>
      <c r="F105" s="9">
        <v>2024</v>
      </c>
      <c r="G105" s="9">
        <v>1</v>
      </c>
      <c r="H105" s="9" t="s">
        <v>20</v>
      </c>
      <c r="I105" s="9" t="s">
        <v>312</v>
      </c>
      <c r="J105" s="9" t="s">
        <v>313</v>
      </c>
      <c r="K105" s="9" t="s">
        <v>1058</v>
      </c>
      <c r="L105" s="9">
        <v>18</v>
      </c>
      <c r="M105" s="9">
        <v>1</v>
      </c>
      <c r="N105" s="9">
        <v>18</v>
      </c>
      <c r="O105" s="9" t="s">
        <v>201</v>
      </c>
      <c r="P105" s="9" t="s">
        <v>1526</v>
      </c>
    </row>
    <row r="106" spans="1:16" ht="12" hidden="1" customHeight="1" x14ac:dyDescent="0.2">
      <c r="A106" s="9" t="s">
        <v>84</v>
      </c>
      <c r="B106" s="9" t="s">
        <v>875</v>
      </c>
      <c r="C106" s="9" t="s">
        <v>916</v>
      </c>
      <c r="D106" s="9">
        <v>5</v>
      </c>
      <c r="E106" s="9">
        <v>30</v>
      </c>
      <c r="F106" s="9">
        <v>2024</v>
      </c>
      <c r="G106" s="9">
        <v>1</v>
      </c>
      <c r="H106" s="9" t="s">
        <v>20</v>
      </c>
      <c r="I106" s="9" t="s">
        <v>322</v>
      </c>
      <c r="J106" s="9" t="s">
        <v>403</v>
      </c>
      <c r="K106" s="9" t="s">
        <v>1058</v>
      </c>
      <c r="L106" s="9">
        <v>7</v>
      </c>
      <c r="M106" s="9">
        <v>7</v>
      </c>
      <c r="N106" s="9">
        <v>1</v>
      </c>
      <c r="O106" s="9" t="s">
        <v>201</v>
      </c>
      <c r="P106" s="9" t="s">
        <v>402</v>
      </c>
    </row>
    <row r="107" spans="1:16" ht="12" hidden="1" customHeight="1" x14ac:dyDescent="0.2">
      <c r="A107" s="9" t="s">
        <v>88</v>
      </c>
      <c r="B107" s="9" t="s">
        <v>876</v>
      </c>
      <c r="C107" s="9" t="s">
        <v>916</v>
      </c>
      <c r="D107" s="9">
        <v>5</v>
      </c>
      <c r="E107" s="9">
        <v>30</v>
      </c>
      <c r="F107" s="9">
        <v>2024</v>
      </c>
      <c r="G107" s="9">
        <v>1</v>
      </c>
      <c r="H107" s="9" t="s">
        <v>20</v>
      </c>
      <c r="I107" s="9" t="s">
        <v>404</v>
      </c>
      <c r="J107" s="9" t="s">
        <v>405</v>
      </c>
      <c r="K107" s="9" t="s">
        <v>1058</v>
      </c>
      <c r="L107" s="9">
        <v>1340</v>
      </c>
      <c r="M107" s="9">
        <v>67</v>
      </c>
      <c r="N107" s="9">
        <v>21</v>
      </c>
      <c r="O107" s="9" t="s">
        <v>201</v>
      </c>
      <c r="P107" s="9" t="s">
        <v>2171</v>
      </c>
    </row>
    <row r="108" spans="1:16" ht="12" hidden="1" customHeight="1" x14ac:dyDescent="0.2">
      <c r="A108" s="9" t="s">
        <v>88</v>
      </c>
      <c r="B108" s="9" t="s">
        <v>876</v>
      </c>
      <c r="C108" s="9" t="s">
        <v>916</v>
      </c>
      <c r="D108" s="9">
        <v>5</v>
      </c>
      <c r="E108" s="9">
        <v>30</v>
      </c>
      <c r="F108" s="9">
        <v>2024</v>
      </c>
      <c r="G108" s="9">
        <v>1</v>
      </c>
      <c r="H108" s="9" t="s">
        <v>20</v>
      </c>
      <c r="I108" s="9" t="s">
        <v>314</v>
      </c>
      <c r="J108" s="2" t="s">
        <v>315</v>
      </c>
      <c r="K108" s="9" t="s">
        <v>1058</v>
      </c>
      <c r="L108" s="9">
        <v>2</v>
      </c>
      <c r="M108" s="9">
        <v>1</v>
      </c>
      <c r="N108" s="9">
        <v>2</v>
      </c>
      <c r="O108" s="9" t="s">
        <v>201</v>
      </c>
      <c r="P108" s="9" t="s">
        <v>1432</v>
      </c>
    </row>
    <row r="109" spans="1:16" ht="12" hidden="1" customHeight="1" x14ac:dyDescent="0.2">
      <c r="A109" s="9" t="s">
        <v>88</v>
      </c>
      <c r="B109" s="9" t="s">
        <v>876</v>
      </c>
      <c r="C109" s="9" t="s">
        <v>916</v>
      </c>
      <c r="D109" s="9">
        <v>5</v>
      </c>
      <c r="E109" s="9">
        <v>30</v>
      </c>
      <c r="F109" s="9">
        <v>2024</v>
      </c>
      <c r="G109" s="9">
        <v>1</v>
      </c>
      <c r="H109" s="9" t="s">
        <v>20</v>
      </c>
      <c r="I109" s="9" t="s">
        <v>372</v>
      </c>
      <c r="J109" s="9" t="s">
        <v>373</v>
      </c>
      <c r="K109" s="9" t="s">
        <v>1058</v>
      </c>
      <c r="L109" s="9">
        <v>78</v>
      </c>
      <c r="M109" s="9">
        <v>39</v>
      </c>
      <c r="N109" s="9">
        <v>2</v>
      </c>
      <c r="O109" s="9" t="s">
        <v>201</v>
      </c>
      <c r="P109" s="9" t="s">
        <v>98</v>
      </c>
    </row>
    <row r="110" spans="1:16" ht="12" hidden="1" customHeight="1" x14ac:dyDescent="0.2">
      <c r="A110" s="9" t="s">
        <v>88</v>
      </c>
      <c r="B110" s="9" t="s">
        <v>876</v>
      </c>
      <c r="C110" s="9" t="s">
        <v>916</v>
      </c>
      <c r="D110" s="9">
        <v>5</v>
      </c>
      <c r="E110" s="9">
        <v>30</v>
      </c>
      <c r="F110" s="9">
        <v>2024</v>
      </c>
      <c r="G110" s="9">
        <v>1</v>
      </c>
      <c r="H110" s="9" t="s">
        <v>20</v>
      </c>
      <c r="I110" s="9" t="s">
        <v>312</v>
      </c>
      <c r="J110" s="9" t="s">
        <v>313</v>
      </c>
      <c r="K110" s="9" t="s">
        <v>1058</v>
      </c>
      <c r="L110" s="9">
        <v>600</v>
      </c>
      <c r="M110" s="9">
        <v>12</v>
      </c>
      <c r="N110" s="9">
        <v>50</v>
      </c>
      <c r="O110" s="9" t="s">
        <v>201</v>
      </c>
      <c r="P110" s="9" t="s">
        <v>1526</v>
      </c>
    </row>
    <row r="111" spans="1:16" ht="12" hidden="1" customHeight="1" x14ac:dyDescent="0.2">
      <c r="A111" s="9" t="s">
        <v>88</v>
      </c>
      <c r="B111" s="9" t="s">
        <v>876</v>
      </c>
      <c r="C111" s="9" t="s">
        <v>916</v>
      </c>
      <c r="D111" s="9">
        <v>5</v>
      </c>
      <c r="E111" s="9">
        <v>30</v>
      </c>
      <c r="F111" s="9">
        <v>2024</v>
      </c>
      <c r="G111" s="9">
        <v>1</v>
      </c>
      <c r="H111" s="9" t="s">
        <v>20</v>
      </c>
      <c r="I111" s="9" t="s">
        <v>314</v>
      </c>
      <c r="J111" s="2" t="s">
        <v>315</v>
      </c>
      <c r="K111" s="9" t="s">
        <v>1058</v>
      </c>
      <c r="L111" s="9">
        <v>28</v>
      </c>
      <c r="M111" s="9">
        <v>2</v>
      </c>
      <c r="N111" s="9">
        <v>14</v>
      </c>
      <c r="O111" s="9" t="s">
        <v>201</v>
      </c>
      <c r="P111" s="9" t="s">
        <v>1432</v>
      </c>
    </row>
    <row r="112" spans="1:16" ht="12" hidden="1" customHeight="1" x14ac:dyDescent="0.2">
      <c r="A112" s="9" t="s">
        <v>88</v>
      </c>
      <c r="B112" s="9" t="s">
        <v>876</v>
      </c>
      <c r="C112" s="9" t="s">
        <v>916</v>
      </c>
      <c r="D112" s="9">
        <v>5</v>
      </c>
      <c r="E112" s="9">
        <v>30</v>
      </c>
      <c r="F112" s="9">
        <v>2024</v>
      </c>
      <c r="G112" s="9">
        <v>1</v>
      </c>
      <c r="H112" s="9" t="s">
        <v>20</v>
      </c>
      <c r="I112" s="9" t="s">
        <v>404</v>
      </c>
      <c r="J112" s="9" t="s">
        <v>406</v>
      </c>
      <c r="K112" s="9" t="s">
        <v>1058</v>
      </c>
      <c r="L112" s="9">
        <v>2640</v>
      </c>
      <c r="M112" s="9">
        <v>132</v>
      </c>
      <c r="N112" s="16">
        <v>20</v>
      </c>
      <c r="O112" s="9" t="s">
        <v>201</v>
      </c>
      <c r="P112" s="9" t="s">
        <v>2171</v>
      </c>
    </row>
    <row r="113" spans="1:16" s="4" customFormat="1" ht="12" hidden="1" customHeight="1" x14ac:dyDescent="0.25">
      <c r="A113" s="9" t="s">
        <v>81</v>
      </c>
      <c r="B113" s="9" t="s">
        <v>877</v>
      </c>
      <c r="C113" s="11" t="s">
        <v>916</v>
      </c>
      <c r="D113" s="9">
        <v>5</v>
      </c>
      <c r="E113" s="9">
        <v>30</v>
      </c>
      <c r="F113" s="9">
        <v>2024</v>
      </c>
      <c r="G113" s="9">
        <v>1</v>
      </c>
      <c r="H113" s="9" t="s">
        <v>14</v>
      </c>
      <c r="I113" s="9" t="s">
        <v>201</v>
      </c>
      <c r="J113" s="9" t="s">
        <v>201</v>
      </c>
      <c r="K113" s="9" t="s">
        <v>201</v>
      </c>
      <c r="L113" s="9">
        <v>0</v>
      </c>
      <c r="M113" s="9">
        <v>0</v>
      </c>
      <c r="N113" s="9">
        <v>0</v>
      </c>
      <c r="O113" s="9" t="s">
        <v>401</v>
      </c>
      <c r="P113" s="9" t="s">
        <v>201</v>
      </c>
    </row>
    <row r="114" spans="1:16" ht="12" hidden="1" customHeight="1" x14ac:dyDescent="0.2">
      <c r="A114" s="9" t="s">
        <v>115</v>
      </c>
      <c r="B114" s="9" t="s">
        <v>861</v>
      </c>
      <c r="C114" s="9" t="s">
        <v>916</v>
      </c>
      <c r="D114" s="9">
        <v>6</v>
      </c>
      <c r="E114" s="9">
        <v>5</v>
      </c>
      <c r="F114" s="9">
        <v>2024</v>
      </c>
      <c r="G114" s="9">
        <v>1</v>
      </c>
      <c r="H114" s="9" t="s">
        <v>1052</v>
      </c>
      <c r="I114" s="9" t="s">
        <v>201</v>
      </c>
      <c r="J114" s="9" t="s">
        <v>201</v>
      </c>
      <c r="K114" s="9" t="s">
        <v>201</v>
      </c>
      <c r="L114" s="9">
        <v>0</v>
      </c>
      <c r="M114" s="9">
        <v>0</v>
      </c>
      <c r="N114" s="9">
        <v>0</v>
      </c>
      <c r="O114" s="9" t="s">
        <v>201</v>
      </c>
      <c r="P114" s="9" t="s">
        <v>201</v>
      </c>
    </row>
    <row r="115" spans="1:16" s="4" customFormat="1" ht="12" hidden="1" customHeight="1" x14ac:dyDescent="0.25">
      <c r="A115" s="9" t="s">
        <v>118</v>
      </c>
      <c r="B115" s="9" t="s">
        <v>862</v>
      </c>
      <c r="C115" s="11" t="s">
        <v>916</v>
      </c>
      <c r="D115" s="9">
        <v>6</v>
      </c>
      <c r="E115" s="9">
        <v>5</v>
      </c>
      <c r="F115" s="9">
        <v>2024</v>
      </c>
      <c r="G115" s="9">
        <v>1</v>
      </c>
      <c r="H115" s="9" t="s">
        <v>1052</v>
      </c>
      <c r="I115" s="9" t="s">
        <v>314</v>
      </c>
      <c r="J115" s="4" t="s">
        <v>315</v>
      </c>
      <c r="K115" s="9" t="s">
        <v>1058</v>
      </c>
      <c r="L115" s="9">
        <v>72</v>
      </c>
      <c r="M115" s="9">
        <v>9</v>
      </c>
      <c r="N115" s="9">
        <v>8</v>
      </c>
      <c r="O115" s="9" t="s">
        <v>424</v>
      </c>
      <c r="P115" s="9" t="s">
        <v>1432</v>
      </c>
    </row>
    <row r="116" spans="1:16" ht="12" hidden="1" customHeight="1" x14ac:dyDescent="0.2">
      <c r="A116" s="9" t="s">
        <v>118</v>
      </c>
      <c r="B116" s="9" t="s">
        <v>862</v>
      </c>
      <c r="C116" s="9" t="s">
        <v>916</v>
      </c>
      <c r="D116" s="9">
        <v>6</v>
      </c>
      <c r="E116" s="9">
        <v>5</v>
      </c>
      <c r="F116" s="9">
        <v>2024</v>
      </c>
      <c r="G116" s="9">
        <v>1</v>
      </c>
      <c r="H116" s="9" t="s">
        <v>1052</v>
      </c>
      <c r="I116" s="9" t="s">
        <v>312</v>
      </c>
      <c r="J116" s="9" t="s">
        <v>313</v>
      </c>
      <c r="K116" s="9" t="s">
        <v>1058</v>
      </c>
      <c r="L116" s="9">
        <v>80</v>
      </c>
      <c r="M116" s="9">
        <v>2</v>
      </c>
      <c r="N116" s="9">
        <v>40</v>
      </c>
      <c r="O116" s="9" t="s">
        <v>201</v>
      </c>
      <c r="P116" s="9" t="s">
        <v>1526</v>
      </c>
    </row>
    <row r="117" spans="1:16" ht="12" hidden="1" customHeight="1" x14ac:dyDescent="0.2">
      <c r="A117" s="9" t="s">
        <v>118</v>
      </c>
      <c r="B117" s="9" t="s">
        <v>862</v>
      </c>
      <c r="C117" s="9" t="s">
        <v>916</v>
      </c>
      <c r="D117" s="9">
        <v>6</v>
      </c>
      <c r="E117" s="9">
        <v>5</v>
      </c>
      <c r="F117" s="9">
        <v>2024</v>
      </c>
      <c r="G117" s="9">
        <v>1</v>
      </c>
      <c r="H117" s="9" t="s">
        <v>1052</v>
      </c>
      <c r="I117" s="9" t="s">
        <v>312</v>
      </c>
      <c r="J117" s="9" t="s">
        <v>313</v>
      </c>
      <c r="K117" s="9" t="s">
        <v>1058</v>
      </c>
      <c r="L117" s="9">
        <v>20</v>
      </c>
      <c r="M117" s="9">
        <v>1</v>
      </c>
      <c r="N117" s="9">
        <v>20</v>
      </c>
      <c r="O117" s="9" t="s">
        <v>201</v>
      </c>
      <c r="P117" s="9" t="s">
        <v>1526</v>
      </c>
    </row>
    <row r="118" spans="1:16" ht="12" hidden="1" customHeight="1" x14ac:dyDescent="0.2">
      <c r="A118" s="9" t="s">
        <v>118</v>
      </c>
      <c r="B118" s="9" t="s">
        <v>862</v>
      </c>
      <c r="C118" s="9" t="s">
        <v>916</v>
      </c>
      <c r="D118" s="9">
        <v>6</v>
      </c>
      <c r="E118" s="9">
        <v>5</v>
      </c>
      <c r="F118" s="9">
        <v>2024</v>
      </c>
      <c r="G118" s="9">
        <v>1</v>
      </c>
      <c r="H118" s="9" t="s">
        <v>1052</v>
      </c>
      <c r="I118" s="9" t="s">
        <v>314</v>
      </c>
      <c r="J118" s="2" t="s">
        <v>315</v>
      </c>
      <c r="K118" s="9" t="s">
        <v>1058</v>
      </c>
      <c r="L118" s="9">
        <v>24</v>
      </c>
      <c r="M118" s="9">
        <v>6</v>
      </c>
      <c r="N118" s="9">
        <v>4</v>
      </c>
      <c r="O118" s="9" t="s">
        <v>201</v>
      </c>
      <c r="P118" s="9" t="s">
        <v>1432</v>
      </c>
    </row>
    <row r="119" spans="1:16" ht="12" hidden="1" customHeight="1" x14ac:dyDescent="0.2">
      <c r="A119" s="9" t="s">
        <v>118</v>
      </c>
      <c r="B119" s="9" t="s">
        <v>862</v>
      </c>
      <c r="C119" s="9" t="s">
        <v>916</v>
      </c>
      <c r="D119" s="9">
        <v>6</v>
      </c>
      <c r="E119" s="9">
        <v>5</v>
      </c>
      <c r="F119" s="9">
        <v>2024</v>
      </c>
      <c r="G119" s="9">
        <v>1</v>
      </c>
      <c r="H119" s="9" t="s">
        <v>1052</v>
      </c>
      <c r="I119" s="9" t="s">
        <v>314</v>
      </c>
      <c r="J119" s="2" t="s">
        <v>315</v>
      </c>
      <c r="K119" s="9" t="s">
        <v>1058</v>
      </c>
      <c r="L119" s="9">
        <v>63</v>
      </c>
      <c r="M119" s="9">
        <v>9</v>
      </c>
      <c r="N119" s="9">
        <v>7</v>
      </c>
      <c r="O119" s="9" t="s">
        <v>201</v>
      </c>
      <c r="P119" s="9" t="s">
        <v>1432</v>
      </c>
    </row>
    <row r="120" spans="1:16" ht="12" hidden="1" customHeight="1" x14ac:dyDescent="0.2">
      <c r="A120" s="9" t="s">
        <v>118</v>
      </c>
      <c r="B120" s="9" t="s">
        <v>862</v>
      </c>
      <c r="C120" s="9" t="s">
        <v>916</v>
      </c>
      <c r="D120" s="9">
        <v>6</v>
      </c>
      <c r="E120" s="9">
        <v>5</v>
      </c>
      <c r="F120" s="9">
        <v>2024</v>
      </c>
      <c r="G120" s="9">
        <v>1</v>
      </c>
      <c r="H120" s="9" t="s">
        <v>1052</v>
      </c>
      <c r="I120" s="9" t="s">
        <v>314</v>
      </c>
      <c r="J120" s="2" t="s">
        <v>315</v>
      </c>
      <c r="K120" s="9" t="s">
        <v>1058</v>
      </c>
      <c r="L120" s="9">
        <v>30</v>
      </c>
      <c r="M120" s="9">
        <v>6</v>
      </c>
      <c r="N120" s="9">
        <v>5</v>
      </c>
      <c r="O120" s="9" t="s">
        <v>201</v>
      </c>
      <c r="P120" s="9" t="s">
        <v>1432</v>
      </c>
    </row>
    <row r="121" spans="1:16" ht="12" hidden="1" customHeight="1" x14ac:dyDescent="0.2">
      <c r="A121" s="9" t="s">
        <v>118</v>
      </c>
      <c r="B121" s="9" t="s">
        <v>862</v>
      </c>
      <c r="C121" s="9" t="s">
        <v>916</v>
      </c>
      <c r="D121" s="9">
        <v>6</v>
      </c>
      <c r="E121" s="9">
        <v>5</v>
      </c>
      <c r="F121" s="9">
        <v>2024</v>
      </c>
      <c r="G121" s="9">
        <v>1</v>
      </c>
      <c r="H121" s="9" t="s">
        <v>1052</v>
      </c>
      <c r="I121" s="9" t="s">
        <v>314</v>
      </c>
      <c r="J121" s="2" t="s">
        <v>315</v>
      </c>
      <c r="K121" s="9" t="s">
        <v>1058</v>
      </c>
      <c r="L121" s="9">
        <v>72</v>
      </c>
      <c r="M121" s="9">
        <v>12</v>
      </c>
      <c r="N121" s="9">
        <v>6</v>
      </c>
      <c r="O121" s="9" t="s">
        <v>201</v>
      </c>
      <c r="P121" s="9" t="s">
        <v>1432</v>
      </c>
    </row>
    <row r="122" spans="1:16" ht="12" hidden="1" customHeight="1" x14ac:dyDescent="0.2">
      <c r="A122" s="9" t="s">
        <v>118</v>
      </c>
      <c r="B122" s="9" t="s">
        <v>862</v>
      </c>
      <c r="C122" s="9" t="s">
        <v>916</v>
      </c>
      <c r="D122" s="9">
        <v>6</v>
      </c>
      <c r="E122" s="9">
        <v>5</v>
      </c>
      <c r="F122" s="9">
        <v>2024</v>
      </c>
      <c r="G122" s="9">
        <v>1</v>
      </c>
      <c r="H122" s="9" t="s">
        <v>1052</v>
      </c>
      <c r="I122" s="9" t="s">
        <v>425</v>
      </c>
      <c r="J122" s="2" t="s">
        <v>426</v>
      </c>
      <c r="K122" s="9" t="s">
        <v>1058</v>
      </c>
      <c r="L122" s="9">
        <v>1</v>
      </c>
      <c r="M122" s="9">
        <v>1</v>
      </c>
      <c r="N122" s="9">
        <v>1</v>
      </c>
      <c r="O122" s="9" t="s">
        <v>201</v>
      </c>
      <c r="P122" s="9" t="s">
        <v>271</v>
      </c>
    </row>
    <row r="123" spans="1:16" ht="12" hidden="1" customHeight="1" x14ac:dyDescent="0.2">
      <c r="A123" s="9" t="s">
        <v>118</v>
      </c>
      <c r="B123" s="9" t="s">
        <v>862</v>
      </c>
      <c r="C123" s="9" t="s">
        <v>916</v>
      </c>
      <c r="D123" s="9">
        <v>6</v>
      </c>
      <c r="E123" s="9">
        <v>5</v>
      </c>
      <c r="F123" s="9">
        <v>2024</v>
      </c>
      <c r="G123" s="9">
        <v>1</v>
      </c>
      <c r="H123" s="9" t="s">
        <v>1052</v>
      </c>
      <c r="I123" s="9" t="s">
        <v>314</v>
      </c>
      <c r="J123" s="2" t="s">
        <v>315</v>
      </c>
      <c r="K123" s="9" t="s">
        <v>1058</v>
      </c>
      <c r="L123" s="9">
        <v>195</v>
      </c>
      <c r="M123" s="9">
        <v>13</v>
      </c>
      <c r="N123" s="9">
        <v>15</v>
      </c>
      <c r="O123" s="9" t="s">
        <v>201</v>
      </c>
      <c r="P123" s="9" t="s">
        <v>1432</v>
      </c>
    </row>
    <row r="124" spans="1:16" ht="12" hidden="1" customHeight="1" x14ac:dyDescent="0.2">
      <c r="A124" s="9" t="s">
        <v>118</v>
      </c>
      <c r="B124" s="9" t="s">
        <v>862</v>
      </c>
      <c r="C124" s="9" t="s">
        <v>916</v>
      </c>
      <c r="D124" s="9">
        <v>6</v>
      </c>
      <c r="E124" s="9">
        <v>5</v>
      </c>
      <c r="F124" s="9">
        <v>2024</v>
      </c>
      <c r="G124" s="9">
        <v>1</v>
      </c>
      <c r="H124" s="9" t="s">
        <v>1052</v>
      </c>
      <c r="I124" s="9" t="s">
        <v>314</v>
      </c>
      <c r="J124" s="2" t="s">
        <v>315</v>
      </c>
      <c r="K124" s="9" t="s">
        <v>1058</v>
      </c>
      <c r="L124" s="9">
        <v>80</v>
      </c>
      <c r="M124" s="9">
        <v>4</v>
      </c>
      <c r="N124" s="9">
        <v>20</v>
      </c>
      <c r="O124" s="9" t="s">
        <v>201</v>
      </c>
      <c r="P124" s="9" t="s">
        <v>1432</v>
      </c>
    </row>
    <row r="125" spans="1:16" ht="12" hidden="1" customHeight="1" x14ac:dyDescent="0.2">
      <c r="A125" s="9" t="s">
        <v>107</v>
      </c>
      <c r="B125" s="9" t="s">
        <v>864</v>
      </c>
      <c r="C125" s="9" t="s">
        <v>916</v>
      </c>
      <c r="D125" s="9">
        <v>6</v>
      </c>
      <c r="E125" s="9">
        <v>5</v>
      </c>
      <c r="F125" s="9">
        <v>2024</v>
      </c>
      <c r="G125" s="9">
        <v>1</v>
      </c>
      <c r="H125" s="9" t="s">
        <v>20</v>
      </c>
      <c r="I125" s="9" t="s">
        <v>316</v>
      </c>
      <c r="J125" s="9" t="s">
        <v>548</v>
      </c>
      <c r="K125" s="9" t="s">
        <v>1058</v>
      </c>
      <c r="L125" s="9">
        <v>80</v>
      </c>
      <c r="M125" s="9">
        <v>2</v>
      </c>
      <c r="N125" s="9">
        <v>40</v>
      </c>
      <c r="O125" s="9" t="s">
        <v>201</v>
      </c>
      <c r="P125" s="9" t="s">
        <v>256</v>
      </c>
    </row>
    <row r="126" spans="1:16" ht="12" hidden="1" customHeight="1" x14ac:dyDescent="0.2">
      <c r="A126" s="9" t="s">
        <v>107</v>
      </c>
      <c r="B126" s="9" t="s">
        <v>864</v>
      </c>
      <c r="C126" s="9" t="s">
        <v>916</v>
      </c>
      <c r="D126" s="9">
        <v>6</v>
      </c>
      <c r="E126" s="9">
        <v>5</v>
      </c>
      <c r="F126" s="9">
        <v>2024</v>
      </c>
      <c r="G126" s="9">
        <v>1</v>
      </c>
      <c r="H126" s="9" t="s">
        <v>20</v>
      </c>
      <c r="I126" s="9" t="s">
        <v>316</v>
      </c>
      <c r="J126" s="9" t="s">
        <v>317</v>
      </c>
      <c r="K126" s="9" t="s">
        <v>1058</v>
      </c>
      <c r="L126" s="9">
        <v>1800</v>
      </c>
      <c r="M126" s="9">
        <v>18</v>
      </c>
      <c r="N126" s="9">
        <v>100</v>
      </c>
      <c r="O126" s="9" t="s">
        <v>201</v>
      </c>
      <c r="P126" s="9" t="s">
        <v>108</v>
      </c>
    </row>
    <row r="127" spans="1:16" ht="12" hidden="1" customHeight="1" x14ac:dyDescent="0.2">
      <c r="A127" s="9" t="s">
        <v>107</v>
      </c>
      <c r="B127" s="9" t="s">
        <v>864</v>
      </c>
      <c r="C127" s="9" t="s">
        <v>916</v>
      </c>
      <c r="D127" s="9">
        <v>6</v>
      </c>
      <c r="E127" s="9">
        <v>5</v>
      </c>
      <c r="F127" s="9">
        <v>2024</v>
      </c>
      <c r="G127" s="9">
        <v>1</v>
      </c>
      <c r="H127" s="9" t="s">
        <v>14</v>
      </c>
      <c r="I127" s="9" t="s">
        <v>316</v>
      </c>
      <c r="J127" s="9" t="s">
        <v>548</v>
      </c>
      <c r="K127" s="9" t="s">
        <v>1058</v>
      </c>
      <c r="L127" s="9">
        <v>80</v>
      </c>
      <c r="M127" s="9">
        <v>2</v>
      </c>
      <c r="N127" s="9">
        <v>40</v>
      </c>
      <c r="O127" s="9" t="s">
        <v>201</v>
      </c>
      <c r="P127" s="9" t="s">
        <v>256</v>
      </c>
    </row>
    <row r="128" spans="1:16" ht="12" hidden="1" customHeight="1" x14ac:dyDescent="0.2">
      <c r="A128" s="9" t="s">
        <v>107</v>
      </c>
      <c r="B128" s="9" t="s">
        <v>864</v>
      </c>
      <c r="C128" s="9" t="s">
        <v>916</v>
      </c>
      <c r="D128" s="9">
        <v>6</v>
      </c>
      <c r="E128" s="9">
        <v>5</v>
      </c>
      <c r="F128" s="9">
        <v>2024</v>
      </c>
      <c r="G128" s="9">
        <v>1</v>
      </c>
      <c r="H128" s="9" t="s">
        <v>14</v>
      </c>
      <c r="I128" s="9" t="s">
        <v>316</v>
      </c>
      <c r="J128" s="9" t="s">
        <v>317</v>
      </c>
      <c r="K128" s="9" t="s">
        <v>1058</v>
      </c>
      <c r="L128" s="9">
        <v>1800</v>
      </c>
      <c r="M128" s="9">
        <v>18</v>
      </c>
      <c r="N128" s="9">
        <v>100</v>
      </c>
      <c r="O128" s="9" t="s">
        <v>201</v>
      </c>
      <c r="P128" s="9" t="s">
        <v>108</v>
      </c>
    </row>
    <row r="129" spans="1:16" ht="12" hidden="1" customHeight="1" x14ac:dyDescent="0.2">
      <c r="A129" s="9" t="s">
        <v>99</v>
      </c>
      <c r="B129" s="9" t="s">
        <v>865</v>
      </c>
      <c r="C129" s="9" t="s">
        <v>916</v>
      </c>
      <c r="D129" s="9">
        <v>6</v>
      </c>
      <c r="E129" s="9">
        <v>5</v>
      </c>
      <c r="F129" s="9">
        <v>2024</v>
      </c>
      <c r="G129" s="9">
        <v>1</v>
      </c>
      <c r="H129" s="9" t="s">
        <v>14</v>
      </c>
      <c r="I129" s="9" t="s">
        <v>412</v>
      </c>
      <c r="J129" s="9" t="s">
        <v>413</v>
      </c>
      <c r="K129" s="9" t="s">
        <v>1058</v>
      </c>
      <c r="L129" s="9">
        <v>16</v>
      </c>
      <c r="M129" s="9">
        <v>16</v>
      </c>
      <c r="N129" s="9">
        <v>1</v>
      </c>
      <c r="O129" s="9" t="s">
        <v>201</v>
      </c>
      <c r="P129" s="9" t="s">
        <v>2044</v>
      </c>
    </row>
    <row r="130" spans="1:16" ht="12" hidden="1" customHeight="1" x14ac:dyDescent="0.2">
      <c r="A130" s="9" t="s">
        <v>111</v>
      </c>
      <c r="B130" s="9" t="s">
        <v>867</v>
      </c>
      <c r="C130" s="9" t="s">
        <v>916</v>
      </c>
      <c r="D130" s="9">
        <v>6</v>
      </c>
      <c r="E130" s="9">
        <v>5</v>
      </c>
      <c r="F130" s="9">
        <v>2024</v>
      </c>
      <c r="G130" s="9">
        <v>1</v>
      </c>
      <c r="H130" s="9" t="s">
        <v>1052</v>
      </c>
      <c r="I130" s="9" t="s">
        <v>351</v>
      </c>
      <c r="J130" s="9" t="s">
        <v>1222</v>
      </c>
      <c r="K130" s="9" t="s">
        <v>1058</v>
      </c>
      <c r="L130" s="9">
        <v>1</v>
      </c>
      <c r="M130" s="9">
        <v>1</v>
      </c>
      <c r="N130" s="9">
        <v>1</v>
      </c>
      <c r="O130" s="9" t="s">
        <v>201</v>
      </c>
      <c r="P130" s="9" t="s">
        <v>417</v>
      </c>
    </row>
    <row r="131" spans="1:16" s="4" customFormat="1" ht="12" hidden="1" customHeight="1" x14ac:dyDescent="0.25">
      <c r="A131" s="9" t="s">
        <v>111</v>
      </c>
      <c r="B131" s="9" t="s">
        <v>867</v>
      </c>
      <c r="C131" s="11" t="s">
        <v>916</v>
      </c>
      <c r="D131" s="9">
        <v>6</v>
      </c>
      <c r="E131" s="9">
        <v>5</v>
      </c>
      <c r="F131" s="9">
        <v>2024</v>
      </c>
      <c r="G131" s="9">
        <v>1</v>
      </c>
      <c r="H131" s="9" t="s">
        <v>1052</v>
      </c>
      <c r="I131" s="9" t="s">
        <v>419</v>
      </c>
      <c r="J131" s="2" t="s">
        <v>420</v>
      </c>
      <c r="K131" s="9" t="s">
        <v>1058</v>
      </c>
      <c r="L131" s="9">
        <v>1</v>
      </c>
      <c r="M131" s="9">
        <v>1</v>
      </c>
      <c r="N131" s="9">
        <v>3</v>
      </c>
      <c r="O131" s="9" t="s">
        <v>421</v>
      </c>
      <c r="P131" s="9" t="s">
        <v>418</v>
      </c>
    </row>
    <row r="132" spans="1:16" ht="12" hidden="1" customHeight="1" x14ac:dyDescent="0.2">
      <c r="A132" s="9" t="s">
        <v>111</v>
      </c>
      <c r="B132" s="9" t="s">
        <v>867</v>
      </c>
      <c r="C132" s="9" t="s">
        <v>916</v>
      </c>
      <c r="D132" s="9">
        <v>6</v>
      </c>
      <c r="E132" s="9">
        <v>5</v>
      </c>
      <c r="F132" s="9">
        <v>2024</v>
      </c>
      <c r="G132" s="9">
        <v>1</v>
      </c>
      <c r="H132" s="9" t="s">
        <v>1052</v>
      </c>
      <c r="I132" s="9" t="s">
        <v>419</v>
      </c>
      <c r="J132" s="2" t="s">
        <v>420</v>
      </c>
      <c r="K132" s="9" t="s">
        <v>1058</v>
      </c>
      <c r="L132" s="9">
        <v>1</v>
      </c>
      <c r="M132" s="9">
        <v>1</v>
      </c>
      <c r="N132" s="9">
        <v>30</v>
      </c>
      <c r="O132" s="9" t="s">
        <v>201</v>
      </c>
      <c r="P132" s="9" t="s">
        <v>418</v>
      </c>
    </row>
    <row r="133" spans="1:16" ht="12" hidden="1" customHeight="1" x14ac:dyDescent="0.2">
      <c r="A133" s="9" t="s">
        <v>109</v>
      </c>
      <c r="B133" s="9" t="s">
        <v>868</v>
      </c>
      <c r="C133" s="9" t="s">
        <v>916</v>
      </c>
      <c r="D133" s="9">
        <v>6</v>
      </c>
      <c r="E133" s="9">
        <v>5</v>
      </c>
      <c r="F133" s="9">
        <v>2024</v>
      </c>
      <c r="G133" s="9">
        <v>1</v>
      </c>
      <c r="H133" s="9" t="s">
        <v>1052</v>
      </c>
      <c r="I133" s="9" t="s">
        <v>201</v>
      </c>
      <c r="J133" s="9" t="s">
        <v>201</v>
      </c>
      <c r="K133" s="9" t="s">
        <v>201</v>
      </c>
      <c r="L133" s="9">
        <v>0</v>
      </c>
      <c r="M133" s="9">
        <v>0</v>
      </c>
      <c r="N133" s="9">
        <v>0</v>
      </c>
      <c r="O133" s="9" t="s">
        <v>201</v>
      </c>
      <c r="P133" s="9" t="s">
        <v>201</v>
      </c>
    </row>
    <row r="134" spans="1:16" s="4" customFormat="1" ht="12" hidden="1" customHeight="1" x14ac:dyDescent="0.25">
      <c r="A134" s="9" t="s">
        <v>102</v>
      </c>
      <c r="B134" s="9" t="s">
        <v>869</v>
      </c>
      <c r="C134" s="11" t="s">
        <v>916</v>
      </c>
      <c r="D134" s="9">
        <v>6</v>
      </c>
      <c r="E134" s="9">
        <v>5</v>
      </c>
      <c r="F134" s="9">
        <v>2024</v>
      </c>
      <c r="G134" s="9">
        <v>1</v>
      </c>
      <c r="H134" s="9" t="s">
        <v>14</v>
      </c>
      <c r="I134" s="9" t="s">
        <v>410</v>
      </c>
      <c r="J134" s="9" t="s">
        <v>1222</v>
      </c>
      <c r="K134" s="9" t="s">
        <v>1058</v>
      </c>
      <c r="L134" s="9">
        <v>2</v>
      </c>
      <c r="M134" s="9">
        <v>2</v>
      </c>
      <c r="N134" s="9">
        <v>1</v>
      </c>
      <c r="O134" s="9" t="s">
        <v>411</v>
      </c>
      <c r="P134" s="9" t="s">
        <v>1027</v>
      </c>
    </row>
    <row r="135" spans="1:16" ht="12" hidden="1" customHeight="1" x14ac:dyDescent="0.2">
      <c r="A135" s="9" t="s">
        <v>102</v>
      </c>
      <c r="B135" s="9" t="s">
        <v>869</v>
      </c>
      <c r="C135" s="9" t="s">
        <v>916</v>
      </c>
      <c r="D135" s="9">
        <v>6</v>
      </c>
      <c r="E135" s="9">
        <v>5</v>
      </c>
      <c r="F135" s="9">
        <v>2024</v>
      </c>
      <c r="G135" s="9">
        <v>1</v>
      </c>
      <c r="H135" s="9" t="s">
        <v>14</v>
      </c>
      <c r="I135" s="9" t="s">
        <v>412</v>
      </c>
      <c r="J135" s="2" t="s">
        <v>413</v>
      </c>
      <c r="K135" s="9" t="s">
        <v>1058</v>
      </c>
      <c r="L135" s="9">
        <v>9</v>
      </c>
      <c r="M135" s="9">
        <v>9</v>
      </c>
      <c r="N135" s="9">
        <v>1</v>
      </c>
      <c r="O135" s="9" t="s">
        <v>201</v>
      </c>
      <c r="P135" s="9" t="s">
        <v>2044</v>
      </c>
    </row>
    <row r="136" spans="1:16" ht="12" hidden="1" customHeight="1" x14ac:dyDescent="0.2">
      <c r="A136" s="9" t="s">
        <v>102</v>
      </c>
      <c r="B136" s="9" t="s">
        <v>869</v>
      </c>
      <c r="C136" s="9" t="s">
        <v>916</v>
      </c>
      <c r="D136" s="9">
        <v>6</v>
      </c>
      <c r="E136" s="9">
        <v>5</v>
      </c>
      <c r="F136" s="9">
        <v>2024</v>
      </c>
      <c r="G136" s="9">
        <v>1</v>
      </c>
      <c r="H136" s="9" t="s">
        <v>14</v>
      </c>
      <c r="I136" s="9" t="s">
        <v>415</v>
      </c>
      <c r="J136" s="9" t="s">
        <v>416</v>
      </c>
      <c r="K136" s="9" t="s">
        <v>1058</v>
      </c>
      <c r="L136" s="9">
        <v>36</v>
      </c>
      <c r="M136" s="9">
        <v>9</v>
      </c>
      <c r="N136" s="9">
        <v>4</v>
      </c>
      <c r="O136" s="9" t="s">
        <v>201</v>
      </c>
      <c r="P136" s="9" t="s">
        <v>414</v>
      </c>
    </row>
    <row r="137" spans="1:16" ht="12" hidden="1" customHeight="1" x14ac:dyDescent="0.2">
      <c r="A137" s="9" t="s">
        <v>93</v>
      </c>
      <c r="B137" s="9" t="s">
        <v>870</v>
      </c>
      <c r="C137" s="9" t="s">
        <v>916</v>
      </c>
      <c r="D137" s="9">
        <v>6</v>
      </c>
      <c r="E137" s="9">
        <v>5</v>
      </c>
      <c r="F137" s="9">
        <v>2024</v>
      </c>
      <c r="G137" s="9">
        <v>1</v>
      </c>
      <c r="H137" s="9" t="s">
        <v>14</v>
      </c>
      <c r="I137" s="9" t="s">
        <v>407</v>
      </c>
      <c r="J137" s="2" t="s">
        <v>408</v>
      </c>
      <c r="K137" s="9" t="s">
        <v>1058</v>
      </c>
      <c r="L137" s="9">
        <v>546</v>
      </c>
      <c r="M137" s="9">
        <v>39</v>
      </c>
      <c r="N137" s="9">
        <v>14</v>
      </c>
      <c r="O137" s="9" t="s">
        <v>201</v>
      </c>
      <c r="P137" s="9" t="s">
        <v>96</v>
      </c>
    </row>
    <row r="138" spans="1:16" ht="12" hidden="1" customHeight="1" x14ac:dyDescent="0.2">
      <c r="A138" s="9" t="s">
        <v>93</v>
      </c>
      <c r="B138" s="9" t="s">
        <v>870</v>
      </c>
      <c r="C138" s="9" t="s">
        <v>916</v>
      </c>
      <c r="D138" s="9">
        <v>6</v>
      </c>
      <c r="E138" s="9">
        <v>5</v>
      </c>
      <c r="F138" s="9">
        <v>2024</v>
      </c>
      <c r="G138" s="9">
        <v>1</v>
      </c>
      <c r="H138" s="9" t="s">
        <v>14</v>
      </c>
      <c r="I138" s="9" t="s">
        <v>372</v>
      </c>
      <c r="J138" s="9" t="s">
        <v>373</v>
      </c>
      <c r="K138" s="9" t="s">
        <v>1058</v>
      </c>
      <c r="L138" s="9">
        <v>20</v>
      </c>
      <c r="M138" s="9">
        <v>5</v>
      </c>
      <c r="N138" s="9">
        <v>4</v>
      </c>
      <c r="O138" s="9" t="s">
        <v>201</v>
      </c>
      <c r="P138" s="9" t="s">
        <v>98</v>
      </c>
    </row>
    <row r="139" spans="1:16" ht="12" hidden="1" customHeight="1" x14ac:dyDescent="0.2">
      <c r="A139" s="9" t="s">
        <v>113</v>
      </c>
      <c r="B139" s="9" t="s">
        <v>872</v>
      </c>
      <c r="C139" s="9" t="s">
        <v>916</v>
      </c>
      <c r="D139" s="9">
        <v>6</v>
      </c>
      <c r="E139" s="9">
        <v>5</v>
      </c>
      <c r="F139" s="9">
        <v>2024</v>
      </c>
      <c r="G139" s="9">
        <v>1</v>
      </c>
      <c r="H139" s="9" t="s">
        <v>1052</v>
      </c>
      <c r="I139" s="9" t="s">
        <v>314</v>
      </c>
      <c r="J139" s="2" t="s">
        <v>315</v>
      </c>
      <c r="K139" s="9" t="s">
        <v>1058</v>
      </c>
      <c r="L139" s="9">
        <v>12</v>
      </c>
      <c r="M139" s="9">
        <v>2</v>
      </c>
      <c r="N139" s="9">
        <v>6</v>
      </c>
      <c r="O139" s="9" t="s">
        <v>201</v>
      </c>
      <c r="P139" s="9" t="s">
        <v>1432</v>
      </c>
    </row>
    <row r="140" spans="1:16" ht="12" hidden="1" customHeight="1" x14ac:dyDescent="0.2">
      <c r="A140" s="9" t="s">
        <v>113</v>
      </c>
      <c r="B140" s="9" t="s">
        <v>872</v>
      </c>
      <c r="C140" s="9" t="s">
        <v>916</v>
      </c>
      <c r="D140" s="9">
        <v>6</v>
      </c>
      <c r="E140" s="9">
        <v>5</v>
      </c>
      <c r="F140" s="9">
        <v>2024</v>
      </c>
      <c r="G140" s="9">
        <v>1</v>
      </c>
      <c r="H140" s="9" t="s">
        <v>1052</v>
      </c>
      <c r="I140" s="9" t="s">
        <v>312</v>
      </c>
      <c r="J140" s="9" t="s">
        <v>313</v>
      </c>
      <c r="K140" s="9" t="s">
        <v>1058</v>
      </c>
      <c r="L140" s="9">
        <v>60</v>
      </c>
      <c r="M140" s="9">
        <v>3</v>
      </c>
      <c r="N140" s="9">
        <v>20</v>
      </c>
      <c r="O140" s="9" t="s">
        <v>201</v>
      </c>
      <c r="P140" s="9" t="s">
        <v>1526</v>
      </c>
    </row>
    <row r="141" spans="1:16" ht="12" hidden="1" customHeight="1" x14ac:dyDescent="0.2">
      <c r="A141" s="9" t="s">
        <v>113</v>
      </c>
      <c r="B141" s="9" t="s">
        <v>872</v>
      </c>
      <c r="C141" s="9" t="s">
        <v>916</v>
      </c>
      <c r="D141" s="9">
        <v>6</v>
      </c>
      <c r="E141" s="9">
        <v>5</v>
      </c>
      <c r="F141" s="9">
        <v>2024</v>
      </c>
      <c r="G141" s="9">
        <v>1</v>
      </c>
      <c r="H141" s="9" t="s">
        <v>1052</v>
      </c>
      <c r="I141" s="9" t="s">
        <v>312</v>
      </c>
      <c r="J141" s="9" t="s">
        <v>313</v>
      </c>
      <c r="K141" s="9" t="s">
        <v>1058</v>
      </c>
      <c r="L141" s="9">
        <v>40</v>
      </c>
      <c r="M141" s="9">
        <v>1</v>
      </c>
      <c r="N141" s="9">
        <v>40</v>
      </c>
      <c r="O141" s="9" t="s">
        <v>201</v>
      </c>
      <c r="P141" s="9" t="s">
        <v>1526</v>
      </c>
    </row>
    <row r="142" spans="1:16" ht="12" hidden="1" customHeight="1" x14ac:dyDescent="0.2">
      <c r="A142" s="9" t="s">
        <v>113</v>
      </c>
      <c r="B142" s="9" t="s">
        <v>872</v>
      </c>
      <c r="C142" s="9" t="s">
        <v>916</v>
      </c>
      <c r="D142" s="9">
        <v>6</v>
      </c>
      <c r="E142" s="9">
        <v>5</v>
      </c>
      <c r="F142" s="9">
        <v>2024</v>
      </c>
      <c r="G142" s="9">
        <v>1</v>
      </c>
      <c r="H142" s="9" t="s">
        <v>1052</v>
      </c>
      <c r="I142" s="9" t="s">
        <v>423</v>
      </c>
      <c r="J142" s="2" t="s">
        <v>442</v>
      </c>
      <c r="K142" s="9" t="s">
        <v>1058</v>
      </c>
      <c r="L142" s="9">
        <v>1</v>
      </c>
      <c r="M142" s="9">
        <v>1</v>
      </c>
      <c r="N142" s="9">
        <v>1</v>
      </c>
      <c r="O142" s="9" t="s">
        <v>201</v>
      </c>
      <c r="P142" s="9" t="s">
        <v>422</v>
      </c>
    </row>
    <row r="143" spans="1:16" ht="12" hidden="1" customHeight="1" x14ac:dyDescent="0.2">
      <c r="A143" s="9" t="s">
        <v>113</v>
      </c>
      <c r="B143" s="9" t="s">
        <v>872</v>
      </c>
      <c r="C143" s="9" t="s">
        <v>916</v>
      </c>
      <c r="D143" s="9">
        <v>6</v>
      </c>
      <c r="E143" s="9">
        <v>5</v>
      </c>
      <c r="F143" s="9">
        <v>2024</v>
      </c>
      <c r="G143" s="9">
        <v>1</v>
      </c>
      <c r="H143" s="9" t="s">
        <v>1052</v>
      </c>
      <c r="I143" s="9" t="s">
        <v>312</v>
      </c>
      <c r="J143" s="9" t="s">
        <v>313</v>
      </c>
      <c r="K143" s="9" t="s">
        <v>1058</v>
      </c>
      <c r="L143" s="9">
        <v>10</v>
      </c>
      <c r="M143" s="9">
        <v>1</v>
      </c>
      <c r="N143" s="9">
        <v>10</v>
      </c>
      <c r="O143" s="9" t="s">
        <v>201</v>
      </c>
      <c r="P143" s="9" t="s">
        <v>1526</v>
      </c>
    </row>
    <row r="144" spans="1:16" ht="12" hidden="1" customHeight="1" x14ac:dyDescent="0.2">
      <c r="A144" s="9" t="s">
        <v>113</v>
      </c>
      <c r="B144" s="9" t="s">
        <v>872</v>
      </c>
      <c r="C144" s="9" t="s">
        <v>916</v>
      </c>
      <c r="D144" s="9">
        <v>6</v>
      </c>
      <c r="E144" s="9">
        <v>5</v>
      </c>
      <c r="F144" s="9">
        <v>2024</v>
      </c>
      <c r="G144" s="9">
        <v>1</v>
      </c>
      <c r="H144" s="9" t="s">
        <v>1052</v>
      </c>
      <c r="I144" s="9" t="s">
        <v>312</v>
      </c>
      <c r="J144" s="9" t="s">
        <v>313</v>
      </c>
      <c r="K144" s="9" t="s">
        <v>1058</v>
      </c>
      <c r="L144" s="9">
        <v>30</v>
      </c>
      <c r="M144" s="9">
        <v>1</v>
      </c>
      <c r="N144" s="9">
        <v>30</v>
      </c>
      <c r="O144" s="9" t="s">
        <v>201</v>
      </c>
      <c r="P144" s="9" t="s">
        <v>1526</v>
      </c>
    </row>
    <row r="145" spans="1:16" s="4" customFormat="1" ht="12" hidden="1" customHeight="1" x14ac:dyDescent="0.25">
      <c r="A145" s="9" t="s">
        <v>126</v>
      </c>
      <c r="B145" s="9" t="s">
        <v>915</v>
      </c>
      <c r="C145" s="11" t="s">
        <v>916</v>
      </c>
      <c r="D145" s="9">
        <v>6</v>
      </c>
      <c r="E145" s="9">
        <v>5</v>
      </c>
      <c r="F145" s="9">
        <v>2024</v>
      </c>
      <c r="G145" s="9">
        <v>1</v>
      </c>
      <c r="H145" s="9" t="s">
        <v>1052</v>
      </c>
      <c r="I145" s="9" t="s">
        <v>428</v>
      </c>
      <c r="J145" s="9" t="s">
        <v>306</v>
      </c>
      <c r="K145" s="9" t="s">
        <v>1058</v>
      </c>
      <c r="L145" s="9">
        <v>33</v>
      </c>
      <c r="M145" s="9">
        <v>3</v>
      </c>
      <c r="N145" s="9">
        <v>11</v>
      </c>
      <c r="O145" s="9" t="s">
        <v>429</v>
      </c>
      <c r="P145" s="9" t="s">
        <v>427</v>
      </c>
    </row>
    <row r="146" spans="1:16" s="4" customFormat="1" ht="12" hidden="1" customHeight="1" x14ac:dyDescent="0.25">
      <c r="A146" s="9" t="s">
        <v>126</v>
      </c>
      <c r="B146" s="9" t="s">
        <v>915</v>
      </c>
      <c r="C146" s="11" t="s">
        <v>916</v>
      </c>
      <c r="D146" s="9">
        <v>6</v>
      </c>
      <c r="E146" s="9">
        <v>5</v>
      </c>
      <c r="F146" s="9">
        <v>2024</v>
      </c>
      <c r="G146" s="9">
        <v>1</v>
      </c>
      <c r="H146" s="9" t="s">
        <v>1052</v>
      </c>
      <c r="I146" s="9" t="s">
        <v>431</v>
      </c>
      <c r="J146" s="4" t="s">
        <v>432</v>
      </c>
      <c r="K146" s="9" t="s">
        <v>1058</v>
      </c>
      <c r="L146" s="9">
        <v>8</v>
      </c>
      <c r="M146" s="9">
        <v>4</v>
      </c>
      <c r="N146" s="9">
        <v>2</v>
      </c>
      <c r="O146" s="9" t="s">
        <v>429</v>
      </c>
      <c r="P146" s="9" t="s">
        <v>430</v>
      </c>
    </row>
    <row r="147" spans="1:16" ht="12" hidden="1" customHeight="1" x14ac:dyDescent="0.2">
      <c r="A147" s="9" t="s">
        <v>126</v>
      </c>
      <c r="B147" s="9" t="s">
        <v>915</v>
      </c>
      <c r="C147" s="9" t="s">
        <v>916</v>
      </c>
      <c r="D147" s="9">
        <v>6</v>
      </c>
      <c r="E147" s="9">
        <v>5</v>
      </c>
      <c r="F147" s="9">
        <v>2024</v>
      </c>
      <c r="G147" s="9">
        <v>1</v>
      </c>
      <c r="H147" s="9" t="s">
        <v>1052</v>
      </c>
      <c r="I147" s="9" t="s">
        <v>431</v>
      </c>
      <c r="J147" s="2" t="s">
        <v>432</v>
      </c>
      <c r="K147" s="9" t="s">
        <v>1058</v>
      </c>
      <c r="L147" s="9">
        <v>6</v>
      </c>
      <c r="M147" s="9">
        <v>6</v>
      </c>
      <c r="N147" s="9">
        <v>1</v>
      </c>
      <c r="O147" s="9" t="s">
        <v>201</v>
      </c>
      <c r="P147" s="9" t="s">
        <v>430</v>
      </c>
    </row>
    <row r="148" spans="1:16" ht="12" hidden="1" customHeight="1" x14ac:dyDescent="0.2">
      <c r="A148" s="9" t="s">
        <v>126</v>
      </c>
      <c r="B148" s="9" t="s">
        <v>915</v>
      </c>
      <c r="C148" s="9" t="s">
        <v>916</v>
      </c>
      <c r="D148" s="9">
        <v>6</v>
      </c>
      <c r="E148" s="9">
        <v>5</v>
      </c>
      <c r="F148" s="9">
        <v>2024</v>
      </c>
      <c r="G148" s="9">
        <v>1</v>
      </c>
      <c r="H148" s="9" t="s">
        <v>1052</v>
      </c>
      <c r="I148" s="9" t="s">
        <v>431</v>
      </c>
      <c r="J148" s="2" t="s">
        <v>432</v>
      </c>
      <c r="K148" s="9" t="s">
        <v>1058</v>
      </c>
      <c r="L148" s="9">
        <v>20</v>
      </c>
      <c r="M148" s="9">
        <v>5</v>
      </c>
      <c r="N148" s="9">
        <v>4</v>
      </c>
      <c r="O148" s="9" t="s">
        <v>201</v>
      </c>
      <c r="P148" s="9" t="s">
        <v>430</v>
      </c>
    </row>
    <row r="149" spans="1:16" ht="12" hidden="1" customHeight="1" x14ac:dyDescent="0.2">
      <c r="A149" s="9" t="s">
        <v>126</v>
      </c>
      <c r="B149" s="9" t="s">
        <v>915</v>
      </c>
      <c r="C149" s="9" t="s">
        <v>916</v>
      </c>
      <c r="D149" s="9">
        <v>6</v>
      </c>
      <c r="E149" s="9">
        <v>5</v>
      </c>
      <c r="F149" s="9">
        <v>2024</v>
      </c>
      <c r="G149" s="9">
        <v>1</v>
      </c>
      <c r="H149" s="9" t="s">
        <v>1052</v>
      </c>
      <c r="I149" s="9" t="s">
        <v>431</v>
      </c>
      <c r="J149" s="2" t="s">
        <v>432</v>
      </c>
      <c r="K149" s="9" t="s">
        <v>1058</v>
      </c>
      <c r="L149" s="9">
        <v>16</v>
      </c>
      <c r="M149" s="9">
        <v>2</v>
      </c>
      <c r="N149" s="9">
        <v>8</v>
      </c>
      <c r="O149" s="9" t="s">
        <v>201</v>
      </c>
      <c r="P149" s="9" t="s">
        <v>430</v>
      </c>
    </row>
    <row r="150" spans="1:16" ht="12" hidden="1" customHeight="1" x14ac:dyDescent="0.2">
      <c r="A150" s="9" t="s">
        <v>126</v>
      </c>
      <c r="B150" s="9" t="s">
        <v>915</v>
      </c>
      <c r="C150" s="9" t="s">
        <v>916</v>
      </c>
      <c r="D150" s="9">
        <v>6</v>
      </c>
      <c r="E150" s="9">
        <v>5</v>
      </c>
      <c r="F150" s="9">
        <v>2024</v>
      </c>
      <c r="G150" s="9">
        <v>1</v>
      </c>
      <c r="H150" s="9" t="s">
        <v>1052</v>
      </c>
      <c r="I150" s="9" t="s">
        <v>431</v>
      </c>
      <c r="J150" s="2" t="s">
        <v>432</v>
      </c>
      <c r="K150" s="9" t="s">
        <v>1058</v>
      </c>
      <c r="L150" s="9">
        <v>6</v>
      </c>
      <c r="M150" s="9">
        <v>1</v>
      </c>
      <c r="N150" s="9">
        <v>6</v>
      </c>
      <c r="O150" s="9" t="s">
        <v>201</v>
      </c>
      <c r="P150" s="9" t="s">
        <v>430</v>
      </c>
    </row>
    <row r="151" spans="1:16" ht="12" hidden="1" customHeight="1" x14ac:dyDescent="0.2">
      <c r="A151" s="9" t="s">
        <v>126</v>
      </c>
      <c r="B151" s="9" t="s">
        <v>915</v>
      </c>
      <c r="C151" s="9" t="s">
        <v>916</v>
      </c>
      <c r="D151" s="9">
        <v>6</v>
      </c>
      <c r="E151" s="9">
        <v>5</v>
      </c>
      <c r="F151" s="9">
        <v>2024</v>
      </c>
      <c r="G151" s="9">
        <v>1</v>
      </c>
      <c r="H151" s="9" t="s">
        <v>1052</v>
      </c>
      <c r="I151" s="9" t="s">
        <v>431</v>
      </c>
      <c r="J151" s="2" t="s">
        <v>432</v>
      </c>
      <c r="K151" s="9" t="s">
        <v>1058</v>
      </c>
      <c r="L151" s="9">
        <v>6</v>
      </c>
      <c r="M151" s="9">
        <v>2</v>
      </c>
      <c r="N151" s="9">
        <v>3</v>
      </c>
      <c r="O151" s="9" t="s">
        <v>201</v>
      </c>
      <c r="P151" s="9" t="s">
        <v>430</v>
      </c>
    </row>
    <row r="152" spans="1:16" ht="12" hidden="1" customHeight="1" x14ac:dyDescent="0.2">
      <c r="A152" s="9" t="s">
        <v>126</v>
      </c>
      <c r="B152" s="9" t="s">
        <v>915</v>
      </c>
      <c r="C152" s="9" t="s">
        <v>916</v>
      </c>
      <c r="D152" s="9">
        <v>6</v>
      </c>
      <c r="E152" s="9">
        <v>5</v>
      </c>
      <c r="F152" s="9">
        <v>2024</v>
      </c>
      <c r="G152" s="9">
        <v>1</v>
      </c>
      <c r="H152" s="9" t="s">
        <v>1052</v>
      </c>
      <c r="I152" s="9" t="s">
        <v>431</v>
      </c>
      <c r="J152" s="2" t="s">
        <v>432</v>
      </c>
      <c r="K152" s="9" t="s">
        <v>1058</v>
      </c>
      <c r="L152" s="9">
        <v>5</v>
      </c>
      <c r="M152" s="9">
        <v>1</v>
      </c>
      <c r="N152" s="9">
        <v>5</v>
      </c>
      <c r="O152" s="9" t="s">
        <v>201</v>
      </c>
      <c r="P152" s="9" t="s">
        <v>430</v>
      </c>
    </row>
    <row r="153" spans="1:16" ht="12" hidden="1" customHeight="1" x14ac:dyDescent="0.2">
      <c r="A153" s="9" t="s">
        <v>126</v>
      </c>
      <c r="B153" s="9" t="s">
        <v>915</v>
      </c>
      <c r="C153" s="9" t="s">
        <v>916</v>
      </c>
      <c r="D153" s="9">
        <v>6</v>
      </c>
      <c r="E153" s="9">
        <v>5</v>
      </c>
      <c r="F153" s="9">
        <v>2024</v>
      </c>
      <c r="G153" s="9">
        <v>1</v>
      </c>
      <c r="H153" s="9" t="s">
        <v>1052</v>
      </c>
      <c r="I153" s="9" t="s">
        <v>431</v>
      </c>
      <c r="J153" s="2" t="s">
        <v>432</v>
      </c>
      <c r="K153" s="9" t="s">
        <v>1058</v>
      </c>
      <c r="L153" s="9">
        <v>15</v>
      </c>
      <c r="M153" s="9">
        <v>1</v>
      </c>
      <c r="N153" s="9">
        <v>15</v>
      </c>
      <c r="O153" s="9" t="s">
        <v>201</v>
      </c>
      <c r="P153" s="9" t="s">
        <v>430</v>
      </c>
    </row>
    <row r="154" spans="1:16" ht="12" hidden="1" customHeight="1" x14ac:dyDescent="0.2">
      <c r="A154" s="9" t="s">
        <v>121</v>
      </c>
      <c r="B154" s="9" t="s">
        <v>914</v>
      </c>
      <c r="C154" s="9" t="s">
        <v>916</v>
      </c>
      <c r="D154" s="9">
        <v>6</v>
      </c>
      <c r="E154" s="9">
        <v>6</v>
      </c>
      <c r="F154" s="9">
        <v>2024</v>
      </c>
      <c r="G154" s="9">
        <v>1</v>
      </c>
      <c r="H154" s="9" t="s">
        <v>20</v>
      </c>
      <c r="I154" s="9" t="s">
        <v>428</v>
      </c>
      <c r="J154" s="9" t="s">
        <v>306</v>
      </c>
      <c r="K154" s="9" t="s">
        <v>1058</v>
      </c>
      <c r="L154" s="9">
        <v>19</v>
      </c>
      <c r="M154" s="9">
        <v>19</v>
      </c>
      <c r="N154" s="9">
        <v>1</v>
      </c>
      <c r="O154" s="9" t="s">
        <v>201</v>
      </c>
      <c r="P154" s="9" t="s">
        <v>427</v>
      </c>
    </row>
    <row r="155" spans="1:16" ht="12" hidden="1" customHeight="1" x14ac:dyDescent="0.2">
      <c r="A155" s="9" t="s">
        <v>121</v>
      </c>
      <c r="B155" s="9" t="s">
        <v>914</v>
      </c>
      <c r="C155" s="9" t="s">
        <v>916</v>
      </c>
      <c r="D155" s="9">
        <v>6</v>
      </c>
      <c r="E155" s="9">
        <v>6</v>
      </c>
      <c r="F155" s="9">
        <v>2024</v>
      </c>
      <c r="G155" s="9">
        <v>1</v>
      </c>
      <c r="H155" s="9" t="s">
        <v>20</v>
      </c>
      <c r="I155" s="9" t="s">
        <v>433</v>
      </c>
      <c r="J155" s="9" t="s">
        <v>367</v>
      </c>
      <c r="K155" s="9" t="s">
        <v>1058</v>
      </c>
      <c r="L155" s="9">
        <v>850</v>
      </c>
      <c r="M155" s="9">
        <v>34</v>
      </c>
      <c r="N155" s="9">
        <v>25</v>
      </c>
      <c r="O155" s="9" t="s">
        <v>201</v>
      </c>
      <c r="P155" s="9" t="s">
        <v>508</v>
      </c>
    </row>
    <row r="156" spans="1:16" ht="12" hidden="1" customHeight="1" x14ac:dyDescent="0.2">
      <c r="A156" s="9" t="s">
        <v>121</v>
      </c>
      <c r="B156" s="9" t="s">
        <v>914</v>
      </c>
      <c r="C156" s="9" t="s">
        <v>916</v>
      </c>
      <c r="D156" s="9">
        <v>6</v>
      </c>
      <c r="E156" s="9">
        <v>6</v>
      </c>
      <c r="F156" s="9">
        <v>2024</v>
      </c>
      <c r="G156" s="9">
        <v>1</v>
      </c>
      <c r="H156" s="9" t="s">
        <v>20</v>
      </c>
      <c r="I156" s="2" t="s">
        <v>322</v>
      </c>
      <c r="J156" s="2" t="s">
        <v>403</v>
      </c>
      <c r="K156" s="9" t="s">
        <v>1058</v>
      </c>
      <c r="L156" s="9">
        <v>5</v>
      </c>
      <c r="M156" s="9">
        <v>5</v>
      </c>
      <c r="N156" s="9">
        <v>1</v>
      </c>
      <c r="O156" s="9" t="s">
        <v>201</v>
      </c>
      <c r="P156" s="9" t="s">
        <v>402</v>
      </c>
    </row>
    <row r="157" spans="1:16" s="4" customFormat="1" ht="12" hidden="1" customHeight="1" x14ac:dyDescent="0.25">
      <c r="A157" s="9" t="s">
        <v>24</v>
      </c>
      <c r="B157" s="9" t="s">
        <v>885</v>
      </c>
      <c r="C157" s="11" t="s">
        <v>916</v>
      </c>
      <c r="D157" s="9">
        <v>6</v>
      </c>
      <c r="E157" s="9">
        <v>7</v>
      </c>
      <c r="F157" s="9">
        <v>2024</v>
      </c>
      <c r="G157" s="9">
        <v>2</v>
      </c>
      <c r="H157" s="9" t="s">
        <v>14</v>
      </c>
      <c r="I157" s="9" t="s">
        <v>434</v>
      </c>
      <c r="J157" s="9" t="s">
        <v>435</v>
      </c>
      <c r="K157" s="9" t="s">
        <v>1058</v>
      </c>
      <c r="L157" s="9">
        <v>56</v>
      </c>
      <c r="M157" s="9">
        <v>56</v>
      </c>
      <c r="N157" s="9">
        <v>1</v>
      </c>
      <c r="O157" s="9" t="s">
        <v>436</v>
      </c>
      <c r="P157" s="9" t="s">
        <v>136</v>
      </c>
    </row>
    <row r="158" spans="1:16" ht="12" hidden="1" customHeight="1" x14ac:dyDescent="0.2">
      <c r="A158" s="9" t="s">
        <v>24</v>
      </c>
      <c r="B158" s="9" t="s">
        <v>885</v>
      </c>
      <c r="C158" s="9" t="s">
        <v>916</v>
      </c>
      <c r="D158" s="9">
        <v>6</v>
      </c>
      <c r="E158" s="9">
        <v>7</v>
      </c>
      <c r="F158" s="9">
        <v>2024</v>
      </c>
      <c r="G158" s="9">
        <v>2</v>
      </c>
      <c r="H158" s="9" t="s">
        <v>14</v>
      </c>
      <c r="I158" s="9" t="s">
        <v>314</v>
      </c>
      <c r="J158" s="2" t="s">
        <v>315</v>
      </c>
      <c r="K158" s="9" t="s">
        <v>1058</v>
      </c>
      <c r="L158" s="9">
        <v>6</v>
      </c>
      <c r="M158" s="9">
        <v>1</v>
      </c>
      <c r="N158" s="9">
        <v>6</v>
      </c>
      <c r="O158" s="9" t="s">
        <v>201</v>
      </c>
      <c r="P158" s="9" t="s">
        <v>1432</v>
      </c>
    </row>
    <row r="159" spans="1:16" ht="12" hidden="1" customHeight="1" x14ac:dyDescent="0.2">
      <c r="A159" s="9" t="s">
        <v>19</v>
      </c>
      <c r="B159" s="9" t="s">
        <v>886</v>
      </c>
      <c r="C159" s="9" t="s">
        <v>916</v>
      </c>
      <c r="D159" s="9">
        <v>6</v>
      </c>
      <c r="E159" s="9">
        <v>7</v>
      </c>
      <c r="F159" s="9">
        <v>2024</v>
      </c>
      <c r="G159" s="9">
        <v>2</v>
      </c>
      <c r="H159" s="9" t="s">
        <v>14</v>
      </c>
      <c r="I159" s="9" t="s">
        <v>344</v>
      </c>
      <c r="J159" s="2" t="s">
        <v>345</v>
      </c>
      <c r="K159" s="9" t="s">
        <v>1058</v>
      </c>
      <c r="L159" s="9">
        <v>56</v>
      </c>
      <c r="M159" s="9">
        <v>14</v>
      </c>
      <c r="N159" s="9">
        <v>4</v>
      </c>
      <c r="O159" s="9" t="s">
        <v>201</v>
      </c>
      <c r="P159" s="9" t="s">
        <v>343</v>
      </c>
    </row>
    <row r="160" spans="1:16" ht="12" hidden="1" customHeight="1" x14ac:dyDescent="0.2">
      <c r="A160" s="9" t="s">
        <v>19</v>
      </c>
      <c r="B160" s="9" t="s">
        <v>886</v>
      </c>
      <c r="C160" s="9" t="s">
        <v>916</v>
      </c>
      <c r="D160" s="9">
        <v>6</v>
      </c>
      <c r="E160" s="9">
        <v>7</v>
      </c>
      <c r="F160" s="9">
        <v>2024</v>
      </c>
      <c r="G160" s="9">
        <v>2</v>
      </c>
      <c r="H160" s="9" t="s">
        <v>14</v>
      </c>
      <c r="I160" s="9" t="s">
        <v>388</v>
      </c>
      <c r="J160" s="9" t="s">
        <v>389</v>
      </c>
      <c r="K160" s="9" t="s">
        <v>1058</v>
      </c>
      <c r="L160" s="9">
        <v>216</v>
      </c>
      <c r="M160" s="9">
        <v>18</v>
      </c>
      <c r="N160" s="9">
        <v>12</v>
      </c>
      <c r="O160" s="9" t="s">
        <v>201</v>
      </c>
      <c r="P160" s="9" t="s">
        <v>290</v>
      </c>
    </row>
    <row r="161" spans="1:16" ht="12" hidden="1" customHeight="1" x14ac:dyDescent="0.2">
      <c r="A161" s="9" t="s">
        <v>19</v>
      </c>
      <c r="B161" s="9" t="s">
        <v>886</v>
      </c>
      <c r="C161" s="9" t="s">
        <v>916</v>
      </c>
      <c r="D161" s="9">
        <v>6</v>
      </c>
      <c r="E161" s="9">
        <v>7</v>
      </c>
      <c r="F161" s="9">
        <v>2024</v>
      </c>
      <c r="G161" s="9">
        <v>2</v>
      </c>
      <c r="H161" s="9" t="s">
        <v>14</v>
      </c>
      <c r="I161" s="9" t="s">
        <v>407</v>
      </c>
      <c r="J161" s="2" t="s">
        <v>408</v>
      </c>
      <c r="K161" s="9" t="s">
        <v>1058</v>
      </c>
      <c r="L161" s="9">
        <v>8</v>
      </c>
      <c r="M161" s="9">
        <v>1</v>
      </c>
      <c r="N161" s="9">
        <v>8</v>
      </c>
      <c r="O161" s="9" t="s">
        <v>201</v>
      </c>
      <c r="P161" s="9" t="s">
        <v>96</v>
      </c>
    </row>
    <row r="162" spans="1:16" ht="12" hidden="1" customHeight="1" x14ac:dyDescent="0.2">
      <c r="A162" s="9" t="s">
        <v>22</v>
      </c>
      <c r="B162" s="9" t="s">
        <v>887</v>
      </c>
      <c r="C162" s="9" t="s">
        <v>916</v>
      </c>
      <c r="D162" s="9">
        <v>6</v>
      </c>
      <c r="E162" s="9">
        <v>7</v>
      </c>
      <c r="F162" s="9">
        <v>2024</v>
      </c>
      <c r="G162" s="9">
        <v>2</v>
      </c>
      <c r="H162" s="9" t="s">
        <v>14</v>
      </c>
      <c r="I162" s="9" t="s">
        <v>351</v>
      </c>
      <c r="J162" s="9" t="s">
        <v>352</v>
      </c>
      <c r="K162" s="9" t="s">
        <v>1058</v>
      </c>
      <c r="L162" s="9">
        <v>3</v>
      </c>
      <c r="M162" s="9">
        <v>3</v>
      </c>
      <c r="N162" s="9">
        <v>1</v>
      </c>
      <c r="O162" s="9" t="s">
        <v>201</v>
      </c>
      <c r="P162" s="9" t="s">
        <v>350</v>
      </c>
    </row>
    <row r="163" spans="1:16" ht="12" hidden="1" customHeight="1" x14ac:dyDescent="0.2">
      <c r="A163" s="9" t="s">
        <v>25</v>
      </c>
      <c r="B163" s="9" t="s">
        <v>888</v>
      </c>
      <c r="C163" s="9" t="s">
        <v>916</v>
      </c>
      <c r="D163" s="9">
        <v>6</v>
      </c>
      <c r="E163" s="9">
        <v>7</v>
      </c>
      <c r="F163" s="9">
        <v>2024</v>
      </c>
      <c r="G163" s="9">
        <v>2</v>
      </c>
      <c r="H163" s="9" t="s">
        <v>14</v>
      </c>
      <c r="I163" s="9" t="s">
        <v>351</v>
      </c>
      <c r="J163" s="9" t="s">
        <v>352</v>
      </c>
      <c r="K163" s="9" t="s">
        <v>1058</v>
      </c>
      <c r="L163" s="9">
        <v>1</v>
      </c>
      <c r="M163" s="9">
        <v>1</v>
      </c>
      <c r="N163" s="9">
        <v>1</v>
      </c>
      <c r="O163" s="9" t="s">
        <v>201</v>
      </c>
      <c r="P163" s="9" t="s">
        <v>350</v>
      </c>
    </row>
    <row r="164" spans="1:16" ht="12" hidden="1" customHeight="1" x14ac:dyDescent="0.2">
      <c r="A164" s="9" t="s">
        <v>25</v>
      </c>
      <c r="B164" s="9" t="s">
        <v>888</v>
      </c>
      <c r="C164" s="9" t="s">
        <v>916</v>
      </c>
      <c r="D164" s="9">
        <v>6</v>
      </c>
      <c r="E164" s="9">
        <v>7</v>
      </c>
      <c r="F164" s="9">
        <v>2024</v>
      </c>
      <c r="G164" s="9">
        <v>2</v>
      </c>
      <c r="H164" s="9" t="s">
        <v>14</v>
      </c>
      <c r="I164" s="9" t="s">
        <v>380</v>
      </c>
      <c r="J164" s="2" t="s">
        <v>381</v>
      </c>
      <c r="K164" s="9" t="s">
        <v>1058</v>
      </c>
      <c r="L164" s="9">
        <v>1</v>
      </c>
      <c r="M164" s="9">
        <v>1</v>
      </c>
      <c r="N164" s="9">
        <v>1</v>
      </c>
      <c r="O164" s="9" t="s">
        <v>201</v>
      </c>
      <c r="P164" s="9" t="s">
        <v>1680</v>
      </c>
    </row>
    <row r="165" spans="1:16" ht="12" hidden="1" customHeight="1" x14ac:dyDescent="0.2">
      <c r="A165" s="9" t="s">
        <v>25</v>
      </c>
      <c r="B165" s="9" t="s">
        <v>888</v>
      </c>
      <c r="C165" s="9" t="s">
        <v>916</v>
      </c>
      <c r="D165" s="9">
        <v>6</v>
      </c>
      <c r="E165" s="9">
        <v>7</v>
      </c>
      <c r="F165" s="9">
        <v>2024</v>
      </c>
      <c r="G165" s="9">
        <v>2</v>
      </c>
      <c r="H165" s="9" t="s">
        <v>14</v>
      </c>
      <c r="I165" s="9" t="s">
        <v>312</v>
      </c>
      <c r="J165" s="9" t="s">
        <v>313</v>
      </c>
      <c r="K165" s="9" t="s">
        <v>1058</v>
      </c>
      <c r="L165" s="9">
        <v>135</v>
      </c>
      <c r="M165" s="9">
        <v>15</v>
      </c>
      <c r="N165" s="9">
        <v>9</v>
      </c>
      <c r="O165" s="9" t="s">
        <v>201</v>
      </c>
      <c r="P165" s="9" t="s">
        <v>1526</v>
      </c>
    </row>
    <row r="166" spans="1:16" ht="12" hidden="1" customHeight="1" x14ac:dyDescent="0.2">
      <c r="A166" s="9" t="s">
        <v>28</v>
      </c>
      <c r="B166" s="9" t="s">
        <v>889</v>
      </c>
      <c r="C166" s="9" t="s">
        <v>916</v>
      </c>
      <c r="D166" s="9">
        <v>6</v>
      </c>
      <c r="E166" s="9">
        <v>7</v>
      </c>
      <c r="F166" s="9">
        <v>2024</v>
      </c>
      <c r="G166" s="9">
        <v>2</v>
      </c>
      <c r="H166" s="9" t="s">
        <v>1052</v>
      </c>
      <c r="I166" s="9" t="s">
        <v>310</v>
      </c>
      <c r="J166" s="9" t="s">
        <v>311</v>
      </c>
      <c r="K166" s="9" t="s">
        <v>1058</v>
      </c>
      <c r="L166" s="9">
        <v>90</v>
      </c>
      <c r="M166" s="9">
        <v>9</v>
      </c>
      <c r="N166" s="9">
        <v>10</v>
      </c>
      <c r="O166" s="9" t="s">
        <v>201</v>
      </c>
      <c r="P166" s="9" t="s">
        <v>509</v>
      </c>
    </row>
    <row r="167" spans="1:16" ht="12" hidden="1" customHeight="1" x14ac:dyDescent="0.2">
      <c r="A167" s="9" t="s">
        <v>28</v>
      </c>
      <c r="B167" s="9" t="s">
        <v>889</v>
      </c>
      <c r="C167" s="9" t="s">
        <v>916</v>
      </c>
      <c r="D167" s="9">
        <v>6</v>
      </c>
      <c r="E167" s="9">
        <v>7</v>
      </c>
      <c r="F167" s="9">
        <v>2024</v>
      </c>
      <c r="G167" s="9">
        <v>2</v>
      </c>
      <c r="H167" s="9" t="s">
        <v>1052</v>
      </c>
      <c r="I167" s="9" t="s">
        <v>310</v>
      </c>
      <c r="J167" s="9" t="s">
        <v>311</v>
      </c>
      <c r="K167" s="9" t="s">
        <v>1058</v>
      </c>
      <c r="L167" s="9">
        <v>55</v>
      </c>
      <c r="M167" s="9">
        <v>11</v>
      </c>
      <c r="N167" s="9">
        <v>5</v>
      </c>
      <c r="O167" s="9" t="s">
        <v>201</v>
      </c>
      <c r="P167" s="9" t="s">
        <v>509</v>
      </c>
    </row>
    <row r="168" spans="1:16" ht="12" hidden="1" customHeight="1" x14ac:dyDescent="0.2">
      <c r="A168" s="9" t="s">
        <v>28</v>
      </c>
      <c r="B168" s="9" t="s">
        <v>889</v>
      </c>
      <c r="C168" s="9" t="s">
        <v>916</v>
      </c>
      <c r="D168" s="9">
        <v>6</v>
      </c>
      <c r="E168" s="9">
        <v>7</v>
      </c>
      <c r="F168" s="9">
        <v>2024</v>
      </c>
      <c r="G168" s="9">
        <v>2</v>
      </c>
      <c r="H168" s="9" t="s">
        <v>1052</v>
      </c>
      <c r="I168" s="9" t="s">
        <v>316</v>
      </c>
      <c r="J168" s="9" t="s">
        <v>317</v>
      </c>
      <c r="K168" s="9" t="s">
        <v>1058</v>
      </c>
      <c r="L168" s="9">
        <v>30</v>
      </c>
      <c r="M168" s="9">
        <v>1</v>
      </c>
      <c r="N168" s="9">
        <v>30</v>
      </c>
      <c r="O168" s="9" t="s">
        <v>201</v>
      </c>
      <c r="P168" s="9" t="s">
        <v>108</v>
      </c>
    </row>
    <row r="169" spans="1:16" ht="12" hidden="1" customHeight="1" x14ac:dyDescent="0.2">
      <c r="A169" s="9" t="s">
        <v>28</v>
      </c>
      <c r="B169" s="9" t="s">
        <v>889</v>
      </c>
      <c r="C169" s="9" t="s">
        <v>916</v>
      </c>
      <c r="D169" s="9">
        <v>6</v>
      </c>
      <c r="E169" s="9">
        <v>7</v>
      </c>
      <c r="F169" s="9">
        <v>2024</v>
      </c>
      <c r="G169" s="9">
        <v>2</v>
      </c>
      <c r="H169" s="9" t="s">
        <v>1052</v>
      </c>
      <c r="I169" s="9" t="s">
        <v>372</v>
      </c>
      <c r="J169" s="9" t="s">
        <v>373</v>
      </c>
      <c r="K169" s="9" t="s">
        <v>1058</v>
      </c>
      <c r="L169" s="9">
        <v>35</v>
      </c>
      <c r="M169" s="9">
        <v>1</v>
      </c>
      <c r="N169" s="9">
        <v>35</v>
      </c>
      <c r="O169" s="9" t="s">
        <v>201</v>
      </c>
      <c r="P169" s="9" t="s">
        <v>98</v>
      </c>
    </row>
    <row r="170" spans="1:16" ht="12" hidden="1" customHeight="1" x14ac:dyDescent="0.2">
      <c r="A170" s="2" t="s">
        <v>26</v>
      </c>
      <c r="B170" s="9" t="s">
        <v>890</v>
      </c>
      <c r="C170" s="9" t="s">
        <v>916</v>
      </c>
      <c r="D170" s="9">
        <v>6</v>
      </c>
      <c r="E170" s="9">
        <v>7</v>
      </c>
      <c r="F170" s="9">
        <v>2024</v>
      </c>
      <c r="G170" s="9">
        <v>2</v>
      </c>
      <c r="H170" s="9" t="s">
        <v>1052</v>
      </c>
      <c r="I170" s="9" t="s">
        <v>314</v>
      </c>
      <c r="J170" s="2" t="s">
        <v>315</v>
      </c>
      <c r="K170" s="9" t="s">
        <v>1058</v>
      </c>
      <c r="L170" s="9">
        <v>10</v>
      </c>
      <c r="M170" s="9">
        <v>2</v>
      </c>
      <c r="N170" s="9">
        <v>5</v>
      </c>
      <c r="O170" s="9" t="s">
        <v>201</v>
      </c>
      <c r="P170" s="9" t="s">
        <v>1432</v>
      </c>
    </row>
    <row r="171" spans="1:16" ht="12" hidden="1" customHeight="1" x14ac:dyDescent="0.2">
      <c r="A171" s="2" t="s">
        <v>26</v>
      </c>
      <c r="B171" s="9" t="s">
        <v>890</v>
      </c>
      <c r="C171" s="9" t="s">
        <v>916</v>
      </c>
      <c r="D171" s="9">
        <v>6</v>
      </c>
      <c r="E171" s="9">
        <v>7</v>
      </c>
      <c r="F171" s="9">
        <v>2024</v>
      </c>
      <c r="G171" s="9">
        <v>2</v>
      </c>
      <c r="H171" s="9" t="s">
        <v>1052</v>
      </c>
      <c r="I171" s="9" t="s">
        <v>314</v>
      </c>
      <c r="J171" s="2" t="s">
        <v>315</v>
      </c>
      <c r="K171" s="9" t="s">
        <v>1058</v>
      </c>
      <c r="L171" s="9">
        <v>1</v>
      </c>
      <c r="M171" s="9">
        <v>1</v>
      </c>
      <c r="N171" s="9">
        <v>1</v>
      </c>
      <c r="O171" s="9" t="s">
        <v>201</v>
      </c>
      <c r="P171" s="9" t="s">
        <v>1432</v>
      </c>
    </row>
    <row r="172" spans="1:16" ht="12" hidden="1" customHeight="1" x14ac:dyDescent="0.2">
      <c r="A172" s="2" t="s">
        <v>26</v>
      </c>
      <c r="B172" s="9" t="s">
        <v>890</v>
      </c>
      <c r="C172" s="9" t="s">
        <v>916</v>
      </c>
      <c r="D172" s="9">
        <v>6</v>
      </c>
      <c r="E172" s="9">
        <v>7</v>
      </c>
      <c r="F172" s="9">
        <v>2024</v>
      </c>
      <c r="G172" s="9">
        <v>2</v>
      </c>
      <c r="H172" s="9" t="s">
        <v>1052</v>
      </c>
      <c r="I172" s="9" t="s">
        <v>314</v>
      </c>
      <c r="J172" s="2" t="s">
        <v>315</v>
      </c>
      <c r="K172" s="9" t="s">
        <v>1058</v>
      </c>
      <c r="L172" s="9">
        <v>27</v>
      </c>
      <c r="M172" s="9">
        <v>3</v>
      </c>
      <c r="N172" s="9">
        <v>9</v>
      </c>
      <c r="O172" s="9" t="s">
        <v>201</v>
      </c>
      <c r="P172" s="9" t="s">
        <v>1432</v>
      </c>
    </row>
    <row r="173" spans="1:16" ht="12" hidden="1" customHeight="1" x14ac:dyDescent="0.2">
      <c r="A173" s="2" t="s">
        <v>26</v>
      </c>
      <c r="B173" s="9" t="s">
        <v>890</v>
      </c>
      <c r="C173" s="9" t="s">
        <v>916</v>
      </c>
      <c r="D173" s="9">
        <v>6</v>
      </c>
      <c r="E173" s="9">
        <v>7</v>
      </c>
      <c r="F173" s="9">
        <v>2024</v>
      </c>
      <c r="G173" s="9">
        <v>2</v>
      </c>
      <c r="H173" s="9" t="s">
        <v>1052</v>
      </c>
      <c r="I173" s="9" t="s">
        <v>438</v>
      </c>
      <c r="J173" s="9" t="s">
        <v>362</v>
      </c>
      <c r="K173" s="9" t="s">
        <v>1058</v>
      </c>
      <c r="L173" s="9">
        <v>120</v>
      </c>
      <c r="M173" s="9">
        <v>2</v>
      </c>
      <c r="N173" s="9">
        <v>60</v>
      </c>
      <c r="O173" s="9" t="s">
        <v>201</v>
      </c>
      <c r="P173" s="9" t="s">
        <v>437</v>
      </c>
    </row>
    <row r="174" spans="1:16" ht="12" hidden="1" customHeight="1" x14ac:dyDescent="0.2">
      <c r="A174" s="2" t="s">
        <v>26</v>
      </c>
      <c r="B174" s="9" t="s">
        <v>890</v>
      </c>
      <c r="C174" s="9" t="s">
        <v>916</v>
      </c>
      <c r="D174" s="9">
        <v>6</v>
      </c>
      <c r="E174" s="9">
        <v>7</v>
      </c>
      <c r="F174" s="9">
        <v>2024</v>
      </c>
      <c r="G174" s="9">
        <v>2</v>
      </c>
      <c r="H174" s="9" t="s">
        <v>1052</v>
      </c>
      <c r="I174" s="9" t="s">
        <v>314</v>
      </c>
      <c r="J174" s="2" t="s">
        <v>315</v>
      </c>
      <c r="K174" s="9" t="s">
        <v>1058</v>
      </c>
      <c r="L174" s="9">
        <v>28</v>
      </c>
      <c r="M174" s="9">
        <v>4</v>
      </c>
      <c r="N174" s="9">
        <v>7</v>
      </c>
      <c r="O174" s="9" t="s">
        <v>201</v>
      </c>
      <c r="P174" s="9" t="s">
        <v>1432</v>
      </c>
    </row>
    <row r="175" spans="1:16" ht="12" hidden="1" customHeight="1" x14ac:dyDescent="0.2">
      <c r="A175" s="2" t="s">
        <v>26</v>
      </c>
      <c r="B175" s="9" t="s">
        <v>890</v>
      </c>
      <c r="C175" s="9" t="s">
        <v>916</v>
      </c>
      <c r="D175" s="9">
        <v>6</v>
      </c>
      <c r="E175" s="9">
        <v>7</v>
      </c>
      <c r="F175" s="9">
        <v>2024</v>
      </c>
      <c r="G175" s="9">
        <v>2</v>
      </c>
      <c r="H175" s="9" t="s">
        <v>1052</v>
      </c>
      <c r="I175" s="9" t="s">
        <v>438</v>
      </c>
      <c r="J175" s="9" t="s">
        <v>362</v>
      </c>
      <c r="K175" s="9" t="s">
        <v>1058</v>
      </c>
      <c r="L175" s="9">
        <v>90</v>
      </c>
      <c r="M175" s="9">
        <v>3</v>
      </c>
      <c r="N175" s="9">
        <v>30</v>
      </c>
      <c r="O175" s="9" t="s">
        <v>201</v>
      </c>
      <c r="P175" s="9" t="s">
        <v>437</v>
      </c>
    </row>
    <row r="176" spans="1:16" ht="12" hidden="1" customHeight="1" x14ac:dyDescent="0.2">
      <c r="A176" s="2" t="s">
        <v>26</v>
      </c>
      <c r="B176" s="9" t="s">
        <v>890</v>
      </c>
      <c r="C176" s="9" t="s">
        <v>916</v>
      </c>
      <c r="D176" s="9">
        <v>6</v>
      </c>
      <c r="E176" s="9">
        <v>7</v>
      </c>
      <c r="F176" s="9">
        <v>2024</v>
      </c>
      <c r="G176" s="9">
        <v>2</v>
      </c>
      <c r="H176" s="9" t="s">
        <v>1052</v>
      </c>
      <c r="I176" s="9" t="s">
        <v>314</v>
      </c>
      <c r="J176" s="2" t="s">
        <v>315</v>
      </c>
      <c r="K176" s="9" t="s">
        <v>1058</v>
      </c>
      <c r="L176" s="9">
        <v>24</v>
      </c>
      <c r="M176" s="9">
        <v>2</v>
      </c>
      <c r="N176" s="9">
        <v>12</v>
      </c>
      <c r="O176" s="9" t="s">
        <v>201</v>
      </c>
      <c r="P176" s="9" t="s">
        <v>1432</v>
      </c>
    </row>
    <row r="177" spans="1:16" ht="12" hidden="1" customHeight="1" x14ac:dyDescent="0.2">
      <c r="A177" s="2" t="s">
        <v>26</v>
      </c>
      <c r="B177" s="9" t="s">
        <v>890</v>
      </c>
      <c r="C177" s="9" t="s">
        <v>916</v>
      </c>
      <c r="D177" s="9">
        <v>6</v>
      </c>
      <c r="E177" s="9">
        <v>7</v>
      </c>
      <c r="F177" s="9">
        <v>2024</v>
      </c>
      <c r="G177" s="9">
        <v>2</v>
      </c>
      <c r="H177" s="9" t="s">
        <v>1052</v>
      </c>
      <c r="I177" s="9" t="s">
        <v>372</v>
      </c>
      <c r="J177" s="9" t="s">
        <v>373</v>
      </c>
      <c r="K177" s="9" t="s">
        <v>1058</v>
      </c>
      <c r="L177" s="9">
        <v>9</v>
      </c>
      <c r="M177" s="9">
        <v>1</v>
      </c>
      <c r="N177" s="9">
        <v>9</v>
      </c>
      <c r="O177" s="9" t="s">
        <v>201</v>
      </c>
      <c r="P177" s="9" t="s">
        <v>98</v>
      </c>
    </row>
    <row r="178" spans="1:16" ht="12" hidden="1" customHeight="1" x14ac:dyDescent="0.2">
      <c r="A178" s="2" t="s">
        <v>26</v>
      </c>
      <c r="B178" s="9" t="s">
        <v>890</v>
      </c>
      <c r="C178" s="9" t="s">
        <v>916</v>
      </c>
      <c r="D178" s="9">
        <v>6</v>
      </c>
      <c r="E178" s="9">
        <v>7</v>
      </c>
      <c r="F178" s="9">
        <v>2024</v>
      </c>
      <c r="G178" s="9">
        <v>2</v>
      </c>
      <c r="H178" s="9" t="s">
        <v>1052</v>
      </c>
      <c r="I178" s="9" t="s">
        <v>314</v>
      </c>
      <c r="J178" s="2" t="s">
        <v>315</v>
      </c>
      <c r="K178" s="9" t="s">
        <v>1058</v>
      </c>
      <c r="L178" s="9">
        <v>12</v>
      </c>
      <c r="M178" s="9">
        <v>2</v>
      </c>
      <c r="N178" s="9">
        <v>6</v>
      </c>
      <c r="O178" s="9" t="s">
        <v>201</v>
      </c>
      <c r="P178" s="9" t="s">
        <v>1432</v>
      </c>
    </row>
    <row r="179" spans="1:16" ht="12" hidden="1" customHeight="1" x14ac:dyDescent="0.2">
      <c r="A179" s="2" t="s">
        <v>26</v>
      </c>
      <c r="B179" s="9" t="s">
        <v>890</v>
      </c>
      <c r="C179" s="9" t="s">
        <v>916</v>
      </c>
      <c r="D179" s="9">
        <v>6</v>
      </c>
      <c r="E179" s="9">
        <v>7</v>
      </c>
      <c r="F179" s="9">
        <v>2024</v>
      </c>
      <c r="G179" s="9">
        <v>2</v>
      </c>
      <c r="H179" s="9" t="s">
        <v>1052</v>
      </c>
      <c r="I179" s="9" t="s">
        <v>314</v>
      </c>
      <c r="J179" s="2" t="s">
        <v>315</v>
      </c>
      <c r="K179" s="9" t="s">
        <v>1058</v>
      </c>
      <c r="L179" s="9">
        <v>4</v>
      </c>
      <c r="M179" s="9">
        <v>1</v>
      </c>
      <c r="N179" s="9">
        <v>4</v>
      </c>
      <c r="O179" s="9" t="s">
        <v>201</v>
      </c>
      <c r="P179" s="9" t="s">
        <v>1432</v>
      </c>
    </row>
    <row r="180" spans="1:16" ht="12" hidden="1" customHeight="1" x14ac:dyDescent="0.2">
      <c r="A180" s="9" t="s">
        <v>26</v>
      </c>
      <c r="B180" s="9" t="s">
        <v>890</v>
      </c>
      <c r="C180" s="9" t="s">
        <v>916</v>
      </c>
      <c r="D180" s="9">
        <v>6</v>
      </c>
      <c r="E180" s="9">
        <v>7</v>
      </c>
      <c r="F180" s="9">
        <v>2024</v>
      </c>
      <c r="G180" s="9">
        <v>2</v>
      </c>
      <c r="H180" s="9" t="s">
        <v>1052</v>
      </c>
      <c r="I180" s="9" t="s">
        <v>438</v>
      </c>
      <c r="J180" s="9" t="s">
        <v>362</v>
      </c>
      <c r="K180" s="9" t="s">
        <v>1058</v>
      </c>
      <c r="L180" s="9">
        <v>130</v>
      </c>
      <c r="M180" s="9">
        <v>1</v>
      </c>
      <c r="N180" s="9">
        <v>130</v>
      </c>
      <c r="O180" s="9" t="s">
        <v>201</v>
      </c>
      <c r="P180" s="9" t="s">
        <v>437</v>
      </c>
    </row>
    <row r="181" spans="1:16" ht="12" hidden="1" customHeight="1" x14ac:dyDescent="0.2">
      <c r="A181" s="9" t="s">
        <v>26</v>
      </c>
      <c r="B181" s="9" t="s">
        <v>890</v>
      </c>
      <c r="C181" s="9" t="s">
        <v>916</v>
      </c>
      <c r="D181" s="9">
        <v>6</v>
      </c>
      <c r="E181" s="9">
        <v>7</v>
      </c>
      <c r="F181" s="9">
        <v>2024</v>
      </c>
      <c r="G181" s="9">
        <v>2</v>
      </c>
      <c r="H181" s="9" t="s">
        <v>1052</v>
      </c>
      <c r="I181" s="9" t="s">
        <v>438</v>
      </c>
      <c r="J181" s="9" t="s">
        <v>362</v>
      </c>
      <c r="K181" s="9" t="s">
        <v>1058</v>
      </c>
      <c r="L181" s="9">
        <v>1200</v>
      </c>
      <c r="M181" s="9">
        <v>1</v>
      </c>
      <c r="N181" s="9">
        <v>1200</v>
      </c>
      <c r="O181" s="9" t="s">
        <v>201</v>
      </c>
      <c r="P181" s="9" t="s">
        <v>437</v>
      </c>
    </row>
    <row r="182" spans="1:16" ht="12" hidden="1" customHeight="1" x14ac:dyDescent="0.2">
      <c r="A182" s="2" t="s">
        <v>26</v>
      </c>
      <c r="B182" s="9" t="s">
        <v>890</v>
      </c>
      <c r="C182" s="9" t="s">
        <v>916</v>
      </c>
      <c r="D182" s="9">
        <v>6</v>
      </c>
      <c r="E182" s="9">
        <v>7</v>
      </c>
      <c r="F182" s="9">
        <v>2024</v>
      </c>
      <c r="G182" s="9">
        <v>2</v>
      </c>
      <c r="H182" s="9" t="s">
        <v>1052</v>
      </c>
      <c r="I182" s="9" t="s">
        <v>314</v>
      </c>
      <c r="J182" s="2" t="s">
        <v>315</v>
      </c>
      <c r="K182" s="9" t="s">
        <v>1058</v>
      </c>
      <c r="L182" s="9">
        <v>40</v>
      </c>
      <c r="M182" s="9">
        <v>4</v>
      </c>
      <c r="N182" s="9">
        <v>10</v>
      </c>
      <c r="O182" s="9" t="s">
        <v>201</v>
      </c>
      <c r="P182" s="9" t="s">
        <v>1432</v>
      </c>
    </row>
    <row r="183" spans="1:16" ht="12" hidden="1" customHeight="1" x14ac:dyDescent="0.2">
      <c r="A183" s="2" t="s">
        <v>26</v>
      </c>
      <c r="B183" s="9" t="s">
        <v>890</v>
      </c>
      <c r="C183" s="9" t="s">
        <v>916</v>
      </c>
      <c r="D183" s="9">
        <v>6</v>
      </c>
      <c r="E183" s="9">
        <v>7</v>
      </c>
      <c r="F183" s="9">
        <v>2024</v>
      </c>
      <c r="G183" s="9">
        <v>2</v>
      </c>
      <c r="H183" s="9" t="s">
        <v>1052</v>
      </c>
      <c r="I183" s="9" t="s">
        <v>312</v>
      </c>
      <c r="J183" s="9" t="s">
        <v>313</v>
      </c>
      <c r="K183" s="9" t="s">
        <v>1058</v>
      </c>
      <c r="L183" s="9">
        <v>30</v>
      </c>
      <c r="M183" s="9">
        <v>1</v>
      </c>
      <c r="N183" s="9">
        <v>30</v>
      </c>
      <c r="O183" s="9" t="s">
        <v>201</v>
      </c>
      <c r="P183" s="9" t="s">
        <v>1526</v>
      </c>
    </row>
    <row r="184" spans="1:16" ht="12" hidden="1" customHeight="1" x14ac:dyDescent="0.2">
      <c r="A184" s="2" t="s">
        <v>26</v>
      </c>
      <c r="B184" s="9" t="s">
        <v>890</v>
      </c>
      <c r="C184" s="9" t="s">
        <v>916</v>
      </c>
      <c r="D184" s="9">
        <v>6</v>
      </c>
      <c r="E184" s="9">
        <v>7</v>
      </c>
      <c r="F184" s="9">
        <v>2024</v>
      </c>
      <c r="G184" s="9">
        <v>2</v>
      </c>
      <c r="H184" s="9" t="s">
        <v>1052</v>
      </c>
      <c r="I184" s="9" t="s">
        <v>314</v>
      </c>
      <c r="J184" s="2" t="s">
        <v>315</v>
      </c>
      <c r="K184" s="9" t="s">
        <v>1058</v>
      </c>
      <c r="L184" s="9">
        <v>6</v>
      </c>
      <c r="M184" s="9">
        <v>2</v>
      </c>
      <c r="N184" s="9">
        <v>3</v>
      </c>
      <c r="O184" s="9" t="s">
        <v>201</v>
      </c>
      <c r="P184" s="9" t="s">
        <v>1432</v>
      </c>
    </row>
    <row r="185" spans="1:16" ht="12" hidden="1" customHeight="1" x14ac:dyDescent="0.2">
      <c r="A185" s="2" t="s">
        <v>26</v>
      </c>
      <c r="B185" s="9" t="s">
        <v>890</v>
      </c>
      <c r="C185" s="9" t="s">
        <v>916</v>
      </c>
      <c r="D185" s="9">
        <v>6</v>
      </c>
      <c r="E185" s="9">
        <v>7</v>
      </c>
      <c r="F185" s="9">
        <v>2024</v>
      </c>
      <c r="G185" s="9">
        <v>2</v>
      </c>
      <c r="H185" s="9" t="s">
        <v>1052</v>
      </c>
      <c r="I185" s="9" t="s">
        <v>314</v>
      </c>
      <c r="J185" s="2" t="s">
        <v>315</v>
      </c>
      <c r="K185" s="9" t="s">
        <v>1058</v>
      </c>
      <c r="L185" s="9">
        <v>1</v>
      </c>
      <c r="M185" s="9">
        <v>1</v>
      </c>
      <c r="N185" s="9">
        <v>1</v>
      </c>
      <c r="O185" s="9" t="s">
        <v>201</v>
      </c>
      <c r="P185" s="9" t="s">
        <v>1432</v>
      </c>
    </row>
    <row r="186" spans="1:16" ht="12" hidden="1" customHeight="1" x14ac:dyDescent="0.2">
      <c r="A186" s="2" t="s">
        <v>26</v>
      </c>
      <c r="B186" s="9" t="s">
        <v>890</v>
      </c>
      <c r="C186" s="9" t="s">
        <v>916</v>
      </c>
      <c r="D186" s="9">
        <v>6</v>
      </c>
      <c r="E186" s="9">
        <v>7</v>
      </c>
      <c r="F186" s="9">
        <v>2024</v>
      </c>
      <c r="G186" s="9">
        <v>2</v>
      </c>
      <c r="H186" s="9" t="s">
        <v>1052</v>
      </c>
      <c r="I186" s="9" t="s">
        <v>314</v>
      </c>
      <c r="J186" s="2" t="s">
        <v>315</v>
      </c>
      <c r="K186" s="9" t="s">
        <v>1058</v>
      </c>
      <c r="L186" s="9">
        <v>8</v>
      </c>
      <c r="M186" s="9">
        <v>1</v>
      </c>
      <c r="N186" s="9">
        <v>8</v>
      </c>
      <c r="O186" s="9" t="s">
        <v>201</v>
      </c>
      <c r="P186" s="9" t="s">
        <v>1432</v>
      </c>
    </row>
    <row r="187" spans="1:16" ht="12" hidden="1" customHeight="1" x14ac:dyDescent="0.2">
      <c r="A187" s="9" t="s">
        <v>27</v>
      </c>
      <c r="B187" s="9" t="s">
        <v>891</v>
      </c>
      <c r="C187" s="9" t="s">
        <v>916</v>
      </c>
      <c r="D187" s="9">
        <v>6</v>
      </c>
      <c r="E187" s="9">
        <v>7</v>
      </c>
      <c r="F187" s="9">
        <v>2024</v>
      </c>
      <c r="G187" s="9">
        <v>2</v>
      </c>
      <c r="H187" s="9" t="s">
        <v>1052</v>
      </c>
      <c r="I187" s="9" t="s">
        <v>319</v>
      </c>
      <c r="J187" s="9" t="s">
        <v>320</v>
      </c>
      <c r="K187" s="9" t="s">
        <v>1058</v>
      </c>
      <c r="L187" s="9">
        <v>6</v>
      </c>
      <c r="M187" s="9">
        <v>1</v>
      </c>
      <c r="N187" s="9">
        <v>6</v>
      </c>
      <c r="O187" s="9" t="s">
        <v>201</v>
      </c>
      <c r="P187" s="9" t="s">
        <v>318</v>
      </c>
    </row>
    <row r="188" spans="1:16" ht="12" hidden="1" customHeight="1" x14ac:dyDescent="0.2">
      <c r="A188" s="9" t="s">
        <v>27</v>
      </c>
      <c r="B188" s="9" t="s">
        <v>891</v>
      </c>
      <c r="C188" s="9" t="s">
        <v>916</v>
      </c>
      <c r="D188" s="9">
        <v>6</v>
      </c>
      <c r="E188" s="9">
        <v>7</v>
      </c>
      <c r="F188" s="9">
        <v>2024</v>
      </c>
      <c r="G188" s="9">
        <v>2</v>
      </c>
      <c r="H188" s="9" t="s">
        <v>1052</v>
      </c>
      <c r="I188" s="9" t="s">
        <v>314</v>
      </c>
      <c r="J188" s="2" t="s">
        <v>315</v>
      </c>
      <c r="K188" s="9" t="s">
        <v>1058</v>
      </c>
      <c r="L188" s="9">
        <v>13</v>
      </c>
      <c r="M188" s="9">
        <v>1</v>
      </c>
      <c r="N188" s="9">
        <v>13</v>
      </c>
      <c r="O188" s="9" t="s">
        <v>201</v>
      </c>
      <c r="P188" s="9" t="s">
        <v>1432</v>
      </c>
    </row>
    <row r="189" spans="1:16" ht="12" hidden="1" customHeight="1" x14ac:dyDescent="0.2">
      <c r="A189" s="9" t="s">
        <v>27</v>
      </c>
      <c r="B189" s="9" t="s">
        <v>891</v>
      </c>
      <c r="C189" s="9" t="s">
        <v>916</v>
      </c>
      <c r="D189" s="9">
        <v>6</v>
      </c>
      <c r="E189" s="9">
        <v>7</v>
      </c>
      <c r="F189" s="9">
        <v>2024</v>
      </c>
      <c r="G189" s="9">
        <v>2</v>
      </c>
      <c r="H189" s="9" t="s">
        <v>1052</v>
      </c>
      <c r="I189" s="9" t="s">
        <v>314</v>
      </c>
      <c r="J189" s="2" t="s">
        <v>315</v>
      </c>
      <c r="K189" s="9" t="s">
        <v>1058</v>
      </c>
      <c r="L189" s="9">
        <v>6</v>
      </c>
      <c r="M189" s="9">
        <v>1</v>
      </c>
      <c r="N189" s="9">
        <v>6</v>
      </c>
      <c r="O189" s="9" t="s">
        <v>201</v>
      </c>
      <c r="P189" s="9" t="s">
        <v>1432</v>
      </c>
    </row>
    <row r="190" spans="1:16" ht="12" hidden="1" customHeight="1" x14ac:dyDescent="0.2">
      <c r="A190" s="9" t="s">
        <v>27</v>
      </c>
      <c r="B190" s="9" t="s">
        <v>891</v>
      </c>
      <c r="C190" s="9" t="s">
        <v>916</v>
      </c>
      <c r="D190" s="9">
        <v>6</v>
      </c>
      <c r="E190" s="9">
        <v>7</v>
      </c>
      <c r="F190" s="9">
        <v>2024</v>
      </c>
      <c r="G190" s="9">
        <v>2</v>
      </c>
      <c r="H190" s="9" t="s">
        <v>1052</v>
      </c>
      <c r="I190" s="9" t="s">
        <v>312</v>
      </c>
      <c r="J190" s="9" t="s">
        <v>313</v>
      </c>
      <c r="K190" s="9" t="s">
        <v>1058</v>
      </c>
      <c r="L190" s="9">
        <v>25</v>
      </c>
      <c r="M190" s="9">
        <v>1</v>
      </c>
      <c r="N190" s="9">
        <v>25</v>
      </c>
      <c r="O190" s="9" t="s">
        <v>201</v>
      </c>
      <c r="P190" s="9" t="s">
        <v>1526</v>
      </c>
    </row>
    <row r="191" spans="1:16" ht="12" hidden="1" customHeight="1" x14ac:dyDescent="0.2">
      <c r="A191" s="9" t="s">
        <v>17</v>
      </c>
      <c r="B191" s="9" t="s">
        <v>878</v>
      </c>
      <c r="C191" s="9" t="s">
        <v>916</v>
      </c>
      <c r="D191" s="9">
        <v>6</v>
      </c>
      <c r="E191" s="9">
        <v>10</v>
      </c>
      <c r="F191" s="9">
        <v>2024</v>
      </c>
      <c r="G191" s="9">
        <v>2</v>
      </c>
      <c r="H191" s="9" t="s">
        <v>20</v>
      </c>
      <c r="I191" s="9" t="s">
        <v>312</v>
      </c>
      <c r="J191" s="9" t="s">
        <v>313</v>
      </c>
      <c r="K191" s="9" t="s">
        <v>1058</v>
      </c>
      <c r="L191" s="9">
        <v>7860</v>
      </c>
      <c r="M191" s="9">
        <v>131</v>
      </c>
      <c r="N191" s="9">
        <v>60</v>
      </c>
      <c r="O191" s="9" t="s">
        <v>201</v>
      </c>
      <c r="P191" s="9" t="s">
        <v>1526</v>
      </c>
    </row>
    <row r="192" spans="1:16" ht="12" hidden="1" customHeight="1" x14ac:dyDescent="0.2">
      <c r="A192" s="9" t="s">
        <v>17</v>
      </c>
      <c r="B192" s="9" t="s">
        <v>878</v>
      </c>
      <c r="C192" s="9" t="s">
        <v>916</v>
      </c>
      <c r="D192" s="9">
        <v>6</v>
      </c>
      <c r="E192" s="9">
        <v>10</v>
      </c>
      <c r="F192" s="9">
        <v>2024</v>
      </c>
      <c r="G192" s="9">
        <v>2</v>
      </c>
      <c r="H192" s="9" t="s">
        <v>20</v>
      </c>
      <c r="I192" s="9" t="s">
        <v>316</v>
      </c>
      <c r="J192" s="9" t="s">
        <v>317</v>
      </c>
      <c r="K192" s="9" t="s">
        <v>1058</v>
      </c>
      <c r="L192" s="9">
        <v>60</v>
      </c>
      <c r="M192" s="9">
        <v>2</v>
      </c>
      <c r="N192" s="9">
        <v>30</v>
      </c>
      <c r="O192" s="9" t="s">
        <v>201</v>
      </c>
      <c r="P192" s="9" t="s">
        <v>108</v>
      </c>
    </row>
    <row r="193" spans="1:16" ht="12" hidden="1" customHeight="1" x14ac:dyDescent="0.2">
      <c r="A193" s="9" t="s">
        <v>17</v>
      </c>
      <c r="B193" s="9" t="s">
        <v>878</v>
      </c>
      <c r="C193" s="9" t="s">
        <v>916</v>
      </c>
      <c r="D193" s="9">
        <v>6</v>
      </c>
      <c r="E193" s="9">
        <v>10</v>
      </c>
      <c r="F193" s="9">
        <v>2024</v>
      </c>
      <c r="G193" s="9">
        <v>2</v>
      </c>
      <c r="H193" s="9" t="s">
        <v>20</v>
      </c>
      <c r="I193" s="9" t="s">
        <v>314</v>
      </c>
      <c r="J193" s="2" t="s">
        <v>315</v>
      </c>
      <c r="K193" s="9" t="s">
        <v>1058</v>
      </c>
      <c r="L193" s="9">
        <v>135</v>
      </c>
      <c r="M193" s="9">
        <v>27</v>
      </c>
      <c r="N193" s="9">
        <v>5</v>
      </c>
      <c r="O193" s="9" t="s">
        <v>201</v>
      </c>
      <c r="P193" s="9" t="s">
        <v>1432</v>
      </c>
    </row>
    <row r="194" spans="1:16" ht="12" hidden="1" customHeight="1" x14ac:dyDescent="0.2">
      <c r="A194" s="9" t="s">
        <v>17</v>
      </c>
      <c r="B194" s="9" t="s">
        <v>878</v>
      </c>
      <c r="C194" s="9" t="s">
        <v>916</v>
      </c>
      <c r="D194" s="9">
        <v>6</v>
      </c>
      <c r="E194" s="9">
        <v>10</v>
      </c>
      <c r="F194" s="9">
        <v>2024</v>
      </c>
      <c r="G194" s="9">
        <v>2</v>
      </c>
      <c r="H194" s="9" t="s">
        <v>20</v>
      </c>
      <c r="I194" s="9" t="s">
        <v>310</v>
      </c>
      <c r="J194" s="9" t="s">
        <v>311</v>
      </c>
      <c r="K194" s="9" t="s">
        <v>1058</v>
      </c>
      <c r="L194" s="9">
        <v>117</v>
      </c>
      <c r="M194" s="9">
        <v>39</v>
      </c>
      <c r="N194" s="9">
        <v>3</v>
      </c>
      <c r="O194" s="9" t="s">
        <v>201</v>
      </c>
      <c r="P194" s="9" t="s">
        <v>509</v>
      </c>
    </row>
    <row r="195" spans="1:16" ht="12" hidden="1" customHeight="1" x14ac:dyDescent="0.2">
      <c r="A195" s="9" t="s">
        <v>17</v>
      </c>
      <c r="B195" s="9" t="s">
        <v>878</v>
      </c>
      <c r="C195" s="9" t="s">
        <v>916</v>
      </c>
      <c r="D195" s="9">
        <v>6</v>
      </c>
      <c r="E195" s="9">
        <v>10</v>
      </c>
      <c r="F195" s="9">
        <v>2024</v>
      </c>
      <c r="G195" s="9">
        <v>2</v>
      </c>
      <c r="H195" s="9" t="s">
        <v>20</v>
      </c>
      <c r="I195" s="9" t="s">
        <v>380</v>
      </c>
      <c r="J195" s="2" t="s">
        <v>381</v>
      </c>
      <c r="K195" s="9" t="s">
        <v>1058</v>
      </c>
      <c r="L195" s="9">
        <v>2</v>
      </c>
      <c r="M195" s="9">
        <v>2</v>
      </c>
      <c r="N195" s="9">
        <v>1</v>
      </c>
      <c r="O195" s="9" t="s">
        <v>201</v>
      </c>
      <c r="P195" s="9" t="s">
        <v>1680</v>
      </c>
    </row>
    <row r="196" spans="1:16" ht="12" hidden="1" customHeight="1" x14ac:dyDescent="0.2">
      <c r="A196" s="9" t="s">
        <v>16</v>
      </c>
      <c r="B196" s="9" t="s">
        <v>879</v>
      </c>
      <c r="C196" s="9" t="s">
        <v>916</v>
      </c>
      <c r="D196" s="9">
        <v>6</v>
      </c>
      <c r="E196" s="9">
        <v>10</v>
      </c>
      <c r="F196" s="9">
        <v>2024</v>
      </c>
      <c r="G196" s="9">
        <v>2</v>
      </c>
      <c r="H196" s="9" t="s">
        <v>20</v>
      </c>
      <c r="I196" s="9" t="s">
        <v>440</v>
      </c>
      <c r="J196" s="9" t="s">
        <v>487</v>
      </c>
      <c r="K196" s="9" t="s">
        <v>1058</v>
      </c>
      <c r="L196" s="9">
        <v>15</v>
      </c>
      <c r="M196" s="9">
        <v>15</v>
      </c>
      <c r="N196" s="9">
        <v>1</v>
      </c>
      <c r="O196" s="9" t="s">
        <v>201</v>
      </c>
      <c r="P196" s="9" t="s">
        <v>439</v>
      </c>
    </row>
    <row r="197" spans="1:16" ht="12" hidden="1" customHeight="1" x14ac:dyDescent="0.2">
      <c r="A197" s="9" t="s">
        <v>16</v>
      </c>
      <c r="B197" s="9" t="s">
        <v>879</v>
      </c>
      <c r="C197" s="9" t="s">
        <v>916</v>
      </c>
      <c r="D197" s="9">
        <v>6</v>
      </c>
      <c r="E197" s="9">
        <v>10</v>
      </c>
      <c r="F197" s="9">
        <v>2024</v>
      </c>
      <c r="G197" s="9">
        <v>2</v>
      </c>
      <c r="H197" s="9" t="s">
        <v>20</v>
      </c>
      <c r="I197" s="9" t="s">
        <v>434</v>
      </c>
      <c r="J197" s="9" t="s">
        <v>435</v>
      </c>
      <c r="K197" s="9" t="s">
        <v>1058</v>
      </c>
      <c r="L197" s="9">
        <v>1</v>
      </c>
      <c r="M197" s="9">
        <v>1</v>
      </c>
      <c r="N197" s="9">
        <v>1</v>
      </c>
      <c r="O197" s="9" t="s">
        <v>201</v>
      </c>
      <c r="P197" s="9" t="s">
        <v>136</v>
      </c>
    </row>
    <row r="198" spans="1:16" ht="12" hidden="1" customHeight="1" x14ac:dyDescent="0.2">
      <c r="A198" s="9" t="s">
        <v>16</v>
      </c>
      <c r="B198" s="9" t="s">
        <v>879</v>
      </c>
      <c r="C198" s="9" t="s">
        <v>916</v>
      </c>
      <c r="D198" s="9">
        <v>6</v>
      </c>
      <c r="E198" s="9">
        <v>10</v>
      </c>
      <c r="F198" s="9">
        <v>2024</v>
      </c>
      <c r="G198" s="9">
        <v>2</v>
      </c>
      <c r="H198" s="9" t="s">
        <v>20</v>
      </c>
      <c r="I198" s="9" t="s">
        <v>310</v>
      </c>
      <c r="J198" s="9" t="s">
        <v>311</v>
      </c>
      <c r="K198" s="9" t="s">
        <v>1058</v>
      </c>
      <c r="L198" s="9">
        <v>15</v>
      </c>
      <c r="M198" s="9">
        <v>5</v>
      </c>
      <c r="N198" s="9">
        <v>3</v>
      </c>
      <c r="O198" s="9" t="s">
        <v>201</v>
      </c>
      <c r="P198" s="9" t="s">
        <v>509</v>
      </c>
    </row>
    <row r="199" spans="1:16" ht="12" hidden="1" customHeight="1" x14ac:dyDescent="0.2">
      <c r="A199" s="9" t="s">
        <v>16</v>
      </c>
      <c r="B199" s="9" t="s">
        <v>879</v>
      </c>
      <c r="C199" s="9" t="s">
        <v>916</v>
      </c>
      <c r="D199" s="9">
        <v>6</v>
      </c>
      <c r="E199" s="9">
        <v>10</v>
      </c>
      <c r="F199" s="9">
        <v>2024</v>
      </c>
      <c r="G199" s="9">
        <v>2</v>
      </c>
      <c r="H199" s="9" t="s">
        <v>20</v>
      </c>
      <c r="I199" s="9" t="s">
        <v>372</v>
      </c>
      <c r="J199" s="9" t="s">
        <v>373</v>
      </c>
      <c r="K199" s="9" t="s">
        <v>1058</v>
      </c>
      <c r="L199" s="9">
        <v>186</v>
      </c>
      <c r="M199" s="9">
        <v>62</v>
      </c>
      <c r="N199" s="9">
        <v>3</v>
      </c>
      <c r="O199" s="9" t="s">
        <v>201</v>
      </c>
      <c r="P199" s="9" t="s">
        <v>98</v>
      </c>
    </row>
    <row r="200" spans="1:16" ht="12" hidden="1" customHeight="1" x14ac:dyDescent="0.2">
      <c r="A200" s="9" t="s">
        <v>16</v>
      </c>
      <c r="B200" s="9" t="s">
        <v>879</v>
      </c>
      <c r="C200" s="9" t="s">
        <v>916</v>
      </c>
      <c r="D200" s="9">
        <v>6</v>
      </c>
      <c r="E200" s="9">
        <v>10</v>
      </c>
      <c r="F200" s="9">
        <v>2024</v>
      </c>
      <c r="G200" s="9">
        <v>2</v>
      </c>
      <c r="H200" s="9" t="s">
        <v>20</v>
      </c>
      <c r="I200" s="9" t="s">
        <v>325</v>
      </c>
      <c r="J200" s="9" t="s">
        <v>326</v>
      </c>
      <c r="K200" s="9" t="s">
        <v>1058</v>
      </c>
      <c r="L200" s="9">
        <v>1</v>
      </c>
      <c r="M200" s="9">
        <v>1</v>
      </c>
      <c r="N200" s="9">
        <v>21</v>
      </c>
      <c r="O200" s="9" t="s">
        <v>201</v>
      </c>
      <c r="P200" s="9" t="s">
        <v>324</v>
      </c>
    </row>
    <row r="201" spans="1:16" ht="12" hidden="1" customHeight="1" x14ac:dyDescent="0.2">
      <c r="A201" s="9" t="s">
        <v>15</v>
      </c>
      <c r="B201" s="9" t="s">
        <v>880</v>
      </c>
      <c r="C201" s="9" t="s">
        <v>916</v>
      </c>
      <c r="D201" s="9">
        <v>6</v>
      </c>
      <c r="E201" s="9">
        <v>10</v>
      </c>
      <c r="F201" s="9">
        <v>2024</v>
      </c>
      <c r="G201" s="9">
        <v>2</v>
      </c>
      <c r="H201" s="9" t="s">
        <v>20</v>
      </c>
      <c r="I201" s="9" t="s">
        <v>434</v>
      </c>
      <c r="J201" s="9" t="s">
        <v>435</v>
      </c>
      <c r="K201" s="9" t="s">
        <v>1058</v>
      </c>
      <c r="L201" s="9">
        <v>123</v>
      </c>
      <c r="M201" s="9">
        <v>41</v>
      </c>
      <c r="N201" s="9">
        <v>3</v>
      </c>
      <c r="O201" s="9" t="s">
        <v>201</v>
      </c>
      <c r="P201" s="9" t="s">
        <v>136</v>
      </c>
    </row>
    <row r="202" spans="1:16" ht="12" hidden="1" customHeight="1" x14ac:dyDescent="0.2">
      <c r="A202" s="9" t="s">
        <v>15</v>
      </c>
      <c r="B202" s="9" t="s">
        <v>880</v>
      </c>
      <c r="C202" s="9" t="s">
        <v>916</v>
      </c>
      <c r="D202" s="9">
        <v>6</v>
      </c>
      <c r="E202" s="9">
        <v>10</v>
      </c>
      <c r="F202" s="9">
        <v>2024</v>
      </c>
      <c r="G202" s="9">
        <v>2</v>
      </c>
      <c r="H202" s="9" t="s">
        <v>20</v>
      </c>
      <c r="I202" s="9" t="s">
        <v>310</v>
      </c>
      <c r="J202" s="9" t="s">
        <v>311</v>
      </c>
      <c r="K202" s="9" t="s">
        <v>1058</v>
      </c>
      <c r="L202" s="9">
        <v>86</v>
      </c>
      <c r="M202" s="9">
        <v>43</v>
      </c>
      <c r="N202" s="9">
        <v>2</v>
      </c>
      <c r="O202" s="9" t="s">
        <v>201</v>
      </c>
      <c r="P202" s="9" t="s">
        <v>509</v>
      </c>
    </row>
    <row r="203" spans="1:16" ht="12" hidden="1" customHeight="1" x14ac:dyDescent="0.2">
      <c r="A203" s="9" t="s">
        <v>15</v>
      </c>
      <c r="B203" s="9" t="s">
        <v>880</v>
      </c>
      <c r="C203" s="9" t="s">
        <v>916</v>
      </c>
      <c r="D203" s="9">
        <v>6</v>
      </c>
      <c r="E203" s="9">
        <v>10</v>
      </c>
      <c r="F203" s="9">
        <v>2024</v>
      </c>
      <c r="G203" s="9">
        <v>2</v>
      </c>
      <c r="H203" s="9" t="s">
        <v>20</v>
      </c>
      <c r="I203" s="9" t="s">
        <v>372</v>
      </c>
      <c r="J203" s="9" t="s">
        <v>373</v>
      </c>
      <c r="K203" s="9" t="s">
        <v>1058</v>
      </c>
      <c r="L203" s="9">
        <v>630</v>
      </c>
      <c r="M203" s="9">
        <v>7</v>
      </c>
      <c r="N203" s="9">
        <v>90</v>
      </c>
      <c r="O203" s="9" t="s">
        <v>201</v>
      </c>
      <c r="P203" s="9" t="s">
        <v>98</v>
      </c>
    </row>
    <row r="204" spans="1:16" ht="12" hidden="1" customHeight="1" x14ac:dyDescent="0.2">
      <c r="A204" s="9" t="s">
        <v>12</v>
      </c>
      <c r="B204" s="9" t="s">
        <v>881</v>
      </c>
      <c r="C204" s="9" t="s">
        <v>916</v>
      </c>
      <c r="D204" s="9">
        <v>6</v>
      </c>
      <c r="E204" s="9">
        <v>10</v>
      </c>
      <c r="F204" s="9">
        <v>2024</v>
      </c>
      <c r="G204" s="9">
        <v>2</v>
      </c>
      <c r="H204" s="9" t="s">
        <v>20</v>
      </c>
      <c r="I204" s="9" t="s">
        <v>423</v>
      </c>
      <c r="J204" s="2" t="s">
        <v>442</v>
      </c>
      <c r="K204" s="9" t="s">
        <v>1058</v>
      </c>
      <c r="L204" s="9">
        <v>4</v>
      </c>
      <c r="M204" s="9">
        <v>4</v>
      </c>
      <c r="N204" s="9">
        <v>1</v>
      </c>
      <c r="O204" s="9" t="s">
        <v>201</v>
      </c>
      <c r="P204" s="9" t="s">
        <v>441</v>
      </c>
    </row>
    <row r="205" spans="1:16" ht="12" hidden="1" customHeight="1" x14ac:dyDescent="0.2">
      <c r="A205" s="9" t="s">
        <v>12</v>
      </c>
      <c r="B205" s="9" t="s">
        <v>881</v>
      </c>
      <c r="C205" s="9" t="s">
        <v>916</v>
      </c>
      <c r="D205" s="9">
        <v>6</v>
      </c>
      <c r="E205" s="9">
        <v>10</v>
      </c>
      <c r="F205" s="9">
        <v>2024</v>
      </c>
      <c r="G205" s="9">
        <v>2</v>
      </c>
      <c r="H205" s="9" t="s">
        <v>20</v>
      </c>
      <c r="I205" s="9" t="s">
        <v>444</v>
      </c>
      <c r="J205" s="9" t="s">
        <v>445</v>
      </c>
      <c r="K205" s="9" t="s">
        <v>1058</v>
      </c>
      <c r="L205" s="9">
        <v>1</v>
      </c>
      <c r="M205" s="9">
        <v>1</v>
      </c>
      <c r="N205" s="9">
        <v>1</v>
      </c>
      <c r="O205" s="9" t="s">
        <v>201</v>
      </c>
      <c r="P205" s="9" t="s">
        <v>443</v>
      </c>
    </row>
    <row r="206" spans="1:16" ht="12" hidden="1" customHeight="1" x14ac:dyDescent="0.2">
      <c r="A206" s="9" t="s">
        <v>12</v>
      </c>
      <c r="B206" s="9" t="s">
        <v>881</v>
      </c>
      <c r="C206" s="9" t="s">
        <v>916</v>
      </c>
      <c r="D206" s="9">
        <v>6</v>
      </c>
      <c r="E206" s="9">
        <v>10</v>
      </c>
      <c r="F206" s="9">
        <v>2024</v>
      </c>
      <c r="G206" s="9">
        <v>2</v>
      </c>
      <c r="H206" s="9" t="s">
        <v>20</v>
      </c>
      <c r="I206" s="9" t="s">
        <v>310</v>
      </c>
      <c r="J206" s="9" t="s">
        <v>311</v>
      </c>
      <c r="K206" s="9" t="s">
        <v>1058</v>
      </c>
      <c r="L206" s="9">
        <v>70</v>
      </c>
      <c r="M206" s="9">
        <v>35</v>
      </c>
      <c r="N206" s="9">
        <v>2</v>
      </c>
      <c r="O206" s="9" t="s">
        <v>201</v>
      </c>
      <c r="P206" s="9" t="s">
        <v>509</v>
      </c>
    </row>
    <row r="207" spans="1:16" ht="12" hidden="1" customHeight="1" x14ac:dyDescent="0.2">
      <c r="A207" s="9" t="s">
        <v>12</v>
      </c>
      <c r="B207" s="9" t="s">
        <v>881</v>
      </c>
      <c r="C207" s="9" t="s">
        <v>916</v>
      </c>
      <c r="D207" s="9">
        <v>6</v>
      </c>
      <c r="E207" s="9">
        <v>10</v>
      </c>
      <c r="F207" s="9">
        <v>2024</v>
      </c>
      <c r="G207" s="9">
        <v>2</v>
      </c>
      <c r="H207" s="9" t="s">
        <v>20</v>
      </c>
      <c r="I207" s="9" t="s">
        <v>434</v>
      </c>
      <c r="J207" s="9" t="s">
        <v>435</v>
      </c>
      <c r="K207" s="9" t="s">
        <v>1058</v>
      </c>
      <c r="L207" s="9">
        <v>10</v>
      </c>
      <c r="M207" s="9">
        <v>5</v>
      </c>
      <c r="N207" s="9">
        <v>2</v>
      </c>
      <c r="O207" s="9" t="s">
        <v>201</v>
      </c>
      <c r="P207" s="9" t="s">
        <v>136</v>
      </c>
    </row>
    <row r="208" spans="1:16" ht="12" hidden="1" customHeight="1" x14ac:dyDescent="0.2">
      <c r="A208" s="9" t="s">
        <v>12</v>
      </c>
      <c r="B208" s="9" t="s">
        <v>881</v>
      </c>
      <c r="C208" s="9" t="s">
        <v>916</v>
      </c>
      <c r="D208" s="9">
        <v>6</v>
      </c>
      <c r="E208" s="9">
        <v>10</v>
      </c>
      <c r="F208" s="9">
        <v>2024</v>
      </c>
      <c r="G208" s="9">
        <v>2</v>
      </c>
      <c r="H208" s="9" t="s">
        <v>20</v>
      </c>
      <c r="I208" s="9" t="s">
        <v>446</v>
      </c>
      <c r="J208" s="9" t="s">
        <v>447</v>
      </c>
      <c r="K208" s="9" t="s">
        <v>1058</v>
      </c>
      <c r="L208" s="9">
        <v>2</v>
      </c>
      <c r="M208" s="9">
        <v>2</v>
      </c>
      <c r="N208" s="9">
        <v>1</v>
      </c>
      <c r="O208" s="9" t="s">
        <v>201</v>
      </c>
      <c r="P208" s="9" t="s">
        <v>130</v>
      </c>
    </row>
    <row r="209" spans="1:16" ht="12" hidden="1" customHeight="1" x14ac:dyDescent="0.2">
      <c r="A209" s="9" t="s">
        <v>12</v>
      </c>
      <c r="B209" s="9" t="s">
        <v>881</v>
      </c>
      <c r="C209" s="9" t="s">
        <v>916</v>
      </c>
      <c r="D209" s="9">
        <v>6</v>
      </c>
      <c r="E209" s="9">
        <v>10</v>
      </c>
      <c r="F209" s="9">
        <v>2024</v>
      </c>
      <c r="G209" s="9">
        <v>2</v>
      </c>
      <c r="H209" s="9" t="s">
        <v>20</v>
      </c>
      <c r="I209" s="9" t="s">
        <v>448</v>
      </c>
      <c r="J209" s="9" t="s">
        <v>449</v>
      </c>
      <c r="K209" s="9" t="s">
        <v>1058</v>
      </c>
      <c r="L209" s="9">
        <v>25</v>
      </c>
      <c r="M209" s="9">
        <v>5</v>
      </c>
      <c r="N209" s="9">
        <v>5</v>
      </c>
      <c r="O209" s="9" t="s">
        <v>201</v>
      </c>
      <c r="P209" s="9" t="s">
        <v>193</v>
      </c>
    </row>
    <row r="210" spans="1:16" ht="12" hidden="1" customHeight="1" x14ac:dyDescent="0.2">
      <c r="A210" s="9" t="s">
        <v>137</v>
      </c>
      <c r="B210" s="9" t="s">
        <v>892</v>
      </c>
      <c r="C210" s="9" t="s">
        <v>916</v>
      </c>
      <c r="D210" s="9">
        <v>6</v>
      </c>
      <c r="E210" s="9">
        <v>10</v>
      </c>
      <c r="F210" s="9">
        <v>2024</v>
      </c>
      <c r="G210" s="9">
        <v>1</v>
      </c>
      <c r="H210" s="9" t="s">
        <v>149</v>
      </c>
      <c r="I210" s="9" t="s">
        <v>314</v>
      </c>
      <c r="J210" s="2" t="s">
        <v>315</v>
      </c>
      <c r="K210" s="9" t="s">
        <v>1058</v>
      </c>
      <c r="L210" s="9">
        <v>20</v>
      </c>
      <c r="M210" s="9">
        <v>20</v>
      </c>
      <c r="N210" s="9">
        <v>1</v>
      </c>
      <c r="O210" s="9" t="s">
        <v>201</v>
      </c>
      <c r="P210" s="9" t="s">
        <v>1432</v>
      </c>
    </row>
    <row r="211" spans="1:16" ht="12" hidden="1" customHeight="1" x14ac:dyDescent="0.2">
      <c r="A211" s="9" t="s">
        <v>137</v>
      </c>
      <c r="B211" s="9" t="s">
        <v>892</v>
      </c>
      <c r="C211" s="9" t="s">
        <v>916</v>
      </c>
      <c r="D211" s="9">
        <v>6</v>
      </c>
      <c r="E211" s="9">
        <v>10</v>
      </c>
      <c r="F211" s="9">
        <v>2024</v>
      </c>
      <c r="G211" s="9">
        <v>1</v>
      </c>
      <c r="H211" s="9" t="s">
        <v>149</v>
      </c>
      <c r="I211" s="9" t="s">
        <v>312</v>
      </c>
      <c r="J211" s="9" t="s">
        <v>313</v>
      </c>
      <c r="K211" s="9" t="s">
        <v>1058</v>
      </c>
      <c r="L211" s="9">
        <v>496</v>
      </c>
      <c r="M211" s="9">
        <v>496</v>
      </c>
      <c r="N211" s="9">
        <v>1</v>
      </c>
      <c r="O211" s="9" t="s">
        <v>201</v>
      </c>
      <c r="P211" s="9" t="s">
        <v>1526</v>
      </c>
    </row>
    <row r="212" spans="1:16" ht="12" hidden="1" customHeight="1" x14ac:dyDescent="0.2">
      <c r="A212" s="9" t="s">
        <v>137</v>
      </c>
      <c r="B212" s="9" t="s">
        <v>892</v>
      </c>
      <c r="C212" s="9" t="s">
        <v>916</v>
      </c>
      <c r="D212" s="9">
        <v>6</v>
      </c>
      <c r="E212" s="9">
        <v>10</v>
      </c>
      <c r="F212" s="9">
        <v>2024</v>
      </c>
      <c r="G212" s="9">
        <v>1</v>
      </c>
      <c r="H212" s="9" t="s">
        <v>149</v>
      </c>
      <c r="I212" s="9" t="s">
        <v>372</v>
      </c>
      <c r="J212" s="9" t="s">
        <v>373</v>
      </c>
      <c r="K212" s="9" t="s">
        <v>1058</v>
      </c>
      <c r="L212" s="9">
        <v>4050</v>
      </c>
      <c r="M212" s="9">
        <v>270</v>
      </c>
      <c r="N212" s="9">
        <v>15</v>
      </c>
      <c r="O212" s="9" t="s">
        <v>201</v>
      </c>
      <c r="P212" s="9" t="s">
        <v>98</v>
      </c>
    </row>
    <row r="213" spans="1:16" ht="12" hidden="1" customHeight="1" x14ac:dyDescent="0.2">
      <c r="A213" s="9" t="s">
        <v>137</v>
      </c>
      <c r="B213" s="9" t="s">
        <v>892</v>
      </c>
      <c r="C213" s="9" t="s">
        <v>916</v>
      </c>
      <c r="D213" s="9">
        <v>6</v>
      </c>
      <c r="E213" s="9">
        <v>10</v>
      </c>
      <c r="F213" s="9">
        <v>2024</v>
      </c>
      <c r="G213" s="9">
        <v>1</v>
      </c>
      <c r="H213" s="9" t="s">
        <v>149</v>
      </c>
      <c r="I213" s="9" t="s">
        <v>446</v>
      </c>
      <c r="J213" s="9" t="s">
        <v>1222</v>
      </c>
      <c r="K213" s="9" t="s">
        <v>1058</v>
      </c>
      <c r="L213" s="9">
        <v>2</v>
      </c>
      <c r="M213" s="9">
        <v>2</v>
      </c>
      <c r="N213" s="9">
        <v>1</v>
      </c>
      <c r="O213" s="9" t="s">
        <v>201</v>
      </c>
      <c r="P213" s="9" t="s">
        <v>450</v>
      </c>
    </row>
    <row r="214" spans="1:16" ht="12" hidden="1" customHeight="1" x14ac:dyDescent="0.2">
      <c r="A214" s="9" t="s">
        <v>137</v>
      </c>
      <c r="B214" s="9" t="s">
        <v>892</v>
      </c>
      <c r="C214" s="9" t="s">
        <v>916</v>
      </c>
      <c r="D214" s="9">
        <v>6</v>
      </c>
      <c r="E214" s="9">
        <v>10</v>
      </c>
      <c r="F214" s="9">
        <v>2024</v>
      </c>
      <c r="G214" s="9">
        <v>1</v>
      </c>
      <c r="H214" s="9" t="s">
        <v>149</v>
      </c>
      <c r="I214" s="9" t="s">
        <v>448</v>
      </c>
      <c r="J214" s="9" t="s">
        <v>449</v>
      </c>
      <c r="K214" s="9" t="s">
        <v>1058</v>
      </c>
      <c r="L214" s="9">
        <v>38</v>
      </c>
      <c r="M214" s="9">
        <v>1</v>
      </c>
      <c r="N214" s="9">
        <v>38</v>
      </c>
      <c r="O214" s="9" t="s">
        <v>201</v>
      </c>
      <c r="P214" s="9" t="s">
        <v>193</v>
      </c>
    </row>
    <row r="215" spans="1:16" ht="12" hidden="1" customHeight="1" x14ac:dyDescent="0.2">
      <c r="A215" s="9" t="s">
        <v>137</v>
      </c>
      <c r="B215" s="9" t="s">
        <v>892</v>
      </c>
      <c r="C215" s="9" t="s">
        <v>916</v>
      </c>
      <c r="D215" s="9">
        <v>6</v>
      </c>
      <c r="E215" s="9">
        <v>10</v>
      </c>
      <c r="F215" s="9">
        <v>2024</v>
      </c>
      <c r="G215" s="9">
        <v>1</v>
      </c>
      <c r="H215" s="9" t="s">
        <v>149</v>
      </c>
      <c r="I215" s="9" t="s">
        <v>451</v>
      </c>
      <c r="J215" s="9" t="s">
        <v>452</v>
      </c>
      <c r="K215" s="9" t="s">
        <v>1058</v>
      </c>
      <c r="L215" s="9">
        <v>4</v>
      </c>
      <c r="M215" s="9">
        <v>1</v>
      </c>
      <c r="N215" s="9">
        <v>4</v>
      </c>
      <c r="O215" s="9" t="s">
        <v>201</v>
      </c>
      <c r="P215" s="9" t="s">
        <v>141</v>
      </c>
    </row>
    <row r="216" spans="1:16" ht="12" hidden="1" customHeight="1" x14ac:dyDescent="0.2">
      <c r="A216" s="9" t="s">
        <v>140</v>
      </c>
      <c r="B216" s="9" t="s">
        <v>893</v>
      </c>
      <c r="C216" s="9" t="s">
        <v>916</v>
      </c>
      <c r="D216" s="9">
        <v>6</v>
      </c>
      <c r="E216" s="9">
        <v>10</v>
      </c>
      <c r="F216" s="9">
        <v>2024</v>
      </c>
      <c r="G216" s="9">
        <v>1</v>
      </c>
      <c r="H216" s="9" t="s">
        <v>149</v>
      </c>
      <c r="I216" s="9" t="s">
        <v>312</v>
      </c>
      <c r="J216" s="9" t="s">
        <v>313</v>
      </c>
      <c r="K216" s="9" t="s">
        <v>1058</v>
      </c>
      <c r="L216" s="9">
        <v>2256</v>
      </c>
      <c r="M216" s="9">
        <v>94</v>
      </c>
      <c r="N216" s="9">
        <v>24</v>
      </c>
      <c r="O216" s="9" t="s">
        <v>201</v>
      </c>
      <c r="P216" s="9" t="s">
        <v>1526</v>
      </c>
    </row>
    <row r="217" spans="1:16" ht="12" hidden="1" customHeight="1" x14ac:dyDescent="0.2">
      <c r="A217" s="9" t="s">
        <v>140</v>
      </c>
      <c r="B217" s="9" t="s">
        <v>893</v>
      </c>
      <c r="C217" s="9" t="s">
        <v>916</v>
      </c>
      <c r="D217" s="9">
        <v>6</v>
      </c>
      <c r="E217" s="9">
        <v>10</v>
      </c>
      <c r="F217" s="9">
        <v>2024</v>
      </c>
      <c r="G217" s="9">
        <v>1</v>
      </c>
      <c r="H217" s="9" t="s">
        <v>149</v>
      </c>
      <c r="I217" s="9" t="s">
        <v>372</v>
      </c>
      <c r="J217" s="9" t="s">
        <v>373</v>
      </c>
      <c r="K217" s="9" t="s">
        <v>1058</v>
      </c>
      <c r="L217" s="9">
        <v>7740</v>
      </c>
      <c r="M217" s="9">
        <v>860</v>
      </c>
      <c r="N217" s="9">
        <v>9</v>
      </c>
      <c r="O217" s="9" t="s">
        <v>201</v>
      </c>
      <c r="P217" s="9" t="s">
        <v>98</v>
      </c>
    </row>
    <row r="218" spans="1:16" ht="12" hidden="1" customHeight="1" x14ac:dyDescent="0.2">
      <c r="A218" s="9" t="s">
        <v>140</v>
      </c>
      <c r="B218" s="9" t="s">
        <v>893</v>
      </c>
      <c r="C218" s="9" t="s">
        <v>916</v>
      </c>
      <c r="D218" s="9">
        <v>6</v>
      </c>
      <c r="E218" s="9">
        <v>10</v>
      </c>
      <c r="F218" s="9">
        <v>2024</v>
      </c>
      <c r="G218" s="9">
        <v>1</v>
      </c>
      <c r="H218" s="9" t="s">
        <v>149</v>
      </c>
      <c r="I218" s="9" t="s">
        <v>451</v>
      </c>
      <c r="J218" s="9" t="s">
        <v>452</v>
      </c>
      <c r="K218" s="9" t="s">
        <v>1058</v>
      </c>
      <c r="L218" s="9">
        <v>9</v>
      </c>
      <c r="M218" s="9">
        <v>9</v>
      </c>
      <c r="N218" s="9">
        <v>1</v>
      </c>
      <c r="O218" s="9" t="s">
        <v>201</v>
      </c>
      <c r="P218" s="9" t="s">
        <v>141</v>
      </c>
    </row>
    <row r="219" spans="1:16" ht="12" hidden="1" customHeight="1" x14ac:dyDescent="0.2">
      <c r="A219" s="9" t="s">
        <v>140</v>
      </c>
      <c r="B219" s="9" t="s">
        <v>893</v>
      </c>
      <c r="C219" s="9" t="s">
        <v>916</v>
      </c>
      <c r="D219" s="9">
        <v>6</v>
      </c>
      <c r="E219" s="9">
        <v>10</v>
      </c>
      <c r="F219" s="9">
        <v>2024</v>
      </c>
      <c r="G219" s="9">
        <v>1</v>
      </c>
      <c r="H219" s="9" t="s">
        <v>149</v>
      </c>
      <c r="I219" s="9" t="s">
        <v>380</v>
      </c>
      <c r="J219" s="2" t="s">
        <v>381</v>
      </c>
      <c r="K219" s="9" t="s">
        <v>1058</v>
      </c>
      <c r="L219" s="9">
        <v>8</v>
      </c>
      <c r="M219" s="9">
        <v>8</v>
      </c>
      <c r="N219" s="9">
        <v>1</v>
      </c>
      <c r="O219" s="9" t="s">
        <v>201</v>
      </c>
      <c r="P219" s="9" t="s">
        <v>1680</v>
      </c>
    </row>
    <row r="220" spans="1:16" ht="12" hidden="1" customHeight="1" x14ac:dyDescent="0.2">
      <c r="A220" s="9" t="s">
        <v>140</v>
      </c>
      <c r="B220" s="9" t="s">
        <v>893</v>
      </c>
      <c r="C220" s="9" t="s">
        <v>916</v>
      </c>
      <c r="D220" s="9">
        <v>6</v>
      </c>
      <c r="E220" s="9">
        <v>10</v>
      </c>
      <c r="F220" s="9">
        <v>2024</v>
      </c>
      <c r="G220" s="9">
        <v>1</v>
      </c>
      <c r="H220" s="9" t="s">
        <v>149</v>
      </c>
      <c r="I220" s="9" t="s">
        <v>314</v>
      </c>
      <c r="J220" s="2" t="s">
        <v>315</v>
      </c>
      <c r="K220" s="9" t="s">
        <v>1058</v>
      </c>
      <c r="L220" s="9">
        <v>8</v>
      </c>
      <c r="M220" s="9">
        <v>8</v>
      </c>
      <c r="N220" s="9">
        <v>1</v>
      </c>
      <c r="O220" s="9" t="s">
        <v>201</v>
      </c>
      <c r="P220" s="9" t="s">
        <v>1432</v>
      </c>
    </row>
    <row r="221" spans="1:16" ht="12" hidden="1" customHeight="1" x14ac:dyDescent="0.2">
      <c r="A221" s="9" t="s">
        <v>140</v>
      </c>
      <c r="B221" s="9" t="s">
        <v>893</v>
      </c>
      <c r="C221" s="9" t="s">
        <v>916</v>
      </c>
      <c r="D221" s="9">
        <v>6</v>
      </c>
      <c r="E221" s="9">
        <v>10</v>
      </c>
      <c r="F221" s="9">
        <v>2024</v>
      </c>
      <c r="G221" s="9">
        <v>1</v>
      </c>
      <c r="H221" s="9" t="s">
        <v>149</v>
      </c>
      <c r="I221" s="9" t="s">
        <v>379</v>
      </c>
      <c r="J221" s="9" t="s">
        <v>378</v>
      </c>
      <c r="K221" s="9" t="s">
        <v>1058</v>
      </c>
      <c r="L221" s="9">
        <v>2</v>
      </c>
      <c r="M221" s="9">
        <v>2</v>
      </c>
      <c r="N221" s="9">
        <v>1</v>
      </c>
      <c r="O221" s="9" t="s">
        <v>201</v>
      </c>
      <c r="P221" s="9" t="s">
        <v>453</v>
      </c>
    </row>
    <row r="222" spans="1:16" ht="12" hidden="1" customHeight="1" x14ac:dyDescent="0.2">
      <c r="A222" s="9" t="s">
        <v>143</v>
      </c>
      <c r="B222" s="9" t="s">
        <v>894</v>
      </c>
      <c r="C222" s="9" t="s">
        <v>916</v>
      </c>
      <c r="D222" s="9">
        <v>6</v>
      </c>
      <c r="E222" s="9">
        <v>10</v>
      </c>
      <c r="F222" s="9">
        <v>2024</v>
      </c>
      <c r="G222" s="9">
        <v>1</v>
      </c>
      <c r="H222" s="9" t="s">
        <v>149</v>
      </c>
      <c r="I222" s="9" t="s">
        <v>310</v>
      </c>
      <c r="J222" s="9" t="s">
        <v>311</v>
      </c>
      <c r="K222" s="9" t="s">
        <v>1058</v>
      </c>
      <c r="L222" s="9">
        <v>90</v>
      </c>
      <c r="M222" s="9">
        <v>18</v>
      </c>
      <c r="N222" s="9">
        <v>5</v>
      </c>
      <c r="O222" s="9" t="s">
        <v>201</v>
      </c>
      <c r="P222" s="9" t="s">
        <v>509</v>
      </c>
    </row>
    <row r="223" spans="1:16" ht="12" hidden="1" customHeight="1" x14ac:dyDescent="0.2">
      <c r="A223" s="9" t="s">
        <v>143</v>
      </c>
      <c r="B223" s="9" t="s">
        <v>894</v>
      </c>
      <c r="C223" s="9" t="s">
        <v>916</v>
      </c>
      <c r="D223" s="9">
        <v>6</v>
      </c>
      <c r="E223" s="9">
        <v>10</v>
      </c>
      <c r="F223" s="9">
        <v>2024</v>
      </c>
      <c r="G223" s="9">
        <v>1</v>
      </c>
      <c r="H223" s="9" t="s">
        <v>149</v>
      </c>
      <c r="I223" s="9" t="s">
        <v>375</v>
      </c>
      <c r="J223" s="9" t="s">
        <v>398</v>
      </c>
      <c r="K223" s="9" t="s">
        <v>1058</v>
      </c>
      <c r="L223" s="9">
        <v>96</v>
      </c>
      <c r="M223" s="9">
        <v>96</v>
      </c>
      <c r="N223" s="9">
        <v>1</v>
      </c>
      <c r="O223" s="9" t="s">
        <v>201</v>
      </c>
      <c r="P223" s="9" t="s">
        <v>397</v>
      </c>
    </row>
    <row r="224" spans="1:16" ht="12" hidden="1" customHeight="1" x14ac:dyDescent="0.2">
      <c r="A224" s="9" t="s">
        <v>143</v>
      </c>
      <c r="B224" s="9" t="s">
        <v>894</v>
      </c>
      <c r="C224" s="9" t="s">
        <v>916</v>
      </c>
      <c r="D224" s="9">
        <v>6</v>
      </c>
      <c r="E224" s="9">
        <v>10</v>
      </c>
      <c r="F224" s="9">
        <v>2024</v>
      </c>
      <c r="G224" s="9">
        <v>1</v>
      </c>
      <c r="H224" s="9" t="s">
        <v>149</v>
      </c>
      <c r="I224" s="9" t="s">
        <v>312</v>
      </c>
      <c r="J224" s="9" t="s">
        <v>313</v>
      </c>
      <c r="K224" s="9" t="s">
        <v>1058</v>
      </c>
      <c r="L224" s="9">
        <v>774</v>
      </c>
      <c r="M224" s="9">
        <v>43</v>
      </c>
      <c r="N224" s="9">
        <v>18</v>
      </c>
      <c r="O224" s="9" t="s">
        <v>201</v>
      </c>
      <c r="P224" s="9" t="s">
        <v>1526</v>
      </c>
    </row>
    <row r="225" spans="1:16" ht="12" hidden="1" customHeight="1" x14ac:dyDescent="0.2">
      <c r="A225" s="9" t="s">
        <v>143</v>
      </c>
      <c r="B225" s="9" t="s">
        <v>894</v>
      </c>
      <c r="C225" s="9" t="s">
        <v>916</v>
      </c>
      <c r="D225" s="9">
        <v>6</v>
      </c>
      <c r="E225" s="9">
        <v>10</v>
      </c>
      <c r="F225" s="9">
        <v>2024</v>
      </c>
      <c r="G225" s="9">
        <v>1</v>
      </c>
      <c r="H225" s="9" t="s">
        <v>149</v>
      </c>
      <c r="I225" s="9" t="s">
        <v>314</v>
      </c>
      <c r="J225" s="2" t="s">
        <v>315</v>
      </c>
      <c r="K225" s="9" t="s">
        <v>1058</v>
      </c>
      <c r="L225" s="9">
        <v>35</v>
      </c>
      <c r="M225" s="9">
        <v>35</v>
      </c>
      <c r="N225" s="9">
        <v>1</v>
      </c>
      <c r="O225" s="9" t="s">
        <v>201</v>
      </c>
      <c r="P225" s="9" t="s">
        <v>1432</v>
      </c>
    </row>
    <row r="226" spans="1:16" ht="12" hidden="1" customHeight="1" x14ac:dyDescent="0.2">
      <c r="A226" s="9" t="s">
        <v>143</v>
      </c>
      <c r="B226" s="9" t="s">
        <v>894</v>
      </c>
      <c r="C226" s="9" t="s">
        <v>916</v>
      </c>
      <c r="D226" s="9">
        <v>6</v>
      </c>
      <c r="E226" s="9">
        <v>10</v>
      </c>
      <c r="F226" s="9">
        <v>2024</v>
      </c>
      <c r="G226" s="9">
        <v>1</v>
      </c>
      <c r="H226" s="9" t="s">
        <v>149</v>
      </c>
      <c r="I226" s="9" t="s">
        <v>448</v>
      </c>
      <c r="J226" s="9" t="s">
        <v>449</v>
      </c>
      <c r="K226" s="9" t="s">
        <v>1058</v>
      </c>
      <c r="L226" s="9">
        <v>256</v>
      </c>
      <c r="M226" s="9">
        <v>16</v>
      </c>
      <c r="N226" s="9">
        <v>16</v>
      </c>
      <c r="O226" s="9" t="s">
        <v>201</v>
      </c>
      <c r="P226" s="9" t="s">
        <v>193</v>
      </c>
    </row>
    <row r="227" spans="1:16" ht="12" hidden="1" customHeight="1" x14ac:dyDescent="0.2">
      <c r="A227" s="9" t="s">
        <v>143</v>
      </c>
      <c r="B227" s="9" t="s">
        <v>894</v>
      </c>
      <c r="C227" s="9" t="s">
        <v>916</v>
      </c>
      <c r="D227" s="9">
        <v>6</v>
      </c>
      <c r="E227" s="9">
        <v>10</v>
      </c>
      <c r="F227" s="9">
        <v>2024</v>
      </c>
      <c r="G227" s="9">
        <v>1</v>
      </c>
      <c r="H227" s="9" t="s">
        <v>149</v>
      </c>
      <c r="I227" s="9" t="s">
        <v>316</v>
      </c>
      <c r="J227" s="9" t="s">
        <v>317</v>
      </c>
      <c r="K227" s="9" t="s">
        <v>1058</v>
      </c>
      <c r="L227" s="9">
        <v>1122</v>
      </c>
      <c r="M227" s="9">
        <v>51</v>
      </c>
      <c r="N227" s="9">
        <v>22</v>
      </c>
      <c r="O227" s="9" t="s">
        <v>201</v>
      </c>
      <c r="P227" s="9" t="s">
        <v>108</v>
      </c>
    </row>
    <row r="228" spans="1:16" ht="12" hidden="1" customHeight="1" x14ac:dyDescent="0.2">
      <c r="A228" s="9" t="s">
        <v>138</v>
      </c>
      <c r="B228" s="9" t="s">
        <v>895</v>
      </c>
      <c r="C228" s="9" t="s">
        <v>916</v>
      </c>
      <c r="D228" s="9">
        <v>6</v>
      </c>
      <c r="E228" s="9">
        <v>10</v>
      </c>
      <c r="F228" s="9">
        <v>2024</v>
      </c>
      <c r="G228" s="9">
        <v>1</v>
      </c>
      <c r="H228" s="9" t="s">
        <v>149</v>
      </c>
      <c r="I228" s="9" t="s">
        <v>372</v>
      </c>
      <c r="J228" s="9" t="s">
        <v>373</v>
      </c>
      <c r="K228" s="9" t="s">
        <v>1058</v>
      </c>
      <c r="L228" s="9">
        <v>11928</v>
      </c>
      <c r="M228" s="9">
        <v>852</v>
      </c>
      <c r="N228" s="9">
        <v>14</v>
      </c>
      <c r="O228" s="9" t="s">
        <v>201</v>
      </c>
      <c r="P228" s="9" t="s">
        <v>98</v>
      </c>
    </row>
    <row r="229" spans="1:16" ht="12" hidden="1" customHeight="1" x14ac:dyDescent="0.2">
      <c r="A229" s="9" t="s">
        <v>138</v>
      </c>
      <c r="B229" s="9" t="s">
        <v>895</v>
      </c>
      <c r="C229" s="9" t="s">
        <v>916</v>
      </c>
      <c r="D229" s="9">
        <v>6</v>
      </c>
      <c r="E229" s="9">
        <v>10</v>
      </c>
      <c r="F229" s="9">
        <v>2024</v>
      </c>
      <c r="G229" s="9">
        <v>1</v>
      </c>
      <c r="H229" s="9" t="s">
        <v>149</v>
      </c>
      <c r="I229" s="9" t="s">
        <v>312</v>
      </c>
      <c r="J229" s="9" t="s">
        <v>313</v>
      </c>
      <c r="K229" s="9" t="s">
        <v>1058</v>
      </c>
      <c r="L229" s="9">
        <v>4351</v>
      </c>
      <c r="M229" s="9">
        <v>229</v>
      </c>
      <c r="N229" s="9">
        <v>19</v>
      </c>
      <c r="O229" s="9" t="s">
        <v>201</v>
      </c>
      <c r="P229" s="9" t="s">
        <v>1526</v>
      </c>
    </row>
    <row r="230" spans="1:16" ht="12" hidden="1" customHeight="1" x14ac:dyDescent="0.2">
      <c r="A230" s="9" t="s">
        <v>138</v>
      </c>
      <c r="B230" s="9" t="s">
        <v>895</v>
      </c>
      <c r="C230" s="9" t="s">
        <v>916</v>
      </c>
      <c r="D230" s="9">
        <v>6</v>
      </c>
      <c r="E230" s="9">
        <v>10</v>
      </c>
      <c r="F230" s="9">
        <v>2024</v>
      </c>
      <c r="G230" s="9">
        <v>1</v>
      </c>
      <c r="H230" s="9" t="s">
        <v>149</v>
      </c>
      <c r="I230" s="9" t="s">
        <v>314</v>
      </c>
      <c r="J230" s="2" t="s">
        <v>315</v>
      </c>
      <c r="K230" s="9" t="s">
        <v>1058</v>
      </c>
      <c r="L230" s="9">
        <v>101</v>
      </c>
      <c r="M230" s="9">
        <v>101</v>
      </c>
      <c r="N230" s="9">
        <v>1</v>
      </c>
      <c r="O230" s="9" t="s">
        <v>201</v>
      </c>
      <c r="P230" s="9" t="s">
        <v>1432</v>
      </c>
    </row>
    <row r="231" spans="1:16" ht="12" hidden="1" customHeight="1" x14ac:dyDescent="0.2">
      <c r="A231" s="9" t="s">
        <v>138</v>
      </c>
      <c r="B231" s="9" t="s">
        <v>895</v>
      </c>
      <c r="C231" s="9" t="s">
        <v>916</v>
      </c>
      <c r="D231" s="9">
        <v>6</v>
      </c>
      <c r="E231" s="9">
        <v>10</v>
      </c>
      <c r="F231" s="9">
        <v>2024</v>
      </c>
      <c r="G231" s="9">
        <v>1</v>
      </c>
      <c r="H231" s="9" t="s">
        <v>149</v>
      </c>
      <c r="I231" s="9" t="s">
        <v>451</v>
      </c>
      <c r="J231" s="9" t="s">
        <v>452</v>
      </c>
      <c r="K231" s="9" t="s">
        <v>1058</v>
      </c>
      <c r="L231" s="9">
        <v>5</v>
      </c>
      <c r="M231" s="9">
        <v>1</v>
      </c>
      <c r="N231" s="9">
        <v>5</v>
      </c>
      <c r="O231" s="9" t="s">
        <v>201</v>
      </c>
      <c r="P231" s="9" t="s">
        <v>141</v>
      </c>
    </row>
    <row r="232" spans="1:16" ht="12" hidden="1" customHeight="1" x14ac:dyDescent="0.2">
      <c r="A232" s="9" t="s">
        <v>138</v>
      </c>
      <c r="B232" s="9" t="s">
        <v>895</v>
      </c>
      <c r="C232" s="9" t="s">
        <v>916</v>
      </c>
      <c r="D232" s="9">
        <v>6</v>
      </c>
      <c r="E232" s="9">
        <v>10</v>
      </c>
      <c r="F232" s="9">
        <v>2024</v>
      </c>
      <c r="G232" s="9">
        <v>1</v>
      </c>
      <c r="H232" s="9" t="s">
        <v>149</v>
      </c>
      <c r="I232" s="9" t="s">
        <v>380</v>
      </c>
      <c r="J232" s="2" t="s">
        <v>381</v>
      </c>
      <c r="K232" s="9" t="s">
        <v>1058</v>
      </c>
      <c r="L232" s="9">
        <v>2</v>
      </c>
      <c r="M232" s="9">
        <v>2</v>
      </c>
      <c r="N232" s="9">
        <v>1</v>
      </c>
      <c r="O232" s="9" t="s">
        <v>201</v>
      </c>
      <c r="P232" s="9" t="s">
        <v>1680</v>
      </c>
    </row>
    <row r="233" spans="1:16" ht="12" hidden="1" customHeight="1" x14ac:dyDescent="0.2">
      <c r="A233" s="9" t="s">
        <v>31</v>
      </c>
      <c r="B233" s="9" t="s">
        <v>882</v>
      </c>
      <c r="C233" s="9" t="s">
        <v>916</v>
      </c>
      <c r="D233" s="9">
        <v>6</v>
      </c>
      <c r="E233" s="9">
        <v>11</v>
      </c>
      <c r="F233" s="9">
        <v>2024</v>
      </c>
      <c r="G233" s="9">
        <v>2</v>
      </c>
      <c r="H233" s="9" t="s">
        <v>20</v>
      </c>
      <c r="I233" s="9" t="s">
        <v>371</v>
      </c>
      <c r="J233" s="9" t="s">
        <v>370</v>
      </c>
      <c r="K233" s="9" t="s">
        <v>1058</v>
      </c>
      <c r="L233" s="9">
        <v>50</v>
      </c>
      <c r="M233" s="9">
        <v>10</v>
      </c>
      <c r="N233" s="9">
        <v>5</v>
      </c>
      <c r="O233" s="9" t="s">
        <v>201</v>
      </c>
      <c r="P233" s="18" t="s">
        <v>1706</v>
      </c>
    </row>
    <row r="234" spans="1:16" ht="12" hidden="1" customHeight="1" x14ac:dyDescent="0.2">
      <c r="A234" s="9" t="s">
        <v>31</v>
      </c>
      <c r="B234" s="9" t="s">
        <v>882</v>
      </c>
      <c r="C234" s="9" t="s">
        <v>916</v>
      </c>
      <c r="D234" s="9">
        <v>6</v>
      </c>
      <c r="E234" s="9">
        <v>11</v>
      </c>
      <c r="F234" s="9">
        <v>2024</v>
      </c>
      <c r="G234" s="9">
        <v>2</v>
      </c>
      <c r="H234" s="9" t="s">
        <v>20</v>
      </c>
      <c r="I234" s="9" t="s">
        <v>372</v>
      </c>
      <c r="J234" s="9" t="s">
        <v>373</v>
      </c>
      <c r="K234" s="9" t="s">
        <v>1058</v>
      </c>
      <c r="L234" s="9">
        <v>1550</v>
      </c>
      <c r="M234" s="9">
        <v>5</v>
      </c>
      <c r="N234" s="9">
        <v>310</v>
      </c>
      <c r="O234" s="9" t="s">
        <v>201</v>
      </c>
      <c r="P234" s="9" t="s">
        <v>98</v>
      </c>
    </row>
    <row r="235" spans="1:16" ht="12" hidden="1" customHeight="1" x14ac:dyDescent="0.2">
      <c r="A235" s="9" t="s">
        <v>31</v>
      </c>
      <c r="B235" s="9" t="s">
        <v>882</v>
      </c>
      <c r="C235" s="9" t="s">
        <v>916</v>
      </c>
      <c r="D235" s="9">
        <v>6</v>
      </c>
      <c r="E235" s="9">
        <v>11</v>
      </c>
      <c r="F235" s="9">
        <v>2024</v>
      </c>
      <c r="G235" s="9">
        <v>2</v>
      </c>
      <c r="H235" s="9" t="s">
        <v>20</v>
      </c>
      <c r="I235" s="9" t="s">
        <v>372</v>
      </c>
      <c r="J235" s="9" t="s">
        <v>373</v>
      </c>
      <c r="K235" s="9" t="s">
        <v>1058</v>
      </c>
      <c r="L235" s="9">
        <v>1050</v>
      </c>
      <c r="M235" s="9">
        <v>5</v>
      </c>
      <c r="N235" s="9">
        <v>210</v>
      </c>
      <c r="O235" s="9" t="s">
        <v>201</v>
      </c>
      <c r="P235" s="9" t="s">
        <v>98</v>
      </c>
    </row>
    <row r="236" spans="1:16" ht="12" hidden="1" customHeight="1" x14ac:dyDescent="0.2">
      <c r="A236" s="9" t="s">
        <v>31</v>
      </c>
      <c r="B236" s="9" t="s">
        <v>882</v>
      </c>
      <c r="C236" s="9" t="s">
        <v>916</v>
      </c>
      <c r="D236" s="9">
        <v>6</v>
      </c>
      <c r="E236" s="9">
        <v>11</v>
      </c>
      <c r="F236" s="9">
        <v>2024</v>
      </c>
      <c r="G236" s="9">
        <v>2</v>
      </c>
      <c r="H236" s="9" t="s">
        <v>20</v>
      </c>
      <c r="I236" s="9" t="s">
        <v>314</v>
      </c>
      <c r="J236" s="2" t="s">
        <v>315</v>
      </c>
      <c r="K236" s="9" t="s">
        <v>1058</v>
      </c>
      <c r="L236" s="9">
        <v>1</v>
      </c>
      <c r="M236" s="9">
        <v>1</v>
      </c>
      <c r="N236" s="9">
        <v>1</v>
      </c>
      <c r="O236" s="9" t="s">
        <v>201</v>
      </c>
      <c r="P236" s="9" t="s">
        <v>1432</v>
      </c>
    </row>
    <row r="237" spans="1:16" ht="12" hidden="1" customHeight="1" x14ac:dyDescent="0.2">
      <c r="A237" s="9" t="s">
        <v>31</v>
      </c>
      <c r="B237" s="9" t="s">
        <v>882</v>
      </c>
      <c r="C237" s="9" t="s">
        <v>916</v>
      </c>
      <c r="D237" s="9">
        <v>6</v>
      </c>
      <c r="E237" s="9">
        <v>11</v>
      </c>
      <c r="F237" s="9">
        <v>2024</v>
      </c>
      <c r="G237" s="9">
        <v>2</v>
      </c>
      <c r="H237" s="9" t="s">
        <v>20</v>
      </c>
      <c r="I237" s="9" t="s">
        <v>372</v>
      </c>
      <c r="J237" s="9" t="s">
        <v>373</v>
      </c>
      <c r="K237" s="9" t="s">
        <v>1058</v>
      </c>
      <c r="L237" s="9">
        <v>780</v>
      </c>
      <c r="M237" s="9">
        <v>12</v>
      </c>
      <c r="N237" s="9">
        <v>65</v>
      </c>
      <c r="O237" s="9" t="s">
        <v>201</v>
      </c>
      <c r="P237" s="9" t="s">
        <v>98</v>
      </c>
    </row>
    <row r="238" spans="1:16" ht="12" hidden="1" customHeight="1" x14ac:dyDescent="0.2">
      <c r="A238" s="9" t="s">
        <v>31</v>
      </c>
      <c r="B238" s="9" t="s">
        <v>882</v>
      </c>
      <c r="C238" s="9" t="s">
        <v>916</v>
      </c>
      <c r="D238" s="9">
        <v>6</v>
      </c>
      <c r="E238" s="9">
        <v>11</v>
      </c>
      <c r="F238" s="9">
        <v>2024</v>
      </c>
      <c r="G238" s="9">
        <v>2</v>
      </c>
      <c r="H238" s="9" t="s">
        <v>20</v>
      </c>
      <c r="I238" s="9" t="s">
        <v>372</v>
      </c>
      <c r="J238" s="9" t="s">
        <v>373</v>
      </c>
      <c r="K238" s="9" t="s">
        <v>1058</v>
      </c>
      <c r="L238" s="9">
        <v>175</v>
      </c>
      <c r="M238" s="9">
        <v>5</v>
      </c>
      <c r="N238" s="9">
        <v>155</v>
      </c>
      <c r="O238" s="9" t="s">
        <v>201</v>
      </c>
      <c r="P238" s="9" t="s">
        <v>98</v>
      </c>
    </row>
    <row r="239" spans="1:16" ht="12" hidden="1" customHeight="1" x14ac:dyDescent="0.2">
      <c r="A239" s="9" t="s">
        <v>31</v>
      </c>
      <c r="B239" s="9" t="s">
        <v>882</v>
      </c>
      <c r="C239" s="9" t="s">
        <v>916</v>
      </c>
      <c r="D239" s="9">
        <v>6</v>
      </c>
      <c r="E239" s="9">
        <v>11</v>
      </c>
      <c r="F239" s="9">
        <v>2024</v>
      </c>
      <c r="G239" s="9">
        <v>2</v>
      </c>
      <c r="H239" s="9" t="s">
        <v>20</v>
      </c>
      <c r="I239" s="9" t="s">
        <v>372</v>
      </c>
      <c r="J239" s="9" t="s">
        <v>373</v>
      </c>
      <c r="K239" s="9" t="s">
        <v>1058</v>
      </c>
      <c r="L239" s="9">
        <v>760</v>
      </c>
      <c r="M239" s="9">
        <v>8</v>
      </c>
      <c r="N239" s="9">
        <v>95</v>
      </c>
      <c r="O239" s="9" t="s">
        <v>201</v>
      </c>
      <c r="P239" s="9" t="s">
        <v>98</v>
      </c>
    </row>
    <row r="240" spans="1:16" ht="12" hidden="1" customHeight="1" x14ac:dyDescent="0.2">
      <c r="A240" s="9" t="s">
        <v>31</v>
      </c>
      <c r="B240" s="9" t="s">
        <v>882</v>
      </c>
      <c r="C240" s="9" t="s">
        <v>916</v>
      </c>
      <c r="D240" s="9">
        <v>6</v>
      </c>
      <c r="E240" s="9">
        <v>11</v>
      </c>
      <c r="F240" s="9">
        <v>2024</v>
      </c>
      <c r="G240" s="9">
        <v>2</v>
      </c>
      <c r="H240" s="9" t="s">
        <v>20</v>
      </c>
      <c r="I240" s="9" t="s">
        <v>312</v>
      </c>
      <c r="J240" s="9" t="s">
        <v>313</v>
      </c>
      <c r="K240" s="9" t="s">
        <v>1058</v>
      </c>
      <c r="L240" s="9">
        <v>200</v>
      </c>
      <c r="M240" s="9">
        <v>2</v>
      </c>
      <c r="N240" s="9">
        <v>100</v>
      </c>
      <c r="O240" s="9" t="s">
        <v>201</v>
      </c>
      <c r="P240" s="9" t="s">
        <v>1526</v>
      </c>
    </row>
    <row r="241" spans="1:16" ht="12" hidden="1" customHeight="1" x14ac:dyDescent="0.2">
      <c r="A241" s="9" t="s">
        <v>29</v>
      </c>
      <c r="B241" s="9" t="s">
        <v>883</v>
      </c>
      <c r="C241" s="9" t="s">
        <v>916</v>
      </c>
      <c r="D241" s="9">
        <v>6</v>
      </c>
      <c r="E241" s="9">
        <v>11</v>
      </c>
      <c r="F241" s="9">
        <v>2024</v>
      </c>
      <c r="G241" s="9">
        <v>2</v>
      </c>
      <c r="H241" s="9" t="s">
        <v>20</v>
      </c>
      <c r="I241" s="9" t="s">
        <v>372</v>
      </c>
      <c r="J241" s="9" t="s">
        <v>373</v>
      </c>
      <c r="K241" s="9" t="s">
        <v>1058</v>
      </c>
      <c r="L241" s="9">
        <v>130</v>
      </c>
      <c r="M241" s="9">
        <v>5</v>
      </c>
      <c r="N241" s="9">
        <v>26</v>
      </c>
      <c r="O241" s="9" t="s">
        <v>201</v>
      </c>
      <c r="P241" s="9" t="s">
        <v>98</v>
      </c>
    </row>
    <row r="242" spans="1:16" ht="12" hidden="1" customHeight="1" x14ac:dyDescent="0.2">
      <c r="A242" s="9" t="s">
        <v>29</v>
      </c>
      <c r="B242" s="9" t="s">
        <v>883</v>
      </c>
      <c r="C242" s="9" t="s">
        <v>916</v>
      </c>
      <c r="D242" s="9">
        <v>6</v>
      </c>
      <c r="E242" s="9">
        <v>11</v>
      </c>
      <c r="F242" s="9">
        <v>2024</v>
      </c>
      <c r="G242" s="9">
        <v>2</v>
      </c>
      <c r="H242" s="9" t="s">
        <v>20</v>
      </c>
      <c r="I242" s="9" t="s">
        <v>372</v>
      </c>
      <c r="J242" s="9" t="s">
        <v>373</v>
      </c>
      <c r="K242" s="9" t="s">
        <v>1058</v>
      </c>
      <c r="L242" s="9">
        <v>17</v>
      </c>
      <c r="M242" s="9">
        <v>1</v>
      </c>
      <c r="N242" s="9">
        <v>17</v>
      </c>
      <c r="O242" s="9" t="s">
        <v>201</v>
      </c>
      <c r="P242" s="9" t="s">
        <v>98</v>
      </c>
    </row>
    <row r="243" spans="1:16" ht="12" hidden="1" customHeight="1" x14ac:dyDescent="0.2">
      <c r="A243" s="9" t="s">
        <v>29</v>
      </c>
      <c r="B243" s="9" t="s">
        <v>883</v>
      </c>
      <c r="C243" s="9" t="s">
        <v>916</v>
      </c>
      <c r="D243" s="9">
        <v>6</v>
      </c>
      <c r="E243" s="9">
        <v>11</v>
      </c>
      <c r="F243" s="9">
        <v>2024</v>
      </c>
      <c r="G243" s="9">
        <v>2</v>
      </c>
      <c r="H243" s="9" t="s">
        <v>20</v>
      </c>
      <c r="I243" s="9" t="s">
        <v>372</v>
      </c>
      <c r="J243" s="9" t="s">
        <v>373</v>
      </c>
      <c r="K243" s="9" t="s">
        <v>1058</v>
      </c>
      <c r="L243" s="9">
        <v>750</v>
      </c>
      <c r="M243" s="9">
        <v>1</v>
      </c>
      <c r="N243" s="9">
        <v>750</v>
      </c>
      <c r="O243" s="9" t="s">
        <v>201</v>
      </c>
      <c r="P243" s="9" t="s">
        <v>98</v>
      </c>
    </row>
    <row r="244" spans="1:16" ht="12" hidden="1" customHeight="1" x14ac:dyDescent="0.2">
      <c r="A244" s="9" t="s">
        <v>29</v>
      </c>
      <c r="B244" s="9" t="s">
        <v>883</v>
      </c>
      <c r="C244" s="9" t="s">
        <v>916</v>
      </c>
      <c r="D244" s="9">
        <v>6</v>
      </c>
      <c r="E244" s="9">
        <v>11</v>
      </c>
      <c r="F244" s="9">
        <v>2024</v>
      </c>
      <c r="G244" s="9">
        <v>2</v>
      </c>
      <c r="H244" s="9" t="s">
        <v>20</v>
      </c>
      <c r="I244" s="9" t="s">
        <v>372</v>
      </c>
      <c r="J244" s="9" t="s">
        <v>373</v>
      </c>
      <c r="K244" s="9" t="s">
        <v>1058</v>
      </c>
      <c r="L244" s="9">
        <v>162</v>
      </c>
      <c r="M244" s="9">
        <v>3</v>
      </c>
      <c r="N244" s="9">
        <v>54</v>
      </c>
      <c r="O244" s="9" t="s">
        <v>201</v>
      </c>
      <c r="P244" s="9" t="s">
        <v>98</v>
      </c>
    </row>
    <row r="245" spans="1:16" ht="12" hidden="1" customHeight="1" x14ac:dyDescent="0.2">
      <c r="A245" s="9" t="s">
        <v>29</v>
      </c>
      <c r="B245" s="9" t="s">
        <v>883</v>
      </c>
      <c r="C245" s="9" t="s">
        <v>916</v>
      </c>
      <c r="D245" s="9">
        <v>6</v>
      </c>
      <c r="E245" s="9">
        <v>11</v>
      </c>
      <c r="F245" s="9">
        <v>2024</v>
      </c>
      <c r="G245" s="9">
        <v>2</v>
      </c>
      <c r="H245" s="9" t="s">
        <v>20</v>
      </c>
      <c r="I245" s="9" t="s">
        <v>312</v>
      </c>
      <c r="J245" s="9" t="s">
        <v>313</v>
      </c>
      <c r="K245" s="9" t="s">
        <v>1058</v>
      </c>
      <c r="L245" s="9">
        <v>180</v>
      </c>
      <c r="M245" s="9">
        <v>3</v>
      </c>
      <c r="N245" s="9">
        <v>60</v>
      </c>
      <c r="O245" s="9" t="s">
        <v>201</v>
      </c>
      <c r="P245" s="9" t="s">
        <v>1526</v>
      </c>
    </row>
    <row r="246" spans="1:16" ht="12" hidden="1" customHeight="1" x14ac:dyDescent="0.2">
      <c r="A246" s="9" t="s">
        <v>29</v>
      </c>
      <c r="B246" s="9" t="s">
        <v>883</v>
      </c>
      <c r="C246" s="9" t="s">
        <v>916</v>
      </c>
      <c r="D246" s="9">
        <v>6</v>
      </c>
      <c r="E246" s="9">
        <v>11</v>
      </c>
      <c r="F246" s="9">
        <v>2024</v>
      </c>
      <c r="G246" s="9">
        <v>2</v>
      </c>
      <c r="H246" s="9" t="s">
        <v>20</v>
      </c>
      <c r="I246" s="9" t="s">
        <v>312</v>
      </c>
      <c r="J246" s="9" t="s">
        <v>313</v>
      </c>
      <c r="K246" s="9" t="s">
        <v>1058</v>
      </c>
      <c r="L246" s="9">
        <v>1920</v>
      </c>
      <c r="M246" s="9">
        <v>8</v>
      </c>
      <c r="N246" s="9">
        <v>240</v>
      </c>
      <c r="O246" s="9" t="s">
        <v>201</v>
      </c>
      <c r="P246" s="9" t="s">
        <v>1526</v>
      </c>
    </row>
    <row r="247" spans="1:16" ht="12" hidden="1" customHeight="1" x14ac:dyDescent="0.2">
      <c r="A247" s="9" t="s">
        <v>29</v>
      </c>
      <c r="B247" s="9" t="s">
        <v>883</v>
      </c>
      <c r="C247" s="9" t="s">
        <v>916</v>
      </c>
      <c r="D247" s="9">
        <v>6</v>
      </c>
      <c r="E247" s="9">
        <v>11</v>
      </c>
      <c r="F247" s="9">
        <v>2024</v>
      </c>
      <c r="G247" s="9">
        <v>2</v>
      </c>
      <c r="H247" s="9" t="s">
        <v>20</v>
      </c>
      <c r="I247" s="9" t="s">
        <v>314</v>
      </c>
      <c r="J247" s="2" t="s">
        <v>315</v>
      </c>
      <c r="K247" s="9" t="s">
        <v>1058</v>
      </c>
      <c r="L247" s="9">
        <v>9</v>
      </c>
      <c r="M247" s="9">
        <v>3</v>
      </c>
      <c r="N247" s="9">
        <v>3</v>
      </c>
      <c r="O247" s="9" t="s">
        <v>201</v>
      </c>
      <c r="P247" s="9" t="s">
        <v>1432</v>
      </c>
    </row>
    <row r="248" spans="1:16" ht="12" hidden="1" customHeight="1" x14ac:dyDescent="0.2">
      <c r="A248" s="9" t="s">
        <v>29</v>
      </c>
      <c r="B248" s="9" t="s">
        <v>883</v>
      </c>
      <c r="C248" s="9" t="s">
        <v>916</v>
      </c>
      <c r="D248" s="9">
        <v>6</v>
      </c>
      <c r="E248" s="9">
        <v>11</v>
      </c>
      <c r="F248" s="9">
        <v>2024</v>
      </c>
      <c r="G248" s="9">
        <v>2</v>
      </c>
      <c r="H248" s="9" t="s">
        <v>20</v>
      </c>
      <c r="I248" s="9" t="s">
        <v>314</v>
      </c>
      <c r="J248" s="2" t="s">
        <v>315</v>
      </c>
      <c r="K248" s="9" t="s">
        <v>1058</v>
      </c>
      <c r="L248" s="9">
        <v>11</v>
      </c>
      <c r="M248" s="9">
        <v>1</v>
      </c>
      <c r="N248" s="9">
        <v>11</v>
      </c>
      <c r="O248" s="9" t="s">
        <v>201</v>
      </c>
      <c r="P248" s="9" t="s">
        <v>1432</v>
      </c>
    </row>
    <row r="249" spans="1:16" ht="12" hidden="1" customHeight="1" x14ac:dyDescent="0.2">
      <c r="A249" s="9" t="s">
        <v>29</v>
      </c>
      <c r="B249" s="9" t="s">
        <v>883</v>
      </c>
      <c r="C249" s="9" t="s">
        <v>916</v>
      </c>
      <c r="D249" s="9">
        <v>6</v>
      </c>
      <c r="E249" s="9">
        <v>11</v>
      </c>
      <c r="F249" s="9">
        <v>2024</v>
      </c>
      <c r="G249" s="9">
        <v>2</v>
      </c>
      <c r="H249" s="9" t="s">
        <v>20</v>
      </c>
      <c r="I249" s="9" t="s">
        <v>316</v>
      </c>
      <c r="J249" s="9" t="s">
        <v>317</v>
      </c>
      <c r="K249" s="9" t="s">
        <v>1058</v>
      </c>
      <c r="L249" s="9">
        <v>225</v>
      </c>
      <c r="M249" s="9">
        <v>3</v>
      </c>
      <c r="N249" s="9">
        <v>75</v>
      </c>
      <c r="O249" s="9" t="s">
        <v>201</v>
      </c>
      <c r="P249" s="9" t="s">
        <v>108</v>
      </c>
    </row>
    <row r="250" spans="1:16" ht="12" hidden="1" customHeight="1" x14ac:dyDescent="0.2">
      <c r="A250" s="9" t="s">
        <v>29</v>
      </c>
      <c r="B250" s="9" t="s">
        <v>883</v>
      </c>
      <c r="C250" s="9" t="s">
        <v>916</v>
      </c>
      <c r="D250" s="9">
        <v>6</v>
      </c>
      <c r="E250" s="9">
        <v>11</v>
      </c>
      <c r="F250" s="9">
        <v>2024</v>
      </c>
      <c r="G250" s="9">
        <v>2</v>
      </c>
      <c r="H250" s="9" t="s">
        <v>20</v>
      </c>
      <c r="I250" s="9" t="s">
        <v>316</v>
      </c>
      <c r="J250" s="9" t="s">
        <v>317</v>
      </c>
      <c r="K250" s="9" t="s">
        <v>1058</v>
      </c>
      <c r="L250" s="9">
        <v>90</v>
      </c>
      <c r="M250" s="9">
        <v>2</v>
      </c>
      <c r="N250" s="9">
        <v>45</v>
      </c>
      <c r="O250" s="9" t="s">
        <v>201</v>
      </c>
      <c r="P250" s="9" t="s">
        <v>108</v>
      </c>
    </row>
    <row r="251" spans="1:16" ht="12" hidden="1" customHeight="1" x14ac:dyDescent="0.2">
      <c r="A251" s="9" t="s">
        <v>29</v>
      </c>
      <c r="B251" s="9" t="s">
        <v>883</v>
      </c>
      <c r="C251" s="9" t="s">
        <v>916</v>
      </c>
      <c r="D251" s="9">
        <v>6</v>
      </c>
      <c r="E251" s="9">
        <v>11</v>
      </c>
      <c r="F251" s="9">
        <v>2024</v>
      </c>
      <c r="G251" s="9">
        <v>2</v>
      </c>
      <c r="H251" s="9" t="s">
        <v>20</v>
      </c>
      <c r="I251" s="9" t="s">
        <v>316</v>
      </c>
      <c r="J251" s="9" t="s">
        <v>317</v>
      </c>
      <c r="K251" s="9" t="s">
        <v>1058</v>
      </c>
      <c r="L251" s="9">
        <v>100</v>
      </c>
      <c r="M251" s="9">
        <v>5</v>
      </c>
      <c r="N251" s="9">
        <v>20</v>
      </c>
      <c r="O251" s="9" t="s">
        <v>201</v>
      </c>
      <c r="P251" s="9" t="s">
        <v>108</v>
      </c>
    </row>
    <row r="252" spans="1:16" ht="12" hidden="1" customHeight="1" x14ac:dyDescent="0.2">
      <c r="A252" s="9" t="s">
        <v>29</v>
      </c>
      <c r="B252" s="9" t="s">
        <v>883</v>
      </c>
      <c r="C252" s="9" t="s">
        <v>916</v>
      </c>
      <c r="D252" s="9">
        <v>6</v>
      </c>
      <c r="E252" s="9">
        <v>11</v>
      </c>
      <c r="F252" s="9">
        <v>2024</v>
      </c>
      <c r="G252" s="9">
        <v>2</v>
      </c>
      <c r="H252" s="9" t="s">
        <v>20</v>
      </c>
      <c r="I252" s="9" t="s">
        <v>351</v>
      </c>
      <c r="J252" s="9" t="s">
        <v>449</v>
      </c>
      <c r="K252" s="9" t="s">
        <v>1058</v>
      </c>
      <c r="L252" s="9">
        <v>4</v>
      </c>
      <c r="M252" s="9">
        <v>2</v>
      </c>
      <c r="N252" s="9">
        <v>2</v>
      </c>
      <c r="O252" s="9" t="s">
        <v>201</v>
      </c>
      <c r="P252" s="9" t="s">
        <v>350</v>
      </c>
    </row>
    <row r="253" spans="1:16" ht="12" hidden="1" customHeight="1" x14ac:dyDescent="0.2">
      <c r="A253" s="9" t="s">
        <v>29</v>
      </c>
      <c r="B253" s="9" t="s">
        <v>883</v>
      </c>
      <c r="C253" s="9" t="s">
        <v>916</v>
      </c>
      <c r="D253" s="9">
        <v>6</v>
      </c>
      <c r="E253" s="9">
        <v>11</v>
      </c>
      <c r="F253" s="9">
        <v>2024</v>
      </c>
      <c r="G253" s="9">
        <v>2</v>
      </c>
      <c r="H253" s="9" t="s">
        <v>20</v>
      </c>
      <c r="I253" s="9" t="s">
        <v>319</v>
      </c>
      <c r="J253" s="9" t="s">
        <v>320</v>
      </c>
      <c r="K253" s="9" t="s">
        <v>1058</v>
      </c>
      <c r="L253" s="9">
        <v>5</v>
      </c>
      <c r="M253" s="9">
        <v>5</v>
      </c>
      <c r="N253" s="9">
        <v>1</v>
      </c>
      <c r="O253" s="9" t="s">
        <v>201</v>
      </c>
      <c r="P253" s="9" t="s">
        <v>318</v>
      </c>
    </row>
    <row r="254" spans="1:16" ht="12" hidden="1" customHeight="1" x14ac:dyDescent="0.2">
      <c r="A254" s="9" t="s">
        <v>29</v>
      </c>
      <c r="B254" s="9" t="s">
        <v>883</v>
      </c>
      <c r="C254" s="9" t="s">
        <v>916</v>
      </c>
      <c r="D254" s="9">
        <v>6</v>
      </c>
      <c r="E254" s="9">
        <v>11</v>
      </c>
      <c r="F254" s="9">
        <v>2024</v>
      </c>
      <c r="G254" s="9">
        <v>2</v>
      </c>
      <c r="H254" s="9" t="s">
        <v>20</v>
      </c>
      <c r="I254" s="9" t="s">
        <v>359</v>
      </c>
      <c r="J254" s="9" t="s">
        <v>311</v>
      </c>
      <c r="K254" s="9" t="s">
        <v>1058</v>
      </c>
      <c r="L254" s="9">
        <v>300</v>
      </c>
      <c r="M254" s="9">
        <v>3</v>
      </c>
      <c r="N254" s="9">
        <v>100</v>
      </c>
      <c r="O254" s="9" t="s">
        <v>201</v>
      </c>
      <c r="P254" s="9" t="s">
        <v>509</v>
      </c>
    </row>
    <row r="255" spans="1:16" ht="12" hidden="1" customHeight="1" x14ac:dyDescent="0.2">
      <c r="A255" s="9" t="s">
        <v>29</v>
      </c>
      <c r="B255" s="9" t="s">
        <v>883</v>
      </c>
      <c r="C255" s="9" t="s">
        <v>916</v>
      </c>
      <c r="D255" s="9">
        <v>6</v>
      </c>
      <c r="E255" s="9">
        <v>11</v>
      </c>
      <c r="F255" s="9">
        <v>2024</v>
      </c>
      <c r="G255" s="9">
        <v>2</v>
      </c>
      <c r="H255" s="9" t="s">
        <v>20</v>
      </c>
      <c r="I255" s="9" t="s">
        <v>380</v>
      </c>
      <c r="J255" s="2" t="s">
        <v>381</v>
      </c>
      <c r="K255" s="9" t="s">
        <v>1058</v>
      </c>
      <c r="L255" s="9">
        <v>6</v>
      </c>
      <c r="M255" s="9">
        <v>1</v>
      </c>
      <c r="N255" s="9">
        <v>6</v>
      </c>
      <c r="O255" s="9" t="s">
        <v>201</v>
      </c>
      <c r="P255" s="9" t="s">
        <v>1680</v>
      </c>
    </row>
    <row r="256" spans="1:16" ht="12" hidden="1" customHeight="1" x14ac:dyDescent="0.2">
      <c r="A256" s="9" t="s">
        <v>32</v>
      </c>
      <c r="B256" s="9" t="s">
        <v>884</v>
      </c>
      <c r="C256" s="9" t="s">
        <v>916</v>
      </c>
      <c r="D256" s="9">
        <v>6</v>
      </c>
      <c r="E256" s="9">
        <v>11</v>
      </c>
      <c r="F256" s="9">
        <v>2024</v>
      </c>
      <c r="G256" s="9">
        <v>2</v>
      </c>
      <c r="H256" s="9" t="s">
        <v>20</v>
      </c>
      <c r="I256" s="9" t="s">
        <v>372</v>
      </c>
      <c r="J256" s="9" t="s">
        <v>373</v>
      </c>
      <c r="K256" s="9" t="s">
        <v>1058</v>
      </c>
      <c r="L256" s="9">
        <v>22550</v>
      </c>
      <c r="M256" s="9">
        <v>41</v>
      </c>
      <c r="N256" s="9">
        <v>550</v>
      </c>
      <c r="O256" s="9" t="s">
        <v>201</v>
      </c>
      <c r="P256" s="9" t="s">
        <v>98</v>
      </c>
    </row>
    <row r="257" spans="1:16" ht="12" hidden="1" customHeight="1" x14ac:dyDescent="0.2">
      <c r="A257" s="9" t="s">
        <v>32</v>
      </c>
      <c r="B257" s="9" t="s">
        <v>884</v>
      </c>
      <c r="C257" s="9" t="s">
        <v>916</v>
      </c>
      <c r="D257" s="9">
        <v>6</v>
      </c>
      <c r="E257" s="9">
        <v>11</v>
      </c>
      <c r="F257" s="9">
        <v>2024</v>
      </c>
      <c r="G257" s="9">
        <v>2</v>
      </c>
      <c r="H257" s="9" t="s">
        <v>20</v>
      </c>
      <c r="I257" s="9" t="s">
        <v>372</v>
      </c>
      <c r="J257" s="9" t="s">
        <v>373</v>
      </c>
      <c r="K257" s="9" t="s">
        <v>1058</v>
      </c>
      <c r="L257" s="9">
        <v>2900</v>
      </c>
      <c r="M257" s="9">
        <v>29</v>
      </c>
      <c r="N257" s="9">
        <v>100</v>
      </c>
      <c r="O257" s="9" t="s">
        <v>201</v>
      </c>
      <c r="P257" s="9" t="s">
        <v>98</v>
      </c>
    </row>
    <row r="258" spans="1:16" ht="12" hidden="1" customHeight="1" x14ac:dyDescent="0.2">
      <c r="A258" s="9" t="s">
        <v>32</v>
      </c>
      <c r="B258" s="9" t="s">
        <v>884</v>
      </c>
      <c r="C258" s="9" t="s">
        <v>916</v>
      </c>
      <c r="D258" s="9">
        <v>6</v>
      </c>
      <c r="E258" s="9">
        <v>11</v>
      </c>
      <c r="F258" s="9">
        <v>2024</v>
      </c>
      <c r="G258" s="9">
        <v>2</v>
      </c>
      <c r="H258" s="9" t="s">
        <v>20</v>
      </c>
      <c r="I258" s="9" t="s">
        <v>434</v>
      </c>
      <c r="J258" s="9" t="s">
        <v>435</v>
      </c>
      <c r="K258" s="9" t="s">
        <v>1058</v>
      </c>
      <c r="L258" s="9">
        <v>30</v>
      </c>
      <c r="M258" s="9">
        <v>10</v>
      </c>
      <c r="N258" s="9">
        <v>3</v>
      </c>
      <c r="O258" s="9" t="s">
        <v>201</v>
      </c>
      <c r="P258" s="9" t="s">
        <v>435</v>
      </c>
    </row>
    <row r="259" spans="1:16" ht="12" hidden="1" customHeight="1" x14ac:dyDescent="0.2">
      <c r="A259" s="9" t="s">
        <v>32</v>
      </c>
      <c r="B259" s="9" t="s">
        <v>884</v>
      </c>
      <c r="C259" s="9" t="s">
        <v>916</v>
      </c>
      <c r="D259" s="9">
        <v>6</v>
      </c>
      <c r="E259" s="9">
        <v>11</v>
      </c>
      <c r="F259" s="9">
        <v>2024</v>
      </c>
      <c r="G259" s="9">
        <v>2</v>
      </c>
      <c r="H259" s="9" t="s">
        <v>20</v>
      </c>
      <c r="I259" s="9" t="s">
        <v>372</v>
      </c>
      <c r="J259" s="9" t="s">
        <v>373</v>
      </c>
      <c r="K259" s="9" t="s">
        <v>1058</v>
      </c>
      <c r="L259" s="9">
        <v>4600</v>
      </c>
      <c r="M259" s="9">
        <v>23</v>
      </c>
      <c r="N259" s="9">
        <v>200</v>
      </c>
      <c r="O259" s="9" t="s">
        <v>201</v>
      </c>
      <c r="P259" s="9" t="s">
        <v>98</v>
      </c>
    </row>
    <row r="260" spans="1:16" ht="12" hidden="1" customHeight="1" x14ac:dyDescent="0.2">
      <c r="A260" s="9" t="s">
        <v>32</v>
      </c>
      <c r="B260" s="9" t="s">
        <v>884</v>
      </c>
      <c r="C260" s="9" t="s">
        <v>916</v>
      </c>
      <c r="D260" s="9">
        <v>6</v>
      </c>
      <c r="E260" s="9">
        <v>11</v>
      </c>
      <c r="F260" s="9">
        <v>2024</v>
      </c>
      <c r="G260" s="9">
        <v>2</v>
      </c>
      <c r="H260" s="9" t="s">
        <v>20</v>
      </c>
      <c r="I260" s="9" t="s">
        <v>312</v>
      </c>
      <c r="J260" s="9" t="s">
        <v>313</v>
      </c>
      <c r="K260" s="9" t="s">
        <v>1058</v>
      </c>
      <c r="L260" s="9">
        <v>500</v>
      </c>
      <c r="M260" s="9">
        <v>5</v>
      </c>
      <c r="N260" s="9">
        <v>100</v>
      </c>
      <c r="O260" s="9" t="s">
        <v>201</v>
      </c>
      <c r="P260" s="9" t="s">
        <v>1526</v>
      </c>
    </row>
    <row r="261" spans="1:16" ht="12" hidden="1" customHeight="1" x14ac:dyDescent="0.2">
      <c r="A261" s="9" t="s">
        <v>32</v>
      </c>
      <c r="B261" s="9" t="s">
        <v>884</v>
      </c>
      <c r="C261" s="9" t="s">
        <v>916</v>
      </c>
      <c r="D261" s="9">
        <v>6</v>
      </c>
      <c r="E261" s="9">
        <v>11</v>
      </c>
      <c r="F261" s="9">
        <v>2024</v>
      </c>
      <c r="G261" s="9">
        <v>2</v>
      </c>
      <c r="H261" s="9" t="s">
        <v>20</v>
      </c>
      <c r="I261" s="9" t="s">
        <v>316</v>
      </c>
      <c r="J261" s="9" t="s">
        <v>317</v>
      </c>
      <c r="K261" s="9" t="s">
        <v>1058</v>
      </c>
      <c r="L261" s="9">
        <v>400</v>
      </c>
      <c r="M261" s="9">
        <v>8</v>
      </c>
      <c r="N261" s="9">
        <v>50</v>
      </c>
      <c r="O261" s="9" t="s">
        <v>201</v>
      </c>
      <c r="P261" s="9" t="s">
        <v>108</v>
      </c>
    </row>
    <row r="262" spans="1:16" ht="12" hidden="1" customHeight="1" x14ac:dyDescent="0.2">
      <c r="A262" s="9" t="s">
        <v>32</v>
      </c>
      <c r="B262" s="9" t="s">
        <v>884</v>
      </c>
      <c r="C262" s="9" t="s">
        <v>916</v>
      </c>
      <c r="D262" s="9">
        <v>6</v>
      </c>
      <c r="E262" s="9">
        <v>11</v>
      </c>
      <c r="F262" s="9">
        <v>2024</v>
      </c>
      <c r="G262" s="9">
        <v>2</v>
      </c>
      <c r="H262" s="9" t="s">
        <v>20</v>
      </c>
      <c r="I262" s="9" t="s">
        <v>316</v>
      </c>
      <c r="J262" s="9" t="s">
        <v>317</v>
      </c>
      <c r="K262" s="9" t="s">
        <v>1058</v>
      </c>
      <c r="L262" s="9">
        <v>160</v>
      </c>
      <c r="M262" s="9">
        <v>1</v>
      </c>
      <c r="N262" s="9">
        <v>160</v>
      </c>
      <c r="O262" s="9" t="s">
        <v>201</v>
      </c>
      <c r="P262" s="9" t="s">
        <v>108</v>
      </c>
    </row>
    <row r="263" spans="1:16" ht="12" hidden="1" customHeight="1" x14ac:dyDescent="0.2">
      <c r="A263" s="9" t="s">
        <v>32</v>
      </c>
      <c r="B263" s="9" t="s">
        <v>884</v>
      </c>
      <c r="C263" s="9" t="s">
        <v>916</v>
      </c>
      <c r="D263" s="9">
        <v>6</v>
      </c>
      <c r="E263" s="9">
        <v>11</v>
      </c>
      <c r="F263" s="9">
        <v>2024</v>
      </c>
      <c r="G263" s="9">
        <v>2</v>
      </c>
      <c r="H263" s="9" t="s">
        <v>20</v>
      </c>
      <c r="I263" s="9" t="s">
        <v>312</v>
      </c>
      <c r="J263" s="9" t="s">
        <v>313</v>
      </c>
      <c r="K263" s="9" t="s">
        <v>1058</v>
      </c>
      <c r="L263" s="9">
        <v>500</v>
      </c>
      <c r="M263" s="9">
        <v>10</v>
      </c>
      <c r="N263" s="9">
        <v>50</v>
      </c>
      <c r="O263" s="9" t="s">
        <v>201</v>
      </c>
      <c r="P263" s="9" t="s">
        <v>1526</v>
      </c>
    </row>
    <row r="264" spans="1:16" s="4" customFormat="1" ht="12" hidden="1" customHeight="1" x14ac:dyDescent="0.25">
      <c r="A264" s="9" t="s">
        <v>32</v>
      </c>
      <c r="B264" s="9" t="s">
        <v>884</v>
      </c>
      <c r="C264" s="11" t="s">
        <v>916</v>
      </c>
      <c r="D264" s="9">
        <v>6</v>
      </c>
      <c r="E264" s="9">
        <v>11</v>
      </c>
      <c r="F264" s="9">
        <v>2024</v>
      </c>
      <c r="G264" s="9">
        <v>2</v>
      </c>
      <c r="H264" s="9" t="s">
        <v>20</v>
      </c>
      <c r="I264" s="9" t="s">
        <v>310</v>
      </c>
      <c r="J264" s="9" t="s">
        <v>311</v>
      </c>
      <c r="K264" s="9" t="s">
        <v>1058</v>
      </c>
      <c r="L264" s="9">
        <v>28</v>
      </c>
      <c r="M264" s="9">
        <v>7</v>
      </c>
      <c r="N264" s="9">
        <v>4</v>
      </c>
      <c r="O264" s="9" t="s">
        <v>454</v>
      </c>
      <c r="P264" s="9" t="s">
        <v>509</v>
      </c>
    </row>
    <row r="265" spans="1:16" ht="12" hidden="1" customHeight="1" x14ac:dyDescent="0.2">
      <c r="A265" s="9" t="s">
        <v>32</v>
      </c>
      <c r="B265" s="9" t="s">
        <v>884</v>
      </c>
      <c r="C265" s="9" t="s">
        <v>916</v>
      </c>
      <c r="D265" s="9">
        <v>6</v>
      </c>
      <c r="E265" s="9">
        <v>11</v>
      </c>
      <c r="F265" s="9">
        <v>2024</v>
      </c>
      <c r="G265" s="9">
        <v>2</v>
      </c>
      <c r="H265" s="9" t="s">
        <v>20</v>
      </c>
      <c r="I265" s="9" t="s">
        <v>372</v>
      </c>
      <c r="J265" s="9" t="s">
        <v>373</v>
      </c>
      <c r="K265" s="9" t="s">
        <v>1058</v>
      </c>
      <c r="L265" s="9">
        <v>3150</v>
      </c>
      <c r="M265" s="9">
        <v>9</v>
      </c>
      <c r="N265" s="9">
        <v>350</v>
      </c>
      <c r="O265" s="9" t="s">
        <v>201</v>
      </c>
      <c r="P265" s="9" t="s">
        <v>98</v>
      </c>
    </row>
    <row r="266" spans="1:16" ht="12" hidden="1" customHeight="1" x14ac:dyDescent="0.2">
      <c r="A266" s="9" t="s">
        <v>32</v>
      </c>
      <c r="B266" s="9" t="s">
        <v>884</v>
      </c>
      <c r="C266" s="9" t="s">
        <v>916</v>
      </c>
      <c r="D266" s="9">
        <v>6</v>
      </c>
      <c r="E266" s="9">
        <v>11</v>
      </c>
      <c r="F266" s="9">
        <v>2024</v>
      </c>
      <c r="G266" s="9">
        <v>2</v>
      </c>
      <c r="H266" s="9" t="s">
        <v>20</v>
      </c>
      <c r="I266" s="2" t="s">
        <v>322</v>
      </c>
      <c r="J266" s="2" t="s">
        <v>403</v>
      </c>
      <c r="K266" s="9" t="s">
        <v>1058</v>
      </c>
      <c r="L266" s="9">
        <v>1</v>
      </c>
      <c r="M266" s="9">
        <v>1</v>
      </c>
      <c r="N266" s="9">
        <v>1</v>
      </c>
      <c r="O266" s="9" t="s">
        <v>201</v>
      </c>
      <c r="P266" s="9" t="s">
        <v>402</v>
      </c>
    </row>
    <row r="267" spans="1:16" ht="12" hidden="1" customHeight="1" x14ac:dyDescent="0.2">
      <c r="A267" s="9" t="s">
        <v>49</v>
      </c>
      <c r="B267" s="9" t="s">
        <v>897</v>
      </c>
      <c r="C267" s="9" t="s">
        <v>916</v>
      </c>
      <c r="D267" s="9">
        <v>6</v>
      </c>
      <c r="E267" s="9">
        <v>12</v>
      </c>
      <c r="F267" s="9">
        <v>2024</v>
      </c>
      <c r="G267" s="9">
        <v>2</v>
      </c>
      <c r="H267" s="9" t="s">
        <v>20</v>
      </c>
      <c r="I267" s="9" t="s">
        <v>380</v>
      </c>
      <c r="J267" s="2" t="s">
        <v>381</v>
      </c>
      <c r="K267" s="9" t="s">
        <v>1058</v>
      </c>
      <c r="L267" s="9">
        <v>6</v>
      </c>
      <c r="M267" s="9">
        <v>3</v>
      </c>
      <c r="N267" s="9">
        <v>2</v>
      </c>
      <c r="O267" s="9" t="s">
        <v>201</v>
      </c>
      <c r="P267" s="9" t="s">
        <v>1680</v>
      </c>
    </row>
    <row r="268" spans="1:16" ht="12" hidden="1" customHeight="1" x14ac:dyDescent="0.2">
      <c r="A268" s="9" t="s">
        <v>49</v>
      </c>
      <c r="B268" s="9" t="s">
        <v>897</v>
      </c>
      <c r="C268" s="9" t="s">
        <v>916</v>
      </c>
      <c r="D268" s="9">
        <v>6</v>
      </c>
      <c r="E268" s="9">
        <v>12</v>
      </c>
      <c r="F268" s="9">
        <v>2024</v>
      </c>
      <c r="G268" s="9">
        <v>2</v>
      </c>
      <c r="H268" s="9" t="s">
        <v>20</v>
      </c>
      <c r="I268" s="9" t="s">
        <v>451</v>
      </c>
      <c r="J268" s="9" t="s">
        <v>452</v>
      </c>
      <c r="K268" s="9" t="s">
        <v>1058</v>
      </c>
      <c r="L268" s="9">
        <v>4</v>
      </c>
      <c r="M268" s="9">
        <v>2</v>
      </c>
      <c r="N268" s="9">
        <v>2</v>
      </c>
      <c r="O268" s="9" t="s">
        <v>201</v>
      </c>
      <c r="P268" s="9" t="s">
        <v>141</v>
      </c>
    </row>
    <row r="269" spans="1:16" ht="12" hidden="1" customHeight="1" x14ac:dyDescent="0.2">
      <c r="A269" s="9" t="s">
        <v>49</v>
      </c>
      <c r="B269" s="9" t="s">
        <v>897</v>
      </c>
      <c r="C269" s="9" t="s">
        <v>916</v>
      </c>
      <c r="D269" s="9">
        <v>6</v>
      </c>
      <c r="E269" s="9">
        <v>12</v>
      </c>
      <c r="F269" s="9">
        <v>2024</v>
      </c>
      <c r="G269" s="9">
        <v>2</v>
      </c>
      <c r="H269" s="9" t="s">
        <v>20</v>
      </c>
      <c r="I269" s="9" t="s">
        <v>399</v>
      </c>
      <c r="J269" s="9" t="s">
        <v>400</v>
      </c>
      <c r="K269" s="9" t="s">
        <v>1058</v>
      </c>
      <c r="L269" s="9">
        <v>6</v>
      </c>
      <c r="M269" s="9">
        <v>3</v>
      </c>
      <c r="N269" s="9">
        <v>2</v>
      </c>
      <c r="O269" s="9" t="s">
        <v>201</v>
      </c>
      <c r="P269" s="9" t="s">
        <v>1547</v>
      </c>
    </row>
    <row r="270" spans="1:16" ht="12" hidden="1" customHeight="1" x14ac:dyDescent="0.2">
      <c r="A270" s="9" t="s">
        <v>44</v>
      </c>
      <c r="B270" s="9" t="s">
        <v>898</v>
      </c>
      <c r="C270" s="9" t="s">
        <v>916</v>
      </c>
      <c r="D270" s="9">
        <v>6</v>
      </c>
      <c r="E270" s="9">
        <v>12</v>
      </c>
      <c r="F270" s="9">
        <v>2024</v>
      </c>
      <c r="G270" s="9">
        <v>2</v>
      </c>
      <c r="H270" s="9" t="s">
        <v>20</v>
      </c>
      <c r="I270" s="9" t="s">
        <v>314</v>
      </c>
      <c r="J270" s="2" t="s">
        <v>315</v>
      </c>
      <c r="K270" s="9" t="s">
        <v>1058</v>
      </c>
      <c r="L270" s="9">
        <v>6</v>
      </c>
      <c r="M270" s="9">
        <v>2</v>
      </c>
      <c r="N270" s="9">
        <v>3</v>
      </c>
      <c r="O270" s="9" t="s">
        <v>201</v>
      </c>
      <c r="P270" s="9" t="s">
        <v>1432</v>
      </c>
    </row>
    <row r="271" spans="1:16" ht="12" hidden="1" customHeight="1" x14ac:dyDescent="0.2">
      <c r="A271" s="9" t="s">
        <v>44</v>
      </c>
      <c r="B271" s="9" t="s">
        <v>898</v>
      </c>
      <c r="C271" s="9" t="s">
        <v>916</v>
      </c>
      <c r="D271" s="9">
        <v>6</v>
      </c>
      <c r="E271" s="9">
        <v>12</v>
      </c>
      <c r="F271" s="9">
        <v>2024</v>
      </c>
      <c r="G271" s="9">
        <v>2</v>
      </c>
      <c r="H271" s="9" t="s">
        <v>20</v>
      </c>
      <c r="I271" s="9" t="s">
        <v>314</v>
      </c>
      <c r="J271" s="2" t="s">
        <v>315</v>
      </c>
      <c r="K271" s="9" t="s">
        <v>1058</v>
      </c>
      <c r="L271" s="9">
        <v>5</v>
      </c>
      <c r="M271" s="9">
        <v>1</v>
      </c>
      <c r="N271" s="9">
        <v>5</v>
      </c>
      <c r="O271" s="9" t="s">
        <v>201</v>
      </c>
      <c r="P271" s="9" t="s">
        <v>1432</v>
      </c>
    </row>
    <row r="272" spans="1:16" ht="12" hidden="1" customHeight="1" x14ac:dyDescent="0.2">
      <c r="A272" s="9" t="s">
        <v>44</v>
      </c>
      <c r="B272" s="9" t="s">
        <v>898</v>
      </c>
      <c r="C272" s="9" t="s">
        <v>916</v>
      </c>
      <c r="D272" s="9">
        <v>6</v>
      </c>
      <c r="E272" s="9">
        <v>12</v>
      </c>
      <c r="F272" s="9">
        <v>2024</v>
      </c>
      <c r="G272" s="9">
        <v>2</v>
      </c>
      <c r="H272" s="9" t="s">
        <v>20</v>
      </c>
      <c r="I272" s="9" t="s">
        <v>314</v>
      </c>
      <c r="J272" s="2" t="s">
        <v>315</v>
      </c>
      <c r="K272" s="9" t="s">
        <v>1058</v>
      </c>
      <c r="L272" s="9">
        <v>1</v>
      </c>
      <c r="M272" s="9">
        <v>1</v>
      </c>
      <c r="N272" s="9">
        <v>1</v>
      </c>
      <c r="O272" s="9" t="s">
        <v>201</v>
      </c>
      <c r="P272" s="9" t="s">
        <v>1432</v>
      </c>
    </row>
    <row r="273" spans="1:16" ht="12" hidden="1" customHeight="1" x14ac:dyDescent="0.2">
      <c r="A273" s="9" t="s">
        <v>44</v>
      </c>
      <c r="B273" s="9" t="s">
        <v>898</v>
      </c>
      <c r="C273" s="9" t="s">
        <v>916</v>
      </c>
      <c r="D273" s="9">
        <v>6</v>
      </c>
      <c r="E273" s="9">
        <v>12</v>
      </c>
      <c r="F273" s="9">
        <v>2024</v>
      </c>
      <c r="G273" s="9">
        <v>2</v>
      </c>
      <c r="H273" s="9" t="s">
        <v>20</v>
      </c>
      <c r="I273" s="9" t="s">
        <v>312</v>
      </c>
      <c r="J273" s="9" t="s">
        <v>313</v>
      </c>
      <c r="K273" s="9" t="s">
        <v>1058</v>
      </c>
      <c r="L273" s="9">
        <v>180</v>
      </c>
      <c r="M273" s="9">
        <v>1</v>
      </c>
      <c r="N273" s="9">
        <v>180</v>
      </c>
      <c r="O273" s="9" t="s">
        <v>201</v>
      </c>
      <c r="P273" s="9" t="s">
        <v>1526</v>
      </c>
    </row>
    <row r="274" spans="1:16" ht="12" hidden="1" customHeight="1" x14ac:dyDescent="0.2">
      <c r="A274" s="9" t="s">
        <v>51</v>
      </c>
      <c r="B274" s="9" t="s">
        <v>899</v>
      </c>
      <c r="C274" s="9" t="s">
        <v>916</v>
      </c>
      <c r="D274" s="9">
        <v>6</v>
      </c>
      <c r="E274" s="9">
        <v>12</v>
      </c>
      <c r="F274" s="9">
        <v>2024</v>
      </c>
      <c r="G274" s="9">
        <v>2</v>
      </c>
      <c r="H274" s="9" t="s">
        <v>20</v>
      </c>
      <c r="I274" s="9" t="s">
        <v>372</v>
      </c>
      <c r="J274" s="9" t="s">
        <v>373</v>
      </c>
      <c r="K274" s="9" t="s">
        <v>1058</v>
      </c>
      <c r="L274" s="9">
        <v>150</v>
      </c>
      <c r="M274" s="9">
        <v>1</v>
      </c>
      <c r="N274" s="9">
        <v>150</v>
      </c>
      <c r="O274" s="9" t="s">
        <v>201</v>
      </c>
      <c r="P274" s="9" t="s">
        <v>98</v>
      </c>
    </row>
    <row r="275" spans="1:16" ht="12" hidden="1" customHeight="1" x14ac:dyDescent="0.2">
      <c r="A275" s="9" t="s">
        <v>52</v>
      </c>
      <c r="B275" s="9" t="s">
        <v>900</v>
      </c>
      <c r="C275" s="9" t="s">
        <v>916</v>
      </c>
      <c r="D275" s="9">
        <v>6</v>
      </c>
      <c r="E275" s="9">
        <v>12</v>
      </c>
      <c r="F275" s="9">
        <v>2024</v>
      </c>
      <c r="G275" s="9">
        <v>2</v>
      </c>
      <c r="H275" s="9" t="s">
        <v>20</v>
      </c>
      <c r="I275" s="9" t="s">
        <v>380</v>
      </c>
      <c r="J275" s="2" t="s">
        <v>381</v>
      </c>
      <c r="K275" s="9" t="s">
        <v>1058</v>
      </c>
      <c r="L275" s="9">
        <v>6</v>
      </c>
      <c r="M275" s="9">
        <v>6</v>
      </c>
      <c r="N275" s="9">
        <v>1</v>
      </c>
      <c r="O275" s="9" t="s">
        <v>201</v>
      </c>
      <c r="P275" s="9" t="s">
        <v>1680</v>
      </c>
    </row>
    <row r="276" spans="1:16" ht="12" hidden="1" customHeight="1" x14ac:dyDescent="0.2">
      <c r="A276" s="9" t="s">
        <v>52</v>
      </c>
      <c r="B276" s="9" t="s">
        <v>900</v>
      </c>
      <c r="C276" s="9" t="s">
        <v>916</v>
      </c>
      <c r="D276" s="9">
        <v>6</v>
      </c>
      <c r="E276" s="9">
        <v>12</v>
      </c>
      <c r="F276" s="9">
        <v>2024</v>
      </c>
      <c r="G276" s="9">
        <v>2</v>
      </c>
      <c r="H276" s="9" t="s">
        <v>20</v>
      </c>
      <c r="I276" s="9" t="s">
        <v>380</v>
      </c>
      <c r="J276" s="2" t="s">
        <v>381</v>
      </c>
      <c r="K276" s="9" t="s">
        <v>1058</v>
      </c>
      <c r="L276" s="9">
        <v>28</v>
      </c>
      <c r="M276" s="9">
        <v>7</v>
      </c>
      <c r="N276" s="9">
        <v>4</v>
      </c>
      <c r="O276" s="9" t="s">
        <v>201</v>
      </c>
      <c r="P276" s="9" t="s">
        <v>1680</v>
      </c>
    </row>
    <row r="277" spans="1:16" ht="12" hidden="1" customHeight="1" x14ac:dyDescent="0.2">
      <c r="A277" s="9" t="s">
        <v>52</v>
      </c>
      <c r="B277" s="9" t="s">
        <v>900</v>
      </c>
      <c r="C277" s="9" t="s">
        <v>916</v>
      </c>
      <c r="D277" s="9">
        <v>6</v>
      </c>
      <c r="E277" s="9">
        <v>12</v>
      </c>
      <c r="F277" s="9">
        <v>2024</v>
      </c>
      <c r="G277" s="9">
        <v>2</v>
      </c>
      <c r="H277" s="9" t="s">
        <v>20</v>
      </c>
      <c r="I277" s="9" t="s">
        <v>316</v>
      </c>
      <c r="J277" s="9" t="s">
        <v>317</v>
      </c>
      <c r="K277" s="9" t="s">
        <v>1058</v>
      </c>
      <c r="L277" s="9">
        <v>60</v>
      </c>
      <c r="M277" s="9">
        <v>2</v>
      </c>
      <c r="N277" s="9">
        <v>30</v>
      </c>
      <c r="O277" s="9" t="s">
        <v>201</v>
      </c>
      <c r="P277" s="9" t="s">
        <v>108</v>
      </c>
    </row>
    <row r="278" spans="1:16" ht="12" hidden="1" customHeight="1" x14ac:dyDescent="0.2">
      <c r="A278" s="9" t="s">
        <v>52</v>
      </c>
      <c r="B278" s="9" t="s">
        <v>900</v>
      </c>
      <c r="C278" s="9" t="s">
        <v>916</v>
      </c>
      <c r="D278" s="9">
        <v>6</v>
      </c>
      <c r="E278" s="9">
        <v>12</v>
      </c>
      <c r="F278" s="9">
        <v>2024</v>
      </c>
      <c r="G278" s="9">
        <v>2</v>
      </c>
      <c r="H278" s="9" t="s">
        <v>20</v>
      </c>
      <c r="I278" s="9" t="s">
        <v>380</v>
      </c>
      <c r="J278" s="2" t="s">
        <v>381</v>
      </c>
      <c r="K278" s="9" t="s">
        <v>1058</v>
      </c>
      <c r="L278" s="9">
        <v>6</v>
      </c>
      <c r="M278" s="9">
        <v>3</v>
      </c>
      <c r="N278" s="9">
        <v>2</v>
      </c>
      <c r="O278" s="9" t="s">
        <v>201</v>
      </c>
      <c r="P278" s="9" t="s">
        <v>1680</v>
      </c>
    </row>
    <row r="279" spans="1:16" ht="12" hidden="1" customHeight="1" x14ac:dyDescent="0.2">
      <c r="A279" s="9" t="s">
        <v>52</v>
      </c>
      <c r="B279" s="9" t="s">
        <v>900</v>
      </c>
      <c r="C279" s="9" t="s">
        <v>916</v>
      </c>
      <c r="D279" s="9">
        <v>6</v>
      </c>
      <c r="E279" s="9">
        <v>12</v>
      </c>
      <c r="F279" s="9">
        <v>2024</v>
      </c>
      <c r="G279" s="9">
        <v>2</v>
      </c>
      <c r="H279" s="9" t="s">
        <v>20</v>
      </c>
      <c r="I279" s="9" t="s">
        <v>344</v>
      </c>
      <c r="J279" s="2" t="s">
        <v>345</v>
      </c>
      <c r="K279" s="9" t="s">
        <v>1058</v>
      </c>
      <c r="L279" s="9">
        <v>2</v>
      </c>
      <c r="M279" s="9">
        <v>1</v>
      </c>
      <c r="N279" s="9">
        <v>2</v>
      </c>
      <c r="O279" s="9" t="s">
        <v>201</v>
      </c>
      <c r="P279" s="9" t="s">
        <v>343</v>
      </c>
    </row>
    <row r="280" spans="1:16" ht="12" hidden="1" customHeight="1" x14ac:dyDescent="0.2">
      <c r="A280" s="9" t="s">
        <v>65</v>
      </c>
      <c r="B280" s="9" t="s">
        <v>901</v>
      </c>
      <c r="C280" s="9" t="s">
        <v>916</v>
      </c>
      <c r="D280" s="9">
        <v>6</v>
      </c>
      <c r="E280" s="9">
        <v>12</v>
      </c>
      <c r="F280" s="9">
        <v>2024</v>
      </c>
      <c r="G280" s="9">
        <v>2</v>
      </c>
      <c r="H280" s="9" t="s">
        <v>149</v>
      </c>
      <c r="I280" s="9" t="s">
        <v>379</v>
      </c>
      <c r="J280" s="9" t="s">
        <v>378</v>
      </c>
      <c r="K280" s="9" t="s">
        <v>1058</v>
      </c>
      <c r="L280" s="9">
        <v>1</v>
      </c>
      <c r="M280" s="9">
        <v>1</v>
      </c>
      <c r="N280" s="9">
        <v>1</v>
      </c>
      <c r="O280" s="9" t="s">
        <v>201</v>
      </c>
      <c r="P280" s="9" t="s">
        <v>453</v>
      </c>
    </row>
    <row r="281" spans="1:16" ht="12" hidden="1" customHeight="1" x14ac:dyDescent="0.2">
      <c r="A281" s="9" t="s">
        <v>69</v>
      </c>
      <c r="B281" s="9" t="s">
        <v>902</v>
      </c>
      <c r="C281" s="9" t="s">
        <v>916</v>
      </c>
      <c r="D281" s="9">
        <v>6</v>
      </c>
      <c r="E281" s="9">
        <v>12</v>
      </c>
      <c r="F281" s="9">
        <v>2024</v>
      </c>
      <c r="G281" s="9">
        <v>2</v>
      </c>
      <c r="H281" s="9" t="s">
        <v>149</v>
      </c>
      <c r="I281" s="9" t="s">
        <v>314</v>
      </c>
      <c r="J281" s="2" t="s">
        <v>315</v>
      </c>
      <c r="K281" s="9" t="s">
        <v>1058</v>
      </c>
      <c r="L281" s="9">
        <v>10</v>
      </c>
      <c r="M281" s="9">
        <v>10</v>
      </c>
      <c r="N281" s="9">
        <v>1</v>
      </c>
      <c r="O281" s="9" t="s">
        <v>201</v>
      </c>
      <c r="P281" s="9" t="s">
        <v>1432</v>
      </c>
    </row>
    <row r="282" spans="1:16" ht="12" hidden="1" customHeight="1" x14ac:dyDescent="0.2">
      <c r="A282" s="9" t="s">
        <v>69</v>
      </c>
      <c r="B282" s="9" t="s">
        <v>902</v>
      </c>
      <c r="C282" s="9" t="s">
        <v>916</v>
      </c>
      <c r="D282" s="9">
        <v>6</v>
      </c>
      <c r="E282" s="9">
        <v>12</v>
      </c>
      <c r="F282" s="9">
        <v>2024</v>
      </c>
      <c r="G282" s="9">
        <v>2</v>
      </c>
      <c r="H282" s="9" t="s">
        <v>149</v>
      </c>
      <c r="I282" s="9" t="s">
        <v>372</v>
      </c>
      <c r="J282" s="9" t="s">
        <v>373</v>
      </c>
      <c r="K282" s="9" t="s">
        <v>1058</v>
      </c>
      <c r="L282" s="9">
        <v>80</v>
      </c>
      <c r="M282" s="9">
        <v>1</v>
      </c>
      <c r="N282" s="9">
        <v>80</v>
      </c>
      <c r="O282" s="9" t="s">
        <v>201</v>
      </c>
      <c r="P282" s="9" t="s">
        <v>98</v>
      </c>
    </row>
    <row r="283" spans="1:16" ht="12" hidden="1" customHeight="1" x14ac:dyDescent="0.2">
      <c r="A283" s="9" t="s">
        <v>69</v>
      </c>
      <c r="B283" s="9" t="s">
        <v>902</v>
      </c>
      <c r="C283" s="9" t="s">
        <v>916</v>
      </c>
      <c r="D283" s="9">
        <v>6</v>
      </c>
      <c r="E283" s="9">
        <v>12</v>
      </c>
      <c r="F283" s="9">
        <v>2024</v>
      </c>
      <c r="G283" s="9">
        <v>2</v>
      </c>
      <c r="H283" s="9" t="s">
        <v>149</v>
      </c>
      <c r="I283" s="9" t="s">
        <v>312</v>
      </c>
      <c r="J283" s="9" t="s">
        <v>313</v>
      </c>
      <c r="K283" s="9" t="s">
        <v>1058</v>
      </c>
      <c r="L283" s="9">
        <v>130</v>
      </c>
      <c r="M283" s="9">
        <v>5</v>
      </c>
      <c r="N283" s="9">
        <v>26</v>
      </c>
      <c r="O283" s="9" t="s">
        <v>201</v>
      </c>
      <c r="P283" s="9" t="s">
        <v>1526</v>
      </c>
    </row>
    <row r="284" spans="1:16" ht="12" customHeight="1" x14ac:dyDescent="0.2">
      <c r="A284" s="9" t="s">
        <v>63</v>
      </c>
      <c r="B284" s="9" t="s">
        <v>903</v>
      </c>
      <c r="C284" s="9" t="s">
        <v>916</v>
      </c>
      <c r="D284" s="9">
        <v>6</v>
      </c>
      <c r="E284" s="9">
        <v>12</v>
      </c>
      <c r="F284" s="9">
        <v>2024</v>
      </c>
      <c r="G284" s="9">
        <v>2</v>
      </c>
      <c r="H284" s="9" t="s">
        <v>149</v>
      </c>
      <c r="I284" s="9" t="s">
        <v>391</v>
      </c>
      <c r="J284" s="9" t="s">
        <v>1222</v>
      </c>
      <c r="K284" s="9" t="s">
        <v>1058</v>
      </c>
      <c r="L284" s="9">
        <v>56</v>
      </c>
      <c r="M284" s="9">
        <v>56</v>
      </c>
      <c r="N284" s="9">
        <v>1</v>
      </c>
      <c r="O284" s="9" t="s">
        <v>201</v>
      </c>
      <c r="P284" s="9" t="s">
        <v>390</v>
      </c>
    </row>
    <row r="285" spans="1:16" ht="12" hidden="1" customHeight="1" x14ac:dyDescent="0.2">
      <c r="A285" s="9" t="s">
        <v>63</v>
      </c>
      <c r="B285" s="9" t="s">
        <v>903</v>
      </c>
      <c r="C285" s="9" t="s">
        <v>916</v>
      </c>
      <c r="D285" s="9">
        <v>6</v>
      </c>
      <c r="E285" s="9">
        <v>12</v>
      </c>
      <c r="F285" s="9">
        <v>2024</v>
      </c>
      <c r="G285" s="9">
        <v>2</v>
      </c>
      <c r="H285" s="9" t="s">
        <v>149</v>
      </c>
      <c r="I285" s="9" t="s">
        <v>372</v>
      </c>
      <c r="J285" s="9" t="s">
        <v>373</v>
      </c>
      <c r="K285" s="9" t="s">
        <v>1058</v>
      </c>
      <c r="L285" s="9">
        <v>2230</v>
      </c>
      <c r="M285" s="9">
        <v>223</v>
      </c>
      <c r="N285" s="9">
        <v>10</v>
      </c>
      <c r="O285" s="9" t="s">
        <v>201</v>
      </c>
      <c r="P285" s="9" t="s">
        <v>98</v>
      </c>
    </row>
    <row r="286" spans="1:16" ht="12" hidden="1" customHeight="1" x14ac:dyDescent="0.2">
      <c r="A286" s="9" t="s">
        <v>63</v>
      </c>
      <c r="B286" s="9" t="s">
        <v>903</v>
      </c>
      <c r="C286" s="9" t="s">
        <v>916</v>
      </c>
      <c r="D286" s="9">
        <v>6</v>
      </c>
      <c r="E286" s="9">
        <v>12</v>
      </c>
      <c r="F286" s="9">
        <v>2024</v>
      </c>
      <c r="G286" s="9">
        <v>2</v>
      </c>
      <c r="H286" s="9" t="s">
        <v>149</v>
      </c>
      <c r="I286" s="9" t="s">
        <v>399</v>
      </c>
      <c r="J286" s="9" t="s">
        <v>400</v>
      </c>
      <c r="K286" s="9" t="s">
        <v>1058</v>
      </c>
      <c r="L286" s="9">
        <v>4</v>
      </c>
      <c r="M286" s="9">
        <v>4</v>
      </c>
      <c r="N286" s="9">
        <v>1</v>
      </c>
      <c r="O286" s="9" t="s">
        <v>201</v>
      </c>
      <c r="P286" s="9" t="s">
        <v>1547</v>
      </c>
    </row>
    <row r="287" spans="1:16" ht="12" hidden="1" customHeight="1" x14ac:dyDescent="0.2">
      <c r="A287" s="9" t="s">
        <v>63</v>
      </c>
      <c r="B287" s="9" t="s">
        <v>903</v>
      </c>
      <c r="C287" s="9" t="s">
        <v>916</v>
      </c>
      <c r="D287" s="9">
        <v>6</v>
      </c>
      <c r="E287" s="9">
        <v>12</v>
      </c>
      <c r="F287" s="9">
        <v>2024</v>
      </c>
      <c r="G287" s="9">
        <v>2</v>
      </c>
      <c r="H287" s="9" t="s">
        <v>149</v>
      </c>
      <c r="I287" s="9" t="s">
        <v>394</v>
      </c>
      <c r="J287" s="9" t="s">
        <v>395</v>
      </c>
      <c r="K287" s="9" t="s">
        <v>1058</v>
      </c>
      <c r="L287" s="9">
        <v>56</v>
      </c>
      <c r="M287" s="9">
        <v>56</v>
      </c>
      <c r="N287" s="9">
        <v>1</v>
      </c>
      <c r="O287" s="9" t="s">
        <v>201</v>
      </c>
      <c r="P287" s="9" t="s">
        <v>393</v>
      </c>
    </row>
    <row r="288" spans="1:16" ht="12" hidden="1" customHeight="1" x14ac:dyDescent="0.2">
      <c r="A288" s="9" t="s">
        <v>63</v>
      </c>
      <c r="B288" s="9" t="s">
        <v>903</v>
      </c>
      <c r="C288" s="9" t="s">
        <v>916</v>
      </c>
      <c r="D288" s="9">
        <v>6</v>
      </c>
      <c r="E288" s="9">
        <v>12</v>
      </c>
      <c r="F288" s="9">
        <v>2024</v>
      </c>
      <c r="G288" s="9">
        <v>2</v>
      </c>
      <c r="H288" s="9" t="s">
        <v>149</v>
      </c>
      <c r="I288" s="9" t="s">
        <v>434</v>
      </c>
      <c r="J288" s="9" t="s">
        <v>435</v>
      </c>
      <c r="K288" s="9" t="s">
        <v>1058</v>
      </c>
      <c r="L288" s="9">
        <v>2</v>
      </c>
      <c r="M288" s="9">
        <v>2</v>
      </c>
      <c r="N288" s="9">
        <v>1</v>
      </c>
      <c r="O288" s="9" t="s">
        <v>201</v>
      </c>
      <c r="P288" s="9" t="s">
        <v>136</v>
      </c>
    </row>
    <row r="289" spans="1:16" ht="12" hidden="1" customHeight="1" x14ac:dyDescent="0.2">
      <c r="A289" s="9" t="s">
        <v>67</v>
      </c>
      <c r="B289" s="9" t="s">
        <v>904</v>
      </c>
      <c r="C289" s="9" t="s">
        <v>916</v>
      </c>
      <c r="D289" s="9">
        <v>6</v>
      </c>
      <c r="E289" s="9">
        <v>12</v>
      </c>
      <c r="F289" s="9">
        <v>2024</v>
      </c>
      <c r="G289" s="9">
        <v>2</v>
      </c>
      <c r="H289" s="9" t="s">
        <v>149</v>
      </c>
      <c r="I289" s="9" t="s">
        <v>372</v>
      </c>
      <c r="J289" s="9" t="s">
        <v>373</v>
      </c>
      <c r="K289" s="9" t="s">
        <v>1058</v>
      </c>
      <c r="L289" s="9">
        <v>695</v>
      </c>
      <c r="M289" s="9">
        <v>139</v>
      </c>
      <c r="N289" s="9">
        <v>5</v>
      </c>
      <c r="O289" s="9" t="s">
        <v>201</v>
      </c>
      <c r="P289" s="9" t="s">
        <v>98</v>
      </c>
    </row>
    <row r="290" spans="1:16" ht="12" hidden="1" customHeight="1" x14ac:dyDescent="0.2">
      <c r="A290" s="9" t="s">
        <v>67</v>
      </c>
      <c r="B290" s="9" t="s">
        <v>904</v>
      </c>
      <c r="C290" s="9" t="s">
        <v>916</v>
      </c>
      <c r="D290" s="9">
        <v>6</v>
      </c>
      <c r="E290" s="9">
        <v>12</v>
      </c>
      <c r="F290" s="9">
        <v>2024</v>
      </c>
      <c r="G290" s="9">
        <v>2</v>
      </c>
      <c r="H290" s="9" t="s">
        <v>149</v>
      </c>
      <c r="I290" s="9" t="s">
        <v>314</v>
      </c>
      <c r="J290" s="2" t="s">
        <v>315</v>
      </c>
      <c r="K290" s="9" t="s">
        <v>1058</v>
      </c>
      <c r="L290" s="9">
        <v>33</v>
      </c>
      <c r="M290" s="9">
        <v>33</v>
      </c>
      <c r="N290" s="9">
        <v>1</v>
      </c>
      <c r="O290" s="9" t="s">
        <v>201</v>
      </c>
      <c r="P290" s="9" t="s">
        <v>1432</v>
      </c>
    </row>
    <row r="291" spans="1:16" ht="12" hidden="1" customHeight="1" x14ac:dyDescent="0.2">
      <c r="A291" s="9" t="s">
        <v>67</v>
      </c>
      <c r="B291" s="9" t="s">
        <v>904</v>
      </c>
      <c r="C291" s="9" t="s">
        <v>916</v>
      </c>
      <c r="D291" s="9">
        <v>6</v>
      </c>
      <c r="E291" s="9">
        <v>12</v>
      </c>
      <c r="F291" s="9">
        <v>2024</v>
      </c>
      <c r="G291" s="9">
        <v>2</v>
      </c>
      <c r="H291" s="9" t="s">
        <v>149</v>
      </c>
      <c r="I291" s="9" t="s">
        <v>394</v>
      </c>
      <c r="J291" s="9" t="s">
        <v>395</v>
      </c>
      <c r="K291" s="9" t="s">
        <v>1058</v>
      </c>
      <c r="L291" s="9">
        <v>89</v>
      </c>
      <c r="M291" s="9">
        <v>89</v>
      </c>
      <c r="N291" s="9">
        <v>1</v>
      </c>
      <c r="O291" s="9" t="s">
        <v>201</v>
      </c>
      <c r="P291" s="9" t="s">
        <v>393</v>
      </c>
    </row>
    <row r="292" spans="1:16" ht="12" hidden="1" customHeight="1" x14ac:dyDescent="0.2">
      <c r="A292" s="9" t="s">
        <v>67</v>
      </c>
      <c r="B292" s="9" t="s">
        <v>904</v>
      </c>
      <c r="C292" s="9" t="s">
        <v>916</v>
      </c>
      <c r="D292" s="9">
        <v>6</v>
      </c>
      <c r="E292" s="9">
        <v>12</v>
      </c>
      <c r="F292" s="9">
        <v>2024</v>
      </c>
      <c r="G292" s="9">
        <v>2</v>
      </c>
      <c r="H292" s="9" t="s">
        <v>149</v>
      </c>
      <c r="I292" s="9" t="s">
        <v>399</v>
      </c>
      <c r="J292" s="9" t="s">
        <v>400</v>
      </c>
      <c r="K292" s="9" t="s">
        <v>1058</v>
      </c>
      <c r="L292" s="9">
        <v>3</v>
      </c>
      <c r="M292" s="9">
        <v>3</v>
      </c>
      <c r="N292" s="9">
        <v>1</v>
      </c>
      <c r="O292" s="9" t="s">
        <v>201</v>
      </c>
      <c r="P292" s="9" t="s">
        <v>1547</v>
      </c>
    </row>
    <row r="293" spans="1:16" ht="12" hidden="1" customHeight="1" x14ac:dyDescent="0.2">
      <c r="A293" s="9" t="s">
        <v>67</v>
      </c>
      <c r="B293" s="9" t="s">
        <v>904</v>
      </c>
      <c r="C293" s="9" t="s">
        <v>916</v>
      </c>
      <c r="D293" s="9">
        <v>6</v>
      </c>
      <c r="E293" s="9">
        <v>12</v>
      </c>
      <c r="F293" s="9">
        <v>2024</v>
      </c>
      <c r="G293" s="9">
        <v>2</v>
      </c>
      <c r="H293" s="9" t="s">
        <v>149</v>
      </c>
      <c r="I293" s="9" t="s">
        <v>456</v>
      </c>
      <c r="J293" s="9" t="s">
        <v>1222</v>
      </c>
      <c r="K293" s="9" t="s">
        <v>1058</v>
      </c>
      <c r="L293" s="9">
        <v>55</v>
      </c>
      <c r="M293" s="9">
        <v>55</v>
      </c>
      <c r="N293" s="9">
        <v>1</v>
      </c>
      <c r="O293" s="9" t="s">
        <v>201</v>
      </c>
      <c r="P293" s="9" t="s">
        <v>455</v>
      </c>
    </row>
    <row r="294" spans="1:16" ht="12" hidden="1" customHeight="1" x14ac:dyDescent="0.2">
      <c r="A294" s="9" t="s">
        <v>67</v>
      </c>
      <c r="B294" s="9" t="s">
        <v>904</v>
      </c>
      <c r="C294" s="9" t="s">
        <v>916</v>
      </c>
      <c r="D294" s="9">
        <v>6</v>
      </c>
      <c r="E294" s="9">
        <v>12</v>
      </c>
      <c r="F294" s="9">
        <v>2024</v>
      </c>
      <c r="G294" s="9">
        <v>2</v>
      </c>
      <c r="H294" s="9" t="s">
        <v>149</v>
      </c>
      <c r="I294" s="9" t="s">
        <v>380</v>
      </c>
      <c r="J294" s="2" t="s">
        <v>381</v>
      </c>
      <c r="K294" s="9" t="s">
        <v>1058</v>
      </c>
      <c r="L294" s="9">
        <v>10</v>
      </c>
      <c r="M294" s="9">
        <v>10</v>
      </c>
      <c r="N294" s="9">
        <v>1</v>
      </c>
      <c r="O294" s="9" t="s">
        <v>201</v>
      </c>
      <c r="P294" s="9" t="s">
        <v>1680</v>
      </c>
    </row>
    <row r="295" spans="1:16" ht="12" hidden="1" customHeight="1" x14ac:dyDescent="0.2">
      <c r="A295" s="9" t="s">
        <v>55</v>
      </c>
      <c r="B295" s="9" t="s">
        <v>905</v>
      </c>
      <c r="C295" s="9" t="s">
        <v>916</v>
      </c>
      <c r="D295" s="9">
        <v>6</v>
      </c>
      <c r="E295" s="9">
        <v>12</v>
      </c>
      <c r="F295" s="9">
        <v>2024</v>
      </c>
      <c r="G295" s="9">
        <v>2</v>
      </c>
      <c r="H295" s="9" t="s">
        <v>149</v>
      </c>
      <c r="I295" s="9" t="s">
        <v>399</v>
      </c>
      <c r="J295" s="9" t="s">
        <v>400</v>
      </c>
      <c r="K295" s="9" t="s">
        <v>1058</v>
      </c>
      <c r="L295" s="9">
        <v>3</v>
      </c>
      <c r="M295" s="9">
        <v>3</v>
      </c>
      <c r="N295" s="9">
        <v>1</v>
      </c>
      <c r="O295" s="9" t="s">
        <v>201</v>
      </c>
      <c r="P295" s="9" t="s">
        <v>1547</v>
      </c>
    </row>
    <row r="296" spans="1:16" ht="12" hidden="1" customHeight="1" x14ac:dyDescent="0.2">
      <c r="A296" s="9" t="s">
        <v>60</v>
      </c>
      <c r="B296" s="9" t="s">
        <v>906</v>
      </c>
      <c r="C296" s="9" t="s">
        <v>916</v>
      </c>
      <c r="D296" s="9">
        <v>6</v>
      </c>
      <c r="E296" s="9">
        <v>12</v>
      </c>
      <c r="F296" s="9">
        <v>2024</v>
      </c>
      <c r="G296" s="9">
        <v>2</v>
      </c>
      <c r="H296" s="9" t="s">
        <v>149</v>
      </c>
      <c r="I296" s="9" t="s">
        <v>314</v>
      </c>
      <c r="J296" s="2" t="s">
        <v>315</v>
      </c>
      <c r="K296" s="9" t="s">
        <v>1058</v>
      </c>
      <c r="L296" s="9">
        <v>24</v>
      </c>
      <c r="M296" s="9">
        <v>24</v>
      </c>
      <c r="N296" s="9">
        <v>1</v>
      </c>
      <c r="O296" s="9" t="s">
        <v>201</v>
      </c>
      <c r="P296" s="9" t="s">
        <v>1432</v>
      </c>
    </row>
    <row r="297" spans="1:16" ht="12" hidden="1" customHeight="1" x14ac:dyDescent="0.2">
      <c r="A297" s="9" t="s">
        <v>60</v>
      </c>
      <c r="B297" s="9" t="s">
        <v>906</v>
      </c>
      <c r="C297" s="9" t="s">
        <v>916</v>
      </c>
      <c r="D297" s="9">
        <v>6</v>
      </c>
      <c r="E297" s="9">
        <v>12</v>
      </c>
      <c r="F297" s="9">
        <v>2024</v>
      </c>
      <c r="G297" s="9">
        <v>2</v>
      </c>
      <c r="H297" s="9" t="s">
        <v>149</v>
      </c>
      <c r="I297" s="9" t="s">
        <v>375</v>
      </c>
      <c r="J297" s="2" t="s">
        <v>376</v>
      </c>
      <c r="K297" s="9" t="s">
        <v>1058</v>
      </c>
      <c r="L297" s="9">
        <v>1</v>
      </c>
      <c r="M297" s="9">
        <v>1</v>
      </c>
      <c r="N297" s="9">
        <v>1</v>
      </c>
      <c r="O297" s="9" t="s">
        <v>201</v>
      </c>
      <c r="P297" s="9" t="s">
        <v>396</v>
      </c>
    </row>
    <row r="298" spans="1:16" ht="12" hidden="1" customHeight="1" x14ac:dyDescent="0.2">
      <c r="A298" s="9" t="s">
        <v>60</v>
      </c>
      <c r="B298" s="9" t="s">
        <v>906</v>
      </c>
      <c r="C298" s="9" t="s">
        <v>916</v>
      </c>
      <c r="D298" s="9">
        <v>6</v>
      </c>
      <c r="E298" s="9">
        <v>12</v>
      </c>
      <c r="F298" s="9">
        <v>2024</v>
      </c>
      <c r="G298" s="9">
        <v>2</v>
      </c>
      <c r="H298" s="9" t="s">
        <v>149</v>
      </c>
      <c r="I298" s="9" t="s">
        <v>316</v>
      </c>
      <c r="J298" s="9" t="s">
        <v>317</v>
      </c>
      <c r="K298" s="9" t="s">
        <v>1058</v>
      </c>
      <c r="L298" s="9">
        <v>329</v>
      </c>
      <c r="M298" s="9">
        <v>47</v>
      </c>
      <c r="N298" s="9">
        <v>7</v>
      </c>
      <c r="O298" s="9" t="s">
        <v>201</v>
      </c>
      <c r="P298" s="9" t="s">
        <v>108</v>
      </c>
    </row>
    <row r="299" spans="1:16" ht="12" hidden="1" customHeight="1" x14ac:dyDescent="0.2">
      <c r="A299" s="9" t="s">
        <v>34</v>
      </c>
      <c r="B299" s="9" t="s">
        <v>907</v>
      </c>
      <c r="C299" s="9" t="s">
        <v>916</v>
      </c>
      <c r="D299" s="9">
        <v>6</v>
      </c>
      <c r="E299" s="9">
        <v>13</v>
      </c>
      <c r="F299" s="9">
        <v>2024</v>
      </c>
      <c r="G299" s="9">
        <v>2</v>
      </c>
      <c r="H299" s="9" t="s">
        <v>20</v>
      </c>
      <c r="I299" s="9" t="s">
        <v>394</v>
      </c>
      <c r="J299" s="9" t="s">
        <v>395</v>
      </c>
      <c r="K299" s="9" t="s">
        <v>1058</v>
      </c>
      <c r="L299" s="9">
        <v>24</v>
      </c>
      <c r="M299" s="9">
        <v>24</v>
      </c>
      <c r="N299" s="9">
        <v>1</v>
      </c>
      <c r="O299" s="9" t="s">
        <v>201</v>
      </c>
      <c r="P299" s="9" t="s">
        <v>393</v>
      </c>
    </row>
    <row r="300" spans="1:16" ht="12" hidden="1" customHeight="1" x14ac:dyDescent="0.2">
      <c r="A300" s="9" t="s">
        <v>34</v>
      </c>
      <c r="B300" s="9" t="s">
        <v>907</v>
      </c>
      <c r="C300" s="9" t="s">
        <v>916</v>
      </c>
      <c r="D300" s="9">
        <v>6</v>
      </c>
      <c r="E300" s="9">
        <v>13</v>
      </c>
      <c r="F300" s="9">
        <v>2024</v>
      </c>
      <c r="G300" s="9">
        <v>2</v>
      </c>
      <c r="H300" s="9" t="s">
        <v>20</v>
      </c>
      <c r="I300" s="9" t="s">
        <v>316</v>
      </c>
      <c r="J300" s="9" t="s">
        <v>548</v>
      </c>
      <c r="K300" s="9" t="s">
        <v>1058</v>
      </c>
      <c r="L300" s="9">
        <v>100</v>
      </c>
      <c r="M300" s="9">
        <v>1</v>
      </c>
      <c r="N300" s="9">
        <v>100</v>
      </c>
      <c r="O300" s="9" t="s">
        <v>201</v>
      </c>
      <c r="P300" s="9" t="s">
        <v>256</v>
      </c>
    </row>
    <row r="301" spans="1:16" ht="12" hidden="1" customHeight="1" x14ac:dyDescent="0.2">
      <c r="A301" s="9" t="s">
        <v>34</v>
      </c>
      <c r="B301" s="9" t="s">
        <v>907</v>
      </c>
      <c r="C301" s="9" t="s">
        <v>916</v>
      </c>
      <c r="D301" s="9">
        <v>6</v>
      </c>
      <c r="E301" s="9">
        <v>13</v>
      </c>
      <c r="F301" s="9">
        <v>2024</v>
      </c>
      <c r="G301" s="9">
        <v>2</v>
      </c>
      <c r="H301" s="9" t="s">
        <v>20</v>
      </c>
      <c r="I301" s="9" t="s">
        <v>316</v>
      </c>
      <c r="J301" s="9" t="s">
        <v>548</v>
      </c>
      <c r="K301" s="9" t="s">
        <v>1058</v>
      </c>
      <c r="L301" s="9">
        <v>30</v>
      </c>
      <c r="M301" s="9">
        <v>1</v>
      </c>
      <c r="N301" s="9">
        <v>30</v>
      </c>
      <c r="O301" s="9" t="s">
        <v>201</v>
      </c>
      <c r="P301" s="9" t="s">
        <v>256</v>
      </c>
    </row>
    <row r="302" spans="1:16" ht="12" hidden="1" customHeight="1" x14ac:dyDescent="0.2">
      <c r="A302" s="9" t="s">
        <v>34</v>
      </c>
      <c r="B302" s="9" t="s">
        <v>907</v>
      </c>
      <c r="C302" s="9" t="s">
        <v>916</v>
      </c>
      <c r="D302" s="9">
        <v>6</v>
      </c>
      <c r="E302" s="9">
        <v>13</v>
      </c>
      <c r="F302" s="9">
        <v>2024</v>
      </c>
      <c r="G302" s="9">
        <v>2</v>
      </c>
      <c r="H302" s="9" t="s">
        <v>20</v>
      </c>
      <c r="I302" s="9" t="s">
        <v>451</v>
      </c>
      <c r="J302" s="9" t="s">
        <v>452</v>
      </c>
      <c r="K302" s="9" t="s">
        <v>1058</v>
      </c>
      <c r="L302" s="9">
        <v>2</v>
      </c>
      <c r="M302" s="9">
        <v>1</v>
      </c>
      <c r="N302" s="9">
        <v>2</v>
      </c>
      <c r="O302" s="9" t="s">
        <v>201</v>
      </c>
      <c r="P302" s="9" t="s">
        <v>141</v>
      </c>
    </row>
    <row r="303" spans="1:16" ht="12" hidden="1" customHeight="1" x14ac:dyDescent="0.2">
      <c r="A303" s="9" t="s">
        <v>34</v>
      </c>
      <c r="B303" s="9" t="s">
        <v>907</v>
      </c>
      <c r="C303" s="9" t="s">
        <v>916</v>
      </c>
      <c r="D303" s="9">
        <v>6</v>
      </c>
      <c r="E303" s="9">
        <v>13</v>
      </c>
      <c r="F303" s="9">
        <v>2024</v>
      </c>
      <c r="G303" s="9">
        <v>2</v>
      </c>
      <c r="H303" s="9" t="s">
        <v>20</v>
      </c>
      <c r="I303" s="9" t="s">
        <v>380</v>
      </c>
      <c r="J303" s="2" t="s">
        <v>381</v>
      </c>
      <c r="K303" s="9" t="s">
        <v>1058</v>
      </c>
      <c r="L303" s="9">
        <v>1</v>
      </c>
      <c r="M303" s="9">
        <v>1</v>
      </c>
      <c r="N303" s="9">
        <v>1</v>
      </c>
      <c r="O303" s="9" t="s">
        <v>201</v>
      </c>
      <c r="P303" s="9" t="s">
        <v>1680</v>
      </c>
    </row>
    <row r="304" spans="1:16" ht="12" hidden="1" customHeight="1" x14ac:dyDescent="0.2">
      <c r="A304" s="9" t="s">
        <v>34</v>
      </c>
      <c r="B304" s="9" t="s">
        <v>907</v>
      </c>
      <c r="C304" s="9" t="s">
        <v>916</v>
      </c>
      <c r="D304" s="9">
        <v>6</v>
      </c>
      <c r="E304" s="9">
        <v>13</v>
      </c>
      <c r="F304" s="9">
        <v>2024</v>
      </c>
      <c r="G304" s="9">
        <v>2</v>
      </c>
      <c r="H304" s="9" t="s">
        <v>20</v>
      </c>
      <c r="I304" s="9" t="s">
        <v>380</v>
      </c>
      <c r="J304" s="2" t="s">
        <v>381</v>
      </c>
      <c r="K304" s="9" t="s">
        <v>1058</v>
      </c>
      <c r="L304" s="9">
        <v>4</v>
      </c>
      <c r="M304" s="9">
        <v>2</v>
      </c>
      <c r="N304" s="9">
        <v>2</v>
      </c>
      <c r="O304" s="9" t="s">
        <v>201</v>
      </c>
      <c r="P304" s="9" t="s">
        <v>1680</v>
      </c>
    </row>
    <row r="305" spans="1:16" s="4" customFormat="1" ht="12" hidden="1" customHeight="1" x14ac:dyDescent="0.25">
      <c r="A305" s="9" t="s">
        <v>34</v>
      </c>
      <c r="B305" s="9" t="s">
        <v>907</v>
      </c>
      <c r="C305" s="11" t="s">
        <v>916</v>
      </c>
      <c r="D305" s="9">
        <v>6</v>
      </c>
      <c r="E305" s="9">
        <v>13</v>
      </c>
      <c r="F305" s="9">
        <v>2024</v>
      </c>
      <c r="G305" s="9">
        <v>2</v>
      </c>
      <c r="H305" s="9" t="s">
        <v>20</v>
      </c>
      <c r="I305" s="9" t="s">
        <v>375</v>
      </c>
      <c r="J305" s="4" t="s">
        <v>376</v>
      </c>
      <c r="K305" s="9" t="s">
        <v>1058</v>
      </c>
      <c r="L305" s="9">
        <v>2</v>
      </c>
      <c r="M305" s="9">
        <v>1</v>
      </c>
      <c r="N305" s="9">
        <v>2</v>
      </c>
      <c r="O305" s="9" t="s">
        <v>458</v>
      </c>
      <c r="P305" s="9" t="s">
        <v>396</v>
      </c>
    </row>
    <row r="306" spans="1:16" ht="12" hidden="1" customHeight="1" x14ac:dyDescent="0.2">
      <c r="A306" s="9" t="s">
        <v>40</v>
      </c>
      <c r="B306" s="9" t="s">
        <v>908</v>
      </c>
      <c r="C306" s="9" t="s">
        <v>916</v>
      </c>
      <c r="D306" s="9">
        <v>6</v>
      </c>
      <c r="E306" s="9">
        <v>13</v>
      </c>
      <c r="F306" s="9">
        <v>2024</v>
      </c>
      <c r="G306" s="9">
        <v>2</v>
      </c>
      <c r="H306" s="9" t="s">
        <v>149</v>
      </c>
      <c r="I306" s="9" t="s">
        <v>457</v>
      </c>
      <c r="J306" s="9" t="s">
        <v>1222</v>
      </c>
      <c r="K306" s="9" t="s">
        <v>1058</v>
      </c>
      <c r="L306" s="9">
        <v>12</v>
      </c>
      <c r="M306" s="9">
        <v>1</v>
      </c>
      <c r="N306" s="9">
        <v>12</v>
      </c>
      <c r="O306" s="9" t="s">
        <v>201</v>
      </c>
      <c r="P306" s="9" t="s">
        <v>457</v>
      </c>
    </row>
    <row r="307" spans="1:16" ht="12" hidden="1" customHeight="1" x14ac:dyDescent="0.2">
      <c r="A307" s="9" t="s">
        <v>77</v>
      </c>
      <c r="B307" s="9" t="s">
        <v>911</v>
      </c>
      <c r="C307" s="9" t="s">
        <v>916</v>
      </c>
      <c r="D307" s="9">
        <v>6</v>
      </c>
      <c r="E307" s="9">
        <v>14</v>
      </c>
      <c r="F307" s="9">
        <v>2024</v>
      </c>
      <c r="G307" s="9">
        <v>2</v>
      </c>
      <c r="H307" s="9" t="s">
        <v>149</v>
      </c>
      <c r="I307" s="9" t="s">
        <v>379</v>
      </c>
      <c r="J307" s="9" t="s">
        <v>378</v>
      </c>
      <c r="K307" s="9" t="s">
        <v>1058</v>
      </c>
      <c r="L307" s="9">
        <v>10</v>
      </c>
      <c r="M307" s="9">
        <v>10</v>
      </c>
      <c r="N307" s="9">
        <v>1</v>
      </c>
      <c r="O307" s="9" t="s">
        <v>201</v>
      </c>
      <c r="P307" s="9" t="s">
        <v>453</v>
      </c>
    </row>
    <row r="308" spans="1:16" ht="12" hidden="1" customHeight="1" x14ac:dyDescent="0.2">
      <c r="A308" s="9" t="s">
        <v>77</v>
      </c>
      <c r="B308" s="9" t="s">
        <v>911</v>
      </c>
      <c r="C308" s="9" t="s">
        <v>916</v>
      </c>
      <c r="D308" s="9">
        <v>6</v>
      </c>
      <c r="E308" s="9">
        <v>14</v>
      </c>
      <c r="F308" s="9">
        <v>2024</v>
      </c>
      <c r="G308" s="9">
        <v>2</v>
      </c>
      <c r="H308" s="9" t="s">
        <v>149</v>
      </c>
      <c r="I308" s="9" t="s">
        <v>394</v>
      </c>
      <c r="J308" s="9" t="s">
        <v>395</v>
      </c>
      <c r="K308" s="9" t="s">
        <v>1058</v>
      </c>
      <c r="L308" s="9">
        <v>32</v>
      </c>
      <c r="M308" s="9">
        <v>32</v>
      </c>
      <c r="N308" s="9">
        <v>1</v>
      </c>
      <c r="O308" s="9" t="s">
        <v>201</v>
      </c>
      <c r="P308" s="9" t="s">
        <v>393</v>
      </c>
    </row>
    <row r="309" spans="1:16" ht="12" hidden="1" customHeight="1" x14ac:dyDescent="0.2">
      <c r="A309" s="9" t="s">
        <v>77</v>
      </c>
      <c r="B309" s="9" t="s">
        <v>911</v>
      </c>
      <c r="C309" s="9" t="s">
        <v>916</v>
      </c>
      <c r="D309" s="9">
        <v>6</v>
      </c>
      <c r="E309" s="9">
        <v>14</v>
      </c>
      <c r="F309" s="9">
        <v>2024</v>
      </c>
      <c r="G309" s="9">
        <v>2</v>
      </c>
      <c r="H309" s="9" t="s">
        <v>149</v>
      </c>
      <c r="I309" s="9" t="s">
        <v>314</v>
      </c>
      <c r="J309" s="2" t="s">
        <v>315</v>
      </c>
      <c r="K309" s="9" t="s">
        <v>1058</v>
      </c>
      <c r="L309" s="9">
        <v>191</v>
      </c>
      <c r="M309" s="9">
        <v>191</v>
      </c>
      <c r="N309" s="9">
        <v>1</v>
      </c>
      <c r="O309" s="9" t="s">
        <v>201</v>
      </c>
      <c r="P309" s="9" t="s">
        <v>1432</v>
      </c>
    </row>
    <row r="310" spans="1:16" ht="12" hidden="1" customHeight="1" x14ac:dyDescent="0.2">
      <c r="A310" s="9" t="s">
        <v>77</v>
      </c>
      <c r="B310" s="9" t="s">
        <v>911</v>
      </c>
      <c r="C310" s="9" t="s">
        <v>916</v>
      </c>
      <c r="D310" s="9">
        <v>6</v>
      </c>
      <c r="E310" s="9">
        <v>14</v>
      </c>
      <c r="F310" s="9">
        <v>2024</v>
      </c>
      <c r="G310" s="9">
        <v>2</v>
      </c>
      <c r="H310" s="9" t="s">
        <v>149</v>
      </c>
      <c r="I310" s="9" t="s">
        <v>380</v>
      </c>
      <c r="J310" s="2" t="s">
        <v>381</v>
      </c>
      <c r="K310" s="9" t="s">
        <v>1058</v>
      </c>
      <c r="L310" s="9">
        <v>11</v>
      </c>
      <c r="M310" s="9">
        <v>11</v>
      </c>
      <c r="N310" s="9">
        <v>1</v>
      </c>
      <c r="O310" s="9" t="s">
        <v>201</v>
      </c>
      <c r="P310" s="9" t="s">
        <v>1680</v>
      </c>
    </row>
    <row r="311" spans="1:16" ht="12" hidden="1" customHeight="1" x14ac:dyDescent="0.2">
      <c r="A311" s="9" t="s">
        <v>77</v>
      </c>
      <c r="B311" s="9" t="s">
        <v>911</v>
      </c>
      <c r="C311" s="9" t="s">
        <v>916</v>
      </c>
      <c r="D311" s="9">
        <v>6</v>
      </c>
      <c r="E311" s="9">
        <v>14</v>
      </c>
      <c r="F311" s="9">
        <v>2024</v>
      </c>
      <c r="G311" s="9">
        <v>2</v>
      </c>
      <c r="H311" s="9" t="s">
        <v>149</v>
      </c>
      <c r="I311" s="9" t="s">
        <v>461</v>
      </c>
      <c r="J311" s="9" t="s">
        <v>373</v>
      </c>
      <c r="K311" s="9" t="s">
        <v>1058</v>
      </c>
      <c r="L311" s="9">
        <v>1</v>
      </c>
      <c r="M311" s="9">
        <v>1</v>
      </c>
      <c r="N311" s="9">
        <v>61</v>
      </c>
      <c r="O311" s="9" t="s">
        <v>201</v>
      </c>
      <c r="P311" s="9" t="s">
        <v>176</v>
      </c>
    </row>
    <row r="312" spans="1:16" ht="12" hidden="1" customHeight="1" x14ac:dyDescent="0.2">
      <c r="A312" s="9" t="s">
        <v>79</v>
      </c>
      <c r="B312" s="9" t="s">
        <v>912</v>
      </c>
      <c r="C312" s="9" t="s">
        <v>916</v>
      </c>
      <c r="D312" s="9">
        <v>6</v>
      </c>
      <c r="E312" s="9">
        <v>14</v>
      </c>
      <c r="F312" s="9">
        <v>2024</v>
      </c>
      <c r="G312" s="9">
        <v>2</v>
      </c>
      <c r="H312" s="9" t="s">
        <v>20</v>
      </c>
      <c r="I312" s="9" t="s">
        <v>380</v>
      </c>
      <c r="J312" s="2" t="s">
        <v>381</v>
      </c>
      <c r="K312" s="9" t="s">
        <v>1058</v>
      </c>
      <c r="L312" s="9">
        <v>70</v>
      </c>
      <c r="M312" s="9">
        <v>14</v>
      </c>
      <c r="N312" s="9">
        <v>5</v>
      </c>
      <c r="O312" s="9" t="s">
        <v>201</v>
      </c>
      <c r="P312" s="9" t="s">
        <v>1680</v>
      </c>
    </row>
    <row r="313" spans="1:16" ht="12" hidden="1" customHeight="1" x14ac:dyDescent="0.2">
      <c r="A313" s="9" t="s">
        <v>79</v>
      </c>
      <c r="B313" s="9" t="s">
        <v>912</v>
      </c>
      <c r="C313" s="9" t="s">
        <v>916</v>
      </c>
      <c r="D313" s="9">
        <v>6</v>
      </c>
      <c r="E313" s="9">
        <v>14</v>
      </c>
      <c r="F313" s="9">
        <v>2024</v>
      </c>
      <c r="G313" s="9">
        <v>2</v>
      </c>
      <c r="H313" s="9" t="s">
        <v>20</v>
      </c>
      <c r="I313" s="9" t="s">
        <v>380</v>
      </c>
      <c r="J313" s="2" t="s">
        <v>381</v>
      </c>
      <c r="K313" s="9" t="s">
        <v>1058</v>
      </c>
      <c r="L313" s="9">
        <v>10</v>
      </c>
      <c r="M313" s="9">
        <v>10</v>
      </c>
      <c r="N313" s="9">
        <v>1</v>
      </c>
      <c r="O313" s="9" t="s">
        <v>201</v>
      </c>
      <c r="P313" s="9" t="s">
        <v>1680</v>
      </c>
    </row>
    <row r="314" spans="1:16" ht="12" hidden="1" customHeight="1" x14ac:dyDescent="0.2">
      <c r="A314" s="9" t="s">
        <v>79</v>
      </c>
      <c r="B314" s="9" t="s">
        <v>912</v>
      </c>
      <c r="C314" s="9" t="s">
        <v>916</v>
      </c>
      <c r="D314" s="9">
        <v>6</v>
      </c>
      <c r="E314" s="9">
        <v>14</v>
      </c>
      <c r="F314" s="9">
        <v>2024</v>
      </c>
      <c r="G314" s="9">
        <v>2</v>
      </c>
      <c r="H314" s="9" t="s">
        <v>20</v>
      </c>
      <c r="I314" s="9" t="s">
        <v>399</v>
      </c>
      <c r="J314" s="9" t="s">
        <v>400</v>
      </c>
      <c r="K314" s="9" t="s">
        <v>1058</v>
      </c>
      <c r="L314" s="9">
        <v>9</v>
      </c>
      <c r="M314" s="9">
        <v>9</v>
      </c>
      <c r="N314" s="9">
        <v>1</v>
      </c>
      <c r="O314" s="9" t="s">
        <v>201</v>
      </c>
      <c r="P314" s="9" t="s">
        <v>1547</v>
      </c>
    </row>
    <row r="315" spans="1:16" ht="12" hidden="1" customHeight="1" x14ac:dyDescent="0.25">
      <c r="A315" s="9" t="s">
        <v>79</v>
      </c>
      <c r="B315" s="9" t="s">
        <v>912</v>
      </c>
      <c r="C315" s="9" t="s">
        <v>916</v>
      </c>
      <c r="D315" s="9">
        <v>6</v>
      </c>
      <c r="E315" s="9">
        <v>14</v>
      </c>
      <c r="F315" s="9">
        <v>2024</v>
      </c>
      <c r="G315" s="9">
        <v>2</v>
      </c>
      <c r="H315" s="9" t="s">
        <v>20</v>
      </c>
      <c r="I315" s="9" t="s">
        <v>425</v>
      </c>
      <c r="J315" s="9" t="s">
        <v>426</v>
      </c>
      <c r="K315" s="9" t="s">
        <v>1058</v>
      </c>
      <c r="L315" s="9">
        <v>1</v>
      </c>
      <c r="M315" s="9">
        <v>1</v>
      </c>
      <c r="N315" s="9">
        <v>1</v>
      </c>
      <c r="O315" s="9" t="s">
        <v>201</v>
      </c>
      <c r="P315" s="4" t="s">
        <v>271</v>
      </c>
    </row>
    <row r="316" spans="1:16" s="4" customFormat="1" ht="12" hidden="1" customHeight="1" x14ac:dyDescent="0.25">
      <c r="A316" s="9" t="s">
        <v>79</v>
      </c>
      <c r="B316" s="9" t="s">
        <v>912</v>
      </c>
      <c r="C316" s="11" t="s">
        <v>916</v>
      </c>
      <c r="D316" s="9">
        <v>6</v>
      </c>
      <c r="E316" s="9">
        <v>14</v>
      </c>
      <c r="F316" s="9">
        <v>2024</v>
      </c>
      <c r="G316" s="9">
        <v>2</v>
      </c>
      <c r="H316" s="9" t="s">
        <v>20</v>
      </c>
      <c r="I316" s="9" t="s">
        <v>375</v>
      </c>
      <c r="J316" s="4" t="s">
        <v>376</v>
      </c>
      <c r="K316" s="9" t="s">
        <v>1058</v>
      </c>
      <c r="L316" s="9">
        <v>7</v>
      </c>
      <c r="M316" s="9">
        <v>7</v>
      </c>
      <c r="N316" s="9">
        <v>1</v>
      </c>
      <c r="O316" s="9" t="s">
        <v>460</v>
      </c>
      <c r="P316" s="9" t="s">
        <v>396</v>
      </c>
    </row>
    <row r="317" spans="1:16" ht="12" hidden="1" customHeight="1" x14ac:dyDescent="0.2">
      <c r="A317" s="9" t="s">
        <v>79</v>
      </c>
      <c r="B317" s="9" t="s">
        <v>912</v>
      </c>
      <c r="C317" s="9" t="s">
        <v>916</v>
      </c>
      <c r="D317" s="9">
        <v>6</v>
      </c>
      <c r="E317" s="9">
        <v>14</v>
      </c>
      <c r="F317" s="9">
        <v>2024</v>
      </c>
      <c r="G317" s="9">
        <v>2</v>
      </c>
      <c r="H317" s="9" t="s">
        <v>20</v>
      </c>
      <c r="I317" s="9" t="s">
        <v>423</v>
      </c>
      <c r="J317" s="2" t="s">
        <v>442</v>
      </c>
      <c r="K317" s="9" t="s">
        <v>1058</v>
      </c>
      <c r="L317" s="9">
        <v>2</v>
      </c>
      <c r="M317" s="9">
        <v>2</v>
      </c>
      <c r="N317" s="9">
        <v>1</v>
      </c>
      <c r="O317" s="9" t="s">
        <v>201</v>
      </c>
      <c r="P317" s="9" t="s">
        <v>422</v>
      </c>
    </row>
    <row r="318" spans="1:16" ht="12" hidden="1" customHeight="1" x14ac:dyDescent="0.2">
      <c r="A318" s="9" t="s">
        <v>79</v>
      </c>
      <c r="B318" s="9" t="s">
        <v>912</v>
      </c>
      <c r="C318" s="9" t="s">
        <v>916</v>
      </c>
      <c r="D318" s="9">
        <v>6</v>
      </c>
      <c r="E318" s="9">
        <v>14</v>
      </c>
      <c r="F318" s="9">
        <v>2024</v>
      </c>
      <c r="G318" s="9">
        <v>2</v>
      </c>
      <c r="H318" s="9" t="s">
        <v>20</v>
      </c>
      <c r="I318" s="9" t="s">
        <v>314</v>
      </c>
      <c r="J318" s="2" t="s">
        <v>315</v>
      </c>
      <c r="K318" s="9" t="s">
        <v>1058</v>
      </c>
      <c r="L318" s="9">
        <v>14</v>
      </c>
      <c r="M318" s="9">
        <v>1</v>
      </c>
      <c r="N318" s="9">
        <v>14</v>
      </c>
      <c r="O318" s="9" t="s">
        <v>201</v>
      </c>
      <c r="P318" s="9" t="s">
        <v>1432</v>
      </c>
    </row>
    <row r="319" spans="1:16" ht="12" hidden="1" customHeight="1" x14ac:dyDescent="0.2">
      <c r="A319" s="9" t="s">
        <v>79</v>
      </c>
      <c r="B319" s="9" t="s">
        <v>912</v>
      </c>
      <c r="C319" s="9" t="s">
        <v>916</v>
      </c>
      <c r="D319" s="9">
        <v>6</v>
      </c>
      <c r="E319" s="9">
        <v>14</v>
      </c>
      <c r="F319" s="9">
        <v>2024</v>
      </c>
      <c r="G319" s="9">
        <v>2</v>
      </c>
      <c r="H319" s="9" t="s">
        <v>20</v>
      </c>
      <c r="I319" s="9" t="s">
        <v>379</v>
      </c>
      <c r="J319" s="9" t="s">
        <v>378</v>
      </c>
      <c r="K319" s="9" t="s">
        <v>1058</v>
      </c>
      <c r="L319" s="9">
        <v>11</v>
      </c>
      <c r="M319" s="9">
        <v>11</v>
      </c>
      <c r="N319" s="9">
        <v>1</v>
      </c>
      <c r="O319" s="9" t="s">
        <v>201</v>
      </c>
      <c r="P319" s="9" t="s">
        <v>453</v>
      </c>
    </row>
    <row r="320" spans="1:16" ht="12" hidden="1" customHeight="1" x14ac:dyDescent="0.2">
      <c r="A320" s="9" t="s">
        <v>79</v>
      </c>
      <c r="B320" s="9" t="s">
        <v>912</v>
      </c>
      <c r="C320" s="9" t="s">
        <v>916</v>
      </c>
      <c r="D320" s="9">
        <v>6</v>
      </c>
      <c r="E320" s="9">
        <v>14</v>
      </c>
      <c r="F320" s="9">
        <v>2024</v>
      </c>
      <c r="G320" s="9">
        <v>2</v>
      </c>
      <c r="H320" s="9" t="s">
        <v>20</v>
      </c>
      <c r="I320" s="9" t="s">
        <v>394</v>
      </c>
      <c r="J320" s="9" t="s">
        <v>395</v>
      </c>
      <c r="K320" s="9" t="s">
        <v>1058</v>
      </c>
      <c r="L320" s="9">
        <v>2</v>
      </c>
      <c r="M320" s="9">
        <v>2</v>
      </c>
      <c r="N320" s="9">
        <v>1</v>
      </c>
      <c r="O320" s="9" t="s">
        <v>201</v>
      </c>
      <c r="P320" s="9" t="s">
        <v>393</v>
      </c>
    </row>
    <row r="321" spans="1:16" s="4" customFormat="1" ht="12" hidden="1" customHeight="1" x14ac:dyDescent="0.25">
      <c r="A321" s="9" t="s">
        <v>79</v>
      </c>
      <c r="B321" s="9" t="s">
        <v>912</v>
      </c>
      <c r="C321" s="11" t="s">
        <v>916</v>
      </c>
      <c r="D321" s="9">
        <v>6</v>
      </c>
      <c r="E321" s="9">
        <v>14</v>
      </c>
      <c r="F321" s="9">
        <v>2024</v>
      </c>
      <c r="G321" s="9">
        <v>2</v>
      </c>
      <c r="H321" s="9" t="s">
        <v>20</v>
      </c>
      <c r="I321" s="9" t="s">
        <v>375</v>
      </c>
      <c r="J321" s="9" t="s">
        <v>398</v>
      </c>
      <c r="K321" s="9" t="s">
        <v>1058</v>
      </c>
      <c r="L321" s="9">
        <v>7</v>
      </c>
      <c r="M321" s="9">
        <v>7</v>
      </c>
      <c r="N321" s="9">
        <v>1</v>
      </c>
      <c r="O321" s="9" t="s">
        <v>459</v>
      </c>
      <c r="P321" s="9" t="s">
        <v>397</v>
      </c>
    </row>
    <row r="322" spans="1:16" ht="12" hidden="1" customHeight="1" x14ac:dyDescent="0.2">
      <c r="A322" s="9" t="s">
        <v>74</v>
      </c>
      <c r="B322" s="9" t="s">
        <v>913</v>
      </c>
      <c r="C322" s="9" t="s">
        <v>916</v>
      </c>
      <c r="D322" s="9">
        <v>6</v>
      </c>
      <c r="E322" s="9">
        <v>14</v>
      </c>
      <c r="F322" s="9">
        <v>2024</v>
      </c>
      <c r="G322" s="9">
        <v>2</v>
      </c>
      <c r="H322" s="9" t="s">
        <v>20</v>
      </c>
      <c r="I322" s="9" t="s">
        <v>399</v>
      </c>
      <c r="J322" s="9" t="s">
        <v>400</v>
      </c>
      <c r="K322" s="9" t="s">
        <v>1058</v>
      </c>
      <c r="L322" s="9">
        <v>2</v>
      </c>
      <c r="M322" s="9">
        <v>2</v>
      </c>
      <c r="N322" s="9">
        <v>1</v>
      </c>
      <c r="O322" s="9" t="s">
        <v>201</v>
      </c>
      <c r="P322" s="9" t="s">
        <v>1547</v>
      </c>
    </row>
    <row r="323" spans="1:16" ht="12" hidden="1" customHeight="1" x14ac:dyDescent="0.2">
      <c r="A323" s="9" t="s">
        <v>74</v>
      </c>
      <c r="B323" s="9" t="s">
        <v>913</v>
      </c>
      <c r="C323" s="9" t="s">
        <v>916</v>
      </c>
      <c r="D323" s="9">
        <v>6</v>
      </c>
      <c r="E323" s="9">
        <v>14</v>
      </c>
      <c r="F323" s="9">
        <v>2024</v>
      </c>
      <c r="G323" s="9">
        <v>2</v>
      </c>
      <c r="H323" s="9" t="s">
        <v>20</v>
      </c>
      <c r="I323" s="9" t="s">
        <v>314</v>
      </c>
      <c r="J323" s="2" t="s">
        <v>315</v>
      </c>
      <c r="K323" s="9" t="s">
        <v>1058</v>
      </c>
      <c r="L323" s="9">
        <v>2</v>
      </c>
      <c r="M323" s="9">
        <v>1</v>
      </c>
      <c r="N323" s="9">
        <v>2</v>
      </c>
      <c r="O323" s="9" t="s">
        <v>201</v>
      </c>
      <c r="P323" s="9" t="s">
        <v>1432</v>
      </c>
    </row>
    <row r="324" spans="1:16" s="4" customFormat="1" ht="12" hidden="1" customHeight="1" x14ac:dyDescent="0.25">
      <c r="A324" s="9" t="s">
        <v>74</v>
      </c>
      <c r="B324" s="9" t="s">
        <v>913</v>
      </c>
      <c r="C324" s="11" t="s">
        <v>916</v>
      </c>
      <c r="D324" s="9">
        <v>6</v>
      </c>
      <c r="E324" s="9">
        <v>14</v>
      </c>
      <c r="F324" s="9">
        <v>2024</v>
      </c>
      <c r="G324" s="9">
        <v>2</v>
      </c>
      <c r="H324" s="9" t="s">
        <v>20</v>
      </c>
      <c r="I324" s="9" t="s">
        <v>375</v>
      </c>
      <c r="J324" s="9" t="s">
        <v>398</v>
      </c>
      <c r="K324" s="9" t="s">
        <v>1058</v>
      </c>
      <c r="L324" s="9">
        <v>9</v>
      </c>
      <c r="M324" s="9">
        <v>9</v>
      </c>
      <c r="N324" s="9">
        <v>1</v>
      </c>
      <c r="O324" s="9" t="s">
        <v>459</v>
      </c>
      <c r="P324" s="9" t="s">
        <v>397</v>
      </c>
    </row>
    <row r="325" spans="1:16" ht="12" hidden="1" customHeight="1" x14ac:dyDescent="0.2">
      <c r="A325" s="9" t="s">
        <v>74</v>
      </c>
      <c r="B325" s="9" t="s">
        <v>913</v>
      </c>
      <c r="C325" s="9" t="s">
        <v>916</v>
      </c>
      <c r="D325" s="9">
        <v>6</v>
      </c>
      <c r="E325" s="9">
        <v>14</v>
      </c>
      <c r="F325" s="9">
        <v>2024</v>
      </c>
      <c r="G325" s="9">
        <v>2</v>
      </c>
      <c r="H325" s="9" t="s">
        <v>20</v>
      </c>
      <c r="I325" s="9" t="s">
        <v>379</v>
      </c>
      <c r="J325" s="9" t="s">
        <v>378</v>
      </c>
      <c r="K325" s="9" t="s">
        <v>1058</v>
      </c>
      <c r="L325" s="9">
        <v>5</v>
      </c>
      <c r="M325" s="9">
        <v>1</v>
      </c>
      <c r="N325" s="9">
        <v>15</v>
      </c>
      <c r="O325" s="9" t="s">
        <v>201</v>
      </c>
      <c r="P325" s="9" t="s">
        <v>453</v>
      </c>
    </row>
    <row r="326" spans="1:16" ht="12" hidden="1" customHeight="1" x14ac:dyDescent="0.2">
      <c r="A326" s="9" t="s">
        <v>74</v>
      </c>
      <c r="B326" s="9" t="s">
        <v>913</v>
      </c>
      <c r="C326" s="9" t="s">
        <v>916</v>
      </c>
      <c r="D326" s="9">
        <v>6</v>
      </c>
      <c r="E326" s="9">
        <v>14</v>
      </c>
      <c r="F326" s="9">
        <v>2024</v>
      </c>
      <c r="G326" s="9">
        <v>2</v>
      </c>
      <c r="H326" s="9" t="s">
        <v>20</v>
      </c>
      <c r="I326" s="9" t="s">
        <v>379</v>
      </c>
      <c r="J326" s="9" t="s">
        <v>378</v>
      </c>
      <c r="K326" s="9" t="s">
        <v>1058</v>
      </c>
      <c r="L326" s="9">
        <v>14</v>
      </c>
      <c r="M326" s="9">
        <v>2</v>
      </c>
      <c r="N326" s="9">
        <v>7</v>
      </c>
      <c r="O326" s="9" t="s">
        <v>201</v>
      </c>
      <c r="P326" s="9" t="s">
        <v>453</v>
      </c>
    </row>
    <row r="327" spans="1:16" ht="12" hidden="1" customHeight="1" x14ac:dyDescent="0.2">
      <c r="A327" s="9" t="s">
        <v>74</v>
      </c>
      <c r="B327" s="9" t="s">
        <v>913</v>
      </c>
      <c r="C327" s="9" t="s">
        <v>916</v>
      </c>
      <c r="D327" s="9">
        <v>6</v>
      </c>
      <c r="E327" s="9">
        <v>14</v>
      </c>
      <c r="F327" s="9">
        <v>2024</v>
      </c>
      <c r="G327" s="9">
        <v>2</v>
      </c>
      <c r="H327" s="9" t="s">
        <v>20</v>
      </c>
      <c r="I327" s="9" t="s">
        <v>394</v>
      </c>
      <c r="J327" s="9" t="s">
        <v>395</v>
      </c>
      <c r="K327" s="9" t="s">
        <v>1058</v>
      </c>
      <c r="L327" s="9">
        <v>2</v>
      </c>
      <c r="M327" s="9">
        <v>2</v>
      </c>
      <c r="N327" s="9">
        <v>1</v>
      </c>
      <c r="O327" s="9" t="s">
        <v>201</v>
      </c>
      <c r="P327" s="9" t="s">
        <v>393</v>
      </c>
    </row>
    <row r="328" spans="1:16" s="4" customFormat="1" ht="12" hidden="1" customHeight="1" x14ac:dyDescent="0.25">
      <c r="A328" s="9" t="s">
        <v>74</v>
      </c>
      <c r="B328" s="9" t="s">
        <v>913</v>
      </c>
      <c r="C328" s="11" t="s">
        <v>916</v>
      </c>
      <c r="D328" s="9">
        <v>6</v>
      </c>
      <c r="E328" s="9">
        <v>14</v>
      </c>
      <c r="F328" s="9">
        <v>2024</v>
      </c>
      <c r="G328" s="9">
        <v>2</v>
      </c>
      <c r="H328" s="9" t="s">
        <v>20</v>
      </c>
      <c r="I328" s="9" t="s">
        <v>375</v>
      </c>
      <c r="J328" s="4" t="s">
        <v>376</v>
      </c>
      <c r="K328" s="9" t="s">
        <v>1058</v>
      </c>
      <c r="L328" s="9">
        <v>6</v>
      </c>
      <c r="M328" s="9">
        <v>6</v>
      </c>
      <c r="N328" s="9">
        <v>1</v>
      </c>
      <c r="O328" s="9" t="s">
        <v>459</v>
      </c>
      <c r="P328" s="9" t="s">
        <v>396</v>
      </c>
    </row>
    <row r="329" spans="1:16" ht="12" hidden="1" customHeight="1" x14ac:dyDescent="0.2">
      <c r="A329" s="9" t="s">
        <v>74</v>
      </c>
      <c r="B329" s="9" t="s">
        <v>913</v>
      </c>
      <c r="C329" s="9" t="s">
        <v>916</v>
      </c>
      <c r="D329" s="9">
        <v>6</v>
      </c>
      <c r="E329" s="9">
        <v>14</v>
      </c>
      <c r="F329" s="9">
        <v>2024</v>
      </c>
      <c r="G329" s="9">
        <v>2</v>
      </c>
      <c r="H329" s="9" t="s">
        <v>20</v>
      </c>
      <c r="I329" s="9" t="s">
        <v>448</v>
      </c>
      <c r="J329" s="9" t="s">
        <v>449</v>
      </c>
      <c r="K329" s="9" t="s">
        <v>1058</v>
      </c>
      <c r="L329" s="9">
        <v>2</v>
      </c>
      <c r="M329" s="9">
        <v>1</v>
      </c>
      <c r="N329" s="9">
        <v>2</v>
      </c>
      <c r="O329" s="9" t="s">
        <v>201</v>
      </c>
      <c r="P329" s="9" t="s">
        <v>193</v>
      </c>
    </row>
    <row r="330" spans="1:16" s="4" customFormat="1" ht="12" hidden="1" customHeight="1" x14ac:dyDescent="0.25">
      <c r="A330" s="9" t="s">
        <v>164</v>
      </c>
      <c r="B330" s="9" t="s">
        <v>909</v>
      </c>
      <c r="C330" s="11" t="s">
        <v>916</v>
      </c>
      <c r="D330" s="9">
        <v>6</v>
      </c>
      <c r="E330" s="9">
        <v>17</v>
      </c>
      <c r="F330" s="9">
        <v>2024</v>
      </c>
      <c r="G330" s="9">
        <v>1</v>
      </c>
      <c r="H330" s="9" t="s">
        <v>14</v>
      </c>
      <c r="I330" s="9" t="s">
        <v>463</v>
      </c>
      <c r="J330" s="2" t="s">
        <v>464</v>
      </c>
      <c r="K330" s="9" t="s">
        <v>1058</v>
      </c>
      <c r="L330" s="9">
        <v>13</v>
      </c>
      <c r="M330" s="9">
        <v>1</v>
      </c>
      <c r="N330" s="9">
        <v>13</v>
      </c>
      <c r="O330" s="9" t="s">
        <v>465</v>
      </c>
      <c r="P330" s="9" t="s">
        <v>462</v>
      </c>
    </row>
    <row r="331" spans="1:16" ht="12" hidden="1" customHeight="1" x14ac:dyDescent="0.2">
      <c r="A331" s="9" t="s">
        <v>164</v>
      </c>
      <c r="B331" s="9" t="s">
        <v>909</v>
      </c>
      <c r="C331" s="9" t="s">
        <v>916</v>
      </c>
      <c r="D331" s="9">
        <v>6</v>
      </c>
      <c r="E331" s="9">
        <v>17</v>
      </c>
      <c r="F331" s="9">
        <v>2024</v>
      </c>
      <c r="G331" s="9">
        <v>1</v>
      </c>
      <c r="H331" s="9" t="s">
        <v>14</v>
      </c>
      <c r="I331" s="9" t="s">
        <v>399</v>
      </c>
      <c r="J331" s="9" t="s">
        <v>400</v>
      </c>
      <c r="K331" s="9" t="s">
        <v>1058</v>
      </c>
      <c r="L331" s="9">
        <v>12</v>
      </c>
      <c r="M331" s="9">
        <v>6</v>
      </c>
      <c r="N331" s="9">
        <v>2</v>
      </c>
      <c r="O331" s="9" t="s">
        <v>201</v>
      </c>
      <c r="P331" s="9" t="s">
        <v>1547</v>
      </c>
    </row>
    <row r="332" spans="1:16" ht="12" hidden="1" customHeight="1" x14ac:dyDescent="0.2">
      <c r="A332" s="9" t="s">
        <v>164</v>
      </c>
      <c r="B332" s="9" t="s">
        <v>909</v>
      </c>
      <c r="C332" s="9" t="s">
        <v>916</v>
      </c>
      <c r="D332" s="9">
        <v>6</v>
      </c>
      <c r="E332" s="9">
        <v>17</v>
      </c>
      <c r="F332" s="9">
        <v>2024</v>
      </c>
      <c r="G332" s="9">
        <v>1</v>
      </c>
      <c r="H332" s="9" t="s">
        <v>14</v>
      </c>
      <c r="I332" s="9" t="s">
        <v>423</v>
      </c>
      <c r="J332" s="2" t="s">
        <v>442</v>
      </c>
      <c r="K332" s="9" t="s">
        <v>1058</v>
      </c>
      <c r="L332" s="9">
        <v>3</v>
      </c>
      <c r="M332" s="9">
        <v>3</v>
      </c>
      <c r="N332" s="9">
        <v>1</v>
      </c>
      <c r="O332" s="9" t="s">
        <v>201</v>
      </c>
      <c r="P332" s="9" t="s">
        <v>422</v>
      </c>
    </row>
    <row r="333" spans="1:16" ht="12" hidden="1" customHeight="1" x14ac:dyDescent="0.2">
      <c r="A333" s="9" t="s">
        <v>164</v>
      </c>
      <c r="B333" s="9" t="s">
        <v>909</v>
      </c>
      <c r="C333" s="9" t="s">
        <v>916</v>
      </c>
      <c r="D333" s="9">
        <v>6</v>
      </c>
      <c r="E333" s="9">
        <v>17</v>
      </c>
      <c r="F333" s="9">
        <v>2024</v>
      </c>
      <c r="G333" s="9">
        <v>1</v>
      </c>
      <c r="H333" s="9" t="s">
        <v>14</v>
      </c>
      <c r="I333" s="9" t="s">
        <v>380</v>
      </c>
      <c r="J333" s="2" t="s">
        <v>381</v>
      </c>
      <c r="K333" s="9" t="s">
        <v>1058</v>
      </c>
      <c r="L333" s="9">
        <v>2</v>
      </c>
      <c r="M333" s="9">
        <v>2</v>
      </c>
      <c r="N333" s="9">
        <v>1</v>
      </c>
      <c r="O333" s="9" t="s">
        <v>201</v>
      </c>
      <c r="P333" s="9" t="s">
        <v>1680</v>
      </c>
    </row>
    <row r="334" spans="1:16" s="4" customFormat="1" ht="12" hidden="1" customHeight="1" x14ac:dyDescent="0.25">
      <c r="A334" s="9" t="s">
        <v>166</v>
      </c>
      <c r="B334" s="9" t="s">
        <v>910</v>
      </c>
      <c r="C334" s="11" t="s">
        <v>916</v>
      </c>
      <c r="D334" s="9">
        <v>6</v>
      </c>
      <c r="E334" s="9">
        <v>17</v>
      </c>
      <c r="F334" s="9">
        <v>2024</v>
      </c>
      <c r="G334" s="9">
        <v>1</v>
      </c>
      <c r="H334" s="9" t="s">
        <v>14</v>
      </c>
      <c r="I334" s="9" t="s">
        <v>310</v>
      </c>
      <c r="J334" s="9" t="s">
        <v>311</v>
      </c>
      <c r="K334" s="9" t="s">
        <v>1058</v>
      </c>
      <c r="L334" s="9">
        <v>59</v>
      </c>
      <c r="M334" s="9">
        <v>59</v>
      </c>
      <c r="N334" s="9">
        <v>1</v>
      </c>
      <c r="O334" s="9" t="s">
        <v>466</v>
      </c>
      <c r="P334" s="9" t="s">
        <v>509</v>
      </c>
    </row>
    <row r="335" spans="1:16" ht="12" hidden="1" customHeight="1" x14ac:dyDescent="0.2">
      <c r="A335" s="9" t="s">
        <v>166</v>
      </c>
      <c r="B335" s="9" t="s">
        <v>910</v>
      </c>
      <c r="C335" s="9" t="s">
        <v>916</v>
      </c>
      <c r="D335" s="9">
        <v>6</v>
      </c>
      <c r="E335" s="9">
        <v>17</v>
      </c>
      <c r="F335" s="9">
        <v>2024</v>
      </c>
      <c r="G335" s="9">
        <v>1</v>
      </c>
      <c r="H335" s="9" t="s">
        <v>14</v>
      </c>
      <c r="I335" s="9" t="s">
        <v>423</v>
      </c>
      <c r="J335" s="2" t="s">
        <v>442</v>
      </c>
      <c r="K335" s="9" t="s">
        <v>1058</v>
      </c>
      <c r="L335" s="9">
        <v>7</v>
      </c>
      <c r="M335" s="9">
        <v>7</v>
      </c>
      <c r="N335" s="9">
        <v>1</v>
      </c>
      <c r="O335" s="9" t="s">
        <v>201</v>
      </c>
      <c r="P335" s="9" t="s">
        <v>422</v>
      </c>
    </row>
    <row r="336" spans="1:16" ht="12" hidden="1" customHeight="1" x14ac:dyDescent="0.2">
      <c r="A336" s="9" t="s">
        <v>166</v>
      </c>
      <c r="B336" s="9" t="s">
        <v>910</v>
      </c>
      <c r="C336" s="9" t="s">
        <v>916</v>
      </c>
      <c r="D336" s="9">
        <v>6</v>
      </c>
      <c r="E336" s="9">
        <v>17</v>
      </c>
      <c r="F336" s="9">
        <v>2024</v>
      </c>
      <c r="G336" s="9">
        <v>1</v>
      </c>
      <c r="H336" s="9" t="s">
        <v>14</v>
      </c>
      <c r="I336" s="9" t="s">
        <v>380</v>
      </c>
      <c r="J336" s="2" t="s">
        <v>381</v>
      </c>
      <c r="K336" s="9" t="s">
        <v>1058</v>
      </c>
      <c r="L336" s="9">
        <v>3</v>
      </c>
      <c r="M336" s="9">
        <v>3</v>
      </c>
      <c r="N336" s="9">
        <v>1</v>
      </c>
      <c r="O336" s="9" t="s">
        <v>201</v>
      </c>
      <c r="P336" s="9" t="s">
        <v>1680</v>
      </c>
    </row>
    <row r="337" spans="1:16" ht="12" hidden="1" customHeight="1" x14ac:dyDescent="0.2">
      <c r="A337" s="9" t="s">
        <v>166</v>
      </c>
      <c r="B337" s="9" t="s">
        <v>910</v>
      </c>
      <c r="C337" s="9" t="s">
        <v>916</v>
      </c>
      <c r="D337" s="9">
        <v>6</v>
      </c>
      <c r="E337" s="9">
        <v>17</v>
      </c>
      <c r="F337" s="9">
        <v>2024</v>
      </c>
      <c r="G337" s="9">
        <v>1</v>
      </c>
      <c r="H337" s="9" t="s">
        <v>14</v>
      </c>
      <c r="I337" s="9" t="s">
        <v>468</v>
      </c>
      <c r="J337" s="2" t="s">
        <v>469</v>
      </c>
      <c r="K337" s="9" t="s">
        <v>1058</v>
      </c>
      <c r="L337" s="9">
        <v>3</v>
      </c>
      <c r="M337" s="9">
        <v>1</v>
      </c>
      <c r="N337" s="9">
        <v>3</v>
      </c>
      <c r="O337" s="9" t="s">
        <v>201</v>
      </c>
      <c r="P337" s="9" t="s">
        <v>467</v>
      </c>
    </row>
    <row r="338" spans="1:16" ht="12" hidden="1" customHeight="1" x14ac:dyDescent="0.2">
      <c r="A338" s="9" t="s">
        <v>166</v>
      </c>
      <c r="B338" s="9" t="s">
        <v>910</v>
      </c>
      <c r="C338" s="9" t="s">
        <v>916</v>
      </c>
      <c r="D338" s="9">
        <v>6</v>
      </c>
      <c r="E338" s="9">
        <v>17</v>
      </c>
      <c r="F338" s="9">
        <v>2024</v>
      </c>
      <c r="G338" s="9">
        <v>1</v>
      </c>
      <c r="H338" s="9" t="s">
        <v>14</v>
      </c>
      <c r="I338" s="9" t="s">
        <v>312</v>
      </c>
      <c r="J338" s="9" t="s">
        <v>313</v>
      </c>
      <c r="K338" s="9" t="s">
        <v>1058</v>
      </c>
      <c r="L338" s="9">
        <v>702</v>
      </c>
      <c r="M338" s="9">
        <v>39</v>
      </c>
      <c r="N338" s="9">
        <v>18</v>
      </c>
      <c r="O338" s="9" t="s">
        <v>201</v>
      </c>
      <c r="P338" s="9" t="s">
        <v>1526</v>
      </c>
    </row>
    <row r="339" spans="1:16" ht="12" hidden="1" customHeight="1" x14ac:dyDescent="0.2">
      <c r="A339" s="9" t="s">
        <v>166</v>
      </c>
      <c r="B339" s="9" t="s">
        <v>910</v>
      </c>
      <c r="C339" s="9" t="s">
        <v>916</v>
      </c>
      <c r="D339" s="9">
        <v>6</v>
      </c>
      <c r="E339" s="9">
        <v>17</v>
      </c>
      <c r="F339" s="9">
        <v>2024</v>
      </c>
      <c r="G339" s="9">
        <v>1</v>
      </c>
      <c r="H339" s="9" t="s">
        <v>14</v>
      </c>
      <c r="I339" s="9" t="s">
        <v>312</v>
      </c>
      <c r="J339" s="9" t="s">
        <v>313</v>
      </c>
      <c r="K339" s="9" t="s">
        <v>1058</v>
      </c>
      <c r="L339" s="9">
        <v>780</v>
      </c>
      <c r="M339" s="9">
        <v>6</v>
      </c>
      <c r="N339" s="9">
        <v>130</v>
      </c>
      <c r="O339" s="9" t="s">
        <v>201</v>
      </c>
      <c r="P339" s="9" t="s">
        <v>1526</v>
      </c>
    </row>
    <row r="340" spans="1:16" ht="12" hidden="1" customHeight="1" x14ac:dyDescent="0.2">
      <c r="A340" s="9" t="s">
        <v>166</v>
      </c>
      <c r="B340" s="9" t="s">
        <v>910</v>
      </c>
      <c r="C340" s="9" t="s">
        <v>916</v>
      </c>
      <c r="D340" s="9">
        <v>6</v>
      </c>
      <c r="E340" s="9">
        <v>17</v>
      </c>
      <c r="F340" s="9">
        <v>2024</v>
      </c>
      <c r="G340" s="9">
        <v>1</v>
      </c>
      <c r="H340" s="9" t="s">
        <v>14</v>
      </c>
      <c r="I340" s="9" t="s">
        <v>423</v>
      </c>
      <c r="J340" s="2" t="s">
        <v>442</v>
      </c>
      <c r="K340" s="9" t="s">
        <v>1058</v>
      </c>
      <c r="L340" s="9">
        <v>25</v>
      </c>
      <c r="M340" s="9">
        <v>25</v>
      </c>
      <c r="N340" s="9">
        <v>1</v>
      </c>
      <c r="O340" s="9" t="s">
        <v>201</v>
      </c>
      <c r="P340" s="9" t="s">
        <v>422</v>
      </c>
    </row>
    <row r="341" spans="1:16" s="4" customFormat="1" ht="12" hidden="1" customHeight="1" x14ac:dyDescent="0.25">
      <c r="A341" s="9" t="s">
        <v>166</v>
      </c>
      <c r="B341" s="9" t="s">
        <v>910</v>
      </c>
      <c r="C341" s="11" t="s">
        <v>916</v>
      </c>
      <c r="D341" s="9">
        <v>6</v>
      </c>
      <c r="E341" s="9">
        <v>17</v>
      </c>
      <c r="F341" s="9">
        <v>2024</v>
      </c>
      <c r="G341" s="9">
        <v>1</v>
      </c>
      <c r="H341" s="9" t="s">
        <v>14</v>
      </c>
      <c r="I341" s="9" t="s">
        <v>310</v>
      </c>
      <c r="J341" s="9" t="s">
        <v>311</v>
      </c>
      <c r="K341" s="9" t="s">
        <v>1058</v>
      </c>
      <c r="L341" s="9">
        <v>47</v>
      </c>
      <c r="M341" s="9">
        <v>47</v>
      </c>
      <c r="N341" s="9">
        <v>1</v>
      </c>
      <c r="O341" s="9" t="s">
        <v>459</v>
      </c>
      <c r="P341" s="9" t="s">
        <v>509</v>
      </c>
    </row>
    <row r="342" spans="1:16" ht="12" hidden="1" customHeight="1" x14ac:dyDescent="0.2">
      <c r="A342" s="9" t="s">
        <v>166</v>
      </c>
      <c r="B342" s="9" t="s">
        <v>910</v>
      </c>
      <c r="C342" s="9" t="s">
        <v>916</v>
      </c>
      <c r="D342" s="9">
        <v>6</v>
      </c>
      <c r="E342" s="9">
        <v>17</v>
      </c>
      <c r="F342" s="9">
        <v>2024</v>
      </c>
      <c r="G342" s="9">
        <v>1</v>
      </c>
      <c r="H342" s="9" t="s">
        <v>14</v>
      </c>
      <c r="I342" s="9" t="s">
        <v>312</v>
      </c>
      <c r="J342" s="9" t="s">
        <v>313</v>
      </c>
      <c r="K342" s="9" t="s">
        <v>1058</v>
      </c>
      <c r="L342" s="9">
        <v>120</v>
      </c>
      <c r="M342" s="9">
        <v>2</v>
      </c>
      <c r="N342" s="9">
        <v>60</v>
      </c>
      <c r="O342" s="9" t="s">
        <v>201</v>
      </c>
      <c r="P342" s="9" t="s">
        <v>1526</v>
      </c>
    </row>
    <row r="343" spans="1:16" ht="12" hidden="1" customHeight="1" x14ac:dyDescent="0.2">
      <c r="A343" s="9" t="s">
        <v>166</v>
      </c>
      <c r="B343" s="9" t="s">
        <v>910</v>
      </c>
      <c r="C343" s="9" t="s">
        <v>916</v>
      </c>
      <c r="D343" s="9">
        <v>6</v>
      </c>
      <c r="E343" s="9">
        <v>17</v>
      </c>
      <c r="F343" s="9">
        <v>2024</v>
      </c>
      <c r="G343" s="9">
        <v>1</v>
      </c>
      <c r="H343" s="9" t="s">
        <v>14</v>
      </c>
      <c r="I343" s="9" t="s">
        <v>399</v>
      </c>
      <c r="J343" s="9" t="s">
        <v>400</v>
      </c>
      <c r="K343" s="9" t="s">
        <v>1058</v>
      </c>
      <c r="L343" s="9">
        <v>6</v>
      </c>
      <c r="M343" s="9">
        <v>2</v>
      </c>
      <c r="N343" s="9">
        <v>3</v>
      </c>
      <c r="O343" s="9" t="s">
        <v>201</v>
      </c>
      <c r="P343" s="9" t="s">
        <v>1547</v>
      </c>
    </row>
    <row r="344" spans="1:16" ht="12" hidden="1" customHeight="1" x14ac:dyDescent="0.2">
      <c r="A344" s="9" t="s">
        <v>166</v>
      </c>
      <c r="B344" s="9" t="s">
        <v>910</v>
      </c>
      <c r="C344" s="9" t="s">
        <v>916</v>
      </c>
      <c r="D344" s="9">
        <v>6</v>
      </c>
      <c r="E344" s="9">
        <v>17</v>
      </c>
      <c r="F344" s="9">
        <v>2024</v>
      </c>
      <c r="G344" s="9">
        <v>1</v>
      </c>
      <c r="H344" s="9" t="s">
        <v>14</v>
      </c>
      <c r="I344" s="9" t="s">
        <v>461</v>
      </c>
      <c r="J344" s="9" t="s">
        <v>373</v>
      </c>
      <c r="K344" s="9" t="s">
        <v>1058</v>
      </c>
      <c r="L344" s="9">
        <v>12</v>
      </c>
      <c r="M344" s="9">
        <v>2</v>
      </c>
      <c r="N344" s="9">
        <v>6</v>
      </c>
      <c r="O344" s="9" t="s">
        <v>201</v>
      </c>
      <c r="P344" s="9" t="s">
        <v>176</v>
      </c>
    </row>
    <row r="345" spans="1:16" ht="12" hidden="1" customHeight="1" x14ac:dyDescent="0.2">
      <c r="A345" s="9" t="s">
        <v>166</v>
      </c>
      <c r="B345" s="9" t="s">
        <v>910</v>
      </c>
      <c r="C345" s="9" t="s">
        <v>916</v>
      </c>
      <c r="D345" s="9">
        <v>6</v>
      </c>
      <c r="E345" s="9">
        <v>17</v>
      </c>
      <c r="F345" s="9">
        <v>2024</v>
      </c>
      <c r="G345" s="9">
        <v>1</v>
      </c>
      <c r="H345" s="9" t="s">
        <v>14</v>
      </c>
      <c r="I345" s="9" t="s">
        <v>314</v>
      </c>
      <c r="J345" s="2" t="s">
        <v>315</v>
      </c>
      <c r="K345" s="9" t="s">
        <v>1058</v>
      </c>
      <c r="L345" s="9">
        <v>9</v>
      </c>
      <c r="M345" s="9">
        <v>1</v>
      </c>
      <c r="N345" s="9">
        <v>9</v>
      </c>
      <c r="O345" s="9" t="s">
        <v>201</v>
      </c>
      <c r="P345" s="9" t="s">
        <v>1432</v>
      </c>
    </row>
    <row r="346" spans="1:16" ht="12" hidden="1" customHeight="1" x14ac:dyDescent="0.2">
      <c r="A346" s="9" t="s">
        <v>115</v>
      </c>
      <c r="B346" s="9" t="s">
        <v>861</v>
      </c>
      <c r="C346" s="9" t="s">
        <v>916</v>
      </c>
      <c r="D346" s="9">
        <v>6</v>
      </c>
      <c r="E346" s="9">
        <v>20</v>
      </c>
      <c r="F346" s="9">
        <v>2024</v>
      </c>
      <c r="G346" s="9">
        <v>2</v>
      </c>
      <c r="H346" s="9" t="s">
        <v>20</v>
      </c>
      <c r="I346" s="9" t="s">
        <v>348</v>
      </c>
      <c r="J346" s="9" t="s">
        <v>471</v>
      </c>
      <c r="K346" s="9" t="s">
        <v>1058</v>
      </c>
      <c r="L346" s="9">
        <v>1</v>
      </c>
      <c r="M346" s="9">
        <v>1</v>
      </c>
      <c r="N346" s="9">
        <v>1</v>
      </c>
      <c r="O346" s="9" t="s">
        <v>201</v>
      </c>
      <c r="P346" s="9" t="s">
        <v>1999</v>
      </c>
    </row>
    <row r="347" spans="1:16" ht="12" hidden="1" customHeight="1" x14ac:dyDescent="0.2">
      <c r="A347" s="9" t="s">
        <v>115</v>
      </c>
      <c r="B347" s="9" t="s">
        <v>861</v>
      </c>
      <c r="C347" s="9" t="s">
        <v>916</v>
      </c>
      <c r="D347" s="9">
        <v>6</v>
      </c>
      <c r="E347" s="9">
        <v>20</v>
      </c>
      <c r="F347" s="9">
        <v>2024</v>
      </c>
      <c r="G347" s="9">
        <v>2</v>
      </c>
      <c r="H347" s="9" t="s">
        <v>20</v>
      </c>
      <c r="I347" s="9" t="s">
        <v>412</v>
      </c>
      <c r="J347" s="9" t="s">
        <v>413</v>
      </c>
      <c r="K347" s="9" t="s">
        <v>1058</v>
      </c>
      <c r="L347" s="9">
        <v>1</v>
      </c>
      <c r="M347" s="9">
        <v>1</v>
      </c>
      <c r="N347" s="9">
        <v>1</v>
      </c>
      <c r="O347" s="9" t="s">
        <v>201</v>
      </c>
      <c r="P347" s="9" t="s">
        <v>2044</v>
      </c>
    </row>
    <row r="348" spans="1:16" s="4" customFormat="1" ht="12" hidden="1" customHeight="1" x14ac:dyDescent="0.25">
      <c r="A348" s="9" t="s">
        <v>118</v>
      </c>
      <c r="B348" s="9" t="s">
        <v>862</v>
      </c>
      <c r="C348" s="11" t="s">
        <v>916</v>
      </c>
      <c r="D348" s="9">
        <v>6</v>
      </c>
      <c r="E348" s="9">
        <v>20</v>
      </c>
      <c r="F348" s="9">
        <v>2024</v>
      </c>
      <c r="G348" s="9">
        <v>2</v>
      </c>
      <c r="H348" s="9" t="s">
        <v>14</v>
      </c>
      <c r="I348" s="9" t="s">
        <v>425</v>
      </c>
      <c r="J348" s="2" t="s">
        <v>426</v>
      </c>
      <c r="K348" s="9" t="s">
        <v>1058</v>
      </c>
      <c r="L348" s="9">
        <v>78</v>
      </c>
      <c r="M348" s="9">
        <v>78</v>
      </c>
      <c r="N348" s="9">
        <v>1</v>
      </c>
      <c r="O348" s="9" t="s">
        <v>470</v>
      </c>
      <c r="P348" s="4" t="s">
        <v>271</v>
      </c>
    </row>
    <row r="349" spans="1:16" ht="12" hidden="1" customHeight="1" x14ac:dyDescent="0.2">
      <c r="A349" s="9" t="s">
        <v>118</v>
      </c>
      <c r="B349" s="9" t="s">
        <v>862</v>
      </c>
      <c r="C349" s="9" t="s">
        <v>916</v>
      </c>
      <c r="D349" s="9">
        <v>6</v>
      </c>
      <c r="E349" s="9">
        <v>20</v>
      </c>
      <c r="F349" s="9">
        <v>2024</v>
      </c>
      <c r="G349" s="9">
        <v>2</v>
      </c>
      <c r="H349" s="9" t="s">
        <v>14</v>
      </c>
      <c r="I349" s="9" t="s">
        <v>314</v>
      </c>
      <c r="J349" s="2" t="s">
        <v>315</v>
      </c>
      <c r="K349" s="9" t="s">
        <v>1058</v>
      </c>
      <c r="L349" s="9">
        <v>181</v>
      </c>
      <c r="M349" s="9">
        <v>181</v>
      </c>
      <c r="N349" s="9">
        <v>1</v>
      </c>
      <c r="O349" s="9" t="s">
        <v>201</v>
      </c>
      <c r="P349" s="9" t="s">
        <v>1432</v>
      </c>
    </row>
    <row r="350" spans="1:16" ht="12" hidden="1" customHeight="1" x14ac:dyDescent="0.2">
      <c r="A350" s="9" t="s">
        <v>118</v>
      </c>
      <c r="B350" s="9" t="s">
        <v>862</v>
      </c>
      <c r="C350" s="9" t="s">
        <v>916</v>
      </c>
      <c r="D350" s="9">
        <v>6</v>
      </c>
      <c r="E350" s="9">
        <v>20</v>
      </c>
      <c r="F350" s="9">
        <v>2024</v>
      </c>
      <c r="G350" s="9">
        <v>2</v>
      </c>
      <c r="H350" s="9" t="s">
        <v>14</v>
      </c>
      <c r="I350" s="9" t="s">
        <v>312</v>
      </c>
      <c r="J350" s="9" t="s">
        <v>313</v>
      </c>
      <c r="K350" s="9" t="s">
        <v>1058</v>
      </c>
      <c r="L350" s="9">
        <v>195</v>
      </c>
      <c r="M350" s="9">
        <v>15</v>
      </c>
      <c r="N350" s="9">
        <v>13</v>
      </c>
      <c r="O350" s="9" t="s">
        <v>201</v>
      </c>
      <c r="P350" s="9" t="s">
        <v>1526</v>
      </c>
    </row>
    <row r="351" spans="1:16" ht="12" hidden="1" customHeight="1" x14ac:dyDescent="0.2">
      <c r="A351" s="9" t="s">
        <v>118</v>
      </c>
      <c r="B351" s="9" t="s">
        <v>862</v>
      </c>
      <c r="C351" s="9" t="s">
        <v>916</v>
      </c>
      <c r="D351" s="9">
        <v>6</v>
      </c>
      <c r="E351" s="9">
        <v>20</v>
      </c>
      <c r="F351" s="9">
        <v>2024</v>
      </c>
      <c r="G351" s="9">
        <v>2</v>
      </c>
      <c r="H351" s="9" t="s">
        <v>14</v>
      </c>
      <c r="I351" s="9" t="s">
        <v>312</v>
      </c>
      <c r="J351" s="9" t="s">
        <v>313</v>
      </c>
      <c r="K351" s="9" t="s">
        <v>1058</v>
      </c>
      <c r="L351" s="9">
        <v>33</v>
      </c>
      <c r="M351" s="9">
        <v>3</v>
      </c>
      <c r="N351" s="9">
        <v>11</v>
      </c>
      <c r="O351" s="9" t="s">
        <v>201</v>
      </c>
      <c r="P351" s="9" t="s">
        <v>1526</v>
      </c>
    </row>
    <row r="352" spans="1:16" ht="12" hidden="1" customHeight="1" x14ac:dyDescent="0.2">
      <c r="A352" s="9" t="s">
        <v>118</v>
      </c>
      <c r="B352" s="9" t="s">
        <v>862</v>
      </c>
      <c r="C352" s="9" t="s">
        <v>916</v>
      </c>
      <c r="D352" s="9">
        <v>6</v>
      </c>
      <c r="E352" s="9">
        <v>20</v>
      </c>
      <c r="F352" s="9">
        <v>2024</v>
      </c>
      <c r="G352" s="9">
        <v>2</v>
      </c>
      <c r="H352" s="9" t="s">
        <v>14</v>
      </c>
      <c r="I352" s="9" t="s">
        <v>314</v>
      </c>
      <c r="J352" s="2" t="s">
        <v>315</v>
      </c>
      <c r="K352" s="9" t="s">
        <v>1058</v>
      </c>
      <c r="L352" s="9">
        <v>465</v>
      </c>
      <c r="M352" s="9">
        <v>465</v>
      </c>
      <c r="N352" s="9">
        <v>1</v>
      </c>
      <c r="O352" s="9" t="s">
        <v>201</v>
      </c>
      <c r="P352" s="9" t="s">
        <v>1432</v>
      </c>
    </row>
    <row r="353" spans="1:16" ht="12" hidden="1" customHeight="1" x14ac:dyDescent="0.25">
      <c r="A353" s="9" t="s">
        <v>118</v>
      </c>
      <c r="B353" s="9" t="s">
        <v>862</v>
      </c>
      <c r="C353" s="9" t="s">
        <v>916</v>
      </c>
      <c r="D353" s="9">
        <v>6</v>
      </c>
      <c r="E353" s="9">
        <v>20</v>
      </c>
      <c r="F353" s="9">
        <v>2024</v>
      </c>
      <c r="G353" s="9">
        <v>2</v>
      </c>
      <c r="H353" s="9" t="s">
        <v>14</v>
      </c>
      <c r="I353" s="9" t="s">
        <v>425</v>
      </c>
      <c r="J353" s="2" t="s">
        <v>426</v>
      </c>
      <c r="K353" s="9" t="s">
        <v>1058</v>
      </c>
      <c r="L353" s="9">
        <v>63</v>
      </c>
      <c r="M353" s="9">
        <v>63</v>
      </c>
      <c r="N353" s="9">
        <v>1</v>
      </c>
      <c r="O353" s="9" t="s">
        <v>201</v>
      </c>
      <c r="P353" s="4" t="s">
        <v>271</v>
      </c>
    </row>
    <row r="354" spans="1:16" ht="12" hidden="1" customHeight="1" x14ac:dyDescent="0.2">
      <c r="A354" s="9" t="s">
        <v>118</v>
      </c>
      <c r="B354" s="9" t="s">
        <v>862</v>
      </c>
      <c r="C354" s="9" t="s">
        <v>916</v>
      </c>
      <c r="D354" s="9">
        <v>6</v>
      </c>
      <c r="E354" s="9">
        <v>20</v>
      </c>
      <c r="F354" s="9">
        <v>2024</v>
      </c>
      <c r="G354" s="9">
        <v>2</v>
      </c>
      <c r="H354" s="9" t="s">
        <v>14</v>
      </c>
      <c r="I354" s="9" t="s">
        <v>314</v>
      </c>
      <c r="J354" s="2" t="s">
        <v>315</v>
      </c>
      <c r="K354" s="9" t="s">
        <v>1058</v>
      </c>
      <c r="L354" s="9">
        <v>723</v>
      </c>
      <c r="M354" s="9">
        <v>723</v>
      </c>
      <c r="N354" s="9">
        <v>1</v>
      </c>
      <c r="O354" s="9" t="s">
        <v>201</v>
      </c>
      <c r="P354" s="9" t="s">
        <v>1432</v>
      </c>
    </row>
    <row r="355" spans="1:16" ht="12" hidden="1" customHeight="1" x14ac:dyDescent="0.2">
      <c r="A355" s="9" t="s">
        <v>119</v>
      </c>
      <c r="B355" s="9" t="s">
        <v>863</v>
      </c>
      <c r="C355" s="9" t="s">
        <v>916</v>
      </c>
      <c r="D355" s="9">
        <v>6</v>
      </c>
      <c r="E355" s="9">
        <v>20</v>
      </c>
      <c r="F355" s="9">
        <v>2024</v>
      </c>
      <c r="G355" s="9">
        <v>2</v>
      </c>
      <c r="H355" s="9" t="s">
        <v>20</v>
      </c>
      <c r="I355" s="9" t="s">
        <v>312</v>
      </c>
      <c r="J355" s="9" t="s">
        <v>313</v>
      </c>
      <c r="K355" s="9" t="s">
        <v>1058</v>
      </c>
      <c r="L355" s="9">
        <v>180</v>
      </c>
      <c r="M355" s="9">
        <v>2</v>
      </c>
      <c r="N355" s="9">
        <v>90</v>
      </c>
      <c r="O355" s="9" t="s">
        <v>201</v>
      </c>
      <c r="P355" s="9" t="s">
        <v>1526</v>
      </c>
    </row>
    <row r="356" spans="1:16" ht="12" hidden="1" customHeight="1" x14ac:dyDescent="0.2">
      <c r="A356" s="9" t="s">
        <v>99</v>
      </c>
      <c r="B356" s="9" t="s">
        <v>865</v>
      </c>
      <c r="C356" s="9" t="s">
        <v>916</v>
      </c>
      <c r="D356" s="9">
        <v>6</v>
      </c>
      <c r="E356" s="9">
        <v>20</v>
      </c>
      <c r="F356" s="9">
        <v>2024</v>
      </c>
      <c r="G356" s="9">
        <v>2</v>
      </c>
      <c r="H356" s="9" t="s">
        <v>14</v>
      </c>
      <c r="I356" s="9" t="s">
        <v>322</v>
      </c>
      <c r="J356" s="2" t="s">
        <v>403</v>
      </c>
      <c r="K356" s="9" t="s">
        <v>1058</v>
      </c>
      <c r="L356" s="9">
        <v>2</v>
      </c>
      <c r="M356" s="9">
        <v>2</v>
      </c>
      <c r="N356" s="9">
        <v>1</v>
      </c>
      <c r="O356" s="9" t="s">
        <v>201</v>
      </c>
      <c r="P356" s="9" t="s">
        <v>402</v>
      </c>
    </row>
    <row r="357" spans="1:16" ht="12" hidden="1" customHeight="1" x14ac:dyDescent="0.2">
      <c r="A357" s="9" t="s">
        <v>99</v>
      </c>
      <c r="B357" s="9" t="s">
        <v>865</v>
      </c>
      <c r="C357" s="9" t="s">
        <v>916</v>
      </c>
      <c r="D357" s="9">
        <v>6</v>
      </c>
      <c r="E357" s="9">
        <v>20</v>
      </c>
      <c r="F357" s="9">
        <v>2024</v>
      </c>
      <c r="G357" s="9">
        <v>2</v>
      </c>
      <c r="H357" s="9" t="s">
        <v>14</v>
      </c>
      <c r="I357" s="9" t="s">
        <v>412</v>
      </c>
      <c r="J357" s="2" t="s">
        <v>413</v>
      </c>
      <c r="K357" s="9" t="s">
        <v>1058</v>
      </c>
      <c r="L357" s="9">
        <v>45</v>
      </c>
      <c r="M357" s="9">
        <v>45</v>
      </c>
      <c r="N357" s="9">
        <v>1</v>
      </c>
      <c r="O357" s="9" t="s">
        <v>201</v>
      </c>
      <c r="P357" s="9" t="s">
        <v>2044</v>
      </c>
    </row>
    <row r="358" spans="1:16" ht="12" hidden="1" customHeight="1" x14ac:dyDescent="0.2">
      <c r="A358" s="9" t="s">
        <v>103</v>
      </c>
      <c r="B358" s="9" t="s">
        <v>866</v>
      </c>
      <c r="C358" s="9" t="s">
        <v>916</v>
      </c>
      <c r="D358" s="9">
        <v>6</v>
      </c>
      <c r="E358" s="9">
        <v>20</v>
      </c>
      <c r="F358" s="9">
        <v>2024</v>
      </c>
      <c r="G358" s="9">
        <v>2</v>
      </c>
      <c r="H358" s="9" t="s">
        <v>14</v>
      </c>
      <c r="I358" s="9" t="s">
        <v>314</v>
      </c>
      <c r="J358" s="2" t="s">
        <v>315</v>
      </c>
      <c r="K358" s="9" t="s">
        <v>1058</v>
      </c>
      <c r="L358" s="9">
        <v>16</v>
      </c>
      <c r="M358" s="9">
        <v>16</v>
      </c>
      <c r="N358" s="9">
        <v>1</v>
      </c>
      <c r="O358" s="9" t="s">
        <v>201</v>
      </c>
      <c r="P358" s="9" t="s">
        <v>1432</v>
      </c>
    </row>
    <row r="359" spans="1:16" ht="12" hidden="1" customHeight="1" x14ac:dyDescent="0.2">
      <c r="A359" s="9" t="s">
        <v>103</v>
      </c>
      <c r="B359" s="9" t="s">
        <v>866</v>
      </c>
      <c r="C359" s="9" t="s">
        <v>916</v>
      </c>
      <c r="D359" s="9">
        <v>6</v>
      </c>
      <c r="E359" s="9">
        <v>20</v>
      </c>
      <c r="F359" s="9">
        <v>2024</v>
      </c>
      <c r="G359" s="9">
        <v>2</v>
      </c>
      <c r="H359" s="9" t="s">
        <v>14</v>
      </c>
      <c r="I359" s="9" t="s">
        <v>415</v>
      </c>
      <c r="J359" s="9" t="s">
        <v>416</v>
      </c>
      <c r="K359" s="9" t="s">
        <v>1058</v>
      </c>
      <c r="L359" s="9">
        <v>161</v>
      </c>
      <c r="M359" s="9">
        <v>7</v>
      </c>
      <c r="N359" s="9">
        <v>23</v>
      </c>
      <c r="O359" s="9" t="s">
        <v>201</v>
      </c>
      <c r="P359" s="9" t="s">
        <v>414</v>
      </c>
    </row>
    <row r="360" spans="1:16" ht="12" hidden="1" customHeight="1" x14ac:dyDescent="0.2">
      <c r="A360" s="9" t="s">
        <v>111</v>
      </c>
      <c r="B360" s="9" t="s">
        <v>867</v>
      </c>
      <c r="C360" s="9" t="s">
        <v>916</v>
      </c>
      <c r="D360" s="9">
        <v>6</v>
      </c>
      <c r="E360" s="9">
        <v>20</v>
      </c>
      <c r="F360" s="9">
        <v>2024</v>
      </c>
      <c r="G360" s="9">
        <v>2</v>
      </c>
      <c r="H360" s="9" t="s">
        <v>14</v>
      </c>
      <c r="I360" s="9" t="s">
        <v>419</v>
      </c>
      <c r="J360" s="2" t="s">
        <v>420</v>
      </c>
      <c r="K360" s="9" t="s">
        <v>1058</v>
      </c>
      <c r="L360" s="9">
        <v>52</v>
      </c>
      <c r="M360" s="9">
        <v>52</v>
      </c>
      <c r="N360" s="9">
        <v>1</v>
      </c>
      <c r="O360" s="9" t="s">
        <v>201</v>
      </c>
      <c r="P360" s="9" t="s">
        <v>418</v>
      </c>
    </row>
    <row r="361" spans="1:16" ht="12" hidden="1" customHeight="1" x14ac:dyDescent="0.2">
      <c r="A361" s="9" t="s">
        <v>109</v>
      </c>
      <c r="B361" s="9" t="s">
        <v>868</v>
      </c>
      <c r="C361" s="9" t="s">
        <v>916</v>
      </c>
      <c r="D361" s="9">
        <v>6</v>
      </c>
      <c r="E361" s="9">
        <v>20</v>
      </c>
      <c r="F361" s="9">
        <v>2024</v>
      </c>
      <c r="G361" s="9">
        <v>2</v>
      </c>
      <c r="H361" s="9" t="s">
        <v>20</v>
      </c>
      <c r="I361" s="9" t="s">
        <v>201</v>
      </c>
      <c r="J361" s="9" t="s">
        <v>201</v>
      </c>
      <c r="K361" s="9" t="s">
        <v>201</v>
      </c>
      <c r="L361" s="9">
        <v>0</v>
      </c>
      <c r="M361" s="9">
        <v>0</v>
      </c>
      <c r="N361" s="9">
        <v>0</v>
      </c>
      <c r="O361" s="9" t="s">
        <v>201</v>
      </c>
      <c r="P361" s="9" t="s">
        <v>201</v>
      </c>
    </row>
    <row r="362" spans="1:16" s="4" customFormat="1" ht="12" hidden="1" customHeight="1" x14ac:dyDescent="0.25">
      <c r="A362" s="9" t="s">
        <v>102</v>
      </c>
      <c r="B362" s="9" t="s">
        <v>869</v>
      </c>
      <c r="C362" s="11" t="s">
        <v>916</v>
      </c>
      <c r="D362" s="9">
        <v>6</v>
      </c>
      <c r="E362" s="9">
        <v>20</v>
      </c>
      <c r="F362" s="9">
        <v>2024</v>
      </c>
      <c r="G362" s="9">
        <v>2</v>
      </c>
      <c r="H362" s="9" t="s">
        <v>20</v>
      </c>
      <c r="I362" s="9" t="s">
        <v>415</v>
      </c>
      <c r="J362" s="9" t="s">
        <v>416</v>
      </c>
      <c r="K362" s="9" t="s">
        <v>1058</v>
      </c>
      <c r="L362" s="9">
        <v>11</v>
      </c>
      <c r="M362" s="9">
        <v>11</v>
      </c>
      <c r="N362" s="9">
        <v>1</v>
      </c>
      <c r="O362" s="9" t="s">
        <v>473</v>
      </c>
      <c r="P362" s="9" t="s">
        <v>472</v>
      </c>
    </row>
    <row r="363" spans="1:16" ht="12" hidden="1" customHeight="1" x14ac:dyDescent="0.2">
      <c r="A363" s="9" t="s">
        <v>93</v>
      </c>
      <c r="B363" s="9" t="s">
        <v>870</v>
      </c>
      <c r="C363" s="9" t="s">
        <v>916</v>
      </c>
      <c r="D363" s="9">
        <v>6</v>
      </c>
      <c r="E363" s="9">
        <v>20</v>
      </c>
      <c r="F363" s="9">
        <v>2024</v>
      </c>
      <c r="G363" s="9">
        <v>2</v>
      </c>
      <c r="H363" s="9" t="s">
        <v>14</v>
      </c>
      <c r="I363" s="9" t="s">
        <v>407</v>
      </c>
      <c r="J363" s="2" t="s">
        <v>408</v>
      </c>
      <c r="K363" s="9" t="s">
        <v>1058</v>
      </c>
      <c r="L363" s="9">
        <v>424</v>
      </c>
      <c r="M363" s="9">
        <v>212</v>
      </c>
      <c r="N363" s="9">
        <v>12</v>
      </c>
      <c r="O363" s="9" t="s">
        <v>201</v>
      </c>
      <c r="P363" s="9" t="s">
        <v>96</v>
      </c>
    </row>
    <row r="364" spans="1:16" ht="12" hidden="1" customHeight="1" x14ac:dyDescent="0.2">
      <c r="A364" s="9" t="s">
        <v>93</v>
      </c>
      <c r="B364" s="9" t="s">
        <v>870</v>
      </c>
      <c r="C364" s="9" t="s">
        <v>916</v>
      </c>
      <c r="D364" s="9">
        <v>6</v>
      </c>
      <c r="E364" s="9">
        <v>20</v>
      </c>
      <c r="F364" s="9">
        <v>2024</v>
      </c>
      <c r="G364" s="9">
        <v>2</v>
      </c>
      <c r="H364" s="9" t="s">
        <v>14</v>
      </c>
      <c r="I364" s="9" t="s">
        <v>372</v>
      </c>
      <c r="J364" s="9" t="s">
        <v>373</v>
      </c>
      <c r="K364" s="9" t="s">
        <v>1058</v>
      </c>
      <c r="L364" s="9">
        <v>4</v>
      </c>
      <c r="M364" s="9">
        <v>1</v>
      </c>
      <c r="N364" s="9">
        <v>4</v>
      </c>
      <c r="O364" s="9" t="s">
        <v>201</v>
      </c>
      <c r="P364" s="9" t="s">
        <v>98</v>
      </c>
    </row>
    <row r="365" spans="1:16" ht="12" hidden="1" customHeight="1" x14ac:dyDescent="0.2">
      <c r="A365" s="9" t="s">
        <v>106</v>
      </c>
      <c r="B365" s="9" t="s">
        <v>871</v>
      </c>
      <c r="C365" s="9" t="s">
        <v>916</v>
      </c>
      <c r="D365" s="9">
        <v>6</v>
      </c>
      <c r="E365" s="9">
        <v>20</v>
      </c>
      <c r="F365" s="9">
        <v>2024</v>
      </c>
      <c r="G365" s="9">
        <v>2</v>
      </c>
      <c r="H365" s="9" t="s">
        <v>20</v>
      </c>
      <c r="I365" s="9" t="s">
        <v>448</v>
      </c>
      <c r="J365" s="9" t="s">
        <v>449</v>
      </c>
      <c r="K365" s="9" t="s">
        <v>1058</v>
      </c>
      <c r="L365" s="9">
        <v>48</v>
      </c>
      <c r="M365" s="9">
        <v>4</v>
      </c>
      <c r="N365" s="9">
        <v>12</v>
      </c>
      <c r="O365" s="9" t="s">
        <v>201</v>
      </c>
      <c r="P365" s="9" t="s">
        <v>193</v>
      </c>
    </row>
    <row r="366" spans="1:16" ht="12" hidden="1" customHeight="1" x14ac:dyDescent="0.2">
      <c r="A366" s="9" t="s">
        <v>106</v>
      </c>
      <c r="B366" s="9" t="s">
        <v>871</v>
      </c>
      <c r="C366" s="9" t="s">
        <v>916</v>
      </c>
      <c r="D366" s="9">
        <v>6</v>
      </c>
      <c r="E366" s="9">
        <v>20</v>
      </c>
      <c r="F366" s="9">
        <v>2024</v>
      </c>
      <c r="G366" s="9">
        <v>2</v>
      </c>
      <c r="H366" s="9" t="s">
        <v>20</v>
      </c>
      <c r="I366" s="9" t="s">
        <v>312</v>
      </c>
      <c r="J366" s="9" t="s">
        <v>313</v>
      </c>
      <c r="K366" s="9" t="s">
        <v>1058</v>
      </c>
      <c r="L366" s="9">
        <v>180</v>
      </c>
      <c r="M366" s="9">
        <v>3</v>
      </c>
      <c r="N366" s="9">
        <v>60</v>
      </c>
      <c r="O366" s="9" t="s">
        <v>201</v>
      </c>
      <c r="P366" s="9" t="s">
        <v>1526</v>
      </c>
    </row>
    <row r="367" spans="1:16" ht="12" hidden="1" customHeight="1" x14ac:dyDescent="0.2">
      <c r="A367" s="9" t="s">
        <v>106</v>
      </c>
      <c r="B367" s="9" t="s">
        <v>871</v>
      </c>
      <c r="C367" s="9" t="s">
        <v>916</v>
      </c>
      <c r="D367" s="9">
        <v>6</v>
      </c>
      <c r="E367" s="9">
        <v>20</v>
      </c>
      <c r="F367" s="9">
        <v>2024</v>
      </c>
      <c r="G367" s="9">
        <v>2</v>
      </c>
      <c r="H367" s="9" t="s">
        <v>20</v>
      </c>
      <c r="I367" s="9" t="s">
        <v>322</v>
      </c>
      <c r="J367" s="9" t="s">
        <v>403</v>
      </c>
      <c r="K367" s="9" t="s">
        <v>1058</v>
      </c>
      <c r="L367" s="9">
        <v>3</v>
      </c>
      <c r="M367" s="9">
        <v>3</v>
      </c>
      <c r="N367" s="9">
        <v>1</v>
      </c>
      <c r="O367" s="9" t="s">
        <v>201</v>
      </c>
      <c r="P367" s="9" t="s">
        <v>402</v>
      </c>
    </row>
    <row r="368" spans="1:16" ht="12" hidden="1" customHeight="1" x14ac:dyDescent="0.2">
      <c r="A368" s="9" t="s">
        <v>113</v>
      </c>
      <c r="B368" s="9" t="s">
        <v>872</v>
      </c>
      <c r="C368" s="9" t="s">
        <v>916</v>
      </c>
      <c r="D368" s="9">
        <v>6</v>
      </c>
      <c r="E368" s="9">
        <v>20</v>
      </c>
      <c r="F368" s="9">
        <v>2024</v>
      </c>
      <c r="G368" s="9">
        <v>2</v>
      </c>
      <c r="H368" s="9" t="s">
        <v>14</v>
      </c>
      <c r="I368" s="9" t="s">
        <v>314</v>
      </c>
      <c r="J368" s="2" t="s">
        <v>315</v>
      </c>
      <c r="K368" s="9" t="s">
        <v>1058</v>
      </c>
      <c r="L368" s="9">
        <v>29</v>
      </c>
      <c r="M368" s="9">
        <v>29</v>
      </c>
      <c r="N368" s="9">
        <v>1</v>
      </c>
      <c r="O368" s="9" t="s">
        <v>201</v>
      </c>
      <c r="P368" s="9" t="s">
        <v>1432</v>
      </c>
    </row>
    <row r="369" spans="1:16" ht="12" hidden="1" customHeight="1" x14ac:dyDescent="0.2">
      <c r="A369" s="9" t="s">
        <v>113</v>
      </c>
      <c r="B369" s="9" t="s">
        <v>872</v>
      </c>
      <c r="C369" s="9" t="s">
        <v>916</v>
      </c>
      <c r="D369" s="9">
        <v>6</v>
      </c>
      <c r="E369" s="9">
        <v>20</v>
      </c>
      <c r="F369" s="9">
        <v>2024</v>
      </c>
      <c r="G369" s="9">
        <v>2</v>
      </c>
      <c r="H369" s="9" t="s">
        <v>14</v>
      </c>
      <c r="I369" s="9" t="s">
        <v>312</v>
      </c>
      <c r="J369" s="9" t="s">
        <v>313</v>
      </c>
      <c r="K369" s="9" t="s">
        <v>1058</v>
      </c>
      <c r="L369" s="9">
        <v>60</v>
      </c>
      <c r="M369" s="9">
        <v>4</v>
      </c>
      <c r="N369" s="9">
        <v>15</v>
      </c>
      <c r="O369" s="9" t="s">
        <v>201</v>
      </c>
      <c r="P369" s="9" t="s">
        <v>1526</v>
      </c>
    </row>
    <row r="370" spans="1:16" ht="12" hidden="1" customHeight="1" x14ac:dyDescent="0.2">
      <c r="A370" s="9" t="s">
        <v>81</v>
      </c>
      <c r="B370" s="9" t="s">
        <v>877</v>
      </c>
      <c r="C370" s="9" t="s">
        <v>916</v>
      </c>
      <c r="D370" s="9">
        <v>6</v>
      </c>
      <c r="E370" s="9">
        <v>20</v>
      </c>
      <c r="F370" s="9">
        <v>2024</v>
      </c>
      <c r="G370" s="9">
        <v>2</v>
      </c>
      <c r="H370" s="9" t="s">
        <v>14</v>
      </c>
      <c r="I370" s="9" t="s">
        <v>201</v>
      </c>
      <c r="J370" s="9" t="s">
        <v>201</v>
      </c>
      <c r="K370" s="9" t="s">
        <v>201</v>
      </c>
      <c r="L370" s="9">
        <v>0</v>
      </c>
      <c r="M370" s="9">
        <v>0</v>
      </c>
      <c r="N370" s="9">
        <v>0</v>
      </c>
      <c r="O370" s="9" t="s">
        <v>201</v>
      </c>
      <c r="P370" s="9" t="s">
        <v>201</v>
      </c>
    </row>
    <row r="371" spans="1:16" s="4" customFormat="1" ht="12" hidden="1" customHeight="1" x14ac:dyDescent="0.25">
      <c r="A371" s="9" t="s">
        <v>92</v>
      </c>
      <c r="B371" s="9" t="s">
        <v>873</v>
      </c>
      <c r="C371" s="11" t="s">
        <v>916</v>
      </c>
      <c r="D371" s="9">
        <v>6</v>
      </c>
      <c r="E371" s="9">
        <v>24</v>
      </c>
      <c r="F371" s="9">
        <v>2024</v>
      </c>
      <c r="G371" s="9">
        <v>2</v>
      </c>
      <c r="H371" s="9" t="s">
        <v>20</v>
      </c>
      <c r="I371" s="9" t="s">
        <v>314</v>
      </c>
      <c r="J371" s="4" t="s">
        <v>315</v>
      </c>
      <c r="K371" s="9" t="s">
        <v>1058</v>
      </c>
      <c r="L371" s="9">
        <v>62</v>
      </c>
      <c r="M371" s="9">
        <v>1</v>
      </c>
      <c r="N371" s="9">
        <v>63</v>
      </c>
      <c r="O371" s="9" t="s">
        <v>482</v>
      </c>
      <c r="P371" s="9" t="s">
        <v>1432</v>
      </c>
    </row>
    <row r="372" spans="1:16" s="4" customFormat="1" ht="12" hidden="1" customHeight="1" x14ac:dyDescent="0.25">
      <c r="A372" s="11" t="s">
        <v>90</v>
      </c>
      <c r="B372" s="9" t="s">
        <v>874</v>
      </c>
      <c r="C372" s="11" t="s">
        <v>916</v>
      </c>
      <c r="D372" s="11">
        <v>6</v>
      </c>
      <c r="E372" s="11">
        <v>24</v>
      </c>
      <c r="F372" s="11">
        <v>2024</v>
      </c>
      <c r="G372" s="11">
        <v>2</v>
      </c>
      <c r="H372" s="11" t="s">
        <v>14</v>
      </c>
      <c r="I372" s="9" t="s">
        <v>201</v>
      </c>
      <c r="J372" s="9" t="s">
        <v>201</v>
      </c>
      <c r="K372" s="9" t="s">
        <v>201</v>
      </c>
      <c r="L372" s="9">
        <v>0</v>
      </c>
      <c r="M372" s="9">
        <v>0</v>
      </c>
      <c r="N372" s="9">
        <v>0</v>
      </c>
      <c r="O372" s="9" t="s">
        <v>478</v>
      </c>
      <c r="P372" s="9" t="s">
        <v>201</v>
      </c>
    </row>
    <row r="373" spans="1:16" ht="12" hidden="1" customHeight="1" x14ac:dyDescent="0.2">
      <c r="A373" s="9" t="s">
        <v>84</v>
      </c>
      <c r="B373" s="9" t="s">
        <v>875</v>
      </c>
      <c r="C373" s="9" t="s">
        <v>916</v>
      </c>
      <c r="D373" s="9">
        <v>6</v>
      </c>
      <c r="E373" s="9">
        <v>24</v>
      </c>
      <c r="F373" s="9">
        <v>2024</v>
      </c>
      <c r="G373" s="9">
        <v>2</v>
      </c>
      <c r="H373" s="9" t="s">
        <v>20</v>
      </c>
      <c r="I373" s="9" t="s">
        <v>412</v>
      </c>
      <c r="J373" s="9" t="s">
        <v>413</v>
      </c>
      <c r="K373" s="9" t="s">
        <v>1058</v>
      </c>
      <c r="L373" s="9">
        <v>3</v>
      </c>
      <c r="M373" s="9">
        <v>3</v>
      </c>
      <c r="N373" s="9">
        <v>1</v>
      </c>
      <c r="O373" s="9" t="s">
        <v>201</v>
      </c>
      <c r="P373" s="9" t="s">
        <v>2044</v>
      </c>
    </row>
    <row r="374" spans="1:16" ht="12" hidden="1" customHeight="1" x14ac:dyDescent="0.2">
      <c r="A374" s="9" t="s">
        <v>88</v>
      </c>
      <c r="B374" s="9" t="s">
        <v>876</v>
      </c>
      <c r="C374" s="9" t="s">
        <v>916</v>
      </c>
      <c r="D374" s="9">
        <v>6</v>
      </c>
      <c r="E374" s="9">
        <v>24</v>
      </c>
      <c r="F374" s="9">
        <v>2024</v>
      </c>
      <c r="G374" s="9">
        <v>2</v>
      </c>
      <c r="H374" s="9" t="s">
        <v>14</v>
      </c>
      <c r="I374" s="9" t="s">
        <v>314</v>
      </c>
      <c r="J374" s="2" t="s">
        <v>315</v>
      </c>
      <c r="K374" s="9" t="s">
        <v>1058</v>
      </c>
      <c r="L374" s="9">
        <v>10</v>
      </c>
      <c r="M374" s="9">
        <v>10</v>
      </c>
      <c r="N374" s="9">
        <v>1</v>
      </c>
      <c r="O374" s="9" t="s">
        <v>201</v>
      </c>
      <c r="P374" s="9" t="s">
        <v>1432</v>
      </c>
    </row>
    <row r="375" spans="1:16" s="4" customFormat="1" ht="12" hidden="1" customHeight="1" x14ac:dyDescent="0.25">
      <c r="A375" s="11" t="s">
        <v>88</v>
      </c>
      <c r="B375" s="9" t="s">
        <v>876</v>
      </c>
      <c r="C375" s="11" t="s">
        <v>916</v>
      </c>
      <c r="D375" s="11">
        <v>6</v>
      </c>
      <c r="E375" s="11">
        <v>24</v>
      </c>
      <c r="F375" s="11">
        <v>2024</v>
      </c>
      <c r="G375" s="11">
        <v>2</v>
      </c>
      <c r="H375" s="11" t="s">
        <v>14</v>
      </c>
      <c r="I375" s="11" t="s">
        <v>475</v>
      </c>
      <c r="J375" s="4" t="s">
        <v>476</v>
      </c>
      <c r="K375" s="9" t="s">
        <v>1058</v>
      </c>
      <c r="L375" s="9">
        <v>1</v>
      </c>
      <c r="M375" s="11">
        <v>1</v>
      </c>
      <c r="N375" s="9">
        <v>28</v>
      </c>
      <c r="O375" s="9" t="s">
        <v>477</v>
      </c>
      <c r="P375" s="11" t="s">
        <v>474</v>
      </c>
    </row>
    <row r="376" spans="1:16" ht="12" hidden="1" customHeight="1" x14ac:dyDescent="0.2">
      <c r="A376" s="9" t="s">
        <v>88</v>
      </c>
      <c r="B376" s="9" t="s">
        <v>876</v>
      </c>
      <c r="C376" s="9" t="s">
        <v>916</v>
      </c>
      <c r="D376" s="9">
        <v>6</v>
      </c>
      <c r="E376" s="9">
        <v>24</v>
      </c>
      <c r="F376" s="9">
        <v>2024</v>
      </c>
      <c r="G376" s="9">
        <v>2</v>
      </c>
      <c r="H376" s="9" t="s">
        <v>14</v>
      </c>
      <c r="I376" s="9" t="s">
        <v>475</v>
      </c>
      <c r="J376" s="2" t="s">
        <v>476</v>
      </c>
      <c r="K376" s="9" t="s">
        <v>1058</v>
      </c>
      <c r="L376" s="9">
        <v>1</v>
      </c>
      <c r="M376" s="9">
        <v>1</v>
      </c>
      <c r="N376" s="9">
        <v>13</v>
      </c>
      <c r="O376" s="9" t="s">
        <v>201</v>
      </c>
      <c r="P376" s="9" t="s">
        <v>474</v>
      </c>
    </row>
    <row r="377" spans="1:16" ht="12" hidden="1" customHeight="1" x14ac:dyDescent="0.2">
      <c r="A377" s="9" t="s">
        <v>121</v>
      </c>
      <c r="B377" s="9" t="s">
        <v>914</v>
      </c>
      <c r="C377" s="9" t="s">
        <v>916</v>
      </c>
      <c r="D377" s="9">
        <v>6</v>
      </c>
      <c r="E377" s="9">
        <v>24</v>
      </c>
      <c r="F377" s="9">
        <v>2024</v>
      </c>
      <c r="G377" s="9">
        <v>2</v>
      </c>
      <c r="H377" s="9" t="s">
        <v>14</v>
      </c>
      <c r="I377" s="9" t="s">
        <v>314</v>
      </c>
      <c r="J377" s="2" t="s">
        <v>315</v>
      </c>
      <c r="K377" s="9" t="s">
        <v>1058</v>
      </c>
      <c r="L377" s="9">
        <v>4</v>
      </c>
      <c r="M377" s="9">
        <v>4</v>
      </c>
      <c r="N377" s="9">
        <v>1</v>
      </c>
      <c r="O377" s="9" t="s">
        <v>201</v>
      </c>
      <c r="P377" s="9" t="s">
        <v>1432</v>
      </c>
    </row>
    <row r="378" spans="1:16" ht="12" hidden="1" customHeight="1" x14ac:dyDescent="0.2">
      <c r="A378" s="9" t="s">
        <v>121</v>
      </c>
      <c r="B378" s="9" t="s">
        <v>914</v>
      </c>
      <c r="C378" s="9" t="s">
        <v>916</v>
      </c>
      <c r="D378" s="9">
        <v>6</v>
      </c>
      <c r="E378" s="9">
        <v>24</v>
      </c>
      <c r="F378" s="9">
        <v>2024</v>
      </c>
      <c r="G378" s="9">
        <v>2</v>
      </c>
      <c r="H378" s="9" t="s">
        <v>14</v>
      </c>
      <c r="I378" s="9" t="s">
        <v>433</v>
      </c>
      <c r="J378" s="2" t="s">
        <v>367</v>
      </c>
      <c r="K378" s="9" t="s">
        <v>1058</v>
      </c>
      <c r="L378" s="9">
        <v>1275</v>
      </c>
      <c r="M378" s="9">
        <v>85</v>
      </c>
      <c r="N378" s="9">
        <v>15</v>
      </c>
      <c r="O378" s="9" t="s">
        <v>201</v>
      </c>
      <c r="P378" s="9" t="s">
        <v>508</v>
      </c>
    </row>
    <row r="379" spans="1:16" ht="12" hidden="1" customHeight="1" x14ac:dyDescent="0.2">
      <c r="A379" s="9" t="s">
        <v>121</v>
      </c>
      <c r="B379" s="9" t="s">
        <v>914</v>
      </c>
      <c r="C379" s="9" t="s">
        <v>916</v>
      </c>
      <c r="D379" s="9">
        <v>6</v>
      </c>
      <c r="E379" s="9">
        <v>24</v>
      </c>
      <c r="F379" s="9">
        <v>2024</v>
      </c>
      <c r="G379" s="9">
        <v>2</v>
      </c>
      <c r="H379" s="9" t="s">
        <v>14</v>
      </c>
      <c r="I379" s="9" t="s">
        <v>433</v>
      </c>
      <c r="J379" s="2" t="s">
        <v>367</v>
      </c>
      <c r="K379" s="9" t="s">
        <v>1058</v>
      </c>
      <c r="L379" s="9">
        <v>78</v>
      </c>
      <c r="M379" s="9">
        <v>13</v>
      </c>
      <c r="N379" s="9">
        <v>6</v>
      </c>
      <c r="O379" s="9" t="s">
        <v>201</v>
      </c>
      <c r="P379" s="9" t="s">
        <v>508</v>
      </c>
    </row>
    <row r="380" spans="1:16" ht="12" hidden="1" customHeight="1" x14ac:dyDescent="0.2">
      <c r="A380" s="9" t="s">
        <v>121</v>
      </c>
      <c r="B380" s="9" t="s">
        <v>914</v>
      </c>
      <c r="C380" s="9" t="s">
        <v>916</v>
      </c>
      <c r="D380" s="9">
        <v>6</v>
      </c>
      <c r="E380" s="9">
        <v>24</v>
      </c>
      <c r="F380" s="9">
        <v>2024</v>
      </c>
      <c r="G380" s="9">
        <v>2</v>
      </c>
      <c r="H380" s="9" t="s">
        <v>14</v>
      </c>
      <c r="I380" s="2" t="s">
        <v>480</v>
      </c>
      <c r="J380" s="9" t="s">
        <v>481</v>
      </c>
      <c r="K380" s="9" t="s">
        <v>1058</v>
      </c>
      <c r="L380" s="9">
        <v>300</v>
      </c>
      <c r="M380" s="9">
        <v>30</v>
      </c>
      <c r="N380" s="9">
        <v>10</v>
      </c>
      <c r="O380" s="9" t="s">
        <v>201</v>
      </c>
      <c r="P380" s="9" t="s">
        <v>479</v>
      </c>
    </row>
    <row r="381" spans="1:16" ht="12" hidden="1" customHeight="1" x14ac:dyDescent="0.2">
      <c r="A381" s="9" t="s">
        <v>121</v>
      </c>
      <c r="B381" s="9" t="s">
        <v>914</v>
      </c>
      <c r="C381" s="9" t="s">
        <v>916</v>
      </c>
      <c r="D381" s="9">
        <v>6</v>
      </c>
      <c r="E381" s="9">
        <v>24</v>
      </c>
      <c r="F381" s="9">
        <v>2024</v>
      </c>
      <c r="G381" s="9">
        <v>2</v>
      </c>
      <c r="H381" s="9" t="s">
        <v>14</v>
      </c>
      <c r="I381" s="9" t="s">
        <v>428</v>
      </c>
      <c r="J381" s="2" t="s">
        <v>306</v>
      </c>
      <c r="K381" s="9" t="s">
        <v>1058</v>
      </c>
      <c r="L381" s="9">
        <v>2</v>
      </c>
      <c r="M381" s="9">
        <v>2</v>
      </c>
      <c r="N381" s="9">
        <v>1</v>
      </c>
      <c r="O381" s="9" t="s">
        <v>201</v>
      </c>
      <c r="P381" s="9" t="s">
        <v>427</v>
      </c>
    </row>
    <row r="382" spans="1:16" ht="12" hidden="1" customHeight="1" x14ac:dyDescent="0.2">
      <c r="A382" s="9" t="s">
        <v>126</v>
      </c>
      <c r="B382" s="9" t="s">
        <v>915</v>
      </c>
      <c r="C382" s="9" t="s">
        <v>916</v>
      </c>
      <c r="D382" s="9">
        <v>6</v>
      </c>
      <c r="E382" s="9">
        <v>24</v>
      </c>
      <c r="F382" s="9">
        <v>2024</v>
      </c>
      <c r="G382" s="9">
        <v>2</v>
      </c>
      <c r="H382" s="9" t="s">
        <v>20</v>
      </c>
      <c r="I382" s="9" t="s">
        <v>201</v>
      </c>
      <c r="J382" s="9" t="s">
        <v>201</v>
      </c>
      <c r="K382" s="9" t="s">
        <v>201</v>
      </c>
      <c r="L382" s="9">
        <v>0</v>
      </c>
      <c r="M382" s="9">
        <v>0</v>
      </c>
      <c r="N382" s="9">
        <v>0</v>
      </c>
      <c r="O382" s="9" t="s">
        <v>201</v>
      </c>
      <c r="P382" s="9" t="s">
        <v>201</v>
      </c>
    </row>
    <row r="383" spans="1:16" ht="12" hidden="1" customHeight="1" x14ac:dyDescent="0.2">
      <c r="A383" s="9" t="s">
        <v>31</v>
      </c>
      <c r="B383" s="9" t="s">
        <v>882</v>
      </c>
      <c r="C383" s="9" t="s">
        <v>916</v>
      </c>
      <c r="D383" s="9">
        <v>6</v>
      </c>
      <c r="E383" s="9">
        <v>25</v>
      </c>
      <c r="F383" s="9">
        <v>2024</v>
      </c>
      <c r="G383" s="9">
        <v>3</v>
      </c>
      <c r="H383" s="9" t="s">
        <v>20</v>
      </c>
      <c r="I383" s="9" t="s">
        <v>372</v>
      </c>
      <c r="J383" s="9" t="s">
        <v>373</v>
      </c>
      <c r="K383" s="9" t="s">
        <v>1058</v>
      </c>
      <c r="L383" s="9">
        <v>32</v>
      </c>
      <c r="M383" s="9">
        <v>4</v>
      </c>
      <c r="N383" s="9">
        <v>8</v>
      </c>
      <c r="O383" s="9" t="s">
        <v>201</v>
      </c>
      <c r="P383" s="9" t="s">
        <v>98</v>
      </c>
    </row>
    <row r="384" spans="1:16" s="4" customFormat="1" ht="12" hidden="1" customHeight="1" x14ac:dyDescent="0.25">
      <c r="A384" s="11" t="s">
        <v>31</v>
      </c>
      <c r="B384" s="9" t="s">
        <v>882</v>
      </c>
      <c r="C384" s="11" t="s">
        <v>916</v>
      </c>
      <c r="D384" s="11">
        <v>6</v>
      </c>
      <c r="E384" s="11">
        <v>25</v>
      </c>
      <c r="F384" s="11">
        <v>2024</v>
      </c>
      <c r="G384" s="11">
        <v>3</v>
      </c>
      <c r="H384" s="11" t="s">
        <v>20</v>
      </c>
      <c r="I384" s="11" t="s">
        <v>434</v>
      </c>
      <c r="J384" s="11" t="s">
        <v>435</v>
      </c>
      <c r="K384" s="9" t="s">
        <v>1058</v>
      </c>
      <c r="L384" s="11">
        <v>2</v>
      </c>
      <c r="M384" s="11">
        <v>2</v>
      </c>
      <c r="N384" s="11">
        <v>1</v>
      </c>
      <c r="O384" s="11" t="s">
        <v>485</v>
      </c>
      <c r="P384" s="11" t="s">
        <v>136</v>
      </c>
    </row>
    <row r="385" spans="1:16" ht="12" hidden="1" customHeight="1" x14ac:dyDescent="0.2">
      <c r="A385" s="9" t="s">
        <v>31</v>
      </c>
      <c r="B385" s="9" t="s">
        <v>882</v>
      </c>
      <c r="C385" s="9" t="s">
        <v>916</v>
      </c>
      <c r="D385" s="9">
        <v>6</v>
      </c>
      <c r="E385" s="9">
        <v>25</v>
      </c>
      <c r="F385" s="9">
        <v>2024</v>
      </c>
      <c r="G385" s="9">
        <v>3</v>
      </c>
      <c r="H385" s="9" t="s">
        <v>20</v>
      </c>
      <c r="I385" s="9" t="s">
        <v>312</v>
      </c>
      <c r="J385" s="9" t="s">
        <v>313</v>
      </c>
      <c r="K385" s="9" t="s">
        <v>1058</v>
      </c>
      <c r="L385" s="9">
        <v>200</v>
      </c>
      <c r="M385" s="9">
        <v>4</v>
      </c>
      <c r="N385" s="9">
        <v>50</v>
      </c>
      <c r="O385" s="9" t="s">
        <v>201</v>
      </c>
      <c r="P385" s="9" t="s">
        <v>1526</v>
      </c>
    </row>
    <row r="386" spans="1:16" ht="12" hidden="1" customHeight="1" x14ac:dyDescent="0.2">
      <c r="A386" s="9" t="s">
        <v>31</v>
      </c>
      <c r="B386" s="9" t="s">
        <v>882</v>
      </c>
      <c r="C386" s="9" t="s">
        <v>916</v>
      </c>
      <c r="D386" s="9">
        <v>6</v>
      </c>
      <c r="E386" s="9">
        <v>25</v>
      </c>
      <c r="F386" s="9">
        <v>2024</v>
      </c>
      <c r="G386" s="9">
        <v>3</v>
      </c>
      <c r="H386" s="9" t="s">
        <v>20</v>
      </c>
      <c r="I386" s="9" t="s">
        <v>371</v>
      </c>
      <c r="J386" s="9" t="s">
        <v>370</v>
      </c>
      <c r="K386" s="9" t="s">
        <v>1058</v>
      </c>
      <c r="L386" s="9">
        <v>5</v>
      </c>
      <c r="M386" s="9">
        <v>1</v>
      </c>
      <c r="N386" s="9">
        <v>5</v>
      </c>
      <c r="O386" s="9" t="s">
        <v>201</v>
      </c>
      <c r="P386" s="18" t="s">
        <v>1706</v>
      </c>
    </row>
    <row r="387" spans="1:16" ht="12" hidden="1" customHeight="1" x14ac:dyDescent="0.2">
      <c r="A387" s="9" t="s">
        <v>31</v>
      </c>
      <c r="B387" s="9" t="s">
        <v>882</v>
      </c>
      <c r="C387" s="9" t="s">
        <v>916</v>
      </c>
      <c r="D387" s="9">
        <v>6</v>
      </c>
      <c r="E387" s="9">
        <v>25</v>
      </c>
      <c r="F387" s="9">
        <v>2024</v>
      </c>
      <c r="G387" s="9">
        <v>3</v>
      </c>
      <c r="H387" s="9" t="s">
        <v>20</v>
      </c>
      <c r="I387" s="9" t="s">
        <v>372</v>
      </c>
      <c r="J387" s="9" t="s">
        <v>373</v>
      </c>
      <c r="K387" s="9" t="s">
        <v>1058</v>
      </c>
      <c r="L387" s="9">
        <v>147</v>
      </c>
      <c r="M387" s="9">
        <v>1</v>
      </c>
      <c r="N387" s="9">
        <v>147</v>
      </c>
      <c r="O387" s="9" t="s">
        <v>201</v>
      </c>
      <c r="P387" s="9" t="s">
        <v>98</v>
      </c>
    </row>
    <row r="388" spans="1:16" ht="12" hidden="1" customHeight="1" x14ac:dyDescent="0.2">
      <c r="A388" s="9" t="s">
        <v>31</v>
      </c>
      <c r="B388" s="9" t="s">
        <v>882</v>
      </c>
      <c r="C388" s="9" t="s">
        <v>916</v>
      </c>
      <c r="D388" s="9">
        <v>6</v>
      </c>
      <c r="E388" s="9">
        <v>25</v>
      </c>
      <c r="F388" s="9">
        <v>2024</v>
      </c>
      <c r="G388" s="9">
        <v>3</v>
      </c>
      <c r="H388" s="9" t="s">
        <v>20</v>
      </c>
      <c r="I388" s="9" t="s">
        <v>314</v>
      </c>
      <c r="J388" s="2" t="s">
        <v>315</v>
      </c>
      <c r="K388" s="9" t="s">
        <v>1058</v>
      </c>
      <c r="L388" s="9">
        <v>21</v>
      </c>
      <c r="M388" s="9">
        <v>21</v>
      </c>
      <c r="N388" s="9">
        <v>1</v>
      </c>
      <c r="O388" s="9" t="s">
        <v>201</v>
      </c>
      <c r="P388" s="9" t="s">
        <v>1432</v>
      </c>
    </row>
    <row r="389" spans="1:16" ht="12" hidden="1" customHeight="1" x14ac:dyDescent="0.2">
      <c r="A389" s="9" t="s">
        <v>31</v>
      </c>
      <c r="B389" s="9" t="s">
        <v>882</v>
      </c>
      <c r="C389" s="9" t="s">
        <v>916</v>
      </c>
      <c r="D389" s="9">
        <v>6</v>
      </c>
      <c r="E389" s="9">
        <v>25</v>
      </c>
      <c r="F389" s="9">
        <v>2024</v>
      </c>
      <c r="G389" s="9">
        <v>3</v>
      </c>
      <c r="H389" s="9" t="s">
        <v>20</v>
      </c>
      <c r="I389" s="9" t="s">
        <v>312</v>
      </c>
      <c r="J389" s="9" t="s">
        <v>313</v>
      </c>
      <c r="K389" s="9" t="s">
        <v>1058</v>
      </c>
      <c r="L389" s="9">
        <v>70</v>
      </c>
      <c r="M389" s="9">
        <v>1</v>
      </c>
      <c r="N389" s="9">
        <v>70</v>
      </c>
      <c r="O389" s="9" t="s">
        <v>201</v>
      </c>
      <c r="P389" s="9" t="s">
        <v>1526</v>
      </c>
    </row>
    <row r="390" spans="1:16" ht="12" hidden="1" customHeight="1" x14ac:dyDescent="0.2">
      <c r="A390" s="9" t="s">
        <v>29</v>
      </c>
      <c r="B390" s="9" t="s">
        <v>883</v>
      </c>
      <c r="C390" s="9" t="s">
        <v>916</v>
      </c>
      <c r="D390" s="9">
        <v>6</v>
      </c>
      <c r="E390" s="9">
        <v>25</v>
      </c>
      <c r="F390" s="9">
        <v>2024</v>
      </c>
      <c r="G390" s="9">
        <v>3</v>
      </c>
      <c r="H390" s="9" t="s">
        <v>14</v>
      </c>
      <c r="I390" s="9" t="s">
        <v>314</v>
      </c>
      <c r="J390" s="2" t="s">
        <v>315</v>
      </c>
      <c r="K390" s="9" t="s">
        <v>1058</v>
      </c>
      <c r="L390" s="9">
        <v>34</v>
      </c>
      <c r="M390" s="9">
        <v>34</v>
      </c>
      <c r="N390" s="9">
        <v>1</v>
      </c>
      <c r="O390" s="9" t="s">
        <v>201</v>
      </c>
      <c r="P390" s="9" t="s">
        <v>1432</v>
      </c>
    </row>
    <row r="391" spans="1:16" ht="12" hidden="1" customHeight="1" x14ac:dyDescent="0.2">
      <c r="A391" s="9" t="s">
        <v>29</v>
      </c>
      <c r="B391" s="9" t="s">
        <v>883</v>
      </c>
      <c r="C391" s="9" t="s">
        <v>916</v>
      </c>
      <c r="D391" s="9">
        <v>6</v>
      </c>
      <c r="E391" s="9">
        <v>25</v>
      </c>
      <c r="F391" s="9">
        <v>2024</v>
      </c>
      <c r="G391" s="9">
        <v>3</v>
      </c>
      <c r="H391" s="9" t="s">
        <v>14</v>
      </c>
      <c r="I391" s="9" t="s">
        <v>483</v>
      </c>
      <c r="J391" s="9" t="s">
        <v>373</v>
      </c>
      <c r="K391" s="9" t="s">
        <v>1058</v>
      </c>
      <c r="L391" s="9">
        <v>210</v>
      </c>
      <c r="M391" s="9">
        <v>42</v>
      </c>
      <c r="N391" s="9">
        <v>5</v>
      </c>
      <c r="O391" s="9" t="s">
        <v>201</v>
      </c>
      <c r="P391" s="9" t="s">
        <v>98</v>
      </c>
    </row>
    <row r="392" spans="1:16" ht="12" hidden="1" customHeight="1" x14ac:dyDescent="0.2">
      <c r="A392" s="9" t="s">
        <v>29</v>
      </c>
      <c r="B392" s="9" t="s">
        <v>883</v>
      </c>
      <c r="C392" s="9" t="s">
        <v>916</v>
      </c>
      <c r="D392" s="9">
        <v>6</v>
      </c>
      <c r="E392" s="9">
        <v>25</v>
      </c>
      <c r="F392" s="9">
        <v>2024</v>
      </c>
      <c r="G392" s="9">
        <v>3</v>
      </c>
      <c r="H392" s="9" t="s">
        <v>14</v>
      </c>
      <c r="I392" s="9" t="s">
        <v>316</v>
      </c>
      <c r="J392" s="9" t="s">
        <v>317</v>
      </c>
      <c r="K392" s="9" t="s">
        <v>1058</v>
      </c>
      <c r="L392" s="9">
        <v>900</v>
      </c>
      <c r="M392" s="9">
        <v>75</v>
      </c>
      <c r="N392" s="9">
        <v>12</v>
      </c>
      <c r="O392" s="9" t="s">
        <v>201</v>
      </c>
      <c r="P392" s="9" t="s">
        <v>108</v>
      </c>
    </row>
    <row r="393" spans="1:16" ht="12" hidden="1" customHeight="1" x14ac:dyDescent="0.2">
      <c r="A393" s="9" t="s">
        <v>29</v>
      </c>
      <c r="B393" s="9" t="s">
        <v>883</v>
      </c>
      <c r="C393" s="9" t="s">
        <v>916</v>
      </c>
      <c r="D393" s="9">
        <v>6</v>
      </c>
      <c r="E393" s="9">
        <v>25</v>
      </c>
      <c r="F393" s="9">
        <v>2024</v>
      </c>
      <c r="G393" s="9">
        <v>3</v>
      </c>
      <c r="H393" s="9" t="s">
        <v>14</v>
      </c>
      <c r="I393" s="9" t="s">
        <v>316</v>
      </c>
      <c r="J393" s="9" t="s">
        <v>317</v>
      </c>
      <c r="K393" s="9" t="s">
        <v>1058</v>
      </c>
      <c r="L393" s="9">
        <v>8</v>
      </c>
      <c r="M393" s="9">
        <v>2</v>
      </c>
      <c r="N393" s="9">
        <v>4</v>
      </c>
      <c r="O393" s="9" t="s">
        <v>201</v>
      </c>
      <c r="P393" s="9" t="s">
        <v>108</v>
      </c>
    </row>
    <row r="394" spans="1:16" ht="12" hidden="1" customHeight="1" x14ac:dyDescent="0.2">
      <c r="A394" s="9" t="s">
        <v>29</v>
      </c>
      <c r="B394" s="9" t="s">
        <v>883</v>
      </c>
      <c r="C394" s="9" t="s">
        <v>916</v>
      </c>
      <c r="D394" s="9">
        <v>6</v>
      </c>
      <c r="E394" s="9">
        <v>25</v>
      </c>
      <c r="F394" s="9">
        <v>2024</v>
      </c>
      <c r="G394" s="9">
        <v>3</v>
      </c>
      <c r="H394" s="9" t="s">
        <v>14</v>
      </c>
      <c r="I394" s="9" t="s">
        <v>312</v>
      </c>
      <c r="J394" s="9" t="s">
        <v>313</v>
      </c>
      <c r="K394" s="9" t="s">
        <v>1058</v>
      </c>
      <c r="L394" s="9">
        <v>120</v>
      </c>
      <c r="M394" s="9">
        <v>8</v>
      </c>
      <c r="N394" s="9">
        <v>15</v>
      </c>
      <c r="O394" s="9" t="s">
        <v>201</v>
      </c>
      <c r="P394" s="9" t="s">
        <v>1526</v>
      </c>
    </row>
    <row r="395" spans="1:16" ht="12" hidden="1" customHeight="1" x14ac:dyDescent="0.2">
      <c r="A395" s="9" t="s">
        <v>29</v>
      </c>
      <c r="B395" s="9" t="s">
        <v>883</v>
      </c>
      <c r="C395" s="9" t="s">
        <v>916</v>
      </c>
      <c r="D395" s="9">
        <v>6</v>
      </c>
      <c r="E395" s="9">
        <v>25</v>
      </c>
      <c r="F395" s="9">
        <v>2024</v>
      </c>
      <c r="G395" s="9">
        <v>3</v>
      </c>
      <c r="H395" s="9" t="s">
        <v>14</v>
      </c>
      <c r="I395" s="9" t="s">
        <v>448</v>
      </c>
      <c r="J395" s="9" t="s">
        <v>449</v>
      </c>
      <c r="K395" s="9" t="s">
        <v>1058</v>
      </c>
      <c r="L395" s="9">
        <v>608</v>
      </c>
      <c r="M395" s="9">
        <v>32</v>
      </c>
      <c r="N395" s="9">
        <v>19</v>
      </c>
      <c r="O395" s="9" t="s">
        <v>201</v>
      </c>
      <c r="P395" s="9" t="s">
        <v>193</v>
      </c>
    </row>
    <row r="396" spans="1:16" ht="12" hidden="1" customHeight="1" x14ac:dyDescent="0.2">
      <c r="A396" s="9" t="s">
        <v>29</v>
      </c>
      <c r="B396" s="9" t="s">
        <v>883</v>
      </c>
      <c r="C396" s="9" t="s">
        <v>916</v>
      </c>
      <c r="D396" s="9">
        <v>6</v>
      </c>
      <c r="E396" s="9">
        <v>25</v>
      </c>
      <c r="F396" s="9">
        <v>2024</v>
      </c>
      <c r="G396" s="9">
        <v>3</v>
      </c>
      <c r="H396" s="9" t="s">
        <v>14</v>
      </c>
      <c r="I396" s="9" t="s">
        <v>484</v>
      </c>
      <c r="J396" s="2" t="s">
        <v>1194</v>
      </c>
      <c r="K396" s="9" t="s">
        <v>1058</v>
      </c>
      <c r="L396" s="9">
        <v>21</v>
      </c>
      <c r="M396" s="9">
        <v>21</v>
      </c>
      <c r="N396" s="9">
        <v>1</v>
      </c>
      <c r="O396" s="9" t="s">
        <v>201</v>
      </c>
      <c r="P396" s="9" t="s">
        <v>185</v>
      </c>
    </row>
    <row r="397" spans="1:16" ht="12" hidden="1" customHeight="1" x14ac:dyDescent="0.2">
      <c r="A397" s="9" t="s">
        <v>32</v>
      </c>
      <c r="B397" s="9" t="s">
        <v>884</v>
      </c>
      <c r="C397" s="9" t="s">
        <v>916</v>
      </c>
      <c r="D397" s="9">
        <v>6</v>
      </c>
      <c r="E397" s="9">
        <v>25</v>
      </c>
      <c r="F397" s="9">
        <v>2024</v>
      </c>
      <c r="G397" s="9">
        <v>3</v>
      </c>
      <c r="H397" s="9" t="s">
        <v>20</v>
      </c>
      <c r="I397" s="9" t="s">
        <v>372</v>
      </c>
      <c r="J397" s="9" t="s">
        <v>373</v>
      </c>
      <c r="K397" s="9" t="s">
        <v>1058</v>
      </c>
      <c r="L397" s="9">
        <v>3500</v>
      </c>
      <c r="M397" s="9">
        <v>35</v>
      </c>
      <c r="N397" s="9">
        <v>100</v>
      </c>
      <c r="O397" s="9" t="s">
        <v>201</v>
      </c>
      <c r="P397" s="9" t="s">
        <v>98</v>
      </c>
    </row>
    <row r="398" spans="1:16" ht="12" hidden="1" customHeight="1" x14ac:dyDescent="0.2">
      <c r="A398" s="9" t="s">
        <v>32</v>
      </c>
      <c r="B398" s="9" t="s">
        <v>884</v>
      </c>
      <c r="C398" s="9" t="s">
        <v>916</v>
      </c>
      <c r="D398" s="9">
        <v>6</v>
      </c>
      <c r="E398" s="9">
        <v>25</v>
      </c>
      <c r="F398" s="9">
        <v>2024</v>
      </c>
      <c r="G398" s="9">
        <v>3</v>
      </c>
      <c r="H398" s="9" t="s">
        <v>20</v>
      </c>
      <c r="I398" s="9" t="s">
        <v>372</v>
      </c>
      <c r="J398" s="9" t="s">
        <v>373</v>
      </c>
      <c r="K398" s="9" t="s">
        <v>1058</v>
      </c>
      <c r="L398" s="9">
        <v>620</v>
      </c>
      <c r="M398" s="9">
        <v>31</v>
      </c>
      <c r="N398" s="9">
        <v>20</v>
      </c>
      <c r="O398" s="9" t="s">
        <v>201</v>
      </c>
      <c r="P398" s="9" t="s">
        <v>98</v>
      </c>
    </row>
    <row r="399" spans="1:16" ht="12" hidden="1" customHeight="1" x14ac:dyDescent="0.2">
      <c r="A399" s="9" t="s">
        <v>32</v>
      </c>
      <c r="B399" s="9" t="s">
        <v>884</v>
      </c>
      <c r="C399" s="9" t="s">
        <v>916</v>
      </c>
      <c r="D399" s="9">
        <v>6</v>
      </c>
      <c r="E399" s="9">
        <v>25</v>
      </c>
      <c r="F399" s="9">
        <v>2024</v>
      </c>
      <c r="G399" s="9">
        <v>3</v>
      </c>
      <c r="H399" s="9" t="s">
        <v>20</v>
      </c>
      <c r="I399" s="9" t="s">
        <v>312</v>
      </c>
      <c r="J399" s="9" t="s">
        <v>313</v>
      </c>
      <c r="K399" s="9" t="s">
        <v>1058</v>
      </c>
      <c r="L399" s="9">
        <v>148</v>
      </c>
      <c r="M399" s="9">
        <v>2</v>
      </c>
      <c r="N399" s="9">
        <v>74</v>
      </c>
      <c r="O399" s="9" t="s">
        <v>201</v>
      </c>
      <c r="P399" s="9" t="s">
        <v>1526</v>
      </c>
    </row>
    <row r="400" spans="1:16" s="4" customFormat="1" ht="12" hidden="1" customHeight="1" x14ac:dyDescent="0.25">
      <c r="A400" s="11" t="s">
        <v>32</v>
      </c>
      <c r="B400" s="9" t="s">
        <v>884</v>
      </c>
      <c r="C400" s="11" t="s">
        <v>916</v>
      </c>
      <c r="D400" s="9">
        <v>6</v>
      </c>
      <c r="E400" s="11">
        <v>25</v>
      </c>
      <c r="F400" s="9">
        <v>2024</v>
      </c>
      <c r="G400" s="9">
        <v>3</v>
      </c>
      <c r="H400" s="9" t="s">
        <v>20</v>
      </c>
      <c r="I400" s="11" t="s">
        <v>434</v>
      </c>
      <c r="J400" s="11" t="s">
        <v>435</v>
      </c>
      <c r="K400" s="9" t="s">
        <v>1058</v>
      </c>
      <c r="L400" s="11">
        <v>17</v>
      </c>
      <c r="M400" s="11">
        <v>17</v>
      </c>
      <c r="N400" s="11">
        <v>1</v>
      </c>
      <c r="O400" s="11" t="s">
        <v>459</v>
      </c>
      <c r="P400" s="11" t="s">
        <v>136</v>
      </c>
    </row>
    <row r="401" spans="1:16" ht="12" hidden="1" customHeight="1" x14ac:dyDescent="0.2">
      <c r="A401" s="9" t="s">
        <v>32</v>
      </c>
      <c r="B401" s="9" t="s">
        <v>884</v>
      </c>
      <c r="C401" s="9" t="s">
        <v>916</v>
      </c>
      <c r="D401" s="9">
        <v>6</v>
      </c>
      <c r="E401" s="9">
        <v>25</v>
      </c>
      <c r="F401" s="9">
        <v>2024</v>
      </c>
      <c r="G401" s="9">
        <v>3</v>
      </c>
      <c r="H401" s="9" t="s">
        <v>20</v>
      </c>
      <c r="I401" s="9" t="s">
        <v>372</v>
      </c>
      <c r="J401" s="9" t="s">
        <v>373</v>
      </c>
      <c r="K401" s="9" t="s">
        <v>1058</v>
      </c>
      <c r="L401" s="9">
        <v>2300</v>
      </c>
      <c r="M401" s="9">
        <v>23</v>
      </c>
      <c r="N401" s="9">
        <v>100</v>
      </c>
      <c r="O401" s="9" t="s">
        <v>201</v>
      </c>
      <c r="P401" s="9" t="s">
        <v>98</v>
      </c>
    </row>
    <row r="402" spans="1:16" ht="12" hidden="1" customHeight="1" x14ac:dyDescent="0.2">
      <c r="A402" s="9" t="s">
        <v>32</v>
      </c>
      <c r="B402" s="9" t="s">
        <v>884</v>
      </c>
      <c r="C402" s="9" t="s">
        <v>916</v>
      </c>
      <c r="D402" s="9">
        <v>6</v>
      </c>
      <c r="E402" s="9">
        <v>25</v>
      </c>
      <c r="F402" s="9">
        <v>2024</v>
      </c>
      <c r="G402" s="9">
        <v>3</v>
      </c>
      <c r="H402" s="9" t="s">
        <v>20</v>
      </c>
      <c r="I402" s="9" t="s">
        <v>316</v>
      </c>
      <c r="J402" s="9" t="s">
        <v>317</v>
      </c>
      <c r="K402" s="9" t="s">
        <v>1058</v>
      </c>
      <c r="L402" s="9">
        <v>26</v>
      </c>
      <c r="M402" s="9">
        <v>1</v>
      </c>
      <c r="N402" s="9">
        <v>26</v>
      </c>
      <c r="O402" s="9" t="s">
        <v>201</v>
      </c>
      <c r="P402" s="9" t="s">
        <v>108</v>
      </c>
    </row>
    <row r="403" spans="1:16" ht="12" hidden="1" customHeight="1" x14ac:dyDescent="0.2">
      <c r="A403" s="9" t="s">
        <v>17</v>
      </c>
      <c r="B403" s="9" t="s">
        <v>878</v>
      </c>
      <c r="C403" s="9" t="s">
        <v>916</v>
      </c>
      <c r="D403" s="9">
        <v>6</v>
      </c>
      <c r="E403" s="9">
        <v>26</v>
      </c>
      <c r="F403" s="9">
        <v>2024</v>
      </c>
      <c r="G403" s="9">
        <v>3</v>
      </c>
      <c r="H403" s="9" t="s">
        <v>20</v>
      </c>
      <c r="I403" s="9" t="s">
        <v>312</v>
      </c>
      <c r="J403" s="9" t="s">
        <v>313</v>
      </c>
      <c r="K403" s="9" t="s">
        <v>1058</v>
      </c>
      <c r="L403" s="9">
        <v>68</v>
      </c>
      <c r="M403" s="9">
        <v>2</v>
      </c>
      <c r="N403" s="9">
        <v>34</v>
      </c>
      <c r="O403" s="9" t="s">
        <v>201</v>
      </c>
      <c r="P403" s="9" t="s">
        <v>1526</v>
      </c>
    </row>
    <row r="404" spans="1:16" ht="12" hidden="1" customHeight="1" x14ac:dyDescent="0.2">
      <c r="A404" s="9" t="s">
        <v>17</v>
      </c>
      <c r="B404" s="9" t="s">
        <v>878</v>
      </c>
      <c r="C404" s="9" t="s">
        <v>916</v>
      </c>
      <c r="D404" s="9">
        <v>6</v>
      </c>
      <c r="E404" s="9">
        <v>26</v>
      </c>
      <c r="F404" s="9">
        <v>2024</v>
      </c>
      <c r="G404" s="9">
        <v>3</v>
      </c>
      <c r="H404" s="9" t="s">
        <v>20</v>
      </c>
      <c r="I404" s="9" t="s">
        <v>314</v>
      </c>
      <c r="J404" s="2" t="s">
        <v>315</v>
      </c>
      <c r="K404" s="9" t="s">
        <v>1058</v>
      </c>
      <c r="L404" s="9">
        <v>105</v>
      </c>
      <c r="M404" s="9">
        <v>105</v>
      </c>
      <c r="N404" s="9">
        <v>1</v>
      </c>
      <c r="O404" s="9" t="s">
        <v>201</v>
      </c>
      <c r="P404" s="9" t="s">
        <v>1432</v>
      </c>
    </row>
    <row r="405" spans="1:16" s="4" customFormat="1" ht="12" hidden="1" customHeight="1" x14ac:dyDescent="0.25">
      <c r="A405" s="11" t="s">
        <v>17</v>
      </c>
      <c r="B405" s="9" t="s">
        <v>878</v>
      </c>
      <c r="C405" s="11" t="s">
        <v>916</v>
      </c>
      <c r="D405" s="11">
        <v>6</v>
      </c>
      <c r="E405" s="11">
        <v>26</v>
      </c>
      <c r="F405" s="11">
        <v>2024</v>
      </c>
      <c r="G405" s="11">
        <v>3</v>
      </c>
      <c r="H405" s="11" t="s">
        <v>20</v>
      </c>
      <c r="I405" s="11" t="s">
        <v>475</v>
      </c>
      <c r="J405" s="11" t="s">
        <v>487</v>
      </c>
      <c r="K405" s="9" t="s">
        <v>1058</v>
      </c>
      <c r="L405" s="11">
        <v>129</v>
      </c>
      <c r="M405" s="11">
        <v>129</v>
      </c>
      <c r="N405" s="11">
        <v>1</v>
      </c>
      <c r="O405" s="11" t="s">
        <v>490</v>
      </c>
      <c r="P405" s="11" t="s">
        <v>187</v>
      </c>
    </row>
    <row r="406" spans="1:16" ht="12" hidden="1" customHeight="1" x14ac:dyDescent="0.2">
      <c r="A406" s="9" t="s">
        <v>17</v>
      </c>
      <c r="B406" s="9" t="s">
        <v>878</v>
      </c>
      <c r="C406" s="9" t="s">
        <v>916</v>
      </c>
      <c r="D406" s="9">
        <v>6</v>
      </c>
      <c r="E406" s="9">
        <v>26</v>
      </c>
      <c r="F406" s="9">
        <v>2024</v>
      </c>
      <c r="G406" s="9">
        <v>3</v>
      </c>
      <c r="H406" s="9" t="s">
        <v>20</v>
      </c>
      <c r="I406" s="9" t="s">
        <v>316</v>
      </c>
      <c r="J406" s="9" t="s">
        <v>317</v>
      </c>
      <c r="K406" s="9" t="s">
        <v>1058</v>
      </c>
      <c r="L406" s="9">
        <v>19</v>
      </c>
      <c r="M406" s="9">
        <v>19</v>
      </c>
      <c r="N406" s="9">
        <v>1</v>
      </c>
      <c r="O406" s="9" t="s">
        <v>201</v>
      </c>
      <c r="P406" s="9" t="s">
        <v>108</v>
      </c>
    </row>
    <row r="407" spans="1:16" ht="12" hidden="1" customHeight="1" x14ac:dyDescent="0.2">
      <c r="A407" s="9" t="s">
        <v>17</v>
      </c>
      <c r="B407" s="9" t="s">
        <v>878</v>
      </c>
      <c r="C407" s="9" t="s">
        <v>916</v>
      </c>
      <c r="D407" s="9">
        <v>6</v>
      </c>
      <c r="E407" s="9">
        <v>26</v>
      </c>
      <c r="F407" s="9">
        <v>2024</v>
      </c>
      <c r="G407" s="9">
        <v>3</v>
      </c>
      <c r="H407" s="9" t="s">
        <v>20</v>
      </c>
      <c r="I407" s="9" t="s">
        <v>484</v>
      </c>
      <c r="J407" s="2" t="s">
        <v>1194</v>
      </c>
      <c r="K407" s="9" t="s">
        <v>1058</v>
      </c>
      <c r="L407" s="9">
        <v>16</v>
      </c>
      <c r="M407" s="9">
        <v>16</v>
      </c>
      <c r="N407" s="9">
        <v>1</v>
      </c>
      <c r="O407" s="9" t="s">
        <v>201</v>
      </c>
      <c r="P407" s="9" t="s">
        <v>185</v>
      </c>
    </row>
    <row r="408" spans="1:16" ht="12" hidden="1" customHeight="1" x14ac:dyDescent="0.2">
      <c r="A408" s="9" t="s">
        <v>17</v>
      </c>
      <c r="B408" s="9" t="s">
        <v>878</v>
      </c>
      <c r="C408" s="9" t="s">
        <v>916</v>
      </c>
      <c r="D408" s="9">
        <v>6</v>
      </c>
      <c r="E408" s="9">
        <v>26</v>
      </c>
      <c r="F408" s="9">
        <v>2024</v>
      </c>
      <c r="G408" s="9">
        <v>3</v>
      </c>
      <c r="H408" s="9" t="s">
        <v>20</v>
      </c>
      <c r="I408" s="9" t="s">
        <v>312</v>
      </c>
      <c r="J408" s="9" t="s">
        <v>313</v>
      </c>
      <c r="K408" s="9" t="s">
        <v>1058</v>
      </c>
      <c r="L408" s="9">
        <v>120</v>
      </c>
      <c r="M408" s="9">
        <v>4</v>
      </c>
      <c r="N408" s="9">
        <v>30</v>
      </c>
      <c r="O408" s="9" t="s">
        <v>201</v>
      </c>
      <c r="P408" s="9" t="s">
        <v>1526</v>
      </c>
    </row>
    <row r="409" spans="1:16" ht="12" hidden="1" customHeight="1" x14ac:dyDescent="0.2">
      <c r="A409" s="9" t="s">
        <v>17</v>
      </c>
      <c r="B409" s="9" t="s">
        <v>878</v>
      </c>
      <c r="C409" s="9" t="s">
        <v>916</v>
      </c>
      <c r="D409" s="9">
        <v>6</v>
      </c>
      <c r="E409" s="9">
        <v>26</v>
      </c>
      <c r="F409" s="9">
        <v>2024</v>
      </c>
      <c r="G409" s="9">
        <v>3</v>
      </c>
      <c r="H409" s="9" t="s">
        <v>20</v>
      </c>
      <c r="I409" s="9" t="s">
        <v>312</v>
      </c>
      <c r="J409" s="9" t="s">
        <v>313</v>
      </c>
      <c r="K409" s="9" t="s">
        <v>1058</v>
      </c>
      <c r="L409" s="9">
        <v>230</v>
      </c>
      <c r="M409" s="9">
        <v>1</v>
      </c>
      <c r="N409" s="9">
        <v>230</v>
      </c>
      <c r="O409" s="9" t="s">
        <v>201</v>
      </c>
      <c r="P409" s="9" t="s">
        <v>1526</v>
      </c>
    </row>
    <row r="410" spans="1:16" s="4" customFormat="1" ht="12" hidden="1" customHeight="1" x14ac:dyDescent="0.25">
      <c r="A410" s="11" t="s">
        <v>17</v>
      </c>
      <c r="B410" s="9" t="s">
        <v>878</v>
      </c>
      <c r="C410" s="11" t="s">
        <v>916</v>
      </c>
      <c r="D410" s="11">
        <v>6</v>
      </c>
      <c r="E410" s="11">
        <v>26</v>
      </c>
      <c r="F410" s="11">
        <v>2024</v>
      </c>
      <c r="G410" s="11">
        <v>3</v>
      </c>
      <c r="H410" s="11" t="s">
        <v>20</v>
      </c>
      <c r="I410" s="11" t="s">
        <v>310</v>
      </c>
      <c r="J410" s="11" t="s">
        <v>311</v>
      </c>
      <c r="K410" s="9" t="s">
        <v>1058</v>
      </c>
      <c r="L410" s="11">
        <v>21</v>
      </c>
      <c r="M410" s="11">
        <v>3</v>
      </c>
      <c r="N410" s="11">
        <v>7</v>
      </c>
      <c r="O410" s="11" t="s">
        <v>490</v>
      </c>
      <c r="P410" s="9" t="s">
        <v>509</v>
      </c>
    </row>
    <row r="411" spans="1:16" ht="12" hidden="1" customHeight="1" x14ac:dyDescent="0.2">
      <c r="A411" s="9" t="s">
        <v>17</v>
      </c>
      <c r="B411" s="9" t="s">
        <v>878</v>
      </c>
      <c r="C411" s="9" t="s">
        <v>916</v>
      </c>
      <c r="D411" s="9">
        <v>6</v>
      </c>
      <c r="E411" s="9">
        <v>26</v>
      </c>
      <c r="F411" s="9">
        <v>2024</v>
      </c>
      <c r="G411" s="9">
        <v>3</v>
      </c>
      <c r="H411" s="9" t="s">
        <v>20</v>
      </c>
      <c r="I411" s="9" t="s">
        <v>314</v>
      </c>
      <c r="J411" s="2" t="s">
        <v>315</v>
      </c>
      <c r="K411" s="9" t="s">
        <v>1058</v>
      </c>
      <c r="L411" s="9">
        <v>39</v>
      </c>
      <c r="M411" s="9">
        <v>39</v>
      </c>
      <c r="N411" s="9">
        <v>1</v>
      </c>
      <c r="O411" s="9" t="s">
        <v>201</v>
      </c>
      <c r="P411" s="9" t="s">
        <v>1432</v>
      </c>
    </row>
    <row r="412" spans="1:16" ht="12" hidden="1" customHeight="1" x14ac:dyDescent="0.2">
      <c r="A412" s="9" t="s">
        <v>17</v>
      </c>
      <c r="B412" s="9" t="s">
        <v>878</v>
      </c>
      <c r="C412" s="9" t="s">
        <v>916</v>
      </c>
      <c r="D412" s="9">
        <v>6</v>
      </c>
      <c r="E412" s="9">
        <v>26</v>
      </c>
      <c r="F412" s="9">
        <v>2024</v>
      </c>
      <c r="G412" s="9">
        <v>3</v>
      </c>
      <c r="H412" s="9" t="s">
        <v>20</v>
      </c>
      <c r="I412" s="9" t="s">
        <v>319</v>
      </c>
      <c r="J412" s="9" t="s">
        <v>492</v>
      </c>
      <c r="K412" s="9" t="s">
        <v>1058</v>
      </c>
      <c r="L412" s="9">
        <v>20</v>
      </c>
      <c r="M412" s="9">
        <v>1</v>
      </c>
      <c r="N412" s="9">
        <v>20</v>
      </c>
      <c r="O412" s="9" t="s">
        <v>201</v>
      </c>
      <c r="P412" s="9" t="s">
        <v>491</v>
      </c>
    </row>
    <row r="413" spans="1:16" ht="12" hidden="1" customHeight="1" x14ac:dyDescent="0.2">
      <c r="A413" s="9" t="s">
        <v>17</v>
      </c>
      <c r="B413" s="9" t="s">
        <v>878</v>
      </c>
      <c r="C413" s="9" t="s">
        <v>916</v>
      </c>
      <c r="D413" s="9">
        <v>6</v>
      </c>
      <c r="E413" s="9">
        <v>26</v>
      </c>
      <c r="F413" s="9">
        <v>2024</v>
      </c>
      <c r="G413" s="9">
        <v>3</v>
      </c>
      <c r="H413" s="9" t="s">
        <v>20</v>
      </c>
      <c r="I413" s="9" t="s">
        <v>319</v>
      </c>
      <c r="J413" s="9" t="s">
        <v>492</v>
      </c>
      <c r="K413" s="9" t="s">
        <v>1058</v>
      </c>
      <c r="L413" s="9">
        <v>30</v>
      </c>
      <c r="M413" s="9">
        <v>1</v>
      </c>
      <c r="N413" s="9">
        <v>30</v>
      </c>
      <c r="O413" s="9" t="s">
        <v>201</v>
      </c>
      <c r="P413" s="9" t="s">
        <v>491</v>
      </c>
    </row>
    <row r="414" spans="1:16" ht="12" hidden="1" customHeight="1" x14ac:dyDescent="0.2">
      <c r="A414" s="9" t="s">
        <v>17</v>
      </c>
      <c r="B414" s="9" t="s">
        <v>878</v>
      </c>
      <c r="C414" s="9" t="s">
        <v>916</v>
      </c>
      <c r="D414" s="9">
        <v>6</v>
      </c>
      <c r="E414" s="9">
        <v>26</v>
      </c>
      <c r="F414" s="9">
        <v>2024</v>
      </c>
      <c r="G414" s="9">
        <v>3</v>
      </c>
      <c r="H414" s="9" t="s">
        <v>20</v>
      </c>
      <c r="I414" s="9" t="s">
        <v>380</v>
      </c>
      <c r="J414" s="2" t="s">
        <v>381</v>
      </c>
      <c r="K414" s="9" t="s">
        <v>1058</v>
      </c>
      <c r="L414" s="9">
        <v>1</v>
      </c>
      <c r="M414" s="9">
        <v>1</v>
      </c>
      <c r="N414" s="9">
        <v>1</v>
      </c>
      <c r="O414" s="9" t="s">
        <v>201</v>
      </c>
      <c r="P414" s="9" t="s">
        <v>1680</v>
      </c>
    </row>
    <row r="415" spans="1:16" s="4" customFormat="1" ht="12" hidden="1" customHeight="1" x14ac:dyDescent="0.25">
      <c r="A415" s="11" t="s">
        <v>16</v>
      </c>
      <c r="B415" s="9" t="s">
        <v>879</v>
      </c>
      <c r="C415" s="11" t="s">
        <v>916</v>
      </c>
      <c r="D415" s="11">
        <v>6</v>
      </c>
      <c r="E415" s="11">
        <v>26</v>
      </c>
      <c r="F415" s="11">
        <v>2024</v>
      </c>
      <c r="G415" s="11">
        <v>3</v>
      </c>
      <c r="H415" s="11" t="s">
        <v>20</v>
      </c>
      <c r="I415" s="11" t="s">
        <v>310</v>
      </c>
      <c r="J415" s="11" t="s">
        <v>311</v>
      </c>
      <c r="K415" s="9" t="s">
        <v>1058</v>
      </c>
      <c r="L415" s="11">
        <v>65</v>
      </c>
      <c r="M415" s="11">
        <v>5</v>
      </c>
      <c r="N415" s="11">
        <v>13</v>
      </c>
      <c r="O415" s="11" t="s">
        <v>486</v>
      </c>
      <c r="P415" s="9" t="s">
        <v>509</v>
      </c>
    </row>
    <row r="416" spans="1:16" ht="12" hidden="1" customHeight="1" x14ac:dyDescent="0.2">
      <c r="A416" s="9" t="s">
        <v>16</v>
      </c>
      <c r="B416" s="9" t="s">
        <v>879</v>
      </c>
      <c r="C416" s="9" t="s">
        <v>916</v>
      </c>
      <c r="D416" s="9">
        <v>6</v>
      </c>
      <c r="E416" s="9">
        <v>26</v>
      </c>
      <c r="F416" s="9">
        <v>2024</v>
      </c>
      <c r="G416" s="9">
        <v>3</v>
      </c>
      <c r="H416" s="9" t="s">
        <v>20</v>
      </c>
      <c r="I416" s="9" t="s">
        <v>440</v>
      </c>
      <c r="J416" s="9" t="s">
        <v>487</v>
      </c>
      <c r="K416" s="9" t="s">
        <v>1058</v>
      </c>
      <c r="L416" s="9">
        <v>14</v>
      </c>
      <c r="M416" s="9">
        <v>14</v>
      </c>
      <c r="N416" s="9">
        <v>1</v>
      </c>
      <c r="O416" s="9" t="s">
        <v>201</v>
      </c>
      <c r="P416" s="9" t="s">
        <v>439</v>
      </c>
    </row>
    <row r="417" spans="1:16" ht="12" hidden="1" customHeight="1" x14ac:dyDescent="0.2">
      <c r="A417" s="9" t="s">
        <v>16</v>
      </c>
      <c r="B417" s="9" t="s">
        <v>879</v>
      </c>
      <c r="C417" s="9" t="s">
        <v>916</v>
      </c>
      <c r="D417" s="9">
        <v>6</v>
      </c>
      <c r="E417" s="9">
        <v>26</v>
      </c>
      <c r="F417" s="9">
        <v>2024</v>
      </c>
      <c r="G417" s="9">
        <v>3</v>
      </c>
      <c r="H417" s="9" t="s">
        <v>20</v>
      </c>
      <c r="I417" s="9" t="s">
        <v>475</v>
      </c>
      <c r="J417" s="9" t="s">
        <v>487</v>
      </c>
      <c r="K417" s="9" t="s">
        <v>1058</v>
      </c>
      <c r="L417" s="9">
        <v>81</v>
      </c>
      <c r="M417" s="9">
        <v>1</v>
      </c>
      <c r="N417" s="9">
        <v>81</v>
      </c>
      <c r="O417" s="9" t="s">
        <v>201</v>
      </c>
      <c r="P417" s="9" t="s">
        <v>187</v>
      </c>
    </row>
    <row r="418" spans="1:16" s="4" customFormat="1" ht="12" hidden="1" customHeight="1" x14ac:dyDescent="0.25">
      <c r="A418" s="11" t="s">
        <v>15</v>
      </c>
      <c r="B418" s="9" t="s">
        <v>880</v>
      </c>
      <c r="C418" s="11" t="s">
        <v>916</v>
      </c>
      <c r="D418" s="11">
        <v>6</v>
      </c>
      <c r="E418" s="11">
        <v>26</v>
      </c>
      <c r="F418" s="11">
        <v>2024</v>
      </c>
      <c r="G418" s="11">
        <v>3</v>
      </c>
      <c r="H418" s="11" t="s">
        <v>20</v>
      </c>
      <c r="I418" s="11" t="s">
        <v>434</v>
      </c>
      <c r="J418" s="11" t="s">
        <v>435</v>
      </c>
      <c r="K418" s="9" t="s">
        <v>1058</v>
      </c>
      <c r="L418" s="11">
        <v>29</v>
      </c>
      <c r="M418" s="11">
        <v>29</v>
      </c>
      <c r="N418" s="11">
        <v>1</v>
      </c>
      <c r="O418" s="11" t="s">
        <v>485</v>
      </c>
      <c r="P418" s="11" t="s">
        <v>136</v>
      </c>
    </row>
    <row r="419" spans="1:16" s="4" customFormat="1" ht="12" hidden="1" customHeight="1" x14ac:dyDescent="0.25">
      <c r="A419" s="11" t="s">
        <v>15</v>
      </c>
      <c r="B419" s="9" t="s">
        <v>880</v>
      </c>
      <c r="C419" s="11" t="s">
        <v>916</v>
      </c>
      <c r="D419" s="11">
        <v>6</v>
      </c>
      <c r="E419" s="11">
        <v>26</v>
      </c>
      <c r="F419" s="11">
        <v>2024</v>
      </c>
      <c r="G419" s="11">
        <v>3</v>
      </c>
      <c r="H419" s="11" t="s">
        <v>20</v>
      </c>
      <c r="I419" s="11" t="s">
        <v>475</v>
      </c>
      <c r="J419" s="11" t="s">
        <v>487</v>
      </c>
      <c r="K419" s="9" t="s">
        <v>1058</v>
      </c>
      <c r="L419" s="11">
        <v>164</v>
      </c>
      <c r="M419" s="11">
        <v>164</v>
      </c>
      <c r="N419" s="11">
        <v>1</v>
      </c>
      <c r="O419" s="11" t="s">
        <v>488</v>
      </c>
      <c r="P419" s="11" t="s">
        <v>187</v>
      </c>
    </row>
    <row r="420" spans="1:16" ht="12" hidden="1" customHeight="1" x14ac:dyDescent="0.2">
      <c r="A420" s="9" t="s">
        <v>15</v>
      </c>
      <c r="B420" s="9" t="s">
        <v>880</v>
      </c>
      <c r="C420" s="9" t="s">
        <v>916</v>
      </c>
      <c r="D420" s="9">
        <v>6</v>
      </c>
      <c r="E420" s="9">
        <v>26</v>
      </c>
      <c r="F420" s="9">
        <v>2024</v>
      </c>
      <c r="G420" s="9">
        <v>3</v>
      </c>
      <c r="H420" s="9" t="s">
        <v>20</v>
      </c>
      <c r="I420" s="9" t="s">
        <v>484</v>
      </c>
      <c r="J420" s="2" t="s">
        <v>1194</v>
      </c>
      <c r="K420" s="9" t="s">
        <v>1058</v>
      </c>
      <c r="L420" s="9">
        <v>6</v>
      </c>
      <c r="M420" s="9">
        <v>6</v>
      </c>
      <c r="N420" s="9">
        <v>1</v>
      </c>
      <c r="O420" s="9" t="s">
        <v>201</v>
      </c>
      <c r="P420" s="9" t="s">
        <v>185</v>
      </c>
    </row>
    <row r="421" spans="1:16" s="4" customFormat="1" ht="12" hidden="1" customHeight="1" x14ac:dyDescent="0.25">
      <c r="A421" s="11" t="s">
        <v>15</v>
      </c>
      <c r="B421" s="9" t="s">
        <v>880</v>
      </c>
      <c r="C421" s="11" t="s">
        <v>916</v>
      </c>
      <c r="D421" s="11">
        <v>6</v>
      </c>
      <c r="E421" s="11">
        <v>26</v>
      </c>
      <c r="F421" s="11">
        <v>2024</v>
      </c>
      <c r="G421" s="11">
        <v>3</v>
      </c>
      <c r="H421" s="11" t="s">
        <v>20</v>
      </c>
      <c r="I421" s="11" t="s">
        <v>475</v>
      </c>
      <c r="J421" s="11" t="s">
        <v>487</v>
      </c>
      <c r="K421" s="9" t="s">
        <v>1058</v>
      </c>
      <c r="L421" s="11">
        <v>100</v>
      </c>
      <c r="M421" s="11">
        <v>100</v>
      </c>
      <c r="N421" s="11">
        <v>1</v>
      </c>
      <c r="O421" s="11" t="s">
        <v>488</v>
      </c>
      <c r="P421" s="11" t="s">
        <v>187</v>
      </c>
    </row>
    <row r="422" spans="1:16" ht="12" hidden="1" customHeight="1" x14ac:dyDescent="0.2">
      <c r="A422" s="9" t="s">
        <v>15</v>
      </c>
      <c r="B422" s="9" t="s">
        <v>880</v>
      </c>
      <c r="C422" s="9" t="s">
        <v>916</v>
      </c>
      <c r="D422" s="9">
        <v>6</v>
      </c>
      <c r="E422" s="9">
        <v>26</v>
      </c>
      <c r="F422" s="9">
        <v>2024</v>
      </c>
      <c r="G422" s="9">
        <v>3</v>
      </c>
      <c r="H422" s="9" t="s">
        <v>20</v>
      </c>
      <c r="I422" s="9" t="s">
        <v>448</v>
      </c>
      <c r="J422" s="9" t="s">
        <v>449</v>
      </c>
      <c r="K422" s="9" t="s">
        <v>1058</v>
      </c>
      <c r="L422" s="9">
        <v>21</v>
      </c>
      <c r="M422" s="9">
        <v>21</v>
      </c>
      <c r="N422" s="9">
        <v>1</v>
      </c>
      <c r="O422" s="9" t="s">
        <v>201</v>
      </c>
      <c r="P422" s="9" t="s">
        <v>193</v>
      </c>
    </row>
    <row r="423" spans="1:16" ht="12" hidden="1" customHeight="1" x14ac:dyDescent="0.2">
      <c r="A423" s="9" t="s">
        <v>12</v>
      </c>
      <c r="B423" s="9" t="s">
        <v>881</v>
      </c>
      <c r="C423" s="9" t="s">
        <v>916</v>
      </c>
      <c r="D423" s="9">
        <v>6</v>
      </c>
      <c r="E423" s="9">
        <v>26</v>
      </c>
      <c r="F423" s="9">
        <v>2024</v>
      </c>
      <c r="G423" s="9">
        <v>3</v>
      </c>
      <c r="H423" s="9" t="s">
        <v>20</v>
      </c>
      <c r="I423" s="9" t="s">
        <v>399</v>
      </c>
      <c r="J423" s="9" t="s">
        <v>489</v>
      </c>
      <c r="K423" s="9" t="s">
        <v>1058</v>
      </c>
      <c r="L423" s="9">
        <v>8</v>
      </c>
      <c r="M423" s="9">
        <v>1</v>
      </c>
      <c r="N423" s="9">
        <v>9</v>
      </c>
      <c r="O423" s="9" t="s">
        <v>201</v>
      </c>
      <c r="P423" s="9" t="s">
        <v>607</v>
      </c>
    </row>
    <row r="424" spans="1:16" ht="12" hidden="1" customHeight="1" x14ac:dyDescent="0.2">
      <c r="A424" s="9" t="s">
        <v>12</v>
      </c>
      <c r="B424" s="9" t="s">
        <v>881</v>
      </c>
      <c r="C424" s="9" t="s">
        <v>916</v>
      </c>
      <c r="D424" s="9">
        <v>6</v>
      </c>
      <c r="E424" s="9">
        <v>26</v>
      </c>
      <c r="F424" s="9">
        <v>2024</v>
      </c>
      <c r="G424" s="9">
        <v>3</v>
      </c>
      <c r="H424" s="9" t="s">
        <v>20</v>
      </c>
      <c r="I424" s="9" t="s">
        <v>310</v>
      </c>
      <c r="J424" s="9" t="s">
        <v>311</v>
      </c>
      <c r="K424" s="9" t="s">
        <v>1058</v>
      </c>
      <c r="L424" s="9">
        <v>140</v>
      </c>
      <c r="M424" s="9">
        <v>10</v>
      </c>
      <c r="N424" s="9">
        <v>14</v>
      </c>
      <c r="O424" s="9" t="s">
        <v>201</v>
      </c>
      <c r="P424" s="9" t="s">
        <v>509</v>
      </c>
    </row>
    <row r="425" spans="1:16" ht="12" hidden="1" customHeight="1" x14ac:dyDescent="0.2">
      <c r="A425" s="9" t="s">
        <v>12</v>
      </c>
      <c r="B425" s="9" t="s">
        <v>881</v>
      </c>
      <c r="C425" s="9" t="s">
        <v>916</v>
      </c>
      <c r="D425" s="9">
        <v>6</v>
      </c>
      <c r="E425" s="9">
        <v>26</v>
      </c>
      <c r="F425" s="9">
        <v>2024</v>
      </c>
      <c r="G425" s="9">
        <v>3</v>
      </c>
      <c r="H425" s="9" t="s">
        <v>20</v>
      </c>
      <c r="I425" s="9" t="s">
        <v>433</v>
      </c>
      <c r="J425" s="9" t="s">
        <v>367</v>
      </c>
      <c r="K425" s="9" t="s">
        <v>1058</v>
      </c>
      <c r="L425" s="9">
        <v>1015</v>
      </c>
      <c r="M425" s="9">
        <v>203</v>
      </c>
      <c r="N425" s="9">
        <v>5</v>
      </c>
      <c r="O425" s="9" t="s">
        <v>201</v>
      </c>
      <c r="P425" s="9" t="s">
        <v>508</v>
      </c>
    </row>
    <row r="426" spans="1:16" s="4" customFormat="1" ht="12" hidden="1" customHeight="1" x14ac:dyDescent="0.25">
      <c r="A426" s="11" t="s">
        <v>12</v>
      </c>
      <c r="B426" s="9" t="s">
        <v>881</v>
      </c>
      <c r="C426" s="11" t="s">
        <v>916</v>
      </c>
      <c r="D426" s="11">
        <v>6</v>
      </c>
      <c r="E426" s="11">
        <v>26</v>
      </c>
      <c r="F426" s="11">
        <v>2024</v>
      </c>
      <c r="G426" s="11">
        <v>3</v>
      </c>
      <c r="H426" s="11" t="s">
        <v>20</v>
      </c>
      <c r="I426" s="11" t="s">
        <v>434</v>
      </c>
      <c r="J426" s="11" t="s">
        <v>435</v>
      </c>
      <c r="K426" s="9" t="s">
        <v>1058</v>
      </c>
      <c r="L426" s="11">
        <v>9</v>
      </c>
      <c r="M426" s="11">
        <v>9</v>
      </c>
      <c r="N426" s="11">
        <v>1</v>
      </c>
      <c r="O426" s="11" t="s">
        <v>485</v>
      </c>
      <c r="P426" s="11" t="s">
        <v>136</v>
      </c>
    </row>
    <row r="427" spans="1:16" s="4" customFormat="1" ht="12" hidden="1" customHeight="1" x14ac:dyDescent="0.25">
      <c r="A427" s="11" t="s">
        <v>12</v>
      </c>
      <c r="B427" s="9" t="s">
        <v>881</v>
      </c>
      <c r="C427" s="11" t="s">
        <v>916</v>
      </c>
      <c r="D427" s="11">
        <v>6</v>
      </c>
      <c r="E427" s="11">
        <v>26</v>
      </c>
      <c r="F427" s="11">
        <v>2024</v>
      </c>
      <c r="G427" s="11">
        <v>3</v>
      </c>
      <c r="H427" s="11" t="s">
        <v>20</v>
      </c>
      <c r="I427" s="11" t="s">
        <v>448</v>
      </c>
      <c r="J427" s="11" t="s">
        <v>449</v>
      </c>
      <c r="K427" s="9" t="s">
        <v>1058</v>
      </c>
      <c r="L427" s="11">
        <v>162</v>
      </c>
      <c r="M427" s="11">
        <v>162</v>
      </c>
      <c r="N427" s="11">
        <v>1</v>
      </c>
      <c r="O427" s="11" t="s">
        <v>490</v>
      </c>
      <c r="P427" s="11" t="s">
        <v>193</v>
      </c>
    </row>
    <row r="428" spans="1:16" ht="12" hidden="1" customHeight="1" x14ac:dyDescent="0.2">
      <c r="A428" s="9" t="s">
        <v>137</v>
      </c>
      <c r="B428" s="9" t="s">
        <v>892</v>
      </c>
      <c r="C428" s="9" t="s">
        <v>916</v>
      </c>
      <c r="D428" s="9">
        <v>6</v>
      </c>
      <c r="E428" s="9">
        <v>26</v>
      </c>
      <c r="F428" s="9">
        <v>2024</v>
      </c>
      <c r="G428" s="9">
        <v>2</v>
      </c>
      <c r="H428" s="9" t="s">
        <v>14</v>
      </c>
      <c r="I428" s="9" t="s">
        <v>312</v>
      </c>
      <c r="J428" s="9" t="s">
        <v>313</v>
      </c>
      <c r="K428" s="9" t="s">
        <v>1058</v>
      </c>
      <c r="L428" s="9">
        <v>114</v>
      </c>
      <c r="M428" s="9">
        <v>3</v>
      </c>
      <c r="N428" s="9">
        <v>38</v>
      </c>
      <c r="O428" s="9" t="s">
        <v>201</v>
      </c>
      <c r="P428" s="9" t="s">
        <v>1526</v>
      </c>
    </row>
    <row r="429" spans="1:16" ht="12" hidden="1" customHeight="1" x14ac:dyDescent="0.2">
      <c r="A429" s="9" t="s">
        <v>137</v>
      </c>
      <c r="B429" s="9" t="s">
        <v>892</v>
      </c>
      <c r="C429" s="9" t="s">
        <v>916</v>
      </c>
      <c r="D429" s="9">
        <v>6</v>
      </c>
      <c r="E429" s="9">
        <v>26</v>
      </c>
      <c r="F429" s="9">
        <v>2024</v>
      </c>
      <c r="G429" s="9">
        <v>2</v>
      </c>
      <c r="H429" s="9" t="s">
        <v>14</v>
      </c>
      <c r="I429" s="9" t="s">
        <v>448</v>
      </c>
      <c r="J429" s="9" t="s">
        <v>449</v>
      </c>
      <c r="K429" s="9" t="s">
        <v>1058</v>
      </c>
      <c r="L429" s="9">
        <v>252</v>
      </c>
      <c r="M429" s="9">
        <v>14</v>
      </c>
      <c r="N429" s="9">
        <v>18</v>
      </c>
      <c r="O429" s="9" t="s">
        <v>201</v>
      </c>
      <c r="P429" s="9" t="s">
        <v>193</v>
      </c>
    </row>
    <row r="430" spans="1:16" ht="12" hidden="1" customHeight="1" x14ac:dyDescent="0.2">
      <c r="A430" s="9" t="s">
        <v>137</v>
      </c>
      <c r="B430" s="9" t="s">
        <v>892</v>
      </c>
      <c r="C430" s="9" t="s">
        <v>916</v>
      </c>
      <c r="D430" s="9">
        <v>6</v>
      </c>
      <c r="E430" s="9">
        <v>26</v>
      </c>
      <c r="F430" s="9">
        <v>2024</v>
      </c>
      <c r="G430" s="9">
        <v>2</v>
      </c>
      <c r="H430" s="9" t="s">
        <v>14</v>
      </c>
      <c r="I430" s="9" t="s">
        <v>372</v>
      </c>
      <c r="J430" s="9" t="s">
        <v>373</v>
      </c>
      <c r="K430" s="9" t="s">
        <v>1058</v>
      </c>
      <c r="L430" s="9">
        <v>12</v>
      </c>
      <c r="M430" s="9">
        <v>6</v>
      </c>
      <c r="N430" s="9">
        <v>2</v>
      </c>
      <c r="O430" s="9" t="s">
        <v>201</v>
      </c>
      <c r="P430" s="9" t="s">
        <v>98</v>
      </c>
    </row>
    <row r="431" spans="1:16" ht="12" hidden="1" customHeight="1" x14ac:dyDescent="0.2">
      <c r="A431" s="9" t="s">
        <v>137</v>
      </c>
      <c r="B431" s="9" t="s">
        <v>892</v>
      </c>
      <c r="C431" s="9" t="s">
        <v>916</v>
      </c>
      <c r="D431" s="9">
        <v>6</v>
      </c>
      <c r="E431" s="9">
        <v>26</v>
      </c>
      <c r="F431" s="9">
        <v>2024</v>
      </c>
      <c r="G431" s="9">
        <v>2</v>
      </c>
      <c r="H431" s="9" t="s">
        <v>14</v>
      </c>
      <c r="I431" s="9" t="s">
        <v>448</v>
      </c>
      <c r="J431" s="9" t="s">
        <v>449</v>
      </c>
      <c r="K431" s="9" t="s">
        <v>1058</v>
      </c>
      <c r="L431" s="9">
        <v>140</v>
      </c>
      <c r="M431" s="9">
        <v>5</v>
      </c>
      <c r="N431" s="9">
        <v>28</v>
      </c>
      <c r="O431" s="9" t="s">
        <v>201</v>
      </c>
      <c r="P431" s="9" t="s">
        <v>193</v>
      </c>
    </row>
    <row r="432" spans="1:16" ht="12" hidden="1" customHeight="1" x14ac:dyDescent="0.2">
      <c r="A432" s="9" t="s">
        <v>137</v>
      </c>
      <c r="B432" s="9" t="s">
        <v>892</v>
      </c>
      <c r="C432" s="9" t="s">
        <v>916</v>
      </c>
      <c r="D432" s="9">
        <v>6</v>
      </c>
      <c r="E432" s="9">
        <v>26</v>
      </c>
      <c r="F432" s="9">
        <v>2024</v>
      </c>
      <c r="G432" s="9">
        <v>2</v>
      </c>
      <c r="H432" s="9" t="s">
        <v>14</v>
      </c>
      <c r="I432" s="9" t="s">
        <v>448</v>
      </c>
      <c r="J432" s="9" t="s">
        <v>449</v>
      </c>
      <c r="K432" s="9" t="s">
        <v>1058</v>
      </c>
      <c r="L432" s="9">
        <v>88</v>
      </c>
      <c r="M432" s="9">
        <v>11</v>
      </c>
      <c r="N432" s="9">
        <v>8</v>
      </c>
      <c r="O432" s="9" t="s">
        <v>201</v>
      </c>
      <c r="P432" s="9" t="s">
        <v>193</v>
      </c>
    </row>
    <row r="433" spans="1:16" ht="12" hidden="1" customHeight="1" x14ac:dyDescent="0.2">
      <c r="A433" s="9" t="s">
        <v>137</v>
      </c>
      <c r="B433" s="9" t="s">
        <v>892</v>
      </c>
      <c r="C433" s="9" t="s">
        <v>916</v>
      </c>
      <c r="D433" s="9">
        <v>6</v>
      </c>
      <c r="E433" s="9">
        <v>26</v>
      </c>
      <c r="F433" s="9">
        <v>2024</v>
      </c>
      <c r="G433" s="9">
        <v>2</v>
      </c>
      <c r="H433" s="9" t="s">
        <v>14</v>
      </c>
      <c r="I433" s="9" t="s">
        <v>314</v>
      </c>
      <c r="J433" s="2" t="s">
        <v>315</v>
      </c>
      <c r="K433" s="9" t="s">
        <v>1058</v>
      </c>
      <c r="L433" s="9">
        <v>3</v>
      </c>
      <c r="M433" s="9">
        <v>3</v>
      </c>
      <c r="N433" s="9">
        <v>1</v>
      </c>
      <c r="O433" s="9" t="s">
        <v>201</v>
      </c>
      <c r="P433" s="9" t="s">
        <v>1432</v>
      </c>
    </row>
    <row r="434" spans="1:16" ht="12" hidden="1" customHeight="1" x14ac:dyDescent="0.2">
      <c r="A434" s="9" t="s">
        <v>137</v>
      </c>
      <c r="B434" s="9" t="s">
        <v>892</v>
      </c>
      <c r="C434" s="9" t="s">
        <v>916</v>
      </c>
      <c r="D434" s="9">
        <v>6</v>
      </c>
      <c r="E434" s="9">
        <v>26</v>
      </c>
      <c r="F434" s="9">
        <v>2024</v>
      </c>
      <c r="G434" s="9">
        <v>2</v>
      </c>
      <c r="H434" s="9" t="s">
        <v>14</v>
      </c>
      <c r="I434" s="9" t="s">
        <v>448</v>
      </c>
      <c r="J434" s="9" t="s">
        <v>449</v>
      </c>
      <c r="K434" s="9" t="s">
        <v>1058</v>
      </c>
      <c r="L434" s="9">
        <v>378</v>
      </c>
      <c r="M434" s="9">
        <v>18</v>
      </c>
      <c r="N434" s="9">
        <v>21</v>
      </c>
      <c r="O434" s="9" t="s">
        <v>201</v>
      </c>
      <c r="P434" s="9" t="s">
        <v>193</v>
      </c>
    </row>
    <row r="435" spans="1:16" ht="12" hidden="1" customHeight="1" x14ac:dyDescent="0.2">
      <c r="A435" s="9" t="s">
        <v>137</v>
      </c>
      <c r="B435" s="9" t="s">
        <v>892</v>
      </c>
      <c r="C435" s="9" t="s">
        <v>916</v>
      </c>
      <c r="D435" s="9">
        <v>6</v>
      </c>
      <c r="E435" s="9">
        <v>26</v>
      </c>
      <c r="F435" s="9">
        <v>2024</v>
      </c>
      <c r="G435" s="9">
        <v>2</v>
      </c>
      <c r="H435" s="9" t="s">
        <v>14</v>
      </c>
      <c r="I435" s="9" t="s">
        <v>372</v>
      </c>
      <c r="J435" s="9" t="s">
        <v>373</v>
      </c>
      <c r="K435" s="9" t="s">
        <v>1058</v>
      </c>
      <c r="L435" s="9">
        <v>429</v>
      </c>
      <c r="M435" s="9">
        <v>39</v>
      </c>
      <c r="N435" s="9">
        <v>11</v>
      </c>
      <c r="O435" s="9" t="s">
        <v>201</v>
      </c>
      <c r="P435" s="9" t="s">
        <v>98</v>
      </c>
    </row>
    <row r="436" spans="1:16" ht="12" hidden="1" customHeight="1" x14ac:dyDescent="0.2">
      <c r="A436" s="9" t="s">
        <v>137</v>
      </c>
      <c r="B436" s="9" t="s">
        <v>892</v>
      </c>
      <c r="C436" s="9" t="s">
        <v>916</v>
      </c>
      <c r="D436" s="9">
        <v>6</v>
      </c>
      <c r="E436" s="9">
        <v>26</v>
      </c>
      <c r="F436" s="9">
        <v>2024</v>
      </c>
      <c r="G436" s="9">
        <v>2</v>
      </c>
      <c r="H436" s="9" t="s">
        <v>14</v>
      </c>
      <c r="I436" s="9" t="s">
        <v>433</v>
      </c>
      <c r="J436" s="9" t="s">
        <v>367</v>
      </c>
      <c r="K436" s="9" t="s">
        <v>1058</v>
      </c>
      <c r="L436" s="9">
        <v>28</v>
      </c>
      <c r="M436" s="9">
        <v>1</v>
      </c>
      <c r="N436" s="9">
        <v>28</v>
      </c>
      <c r="O436" s="9" t="s">
        <v>201</v>
      </c>
      <c r="P436" s="9" t="s">
        <v>508</v>
      </c>
    </row>
    <row r="437" spans="1:16" ht="12" hidden="1" customHeight="1" x14ac:dyDescent="0.2">
      <c r="A437" s="9" t="s">
        <v>140</v>
      </c>
      <c r="B437" s="9" t="s">
        <v>893</v>
      </c>
      <c r="C437" s="9" t="s">
        <v>916</v>
      </c>
      <c r="D437" s="9">
        <v>6</v>
      </c>
      <c r="E437" s="9">
        <v>26</v>
      </c>
      <c r="F437" s="9">
        <v>2024</v>
      </c>
      <c r="G437" s="9">
        <v>2</v>
      </c>
      <c r="H437" s="9" t="s">
        <v>14</v>
      </c>
      <c r="I437" s="9" t="s">
        <v>372</v>
      </c>
      <c r="J437" s="9" t="s">
        <v>373</v>
      </c>
      <c r="K437" s="9" t="s">
        <v>1058</v>
      </c>
      <c r="L437" s="9">
        <v>1436</v>
      </c>
      <c r="M437" s="9">
        <v>359</v>
      </c>
      <c r="N437" s="9">
        <v>4</v>
      </c>
      <c r="O437" s="9" t="s">
        <v>201</v>
      </c>
      <c r="P437" s="9" t="s">
        <v>98</v>
      </c>
    </row>
    <row r="438" spans="1:16" ht="12" hidden="1" customHeight="1" x14ac:dyDescent="0.2">
      <c r="A438" s="9" t="s">
        <v>140</v>
      </c>
      <c r="B438" s="9" t="s">
        <v>893</v>
      </c>
      <c r="C438" s="9" t="s">
        <v>916</v>
      </c>
      <c r="D438" s="9">
        <v>6</v>
      </c>
      <c r="E438" s="9">
        <v>26</v>
      </c>
      <c r="F438" s="9">
        <v>2024</v>
      </c>
      <c r="G438" s="9">
        <v>2</v>
      </c>
      <c r="H438" s="9" t="s">
        <v>14</v>
      </c>
      <c r="I438" s="9" t="s">
        <v>493</v>
      </c>
      <c r="J438" s="2" t="s">
        <v>306</v>
      </c>
      <c r="K438" s="9" t="s">
        <v>1058</v>
      </c>
      <c r="L438" s="9">
        <v>117</v>
      </c>
      <c r="M438" s="9">
        <v>9</v>
      </c>
      <c r="N438" s="9">
        <v>13</v>
      </c>
      <c r="O438" s="9" t="s">
        <v>201</v>
      </c>
      <c r="P438" s="9" t="s">
        <v>1494</v>
      </c>
    </row>
    <row r="439" spans="1:16" ht="12" hidden="1" customHeight="1" x14ac:dyDescent="0.2">
      <c r="A439" s="9" t="s">
        <v>140</v>
      </c>
      <c r="B439" s="9" t="s">
        <v>893</v>
      </c>
      <c r="C439" s="9" t="s">
        <v>916</v>
      </c>
      <c r="D439" s="9">
        <v>6</v>
      </c>
      <c r="E439" s="9">
        <v>26</v>
      </c>
      <c r="F439" s="9">
        <v>2024</v>
      </c>
      <c r="G439" s="9">
        <v>2</v>
      </c>
      <c r="H439" s="9" t="s">
        <v>14</v>
      </c>
      <c r="I439" s="9" t="s">
        <v>493</v>
      </c>
      <c r="J439" s="2" t="s">
        <v>306</v>
      </c>
      <c r="K439" s="9" t="s">
        <v>1058</v>
      </c>
      <c r="L439" s="9">
        <v>6</v>
      </c>
      <c r="M439" s="9">
        <v>2</v>
      </c>
      <c r="N439" s="9">
        <v>3</v>
      </c>
      <c r="O439" s="9" t="s">
        <v>201</v>
      </c>
      <c r="P439" s="9" t="s">
        <v>1494</v>
      </c>
    </row>
    <row r="440" spans="1:16" ht="12" hidden="1" customHeight="1" x14ac:dyDescent="0.2">
      <c r="A440" s="9" t="s">
        <v>140</v>
      </c>
      <c r="B440" s="9" t="s">
        <v>893</v>
      </c>
      <c r="C440" s="9" t="s">
        <v>916</v>
      </c>
      <c r="D440" s="9">
        <v>6</v>
      </c>
      <c r="E440" s="9">
        <v>26</v>
      </c>
      <c r="F440" s="9">
        <v>2024</v>
      </c>
      <c r="G440" s="9">
        <v>2</v>
      </c>
      <c r="H440" s="9" t="s">
        <v>14</v>
      </c>
      <c r="I440" s="9" t="s">
        <v>312</v>
      </c>
      <c r="J440" s="9" t="s">
        <v>313</v>
      </c>
      <c r="K440" s="9" t="s">
        <v>1058</v>
      </c>
      <c r="L440" s="9">
        <v>132</v>
      </c>
      <c r="M440" s="9">
        <v>6</v>
      </c>
      <c r="N440" s="9">
        <v>22</v>
      </c>
      <c r="O440" s="9" t="s">
        <v>201</v>
      </c>
      <c r="P440" s="9" t="s">
        <v>1526</v>
      </c>
    </row>
    <row r="441" spans="1:16" ht="12" hidden="1" customHeight="1" x14ac:dyDescent="0.2">
      <c r="A441" s="9" t="s">
        <v>140</v>
      </c>
      <c r="B441" s="9" t="s">
        <v>893</v>
      </c>
      <c r="C441" s="9" t="s">
        <v>916</v>
      </c>
      <c r="D441" s="9">
        <v>6</v>
      </c>
      <c r="E441" s="9">
        <v>26</v>
      </c>
      <c r="F441" s="9">
        <v>2024</v>
      </c>
      <c r="G441" s="9">
        <v>2</v>
      </c>
      <c r="H441" s="9" t="s">
        <v>14</v>
      </c>
      <c r="I441" s="9" t="s">
        <v>372</v>
      </c>
      <c r="J441" s="9" t="s">
        <v>373</v>
      </c>
      <c r="K441" s="9" t="s">
        <v>1058</v>
      </c>
      <c r="L441" s="9">
        <v>2352</v>
      </c>
      <c r="M441" s="9">
        <v>196</v>
      </c>
      <c r="N441" s="9">
        <v>12</v>
      </c>
      <c r="O441" s="9" t="s">
        <v>201</v>
      </c>
      <c r="P441" s="9" t="s">
        <v>98</v>
      </c>
    </row>
    <row r="442" spans="1:16" ht="12" hidden="1" customHeight="1" x14ac:dyDescent="0.2">
      <c r="A442" s="9" t="s">
        <v>140</v>
      </c>
      <c r="B442" s="9" t="s">
        <v>893</v>
      </c>
      <c r="C442" s="9" t="s">
        <v>916</v>
      </c>
      <c r="D442" s="9">
        <v>6</v>
      </c>
      <c r="E442" s="9">
        <v>26</v>
      </c>
      <c r="F442" s="9">
        <v>2024</v>
      </c>
      <c r="G442" s="9">
        <v>2</v>
      </c>
      <c r="H442" s="9" t="s">
        <v>14</v>
      </c>
      <c r="I442" s="9" t="s">
        <v>423</v>
      </c>
      <c r="J442" s="2" t="s">
        <v>442</v>
      </c>
      <c r="K442" s="9" t="s">
        <v>1058</v>
      </c>
      <c r="L442" s="9">
        <v>2</v>
      </c>
      <c r="M442" s="9">
        <v>1</v>
      </c>
      <c r="N442" s="9">
        <v>2</v>
      </c>
      <c r="O442" s="9" t="s">
        <v>201</v>
      </c>
      <c r="P442" s="9" t="s">
        <v>422</v>
      </c>
    </row>
    <row r="443" spans="1:16" ht="12" hidden="1" customHeight="1" x14ac:dyDescent="0.2">
      <c r="A443" s="9" t="s">
        <v>140</v>
      </c>
      <c r="B443" s="9" t="s">
        <v>893</v>
      </c>
      <c r="C443" s="9" t="s">
        <v>916</v>
      </c>
      <c r="D443" s="9">
        <v>6</v>
      </c>
      <c r="E443" s="9">
        <v>26</v>
      </c>
      <c r="F443" s="9">
        <v>2024</v>
      </c>
      <c r="G443" s="9">
        <v>2</v>
      </c>
      <c r="H443" s="9" t="s">
        <v>14</v>
      </c>
      <c r="I443" s="9" t="s">
        <v>314</v>
      </c>
      <c r="J443" s="2" t="s">
        <v>315</v>
      </c>
      <c r="K443" s="9" t="s">
        <v>1058</v>
      </c>
      <c r="L443" s="9">
        <v>16</v>
      </c>
      <c r="M443" s="9">
        <v>16</v>
      </c>
      <c r="N443" s="9">
        <v>1</v>
      </c>
      <c r="O443" s="9" t="s">
        <v>201</v>
      </c>
      <c r="P443" s="9" t="s">
        <v>1432</v>
      </c>
    </row>
    <row r="444" spans="1:16" ht="12" hidden="1" customHeight="1" x14ac:dyDescent="0.2">
      <c r="A444" s="9" t="s">
        <v>140</v>
      </c>
      <c r="B444" s="9" t="s">
        <v>893</v>
      </c>
      <c r="C444" s="9" t="s">
        <v>916</v>
      </c>
      <c r="D444" s="9">
        <v>6</v>
      </c>
      <c r="E444" s="9">
        <v>26</v>
      </c>
      <c r="F444" s="9">
        <v>2024</v>
      </c>
      <c r="G444" s="9">
        <v>2</v>
      </c>
      <c r="H444" s="9" t="s">
        <v>14</v>
      </c>
      <c r="I444" s="9" t="s">
        <v>451</v>
      </c>
      <c r="J444" s="9" t="s">
        <v>452</v>
      </c>
      <c r="K444" s="9" t="s">
        <v>1058</v>
      </c>
      <c r="L444" s="9">
        <v>44</v>
      </c>
      <c r="M444" s="9">
        <v>44</v>
      </c>
      <c r="N444" s="9">
        <v>1</v>
      </c>
      <c r="O444" s="9" t="s">
        <v>201</v>
      </c>
      <c r="P444" s="9" t="s">
        <v>141</v>
      </c>
    </row>
    <row r="445" spans="1:16" ht="12" hidden="1" customHeight="1" x14ac:dyDescent="0.2">
      <c r="A445" s="9" t="s">
        <v>140</v>
      </c>
      <c r="B445" s="9" t="s">
        <v>893</v>
      </c>
      <c r="C445" s="9" t="s">
        <v>916</v>
      </c>
      <c r="D445" s="9">
        <v>6</v>
      </c>
      <c r="E445" s="9">
        <v>26</v>
      </c>
      <c r="F445" s="9">
        <v>2024</v>
      </c>
      <c r="G445" s="9">
        <v>2</v>
      </c>
      <c r="H445" s="9" t="s">
        <v>14</v>
      </c>
      <c r="I445" s="9" t="s">
        <v>372</v>
      </c>
      <c r="J445" s="9" t="s">
        <v>373</v>
      </c>
      <c r="K445" s="9" t="s">
        <v>1058</v>
      </c>
      <c r="L445" s="9">
        <v>1460</v>
      </c>
      <c r="M445" s="9">
        <v>365</v>
      </c>
      <c r="N445" s="9">
        <v>4</v>
      </c>
      <c r="O445" s="9" t="s">
        <v>201</v>
      </c>
      <c r="P445" s="9" t="s">
        <v>98</v>
      </c>
    </row>
    <row r="446" spans="1:16" ht="12" hidden="1" customHeight="1" x14ac:dyDescent="0.2">
      <c r="A446" s="9" t="s">
        <v>140</v>
      </c>
      <c r="B446" s="9" t="s">
        <v>893</v>
      </c>
      <c r="C446" s="9" t="s">
        <v>916</v>
      </c>
      <c r="D446" s="9">
        <v>6</v>
      </c>
      <c r="E446" s="9">
        <v>26</v>
      </c>
      <c r="F446" s="9">
        <v>2024</v>
      </c>
      <c r="G446" s="9">
        <v>2</v>
      </c>
      <c r="H446" s="9" t="s">
        <v>14</v>
      </c>
      <c r="I446" s="9" t="s">
        <v>494</v>
      </c>
      <c r="J446" s="9" t="s">
        <v>334</v>
      </c>
      <c r="K446" s="9" t="s">
        <v>1058</v>
      </c>
      <c r="L446" s="9">
        <v>1</v>
      </c>
      <c r="M446" s="9">
        <v>1</v>
      </c>
      <c r="N446" s="9">
        <v>1</v>
      </c>
      <c r="O446" s="9" t="s">
        <v>201</v>
      </c>
      <c r="P446" s="9" t="s">
        <v>2173</v>
      </c>
    </row>
    <row r="447" spans="1:16" ht="12" hidden="1" customHeight="1" x14ac:dyDescent="0.2">
      <c r="A447" s="9" t="s">
        <v>140</v>
      </c>
      <c r="B447" s="9" t="s">
        <v>893</v>
      </c>
      <c r="C447" s="9" t="s">
        <v>916</v>
      </c>
      <c r="D447" s="9">
        <v>6</v>
      </c>
      <c r="E447" s="9">
        <v>26</v>
      </c>
      <c r="F447" s="9">
        <v>2024</v>
      </c>
      <c r="G447" s="9">
        <v>2</v>
      </c>
      <c r="H447" s="9" t="s">
        <v>14</v>
      </c>
      <c r="I447" s="9" t="s">
        <v>399</v>
      </c>
      <c r="J447" s="9" t="s">
        <v>400</v>
      </c>
      <c r="K447" s="9" t="s">
        <v>1058</v>
      </c>
      <c r="L447" s="9">
        <v>2</v>
      </c>
      <c r="M447" s="9">
        <v>2</v>
      </c>
      <c r="N447" s="9">
        <v>1</v>
      </c>
      <c r="O447" s="9" t="s">
        <v>201</v>
      </c>
      <c r="P447" s="9" t="s">
        <v>1547</v>
      </c>
    </row>
    <row r="448" spans="1:16" ht="12" hidden="1" customHeight="1" x14ac:dyDescent="0.25">
      <c r="A448" s="9" t="s">
        <v>143</v>
      </c>
      <c r="B448" s="9" t="s">
        <v>894</v>
      </c>
      <c r="C448" s="9" t="s">
        <v>916</v>
      </c>
      <c r="D448" s="9">
        <v>6</v>
      </c>
      <c r="E448" s="9">
        <v>26</v>
      </c>
      <c r="F448" s="9">
        <v>2024</v>
      </c>
      <c r="G448" s="9">
        <v>2</v>
      </c>
      <c r="H448" s="9" t="s">
        <v>14</v>
      </c>
      <c r="I448" s="9" t="s">
        <v>495</v>
      </c>
      <c r="J448" s="2" t="s">
        <v>496</v>
      </c>
      <c r="K448" s="9" t="s">
        <v>1058</v>
      </c>
      <c r="L448" s="9">
        <v>203</v>
      </c>
      <c r="M448" s="9">
        <v>29</v>
      </c>
      <c r="N448" s="9">
        <v>7</v>
      </c>
      <c r="O448" s="9" t="s">
        <v>201</v>
      </c>
      <c r="P448" s="4" t="s">
        <v>1023</v>
      </c>
    </row>
    <row r="449" spans="1:16" ht="12" hidden="1" customHeight="1" x14ac:dyDescent="0.2">
      <c r="A449" s="9" t="s">
        <v>143</v>
      </c>
      <c r="B449" s="9" t="s">
        <v>894</v>
      </c>
      <c r="C449" s="9" t="s">
        <v>916</v>
      </c>
      <c r="D449" s="9">
        <v>6</v>
      </c>
      <c r="E449" s="9">
        <v>26</v>
      </c>
      <c r="F449" s="9">
        <v>2024</v>
      </c>
      <c r="G449" s="9">
        <v>2</v>
      </c>
      <c r="H449" s="9" t="s">
        <v>14</v>
      </c>
      <c r="I449" s="9" t="s">
        <v>448</v>
      </c>
      <c r="J449" s="9" t="s">
        <v>449</v>
      </c>
      <c r="K449" s="9" t="s">
        <v>1058</v>
      </c>
      <c r="L449" s="9">
        <v>342</v>
      </c>
      <c r="M449" s="9">
        <v>57</v>
      </c>
      <c r="N449" s="9">
        <v>6</v>
      </c>
      <c r="O449" s="9" t="s">
        <v>201</v>
      </c>
      <c r="P449" s="9" t="s">
        <v>193</v>
      </c>
    </row>
    <row r="450" spans="1:16" ht="12" hidden="1" customHeight="1" x14ac:dyDescent="0.2">
      <c r="A450" s="9" t="s">
        <v>143</v>
      </c>
      <c r="B450" s="9" t="s">
        <v>894</v>
      </c>
      <c r="C450" s="9" t="s">
        <v>916</v>
      </c>
      <c r="D450" s="9">
        <v>6</v>
      </c>
      <c r="E450" s="9">
        <v>26</v>
      </c>
      <c r="F450" s="9">
        <v>2024</v>
      </c>
      <c r="G450" s="9">
        <v>2</v>
      </c>
      <c r="H450" s="9" t="s">
        <v>14</v>
      </c>
      <c r="I450" s="9" t="s">
        <v>448</v>
      </c>
      <c r="J450" s="9" t="s">
        <v>449</v>
      </c>
      <c r="K450" s="9" t="s">
        <v>1058</v>
      </c>
      <c r="L450" s="9">
        <v>1827</v>
      </c>
      <c r="M450" s="9">
        <v>203</v>
      </c>
      <c r="N450" s="9">
        <v>9</v>
      </c>
      <c r="O450" s="9" t="s">
        <v>201</v>
      </c>
      <c r="P450" s="9" t="s">
        <v>193</v>
      </c>
    </row>
    <row r="451" spans="1:16" ht="12" hidden="1" customHeight="1" x14ac:dyDescent="0.2">
      <c r="A451" s="9" t="s">
        <v>143</v>
      </c>
      <c r="B451" s="9" t="s">
        <v>894</v>
      </c>
      <c r="C451" s="9" t="s">
        <v>916</v>
      </c>
      <c r="D451" s="9">
        <v>6</v>
      </c>
      <c r="E451" s="9">
        <v>26</v>
      </c>
      <c r="F451" s="9">
        <v>2024</v>
      </c>
      <c r="G451" s="9">
        <v>2</v>
      </c>
      <c r="H451" s="9" t="s">
        <v>14</v>
      </c>
      <c r="I451" s="9" t="s">
        <v>423</v>
      </c>
      <c r="J451" s="2" t="s">
        <v>442</v>
      </c>
      <c r="K451" s="9" t="s">
        <v>1058</v>
      </c>
      <c r="L451" s="9">
        <v>5</v>
      </c>
      <c r="M451" s="9">
        <v>5</v>
      </c>
      <c r="N451" s="9">
        <v>1</v>
      </c>
      <c r="O451" s="9" t="s">
        <v>201</v>
      </c>
      <c r="P451" s="9" t="s">
        <v>422</v>
      </c>
    </row>
    <row r="452" spans="1:16" ht="12" hidden="1" customHeight="1" x14ac:dyDescent="0.2">
      <c r="A452" s="9" t="s">
        <v>143</v>
      </c>
      <c r="B452" s="9" t="s">
        <v>894</v>
      </c>
      <c r="C452" s="9" t="s">
        <v>916</v>
      </c>
      <c r="D452" s="9">
        <v>6</v>
      </c>
      <c r="E452" s="9">
        <v>26</v>
      </c>
      <c r="F452" s="9">
        <v>2024</v>
      </c>
      <c r="G452" s="9">
        <v>2</v>
      </c>
      <c r="H452" s="9" t="s">
        <v>14</v>
      </c>
      <c r="I452" s="9" t="s">
        <v>375</v>
      </c>
      <c r="J452" s="2" t="s">
        <v>398</v>
      </c>
      <c r="K452" s="9" t="s">
        <v>1058</v>
      </c>
      <c r="L452" s="9">
        <v>81</v>
      </c>
      <c r="M452" s="9">
        <v>81</v>
      </c>
      <c r="N452" s="9">
        <v>1</v>
      </c>
      <c r="O452" s="9" t="s">
        <v>201</v>
      </c>
      <c r="P452" s="9" t="s">
        <v>397</v>
      </c>
    </row>
    <row r="453" spans="1:16" ht="12" hidden="1" customHeight="1" x14ac:dyDescent="0.2">
      <c r="A453" s="9" t="s">
        <v>143</v>
      </c>
      <c r="B453" s="9" t="s">
        <v>894</v>
      </c>
      <c r="C453" s="9" t="s">
        <v>916</v>
      </c>
      <c r="D453" s="9">
        <v>6</v>
      </c>
      <c r="E453" s="9">
        <v>26</v>
      </c>
      <c r="F453" s="9">
        <v>2024</v>
      </c>
      <c r="G453" s="9">
        <v>2</v>
      </c>
      <c r="H453" s="9" t="s">
        <v>14</v>
      </c>
      <c r="I453" s="9" t="s">
        <v>314</v>
      </c>
      <c r="J453" s="2" t="s">
        <v>315</v>
      </c>
      <c r="K453" s="9" t="s">
        <v>1058</v>
      </c>
      <c r="L453" s="9">
        <v>87</v>
      </c>
      <c r="M453" s="9">
        <v>87</v>
      </c>
      <c r="N453" s="9">
        <v>1</v>
      </c>
      <c r="O453" s="9" t="s">
        <v>201</v>
      </c>
      <c r="P453" s="9" t="s">
        <v>1432</v>
      </c>
    </row>
    <row r="454" spans="1:16" s="4" customFormat="1" ht="12" hidden="1" customHeight="1" x14ac:dyDescent="0.25">
      <c r="A454" s="11" t="s">
        <v>143</v>
      </c>
      <c r="B454" s="9" t="s">
        <v>894</v>
      </c>
      <c r="C454" s="11" t="s">
        <v>916</v>
      </c>
      <c r="D454" s="11">
        <v>6</v>
      </c>
      <c r="E454" s="11">
        <v>26</v>
      </c>
      <c r="F454" s="11">
        <v>2024</v>
      </c>
      <c r="G454" s="11">
        <v>2</v>
      </c>
      <c r="H454" s="11" t="s">
        <v>14</v>
      </c>
      <c r="I454" s="11" t="s">
        <v>495</v>
      </c>
      <c r="J454" s="4" t="s">
        <v>498</v>
      </c>
      <c r="K454" s="9" t="s">
        <v>1058</v>
      </c>
      <c r="L454" s="11">
        <v>4</v>
      </c>
      <c r="M454" s="11">
        <v>2</v>
      </c>
      <c r="N454" s="11">
        <v>2</v>
      </c>
      <c r="O454" s="11" t="s">
        <v>499</v>
      </c>
      <c r="P454" s="11" t="s">
        <v>497</v>
      </c>
    </row>
    <row r="455" spans="1:16" ht="12" hidden="1" customHeight="1" x14ac:dyDescent="0.2">
      <c r="A455" s="9" t="s">
        <v>143</v>
      </c>
      <c r="B455" s="9" t="s">
        <v>894</v>
      </c>
      <c r="C455" s="9" t="s">
        <v>916</v>
      </c>
      <c r="D455" s="9">
        <v>6</v>
      </c>
      <c r="E455" s="9">
        <v>26</v>
      </c>
      <c r="F455" s="9">
        <v>2024</v>
      </c>
      <c r="G455" s="9">
        <v>2</v>
      </c>
      <c r="H455" s="9" t="s">
        <v>14</v>
      </c>
      <c r="I455" s="9" t="s">
        <v>433</v>
      </c>
      <c r="J455" s="9" t="s">
        <v>367</v>
      </c>
      <c r="K455" s="9" t="s">
        <v>1058</v>
      </c>
      <c r="L455" s="9">
        <v>36</v>
      </c>
      <c r="M455" s="9">
        <v>3</v>
      </c>
      <c r="N455" s="9">
        <v>12</v>
      </c>
      <c r="O455" s="9" t="s">
        <v>201</v>
      </c>
      <c r="P455" s="9" t="s">
        <v>508</v>
      </c>
    </row>
    <row r="456" spans="1:16" ht="12" hidden="1" customHeight="1" x14ac:dyDescent="0.2">
      <c r="A456" s="9" t="s">
        <v>143</v>
      </c>
      <c r="B456" s="9" t="s">
        <v>894</v>
      </c>
      <c r="C456" s="9" t="s">
        <v>916</v>
      </c>
      <c r="D456" s="9">
        <v>6</v>
      </c>
      <c r="E456" s="9">
        <v>26</v>
      </c>
      <c r="F456" s="9">
        <v>2024</v>
      </c>
      <c r="G456" s="9">
        <v>2</v>
      </c>
      <c r="H456" s="9" t="s">
        <v>14</v>
      </c>
      <c r="I456" s="9" t="s">
        <v>314</v>
      </c>
      <c r="J456" s="2" t="s">
        <v>315</v>
      </c>
      <c r="K456" s="9" t="s">
        <v>1058</v>
      </c>
      <c r="L456" s="9">
        <v>58</v>
      </c>
      <c r="M456" s="9">
        <v>58</v>
      </c>
      <c r="N456" s="9">
        <v>1</v>
      </c>
      <c r="O456" s="9" t="s">
        <v>201</v>
      </c>
      <c r="P456" s="9" t="s">
        <v>1432</v>
      </c>
    </row>
    <row r="457" spans="1:16" ht="12" hidden="1" customHeight="1" x14ac:dyDescent="0.2">
      <c r="A457" s="9" t="s">
        <v>143</v>
      </c>
      <c r="B457" s="9" t="s">
        <v>894</v>
      </c>
      <c r="C457" s="9" t="s">
        <v>916</v>
      </c>
      <c r="D457" s="9">
        <v>6</v>
      </c>
      <c r="E457" s="9">
        <v>26</v>
      </c>
      <c r="F457" s="9">
        <v>2024</v>
      </c>
      <c r="G457" s="9">
        <v>2</v>
      </c>
      <c r="H457" s="9" t="s">
        <v>14</v>
      </c>
      <c r="I457" s="9" t="s">
        <v>448</v>
      </c>
      <c r="J457" s="9" t="s">
        <v>449</v>
      </c>
      <c r="K457" s="9" t="s">
        <v>1058</v>
      </c>
      <c r="L457" s="9">
        <v>82</v>
      </c>
      <c r="M457" s="9">
        <v>82</v>
      </c>
      <c r="N457" s="9">
        <v>1</v>
      </c>
      <c r="O457" s="9" t="s">
        <v>201</v>
      </c>
      <c r="P457" s="9" t="s">
        <v>193</v>
      </c>
    </row>
    <row r="458" spans="1:16" ht="12" hidden="1" customHeight="1" x14ac:dyDescent="0.2">
      <c r="A458" s="9" t="s">
        <v>143</v>
      </c>
      <c r="B458" s="9" t="s">
        <v>894</v>
      </c>
      <c r="C458" s="9" t="s">
        <v>916</v>
      </c>
      <c r="D458" s="9">
        <v>6</v>
      </c>
      <c r="E458" s="9">
        <v>26</v>
      </c>
      <c r="F458" s="9">
        <v>2024</v>
      </c>
      <c r="G458" s="9">
        <v>2</v>
      </c>
      <c r="H458" s="9" t="s">
        <v>14</v>
      </c>
      <c r="I458" s="9" t="s">
        <v>448</v>
      </c>
      <c r="J458" s="9" t="s">
        <v>449</v>
      </c>
      <c r="K458" s="9" t="s">
        <v>1058</v>
      </c>
      <c r="L458" s="9">
        <v>600</v>
      </c>
      <c r="M458" s="9">
        <v>60</v>
      </c>
      <c r="N458" s="9">
        <v>10</v>
      </c>
      <c r="O458" s="9" t="s">
        <v>201</v>
      </c>
      <c r="P458" s="9" t="s">
        <v>193</v>
      </c>
    </row>
    <row r="459" spans="1:16" ht="12" hidden="1" customHeight="1" x14ac:dyDescent="0.2">
      <c r="A459" s="9" t="s">
        <v>143</v>
      </c>
      <c r="B459" s="9" t="s">
        <v>894</v>
      </c>
      <c r="C459" s="9" t="s">
        <v>916</v>
      </c>
      <c r="D459" s="9">
        <v>6</v>
      </c>
      <c r="E459" s="9">
        <v>26</v>
      </c>
      <c r="F459" s="9">
        <v>2024</v>
      </c>
      <c r="G459" s="9">
        <v>2</v>
      </c>
      <c r="H459" s="9" t="s">
        <v>14</v>
      </c>
      <c r="I459" s="9" t="s">
        <v>448</v>
      </c>
      <c r="J459" s="9" t="s">
        <v>449</v>
      </c>
      <c r="K459" s="9" t="s">
        <v>1058</v>
      </c>
      <c r="L459" s="9">
        <v>102</v>
      </c>
      <c r="M459" s="9">
        <v>87</v>
      </c>
      <c r="N459" s="9">
        <v>15</v>
      </c>
      <c r="O459" s="9" t="s">
        <v>201</v>
      </c>
      <c r="P459" s="9" t="s">
        <v>193</v>
      </c>
    </row>
    <row r="460" spans="1:16" ht="12" hidden="1" customHeight="1" x14ac:dyDescent="0.2">
      <c r="A460" s="9" t="s">
        <v>143</v>
      </c>
      <c r="B460" s="9" t="s">
        <v>894</v>
      </c>
      <c r="C460" s="9" t="s">
        <v>916</v>
      </c>
      <c r="D460" s="9">
        <v>6</v>
      </c>
      <c r="E460" s="9">
        <v>26</v>
      </c>
      <c r="F460" s="9">
        <v>2024</v>
      </c>
      <c r="G460" s="9">
        <v>2</v>
      </c>
      <c r="H460" s="9" t="s">
        <v>14</v>
      </c>
      <c r="I460" s="9" t="s">
        <v>448</v>
      </c>
      <c r="J460" s="9" t="s">
        <v>449</v>
      </c>
      <c r="K460" s="9" t="s">
        <v>1058</v>
      </c>
      <c r="L460" s="9">
        <v>1640</v>
      </c>
      <c r="M460" s="9">
        <v>82</v>
      </c>
      <c r="N460" s="9">
        <v>20</v>
      </c>
      <c r="O460" s="9" t="s">
        <v>201</v>
      </c>
      <c r="P460" s="9" t="s">
        <v>193</v>
      </c>
    </row>
    <row r="461" spans="1:16" ht="12" hidden="1" customHeight="1" x14ac:dyDescent="0.25">
      <c r="A461" s="9" t="s">
        <v>143</v>
      </c>
      <c r="B461" s="9" t="s">
        <v>894</v>
      </c>
      <c r="C461" s="9" t="s">
        <v>916</v>
      </c>
      <c r="D461" s="9">
        <v>6</v>
      </c>
      <c r="E461" s="9">
        <v>26</v>
      </c>
      <c r="F461" s="9">
        <v>2024</v>
      </c>
      <c r="G461" s="9">
        <v>2</v>
      </c>
      <c r="H461" s="9" t="s">
        <v>14</v>
      </c>
      <c r="I461" s="9" t="s">
        <v>495</v>
      </c>
      <c r="J461" s="2" t="s">
        <v>496</v>
      </c>
      <c r="K461" s="9" t="s">
        <v>1058</v>
      </c>
      <c r="L461" s="9">
        <v>10</v>
      </c>
      <c r="M461" s="9">
        <v>1</v>
      </c>
      <c r="N461" s="9">
        <v>10</v>
      </c>
      <c r="O461" s="9" t="s">
        <v>201</v>
      </c>
      <c r="P461" s="4" t="s">
        <v>1023</v>
      </c>
    </row>
    <row r="462" spans="1:16" ht="12" hidden="1" customHeight="1" x14ac:dyDescent="0.2">
      <c r="A462" s="9" t="s">
        <v>143</v>
      </c>
      <c r="B462" s="9" t="s">
        <v>894</v>
      </c>
      <c r="C462" s="9" t="s">
        <v>916</v>
      </c>
      <c r="D462" s="9">
        <v>6</v>
      </c>
      <c r="E462" s="9">
        <v>26</v>
      </c>
      <c r="F462" s="9">
        <v>2024</v>
      </c>
      <c r="G462" s="9">
        <v>2</v>
      </c>
      <c r="H462" s="9" t="s">
        <v>14</v>
      </c>
      <c r="I462" s="9" t="s">
        <v>448</v>
      </c>
      <c r="J462" s="2" t="s">
        <v>500</v>
      </c>
      <c r="K462" s="9" t="s">
        <v>1058</v>
      </c>
      <c r="L462" s="9">
        <v>31</v>
      </c>
      <c r="M462" s="9">
        <v>1</v>
      </c>
      <c r="N462" s="9">
        <v>31</v>
      </c>
      <c r="O462" s="9" t="s">
        <v>201</v>
      </c>
      <c r="P462" s="9" t="s">
        <v>299</v>
      </c>
    </row>
    <row r="463" spans="1:16" ht="12" hidden="1" customHeight="1" x14ac:dyDescent="0.2">
      <c r="A463" s="9" t="s">
        <v>143</v>
      </c>
      <c r="B463" s="9" t="s">
        <v>894</v>
      </c>
      <c r="C463" s="9" t="s">
        <v>916</v>
      </c>
      <c r="D463" s="9">
        <v>6</v>
      </c>
      <c r="E463" s="9">
        <v>26</v>
      </c>
      <c r="F463" s="9">
        <v>2024</v>
      </c>
      <c r="G463" s="9">
        <v>2</v>
      </c>
      <c r="H463" s="9" t="s">
        <v>14</v>
      </c>
      <c r="I463" s="2" t="s">
        <v>457</v>
      </c>
      <c r="J463" s="2" t="s">
        <v>503</v>
      </c>
      <c r="K463" s="9" t="s">
        <v>1058</v>
      </c>
      <c r="L463" s="9">
        <v>22</v>
      </c>
      <c r="M463" s="9">
        <v>22</v>
      </c>
      <c r="N463" s="9">
        <v>1</v>
      </c>
      <c r="O463" s="9" t="s">
        <v>201</v>
      </c>
      <c r="P463" s="9" t="s">
        <v>501</v>
      </c>
    </row>
    <row r="464" spans="1:16" ht="12" hidden="1" customHeight="1" x14ac:dyDescent="0.2">
      <c r="A464" s="9" t="s">
        <v>143</v>
      </c>
      <c r="B464" s="9" t="s">
        <v>894</v>
      </c>
      <c r="C464" s="9" t="s">
        <v>916</v>
      </c>
      <c r="D464" s="9">
        <v>6</v>
      </c>
      <c r="E464" s="9">
        <v>26</v>
      </c>
      <c r="F464" s="9">
        <v>2024</v>
      </c>
      <c r="G464" s="9">
        <v>2</v>
      </c>
      <c r="H464" s="9" t="s">
        <v>14</v>
      </c>
      <c r="I464" s="9" t="s">
        <v>448</v>
      </c>
      <c r="J464" s="2" t="s">
        <v>500</v>
      </c>
      <c r="K464" s="9" t="s">
        <v>1058</v>
      </c>
      <c r="L464" s="9">
        <v>79</v>
      </c>
      <c r="M464" s="9">
        <v>1</v>
      </c>
      <c r="N464" s="9">
        <v>79</v>
      </c>
      <c r="O464" s="9" t="s">
        <v>201</v>
      </c>
      <c r="P464" s="9" t="s">
        <v>299</v>
      </c>
    </row>
    <row r="465" spans="1:16" ht="12" hidden="1" customHeight="1" x14ac:dyDescent="0.2">
      <c r="A465" s="9" t="s">
        <v>143</v>
      </c>
      <c r="B465" s="9" t="s">
        <v>894</v>
      </c>
      <c r="C465" s="9" t="s">
        <v>916</v>
      </c>
      <c r="D465" s="9">
        <v>6</v>
      </c>
      <c r="E465" s="9">
        <v>26</v>
      </c>
      <c r="F465" s="9">
        <v>2024</v>
      </c>
      <c r="G465" s="9">
        <v>2</v>
      </c>
      <c r="H465" s="9" t="s">
        <v>14</v>
      </c>
      <c r="I465" s="9" t="s">
        <v>505</v>
      </c>
      <c r="J465" s="2" t="s">
        <v>506</v>
      </c>
      <c r="K465" s="9" t="s">
        <v>1058</v>
      </c>
      <c r="L465" s="9">
        <v>290</v>
      </c>
      <c r="M465" s="9">
        <v>29</v>
      </c>
      <c r="N465" s="9">
        <v>10</v>
      </c>
      <c r="O465" s="9" t="s">
        <v>201</v>
      </c>
      <c r="P465" s="9" t="s">
        <v>504</v>
      </c>
    </row>
    <row r="466" spans="1:16" ht="12" hidden="1" customHeight="1" x14ac:dyDescent="0.2">
      <c r="A466" s="9" t="s">
        <v>143</v>
      </c>
      <c r="B466" s="9" t="s">
        <v>894</v>
      </c>
      <c r="C466" s="9" t="s">
        <v>916</v>
      </c>
      <c r="D466" s="9">
        <v>6</v>
      </c>
      <c r="E466" s="9">
        <v>26</v>
      </c>
      <c r="F466" s="9">
        <v>2024</v>
      </c>
      <c r="G466" s="9">
        <v>2</v>
      </c>
      <c r="H466" s="9" t="s">
        <v>14</v>
      </c>
      <c r="I466" s="9" t="s">
        <v>310</v>
      </c>
      <c r="J466" s="9" t="s">
        <v>311</v>
      </c>
      <c r="K466" s="9" t="s">
        <v>1058</v>
      </c>
      <c r="L466" s="9">
        <v>4</v>
      </c>
      <c r="M466" s="9">
        <v>4</v>
      </c>
      <c r="N466" s="9">
        <v>1</v>
      </c>
      <c r="O466" s="9" t="s">
        <v>201</v>
      </c>
      <c r="P466" s="9" t="s">
        <v>509</v>
      </c>
    </row>
    <row r="467" spans="1:16" ht="12" hidden="1" customHeight="1" x14ac:dyDescent="0.2">
      <c r="A467" s="9" t="s">
        <v>143</v>
      </c>
      <c r="B467" s="9" t="s">
        <v>894</v>
      </c>
      <c r="C467" s="9" t="s">
        <v>916</v>
      </c>
      <c r="D467" s="9">
        <v>6</v>
      </c>
      <c r="E467" s="9">
        <v>26</v>
      </c>
      <c r="F467" s="9">
        <v>2024</v>
      </c>
      <c r="G467" s="9">
        <v>2</v>
      </c>
      <c r="H467" s="9" t="s">
        <v>14</v>
      </c>
      <c r="I467" s="9" t="s">
        <v>448</v>
      </c>
      <c r="J467" s="9" t="s">
        <v>449</v>
      </c>
      <c r="K467" s="9" t="s">
        <v>1058</v>
      </c>
      <c r="L467" s="9">
        <v>2888</v>
      </c>
      <c r="M467" s="9">
        <v>152</v>
      </c>
      <c r="N467" s="9">
        <v>9</v>
      </c>
      <c r="O467" s="9" t="s">
        <v>201</v>
      </c>
      <c r="P467" s="9" t="s">
        <v>193</v>
      </c>
    </row>
    <row r="468" spans="1:16" s="4" customFormat="1" ht="12" hidden="1" customHeight="1" x14ac:dyDescent="0.25">
      <c r="A468" s="11" t="s">
        <v>143</v>
      </c>
      <c r="B468" s="9" t="s">
        <v>894</v>
      </c>
      <c r="C468" s="11" t="s">
        <v>916</v>
      </c>
      <c r="D468" s="11">
        <v>6</v>
      </c>
      <c r="E468" s="11">
        <v>26</v>
      </c>
      <c r="F468" s="11">
        <v>2024</v>
      </c>
      <c r="G468" s="11">
        <v>2</v>
      </c>
      <c r="H468" s="11" t="s">
        <v>14</v>
      </c>
      <c r="I468" s="11" t="s">
        <v>505</v>
      </c>
      <c r="J468" s="4" t="s">
        <v>506</v>
      </c>
      <c r="K468" s="9" t="s">
        <v>1058</v>
      </c>
      <c r="L468" s="11">
        <v>1728</v>
      </c>
      <c r="M468" s="11">
        <v>96</v>
      </c>
      <c r="N468" s="11">
        <v>18</v>
      </c>
      <c r="O468" s="11" t="s">
        <v>507</v>
      </c>
      <c r="P468" s="11" t="s">
        <v>504</v>
      </c>
    </row>
    <row r="469" spans="1:16" ht="12" hidden="1" customHeight="1" x14ac:dyDescent="0.2">
      <c r="A469" s="9" t="s">
        <v>143</v>
      </c>
      <c r="B469" s="9" t="s">
        <v>894</v>
      </c>
      <c r="C469" s="9" t="s">
        <v>916</v>
      </c>
      <c r="D469" s="9">
        <v>6</v>
      </c>
      <c r="E469" s="9">
        <v>26</v>
      </c>
      <c r="F469" s="9">
        <v>2024</v>
      </c>
      <c r="G469" s="9">
        <v>2</v>
      </c>
      <c r="H469" s="9" t="s">
        <v>14</v>
      </c>
      <c r="I469" s="9" t="s">
        <v>312</v>
      </c>
      <c r="J469" s="9" t="s">
        <v>313</v>
      </c>
      <c r="K469" s="9" t="s">
        <v>1058</v>
      </c>
      <c r="L469" s="9">
        <v>90</v>
      </c>
      <c r="M469" s="9">
        <v>6</v>
      </c>
      <c r="N469" s="9">
        <v>15</v>
      </c>
      <c r="O469" s="9" t="s">
        <v>201</v>
      </c>
      <c r="P469" s="9" t="s">
        <v>1526</v>
      </c>
    </row>
    <row r="470" spans="1:16" ht="12" hidden="1" customHeight="1" x14ac:dyDescent="0.2">
      <c r="A470" s="9" t="s">
        <v>143</v>
      </c>
      <c r="B470" s="9" t="s">
        <v>894</v>
      </c>
      <c r="C470" s="9" t="s">
        <v>916</v>
      </c>
      <c r="D470" s="9">
        <v>6</v>
      </c>
      <c r="E470" s="9">
        <v>26</v>
      </c>
      <c r="F470" s="9">
        <v>2024</v>
      </c>
      <c r="G470" s="9">
        <v>2</v>
      </c>
      <c r="H470" s="9" t="s">
        <v>14</v>
      </c>
      <c r="I470" s="9" t="s">
        <v>448</v>
      </c>
      <c r="J470" s="2" t="s">
        <v>500</v>
      </c>
      <c r="K470" s="9" t="s">
        <v>1058</v>
      </c>
      <c r="L470" s="9">
        <v>50</v>
      </c>
      <c r="M470" s="9">
        <v>1</v>
      </c>
      <c r="N470" s="9">
        <v>50</v>
      </c>
      <c r="O470" s="9" t="s">
        <v>201</v>
      </c>
      <c r="P470" s="9" t="s">
        <v>299</v>
      </c>
    </row>
    <row r="471" spans="1:16" ht="12" hidden="1" customHeight="1" x14ac:dyDescent="0.2">
      <c r="A471" s="9" t="s">
        <v>138</v>
      </c>
      <c r="B471" s="9" t="s">
        <v>895</v>
      </c>
      <c r="C471" s="9" t="s">
        <v>916</v>
      </c>
      <c r="D471" s="9">
        <v>6</v>
      </c>
      <c r="E471" s="9">
        <v>26</v>
      </c>
      <c r="F471" s="9">
        <v>2024</v>
      </c>
      <c r="G471" s="9">
        <v>2</v>
      </c>
      <c r="H471" s="9" t="s">
        <v>14</v>
      </c>
      <c r="I471" s="9" t="s">
        <v>380</v>
      </c>
      <c r="J471" s="2" t="s">
        <v>381</v>
      </c>
      <c r="K471" s="9" t="s">
        <v>1058</v>
      </c>
      <c r="L471" s="9">
        <v>21</v>
      </c>
      <c r="M471" s="9">
        <v>21</v>
      </c>
      <c r="N471" s="9">
        <v>1</v>
      </c>
      <c r="O471" s="9" t="s">
        <v>201</v>
      </c>
      <c r="P471" s="9" t="s">
        <v>1680</v>
      </c>
    </row>
    <row r="472" spans="1:16" ht="12" hidden="1" customHeight="1" x14ac:dyDescent="0.2">
      <c r="A472" s="9" t="s">
        <v>138</v>
      </c>
      <c r="B472" s="9" t="s">
        <v>895</v>
      </c>
      <c r="C472" s="9" t="s">
        <v>916</v>
      </c>
      <c r="D472" s="9">
        <v>6</v>
      </c>
      <c r="E472" s="9">
        <v>26</v>
      </c>
      <c r="F472" s="9">
        <v>2024</v>
      </c>
      <c r="G472" s="9">
        <v>2</v>
      </c>
      <c r="H472" s="9" t="s">
        <v>14</v>
      </c>
      <c r="I472" s="9" t="s">
        <v>372</v>
      </c>
      <c r="J472" s="9" t="s">
        <v>373</v>
      </c>
      <c r="K472" s="9" t="s">
        <v>1058</v>
      </c>
      <c r="L472" s="9">
        <v>1099</v>
      </c>
      <c r="M472" s="9">
        <v>157</v>
      </c>
      <c r="N472" s="9">
        <v>7</v>
      </c>
      <c r="O472" s="9" t="s">
        <v>201</v>
      </c>
      <c r="P472" s="9" t="s">
        <v>98</v>
      </c>
    </row>
    <row r="473" spans="1:16" ht="12" hidden="1" customHeight="1" x14ac:dyDescent="0.2">
      <c r="A473" s="9" t="s">
        <v>138</v>
      </c>
      <c r="B473" s="9" t="s">
        <v>895</v>
      </c>
      <c r="C473" s="9" t="s">
        <v>916</v>
      </c>
      <c r="D473" s="9">
        <v>6</v>
      </c>
      <c r="E473" s="9">
        <v>26</v>
      </c>
      <c r="F473" s="9">
        <v>2024</v>
      </c>
      <c r="G473" s="9">
        <v>2</v>
      </c>
      <c r="H473" s="9" t="s">
        <v>14</v>
      </c>
      <c r="I473" s="9" t="s">
        <v>434</v>
      </c>
      <c r="J473" s="9" t="s">
        <v>435</v>
      </c>
      <c r="K473" s="9" t="s">
        <v>1058</v>
      </c>
      <c r="L473" s="9">
        <v>1</v>
      </c>
      <c r="M473" s="9">
        <v>1</v>
      </c>
      <c r="N473" s="9">
        <v>1</v>
      </c>
      <c r="O473" s="9" t="s">
        <v>201</v>
      </c>
      <c r="P473" s="9" t="s">
        <v>136</v>
      </c>
    </row>
    <row r="474" spans="1:16" ht="12" hidden="1" customHeight="1" x14ac:dyDescent="0.2">
      <c r="A474" s="9" t="s">
        <v>138</v>
      </c>
      <c r="B474" s="9" t="s">
        <v>895</v>
      </c>
      <c r="C474" s="9" t="s">
        <v>916</v>
      </c>
      <c r="D474" s="9">
        <v>6</v>
      </c>
      <c r="E474" s="9">
        <v>26</v>
      </c>
      <c r="F474" s="9">
        <v>2024</v>
      </c>
      <c r="G474" s="9">
        <v>2</v>
      </c>
      <c r="H474" s="9" t="s">
        <v>14</v>
      </c>
      <c r="I474" s="9" t="s">
        <v>314</v>
      </c>
      <c r="J474" s="2" t="s">
        <v>315</v>
      </c>
      <c r="K474" s="9" t="s">
        <v>1058</v>
      </c>
      <c r="L474" s="9">
        <v>86</v>
      </c>
      <c r="M474" s="9">
        <v>86</v>
      </c>
      <c r="N474" s="9">
        <v>1</v>
      </c>
      <c r="O474" s="9" t="s">
        <v>201</v>
      </c>
      <c r="P474" s="9" t="s">
        <v>1432</v>
      </c>
    </row>
    <row r="475" spans="1:16" ht="12" hidden="1" customHeight="1" x14ac:dyDescent="0.2">
      <c r="A475" s="9" t="s">
        <v>138</v>
      </c>
      <c r="B475" s="9" t="s">
        <v>895</v>
      </c>
      <c r="C475" s="9" t="s">
        <v>916</v>
      </c>
      <c r="D475" s="9">
        <v>6</v>
      </c>
      <c r="E475" s="9">
        <v>26</v>
      </c>
      <c r="F475" s="9">
        <v>2024</v>
      </c>
      <c r="G475" s="9">
        <v>2</v>
      </c>
      <c r="H475" s="9" t="s">
        <v>14</v>
      </c>
      <c r="I475" s="9" t="s">
        <v>372</v>
      </c>
      <c r="J475" s="9" t="s">
        <v>373</v>
      </c>
      <c r="K475" s="9" t="s">
        <v>1058</v>
      </c>
      <c r="L475" s="9">
        <v>1210</v>
      </c>
      <c r="M475" s="9">
        <v>121</v>
      </c>
      <c r="N475" s="9">
        <v>10</v>
      </c>
      <c r="O475" s="9" t="s">
        <v>201</v>
      </c>
      <c r="P475" s="9" t="s">
        <v>98</v>
      </c>
    </row>
    <row r="476" spans="1:16" ht="12" hidden="1" customHeight="1" x14ac:dyDescent="0.2">
      <c r="A476" s="9" t="s">
        <v>138</v>
      </c>
      <c r="B476" s="9" t="s">
        <v>895</v>
      </c>
      <c r="C476" s="9" t="s">
        <v>916</v>
      </c>
      <c r="D476" s="9">
        <v>6</v>
      </c>
      <c r="E476" s="9">
        <v>26</v>
      </c>
      <c r="F476" s="9">
        <v>2024</v>
      </c>
      <c r="G476" s="9">
        <v>2</v>
      </c>
      <c r="H476" s="9" t="s">
        <v>14</v>
      </c>
      <c r="I476" s="9" t="s">
        <v>399</v>
      </c>
      <c r="J476" s="9" t="s">
        <v>400</v>
      </c>
      <c r="K476" s="9" t="s">
        <v>1058</v>
      </c>
      <c r="L476" s="9">
        <v>3</v>
      </c>
      <c r="M476" s="9">
        <v>3</v>
      </c>
      <c r="N476" s="9">
        <v>1</v>
      </c>
      <c r="O476" s="9" t="s">
        <v>201</v>
      </c>
      <c r="P476" s="9" t="s">
        <v>1547</v>
      </c>
    </row>
    <row r="477" spans="1:16" ht="12" hidden="1" customHeight="1" x14ac:dyDescent="0.2">
      <c r="A477" s="9" t="s">
        <v>138</v>
      </c>
      <c r="B477" s="9" t="s">
        <v>895</v>
      </c>
      <c r="C477" s="9" t="s">
        <v>916</v>
      </c>
      <c r="D477" s="9">
        <v>6</v>
      </c>
      <c r="E477" s="9">
        <v>26</v>
      </c>
      <c r="F477" s="9">
        <v>2024</v>
      </c>
      <c r="G477" s="9">
        <v>2</v>
      </c>
      <c r="H477" s="9" t="s">
        <v>14</v>
      </c>
      <c r="I477" s="9" t="s">
        <v>312</v>
      </c>
      <c r="J477" s="9" t="s">
        <v>313</v>
      </c>
      <c r="K477" s="9" t="s">
        <v>1058</v>
      </c>
      <c r="L477" s="9">
        <v>640</v>
      </c>
      <c r="M477" s="9">
        <v>32</v>
      </c>
      <c r="N477" s="9">
        <v>20</v>
      </c>
      <c r="O477" s="9" t="s">
        <v>201</v>
      </c>
      <c r="P477" s="9" t="s">
        <v>1526</v>
      </c>
    </row>
    <row r="478" spans="1:16" ht="12" hidden="1" customHeight="1" x14ac:dyDescent="0.2">
      <c r="A478" s="9" t="s">
        <v>138</v>
      </c>
      <c r="B478" s="9" t="s">
        <v>895</v>
      </c>
      <c r="C478" s="9" t="s">
        <v>916</v>
      </c>
      <c r="D478" s="9">
        <v>6</v>
      </c>
      <c r="E478" s="9">
        <v>26</v>
      </c>
      <c r="F478" s="9">
        <v>2024</v>
      </c>
      <c r="G478" s="9">
        <v>2</v>
      </c>
      <c r="H478" s="9" t="s">
        <v>14</v>
      </c>
      <c r="I478" s="9" t="s">
        <v>372</v>
      </c>
      <c r="J478" s="9" t="s">
        <v>373</v>
      </c>
      <c r="K478" s="9" t="s">
        <v>1058</v>
      </c>
      <c r="L478" s="9">
        <v>810</v>
      </c>
      <c r="M478" s="9">
        <v>90</v>
      </c>
      <c r="N478" s="9">
        <v>9</v>
      </c>
      <c r="O478" s="9" t="s">
        <v>201</v>
      </c>
      <c r="P478" s="9" t="s">
        <v>98</v>
      </c>
    </row>
    <row r="479" spans="1:16" ht="12" hidden="1" customHeight="1" x14ac:dyDescent="0.2">
      <c r="A479" s="9" t="s">
        <v>138</v>
      </c>
      <c r="B479" s="9" t="s">
        <v>895</v>
      </c>
      <c r="C479" s="9" t="s">
        <v>916</v>
      </c>
      <c r="D479" s="9">
        <v>6</v>
      </c>
      <c r="E479" s="9">
        <v>26</v>
      </c>
      <c r="F479" s="9">
        <v>2024</v>
      </c>
      <c r="G479" s="9">
        <v>2</v>
      </c>
      <c r="H479" s="9" t="s">
        <v>14</v>
      </c>
      <c r="I479" s="9" t="s">
        <v>372</v>
      </c>
      <c r="J479" s="9" t="s">
        <v>373</v>
      </c>
      <c r="K479" s="9" t="s">
        <v>1058</v>
      </c>
      <c r="L479" s="9">
        <v>810</v>
      </c>
      <c r="M479" s="9">
        <v>135</v>
      </c>
      <c r="N479" s="9">
        <v>6</v>
      </c>
      <c r="O479" s="9" t="s">
        <v>201</v>
      </c>
      <c r="P479" s="9" t="s">
        <v>98</v>
      </c>
    </row>
    <row r="480" spans="1:16" ht="12" hidden="1" customHeight="1" x14ac:dyDescent="0.2">
      <c r="A480" s="9" t="s">
        <v>138</v>
      </c>
      <c r="B480" s="9" t="s">
        <v>895</v>
      </c>
      <c r="C480" s="9" t="s">
        <v>916</v>
      </c>
      <c r="D480" s="9">
        <v>6</v>
      </c>
      <c r="E480" s="9">
        <v>26</v>
      </c>
      <c r="F480" s="9">
        <v>2024</v>
      </c>
      <c r="G480" s="9">
        <v>2</v>
      </c>
      <c r="H480" s="9" t="s">
        <v>14</v>
      </c>
      <c r="I480" s="9" t="s">
        <v>451</v>
      </c>
      <c r="J480" s="9" t="s">
        <v>452</v>
      </c>
      <c r="K480" s="9" t="s">
        <v>1058</v>
      </c>
      <c r="L480" s="9">
        <v>4</v>
      </c>
      <c r="M480" s="9">
        <v>4</v>
      </c>
      <c r="N480" s="9">
        <v>1</v>
      </c>
      <c r="O480" s="9" t="s">
        <v>201</v>
      </c>
      <c r="P480" s="9" t="s">
        <v>141</v>
      </c>
    </row>
    <row r="481" spans="1:16" ht="12" hidden="1" customHeight="1" x14ac:dyDescent="0.2">
      <c r="A481" s="9" t="s">
        <v>138</v>
      </c>
      <c r="B481" s="9" t="s">
        <v>895</v>
      </c>
      <c r="C481" s="9" t="s">
        <v>916</v>
      </c>
      <c r="D481" s="9">
        <v>6</v>
      </c>
      <c r="E481" s="9">
        <v>26</v>
      </c>
      <c r="F481" s="9">
        <v>2024</v>
      </c>
      <c r="G481" s="9">
        <v>2</v>
      </c>
      <c r="H481" s="9" t="s">
        <v>14</v>
      </c>
      <c r="I481" s="9" t="s">
        <v>448</v>
      </c>
      <c r="J481" s="9" t="s">
        <v>449</v>
      </c>
      <c r="K481" s="9" t="s">
        <v>1058</v>
      </c>
      <c r="L481" s="9">
        <v>2</v>
      </c>
      <c r="M481" s="9">
        <v>1</v>
      </c>
      <c r="N481" s="9">
        <v>2</v>
      </c>
      <c r="O481" s="9" t="s">
        <v>201</v>
      </c>
      <c r="P481" s="9" t="s">
        <v>193</v>
      </c>
    </row>
    <row r="482" spans="1:16" ht="12" hidden="1" customHeight="1" x14ac:dyDescent="0.2">
      <c r="A482" s="9" t="s">
        <v>138</v>
      </c>
      <c r="B482" s="9" t="s">
        <v>895</v>
      </c>
      <c r="C482" s="9" t="s">
        <v>916</v>
      </c>
      <c r="D482" s="9">
        <v>6</v>
      </c>
      <c r="E482" s="9">
        <v>26</v>
      </c>
      <c r="F482" s="9">
        <v>2024</v>
      </c>
      <c r="G482" s="9">
        <v>2</v>
      </c>
      <c r="H482" s="9" t="s">
        <v>14</v>
      </c>
      <c r="I482" s="9" t="s">
        <v>493</v>
      </c>
      <c r="J482" s="2" t="s">
        <v>306</v>
      </c>
      <c r="K482" s="9" t="s">
        <v>1058</v>
      </c>
      <c r="L482" s="9">
        <v>9</v>
      </c>
      <c r="M482" s="9">
        <v>1</v>
      </c>
      <c r="N482" s="9">
        <v>9</v>
      </c>
      <c r="O482" s="9" t="s">
        <v>201</v>
      </c>
      <c r="P482" s="9" t="s">
        <v>1494</v>
      </c>
    </row>
    <row r="483" spans="1:16" ht="12" hidden="1" customHeight="1" x14ac:dyDescent="0.2">
      <c r="A483" s="9" t="s">
        <v>138</v>
      </c>
      <c r="B483" s="9" t="s">
        <v>895</v>
      </c>
      <c r="C483" s="9" t="s">
        <v>916</v>
      </c>
      <c r="D483" s="9">
        <v>6</v>
      </c>
      <c r="E483" s="9">
        <v>26</v>
      </c>
      <c r="F483" s="9">
        <v>2024</v>
      </c>
      <c r="G483" s="9">
        <v>2</v>
      </c>
      <c r="H483" s="9" t="s">
        <v>14</v>
      </c>
      <c r="I483" s="9" t="s">
        <v>493</v>
      </c>
      <c r="J483" s="2" t="s">
        <v>306</v>
      </c>
      <c r="K483" s="9" t="s">
        <v>1058</v>
      </c>
      <c r="L483" s="9">
        <v>22</v>
      </c>
      <c r="M483" s="9">
        <v>2</v>
      </c>
      <c r="N483" s="9">
        <v>11</v>
      </c>
      <c r="O483" s="9" t="s">
        <v>201</v>
      </c>
      <c r="P483" s="9" t="s">
        <v>1494</v>
      </c>
    </row>
    <row r="484" spans="1:16" s="4" customFormat="1" ht="12" hidden="1" customHeight="1" x14ac:dyDescent="0.25">
      <c r="A484" s="9" t="s">
        <v>47</v>
      </c>
      <c r="B484" s="9" t="s">
        <v>896</v>
      </c>
      <c r="C484" s="11" t="s">
        <v>916</v>
      </c>
      <c r="D484" s="9">
        <v>6</v>
      </c>
      <c r="E484" s="9">
        <v>29</v>
      </c>
      <c r="F484" s="9">
        <v>2024</v>
      </c>
      <c r="G484" s="9">
        <v>3</v>
      </c>
      <c r="H484" s="9" t="s">
        <v>20</v>
      </c>
      <c r="I484" s="9" t="s">
        <v>201</v>
      </c>
      <c r="J484" s="9" t="s">
        <v>201</v>
      </c>
      <c r="K484" s="9" t="s">
        <v>201</v>
      </c>
      <c r="L484" s="9">
        <v>0</v>
      </c>
      <c r="M484" s="9">
        <v>0</v>
      </c>
      <c r="N484" s="9">
        <v>0</v>
      </c>
      <c r="O484" s="9" t="s">
        <v>518</v>
      </c>
      <c r="P484" s="9" t="s">
        <v>201</v>
      </c>
    </row>
    <row r="485" spans="1:16" ht="12" hidden="1" customHeight="1" x14ac:dyDescent="0.2">
      <c r="A485" s="9" t="s">
        <v>49</v>
      </c>
      <c r="B485" s="9" t="s">
        <v>897</v>
      </c>
      <c r="C485" s="9" t="s">
        <v>916</v>
      </c>
      <c r="D485" s="9">
        <v>6</v>
      </c>
      <c r="E485" s="9">
        <v>29</v>
      </c>
      <c r="F485" s="9">
        <v>2024</v>
      </c>
      <c r="G485" s="9">
        <v>3</v>
      </c>
      <c r="H485" s="9" t="s">
        <v>20</v>
      </c>
      <c r="I485" s="9" t="s">
        <v>448</v>
      </c>
      <c r="J485" s="9" t="s">
        <v>449</v>
      </c>
      <c r="K485" s="9" t="s">
        <v>1058</v>
      </c>
      <c r="L485" s="9">
        <v>14</v>
      </c>
      <c r="M485" s="9">
        <v>1</v>
      </c>
      <c r="N485" s="9">
        <v>14</v>
      </c>
      <c r="O485" s="9" t="s">
        <v>201</v>
      </c>
      <c r="P485" s="9" t="s">
        <v>193</v>
      </c>
    </row>
    <row r="486" spans="1:16" ht="12" hidden="1" customHeight="1" x14ac:dyDescent="0.2">
      <c r="A486" s="9" t="s">
        <v>49</v>
      </c>
      <c r="B486" s="9" t="s">
        <v>897</v>
      </c>
      <c r="C486" s="9" t="s">
        <v>916</v>
      </c>
      <c r="D486" s="9">
        <v>6</v>
      </c>
      <c r="E486" s="9">
        <v>29</v>
      </c>
      <c r="F486" s="9">
        <v>2024</v>
      </c>
      <c r="G486" s="9">
        <v>3</v>
      </c>
      <c r="H486" s="9" t="s">
        <v>20</v>
      </c>
      <c r="I486" s="9" t="s">
        <v>399</v>
      </c>
      <c r="J486" s="9" t="s">
        <v>400</v>
      </c>
      <c r="K486" s="9" t="s">
        <v>1058</v>
      </c>
      <c r="L486" s="9">
        <v>6</v>
      </c>
      <c r="M486" s="9">
        <v>3</v>
      </c>
      <c r="N486" s="9">
        <v>2</v>
      </c>
      <c r="O486" s="9" t="s">
        <v>201</v>
      </c>
      <c r="P486" s="9" t="s">
        <v>1547</v>
      </c>
    </row>
    <row r="487" spans="1:16" ht="12" hidden="1" customHeight="1" x14ac:dyDescent="0.2">
      <c r="A487" s="9" t="s">
        <v>49</v>
      </c>
      <c r="B487" s="9" t="s">
        <v>897</v>
      </c>
      <c r="C487" s="9" t="s">
        <v>916</v>
      </c>
      <c r="D487" s="9">
        <v>6</v>
      </c>
      <c r="E487" s="9">
        <v>29</v>
      </c>
      <c r="F487" s="9">
        <v>2024</v>
      </c>
      <c r="G487" s="9">
        <v>3</v>
      </c>
      <c r="H487" s="9" t="s">
        <v>20</v>
      </c>
      <c r="I487" s="9" t="s">
        <v>493</v>
      </c>
      <c r="J487" s="9" t="s">
        <v>306</v>
      </c>
      <c r="K487" s="9" t="s">
        <v>1058</v>
      </c>
      <c r="L487" s="9">
        <v>8</v>
      </c>
      <c r="M487" s="9">
        <v>1</v>
      </c>
      <c r="N487" s="9">
        <v>8</v>
      </c>
      <c r="O487" s="9" t="s">
        <v>201</v>
      </c>
      <c r="P487" s="9" t="s">
        <v>1494</v>
      </c>
    </row>
    <row r="488" spans="1:16" ht="12" hidden="1" customHeight="1" x14ac:dyDescent="0.2">
      <c r="A488" s="9" t="s">
        <v>44</v>
      </c>
      <c r="B488" s="9" t="s">
        <v>898</v>
      </c>
      <c r="C488" s="9" t="s">
        <v>916</v>
      </c>
      <c r="D488" s="9">
        <v>6</v>
      </c>
      <c r="E488" s="9">
        <v>29</v>
      </c>
      <c r="F488" s="9">
        <v>2024</v>
      </c>
      <c r="G488" s="9">
        <v>3</v>
      </c>
      <c r="H488" s="9" t="s">
        <v>14</v>
      </c>
      <c r="I488" s="9" t="s">
        <v>201</v>
      </c>
      <c r="J488" s="9" t="s">
        <v>201</v>
      </c>
      <c r="K488" s="9" t="s">
        <v>201</v>
      </c>
      <c r="L488" s="9">
        <v>0</v>
      </c>
      <c r="M488" s="9">
        <v>0</v>
      </c>
      <c r="N488" s="9">
        <v>0</v>
      </c>
      <c r="O488" s="9" t="s">
        <v>201</v>
      </c>
      <c r="P488" s="9" t="s">
        <v>201</v>
      </c>
    </row>
    <row r="489" spans="1:16" ht="12" hidden="1" customHeight="1" x14ac:dyDescent="0.2">
      <c r="A489" s="9" t="s">
        <v>51</v>
      </c>
      <c r="B489" s="9" t="s">
        <v>899</v>
      </c>
      <c r="C489" s="9" t="s">
        <v>916</v>
      </c>
      <c r="D489" s="9">
        <v>6</v>
      </c>
      <c r="E489" s="9">
        <v>29</v>
      </c>
      <c r="F489" s="9">
        <v>2024</v>
      </c>
      <c r="G489" s="9">
        <v>3</v>
      </c>
      <c r="H489" s="9" t="s">
        <v>20</v>
      </c>
      <c r="I489" s="9" t="s">
        <v>399</v>
      </c>
      <c r="J489" s="9" t="s">
        <v>400</v>
      </c>
      <c r="K489" s="9" t="s">
        <v>1058</v>
      </c>
      <c r="L489" s="9">
        <v>4</v>
      </c>
      <c r="M489" s="9">
        <v>1</v>
      </c>
      <c r="N489" s="9">
        <v>4</v>
      </c>
      <c r="O489" s="9" t="s">
        <v>201</v>
      </c>
      <c r="P489" s="9" t="s">
        <v>1547</v>
      </c>
    </row>
    <row r="490" spans="1:16" ht="12" hidden="1" customHeight="1" x14ac:dyDescent="0.2">
      <c r="A490" s="9" t="s">
        <v>51</v>
      </c>
      <c r="B490" s="9" t="s">
        <v>899</v>
      </c>
      <c r="C490" s="9" t="s">
        <v>916</v>
      </c>
      <c r="D490" s="9">
        <v>6</v>
      </c>
      <c r="E490" s="9">
        <v>29</v>
      </c>
      <c r="F490" s="9">
        <v>2024</v>
      </c>
      <c r="G490" s="9">
        <v>3</v>
      </c>
      <c r="H490" s="9" t="s">
        <v>20</v>
      </c>
      <c r="I490" s="9" t="s">
        <v>516</v>
      </c>
      <c r="J490" s="9" t="s">
        <v>517</v>
      </c>
      <c r="K490" s="9" t="s">
        <v>1058</v>
      </c>
      <c r="L490" s="9">
        <v>49</v>
      </c>
      <c r="M490" s="9">
        <v>1</v>
      </c>
      <c r="N490" s="9">
        <v>49</v>
      </c>
      <c r="O490" s="9" t="s">
        <v>201</v>
      </c>
      <c r="P490" s="9" t="s">
        <v>515</v>
      </c>
    </row>
    <row r="491" spans="1:16" ht="12" hidden="1" customHeight="1" x14ac:dyDescent="0.2">
      <c r="A491" s="9" t="s">
        <v>51</v>
      </c>
      <c r="B491" s="9" t="s">
        <v>899</v>
      </c>
      <c r="C491" s="9" t="s">
        <v>916</v>
      </c>
      <c r="D491" s="9">
        <v>6</v>
      </c>
      <c r="E491" s="9">
        <v>29</v>
      </c>
      <c r="F491" s="9">
        <v>2024</v>
      </c>
      <c r="G491" s="9">
        <v>3</v>
      </c>
      <c r="H491" s="9" t="s">
        <v>20</v>
      </c>
      <c r="I491" s="9" t="s">
        <v>372</v>
      </c>
      <c r="J491" s="9" t="s">
        <v>373</v>
      </c>
      <c r="K491" s="9" t="s">
        <v>1058</v>
      </c>
      <c r="L491" s="9">
        <v>75</v>
      </c>
      <c r="M491" s="9">
        <v>1</v>
      </c>
      <c r="N491" s="9">
        <v>75</v>
      </c>
      <c r="O491" s="9" t="s">
        <v>201</v>
      </c>
      <c r="P491" s="9" t="s">
        <v>98</v>
      </c>
    </row>
    <row r="492" spans="1:16" ht="12" hidden="1" customHeight="1" x14ac:dyDescent="0.25">
      <c r="A492" s="9" t="s">
        <v>52</v>
      </c>
      <c r="B492" s="9" t="s">
        <v>900</v>
      </c>
      <c r="C492" s="9" t="s">
        <v>916</v>
      </c>
      <c r="D492" s="9">
        <v>6</v>
      </c>
      <c r="E492" s="9">
        <v>29</v>
      </c>
      <c r="F492" s="9">
        <v>2024</v>
      </c>
      <c r="G492" s="9">
        <v>3</v>
      </c>
      <c r="H492" s="9" t="s">
        <v>14</v>
      </c>
      <c r="I492" s="9" t="s">
        <v>425</v>
      </c>
      <c r="J492" s="2" t="s">
        <v>426</v>
      </c>
      <c r="K492" s="9" t="s">
        <v>1058</v>
      </c>
      <c r="L492" s="9">
        <v>8</v>
      </c>
      <c r="M492" s="9">
        <v>8</v>
      </c>
      <c r="N492" s="9">
        <v>1</v>
      </c>
      <c r="O492" s="9" t="s">
        <v>201</v>
      </c>
      <c r="P492" s="4" t="s">
        <v>271</v>
      </c>
    </row>
    <row r="493" spans="1:16" ht="12" hidden="1" customHeight="1" x14ac:dyDescent="0.2">
      <c r="A493" s="9" t="s">
        <v>52</v>
      </c>
      <c r="B493" s="9" t="s">
        <v>900</v>
      </c>
      <c r="C493" s="9" t="s">
        <v>916</v>
      </c>
      <c r="D493" s="9">
        <v>6</v>
      </c>
      <c r="E493" s="9">
        <v>29</v>
      </c>
      <c r="F493" s="9">
        <v>2024</v>
      </c>
      <c r="G493" s="9">
        <v>3</v>
      </c>
      <c r="H493" s="9" t="s">
        <v>14</v>
      </c>
      <c r="I493" s="9" t="s">
        <v>433</v>
      </c>
      <c r="J493" s="9" t="s">
        <v>367</v>
      </c>
      <c r="K493" s="9" t="s">
        <v>1058</v>
      </c>
      <c r="L493" s="9">
        <v>660</v>
      </c>
      <c r="M493" s="9">
        <v>44</v>
      </c>
      <c r="N493" s="9">
        <v>15</v>
      </c>
      <c r="O493" s="9" t="s">
        <v>201</v>
      </c>
      <c r="P493" s="9" t="s">
        <v>508</v>
      </c>
    </row>
    <row r="494" spans="1:16" ht="12" hidden="1" customHeight="1" x14ac:dyDescent="0.2">
      <c r="A494" s="9" t="s">
        <v>52</v>
      </c>
      <c r="B494" s="9" t="s">
        <v>900</v>
      </c>
      <c r="C494" s="9" t="s">
        <v>916</v>
      </c>
      <c r="D494" s="9">
        <v>6</v>
      </c>
      <c r="E494" s="9">
        <v>29</v>
      </c>
      <c r="F494" s="9">
        <v>2024</v>
      </c>
      <c r="G494" s="9">
        <v>3</v>
      </c>
      <c r="H494" s="9" t="s">
        <v>14</v>
      </c>
      <c r="I494" s="9" t="s">
        <v>433</v>
      </c>
      <c r="J494" s="9" t="s">
        <v>367</v>
      </c>
      <c r="K494" s="9" t="s">
        <v>1058</v>
      </c>
      <c r="L494" s="9">
        <v>650</v>
      </c>
      <c r="M494" s="9">
        <v>26</v>
      </c>
      <c r="N494" s="9">
        <v>25</v>
      </c>
      <c r="O494" s="9" t="s">
        <v>201</v>
      </c>
      <c r="P494" s="9" t="s">
        <v>508</v>
      </c>
    </row>
    <row r="495" spans="1:16" ht="12" hidden="1" customHeight="1" x14ac:dyDescent="0.2">
      <c r="A495" s="9" t="s">
        <v>52</v>
      </c>
      <c r="B495" s="9" t="s">
        <v>900</v>
      </c>
      <c r="C495" s="9" t="s">
        <v>916</v>
      </c>
      <c r="D495" s="9">
        <v>6</v>
      </c>
      <c r="E495" s="9">
        <v>29</v>
      </c>
      <c r="F495" s="9">
        <v>2024</v>
      </c>
      <c r="G495" s="9">
        <v>3</v>
      </c>
      <c r="H495" s="9" t="s">
        <v>14</v>
      </c>
      <c r="I495" s="9" t="s">
        <v>310</v>
      </c>
      <c r="J495" s="9" t="s">
        <v>311</v>
      </c>
      <c r="K495" s="9" t="s">
        <v>1058</v>
      </c>
      <c r="L495" s="9">
        <v>5</v>
      </c>
      <c r="M495" s="9">
        <v>5</v>
      </c>
      <c r="N495" s="9">
        <v>1</v>
      </c>
      <c r="O495" s="9" t="s">
        <v>201</v>
      </c>
      <c r="P495" s="9" t="s">
        <v>509</v>
      </c>
    </row>
    <row r="496" spans="1:16" ht="12" hidden="1" customHeight="1" x14ac:dyDescent="0.2">
      <c r="A496" s="9" t="s">
        <v>52</v>
      </c>
      <c r="B496" s="9" t="s">
        <v>900</v>
      </c>
      <c r="C496" s="9" t="s">
        <v>916</v>
      </c>
      <c r="D496" s="9">
        <v>6</v>
      </c>
      <c r="E496" s="9">
        <v>29</v>
      </c>
      <c r="F496" s="9">
        <v>2024</v>
      </c>
      <c r="G496" s="9">
        <v>3</v>
      </c>
      <c r="H496" s="9" t="s">
        <v>14</v>
      </c>
      <c r="I496" s="9" t="s">
        <v>316</v>
      </c>
      <c r="J496" s="9" t="s">
        <v>317</v>
      </c>
      <c r="K496" s="9" t="s">
        <v>1058</v>
      </c>
      <c r="L496" s="9">
        <v>48</v>
      </c>
      <c r="M496" s="9">
        <v>8</v>
      </c>
      <c r="N496" s="9">
        <v>6</v>
      </c>
      <c r="O496" s="9" t="s">
        <v>201</v>
      </c>
      <c r="P496" s="9" t="s">
        <v>108</v>
      </c>
    </row>
    <row r="497" spans="1:16" ht="12" hidden="1" customHeight="1" x14ac:dyDescent="0.2">
      <c r="A497" s="9" t="s">
        <v>52</v>
      </c>
      <c r="B497" s="9" t="s">
        <v>900</v>
      </c>
      <c r="C497" s="9" t="s">
        <v>916</v>
      </c>
      <c r="D497" s="9">
        <v>6</v>
      </c>
      <c r="E497" s="9">
        <v>29</v>
      </c>
      <c r="F497" s="9">
        <v>2024</v>
      </c>
      <c r="G497" s="9">
        <v>3</v>
      </c>
      <c r="H497" s="9" t="s">
        <v>14</v>
      </c>
      <c r="I497" s="9" t="s">
        <v>316</v>
      </c>
      <c r="J497" s="9" t="s">
        <v>317</v>
      </c>
      <c r="K497" s="9" t="s">
        <v>1058</v>
      </c>
      <c r="L497" s="9">
        <v>42</v>
      </c>
      <c r="M497" s="9">
        <v>6</v>
      </c>
      <c r="N497" s="9">
        <v>7</v>
      </c>
      <c r="O497" s="9" t="s">
        <v>201</v>
      </c>
      <c r="P497" s="9" t="s">
        <v>108</v>
      </c>
    </row>
    <row r="498" spans="1:16" ht="12" hidden="1" customHeight="1" x14ac:dyDescent="0.2">
      <c r="A498" s="9" t="s">
        <v>52</v>
      </c>
      <c r="B498" s="9" t="s">
        <v>900</v>
      </c>
      <c r="C498" s="9" t="s">
        <v>916</v>
      </c>
      <c r="D498" s="9">
        <v>6</v>
      </c>
      <c r="E498" s="9">
        <v>29</v>
      </c>
      <c r="F498" s="9">
        <v>2024</v>
      </c>
      <c r="G498" s="9">
        <v>3</v>
      </c>
      <c r="H498" s="9" t="s">
        <v>14</v>
      </c>
      <c r="I498" s="9" t="s">
        <v>316</v>
      </c>
      <c r="J498" s="9" t="s">
        <v>317</v>
      </c>
      <c r="K498" s="9" t="s">
        <v>1058</v>
      </c>
      <c r="L498" s="9">
        <v>16</v>
      </c>
      <c r="M498" s="9">
        <v>4</v>
      </c>
      <c r="N498" s="9">
        <v>4</v>
      </c>
      <c r="O498" s="9" t="s">
        <v>201</v>
      </c>
      <c r="P498" s="9" t="s">
        <v>108</v>
      </c>
    </row>
    <row r="499" spans="1:16" ht="12" hidden="1" customHeight="1" x14ac:dyDescent="0.2">
      <c r="A499" s="9" t="s">
        <v>52</v>
      </c>
      <c r="B499" s="9" t="s">
        <v>900</v>
      </c>
      <c r="C499" s="9" t="s">
        <v>916</v>
      </c>
      <c r="D499" s="9">
        <v>6</v>
      </c>
      <c r="E499" s="9">
        <v>29</v>
      </c>
      <c r="F499" s="9">
        <v>2024</v>
      </c>
      <c r="G499" s="9">
        <v>3</v>
      </c>
      <c r="H499" s="9" t="s">
        <v>14</v>
      </c>
      <c r="I499" s="9" t="s">
        <v>428</v>
      </c>
      <c r="J499" s="2" t="s">
        <v>306</v>
      </c>
      <c r="K499" s="9" t="s">
        <v>1058</v>
      </c>
      <c r="L499" s="9">
        <v>2</v>
      </c>
      <c r="M499" s="9">
        <v>2</v>
      </c>
      <c r="N499" s="9">
        <v>1</v>
      </c>
      <c r="O499" s="9" t="s">
        <v>201</v>
      </c>
      <c r="P499" s="9" t="s">
        <v>427</v>
      </c>
    </row>
    <row r="500" spans="1:16" ht="12" hidden="1" customHeight="1" x14ac:dyDescent="0.2">
      <c r="A500" s="9" t="s">
        <v>65</v>
      </c>
      <c r="B500" s="9" t="s">
        <v>901</v>
      </c>
      <c r="C500" s="9" t="s">
        <v>916</v>
      </c>
      <c r="D500" s="9">
        <v>6</v>
      </c>
      <c r="E500" s="9">
        <v>29</v>
      </c>
      <c r="F500" s="9">
        <v>2024</v>
      </c>
      <c r="G500" s="9">
        <v>3</v>
      </c>
      <c r="H500" s="9" t="s">
        <v>20</v>
      </c>
      <c r="I500" s="9" t="s">
        <v>428</v>
      </c>
      <c r="J500" s="2" t="s">
        <v>306</v>
      </c>
      <c r="K500" s="9" t="s">
        <v>1058</v>
      </c>
      <c r="L500" s="9">
        <v>2</v>
      </c>
      <c r="M500" s="9">
        <v>1</v>
      </c>
      <c r="N500" s="9">
        <v>2</v>
      </c>
      <c r="O500" s="9" t="s">
        <v>201</v>
      </c>
      <c r="P500" s="9" t="s">
        <v>427</v>
      </c>
    </row>
    <row r="501" spans="1:16" ht="12" hidden="1" customHeight="1" x14ac:dyDescent="0.2">
      <c r="A501" s="9" t="s">
        <v>65</v>
      </c>
      <c r="B501" s="9" t="s">
        <v>901</v>
      </c>
      <c r="C501" s="9" t="s">
        <v>916</v>
      </c>
      <c r="D501" s="9">
        <v>6</v>
      </c>
      <c r="E501" s="9">
        <v>29</v>
      </c>
      <c r="F501" s="9">
        <v>2024</v>
      </c>
      <c r="G501" s="9">
        <v>3</v>
      </c>
      <c r="H501" s="9" t="s">
        <v>20</v>
      </c>
      <c r="I501" s="9" t="s">
        <v>493</v>
      </c>
      <c r="J501" s="2" t="s">
        <v>306</v>
      </c>
      <c r="K501" s="9" t="s">
        <v>1058</v>
      </c>
      <c r="L501" s="9">
        <v>36</v>
      </c>
      <c r="M501" s="9">
        <v>4</v>
      </c>
      <c r="N501" s="9">
        <v>9</v>
      </c>
      <c r="O501" s="9" t="s">
        <v>201</v>
      </c>
      <c r="P501" s="9" t="s">
        <v>1494</v>
      </c>
    </row>
    <row r="502" spans="1:16" ht="12" hidden="1" customHeight="1" x14ac:dyDescent="0.2">
      <c r="A502" s="9" t="s">
        <v>65</v>
      </c>
      <c r="B502" s="9" t="s">
        <v>901</v>
      </c>
      <c r="C502" s="9" t="s">
        <v>916</v>
      </c>
      <c r="D502" s="9">
        <v>6</v>
      </c>
      <c r="E502" s="9">
        <v>29</v>
      </c>
      <c r="F502" s="9">
        <v>2024</v>
      </c>
      <c r="G502" s="9">
        <v>3</v>
      </c>
      <c r="H502" s="9" t="s">
        <v>20</v>
      </c>
      <c r="I502" s="9" t="s">
        <v>386</v>
      </c>
      <c r="J502" s="9" t="s">
        <v>387</v>
      </c>
      <c r="K502" s="9" t="s">
        <v>1058</v>
      </c>
      <c r="L502" s="9">
        <v>10</v>
      </c>
      <c r="M502" s="9">
        <v>1</v>
      </c>
      <c r="N502" s="9">
        <v>10</v>
      </c>
      <c r="O502" s="9" t="s">
        <v>201</v>
      </c>
      <c r="P502" s="9" t="s">
        <v>385</v>
      </c>
    </row>
    <row r="503" spans="1:16" ht="12" hidden="1" customHeight="1" x14ac:dyDescent="0.2">
      <c r="A503" s="9" t="s">
        <v>65</v>
      </c>
      <c r="B503" s="9" t="s">
        <v>901</v>
      </c>
      <c r="C503" s="9" t="s">
        <v>916</v>
      </c>
      <c r="D503" s="9">
        <v>6</v>
      </c>
      <c r="E503" s="9">
        <v>29</v>
      </c>
      <c r="F503" s="9">
        <v>2024</v>
      </c>
      <c r="G503" s="9">
        <v>3</v>
      </c>
      <c r="H503" s="9" t="s">
        <v>20</v>
      </c>
      <c r="I503" s="9" t="s">
        <v>456</v>
      </c>
      <c r="J503" s="9" t="s">
        <v>514</v>
      </c>
      <c r="K503" s="9" t="s">
        <v>1058</v>
      </c>
      <c r="L503" s="9">
        <v>32</v>
      </c>
      <c r="M503" s="9">
        <v>1</v>
      </c>
      <c r="N503" s="9">
        <v>32</v>
      </c>
      <c r="O503" s="9" t="s">
        <v>201</v>
      </c>
      <c r="P503" s="9" t="s">
        <v>513</v>
      </c>
    </row>
    <row r="504" spans="1:16" ht="12" hidden="1" customHeight="1" x14ac:dyDescent="0.2">
      <c r="A504" s="9" t="s">
        <v>65</v>
      </c>
      <c r="B504" s="9" t="s">
        <v>901</v>
      </c>
      <c r="C504" s="9" t="s">
        <v>916</v>
      </c>
      <c r="D504" s="9">
        <v>6</v>
      </c>
      <c r="E504" s="9">
        <v>29</v>
      </c>
      <c r="F504" s="9">
        <v>2024</v>
      </c>
      <c r="G504" s="9">
        <v>3</v>
      </c>
      <c r="H504" s="9" t="s">
        <v>20</v>
      </c>
      <c r="I504" s="9" t="s">
        <v>314</v>
      </c>
      <c r="J504" s="2" t="s">
        <v>315</v>
      </c>
      <c r="K504" s="9" t="s">
        <v>1058</v>
      </c>
      <c r="L504" s="9">
        <v>20</v>
      </c>
      <c r="M504" s="9">
        <v>1</v>
      </c>
      <c r="N504" s="9">
        <v>20</v>
      </c>
      <c r="O504" s="9" t="s">
        <v>201</v>
      </c>
      <c r="P504" s="9" t="s">
        <v>1432</v>
      </c>
    </row>
    <row r="505" spans="1:16" ht="12" hidden="1" customHeight="1" x14ac:dyDescent="0.2">
      <c r="A505" s="9" t="s">
        <v>65</v>
      </c>
      <c r="B505" s="9" t="s">
        <v>901</v>
      </c>
      <c r="C505" s="9" t="s">
        <v>916</v>
      </c>
      <c r="D505" s="9">
        <v>6</v>
      </c>
      <c r="E505" s="9">
        <v>29</v>
      </c>
      <c r="F505" s="9">
        <v>2024</v>
      </c>
      <c r="G505" s="9">
        <v>3</v>
      </c>
      <c r="H505" s="9" t="s">
        <v>20</v>
      </c>
      <c r="I505" s="9" t="s">
        <v>314</v>
      </c>
      <c r="J505" s="2" t="s">
        <v>315</v>
      </c>
      <c r="K505" s="9" t="s">
        <v>1058</v>
      </c>
      <c r="L505" s="9">
        <v>12</v>
      </c>
      <c r="M505" s="9">
        <v>1</v>
      </c>
      <c r="N505" s="9">
        <v>12</v>
      </c>
      <c r="O505" s="9" t="s">
        <v>201</v>
      </c>
      <c r="P505" s="9" t="s">
        <v>1432</v>
      </c>
    </row>
    <row r="506" spans="1:16" ht="12" hidden="1" customHeight="1" x14ac:dyDescent="0.2">
      <c r="A506" s="9" t="s">
        <v>69</v>
      </c>
      <c r="B506" s="9" t="s">
        <v>902</v>
      </c>
      <c r="C506" s="9" t="s">
        <v>916</v>
      </c>
      <c r="D506" s="9">
        <v>6</v>
      </c>
      <c r="E506" s="9">
        <v>29</v>
      </c>
      <c r="F506" s="9">
        <v>2024</v>
      </c>
      <c r="G506" s="9">
        <v>3</v>
      </c>
      <c r="H506" s="9" t="s">
        <v>20</v>
      </c>
      <c r="I506" s="9" t="s">
        <v>475</v>
      </c>
      <c r="J506" s="9" t="s">
        <v>487</v>
      </c>
      <c r="K506" s="9" t="s">
        <v>1058</v>
      </c>
      <c r="L506" s="9">
        <v>13</v>
      </c>
      <c r="M506" s="9">
        <v>1</v>
      </c>
      <c r="N506" s="9">
        <v>13</v>
      </c>
      <c r="O506" s="9" t="s">
        <v>201</v>
      </c>
      <c r="P506" s="9" t="s">
        <v>187</v>
      </c>
    </row>
    <row r="507" spans="1:16" ht="12" hidden="1" customHeight="1" x14ac:dyDescent="0.2">
      <c r="A507" s="9" t="s">
        <v>69</v>
      </c>
      <c r="B507" s="9" t="s">
        <v>902</v>
      </c>
      <c r="C507" s="9" t="s">
        <v>916</v>
      </c>
      <c r="D507" s="9">
        <v>6</v>
      </c>
      <c r="E507" s="9">
        <v>29</v>
      </c>
      <c r="F507" s="9">
        <v>2024</v>
      </c>
      <c r="G507" s="9">
        <v>3</v>
      </c>
      <c r="H507" s="9" t="s">
        <v>20</v>
      </c>
      <c r="I507" s="9" t="s">
        <v>399</v>
      </c>
      <c r="J507" s="9" t="s">
        <v>400</v>
      </c>
      <c r="K507" s="9" t="s">
        <v>1058</v>
      </c>
      <c r="L507" s="9">
        <v>1</v>
      </c>
      <c r="M507" s="9">
        <v>1</v>
      </c>
      <c r="N507" s="9">
        <v>1</v>
      </c>
      <c r="O507" s="9" t="s">
        <v>201</v>
      </c>
      <c r="P507" s="9" t="s">
        <v>1547</v>
      </c>
    </row>
    <row r="508" spans="1:16" ht="12" hidden="1" customHeight="1" x14ac:dyDescent="0.2">
      <c r="A508" s="9" t="s">
        <v>69</v>
      </c>
      <c r="B508" s="9" t="s">
        <v>902</v>
      </c>
      <c r="C508" s="9" t="s">
        <v>916</v>
      </c>
      <c r="D508" s="9">
        <v>6</v>
      </c>
      <c r="E508" s="9">
        <v>29</v>
      </c>
      <c r="F508" s="9">
        <v>2024</v>
      </c>
      <c r="G508" s="9">
        <v>3</v>
      </c>
      <c r="H508" s="9" t="s">
        <v>20</v>
      </c>
      <c r="I508" s="9" t="s">
        <v>372</v>
      </c>
      <c r="J508" s="9" t="s">
        <v>373</v>
      </c>
      <c r="K508" s="9" t="s">
        <v>1058</v>
      </c>
      <c r="L508" s="9">
        <v>7</v>
      </c>
      <c r="M508" s="9">
        <v>1</v>
      </c>
      <c r="N508" s="9">
        <v>7</v>
      </c>
      <c r="O508" s="9" t="s">
        <v>201</v>
      </c>
      <c r="P508" s="9" t="s">
        <v>98</v>
      </c>
    </row>
    <row r="509" spans="1:16" ht="12" hidden="1" customHeight="1" x14ac:dyDescent="0.2">
      <c r="A509" s="9" t="s">
        <v>69</v>
      </c>
      <c r="B509" s="9" t="s">
        <v>902</v>
      </c>
      <c r="C509" s="9" t="s">
        <v>916</v>
      </c>
      <c r="D509" s="9">
        <v>6</v>
      </c>
      <c r="E509" s="9">
        <v>29</v>
      </c>
      <c r="F509" s="9">
        <v>2024</v>
      </c>
      <c r="G509" s="9">
        <v>3</v>
      </c>
      <c r="H509" s="9" t="s">
        <v>20</v>
      </c>
      <c r="I509" s="9" t="s">
        <v>423</v>
      </c>
      <c r="J509" s="2" t="s">
        <v>442</v>
      </c>
      <c r="K509" s="9" t="s">
        <v>1058</v>
      </c>
      <c r="L509" s="9">
        <v>4</v>
      </c>
      <c r="M509" s="9">
        <v>4</v>
      </c>
      <c r="N509" s="9">
        <v>1</v>
      </c>
      <c r="O509" s="9" t="s">
        <v>201</v>
      </c>
      <c r="P509" s="9" t="s">
        <v>422</v>
      </c>
    </row>
    <row r="510" spans="1:16" ht="12" hidden="1" customHeight="1" x14ac:dyDescent="0.2">
      <c r="A510" s="9" t="s">
        <v>69</v>
      </c>
      <c r="B510" s="9" t="s">
        <v>902</v>
      </c>
      <c r="C510" s="9" t="s">
        <v>916</v>
      </c>
      <c r="D510" s="9">
        <v>6</v>
      </c>
      <c r="E510" s="9">
        <v>29</v>
      </c>
      <c r="F510" s="9">
        <v>2024</v>
      </c>
      <c r="G510" s="9">
        <v>3</v>
      </c>
      <c r="H510" s="9" t="s">
        <v>20</v>
      </c>
      <c r="I510" s="9" t="s">
        <v>325</v>
      </c>
      <c r="J510" s="9" t="s">
        <v>409</v>
      </c>
      <c r="K510" s="9" t="s">
        <v>1058</v>
      </c>
      <c r="L510" s="9">
        <v>5</v>
      </c>
      <c r="M510" s="9">
        <v>1</v>
      </c>
      <c r="N510" s="9">
        <v>5</v>
      </c>
      <c r="O510" s="9" t="s">
        <v>201</v>
      </c>
      <c r="P510" s="9" t="s">
        <v>512</v>
      </c>
    </row>
    <row r="511" spans="1:16" ht="12" hidden="1" customHeight="1" x14ac:dyDescent="0.2">
      <c r="A511" s="9" t="s">
        <v>69</v>
      </c>
      <c r="B511" s="9" t="s">
        <v>902</v>
      </c>
      <c r="C511" s="9" t="s">
        <v>916</v>
      </c>
      <c r="D511" s="9">
        <v>6</v>
      </c>
      <c r="E511" s="9">
        <v>29</v>
      </c>
      <c r="F511" s="9">
        <v>2024</v>
      </c>
      <c r="G511" s="9">
        <v>3</v>
      </c>
      <c r="H511" s="9" t="s">
        <v>20</v>
      </c>
      <c r="I511" s="9" t="s">
        <v>314</v>
      </c>
      <c r="J511" s="2" t="s">
        <v>315</v>
      </c>
      <c r="K511" s="9" t="s">
        <v>1058</v>
      </c>
      <c r="L511" s="9">
        <v>35</v>
      </c>
      <c r="M511" s="9">
        <v>1</v>
      </c>
      <c r="N511" s="9">
        <v>35</v>
      </c>
      <c r="O511" s="9" t="s">
        <v>201</v>
      </c>
      <c r="P511" s="9" t="s">
        <v>1432</v>
      </c>
    </row>
    <row r="512" spans="1:16" ht="12" hidden="1" customHeight="1" x14ac:dyDescent="0.2">
      <c r="A512" s="9" t="s">
        <v>69</v>
      </c>
      <c r="B512" s="9" t="s">
        <v>902</v>
      </c>
      <c r="C512" s="9" t="s">
        <v>916</v>
      </c>
      <c r="D512" s="9">
        <v>6</v>
      </c>
      <c r="E512" s="9">
        <v>29</v>
      </c>
      <c r="F512" s="9">
        <v>2024</v>
      </c>
      <c r="G512" s="9">
        <v>3</v>
      </c>
      <c r="H512" s="9" t="s">
        <v>20</v>
      </c>
      <c r="I512" s="9" t="s">
        <v>461</v>
      </c>
      <c r="J512" s="9" t="s">
        <v>373</v>
      </c>
      <c r="K512" s="9" t="s">
        <v>1058</v>
      </c>
      <c r="L512" s="9">
        <v>4</v>
      </c>
      <c r="M512" s="9">
        <v>1</v>
      </c>
      <c r="N512" s="9">
        <v>4</v>
      </c>
      <c r="O512" s="9" t="s">
        <v>201</v>
      </c>
      <c r="P512" s="9" t="s">
        <v>176</v>
      </c>
    </row>
    <row r="513" spans="1:16" ht="12" hidden="1" customHeight="1" x14ac:dyDescent="0.2">
      <c r="A513" s="9" t="s">
        <v>63</v>
      </c>
      <c r="B513" s="9" t="s">
        <v>903</v>
      </c>
      <c r="C513" s="9" t="s">
        <v>916</v>
      </c>
      <c r="D513" s="9">
        <v>6</v>
      </c>
      <c r="E513" s="9">
        <v>29</v>
      </c>
      <c r="F513" s="9">
        <v>2024</v>
      </c>
      <c r="G513" s="9">
        <v>3</v>
      </c>
      <c r="H513" s="9" t="s">
        <v>20</v>
      </c>
      <c r="I513" s="9" t="s">
        <v>399</v>
      </c>
      <c r="J513" s="9" t="s">
        <v>400</v>
      </c>
      <c r="K513" s="9" t="s">
        <v>1058</v>
      </c>
      <c r="L513" s="9">
        <v>4</v>
      </c>
      <c r="M513" s="9">
        <v>2</v>
      </c>
      <c r="N513" s="9">
        <v>2</v>
      </c>
      <c r="O513" s="9" t="s">
        <v>201</v>
      </c>
      <c r="P513" s="9" t="s">
        <v>1547</v>
      </c>
    </row>
    <row r="514" spans="1:16" ht="12" hidden="1" customHeight="1" x14ac:dyDescent="0.2">
      <c r="A514" s="9" t="s">
        <v>63</v>
      </c>
      <c r="B514" s="9" t="s">
        <v>903</v>
      </c>
      <c r="C514" s="9" t="s">
        <v>916</v>
      </c>
      <c r="D514" s="9">
        <v>6</v>
      </c>
      <c r="E514" s="9">
        <v>29</v>
      </c>
      <c r="F514" s="9">
        <v>2024</v>
      </c>
      <c r="G514" s="9">
        <v>3</v>
      </c>
      <c r="H514" s="9" t="s">
        <v>20</v>
      </c>
      <c r="I514" s="9" t="s">
        <v>394</v>
      </c>
      <c r="J514" s="2" t="s">
        <v>395</v>
      </c>
      <c r="K514" s="9" t="s">
        <v>1058</v>
      </c>
      <c r="L514" s="9">
        <v>4</v>
      </c>
      <c r="M514" s="9">
        <v>4</v>
      </c>
      <c r="N514" s="9">
        <v>1</v>
      </c>
      <c r="O514" s="9" t="s">
        <v>201</v>
      </c>
      <c r="P514" s="9" t="s">
        <v>393</v>
      </c>
    </row>
    <row r="515" spans="1:16" ht="12" hidden="1" customHeight="1" x14ac:dyDescent="0.2">
      <c r="A515" s="9" t="s">
        <v>63</v>
      </c>
      <c r="B515" s="9" t="s">
        <v>903</v>
      </c>
      <c r="C515" s="9" t="s">
        <v>916</v>
      </c>
      <c r="D515" s="9">
        <v>6</v>
      </c>
      <c r="E515" s="9">
        <v>29</v>
      </c>
      <c r="F515" s="9">
        <v>2024</v>
      </c>
      <c r="G515" s="9">
        <v>3</v>
      </c>
      <c r="H515" s="9" t="s">
        <v>20</v>
      </c>
      <c r="I515" s="9" t="s">
        <v>433</v>
      </c>
      <c r="J515" s="2" t="s">
        <v>367</v>
      </c>
      <c r="K515" s="9" t="s">
        <v>1058</v>
      </c>
      <c r="L515" s="9">
        <v>90</v>
      </c>
      <c r="M515" s="9">
        <v>18</v>
      </c>
      <c r="N515" s="9">
        <v>5</v>
      </c>
      <c r="O515" s="9" t="s">
        <v>201</v>
      </c>
      <c r="P515" s="9" t="s">
        <v>508</v>
      </c>
    </row>
    <row r="516" spans="1:16" s="4" customFormat="1" ht="12" hidden="1" customHeight="1" x14ac:dyDescent="0.25">
      <c r="A516" s="9" t="s">
        <v>63</v>
      </c>
      <c r="B516" s="9" t="s">
        <v>903</v>
      </c>
      <c r="C516" s="11" t="s">
        <v>916</v>
      </c>
      <c r="D516" s="9">
        <v>6</v>
      </c>
      <c r="E516" s="9">
        <v>29</v>
      </c>
      <c r="F516" s="9">
        <v>2024</v>
      </c>
      <c r="G516" s="9">
        <v>3</v>
      </c>
      <c r="H516" s="9" t="s">
        <v>20</v>
      </c>
      <c r="I516" s="9" t="s">
        <v>434</v>
      </c>
      <c r="J516" s="9" t="s">
        <v>435</v>
      </c>
      <c r="K516" s="9" t="s">
        <v>1058</v>
      </c>
      <c r="L516" s="9">
        <v>11</v>
      </c>
      <c r="M516" s="9">
        <v>11</v>
      </c>
      <c r="N516" s="9">
        <v>1</v>
      </c>
      <c r="O516" s="9" t="s">
        <v>459</v>
      </c>
      <c r="P516" s="9" t="s">
        <v>136</v>
      </c>
    </row>
    <row r="517" spans="1:16" s="4" customFormat="1" ht="12" hidden="1" customHeight="1" x14ac:dyDescent="0.25">
      <c r="A517" s="9" t="s">
        <v>63</v>
      </c>
      <c r="B517" s="9" t="s">
        <v>903</v>
      </c>
      <c r="C517" s="11" t="s">
        <v>916</v>
      </c>
      <c r="D517" s="9">
        <v>6</v>
      </c>
      <c r="E517" s="9">
        <v>29</v>
      </c>
      <c r="F517" s="9">
        <v>2024</v>
      </c>
      <c r="G517" s="9">
        <v>3</v>
      </c>
      <c r="H517" s="9" t="s">
        <v>20</v>
      </c>
      <c r="I517" s="11" t="s">
        <v>511</v>
      </c>
      <c r="J517" s="4" t="s">
        <v>567</v>
      </c>
      <c r="K517" s="9" t="s">
        <v>1058</v>
      </c>
      <c r="L517" s="9">
        <v>3</v>
      </c>
      <c r="M517" s="9">
        <v>3</v>
      </c>
      <c r="N517" s="9">
        <v>1</v>
      </c>
      <c r="O517" s="9" t="s">
        <v>459</v>
      </c>
      <c r="P517" s="11" t="s">
        <v>285</v>
      </c>
    </row>
    <row r="518" spans="1:16" ht="12" hidden="1" customHeight="1" x14ac:dyDescent="0.2">
      <c r="A518" s="9" t="s">
        <v>63</v>
      </c>
      <c r="B518" s="9" t="s">
        <v>903</v>
      </c>
      <c r="C518" s="9" t="s">
        <v>916</v>
      </c>
      <c r="D518" s="9">
        <v>6</v>
      </c>
      <c r="E518" s="9">
        <v>29</v>
      </c>
      <c r="F518" s="9">
        <v>2024</v>
      </c>
      <c r="G518" s="9">
        <v>3</v>
      </c>
      <c r="H518" s="9" t="s">
        <v>20</v>
      </c>
      <c r="I518" s="9" t="s">
        <v>372</v>
      </c>
      <c r="J518" s="9" t="s">
        <v>373</v>
      </c>
      <c r="K518" s="9" t="s">
        <v>1058</v>
      </c>
      <c r="L518" s="9">
        <v>112</v>
      </c>
      <c r="M518" s="9">
        <v>4</v>
      </c>
      <c r="N518" s="9">
        <v>28</v>
      </c>
      <c r="O518" s="9" t="s">
        <v>201</v>
      </c>
      <c r="P518" s="9" t="s">
        <v>98</v>
      </c>
    </row>
    <row r="519" spans="1:16" ht="12" hidden="1" customHeight="1" x14ac:dyDescent="0.2">
      <c r="A519" s="9" t="s">
        <v>63</v>
      </c>
      <c r="B519" s="9" t="s">
        <v>903</v>
      </c>
      <c r="C519" s="9" t="s">
        <v>916</v>
      </c>
      <c r="D519" s="9">
        <v>6</v>
      </c>
      <c r="E519" s="9">
        <v>29</v>
      </c>
      <c r="F519" s="9">
        <v>2024</v>
      </c>
      <c r="G519" s="9">
        <v>3</v>
      </c>
      <c r="H519" s="9" t="s">
        <v>20</v>
      </c>
      <c r="I519" s="9" t="s">
        <v>475</v>
      </c>
      <c r="J519" s="9" t="s">
        <v>476</v>
      </c>
      <c r="K519" s="9" t="s">
        <v>1058</v>
      </c>
      <c r="L519" s="9">
        <v>12</v>
      </c>
      <c r="M519" s="9">
        <v>1</v>
      </c>
      <c r="N519" s="9">
        <v>12</v>
      </c>
      <c r="O519" s="9" t="s">
        <v>201</v>
      </c>
      <c r="P519" s="9" t="s">
        <v>266</v>
      </c>
    </row>
    <row r="520" spans="1:16" ht="12" hidden="1" customHeight="1" x14ac:dyDescent="0.2">
      <c r="A520" s="9" t="s">
        <v>67</v>
      </c>
      <c r="B520" s="9" t="s">
        <v>904</v>
      </c>
      <c r="C520" s="9" t="s">
        <v>916</v>
      </c>
      <c r="D520" s="9">
        <v>6</v>
      </c>
      <c r="E520" s="9">
        <v>29</v>
      </c>
      <c r="F520" s="9">
        <v>2024</v>
      </c>
      <c r="G520" s="9">
        <v>3</v>
      </c>
      <c r="H520" s="9" t="s">
        <v>20</v>
      </c>
      <c r="I520" s="9" t="s">
        <v>372</v>
      </c>
      <c r="J520" s="9" t="s">
        <v>373</v>
      </c>
      <c r="K520" s="9" t="s">
        <v>1058</v>
      </c>
      <c r="L520" s="9">
        <v>550</v>
      </c>
      <c r="M520" s="9">
        <v>11</v>
      </c>
      <c r="N520" s="9">
        <v>50</v>
      </c>
      <c r="O520" s="9" t="s">
        <v>201</v>
      </c>
      <c r="P520" s="9" t="s">
        <v>98</v>
      </c>
    </row>
    <row r="521" spans="1:16" ht="12" hidden="1" customHeight="1" x14ac:dyDescent="0.2">
      <c r="A521" s="9" t="s">
        <v>67</v>
      </c>
      <c r="B521" s="9" t="s">
        <v>904</v>
      </c>
      <c r="C521" s="9" t="s">
        <v>916</v>
      </c>
      <c r="D521" s="9">
        <v>6</v>
      </c>
      <c r="E521" s="9">
        <v>29</v>
      </c>
      <c r="F521" s="9">
        <v>2024</v>
      </c>
      <c r="G521" s="9">
        <v>3</v>
      </c>
      <c r="H521" s="9" t="s">
        <v>20</v>
      </c>
      <c r="I521" s="9" t="s">
        <v>423</v>
      </c>
      <c r="J521" s="2" t="s">
        <v>442</v>
      </c>
      <c r="K521" s="9" t="s">
        <v>1058</v>
      </c>
      <c r="L521" s="9">
        <v>9</v>
      </c>
      <c r="M521" s="9">
        <v>9</v>
      </c>
      <c r="N521" s="9">
        <v>1</v>
      </c>
      <c r="O521" s="9" t="s">
        <v>201</v>
      </c>
      <c r="P521" s="9" t="s">
        <v>422</v>
      </c>
    </row>
    <row r="522" spans="1:16" ht="12" hidden="1" customHeight="1" x14ac:dyDescent="0.2">
      <c r="A522" s="9" t="s">
        <v>67</v>
      </c>
      <c r="B522" s="9" t="s">
        <v>904</v>
      </c>
      <c r="C522" s="9" t="s">
        <v>916</v>
      </c>
      <c r="D522" s="9">
        <v>6</v>
      </c>
      <c r="E522" s="9">
        <v>29</v>
      </c>
      <c r="F522" s="9">
        <v>2024</v>
      </c>
      <c r="G522" s="9">
        <v>3</v>
      </c>
      <c r="H522" s="9" t="s">
        <v>20</v>
      </c>
      <c r="I522" s="9" t="s">
        <v>312</v>
      </c>
      <c r="J522" s="9" t="s">
        <v>313</v>
      </c>
      <c r="K522" s="9" t="s">
        <v>1058</v>
      </c>
      <c r="L522" s="9">
        <v>60</v>
      </c>
      <c r="M522" s="9">
        <v>1</v>
      </c>
      <c r="N522" s="9">
        <v>60</v>
      </c>
      <c r="O522" s="9" t="s">
        <v>201</v>
      </c>
      <c r="P522" s="9" t="s">
        <v>1526</v>
      </c>
    </row>
    <row r="523" spans="1:16" ht="12" hidden="1" customHeight="1" x14ac:dyDescent="0.2">
      <c r="A523" s="9" t="s">
        <v>67</v>
      </c>
      <c r="B523" s="9" t="s">
        <v>904</v>
      </c>
      <c r="C523" s="9" t="s">
        <v>916</v>
      </c>
      <c r="D523" s="9">
        <v>6</v>
      </c>
      <c r="E523" s="9">
        <v>29</v>
      </c>
      <c r="F523" s="9">
        <v>2024</v>
      </c>
      <c r="G523" s="9">
        <v>3</v>
      </c>
      <c r="H523" s="9" t="s">
        <v>20</v>
      </c>
      <c r="I523" s="9" t="s">
        <v>484</v>
      </c>
      <c r="J523" s="2" t="s">
        <v>1194</v>
      </c>
      <c r="K523" s="9" t="s">
        <v>1058</v>
      </c>
      <c r="L523" s="9">
        <v>2</v>
      </c>
      <c r="M523" s="9">
        <v>2</v>
      </c>
      <c r="N523" s="9">
        <v>1</v>
      </c>
      <c r="O523" s="9" t="s">
        <v>201</v>
      </c>
      <c r="P523" s="9" t="s">
        <v>185</v>
      </c>
    </row>
    <row r="524" spans="1:16" ht="12" hidden="1" customHeight="1" x14ac:dyDescent="0.2">
      <c r="A524" s="9" t="s">
        <v>67</v>
      </c>
      <c r="B524" s="9" t="s">
        <v>904</v>
      </c>
      <c r="C524" s="9" t="s">
        <v>916</v>
      </c>
      <c r="D524" s="9">
        <v>6</v>
      </c>
      <c r="E524" s="9">
        <v>29</v>
      </c>
      <c r="F524" s="9">
        <v>2024</v>
      </c>
      <c r="G524" s="9">
        <v>3</v>
      </c>
      <c r="H524" s="9" t="s">
        <v>20</v>
      </c>
      <c r="I524" s="9" t="s">
        <v>475</v>
      </c>
      <c r="J524" s="9" t="s">
        <v>476</v>
      </c>
      <c r="K524" s="9" t="s">
        <v>1058</v>
      </c>
      <c r="L524" s="9">
        <v>30</v>
      </c>
      <c r="M524" s="9">
        <v>2</v>
      </c>
      <c r="N524" s="9">
        <v>15</v>
      </c>
      <c r="O524" s="9" t="s">
        <v>201</v>
      </c>
      <c r="P524" s="9" t="s">
        <v>266</v>
      </c>
    </row>
    <row r="525" spans="1:16" ht="12" hidden="1" customHeight="1" x14ac:dyDescent="0.2">
      <c r="A525" s="9" t="s">
        <v>67</v>
      </c>
      <c r="B525" s="9" t="s">
        <v>904</v>
      </c>
      <c r="C525" s="9" t="s">
        <v>916</v>
      </c>
      <c r="D525" s="9">
        <v>6</v>
      </c>
      <c r="E525" s="9">
        <v>29</v>
      </c>
      <c r="F525" s="9">
        <v>2024</v>
      </c>
      <c r="G525" s="9">
        <v>3</v>
      </c>
      <c r="H525" s="9" t="s">
        <v>20</v>
      </c>
      <c r="I525" s="9" t="s">
        <v>380</v>
      </c>
      <c r="J525" s="2" t="s">
        <v>381</v>
      </c>
      <c r="K525" s="9" t="s">
        <v>1058</v>
      </c>
      <c r="L525" s="9">
        <v>1</v>
      </c>
      <c r="M525" s="9">
        <v>1</v>
      </c>
      <c r="N525" s="9">
        <v>1</v>
      </c>
      <c r="O525" s="9" t="s">
        <v>201</v>
      </c>
      <c r="P525" s="9" t="s">
        <v>1680</v>
      </c>
    </row>
    <row r="526" spans="1:16" s="4" customFormat="1" ht="12" hidden="1" customHeight="1" x14ac:dyDescent="0.25">
      <c r="A526" s="9" t="s">
        <v>67</v>
      </c>
      <c r="B526" s="9" t="s">
        <v>904</v>
      </c>
      <c r="C526" s="11" t="s">
        <v>916</v>
      </c>
      <c r="D526" s="11">
        <v>6</v>
      </c>
      <c r="E526" s="11">
        <v>29</v>
      </c>
      <c r="F526" s="11">
        <v>2024</v>
      </c>
      <c r="G526" s="11">
        <v>3</v>
      </c>
      <c r="H526" s="11" t="s">
        <v>20</v>
      </c>
      <c r="I526" s="9" t="s">
        <v>434</v>
      </c>
      <c r="J526" s="9" t="s">
        <v>435</v>
      </c>
      <c r="K526" s="9" t="s">
        <v>1058</v>
      </c>
      <c r="L526" s="9">
        <v>31</v>
      </c>
      <c r="M526" s="9">
        <v>31</v>
      </c>
      <c r="N526" s="9">
        <v>1</v>
      </c>
      <c r="O526" s="9" t="s">
        <v>485</v>
      </c>
      <c r="P526" s="9" t="s">
        <v>136</v>
      </c>
    </row>
    <row r="527" spans="1:16" ht="12" hidden="1" customHeight="1" x14ac:dyDescent="0.2">
      <c r="A527" s="9" t="s">
        <v>67</v>
      </c>
      <c r="B527" s="9" t="s">
        <v>904</v>
      </c>
      <c r="C527" s="9" t="s">
        <v>916</v>
      </c>
      <c r="D527" s="9">
        <v>6</v>
      </c>
      <c r="E527" s="9">
        <v>29</v>
      </c>
      <c r="F527" s="9">
        <v>2024</v>
      </c>
      <c r="G527" s="9">
        <v>3</v>
      </c>
      <c r="H527" s="9" t="s">
        <v>20</v>
      </c>
      <c r="I527" s="9" t="s">
        <v>433</v>
      </c>
      <c r="J527" s="9" t="s">
        <v>367</v>
      </c>
      <c r="K527" s="9" t="s">
        <v>1058</v>
      </c>
      <c r="L527" s="9">
        <v>245</v>
      </c>
      <c r="M527" s="9">
        <v>49</v>
      </c>
      <c r="N527" s="9">
        <v>5</v>
      </c>
      <c r="O527" s="9" t="s">
        <v>201</v>
      </c>
      <c r="P527" s="9" t="s">
        <v>508</v>
      </c>
    </row>
    <row r="528" spans="1:16" ht="12" hidden="1" customHeight="1" x14ac:dyDescent="0.2">
      <c r="A528" s="9" t="s">
        <v>67</v>
      </c>
      <c r="B528" s="9" t="s">
        <v>904</v>
      </c>
      <c r="C528" s="9" t="s">
        <v>916</v>
      </c>
      <c r="D528" s="9">
        <v>6</v>
      </c>
      <c r="E528" s="9">
        <v>29</v>
      </c>
      <c r="F528" s="9">
        <v>2024</v>
      </c>
      <c r="G528" s="9">
        <v>3</v>
      </c>
      <c r="H528" s="9" t="s">
        <v>20</v>
      </c>
      <c r="I528" s="9" t="s">
        <v>399</v>
      </c>
      <c r="J528" s="9" t="s">
        <v>400</v>
      </c>
      <c r="K528" s="9" t="s">
        <v>1058</v>
      </c>
      <c r="L528" s="9">
        <v>7</v>
      </c>
      <c r="M528" s="9">
        <v>7</v>
      </c>
      <c r="N528" s="9">
        <v>1</v>
      </c>
      <c r="O528" s="9" t="s">
        <v>201</v>
      </c>
      <c r="P528" s="9" t="s">
        <v>1547</v>
      </c>
    </row>
    <row r="529" spans="1:16" ht="12" hidden="1" customHeight="1" x14ac:dyDescent="0.25">
      <c r="A529" s="9" t="s">
        <v>67</v>
      </c>
      <c r="B529" s="9" t="s">
        <v>904</v>
      </c>
      <c r="C529" s="9" t="s">
        <v>916</v>
      </c>
      <c r="D529" s="9">
        <v>6</v>
      </c>
      <c r="E529" s="9">
        <v>29</v>
      </c>
      <c r="F529" s="9">
        <v>2024</v>
      </c>
      <c r="G529" s="9">
        <v>3</v>
      </c>
      <c r="H529" s="9" t="s">
        <v>20</v>
      </c>
      <c r="I529" s="9" t="s">
        <v>425</v>
      </c>
      <c r="J529" s="2" t="s">
        <v>426</v>
      </c>
      <c r="K529" s="9" t="s">
        <v>1058</v>
      </c>
      <c r="L529" s="9">
        <v>1</v>
      </c>
      <c r="M529" s="9">
        <v>1</v>
      </c>
      <c r="N529" s="9">
        <v>1</v>
      </c>
      <c r="O529" s="9" t="s">
        <v>201</v>
      </c>
      <c r="P529" s="4" t="s">
        <v>271</v>
      </c>
    </row>
    <row r="530" spans="1:16" ht="12" hidden="1" customHeight="1" x14ac:dyDescent="0.2">
      <c r="A530" s="9" t="s">
        <v>55</v>
      </c>
      <c r="B530" s="9" t="s">
        <v>905</v>
      </c>
      <c r="C530" s="9" t="s">
        <v>916</v>
      </c>
      <c r="D530" s="9">
        <v>6</v>
      </c>
      <c r="E530" s="9">
        <v>29</v>
      </c>
      <c r="F530" s="9">
        <v>2024</v>
      </c>
      <c r="G530" s="9">
        <v>3</v>
      </c>
      <c r="H530" s="9" t="s">
        <v>20</v>
      </c>
      <c r="I530" s="2" t="s">
        <v>457</v>
      </c>
      <c r="J530" s="2" t="s">
        <v>503</v>
      </c>
      <c r="K530" s="9" t="s">
        <v>1058</v>
      </c>
      <c r="L530" s="9">
        <v>13</v>
      </c>
      <c r="M530" s="9">
        <v>1</v>
      </c>
      <c r="N530" s="9">
        <v>13</v>
      </c>
      <c r="O530" s="9" t="s">
        <v>201</v>
      </c>
      <c r="P530" s="9" t="s">
        <v>510</v>
      </c>
    </row>
    <row r="531" spans="1:16" ht="12" hidden="1" customHeight="1" x14ac:dyDescent="0.2">
      <c r="A531" s="9" t="s">
        <v>55</v>
      </c>
      <c r="B531" s="9" t="s">
        <v>905</v>
      </c>
      <c r="C531" s="9" t="s">
        <v>916</v>
      </c>
      <c r="D531" s="9">
        <v>6</v>
      </c>
      <c r="E531" s="9">
        <v>29</v>
      </c>
      <c r="F531" s="9">
        <v>2024</v>
      </c>
      <c r="G531" s="9">
        <v>3</v>
      </c>
      <c r="H531" s="9" t="s">
        <v>20</v>
      </c>
      <c r="I531" s="9" t="s">
        <v>433</v>
      </c>
      <c r="J531" s="9" t="s">
        <v>367</v>
      </c>
      <c r="K531" s="9" t="s">
        <v>1058</v>
      </c>
      <c r="L531" s="9">
        <v>35</v>
      </c>
      <c r="M531" s="9">
        <v>1</v>
      </c>
      <c r="N531" s="9">
        <v>35</v>
      </c>
      <c r="O531" s="9" t="s">
        <v>201</v>
      </c>
      <c r="P531" s="9" t="s">
        <v>508</v>
      </c>
    </row>
    <row r="532" spans="1:16" ht="12" hidden="1" customHeight="1" x14ac:dyDescent="0.2">
      <c r="A532" s="9" t="s">
        <v>55</v>
      </c>
      <c r="B532" s="9" t="s">
        <v>905</v>
      </c>
      <c r="C532" s="9" t="s">
        <v>916</v>
      </c>
      <c r="D532" s="9">
        <v>6</v>
      </c>
      <c r="E532" s="9">
        <v>29</v>
      </c>
      <c r="F532" s="9">
        <v>2024</v>
      </c>
      <c r="G532" s="9">
        <v>3</v>
      </c>
      <c r="H532" s="9" t="s">
        <v>20</v>
      </c>
      <c r="I532" s="9" t="s">
        <v>428</v>
      </c>
      <c r="J532" s="2" t="s">
        <v>306</v>
      </c>
      <c r="K532" s="9" t="s">
        <v>1058</v>
      </c>
      <c r="L532" s="9">
        <v>18</v>
      </c>
      <c r="M532" s="9">
        <v>9</v>
      </c>
      <c r="N532" s="9">
        <v>2</v>
      </c>
      <c r="O532" s="9" t="s">
        <v>201</v>
      </c>
      <c r="P532" s="9" t="s">
        <v>427</v>
      </c>
    </row>
    <row r="533" spans="1:16" ht="12" hidden="1" customHeight="1" x14ac:dyDescent="0.2">
      <c r="A533" s="9" t="s">
        <v>55</v>
      </c>
      <c r="B533" s="9" t="s">
        <v>905</v>
      </c>
      <c r="C533" s="9" t="s">
        <v>916</v>
      </c>
      <c r="D533" s="9">
        <v>6</v>
      </c>
      <c r="E533" s="9">
        <v>29</v>
      </c>
      <c r="F533" s="9">
        <v>2024</v>
      </c>
      <c r="G533" s="9">
        <v>3</v>
      </c>
      <c r="H533" s="9" t="s">
        <v>20</v>
      </c>
      <c r="I533" s="9" t="s">
        <v>493</v>
      </c>
      <c r="J533" s="2" t="s">
        <v>306</v>
      </c>
      <c r="K533" s="9" t="s">
        <v>1058</v>
      </c>
      <c r="L533" s="9">
        <v>10</v>
      </c>
      <c r="M533" s="9">
        <v>2</v>
      </c>
      <c r="N533" s="9">
        <v>5</v>
      </c>
      <c r="O533" s="9" t="s">
        <v>201</v>
      </c>
      <c r="P533" s="9" t="s">
        <v>1494</v>
      </c>
    </row>
    <row r="534" spans="1:16" ht="12" hidden="1" customHeight="1" x14ac:dyDescent="0.2">
      <c r="A534" s="9" t="s">
        <v>55</v>
      </c>
      <c r="B534" s="9" t="s">
        <v>905</v>
      </c>
      <c r="C534" s="9" t="s">
        <v>916</v>
      </c>
      <c r="D534" s="9">
        <v>6</v>
      </c>
      <c r="E534" s="9">
        <v>29</v>
      </c>
      <c r="F534" s="9">
        <v>2024</v>
      </c>
      <c r="G534" s="9">
        <v>3</v>
      </c>
      <c r="H534" s="9" t="s">
        <v>20</v>
      </c>
      <c r="I534" s="9" t="s">
        <v>399</v>
      </c>
      <c r="J534" s="9" t="s">
        <v>400</v>
      </c>
      <c r="K534" s="9" t="s">
        <v>1058</v>
      </c>
      <c r="L534" s="9">
        <v>3</v>
      </c>
      <c r="M534" s="9">
        <v>3</v>
      </c>
      <c r="N534" s="9">
        <v>1</v>
      </c>
      <c r="O534" s="9" t="s">
        <v>201</v>
      </c>
      <c r="P534" s="9" t="s">
        <v>1547</v>
      </c>
    </row>
    <row r="535" spans="1:16" ht="12" hidden="1" customHeight="1" x14ac:dyDescent="0.2">
      <c r="A535" s="9" t="s">
        <v>60</v>
      </c>
      <c r="B535" s="9" t="s">
        <v>906</v>
      </c>
      <c r="C535" s="9" t="s">
        <v>916</v>
      </c>
      <c r="D535" s="9">
        <v>6</v>
      </c>
      <c r="E535" s="9">
        <v>29</v>
      </c>
      <c r="F535" s="9">
        <v>2024</v>
      </c>
      <c r="G535" s="9">
        <v>3</v>
      </c>
      <c r="H535" s="9" t="s">
        <v>20</v>
      </c>
      <c r="I535" s="9" t="s">
        <v>310</v>
      </c>
      <c r="J535" s="9" t="s">
        <v>311</v>
      </c>
      <c r="K535" s="9" t="s">
        <v>1058</v>
      </c>
      <c r="L535" s="9">
        <v>85</v>
      </c>
      <c r="M535" s="9">
        <v>17</v>
      </c>
      <c r="N535" s="9">
        <v>5</v>
      </c>
      <c r="O535" s="9" t="s">
        <v>201</v>
      </c>
      <c r="P535" s="9" t="s">
        <v>509</v>
      </c>
    </row>
    <row r="536" spans="1:16" ht="12" hidden="1" customHeight="1" x14ac:dyDescent="0.2">
      <c r="A536" s="9" t="s">
        <v>60</v>
      </c>
      <c r="B536" s="9" t="s">
        <v>906</v>
      </c>
      <c r="C536" s="9" t="s">
        <v>916</v>
      </c>
      <c r="D536" s="9">
        <v>6</v>
      </c>
      <c r="E536" s="9">
        <v>29</v>
      </c>
      <c r="F536" s="9">
        <v>2024</v>
      </c>
      <c r="G536" s="9">
        <v>3</v>
      </c>
      <c r="H536" s="9" t="s">
        <v>20</v>
      </c>
      <c r="I536" s="9" t="s">
        <v>316</v>
      </c>
      <c r="J536" s="9" t="s">
        <v>317</v>
      </c>
      <c r="K536" s="9" t="s">
        <v>1058</v>
      </c>
      <c r="L536" s="9">
        <v>180</v>
      </c>
      <c r="M536" s="9">
        <v>9</v>
      </c>
      <c r="N536" s="9">
        <v>20</v>
      </c>
      <c r="O536" s="9" t="s">
        <v>201</v>
      </c>
      <c r="P536" s="9" t="s">
        <v>108</v>
      </c>
    </row>
    <row r="537" spans="1:16" ht="12" hidden="1" customHeight="1" x14ac:dyDescent="0.2">
      <c r="A537" s="9" t="s">
        <v>60</v>
      </c>
      <c r="B537" s="9" t="s">
        <v>906</v>
      </c>
      <c r="C537" s="9" t="s">
        <v>916</v>
      </c>
      <c r="D537" s="9">
        <v>6</v>
      </c>
      <c r="E537" s="9">
        <v>29</v>
      </c>
      <c r="F537" s="9">
        <v>2024</v>
      </c>
      <c r="G537" s="9">
        <v>3</v>
      </c>
      <c r="H537" s="9" t="s">
        <v>20</v>
      </c>
      <c r="I537" s="9" t="s">
        <v>319</v>
      </c>
      <c r="J537" s="9" t="s">
        <v>492</v>
      </c>
      <c r="K537" s="9" t="s">
        <v>1058</v>
      </c>
      <c r="L537" s="9">
        <v>60</v>
      </c>
      <c r="M537" s="9">
        <v>1</v>
      </c>
      <c r="N537" s="9">
        <v>60</v>
      </c>
      <c r="O537" s="9" t="s">
        <v>201</v>
      </c>
      <c r="P537" s="9" t="s">
        <v>491</v>
      </c>
    </row>
    <row r="538" spans="1:16" ht="12" hidden="1" customHeight="1" x14ac:dyDescent="0.2">
      <c r="A538" s="9" t="s">
        <v>60</v>
      </c>
      <c r="B538" s="9" t="s">
        <v>906</v>
      </c>
      <c r="C538" s="9" t="s">
        <v>916</v>
      </c>
      <c r="D538" s="9">
        <v>6</v>
      </c>
      <c r="E538" s="9">
        <v>29</v>
      </c>
      <c r="F538" s="9">
        <v>2024</v>
      </c>
      <c r="G538" s="9">
        <v>3</v>
      </c>
      <c r="H538" s="9" t="s">
        <v>20</v>
      </c>
      <c r="I538" s="9" t="s">
        <v>314</v>
      </c>
      <c r="J538" s="2" t="s">
        <v>315</v>
      </c>
      <c r="K538" s="9" t="s">
        <v>1058</v>
      </c>
      <c r="L538" s="9">
        <v>12</v>
      </c>
      <c r="M538" s="9">
        <v>1</v>
      </c>
      <c r="N538" s="9">
        <v>12</v>
      </c>
      <c r="O538" s="9" t="s">
        <v>201</v>
      </c>
      <c r="P538" s="9" t="s">
        <v>1432</v>
      </c>
    </row>
    <row r="539" spans="1:16" ht="12" hidden="1" customHeight="1" x14ac:dyDescent="0.2">
      <c r="A539" s="9" t="s">
        <v>60</v>
      </c>
      <c r="B539" s="9" t="s">
        <v>906</v>
      </c>
      <c r="C539" s="9" t="s">
        <v>916</v>
      </c>
      <c r="D539" s="9">
        <v>6</v>
      </c>
      <c r="E539" s="9">
        <v>29</v>
      </c>
      <c r="F539" s="9">
        <v>2024</v>
      </c>
      <c r="G539" s="9">
        <v>3</v>
      </c>
      <c r="H539" s="9" t="s">
        <v>20</v>
      </c>
      <c r="I539" s="9" t="s">
        <v>316</v>
      </c>
      <c r="J539" s="9" t="s">
        <v>548</v>
      </c>
      <c r="K539" s="9" t="s">
        <v>1058</v>
      </c>
      <c r="L539" s="9">
        <v>620</v>
      </c>
      <c r="M539" s="9">
        <v>31</v>
      </c>
      <c r="N539" s="9">
        <v>20</v>
      </c>
      <c r="O539" s="9" t="s">
        <v>201</v>
      </c>
      <c r="P539" s="9" t="s">
        <v>256</v>
      </c>
    </row>
    <row r="540" spans="1:16" ht="12" hidden="1" customHeight="1" x14ac:dyDescent="0.2">
      <c r="A540" s="9" t="s">
        <v>34</v>
      </c>
      <c r="B540" s="9" t="s">
        <v>907</v>
      </c>
      <c r="C540" s="9" t="s">
        <v>916</v>
      </c>
      <c r="D540" s="9">
        <v>6</v>
      </c>
      <c r="E540" s="9">
        <v>30</v>
      </c>
      <c r="F540" s="9">
        <v>2024</v>
      </c>
      <c r="G540" s="9">
        <v>3</v>
      </c>
      <c r="H540" s="9" t="s">
        <v>14</v>
      </c>
      <c r="I540" s="9" t="s">
        <v>511</v>
      </c>
      <c r="J540" s="2" t="s">
        <v>567</v>
      </c>
      <c r="K540" s="9" t="s">
        <v>1058</v>
      </c>
      <c r="L540" s="9">
        <v>2</v>
      </c>
      <c r="M540" s="9">
        <v>2</v>
      </c>
      <c r="N540" s="9">
        <v>1</v>
      </c>
      <c r="O540" s="9" t="s">
        <v>201</v>
      </c>
      <c r="P540" s="9" t="s">
        <v>285</v>
      </c>
    </row>
    <row r="541" spans="1:16" ht="12" hidden="1" customHeight="1" x14ac:dyDescent="0.2">
      <c r="A541" s="9" t="s">
        <v>34</v>
      </c>
      <c r="B541" s="9" t="s">
        <v>907</v>
      </c>
      <c r="C541" s="9" t="s">
        <v>916</v>
      </c>
      <c r="D541" s="9">
        <v>6</v>
      </c>
      <c r="E541" s="9">
        <v>30</v>
      </c>
      <c r="F541" s="9">
        <v>2024</v>
      </c>
      <c r="G541" s="9">
        <v>3</v>
      </c>
      <c r="H541" s="9" t="s">
        <v>14</v>
      </c>
      <c r="I541" s="9" t="s">
        <v>520</v>
      </c>
      <c r="J541" s="9" t="s">
        <v>521</v>
      </c>
      <c r="K541" s="9" t="s">
        <v>1058</v>
      </c>
      <c r="L541" s="9">
        <v>66</v>
      </c>
      <c r="M541" s="9">
        <v>2</v>
      </c>
      <c r="N541" s="9">
        <v>33</v>
      </c>
      <c r="O541" s="9" t="s">
        <v>201</v>
      </c>
      <c r="P541" s="9" t="s">
        <v>519</v>
      </c>
    </row>
    <row r="542" spans="1:16" ht="12" hidden="1" customHeight="1" x14ac:dyDescent="0.2">
      <c r="A542" s="9" t="s">
        <v>34</v>
      </c>
      <c r="B542" s="9" t="s">
        <v>907</v>
      </c>
      <c r="C542" s="9" t="s">
        <v>916</v>
      </c>
      <c r="D542" s="9">
        <v>6</v>
      </c>
      <c r="E542" s="9">
        <v>30</v>
      </c>
      <c r="F542" s="9">
        <v>2024</v>
      </c>
      <c r="G542" s="9">
        <v>3</v>
      </c>
      <c r="H542" s="9" t="s">
        <v>14</v>
      </c>
      <c r="I542" s="9" t="s">
        <v>484</v>
      </c>
      <c r="J542" s="2" t="s">
        <v>1194</v>
      </c>
      <c r="K542" s="9" t="s">
        <v>1058</v>
      </c>
      <c r="L542" s="9">
        <v>69</v>
      </c>
      <c r="M542" s="9">
        <v>69</v>
      </c>
      <c r="N542" s="9">
        <v>1</v>
      </c>
      <c r="O542" s="9" t="s">
        <v>201</v>
      </c>
      <c r="P542" s="9" t="s">
        <v>185</v>
      </c>
    </row>
    <row r="543" spans="1:16" ht="12" hidden="1" customHeight="1" x14ac:dyDescent="0.2">
      <c r="A543" s="9" t="s">
        <v>34</v>
      </c>
      <c r="B543" s="9" t="s">
        <v>907</v>
      </c>
      <c r="C543" s="9" t="s">
        <v>916</v>
      </c>
      <c r="D543" s="9">
        <v>6</v>
      </c>
      <c r="E543" s="9">
        <v>30</v>
      </c>
      <c r="F543" s="9">
        <v>2024</v>
      </c>
      <c r="G543" s="9">
        <v>3</v>
      </c>
      <c r="H543" s="9" t="s">
        <v>14</v>
      </c>
      <c r="I543" s="2" t="s">
        <v>457</v>
      </c>
      <c r="J543" s="2" t="s">
        <v>503</v>
      </c>
      <c r="K543" s="9" t="s">
        <v>1058</v>
      </c>
      <c r="L543" s="9">
        <v>17</v>
      </c>
      <c r="M543" s="9">
        <v>1</v>
      </c>
      <c r="N543" s="9">
        <v>17</v>
      </c>
      <c r="O543" s="9" t="s">
        <v>201</v>
      </c>
      <c r="P543" s="9" t="s">
        <v>522</v>
      </c>
    </row>
    <row r="544" spans="1:16" ht="12" hidden="1" customHeight="1" x14ac:dyDescent="0.2">
      <c r="A544" s="9" t="s">
        <v>34</v>
      </c>
      <c r="B544" s="9" t="s">
        <v>907</v>
      </c>
      <c r="C544" s="9" t="s">
        <v>916</v>
      </c>
      <c r="D544" s="9">
        <v>6</v>
      </c>
      <c r="E544" s="9">
        <v>30</v>
      </c>
      <c r="F544" s="9">
        <v>2024</v>
      </c>
      <c r="G544" s="9">
        <v>3</v>
      </c>
      <c r="H544" s="9" t="s">
        <v>14</v>
      </c>
      <c r="I544" s="9" t="s">
        <v>314</v>
      </c>
      <c r="J544" s="2" t="s">
        <v>315</v>
      </c>
      <c r="K544" s="9" t="s">
        <v>1058</v>
      </c>
      <c r="L544" s="9">
        <v>6</v>
      </c>
      <c r="M544" s="9">
        <v>6</v>
      </c>
      <c r="N544" s="9">
        <v>1</v>
      </c>
      <c r="O544" s="9" t="s">
        <v>201</v>
      </c>
      <c r="P544" s="9" t="s">
        <v>1432</v>
      </c>
    </row>
    <row r="545" spans="1:16" ht="12" hidden="1" customHeight="1" x14ac:dyDescent="0.2">
      <c r="A545" s="9" t="s">
        <v>34</v>
      </c>
      <c r="B545" s="9" t="s">
        <v>907</v>
      </c>
      <c r="C545" s="9" t="s">
        <v>916</v>
      </c>
      <c r="D545" s="9">
        <v>6</v>
      </c>
      <c r="E545" s="9">
        <v>30</v>
      </c>
      <c r="F545" s="9">
        <v>2024</v>
      </c>
      <c r="G545" s="9">
        <v>3</v>
      </c>
      <c r="H545" s="9" t="s">
        <v>14</v>
      </c>
      <c r="I545" s="9" t="s">
        <v>394</v>
      </c>
      <c r="J545" s="9" t="s">
        <v>395</v>
      </c>
      <c r="K545" s="9" t="s">
        <v>1058</v>
      </c>
      <c r="L545" s="9">
        <v>2</v>
      </c>
      <c r="M545" s="9">
        <v>2</v>
      </c>
      <c r="N545" s="9">
        <v>1</v>
      </c>
      <c r="O545" s="9" t="s">
        <v>201</v>
      </c>
      <c r="P545" s="9" t="s">
        <v>393</v>
      </c>
    </row>
    <row r="546" spans="1:16" ht="12" hidden="1" customHeight="1" x14ac:dyDescent="0.2">
      <c r="A546" s="9" t="s">
        <v>34</v>
      </c>
      <c r="B546" s="9" t="s">
        <v>907</v>
      </c>
      <c r="C546" s="9" t="s">
        <v>916</v>
      </c>
      <c r="D546" s="9">
        <v>6</v>
      </c>
      <c r="E546" s="9">
        <v>30</v>
      </c>
      <c r="F546" s="9">
        <v>2024</v>
      </c>
      <c r="G546" s="9">
        <v>3</v>
      </c>
      <c r="H546" s="9" t="s">
        <v>14</v>
      </c>
      <c r="I546" s="9" t="s">
        <v>316</v>
      </c>
      <c r="J546" s="9" t="s">
        <v>548</v>
      </c>
      <c r="K546" s="9" t="s">
        <v>1058</v>
      </c>
      <c r="L546" s="9">
        <v>120</v>
      </c>
      <c r="M546" s="9">
        <v>4</v>
      </c>
      <c r="N546" s="9">
        <v>30</v>
      </c>
      <c r="O546" s="9" t="s">
        <v>201</v>
      </c>
      <c r="P546" s="9" t="s">
        <v>256</v>
      </c>
    </row>
    <row r="547" spans="1:16" ht="12" hidden="1" customHeight="1" x14ac:dyDescent="0.2">
      <c r="A547" s="9" t="s">
        <v>34</v>
      </c>
      <c r="B547" s="9" t="s">
        <v>907</v>
      </c>
      <c r="C547" s="9" t="s">
        <v>916</v>
      </c>
      <c r="D547" s="9">
        <v>6</v>
      </c>
      <c r="E547" s="9">
        <v>30</v>
      </c>
      <c r="F547" s="9">
        <v>2024</v>
      </c>
      <c r="G547" s="9">
        <v>3</v>
      </c>
      <c r="H547" s="9" t="s">
        <v>14</v>
      </c>
      <c r="I547" s="9" t="s">
        <v>316</v>
      </c>
      <c r="J547" s="9" t="s">
        <v>548</v>
      </c>
      <c r="K547" s="9" t="s">
        <v>1058</v>
      </c>
      <c r="L547" s="9">
        <v>64</v>
      </c>
      <c r="M547" s="9">
        <v>8</v>
      </c>
      <c r="N547" s="9">
        <v>8</v>
      </c>
      <c r="O547" s="9" t="s">
        <v>201</v>
      </c>
      <c r="P547" s="9" t="s">
        <v>256</v>
      </c>
    </row>
    <row r="548" spans="1:16" ht="12" hidden="1" customHeight="1" x14ac:dyDescent="0.2">
      <c r="A548" s="9" t="s">
        <v>34</v>
      </c>
      <c r="B548" s="9" t="s">
        <v>907</v>
      </c>
      <c r="C548" s="9" t="s">
        <v>916</v>
      </c>
      <c r="D548" s="9">
        <v>6</v>
      </c>
      <c r="E548" s="9">
        <v>30</v>
      </c>
      <c r="F548" s="9">
        <v>2024</v>
      </c>
      <c r="G548" s="9">
        <v>3</v>
      </c>
      <c r="H548" s="9" t="s">
        <v>14</v>
      </c>
      <c r="I548" s="9" t="s">
        <v>316</v>
      </c>
      <c r="J548" s="9" t="s">
        <v>548</v>
      </c>
      <c r="K548" s="9" t="s">
        <v>1058</v>
      </c>
      <c r="L548" s="9">
        <v>24</v>
      </c>
      <c r="M548" s="9">
        <v>2</v>
      </c>
      <c r="N548" s="9">
        <v>12</v>
      </c>
      <c r="O548" s="9" t="s">
        <v>201</v>
      </c>
      <c r="P548" s="9" t="s">
        <v>256</v>
      </c>
    </row>
    <row r="549" spans="1:16" ht="12" hidden="1" customHeight="1" x14ac:dyDescent="0.2">
      <c r="A549" s="9" t="s">
        <v>40</v>
      </c>
      <c r="B549" s="9" t="s">
        <v>908</v>
      </c>
      <c r="C549" s="9" t="s">
        <v>916</v>
      </c>
      <c r="D549" s="9">
        <v>6</v>
      </c>
      <c r="E549" s="9">
        <v>30</v>
      </c>
      <c r="F549" s="9">
        <v>2024</v>
      </c>
      <c r="G549" s="9">
        <v>3</v>
      </c>
      <c r="H549" s="9" t="s">
        <v>14</v>
      </c>
      <c r="I549" s="9" t="s">
        <v>428</v>
      </c>
      <c r="J549" s="9" t="s">
        <v>306</v>
      </c>
      <c r="K549" s="9" t="s">
        <v>1058</v>
      </c>
      <c r="L549" s="9">
        <v>14</v>
      </c>
      <c r="M549" s="9">
        <v>14</v>
      </c>
      <c r="N549" s="9">
        <v>1</v>
      </c>
      <c r="O549" s="9" t="s">
        <v>201</v>
      </c>
      <c r="P549" s="9" t="s">
        <v>427</v>
      </c>
    </row>
    <row r="550" spans="1:16" ht="12" hidden="1" customHeight="1" x14ac:dyDescent="0.2">
      <c r="A550" s="9" t="s">
        <v>40</v>
      </c>
      <c r="B550" s="9" t="s">
        <v>908</v>
      </c>
      <c r="C550" s="9" t="s">
        <v>916</v>
      </c>
      <c r="D550" s="9">
        <v>6</v>
      </c>
      <c r="E550" s="9">
        <v>30</v>
      </c>
      <c r="F550" s="9">
        <v>2024</v>
      </c>
      <c r="G550" s="9">
        <v>3</v>
      </c>
      <c r="H550" s="9" t="s">
        <v>14</v>
      </c>
      <c r="I550" s="2" t="s">
        <v>457</v>
      </c>
      <c r="J550" s="2" t="s">
        <v>503</v>
      </c>
      <c r="K550" s="9" t="s">
        <v>1058</v>
      </c>
      <c r="L550" s="9">
        <v>48</v>
      </c>
      <c r="M550" s="9">
        <v>8</v>
      </c>
      <c r="N550" s="9">
        <v>6</v>
      </c>
      <c r="O550" s="9" t="s">
        <v>201</v>
      </c>
      <c r="P550" s="9" t="s">
        <v>522</v>
      </c>
    </row>
    <row r="551" spans="1:16" ht="12" hidden="1" customHeight="1" x14ac:dyDescent="0.2">
      <c r="A551" s="9" t="s">
        <v>40</v>
      </c>
      <c r="B551" s="9" t="s">
        <v>908</v>
      </c>
      <c r="C551" s="9" t="s">
        <v>916</v>
      </c>
      <c r="D551" s="9">
        <v>6</v>
      </c>
      <c r="E551" s="9">
        <v>30</v>
      </c>
      <c r="F551" s="9">
        <v>2024</v>
      </c>
      <c r="G551" s="9">
        <v>3</v>
      </c>
      <c r="H551" s="9" t="s">
        <v>14</v>
      </c>
      <c r="I551" s="2" t="s">
        <v>457</v>
      </c>
      <c r="J551" s="2" t="s">
        <v>503</v>
      </c>
      <c r="K551" s="9" t="s">
        <v>1058</v>
      </c>
      <c r="L551" s="9">
        <v>15</v>
      </c>
      <c r="M551" s="9">
        <v>5</v>
      </c>
      <c r="N551" s="9">
        <v>3</v>
      </c>
      <c r="O551" s="9" t="s">
        <v>201</v>
      </c>
      <c r="P551" s="9" t="s">
        <v>522</v>
      </c>
    </row>
    <row r="552" spans="1:16" ht="12" hidden="1" customHeight="1" x14ac:dyDescent="0.2">
      <c r="A552" s="9" t="s">
        <v>40</v>
      </c>
      <c r="B552" s="9" t="s">
        <v>908</v>
      </c>
      <c r="C552" s="9" t="s">
        <v>916</v>
      </c>
      <c r="D552" s="9">
        <v>6</v>
      </c>
      <c r="E552" s="9">
        <v>30</v>
      </c>
      <c r="F552" s="9">
        <v>2024</v>
      </c>
      <c r="G552" s="9">
        <v>3</v>
      </c>
      <c r="H552" s="9" t="s">
        <v>14</v>
      </c>
      <c r="I552" s="2" t="s">
        <v>457</v>
      </c>
      <c r="J552" s="2" t="s">
        <v>503</v>
      </c>
      <c r="K552" s="9" t="s">
        <v>1058</v>
      </c>
      <c r="L552" s="9">
        <v>2</v>
      </c>
      <c r="M552" s="9">
        <v>1</v>
      </c>
      <c r="N552" s="9">
        <v>2</v>
      </c>
      <c r="O552" s="9" t="s">
        <v>201</v>
      </c>
      <c r="P552" s="9" t="s">
        <v>522</v>
      </c>
    </row>
    <row r="553" spans="1:16" ht="12" hidden="1" customHeight="1" x14ac:dyDescent="0.2">
      <c r="A553" s="9" t="s">
        <v>40</v>
      </c>
      <c r="B553" s="9" t="s">
        <v>908</v>
      </c>
      <c r="C553" s="9" t="s">
        <v>916</v>
      </c>
      <c r="D553" s="9">
        <v>6</v>
      </c>
      <c r="E553" s="9">
        <v>30</v>
      </c>
      <c r="F553" s="9">
        <v>2024</v>
      </c>
      <c r="G553" s="9">
        <v>3</v>
      </c>
      <c r="H553" s="9" t="s">
        <v>14</v>
      </c>
      <c r="I553" s="9" t="s">
        <v>433</v>
      </c>
      <c r="J553" s="9" t="s">
        <v>367</v>
      </c>
      <c r="K553" s="9" t="s">
        <v>1058</v>
      </c>
      <c r="L553" s="9">
        <v>48</v>
      </c>
      <c r="M553" s="9">
        <v>6</v>
      </c>
      <c r="N553" s="9">
        <v>8</v>
      </c>
      <c r="O553" s="9" t="s">
        <v>201</v>
      </c>
      <c r="P553" s="9" t="s">
        <v>508</v>
      </c>
    </row>
    <row r="554" spans="1:16" ht="12" hidden="1" customHeight="1" x14ac:dyDescent="0.2">
      <c r="A554" s="9" t="s">
        <v>40</v>
      </c>
      <c r="B554" s="9" t="s">
        <v>908</v>
      </c>
      <c r="C554" s="9" t="s">
        <v>916</v>
      </c>
      <c r="D554" s="9">
        <v>6</v>
      </c>
      <c r="E554" s="9">
        <v>30</v>
      </c>
      <c r="F554" s="9">
        <v>2024</v>
      </c>
      <c r="G554" s="9">
        <v>3</v>
      </c>
      <c r="H554" s="9" t="s">
        <v>14</v>
      </c>
      <c r="I554" s="9" t="s">
        <v>493</v>
      </c>
      <c r="J554" s="9" t="s">
        <v>306</v>
      </c>
      <c r="K554" s="9" t="s">
        <v>1058</v>
      </c>
      <c r="L554" s="9">
        <v>8</v>
      </c>
      <c r="M554" s="9">
        <v>2</v>
      </c>
      <c r="N554" s="9">
        <v>4</v>
      </c>
      <c r="O554" s="9" t="s">
        <v>201</v>
      </c>
      <c r="P554" s="9" t="s">
        <v>1494</v>
      </c>
    </row>
    <row r="555" spans="1:16" ht="12" hidden="1" customHeight="1" x14ac:dyDescent="0.2">
      <c r="A555" s="9" t="s">
        <v>40</v>
      </c>
      <c r="B555" s="9" t="s">
        <v>908</v>
      </c>
      <c r="C555" s="9" t="s">
        <v>916</v>
      </c>
      <c r="D555" s="9">
        <v>6</v>
      </c>
      <c r="E555" s="9">
        <v>30</v>
      </c>
      <c r="F555" s="9">
        <v>2024</v>
      </c>
      <c r="G555" s="9">
        <v>3</v>
      </c>
      <c r="H555" s="9" t="s">
        <v>14</v>
      </c>
      <c r="I555" s="9" t="s">
        <v>493</v>
      </c>
      <c r="J555" s="9" t="s">
        <v>306</v>
      </c>
      <c r="K555" s="9" t="s">
        <v>1058</v>
      </c>
      <c r="L555" s="9">
        <v>24</v>
      </c>
      <c r="M555" s="9">
        <v>3</v>
      </c>
      <c r="N555" s="9">
        <v>8</v>
      </c>
      <c r="O555" s="9" t="s">
        <v>201</v>
      </c>
      <c r="P555" s="9" t="s">
        <v>1494</v>
      </c>
    </row>
    <row r="556" spans="1:16" ht="12" hidden="1" customHeight="1" x14ac:dyDescent="0.2">
      <c r="A556" s="9" t="s">
        <v>164</v>
      </c>
      <c r="B556" s="9" t="s">
        <v>909</v>
      </c>
      <c r="C556" s="9" t="s">
        <v>916</v>
      </c>
      <c r="D556" s="9">
        <v>7</v>
      </c>
      <c r="E556" s="9">
        <v>2</v>
      </c>
      <c r="F556" s="9">
        <v>2024</v>
      </c>
      <c r="G556" s="9">
        <v>2</v>
      </c>
      <c r="H556" s="9" t="s">
        <v>20</v>
      </c>
      <c r="I556" s="9" t="s">
        <v>493</v>
      </c>
      <c r="J556" s="9" t="s">
        <v>306</v>
      </c>
      <c r="K556" s="9" t="s">
        <v>1058</v>
      </c>
      <c r="L556" s="9">
        <v>140</v>
      </c>
      <c r="M556" s="9">
        <v>28</v>
      </c>
      <c r="N556" s="9">
        <v>5</v>
      </c>
      <c r="O556" s="9" t="s">
        <v>201</v>
      </c>
      <c r="P556" s="9" t="s">
        <v>1494</v>
      </c>
    </row>
    <row r="557" spans="1:16" ht="12" hidden="1" customHeight="1" x14ac:dyDescent="0.25">
      <c r="A557" s="9" t="s">
        <v>164</v>
      </c>
      <c r="B557" s="9" t="s">
        <v>909</v>
      </c>
      <c r="C557" s="9" t="s">
        <v>916</v>
      </c>
      <c r="D557" s="9">
        <v>7</v>
      </c>
      <c r="E557" s="9">
        <v>2</v>
      </c>
      <c r="F557" s="9">
        <v>2024</v>
      </c>
      <c r="G557" s="9">
        <v>2</v>
      </c>
      <c r="H557" s="9" t="s">
        <v>20</v>
      </c>
      <c r="I557" s="9" t="s">
        <v>425</v>
      </c>
      <c r="J557" s="9" t="s">
        <v>426</v>
      </c>
      <c r="K557" s="9" t="s">
        <v>1058</v>
      </c>
      <c r="L557" s="9">
        <v>1</v>
      </c>
      <c r="M557" s="9">
        <v>1</v>
      </c>
      <c r="N557" s="9">
        <v>1</v>
      </c>
      <c r="O557" s="9" t="s">
        <v>201</v>
      </c>
      <c r="P557" s="4" t="s">
        <v>271</v>
      </c>
    </row>
    <row r="558" spans="1:16" ht="12" hidden="1" customHeight="1" x14ac:dyDescent="0.2">
      <c r="A558" s="9" t="s">
        <v>164</v>
      </c>
      <c r="B558" s="9" t="s">
        <v>909</v>
      </c>
      <c r="C558" s="9" t="s">
        <v>916</v>
      </c>
      <c r="D558" s="9">
        <v>7</v>
      </c>
      <c r="E558" s="9">
        <v>2</v>
      </c>
      <c r="F558" s="9">
        <v>2024</v>
      </c>
      <c r="G558" s="9">
        <v>2</v>
      </c>
      <c r="H558" s="9" t="s">
        <v>20</v>
      </c>
      <c r="I558" s="9" t="s">
        <v>528</v>
      </c>
      <c r="J558" s="9" t="s">
        <v>529</v>
      </c>
      <c r="K558" s="9" t="s">
        <v>1058</v>
      </c>
      <c r="L558" s="9">
        <v>15</v>
      </c>
      <c r="M558" s="9">
        <v>1</v>
      </c>
      <c r="N558" s="9">
        <v>15</v>
      </c>
      <c r="O558" s="9" t="s">
        <v>201</v>
      </c>
      <c r="P558" s="9" t="s">
        <v>527</v>
      </c>
    </row>
    <row r="559" spans="1:16" ht="12" hidden="1" customHeight="1" x14ac:dyDescent="0.2">
      <c r="A559" s="9" t="s">
        <v>164</v>
      </c>
      <c r="B559" s="9" t="s">
        <v>909</v>
      </c>
      <c r="C559" s="9" t="s">
        <v>916</v>
      </c>
      <c r="D559" s="9">
        <v>7</v>
      </c>
      <c r="E559" s="9">
        <v>2</v>
      </c>
      <c r="F559" s="9">
        <v>2024</v>
      </c>
      <c r="G559" s="9">
        <v>2</v>
      </c>
      <c r="H559" s="9" t="s">
        <v>20</v>
      </c>
      <c r="I559" s="9" t="s">
        <v>314</v>
      </c>
      <c r="J559" s="2" t="s">
        <v>315</v>
      </c>
      <c r="K559" s="9" t="s">
        <v>1058</v>
      </c>
      <c r="L559" s="9">
        <v>15</v>
      </c>
      <c r="M559" s="9">
        <v>1</v>
      </c>
      <c r="N559" s="9">
        <v>15</v>
      </c>
      <c r="O559" s="9" t="s">
        <v>201</v>
      </c>
      <c r="P559" s="9" t="s">
        <v>1432</v>
      </c>
    </row>
    <row r="560" spans="1:16" ht="12" hidden="1" customHeight="1" x14ac:dyDescent="0.2">
      <c r="A560" s="9" t="s">
        <v>164</v>
      </c>
      <c r="B560" s="9" t="s">
        <v>909</v>
      </c>
      <c r="C560" s="9" t="s">
        <v>916</v>
      </c>
      <c r="D560" s="9">
        <v>7</v>
      </c>
      <c r="E560" s="9">
        <v>2</v>
      </c>
      <c r="F560" s="9">
        <v>2024</v>
      </c>
      <c r="G560" s="9">
        <v>2</v>
      </c>
      <c r="H560" s="9" t="s">
        <v>20</v>
      </c>
      <c r="I560" s="9" t="s">
        <v>461</v>
      </c>
      <c r="J560" s="9" t="s">
        <v>523</v>
      </c>
      <c r="K560" s="9" t="s">
        <v>1058</v>
      </c>
      <c r="L560" s="9">
        <v>200</v>
      </c>
      <c r="M560" s="9">
        <v>8</v>
      </c>
      <c r="N560" s="9">
        <v>25</v>
      </c>
      <c r="O560" s="9" t="s">
        <v>201</v>
      </c>
      <c r="P560" s="9" t="s">
        <v>176</v>
      </c>
    </row>
    <row r="561" spans="1:16" ht="12" hidden="1" customHeight="1" x14ac:dyDescent="0.2">
      <c r="A561" s="9" t="s">
        <v>164</v>
      </c>
      <c r="B561" s="9" t="s">
        <v>909</v>
      </c>
      <c r="C561" s="9" t="s">
        <v>916</v>
      </c>
      <c r="D561" s="9">
        <v>7</v>
      </c>
      <c r="E561" s="9">
        <v>2</v>
      </c>
      <c r="F561" s="9">
        <v>2024</v>
      </c>
      <c r="G561" s="9">
        <v>2</v>
      </c>
      <c r="H561" s="9" t="s">
        <v>20</v>
      </c>
      <c r="I561" s="9" t="s">
        <v>314</v>
      </c>
      <c r="J561" s="2" t="s">
        <v>315</v>
      </c>
      <c r="K561" s="9" t="s">
        <v>1058</v>
      </c>
      <c r="L561" s="9">
        <v>3</v>
      </c>
      <c r="M561" s="9">
        <v>1</v>
      </c>
      <c r="N561" s="9">
        <v>3</v>
      </c>
      <c r="O561" s="9" t="s">
        <v>201</v>
      </c>
      <c r="P561" s="9" t="s">
        <v>1432</v>
      </c>
    </row>
    <row r="562" spans="1:16" ht="12" hidden="1" customHeight="1" x14ac:dyDescent="0.2">
      <c r="A562" s="9" t="s">
        <v>166</v>
      </c>
      <c r="B562" s="9" t="s">
        <v>910</v>
      </c>
      <c r="C562" s="9" t="s">
        <v>916</v>
      </c>
      <c r="D562" s="9">
        <v>7</v>
      </c>
      <c r="E562" s="9">
        <v>2</v>
      </c>
      <c r="F562" s="9">
        <v>2024</v>
      </c>
      <c r="G562" s="9">
        <v>2</v>
      </c>
      <c r="H562" s="9" t="s">
        <v>20</v>
      </c>
      <c r="I562" s="9" t="s">
        <v>314</v>
      </c>
      <c r="J562" s="2" t="s">
        <v>315</v>
      </c>
      <c r="K562" s="9" t="s">
        <v>1058</v>
      </c>
      <c r="L562" s="9">
        <v>62</v>
      </c>
      <c r="M562" s="9">
        <v>62</v>
      </c>
      <c r="N562" s="9">
        <v>1</v>
      </c>
      <c r="O562" s="9" t="s">
        <v>201</v>
      </c>
      <c r="P562" s="9" t="s">
        <v>1432</v>
      </c>
    </row>
    <row r="563" spans="1:16" ht="12" hidden="1" customHeight="1" x14ac:dyDescent="0.2">
      <c r="A563" s="9" t="s">
        <v>166</v>
      </c>
      <c r="B563" s="9" t="s">
        <v>910</v>
      </c>
      <c r="C563" s="9" t="s">
        <v>916</v>
      </c>
      <c r="D563" s="9">
        <v>7</v>
      </c>
      <c r="E563" s="9">
        <v>2</v>
      </c>
      <c r="F563" s="9">
        <v>2024</v>
      </c>
      <c r="G563" s="9">
        <v>2</v>
      </c>
      <c r="H563" s="9" t="s">
        <v>20</v>
      </c>
      <c r="I563" s="9" t="s">
        <v>461</v>
      </c>
      <c r="J563" s="9" t="s">
        <v>523</v>
      </c>
      <c r="K563" s="9" t="s">
        <v>1058</v>
      </c>
      <c r="L563" s="9">
        <v>493</v>
      </c>
      <c r="M563" s="9">
        <v>1</v>
      </c>
      <c r="N563" s="9">
        <v>493</v>
      </c>
      <c r="O563" s="9" t="s">
        <v>201</v>
      </c>
      <c r="P563" s="9" t="s">
        <v>176</v>
      </c>
    </row>
    <row r="564" spans="1:16" ht="12" hidden="1" customHeight="1" x14ac:dyDescent="0.2">
      <c r="A564" s="9" t="s">
        <v>166</v>
      </c>
      <c r="B564" s="9" t="s">
        <v>910</v>
      </c>
      <c r="C564" s="9" t="s">
        <v>916</v>
      </c>
      <c r="D564" s="9">
        <v>7</v>
      </c>
      <c r="E564" s="9">
        <v>2</v>
      </c>
      <c r="F564" s="9">
        <v>2024</v>
      </c>
      <c r="G564" s="9">
        <v>2</v>
      </c>
      <c r="H564" s="9" t="s">
        <v>20</v>
      </c>
      <c r="I564" s="9" t="s">
        <v>423</v>
      </c>
      <c r="J564" s="2" t="s">
        <v>442</v>
      </c>
      <c r="K564" s="9" t="s">
        <v>1058</v>
      </c>
      <c r="L564" s="9">
        <v>13</v>
      </c>
      <c r="M564" s="9">
        <v>13</v>
      </c>
      <c r="N564" s="9">
        <v>1</v>
      </c>
      <c r="O564" s="9" t="s">
        <v>201</v>
      </c>
      <c r="P564" s="9" t="s">
        <v>422</v>
      </c>
    </row>
    <row r="565" spans="1:16" ht="12" hidden="1" customHeight="1" x14ac:dyDescent="0.2">
      <c r="A565" s="9" t="s">
        <v>166</v>
      </c>
      <c r="B565" s="9" t="s">
        <v>910</v>
      </c>
      <c r="C565" s="9" t="s">
        <v>916</v>
      </c>
      <c r="D565" s="9">
        <v>7</v>
      </c>
      <c r="E565" s="9">
        <v>2</v>
      </c>
      <c r="F565" s="9">
        <v>2024</v>
      </c>
      <c r="G565" s="9">
        <v>2</v>
      </c>
      <c r="H565" s="9" t="s">
        <v>20</v>
      </c>
      <c r="I565" s="9" t="s">
        <v>461</v>
      </c>
      <c r="J565" s="9" t="s">
        <v>523</v>
      </c>
      <c r="K565" s="9" t="s">
        <v>1058</v>
      </c>
      <c r="L565" s="9">
        <v>700</v>
      </c>
      <c r="M565" s="9">
        <v>7</v>
      </c>
      <c r="N565" s="9">
        <v>100</v>
      </c>
      <c r="O565" s="9" t="s">
        <v>201</v>
      </c>
      <c r="P565" s="9" t="s">
        <v>176</v>
      </c>
    </row>
    <row r="566" spans="1:16" ht="12" hidden="1" customHeight="1" x14ac:dyDescent="0.2">
      <c r="A566" s="9" t="s">
        <v>166</v>
      </c>
      <c r="B566" s="9" t="s">
        <v>910</v>
      </c>
      <c r="C566" s="9" t="s">
        <v>916</v>
      </c>
      <c r="D566" s="9">
        <v>7</v>
      </c>
      <c r="E566" s="9">
        <v>2</v>
      </c>
      <c r="F566" s="9">
        <v>2024</v>
      </c>
      <c r="G566" s="9">
        <v>2</v>
      </c>
      <c r="H566" s="9" t="s">
        <v>20</v>
      </c>
      <c r="I566" s="9" t="s">
        <v>399</v>
      </c>
      <c r="J566" s="9" t="s">
        <v>400</v>
      </c>
      <c r="K566" s="9" t="s">
        <v>1058</v>
      </c>
      <c r="L566" s="9">
        <v>2</v>
      </c>
      <c r="M566" s="9">
        <v>2</v>
      </c>
      <c r="N566" s="9">
        <v>1</v>
      </c>
      <c r="O566" s="9" t="s">
        <v>201</v>
      </c>
      <c r="P566" s="9" t="s">
        <v>1547</v>
      </c>
    </row>
    <row r="567" spans="1:16" ht="12" hidden="1" customHeight="1" x14ac:dyDescent="0.2">
      <c r="A567" s="9" t="s">
        <v>166</v>
      </c>
      <c r="B567" s="9" t="s">
        <v>910</v>
      </c>
      <c r="C567" s="9" t="s">
        <v>916</v>
      </c>
      <c r="D567" s="9">
        <v>7</v>
      </c>
      <c r="E567" s="9">
        <v>2</v>
      </c>
      <c r="F567" s="9">
        <v>2024</v>
      </c>
      <c r="G567" s="9">
        <v>2</v>
      </c>
      <c r="H567" s="9" t="s">
        <v>20</v>
      </c>
      <c r="I567" s="9" t="s">
        <v>525</v>
      </c>
      <c r="J567" s="9" t="s">
        <v>526</v>
      </c>
      <c r="K567" s="9" t="s">
        <v>1058</v>
      </c>
      <c r="L567" s="9">
        <v>22</v>
      </c>
      <c r="M567" s="9">
        <v>2</v>
      </c>
      <c r="N567" s="9">
        <v>11</v>
      </c>
      <c r="O567" s="9" t="s">
        <v>201</v>
      </c>
      <c r="P567" s="9" t="s">
        <v>524</v>
      </c>
    </row>
    <row r="568" spans="1:16" ht="12" hidden="1" customHeight="1" x14ac:dyDescent="0.2">
      <c r="A568" s="9" t="s">
        <v>77</v>
      </c>
      <c r="B568" s="9" t="s">
        <v>911</v>
      </c>
      <c r="C568" s="9" t="s">
        <v>916</v>
      </c>
      <c r="D568" s="9">
        <v>7</v>
      </c>
      <c r="E568" s="9">
        <v>2</v>
      </c>
      <c r="F568" s="9">
        <v>2024</v>
      </c>
      <c r="G568" s="9">
        <v>3</v>
      </c>
      <c r="H568" s="9" t="s">
        <v>20</v>
      </c>
      <c r="I568" s="9" t="s">
        <v>461</v>
      </c>
      <c r="J568" s="9" t="s">
        <v>523</v>
      </c>
      <c r="K568" s="9" t="s">
        <v>1058</v>
      </c>
      <c r="L568" s="9">
        <v>263</v>
      </c>
      <c r="M568" s="9">
        <v>263</v>
      </c>
      <c r="N568" s="9">
        <v>1</v>
      </c>
      <c r="O568" s="9" t="s">
        <v>201</v>
      </c>
      <c r="P568" s="9" t="s">
        <v>176</v>
      </c>
    </row>
    <row r="569" spans="1:16" ht="12" hidden="1" customHeight="1" x14ac:dyDescent="0.2">
      <c r="A569" s="9" t="s">
        <v>77</v>
      </c>
      <c r="B569" s="9" t="s">
        <v>911</v>
      </c>
      <c r="C569" s="9" t="s">
        <v>916</v>
      </c>
      <c r="D569" s="9">
        <v>7</v>
      </c>
      <c r="E569" s="9">
        <v>2</v>
      </c>
      <c r="F569" s="9">
        <v>2024</v>
      </c>
      <c r="G569" s="9">
        <v>3</v>
      </c>
      <c r="H569" s="9" t="s">
        <v>20</v>
      </c>
      <c r="I569" s="9" t="s">
        <v>314</v>
      </c>
      <c r="J569" s="2" t="s">
        <v>315</v>
      </c>
      <c r="K569" s="9" t="s">
        <v>1058</v>
      </c>
      <c r="L569" s="9">
        <v>4</v>
      </c>
      <c r="M569" s="9">
        <v>1</v>
      </c>
      <c r="N569" s="9">
        <v>4</v>
      </c>
      <c r="O569" s="9" t="s">
        <v>201</v>
      </c>
      <c r="P569" s="9" t="s">
        <v>1432</v>
      </c>
    </row>
    <row r="570" spans="1:16" ht="12" hidden="1" customHeight="1" x14ac:dyDescent="0.2">
      <c r="A570" s="9" t="s">
        <v>77</v>
      </c>
      <c r="B570" s="9" t="s">
        <v>911</v>
      </c>
      <c r="C570" s="9" t="s">
        <v>916</v>
      </c>
      <c r="D570" s="9">
        <v>7</v>
      </c>
      <c r="E570" s="9">
        <v>2</v>
      </c>
      <c r="F570" s="9">
        <v>2024</v>
      </c>
      <c r="G570" s="9">
        <v>3</v>
      </c>
      <c r="H570" s="9" t="s">
        <v>20</v>
      </c>
      <c r="I570" s="9" t="s">
        <v>314</v>
      </c>
      <c r="J570" s="2" t="s">
        <v>315</v>
      </c>
      <c r="K570" s="9" t="s">
        <v>1058</v>
      </c>
      <c r="L570" s="9">
        <v>32</v>
      </c>
      <c r="M570" s="9">
        <v>32</v>
      </c>
      <c r="N570" s="9">
        <v>1</v>
      </c>
      <c r="O570" s="9" t="s">
        <v>201</v>
      </c>
      <c r="P570" s="9" t="s">
        <v>1432</v>
      </c>
    </row>
    <row r="571" spans="1:16" ht="12" hidden="1" customHeight="1" x14ac:dyDescent="0.2">
      <c r="A571" s="9" t="s">
        <v>77</v>
      </c>
      <c r="B571" s="9" t="s">
        <v>911</v>
      </c>
      <c r="C571" s="9" t="s">
        <v>916</v>
      </c>
      <c r="D571" s="9">
        <v>7</v>
      </c>
      <c r="E571" s="9">
        <v>2</v>
      </c>
      <c r="F571" s="9">
        <v>2024</v>
      </c>
      <c r="G571" s="9">
        <v>3</v>
      </c>
      <c r="H571" s="9" t="s">
        <v>20</v>
      </c>
      <c r="I571" s="9" t="s">
        <v>461</v>
      </c>
      <c r="J571" s="9" t="s">
        <v>523</v>
      </c>
      <c r="K571" s="9" t="s">
        <v>1058</v>
      </c>
      <c r="L571" s="9">
        <v>345</v>
      </c>
      <c r="M571" s="9">
        <v>15</v>
      </c>
      <c r="N571" s="9">
        <v>23</v>
      </c>
      <c r="O571" s="9" t="s">
        <v>201</v>
      </c>
      <c r="P571" s="9" t="s">
        <v>176</v>
      </c>
    </row>
    <row r="572" spans="1:16" ht="12" hidden="1" customHeight="1" x14ac:dyDescent="0.2">
      <c r="A572" s="9" t="s">
        <v>77</v>
      </c>
      <c r="B572" s="9" t="s">
        <v>911</v>
      </c>
      <c r="C572" s="9" t="s">
        <v>916</v>
      </c>
      <c r="D572" s="9">
        <v>7</v>
      </c>
      <c r="E572" s="9">
        <v>2</v>
      </c>
      <c r="F572" s="9">
        <v>2024</v>
      </c>
      <c r="G572" s="9">
        <v>3</v>
      </c>
      <c r="H572" s="9" t="s">
        <v>20</v>
      </c>
      <c r="I572" s="9" t="s">
        <v>394</v>
      </c>
      <c r="J572" s="9" t="s">
        <v>395</v>
      </c>
      <c r="K572" s="9" t="s">
        <v>1058</v>
      </c>
      <c r="L572" s="9">
        <v>1</v>
      </c>
      <c r="M572" s="9">
        <v>1</v>
      </c>
      <c r="N572" s="9">
        <v>1</v>
      </c>
      <c r="O572" s="9" t="s">
        <v>201</v>
      </c>
      <c r="P572" s="9" t="s">
        <v>393</v>
      </c>
    </row>
    <row r="573" spans="1:16" ht="12" hidden="1" customHeight="1" x14ac:dyDescent="0.2">
      <c r="A573" s="9" t="s">
        <v>77</v>
      </c>
      <c r="B573" s="9" t="s">
        <v>911</v>
      </c>
      <c r="C573" s="9" t="s">
        <v>916</v>
      </c>
      <c r="D573" s="9">
        <v>7</v>
      </c>
      <c r="E573" s="9">
        <v>2</v>
      </c>
      <c r="F573" s="9">
        <v>2024</v>
      </c>
      <c r="G573" s="9">
        <v>3</v>
      </c>
      <c r="H573" s="9" t="s">
        <v>20</v>
      </c>
      <c r="I573" s="9" t="s">
        <v>423</v>
      </c>
      <c r="J573" s="2" t="s">
        <v>442</v>
      </c>
      <c r="K573" s="9" t="s">
        <v>1058</v>
      </c>
      <c r="L573" s="9">
        <v>2</v>
      </c>
      <c r="M573" s="9">
        <v>2</v>
      </c>
      <c r="N573" s="9">
        <v>1</v>
      </c>
      <c r="O573" s="9" t="s">
        <v>201</v>
      </c>
      <c r="P573" s="9" t="s">
        <v>422</v>
      </c>
    </row>
    <row r="574" spans="1:16" s="4" customFormat="1" ht="12" hidden="1" customHeight="1" x14ac:dyDescent="0.25">
      <c r="A574" s="9" t="s">
        <v>79</v>
      </c>
      <c r="B574" s="9" t="s">
        <v>912</v>
      </c>
      <c r="C574" s="11" t="s">
        <v>916</v>
      </c>
      <c r="D574" s="9">
        <v>7</v>
      </c>
      <c r="E574" s="9">
        <v>2</v>
      </c>
      <c r="F574" s="9">
        <v>2024</v>
      </c>
      <c r="G574" s="9">
        <v>2</v>
      </c>
      <c r="H574" s="9" t="s">
        <v>20</v>
      </c>
      <c r="I574" s="9" t="s">
        <v>375</v>
      </c>
      <c r="J574" s="4" t="s">
        <v>376</v>
      </c>
      <c r="K574" s="9" t="s">
        <v>1058</v>
      </c>
      <c r="L574" s="9">
        <v>4</v>
      </c>
      <c r="M574" s="9">
        <v>4</v>
      </c>
      <c r="N574" s="9">
        <v>1</v>
      </c>
      <c r="O574" s="9" t="s">
        <v>459</v>
      </c>
      <c r="P574" s="9" t="s">
        <v>396</v>
      </c>
    </row>
    <row r="575" spans="1:16" ht="12" hidden="1" customHeight="1" x14ac:dyDescent="0.2">
      <c r="A575" s="9" t="s">
        <v>79</v>
      </c>
      <c r="B575" s="9" t="s">
        <v>912</v>
      </c>
      <c r="C575" s="9" t="s">
        <v>916</v>
      </c>
      <c r="D575" s="9">
        <v>7</v>
      </c>
      <c r="E575" s="9">
        <v>2</v>
      </c>
      <c r="F575" s="9">
        <v>2024</v>
      </c>
      <c r="G575" s="9">
        <v>2</v>
      </c>
      <c r="H575" s="9" t="s">
        <v>20</v>
      </c>
      <c r="I575" s="9" t="s">
        <v>461</v>
      </c>
      <c r="J575" s="9" t="s">
        <v>523</v>
      </c>
      <c r="K575" s="9" t="s">
        <v>1058</v>
      </c>
      <c r="L575" s="9">
        <v>40</v>
      </c>
      <c r="M575" s="9">
        <v>40</v>
      </c>
      <c r="N575" s="9">
        <v>1</v>
      </c>
      <c r="O575" s="9" t="s">
        <v>201</v>
      </c>
      <c r="P575" s="9" t="s">
        <v>176</v>
      </c>
    </row>
    <row r="576" spans="1:16" ht="12" hidden="1" customHeight="1" x14ac:dyDescent="0.2">
      <c r="A576" s="9" t="s">
        <v>79</v>
      </c>
      <c r="B576" s="9" t="s">
        <v>912</v>
      </c>
      <c r="C576" s="9" t="s">
        <v>916</v>
      </c>
      <c r="D576" s="9">
        <v>7</v>
      </c>
      <c r="E576" s="9">
        <v>2</v>
      </c>
      <c r="F576" s="9">
        <v>2024</v>
      </c>
      <c r="G576" s="9">
        <v>2</v>
      </c>
      <c r="H576" s="9" t="s">
        <v>20</v>
      </c>
      <c r="I576" s="9" t="s">
        <v>314</v>
      </c>
      <c r="J576" s="2" t="s">
        <v>315</v>
      </c>
      <c r="K576" s="9" t="s">
        <v>1058</v>
      </c>
      <c r="L576" s="9">
        <v>22</v>
      </c>
      <c r="M576" s="9">
        <v>22</v>
      </c>
      <c r="N576" s="9">
        <v>1</v>
      </c>
      <c r="O576" s="9" t="s">
        <v>201</v>
      </c>
      <c r="P576" s="9" t="s">
        <v>1432</v>
      </c>
    </row>
    <row r="577" spans="1:16" ht="12" hidden="1" customHeight="1" x14ac:dyDescent="0.25">
      <c r="A577" s="9" t="s">
        <v>79</v>
      </c>
      <c r="B577" s="9" t="s">
        <v>912</v>
      </c>
      <c r="C577" s="9" t="s">
        <v>916</v>
      </c>
      <c r="D577" s="9">
        <v>7</v>
      </c>
      <c r="E577" s="9">
        <v>2</v>
      </c>
      <c r="F577" s="9">
        <v>2024</v>
      </c>
      <c r="G577" s="9">
        <v>2</v>
      </c>
      <c r="H577" s="9" t="s">
        <v>20</v>
      </c>
      <c r="I577" s="9" t="s">
        <v>425</v>
      </c>
      <c r="J577" s="2" t="s">
        <v>426</v>
      </c>
      <c r="K577" s="9" t="s">
        <v>1058</v>
      </c>
      <c r="L577" s="9">
        <v>3</v>
      </c>
      <c r="M577" s="9">
        <v>3</v>
      </c>
      <c r="N577" s="9">
        <v>1</v>
      </c>
      <c r="O577" s="9" t="s">
        <v>201</v>
      </c>
      <c r="P577" s="4" t="s">
        <v>271</v>
      </c>
    </row>
    <row r="578" spans="1:16" ht="12" hidden="1" customHeight="1" x14ac:dyDescent="0.2">
      <c r="A578" s="9" t="s">
        <v>79</v>
      </c>
      <c r="B578" s="9" t="s">
        <v>912</v>
      </c>
      <c r="C578" s="9" t="s">
        <v>916</v>
      </c>
      <c r="D578" s="9">
        <v>7</v>
      </c>
      <c r="E578" s="9">
        <v>2</v>
      </c>
      <c r="F578" s="9">
        <v>2024</v>
      </c>
      <c r="G578" s="9">
        <v>2</v>
      </c>
      <c r="H578" s="9" t="s">
        <v>20</v>
      </c>
      <c r="I578" s="9" t="s">
        <v>520</v>
      </c>
      <c r="J578" s="9" t="s">
        <v>521</v>
      </c>
      <c r="K578" s="9" t="s">
        <v>1058</v>
      </c>
      <c r="L578" s="9">
        <v>200</v>
      </c>
      <c r="M578" s="9">
        <v>2</v>
      </c>
      <c r="N578" s="9">
        <v>100</v>
      </c>
      <c r="O578" s="9" t="s">
        <v>201</v>
      </c>
      <c r="P578" s="9" t="s">
        <v>519</v>
      </c>
    </row>
    <row r="579" spans="1:16" ht="12" hidden="1" customHeight="1" x14ac:dyDescent="0.2">
      <c r="A579" s="9" t="s">
        <v>79</v>
      </c>
      <c r="B579" s="9" t="s">
        <v>912</v>
      </c>
      <c r="C579" s="9" t="s">
        <v>916</v>
      </c>
      <c r="D579" s="9">
        <v>7</v>
      </c>
      <c r="E579" s="9">
        <v>2</v>
      </c>
      <c r="F579" s="9">
        <v>2024</v>
      </c>
      <c r="G579" s="9">
        <v>2</v>
      </c>
      <c r="H579" s="9" t="s">
        <v>20</v>
      </c>
      <c r="I579" s="9" t="s">
        <v>423</v>
      </c>
      <c r="J579" s="2" t="s">
        <v>442</v>
      </c>
      <c r="K579" s="9" t="s">
        <v>1058</v>
      </c>
      <c r="L579" s="9">
        <v>2</v>
      </c>
      <c r="M579" s="9">
        <v>2</v>
      </c>
      <c r="N579" s="9">
        <v>1</v>
      </c>
      <c r="O579" s="9" t="s">
        <v>201</v>
      </c>
      <c r="P579" s="9" t="s">
        <v>422</v>
      </c>
    </row>
    <row r="580" spans="1:16" ht="12" hidden="1" customHeight="1" x14ac:dyDescent="0.2">
      <c r="A580" s="9" t="s">
        <v>79</v>
      </c>
      <c r="B580" s="9" t="s">
        <v>912</v>
      </c>
      <c r="C580" s="9" t="s">
        <v>916</v>
      </c>
      <c r="D580" s="9">
        <v>7</v>
      </c>
      <c r="E580" s="9">
        <v>2</v>
      </c>
      <c r="F580" s="9">
        <v>2024</v>
      </c>
      <c r="G580" s="9">
        <v>2</v>
      </c>
      <c r="H580" s="9" t="s">
        <v>20</v>
      </c>
      <c r="I580" s="9" t="s">
        <v>380</v>
      </c>
      <c r="J580" s="2" t="s">
        <v>381</v>
      </c>
      <c r="K580" s="9" t="s">
        <v>1058</v>
      </c>
      <c r="L580" s="9">
        <v>2</v>
      </c>
      <c r="M580" s="9">
        <v>2</v>
      </c>
      <c r="N580" s="9">
        <v>1</v>
      </c>
      <c r="O580" s="9" t="s">
        <v>201</v>
      </c>
      <c r="P580" s="9" t="s">
        <v>1680</v>
      </c>
    </row>
    <row r="581" spans="1:16" ht="12" hidden="1" customHeight="1" x14ac:dyDescent="0.2">
      <c r="A581" s="9" t="s">
        <v>74</v>
      </c>
      <c r="B581" s="9" t="s">
        <v>913</v>
      </c>
      <c r="C581" s="9" t="s">
        <v>916</v>
      </c>
      <c r="D581" s="9">
        <v>7</v>
      </c>
      <c r="E581" s="9">
        <v>2</v>
      </c>
      <c r="F581" s="9">
        <v>2024</v>
      </c>
      <c r="G581" s="9">
        <v>3</v>
      </c>
      <c r="H581" s="9" t="s">
        <v>20</v>
      </c>
      <c r="I581" s="9" t="s">
        <v>448</v>
      </c>
      <c r="J581" s="9" t="s">
        <v>449</v>
      </c>
      <c r="K581" s="9" t="s">
        <v>1058</v>
      </c>
      <c r="L581" s="9">
        <v>210</v>
      </c>
      <c r="M581" s="9">
        <v>2</v>
      </c>
      <c r="N581" s="9">
        <v>105</v>
      </c>
      <c r="O581" s="9" t="s">
        <v>201</v>
      </c>
      <c r="P581" s="9" t="s">
        <v>193</v>
      </c>
    </row>
    <row r="582" spans="1:16" s="4" customFormat="1" ht="12" hidden="1" customHeight="1" x14ac:dyDescent="0.25">
      <c r="A582" s="9" t="s">
        <v>74</v>
      </c>
      <c r="B582" s="9" t="s">
        <v>913</v>
      </c>
      <c r="C582" s="11" t="s">
        <v>916</v>
      </c>
      <c r="D582" s="9">
        <v>7</v>
      </c>
      <c r="E582" s="9">
        <v>2</v>
      </c>
      <c r="F582" s="9">
        <v>2024</v>
      </c>
      <c r="G582" s="9">
        <v>3</v>
      </c>
      <c r="H582" s="9" t="s">
        <v>20</v>
      </c>
      <c r="I582" s="9" t="s">
        <v>375</v>
      </c>
      <c r="J582" s="4" t="s">
        <v>376</v>
      </c>
      <c r="K582" s="9" t="s">
        <v>1058</v>
      </c>
      <c r="L582" s="9">
        <v>20</v>
      </c>
      <c r="M582" s="9">
        <v>20</v>
      </c>
      <c r="N582" s="9">
        <v>1</v>
      </c>
      <c r="O582" s="9" t="s">
        <v>459</v>
      </c>
      <c r="P582" s="9" t="s">
        <v>396</v>
      </c>
    </row>
    <row r="583" spans="1:16" s="4" customFormat="1" ht="12" hidden="1" customHeight="1" x14ac:dyDescent="0.25">
      <c r="A583" s="9" t="s">
        <v>74</v>
      </c>
      <c r="B583" s="9" t="s">
        <v>913</v>
      </c>
      <c r="C583" s="11" t="s">
        <v>916</v>
      </c>
      <c r="D583" s="9">
        <v>7</v>
      </c>
      <c r="E583" s="9">
        <v>2</v>
      </c>
      <c r="F583" s="9">
        <v>2024</v>
      </c>
      <c r="G583" s="9">
        <v>3</v>
      </c>
      <c r="H583" s="9" t="s">
        <v>20</v>
      </c>
      <c r="I583" s="9" t="s">
        <v>375</v>
      </c>
      <c r="J583" s="9" t="s">
        <v>398</v>
      </c>
      <c r="K583" s="9" t="s">
        <v>1058</v>
      </c>
      <c r="L583" s="9">
        <v>2</v>
      </c>
      <c r="M583" s="9">
        <v>2</v>
      </c>
      <c r="N583" s="9">
        <v>1</v>
      </c>
      <c r="O583" s="9" t="s">
        <v>459</v>
      </c>
      <c r="P583" s="9" t="s">
        <v>397</v>
      </c>
    </row>
    <row r="584" spans="1:16" ht="12" hidden="1" customHeight="1" x14ac:dyDescent="0.2">
      <c r="A584" s="9" t="s">
        <v>74</v>
      </c>
      <c r="B584" s="9" t="s">
        <v>913</v>
      </c>
      <c r="C584" s="9" t="s">
        <v>916</v>
      </c>
      <c r="D584" s="9">
        <v>7</v>
      </c>
      <c r="E584" s="9">
        <v>2</v>
      </c>
      <c r="F584" s="9">
        <v>2024</v>
      </c>
      <c r="G584" s="9">
        <v>3</v>
      </c>
      <c r="H584" s="9" t="s">
        <v>20</v>
      </c>
      <c r="I584" s="9" t="s">
        <v>399</v>
      </c>
      <c r="J584" s="9" t="s">
        <v>400</v>
      </c>
      <c r="K584" s="9" t="s">
        <v>1058</v>
      </c>
      <c r="L584" s="9">
        <v>4</v>
      </c>
      <c r="M584" s="9">
        <v>4</v>
      </c>
      <c r="N584" s="9">
        <v>1</v>
      </c>
      <c r="O584" s="9" t="s">
        <v>201</v>
      </c>
      <c r="P584" s="9" t="s">
        <v>1547</v>
      </c>
    </row>
    <row r="585" spans="1:16" ht="12" hidden="1" customHeight="1" x14ac:dyDescent="0.2">
      <c r="A585" s="9" t="s">
        <v>74</v>
      </c>
      <c r="B585" s="9" t="s">
        <v>913</v>
      </c>
      <c r="C585" s="9" t="s">
        <v>916</v>
      </c>
      <c r="D585" s="9">
        <v>7</v>
      </c>
      <c r="E585" s="9">
        <v>2</v>
      </c>
      <c r="F585" s="9">
        <v>2024</v>
      </c>
      <c r="G585" s="9">
        <v>3</v>
      </c>
      <c r="H585" s="9" t="s">
        <v>20</v>
      </c>
      <c r="I585" s="9" t="s">
        <v>314</v>
      </c>
      <c r="J585" s="2" t="s">
        <v>315</v>
      </c>
      <c r="K585" s="9" t="s">
        <v>1058</v>
      </c>
      <c r="L585" s="9">
        <v>18</v>
      </c>
      <c r="M585" s="9">
        <v>1</v>
      </c>
      <c r="N585" s="9">
        <v>18</v>
      </c>
      <c r="O585" s="9" t="s">
        <v>201</v>
      </c>
      <c r="P585" s="9" t="s">
        <v>1432</v>
      </c>
    </row>
    <row r="586" spans="1:16" ht="12" hidden="1" customHeight="1" x14ac:dyDescent="0.2">
      <c r="A586" s="9" t="s">
        <v>74</v>
      </c>
      <c r="B586" s="9" t="s">
        <v>913</v>
      </c>
      <c r="C586" s="9" t="s">
        <v>916</v>
      </c>
      <c r="D586" s="9">
        <v>7</v>
      </c>
      <c r="E586" s="9">
        <v>2</v>
      </c>
      <c r="F586" s="9">
        <v>2024</v>
      </c>
      <c r="G586" s="9">
        <v>3</v>
      </c>
      <c r="H586" s="9" t="s">
        <v>20</v>
      </c>
      <c r="I586" s="9" t="s">
        <v>423</v>
      </c>
      <c r="J586" s="2" t="s">
        <v>442</v>
      </c>
      <c r="K586" s="9" t="s">
        <v>1058</v>
      </c>
      <c r="L586" s="9">
        <v>1</v>
      </c>
      <c r="M586" s="9">
        <v>1</v>
      </c>
      <c r="N586" s="9">
        <v>1</v>
      </c>
      <c r="O586" s="9" t="s">
        <v>201</v>
      </c>
      <c r="P586" s="9" t="s">
        <v>422</v>
      </c>
    </row>
    <row r="587" spans="1:16" ht="12" hidden="1" customHeight="1" x14ac:dyDescent="0.2">
      <c r="A587" s="9" t="s">
        <v>92</v>
      </c>
      <c r="B587" s="9" t="s">
        <v>873</v>
      </c>
      <c r="C587" s="9" t="s">
        <v>916</v>
      </c>
      <c r="D587" s="9">
        <v>7</v>
      </c>
      <c r="E587" s="9">
        <v>8</v>
      </c>
      <c r="F587" s="9">
        <v>2024</v>
      </c>
      <c r="G587" s="9">
        <v>3</v>
      </c>
      <c r="H587" s="9" t="s">
        <v>14</v>
      </c>
      <c r="I587" s="9" t="s">
        <v>201</v>
      </c>
      <c r="J587" s="9" t="s">
        <v>201</v>
      </c>
      <c r="K587" s="9" t="s">
        <v>201</v>
      </c>
      <c r="L587" s="9">
        <v>0</v>
      </c>
      <c r="M587" s="9">
        <v>0</v>
      </c>
      <c r="N587" s="9">
        <v>0</v>
      </c>
      <c r="O587" s="9" t="s">
        <v>201</v>
      </c>
      <c r="P587" s="9" t="s">
        <v>201</v>
      </c>
    </row>
    <row r="588" spans="1:16" ht="12" hidden="1" customHeight="1" x14ac:dyDescent="0.2">
      <c r="A588" s="9" t="s">
        <v>90</v>
      </c>
      <c r="B588" s="9" t="s">
        <v>874</v>
      </c>
      <c r="C588" s="9" t="s">
        <v>916</v>
      </c>
      <c r="D588" s="9">
        <v>7</v>
      </c>
      <c r="E588" s="9">
        <v>8</v>
      </c>
      <c r="F588" s="9">
        <v>2024</v>
      </c>
      <c r="G588" s="9">
        <v>3</v>
      </c>
      <c r="H588" s="9" t="s">
        <v>20</v>
      </c>
      <c r="I588" s="9" t="s">
        <v>314</v>
      </c>
      <c r="J588" s="2" t="s">
        <v>315</v>
      </c>
      <c r="K588" s="9" t="s">
        <v>1058</v>
      </c>
      <c r="L588" s="9">
        <v>29</v>
      </c>
      <c r="M588" s="9">
        <v>1</v>
      </c>
      <c r="N588" s="9">
        <v>29</v>
      </c>
      <c r="O588" s="9" t="s">
        <v>201</v>
      </c>
      <c r="P588" s="9" t="s">
        <v>1432</v>
      </c>
    </row>
    <row r="589" spans="1:16" ht="12" hidden="1" customHeight="1" x14ac:dyDescent="0.2">
      <c r="A589" s="9" t="s">
        <v>84</v>
      </c>
      <c r="B589" s="9" t="s">
        <v>875</v>
      </c>
      <c r="C589" s="9" t="s">
        <v>916</v>
      </c>
      <c r="D589" s="9">
        <v>7</v>
      </c>
      <c r="E589" s="9">
        <v>8</v>
      </c>
      <c r="F589" s="9">
        <v>2024</v>
      </c>
      <c r="G589" s="9">
        <v>3</v>
      </c>
      <c r="H589" s="9" t="s">
        <v>14</v>
      </c>
      <c r="I589" s="9" t="s">
        <v>399</v>
      </c>
      <c r="J589" s="9" t="s">
        <v>489</v>
      </c>
      <c r="K589" s="9" t="s">
        <v>1058</v>
      </c>
      <c r="L589" s="9">
        <v>2</v>
      </c>
      <c r="M589" s="9">
        <v>2</v>
      </c>
      <c r="N589" s="9">
        <v>1</v>
      </c>
      <c r="O589" s="9" t="s">
        <v>201</v>
      </c>
      <c r="P589" s="9" t="s">
        <v>607</v>
      </c>
    </row>
    <row r="590" spans="1:16" ht="12" hidden="1" customHeight="1" x14ac:dyDescent="0.2">
      <c r="A590" s="9" t="s">
        <v>88</v>
      </c>
      <c r="B590" s="9" t="s">
        <v>876</v>
      </c>
      <c r="C590" s="9" t="s">
        <v>916</v>
      </c>
      <c r="D590" s="9">
        <v>7</v>
      </c>
      <c r="E590" s="9">
        <v>8</v>
      </c>
      <c r="F590" s="9">
        <v>2024</v>
      </c>
      <c r="G590" s="9">
        <v>3</v>
      </c>
      <c r="H590" s="9" t="s">
        <v>20</v>
      </c>
      <c r="I590" s="9" t="s">
        <v>314</v>
      </c>
      <c r="J590" s="2" t="s">
        <v>315</v>
      </c>
      <c r="K590" s="9" t="s">
        <v>1058</v>
      </c>
      <c r="L590" s="9">
        <v>12</v>
      </c>
      <c r="M590" s="9">
        <v>1</v>
      </c>
      <c r="N590" s="9">
        <v>12</v>
      </c>
      <c r="O590" s="9" t="s">
        <v>201</v>
      </c>
      <c r="P590" s="9" t="s">
        <v>1432</v>
      </c>
    </row>
    <row r="591" spans="1:16" s="4" customFormat="1" ht="12" hidden="1" customHeight="1" x14ac:dyDescent="0.25">
      <c r="A591" s="9" t="s">
        <v>81</v>
      </c>
      <c r="B591" s="9" t="s">
        <v>877</v>
      </c>
      <c r="C591" s="11" t="s">
        <v>916</v>
      </c>
      <c r="D591" s="9">
        <v>7</v>
      </c>
      <c r="E591" s="9">
        <v>8</v>
      </c>
      <c r="F591" s="9">
        <v>2024</v>
      </c>
      <c r="G591" s="9">
        <v>3</v>
      </c>
      <c r="H591" s="9" t="s">
        <v>14</v>
      </c>
      <c r="I591" s="9" t="s">
        <v>201</v>
      </c>
      <c r="J591" s="9" t="s">
        <v>201</v>
      </c>
      <c r="K591" s="9" t="s">
        <v>201</v>
      </c>
      <c r="L591" s="9">
        <v>0</v>
      </c>
      <c r="M591" s="9">
        <v>0</v>
      </c>
      <c r="N591" s="9">
        <v>0</v>
      </c>
      <c r="O591" s="9" t="s">
        <v>535</v>
      </c>
      <c r="P591" s="9" t="s">
        <v>201</v>
      </c>
    </row>
    <row r="592" spans="1:16" ht="12" hidden="1" customHeight="1" x14ac:dyDescent="0.2">
      <c r="A592" s="9" t="s">
        <v>121</v>
      </c>
      <c r="B592" s="9" t="s">
        <v>914</v>
      </c>
      <c r="C592" s="9" t="s">
        <v>916</v>
      </c>
      <c r="D592" s="9">
        <v>7</v>
      </c>
      <c r="E592" s="9">
        <v>8</v>
      </c>
      <c r="F592" s="9">
        <v>2024</v>
      </c>
      <c r="G592" s="9">
        <v>3</v>
      </c>
      <c r="H592" s="9" t="s">
        <v>20</v>
      </c>
      <c r="I592" s="9" t="s">
        <v>480</v>
      </c>
      <c r="J592" s="9" t="s">
        <v>481</v>
      </c>
      <c r="K592" s="9" t="s">
        <v>1058</v>
      </c>
      <c r="L592" s="9">
        <v>230</v>
      </c>
      <c r="M592" s="9">
        <v>23</v>
      </c>
      <c r="N592" s="9">
        <v>10</v>
      </c>
      <c r="O592" s="9" t="s">
        <v>201</v>
      </c>
      <c r="P592" s="9" t="s">
        <v>479</v>
      </c>
    </row>
    <row r="593" spans="1:16" ht="12" hidden="1" customHeight="1" x14ac:dyDescent="0.2">
      <c r="A593" s="9" t="s">
        <v>121</v>
      </c>
      <c r="B593" s="9" t="s">
        <v>914</v>
      </c>
      <c r="C593" s="9" t="s">
        <v>916</v>
      </c>
      <c r="D593" s="9">
        <v>7</v>
      </c>
      <c r="E593" s="9">
        <v>8</v>
      </c>
      <c r="F593" s="9">
        <v>2024</v>
      </c>
      <c r="G593" s="9">
        <v>3</v>
      </c>
      <c r="H593" s="9" t="s">
        <v>20</v>
      </c>
      <c r="I593" s="9" t="s">
        <v>448</v>
      </c>
      <c r="J593" s="9" t="s">
        <v>449</v>
      </c>
      <c r="K593" s="9" t="s">
        <v>1058</v>
      </c>
      <c r="L593" s="9">
        <v>5</v>
      </c>
      <c r="M593" s="9">
        <v>1</v>
      </c>
      <c r="N593" s="9">
        <v>5</v>
      </c>
      <c r="O593" s="9" t="s">
        <v>201</v>
      </c>
      <c r="P593" s="9" t="s">
        <v>193</v>
      </c>
    </row>
    <row r="594" spans="1:16" ht="12" hidden="1" customHeight="1" x14ac:dyDescent="0.2">
      <c r="A594" s="9" t="s">
        <v>121</v>
      </c>
      <c r="B594" s="9" t="s">
        <v>914</v>
      </c>
      <c r="C594" s="9" t="s">
        <v>916</v>
      </c>
      <c r="D594" s="9">
        <v>7</v>
      </c>
      <c r="E594" s="9">
        <v>8</v>
      </c>
      <c r="F594" s="9">
        <v>2024</v>
      </c>
      <c r="G594" s="9">
        <v>3</v>
      </c>
      <c r="H594" s="9" t="s">
        <v>20</v>
      </c>
      <c r="I594" s="9" t="s">
        <v>530</v>
      </c>
      <c r="J594" s="9" t="s">
        <v>531</v>
      </c>
      <c r="K594" s="9" t="s">
        <v>1058</v>
      </c>
      <c r="L594" s="9">
        <v>1</v>
      </c>
      <c r="M594" s="9">
        <v>1</v>
      </c>
      <c r="N594" s="9">
        <v>1</v>
      </c>
      <c r="O594" s="9" t="s">
        <v>201</v>
      </c>
      <c r="P594" s="9" t="s">
        <v>2054</v>
      </c>
    </row>
    <row r="595" spans="1:16" s="4" customFormat="1" ht="12" hidden="1" customHeight="1" x14ac:dyDescent="0.25">
      <c r="A595" s="9" t="s">
        <v>126</v>
      </c>
      <c r="B595" s="9" t="s">
        <v>915</v>
      </c>
      <c r="C595" s="11" t="s">
        <v>916</v>
      </c>
      <c r="D595" s="9">
        <v>7</v>
      </c>
      <c r="E595" s="9">
        <v>8</v>
      </c>
      <c r="F595" s="9">
        <v>2024</v>
      </c>
      <c r="G595" s="9">
        <v>3</v>
      </c>
      <c r="H595" s="9" t="s">
        <v>14</v>
      </c>
      <c r="I595" s="9" t="s">
        <v>533</v>
      </c>
      <c r="J595" s="9" t="s">
        <v>1222</v>
      </c>
      <c r="K595" s="9" t="s">
        <v>1058</v>
      </c>
      <c r="L595" s="9">
        <v>3</v>
      </c>
      <c r="M595" s="9">
        <v>3</v>
      </c>
      <c r="N595" s="9">
        <v>1</v>
      </c>
      <c r="O595" s="9" t="s">
        <v>534</v>
      </c>
      <c r="P595" s="9" t="s">
        <v>532</v>
      </c>
    </row>
    <row r="596" spans="1:16" s="4" customFormat="1" ht="12" hidden="1" customHeight="1" x14ac:dyDescent="0.25">
      <c r="A596" s="9" t="s">
        <v>115</v>
      </c>
      <c r="B596" s="9" t="s">
        <v>861</v>
      </c>
      <c r="C596" s="11" t="s">
        <v>916</v>
      </c>
      <c r="D596" s="9">
        <v>7</v>
      </c>
      <c r="E596" s="9">
        <v>9</v>
      </c>
      <c r="F596" s="9">
        <v>2024</v>
      </c>
      <c r="G596" s="9">
        <v>3</v>
      </c>
      <c r="H596" s="9" t="s">
        <v>20</v>
      </c>
      <c r="I596" s="11" t="s">
        <v>412</v>
      </c>
      <c r="J596" s="11" t="s">
        <v>536</v>
      </c>
      <c r="K596" s="9" t="s">
        <v>1058</v>
      </c>
      <c r="L596" s="9">
        <v>3</v>
      </c>
      <c r="M596" s="9">
        <v>3</v>
      </c>
      <c r="N596" s="9">
        <v>1</v>
      </c>
      <c r="O596" s="9" t="s">
        <v>201</v>
      </c>
      <c r="P596" s="9" t="s">
        <v>180</v>
      </c>
    </row>
    <row r="597" spans="1:16" ht="12" hidden="1" customHeight="1" x14ac:dyDescent="0.2">
      <c r="A597" s="9" t="s">
        <v>115</v>
      </c>
      <c r="B597" s="9" t="s">
        <v>861</v>
      </c>
      <c r="C597" s="9" t="s">
        <v>916</v>
      </c>
      <c r="D597" s="9">
        <v>7</v>
      </c>
      <c r="E597" s="9">
        <v>9</v>
      </c>
      <c r="F597" s="9">
        <v>2024</v>
      </c>
      <c r="G597" s="9">
        <v>3</v>
      </c>
      <c r="H597" s="9" t="s">
        <v>20</v>
      </c>
      <c r="I597" s="9" t="s">
        <v>368</v>
      </c>
      <c r="J597" s="9" t="s">
        <v>369</v>
      </c>
      <c r="K597" s="9" t="s">
        <v>1058</v>
      </c>
      <c r="L597" s="9">
        <v>1</v>
      </c>
      <c r="M597" s="9">
        <v>1</v>
      </c>
      <c r="N597" s="9">
        <v>1</v>
      </c>
      <c r="O597" s="9" t="s">
        <v>201</v>
      </c>
      <c r="P597" s="9" t="s">
        <v>1658</v>
      </c>
    </row>
    <row r="598" spans="1:16" ht="12" hidden="1" customHeight="1" x14ac:dyDescent="0.2">
      <c r="A598" s="9" t="s">
        <v>115</v>
      </c>
      <c r="B598" s="9" t="s">
        <v>861</v>
      </c>
      <c r="C598" s="9" t="s">
        <v>916</v>
      </c>
      <c r="D598" s="9">
        <v>7</v>
      </c>
      <c r="E598" s="9">
        <v>9</v>
      </c>
      <c r="F598" s="9">
        <v>2024</v>
      </c>
      <c r="G598" s="9">
        <v>3</v>
      </c>
      <c r="H598" s="9" t="s">
        <v>20</v>
      </c>
      <c r="I598" s="9" t="s">
        <v>415</v>
      </c>
      <c r="J598" s="9" t="s">
        <v>416</v>
      </c>
      <c r="K598" s="9" t="s">
        <v>1058</v>
      </c>
      <c r="L598" s="9">
        <v>2200</v>
      </c>
      <c r="M598" s="9">
        <v>44</v>
      </c>
      <c r="N598" s="9">
        <v>50</v>
      </c>
      <c r="O598" s="9" t="s">
        <v>201</v>
      </c>
      <c r="P598" s="9" t="s">
        <v>472</v>
      </c>
    </row>
    <row r="599" spans="1:16" s="4" customFormat="1" ht="12" hidden="1" customHeight="1" x14ac:dyDescent="0.25">
      <c r="A599" s="9" t="s">
        <v>115</v>
      </c>
      <c r="B599" s="9" t="s">
        <v>861</v>
      </c>
      <c r="C599" s="11" t="s">
        <v>916</v>
      </c>
      <c r="D599" s="9">
        <v>7</v>
      </c>
      <c r="E599" s="9">
        <v>9</v>
      </c>
      <c r="F599" s="9">
        <v>2024</v>
      </c>
      <c r="G599" s="9">
        <v>3</v>
      </c>
      <c r="H599" s="9" t="s">
        <v>20</v>
      </c>
      <c r="I599" s="11" t="s">
        <v>538</v>
      </c>
      <c r="J599" s="11" t="s">
        <v>539</v>
      </c>
      <c r="K599" s="9" t="s">
        <v>1058</v>
      </c>
      <c r="L599" s="9">
        <v>2</v>
      </c>
      <c r="M599" s="9">
        <v>2</v>
      </c>
      <c r="N599" s="9">
        <v>1</v>
      </c>
      <c r="O599" s="9" t="s">
        <v>540</v>
      </c>
      <c r="P599" s="9" t="s">
        <v>537</v>
      </c>
    </row>
    <row r="600" spans="1:16" ht="12" hidden="1" customHeight="1" x14ac:dyDescent="0.2">
      <c r="A600" s="9" t="s">
        <v>115</v>
      </c>
      <c r="B600" s="9" t="s">
        <v>861</v>
      </c>
      <c r="C600" s="9" t="s">
        <v>916</v>
      </c>
      <c r="D600" s="9">
        <v>7</v>
      </c>
      <c r="E600" s="9">
        <v>9</v>
      </c>
      <c r="F600" s="9">
        <v>2024</v>
      </c>
      <c r="G600" s="9">
        <v>3</v>
      </c>
      <c r="H600" s="9" t="s">
        <v>20</v>
      </c>
      <c r="I600" s="9" t="s">
        <v>348</v>
      </c>
      <c r="J600" s="9" t="s">
        <v>471</v>
      </c>
      <c r="K600" s="9" t="s">
        <v>1058</v>
      </c>
      <c r="L600" s="9">
        <v>1</v>
      </c>
      <c r="M600" s="9">
        <v>1</v>
      </c>
      <c r="N600" s="9">
        <v>1</v>
      </c>
      <c r="O600" s="9" t="s">
        <v>201</v>
      </c>
      <c r="P600" s="9" t="s">
        <v>1999</v>
      </c>
    </row>
    <row r="601" spans="1:16" ht="12" hidden="1" customHeight="1" x14ac:dyDescent="0.2">
      <c r="A601" s="9" t="s">
        <v>115</v>
      </c>
      <c r="B601" s="9" t="s">
        <v>861</v>
      </c>
      <c r="C601" s="9" t="s">
        <v>916</v>
      </c>
      <c r="D601" s="9">
        <v>7</v>
      </c>
      <c r="E601" s="9">
        <v>9</v>
      </c>
      <c r="F601" s="9">
        <v>2024</v>
      </c>
      <c r="G601" s="9">
        <v>3</v>
      </c>
      <c r="H601" s="9" t="s">
        <v>20</v>
      </c>
      <c r="I601" s="9" t="s">
        <v>542</v>
      </c>
      <c r="J601" s="9" t="s">
        <v>543</v>
      </c>
      <c r="K601" s="9" t="s">
        <v>1058</v>
      </c>
      <c r="L601" s="9">
        <v>1</v>
      </c>
      <c r="M601" s="9">
        <v>1</v>
      </c>
      <c r="N601" s="9">
        <v>1</v>
      </c>
      <c r="O601" s="9" t="s">
        <v>201</v>
      </c>
      <c r="P601" s="9" t="s">
        <v>541</v>
      </c>
    </row>
    <row r="602" spans="1:16" s="4" customFormat="1" ht="12" hidden="1" customHeight="1" x14ac:dyDescent="0.25">
      <c r="A602" s="9" t="s">
        <v>119</v>
      </c>
      <c r="B602" s="9" t="s">
        <v>863</v>
      </c>
      <c r="C602" s="11" t="s">
        <v>916</v>
      </c>
      <c r="D602" s="9">
        <v>7</v>
      </c>
      <c r="E602" s="9">
        <v>9</v>
      </c>
      <c r="F602" s="9">
        <v>2024</v>
      </c>
      <c r="G602" s="9">
        <v>3</v>
      </c>
      <c r="H602" s="9" t="s">
        <v>20</v>
      </c>
      <c r="I602" s="11" t="s">
        <v>511</v>
      </c>
      <c r="J602" s="4" t="s">
        <v>567</v>
      </c>
      <c r="K602" s="9" t="s">
        <v>1058</v>
      </c>
      <c r="L602" s="9">
        <v>62</v>
      </c>
      <c r="M602" s="9">
        <v>62</v>
      </c>
      <c r="N602" s="9">
        <v>1</v>
      </c>
      <c r="O602" s="9" t="s">
        <v>485</v>
      </c>
      <c r="P602" s="9" t="s">
        <v>285</v>
      </c>
    </row>
    <row r="603" spans="1:16" ht="12" hidden="1" customHeight="1" x14ac:dyDescent="0.2">
      <c r="A603" s="9" t="s">
        <v>119</v>
      </c>
      <c r="B603" s="9" t="s">
        <v>863</v>
      </c>
      <c r="C603" s="9" t="s">
        <v>916</v>
      </c>
      <c r="D603" s="9">
        <v>7</v>
      </c>
      <c r="E603" s="9">
        <v>9</v>
      </c>
      <c r="F603" s="9">
        <v>2024</v>
      </c>
      <c r="G603" s="9">
        <v>3</v>
      </c>
      <c r="H603" s="9" t="s">
        <v>20</v>
      </c>
      <c r="I603" s="9" t="s">
        <v>316</v>
      </c>
      <c r="J603" s="9" t="s">
        <v>548</v>
      </c>
      <c r="K603" s="9" t="s">
        <v>1058</v>
      </c>
      <c r="L603" s="9">
        <v>20</v>
      </c>
      <c r="M603" s="9">
        <v>2</v>
      </c>
      <c r="N603" s="9">
        <v>10</v>
      </c>
      <c r="O603" s="9" t="s">
        <v>201</v>
      </c>
      <c r="P603" s="9" t="s">
        <v>256</v>
      </c>
    </row>
    <row r="604" spans="1:16" s="4" customFormat="1" ht="12" hidden="1" customHeight="1" x14ac:dyDescent="0.25">
      <c r="A604" s="9" t="s">
        <v>119</v>
      </c>
      <c r="B604" s="9" t="s">
        <v>863</v>
      </c>
      <c r="C604" s="11" t="s">
        <v>916</v>
      </c>
      <c r="D604" s="9">
        <v>7</v>
      </c>
      <c r="E604" s="9">
        <v>9</v>
      </c>
      <c r="F604" s="9">
        <v>2024</v>
      </c>
      <c r="G604" s="9">
        <v>3</v>
      </c>
      <c r="H604" s="9" t="s">
        <v>20</v>
      </c>
      <c r="I604" s="11" t="s">
        <v>511</v>
      </c>
      <c r="J604" s="4" t="s">
        <v>567</v>
      </c>
      <c r="K604" s="9" t="s">
        <v>1058</v>
      </c>
      <c r="L604" s="9">
        <v>123</v>
      </c>
      <c r="M604" s="9">
        <v>123</v>
      </c>
      <c r="N604" s="9">
        <v>1</v>
      </c>
      <c r="O604" s="9" t="s">
        <v>485</v>
      </c>
      <c r="P604" s="9" t="s">
        <v>285</v>
      </c>
    </row>
    <row r="605" spans="1:16" ht="12" hidden="1" customHeight="1" x14ac:dyDescent="0.2">
      <c r="A605" s="9" t="s">
        <v>119</v>
      </c>
      <c r="B605" s="9" t="s">
        <v>863</v>
      </c>
      <c r="C605" s="9" t="s">
        <v>916</v>
      </c>
      <c r="D605" s="9">
        <v>7</v>
      </c>
      <c r="E605" s="9">
        <v>9</v>
      </c>
      <c r="F605" s="9">
        <v>2024</v>
      </c>
      <c r="G605" s="9">
        <v>3</v>
      </c>
      <c r="H605" s="9" t="s">
        <v>20</v>
      </c>
      <c r="I605" s="9" t="s">
        <v>538</v>
      </c>
      <c r="J605" s="9" t="s">
        <v>545</v>
      </c>
      <c r="K605" s="9" t="s">
        <v>1058</v>
      </c>
      <c r="L605" s="9">
        <v>5</v>
      </c>
      <c r="M605" s="9">
        <v>5</v>
      </c>
      <c r="N605" s="9">
        <v>1</v>
      </c>
      <c r="O605" s="9" t="s">
        <v>201</v>
      </c>
      <c r="P605" s="9" t="s">
        <v>544</v>
      </c>
    </row>
    <row r="606" spans="1:16" ht="12" hidden="1" customHeight="1" x14ac:dyDescent="0.2">
      <c r="A606" s="9" t="s">
        <v>107</v>
      </c>
      <c r="B606" s="9" t="s">
        <v>864</v>
      </c>
      <c r="C606" s="9" t="s">
        <v>916</v>
      </c>
      <c r="D606" s="9">
        <v>7</v>
      </c>
      <c r="E606" s="9">
        <v>9</v>
      </c>
      <c r="F606" s="9">
        <v>2024</v>
      </c>
      <c r="G606" s="9">
        <v>3</v>
      </c>
      <c r="H606" s="9" t="s">
        <v>20</v>
      </c>
      <c r="I606" s="9" t="s">
        <v>538</v>
      </c>
      <c r="J606" s="9" t="s">
        <v>545</v>
      </c>
      <c r="K606" s="9" t="s">
        <v>1058</v>
      </c>
      <c r="L606" s="9">
        <v>10</v>
      </c>
      <c r="M606" s="9">
        <v>10</v>
      </c>
      <c r="N606" s="9">
        <v>1</v>
      </c>
      <c r="O606" s="9" t="s">
        <v>201</v>
      </c>
      <c r="P606" s="9" t="s">
        <v>544</v>
      </c>
    </row>
    <row r="607" spans="1:16" ht="12" hidden="1" customHeight="1" x14ac:dyDescent="0.2">
      <c r="A607" s="9" t="s">
        <v>107</v>
      </c>
      <c r="B607" s="9" t="s">
        <v>864</v>
      </c>
      <c r="C607" s="9" t="s">
        <v>916</v>
      </c>
      <c r="D607" s="9">
        <v>7</v>
      </c>
      <c r="E607" s="9">
        <v>9</v>
      </c>
      <c r="F607" s="9">
        <v>2024</v>
      </c>
      <c r="G607" s="9">
        <v>3</v>
      </c>
      <c r="H607" s="9" t="s">
        <v>20</v>
      </c>
      <c r="I607" s="9" t="s">
        <v>511</v>
      </c>
      <c r="J607" s="2" t="s">
        <v>567</v>
      </c>
      <c r="K607" s="9" t="s">
        <v>1058</v>
      </c>
      <c r="L607" s="9">
        <v>24</v>
      </c>
      <c r="M607" s="9">
        <v>24</v>
      </c>
      <c r="N607" s="9">
        <v>1</v>
      </c>
      <c r="O607" s="9" t="s">
        <v>201</v>
      </c>
      <c r="P607" s="9" t="s">
        <v>285</v>
      </c>
    </row>
    <row r="608" spans="1:16" ht="12" hidden="1" customHeight="1" x14ac:dyDescent="0.2">
      <c r="A608" s="9" t="s">
        <v>107</v>
      </c>
      <c r="B608" s="9" t="s">
        <v>864</v>
      </c>
      <c r="C608" s="9" t="s">
        <v>916</v>
      </c>
      <c r="D608" s="9">
        <v>7</v>
      </c>
      <c r="E608" s="9">
        <v>9</v>
      </c>
      <c r="F608" s="9">
        <v>2024</v>
      </c>
      <c r="G608" s="9">
        <v>3</v>
      </c>
      <c r="H608" s="9" t="s">
        <v>20</v>
      </c>
      <c r="I608" s="9" t="s">
        <v>310</v>
      </c>
      <c r="J608" s="9" t="s">
        <v>547</v>
      </c>
      <c r="K608" s="9" t="s">
        <v>1058</v>
      </c>
      <c r="L608" s="9">
        <v>7</v>
      </c>
      <c r="M608" s="9">
        <v>1</v>
      </c>
      <c r="N608" s="9">
        <v>7</v>
      </c>
      <c r="O608" s="9" t="s">
        <v>201</v>
      </c>
      <c r="P608" s="9" t="s">
        <v>546</v>
      </c>
    </row>
    <row r="609" spans="1:16" ht="12" hidden="1" customHeight="1" x14ac:dyDescent="0.2">
      <c r="A609" s="9" t="s">
        <v>107</v>
      </c>
      <c r="B609" s="9" t="s">
        <v>864</v>
      </c>
      <c r="C609" s="9" t="s">
        <v>916</v>
      </c>
      <c r="D609" s="9">
        <v>7</v>
      </c>
      <c r="E609" s="9">
        <v>9</v>
      </c>
      <c r="F609" s="9">
        <v>2024</v>
      </c>
      <c r="G609" s="9">
        <v>3</v>
      </c>
      <c r="H609" s="9" t="s">
        <v>20</v>
      </c>
      <c r="I609" s="9" t="s">
        <v>316</v>
      </c>
      <c r="J609" s="9" t="s">
        <v>548</v>
      </c>
      <c r="K609" s="9" t="s">
        <v>1058</v>
      </c>
      <c r="L609" s="9">
        <v>355</v>
      </c>
      <c r="M609" s="9">
        <v>71</v>
      </c>
      <c r="N609" s="9">
        <v>5</v>
      </c>
      <c r="O609" s="9" t="s">
        <v>201</v>
      </c>
      <c r="P609" s="9" t="s">
        <v>256</v>
      </c>
    </row>
    <row r="610" spans="1:16" ht="12" hidden="1" customHeight="1" x14ac:dyDescent="0.2">
      <c r="A610" s="9" t="s">
        <v>107</v>
      </c>
      <c r="B610" s="9" t="s">
        <v>864</v>
      </c>
      <c r="C610" s="9" t="s">
        <v>916</v>
      </c>
      <c r="D610" s="9">
        <v>7</v>
      </c>
      <c r="E610" s="9">
        <v>9</v>
      </c>
      <c r="F610" s="9">
        <v>2024</v>
      </c>
      <c r="G610" s="9">
        <v>3</v>
      </c>
      <c r="H610" s="9" t="s">
        <v>20</v>
      </c>
      <c r="I610" s="9" t="s">
        <v>316</v>
      </c>
      <c r="J610" s="9" t="s">
        <v>317</v>
      </c>
      <c r="K610" s="9" t="s">
        <v>1058</v>
      </c>
      <c r="L610" s="9">
        <v>60</v>
      </c>
      <c r="M610" s="9">
        <v>20</v>
      </c>
      <c r="N610" s="9">
        <v>3</v>
      </c>
      <c r="O610" s="9" t="s">
        <v>201</v>
      </c>
      <c r="P610" s="9" t="s">
        <v>108</v>
      </c>
    </row>
    <row r="611" spans="1:16" ht="12" hidden="1" customHeight="1" x14ac:dyDescent="0.2">
      <c r="A611" s="9" t="s">
        <v>99</v>
      </c>
      <c r="B611" s="9" t="s">
        <v>865</v>
      </c>
      <c r="C611" s="9" t="s">
        <v>916</v>
      </c>
      <c r="D611" s="9">
        <v>7</v>
      </c>
      <c r="E611" s="9">
        <v>10</v>
      </c>
      <c r="F611" s="9">
        <v>2024</v>
      </c>
      <c r="G611" s="9">
        <v>3</v>
      </c>
      <c r="H611" s="9" t="s">
        <v>14</v>
      </c>
      <c r="I611" s="9" t="s">
        <v>372</v>
      </c>
      <c r="J611" s="9" t="s">
        <v>373</v>
      </c>
      <c r="K611" s="9" t="s">
        <v>1058</v>
      </c>
      <c r="L611" s="9">
        <v>66</v>
      </c>
      <c r="M611" s="9">
        <v>22</v>
      </c>
      <c r="N611" s="9">
        <v>3</v>
      </c>
      <c r="O611" s="9" t="s">
        <v>201</v>
      </c>
      <c r="P611" s="9" t="s">
        <v>98</v>
      </c>
    </row>
    <row r="612" spans="1:16" ht="12" hidden="1" customHeight="1" x14ac:dyDescent="0.2">
      <c r="A612" s="9" t="s">
        <v>99</v>
      </c>
      <c r="B612" s="9" t="s">
        <v>865</v>
      </c>
      <c r="C612" s="9" t="s">
        <v>916</v>
      </c>
      <c r="D612" s="9">
        <v>7</v>
      </c>
      <c r="E612" s="9">
        <v>10</v>
      </c>
      <c r="F612" s="9">
        <v>2024</v>
      </c>
      <c r="G612" s="9">
        <v>3</v>
      </c>
      <c r="H612" s="9" t="s">
        <v>14</v>
      </c>
      <c r="I612" s="9" t="s">
        <v>494</v>
      </c>
      <c r="J612" s="2" t="s">
        <v>549</v>
      </c>
      <c r="K612" s="9" t="s">
        <v>1058</v>
      </c>
      <c r="L612" s="9">
        <v>196</v>
      </c>
      <c r="M612" s="9">
        <v>196</v>
      </c>
      <c r="N612" s="9">
        <v>1</v>
      </c>
      <c r="O612" s="9" t="s">
        <v>201</v>
      </c>
      <c r="P612" s="9" t="s">
        <v>180</v>
      </c>
    </row>
    <row r="613" spans="1:16" s="4" customFormat="1" ht="12" hidden="1" customHeight="1" x14ac:dyDescent="0.25">
      <c r="A613" s="9" t="s">
        <v>103</v>
      </c>
      <c r="B613" s="9" t="s">
        <v>866</v>
      </c>
      <c r="C613" s="11" t="s">
        <v>916</v>
      </c>
      <c r="D613" s="9">
        <v>7</v>
      </c>
      <c r="E613" s="9">
        <v>10</v>
      </c>
      <c r="F613" s="9">
        <v>2024</v>
      </c>
      <c r="G613" s="9">
        <v>3</v>
      </c>
      <c r="H613" s="9" t="s">
        <v>20</v>
      </c>
      <c r="I613" s="9" t="s">
        <v>201</v>
      </c>
      <c r="J613" s="9" t="s">
        <v>201</v>
      </c>
      <c r="K613" s="9" t="s">
        <v>201</v>
      </c>
      <c r="L613" s="9">
        <v>0</v>
      </c>
      <c r="M613" s="9">
        <v>0</v>
      </c>
      <c r="N613" s="9">
        <v>0</v>
      </c>
      <c r="O613" s="9" t="s">
        <v>558</v>
      </c>
      <c r="P613" s="9" t="s">
        <v>201</v>
      </c>
    </row>
    <row r="614" spans="1:16" ht="12" hidden="1" customHeight="1" x14ac:dyDescent="0.2">
      <c r="A614" s="9" t="s">
        <v>111</v>
      </c>
      <c r="B614" s="9" t="s">
        <v>867</v>
      </c>
      <c r="C614" s="9" t="s">
        <v>916</v>
      </c>
      <c r="D614" s="9">
        <v>7</v>
      </c>
      <c r="E614" s="9">
        <v>10</v>
      </c>
      <c r="F614" s="9">
        <v>2024</v>
      </c>
      <c r="G614" s="9">
        <v>3</v>
      </c>
      <c r="H614" s="9" t="s">
        <v>14</v>
      </c>
      <c r="I614" s="9" t="s">
        <v>448</v>
      </c>
      <c r="J614" s="9" t="s">
        <v>449</v>
      </c>
      <c r="K614" s="9" t="s">
        <v>1058</v>
      </c>
      <c r="L614" s="9">
        <v>6</v>
      </c>
      <c r="M614" s="9">
        <v>3</v>
      </c>
      <c r="N614" s="9">
        <v>2</v>
      </c>
      <c r="O614" s="9" t="s">
        <v>201</v>
      </c>
      <c r="P614" s="9" t="s">
        <v>193</v>
      </c>
    </row>
    <row r="615" spans="1:16" ht="12" hidden="1" customHeight="1" x14ac:dyDescent="0.2">
      <c r="A615" s="9" t="s">
        <v>111</v>
      </c>
      <c r="B615" s="9" t="s">
        <v>867</v>
      </c>
      <c r="C615" s="9" t="s">
        <v>916</v>
      </c>
      <c r="D615" s="9">
        <v>7</v>
      </c>
      <c r="E615" s="9">
        <v>10</v>
      </c>
      <c r="F615" s="9">
        <v>2024</v>
      </c>
      <c r="G615" s="9">
        <v>3</v>
      </c>
      <c r="H615" s="9" t="s">
        <v>14</v>
      </c>
      <c r="I615" s="9" t="s">
        <v>448</v>
      </c>
      <c r="J615" s="9" t="s">
        <v>449</v>
      </c>
      <c r="K615" s="9" t="s">
        <v>1058</v>
      </c>
      <c r="L615" s="9">
        <v>8</v>
      </c>
      <c r="M615" s="9">
        <v>1</v>
      </c>
      <c r="N615" s="9">
        <v>8</v>
      </c>
      <c r="O615" s="9" t="s">
        <v>201</v>
      </c>
      <c r="P615" s="9" t="s">
        <v>193</v>
      </c>
    </row>
    <row r="616" spans="1:16" ht="12" hidden="1" customHeight="1" x14ac:dyDescent="0.2">
      <c r="A616" s="9" t="s">
        <v>111</v>
      </c>
      <c r="B616" s="9" t="s">
        <v>867</v>
      </c>
      <c r="C616" s="9" t="s">
        <v>916</v>
      </c>
      <c r="D616" s="9">
        <v>7</v>
      </c>
      <c r="E616" s="9">
        <v>10</v>
      </c>
      <c r="F616" s="9">
        <v>2024</v>
      </c>
      <c r="G616" s="9">
        <v>3</v>
      </c>
      <c r="H616" s="9" t="s">
        <v>14</v>
      </c>
      <c r="I616" s="9" t="s">
        <v>448</v>
      </c>
      <c r="J616" s="9" t="s">
        <v>449</v>
      </c>
      <c r="K616" s="9" t="s">
        <v>1058</v>
      </c>
      <c r="L616" s="9">
        <v>6</v>
      </c>
      <c r="M616" s="9">
        <v>1</v>
      </c>
      <c r="N616" s="9">
        <v>6</v>
      </c>
      <c r="O616" s="9" t="s">
        <v>201</v>
      </c>
      <c r="P616" s="9" t="s">
        <v>193</v>
      </c>
    </row>
    <row r="617" spans="1:16" ht="12" hidden="1" customHeight="1" x14ac:dyDescent="0.2">
      <c r="A617" s="9" t="s">
        <v>111</v>
      </c>
      <c r="B617" s="9" t="s">
        <v>867</v>
      </c>
      <c r="C617" s="9" t="s">
        <v>916</v>
      </c>
      <c r="D617" s="9">
        <v>7</v>
      </c>
      <c r="E617" s="9">
        <v>10</v>
      </c>
      <c r="F617" s="9">
        <v>2024</v>
      </c>
      <c r="G617" s="9">
        <v>3</v>
      </c>
      <c r="H617" s="9" t="s">
        <v>14</v>
      </c>
      <c r="I617" s="9" t="s">
        <v>399</v>
      </c>
      <c r="J617" s="9" t="s">
        <v>489</v>
      </c>
      <c r="K617" s="9" t="s">
        <v>1058</v>
      </c>
      <c r="L617" s="9">
        <v>1</v>
      </c>
      <c r="M617" s="9">
        <v>1</v>
      </c>
      <c r="N617" s="9">
        <v>1</v>
      </c>
      <c r="O617" s="9" t="s">
        <v>201</v>
      </c>
      <c r="P617" s="9" t="s">
        <v>607</v>
      </c>
    </row>
    <row r="618" spans="1:16" ht="12" hidden="1" customHeight="1" x14ac:dyDescent="0.2">
      <c r="A618" s="9" t="s">
        <v>111</v>
      </c>
      <c r="B618" s="9" t="s">
        <v>867</v>
      </c>
      <c r="C618" s="9" t="s">
        <v>916</v>
      </c>
      <c r="D618" s="9">
        <v>7</v>
      </c>
      <c r="E618" s="9">
        <v>10</v>
      </c>
      <c r="F618" s="9">
        <v>2024</v>
      </c>
      <c r="G618" s="9">
        <v>3</v>
      </c>
      <c r="H618" s="9" t="s">
        <v>14</v>
      </c>
      <c r="I618" s="9" t="s">
        <v>551</v>
      </c>
      <c r="J618" s="2" t="s">
        <v>552</v>
      </c>
      <c r="K618" s="9" t="s">
        <v>1058</v>
      </c>
      <c r="L618" s="9">
        <v>160</v>
      </c>
      <c r="M618" s="9">
        <v>16</v>
      </c>
      <c r="N618" s="9">
        <v>10</v>
      </c>
      <c r="O618" s="9" t="s">
        <v>201</v>
      </c>
      <c r="P618" s="9" t="s">
        <v>550</v>
      </c>
    </row>
    <row r="619" spans="1:16" ht="12" hidden="1" customHeight="1" x14ac:dyDescent="0.2">
      <c r="A619" s="9" t="s">
        <v>111</v>
      </c>
      <c r="B619" s="9" t="s">
        <v>867</v>
      </c>
      <c r="C619" s="9" t="s">
        <v>916</v>
      </c>
      <c r="D619" s="9">
        <v>7</v>
      </c>
      <c r="E619" s="9">
        <v>10</v>
      </c>
      <c r="F619" s="9">
        <v>2024</v>
      </c>
      <c r="G619" s="9">
        <v>3</v>
      </c>
      <c r="H619" s="9" t="s">
        <v>14</v>
      </c>
      <c r="I619" s="9" t="s">
        <v>355</v>
      </c>
      <c r="J619" s="2" t="s">
        <v>553</v>
      </c>
      <c r="K619" s="9" t="s">
        <v>1058</v>
      </c>
      <c r="L619" s="9">
        <v>1</v>
      </c>
      <c r="M619" s="9">
        <v>1</v>
      </c>
      <c r="N619" s="9">
        <v>1</v>
      </c>
      <c r="O619" s="9" t="s">
        <v>201</v>
      </c>
      <c r="P619" s="9" t="s">
        <v>2174</v>
      </c>
    </row>
    <row r="620" spans="1:16" ht="12" hidden="1" customHeight="1" x14ac:dyDescent="0.2">
      <c r="A620" s="9" t="s">
        <v>111</v>
      </c>
      <c r="B620" s="9" t="s">
        <v>867</v>
      </c>
      <c r="C620" s="9" t="s">
        <v>916</v>
      </c>
      <c r="D620" s="9">
        <v>7</v>
      </c>
      <c r="E620" s="9">
        <v>10</v>
      </c>
      <c r="F620" s="9">
        <v>2024</v>
      </c>
      <c r="G620" s="9">
        <v>3</v>
      </c>
      <c r="H620" s="9" t="s">
        <v>14</v>
      </c>
      <c r="I620" s="9" t="s">
        <v>399</v>
      </c>
      <c r="J620" s="2" t="s">
        <v>554</v>
      </c>
      <c r="K620" s="9" t="s">
        <v>1058</v>
      </c>
      <c r="L620" s="9">
        <v>26</v>
      </c>
      <c r="M620" s="9">
        <v>13</v>
      </c>
      <c r="N620" s="9">
        <v>2</v>
      </c>
      <c r="O620" s="9" t="s">
        <v>201</v>
      </c>
      <c r="P620" s="9" t="s">
        <v>1802</v>
      </c>
    </row>
    <row r="621" spans="1:16" ht="12" hidden="1" customHeight="1" x14ac:dyDescent="0.2">
      <c r="A621" s="9" t="s">
        <v>111</v>
      </c>
      <c r="B621" s="9" t="s">
        <v>867</v>
      </c>
      <c r="C621" s="9" t="s">
        <v>916</v>
      </c>
      <c r="D621" s="9">
        <v>7</v>
      </c>
      <c r="E621" s="9">
        <v>10</v>
      </c>
      <c r="F621" s="9">
        <v>2024</v>
      </c>
      <c r="G621" s="9">
        <v>3</v>
      </c>
      <c r="H621" s="9" t="s">
        <v>14</v>
      </c>
      <c r="I621" s="9" t="s">
        <v>407</v>
      </c>
      <c r="J621" s="2" t="s">
        <v>408</v>
      </c>
      <c r="K621" s="9" t="s">
        <v>1058</v>
      </c>
      <c r="L621" s="9">
        <v>80</v>
      </c>
      <c r="M621" s="9">
        <v>4</v>
      </c>
      <c r="N621" s="9">
        <v>20</v>
      </c>
      <c r="O621" s="9" t="s">
        <v>201</v>
      </c>
      <c r="P621" s="9" t="s">
        <v>96</v>
      </c>
    </row>
    <row r="622" spans="1:16" ht="12" hidden="1" customHeight="1" x14ac:dyDescent="0.2">
      <c r="A622" s="9" t="s">
        <v>111</v>
      </c>
      <c r="B622" s="9" t="s">
        <v>867</v>
      </c>
      <c r="C622" s="9" t="s">
        <v>916</v>
      </c>
      <c r="D622" s="9">
        <v>7</v>
      </c>
      <c r="E622" s="9">
        <v>10</v>
      </c>
      <c r="F622" s="9">
        <v>2024</v>
      </c>
      <c r="G622" s="9">
        <v>3</v>
      </c>
      <c r="H622" s="9" t="s">
        <v>14</v>
      </c>
      <c r="I622" s="9" t="s">
        <v>407</v>
      </c>
      <c r="J622" s="2" t="s">
        <v>408</v>
      </c>
      <c r="K622" s="9" t="s">
        <v>1058</v>
      </c>
      <c r="L622" s="9">
        <v>5</v>
      </c>
      <c r="M622" s="9">
        <v>1</v>
      </c>
      <c r="N622" s="9">
        <v>5</v>
      </c>
      <c r="O622" s="9" t="s">
        <v>201</v>
      </c>
      <c r="P622" s="9" t="s">
        <v>96</v>
      </c>
    </row>
    <row r="623" spans="1:16" ht="12" hidden="1" customHeight="1" x14ac:dyDescent="0.2">
      <c r="A623" s="9" t="s">
        <v>111</v>
      </c>
      <c r="B623" s="9" t="s">
        <v>867</v>
      </c>
      <c r="C623" s="9" t="s">
        <v>916</v>
      </c>
      <c r="D623" s="9">
        <v>7</v>
      </c>
      <c r="E623" s="9">
        <v>10</v>
      </c>
      <c r="F623" s="9">
        <v>2024</v>
      </c>
      <c r="G623" s="9">
        <v>3</v>
      </c>
      <c r="H623" s="9" t="s">
        <v>14</v>
      </c>
      <c r="I623" s="9" t="s">
        <v>556</v>
      </c>
      <c r="J623" s="9" t="s">
        <v>1222</v>
      </c>
      <c r="K623" s="9" t="s">
        <v>1058</v>
      </c>
      <c r="L623" s="9">
        <v>24</v>
      </c>
      <c r="M623" s="9">
        <v>1</v>
      </c>
      <c r="N623" s="9">
        <v>24</v>
      </c>
      <c r="O623" s="9" t="s">
        <v>201</v>
      </c>
      <c r="P623" s="9" t="s">
        <v>555</v>
      </c>
    </row>
    <row r="624" spans="1:16" ht="12" hidden="1" customHeight="1" x14ac:dyDescent="0.2">
      <c r="A624" s="9" t="s">
        <v>111</v>
      </c>
      <c r="B624" s="9" t="s">
        <v>867</v>
      </c>
      <c r="C624" s="9" t="s">
        <v>916</v>
      </c>
      <c r="D624" s="9">
        <v>7</v>
      </c>
      <c r="E624" s="9">
        <v>10</v>
      </c>
      <c r="F624" s="9">
        <v>2024</v>
      </c>
      <c r="G624" s="9">
        <v>3</v>
      </c>
      <c r="H624" s="9" t="s">
        <v>14</v>
      </c>
      <c r="I624" s="9" t="s">
        <v>399</v>
      </c>
      <c r="J624" s="2" t="s">
        <v>557</v>
      </c>
      <c r="K624" s="9" t="s">
        <v>1058</v>
      </c>
      <c r="L624" s="9">
        <v>9</v>
      </c>
      <c r="M624" s="9">
        <v>9</v>
      </c>
      <c r="N624" s="9">
        <v>1</v>
      </c>
      <c r="O624" s="9" t="s">
        <v>201</v>
      </c>
      <c r="P624" s="9" t="s">
        <v>2166</v>
      </c>
    </row>
    <row r="625" spans="1:16" ht="12" hidden="1" customHeight="1" x14ac:dyDescent="0.2">
      <c r="A625" s="9" t="s">
        <v>111</v>
      </c>
      <c r="B625" s="9" t="s">
        <v>867</v>
      </c>
      <c r="C625" s="9" t="s">
        <v>916</v>
      </c>
      <c r="D625" s="9">
        <v>7</v>
      </c>
      <c r="E625" s="9">
        <v>10</v>
      </c>
      <c r="F625" s="9">
        <v>2024</v>
      </c>
      <c r="G625" s="9">
        <v>3</v>
      </c>
      <c r="H625" s="9" t="s">
        <v>14</v>
      </c>
      <c r="I625" s="9" t="s">
        <v>419</v>
      </c>
      <c r="J625" s="2" t="s">
        <v>420</v>
      </c>
      <c r="K625" s="9" t="s">
        <v>1058</v>
      </c>
      <c r="L625" s="9">
        <v>640</v>
      </c>
      <c r="M625" s="9">
        <v>32</v>
      </c>
      <c r="N625" s="9">
        <v>20</v>
      </c>
      <c r="O625" s="9" t="s">
        <v>201</v>
      </c>
      <c r="P625" s="9" t="s">
        <v>418</v>
      </c>
    </row>
    <row r="626" spans="1:16" ht="12" hidden="1" customHeight="1" x14ac:dyDescent="0.2">
      <c r="A626" s="9" t="s">
        <v>111</v>
      </c>
      <c r="B626" s="9" t="s">
        <v>867</v>
      </c>
      <c r="C626" s="9" t="s">
        <v>916</v>
      </c>
      <c r="D626" s="9">
        <v>7</v>
      </c>
      <c r="E626" s="9">
        <v>10</v>
      </c>
      <c r="F626" s="9">
        <v>2024</v>
      </c>
      <c r="G626" s="9">
        <v>3</v>
      </c>
      <c r="H626" s="9" t="s">
        <v>14</v>
      </c>
      <c r="I626" s="9" t="s">
        <v>399</v>
      </c>
      <c r="J626" s="2" t="s">
        <v>557</v>
      </c>
      <c r="K626" s="9" t="s">
        <v>1058</v>
      </c>
      <c r="L626" s="9">
        <v>14</v>
      </c>
      <c r="M626" s="9">
        <v>7</v>
      </c>
      <c r="N626" s="9">
        <v>2</v>
      </c>
      <c r="O626" s="9" t="s">
        <v>201</v>
      </c>
      <c r="P626" s="9" t="s">
        <v>2166</v>
      </c>
    </row>
    <row r="627" spans="1:16" ht="12" hidden="1" customHeight="1" x14ac:dyDescent="0.2">
      <c r="A627" s="9" t="s">
        <v>109</v>
      </c>
      <c r="B627" s="9" t="s">
        <v>868</v>
      </c>
      <c r="C627" s="9" t="s">
        <v>916</v>
      </c>
      <c r="D627" s="9">
        <v>7</v>
      </c>
      <c r="E627" s="9">
        <v>10</v>
      </c>
      <c r="F627" s="9">
        <v>2024</v>
      </c>
      <c r="G627" s="9">
        <v>3</v>
      </c>
      <c r="H627" s="9" t="s">
        <v>14</v>
      </c>
      <c r="I627" s="9" t="s">
        <v>201</v>
      </c>
      <c r="J627" s="9" t="s">
        <v>201</v>
      </c>
      <c r="K627" s="9" t="s">
        <v>201</v>
      </c>
      <c r="L627" s="9">
        <v>0</v>
      </c>
      <c r="M627" s="9">
        <v>0</v>
      </c>
      <c r="N627" s="9">
        <v>0</v>
      </c>
      <c r="O627" s="9" t="s">
        <v>201</v>
      </c>
      <c r="P627" s="9" t="s">
        <v>201</v>
      </c>
    </row>
    <row r="628" spans="1:16" ht="12" hidden="1" customHeight="1" x14ac:dyDescent="0.2">
      <c r="A628" s="9" t="s">
        <v>102</v>
      </c>
      <c r="B628" s="9" t="s">
        <v>869</v>
      </c>
      <c r="C628" s="9" t="s">
        <v>916</v>
      </c>
      <c r="D628" s="9">
        <v>7</v>
      </c>
      <c r="E628" s="9">
        <v>10</v>
      </c>
      <c r="F628" s="9">
        <v>2024</v>
      </c>
      <c r="G628" s="9">
        <v>3</v>
      </c>
      <c r="H628" s="9" t="s">
        <v>20</v>
      </c>
      <c r="I628" s="9" t="s">
        <v>412</v>
      </c>
      <c r="J628" s="9" t="s">
        <v>536</v>
      </c>
      <c r="K628" s="9" t="s">
        <v>1058</v>
      </c>
      <c r="L628" s="9">
        <v>6</v>
      </c>
      <c r="M628" s="9">
        <v>6</v>
      </c>
      <c r="N628" s="9">
        <v>1</v>
      </c>
      <c r="O628" s="9" t="s">
        <v>201</v>
      </c>
      <c r="P628" s="9" t="s">
        <v>180</v>
      </c>
    </row>
    <row r="629" spans="1:16" ht="12" hidden="1" customHeight="1" x14ac:dyDescent="0.2">
      <c r="A629" s="9" t="s">
        <v>93</v>
      </c>
      <c r="B629" s="9" t="s">
        <v>870</v>
      </c>
      <c r="C629" s="9" t="s">
        <v>916</v>
      </c>
      <c r="D629" s="9">
        <v>7</v>
      </c>
      <c r="E629" s="9">
        <v>10</v>
      </c>
      <c r="F629" s="9">
        <v>2024</v>
      </c>
      <c r="G629" s="9">
        <v>3</v>
      </c>
      <c r="H629" s="9" t="s">
        <v>14</v>
      </c>
      <c r="I629" s="9" t="s">
        <v>407</v>
      </c>
      <c r="J629" s="2" t="s">
        <v>408</v>
      </c>
      <c r="K629" s="9" t="s">
        <v>1058</v>
      </c>
      <c r="L629" s="9">
        <v>343</v>
      </c>
      <c r="M629" s="9">
        <v>49</v>
      </c>
      <c r="N629" s="9">
        <v>7</v>
      </c>
      <c r="O629" s="9" t="s">
        <v>201</v>
      </c>
      <c r="P629" s="9" t="s">
        <v>96</v>
      </c>
    </row>
    <row r="630" spans="1:16" ht="12" hidden="1" customHeight="1" x14ac:dyDescent="0.2">
      <c r="A630" s="9" t="s">
        <v>93</v>
      </c>
      <c r="B630" s="9" t="s">
        <v>870</v>
      </c>
      <c r="C630" s="9" t="s">
        <v>916</v>
      </c>
      <c r="D630" s="9">
        <v>7</v>
      </c>
      <c r="E630" s="9">
        <v>10</v>
      </c>
      <c r="F630" s="9">
        <v>2024</v>
      </c>
      <c r="G630" s="9">
        <v>3</v>
      </c>
      <c r="H630" s="9" t="s">
        <v>14</v>
      </c>
      <c r="I630" s="9" t="s">
        <v>407</v>
      </c>
      <c r="J630" s="2" t="s">
        <v>408</v>
      </c>
      <c r="K630" s="9" t="s">
        <v>1058</v>
      </c>
      <c r="L630" s="9">
        <v>18</v>
      </c>
      <c r="M630" s="9">
        <v>6</v>
      </c>
      <c r="N630" s="9">
        <v>3</v>
      </c>
      <c r="O630" s="9" t="s">
        <v>201</v>
      </c>
      <c r="P630" s="9" t="s">
        <v>96</v>
      </c>
    </row>
    <row r="631" spans="1:16" ht="12" hidden="1" customHeight="1" x14ac:dyDescent="0.2">
      <c r="A631" s="9" t="s">
        <v>93</v>
      </c>
      <c r="B631" s="9" t="s">
        <v>870</v>
      </c>
      <c r="C631" s="9" t="s">
        <v>916</v>
      </c>
      <c r="D631" s="9">
        <v>7</v>
      </c>
      <c r="E631" s="9">
        <v>10</v>
      </c>
      <c r="F631" s="9">
        <v>2024</v>
      </c>
      <c r="G631" s="9">
        <v>3</v>
      </c>
      <c r="H631" s="9" t="s">
        <v>14</v>
      </c>
      <c r="I631" s="9" t="s">
        <v>407</v>
      </c>
      <c r="J631" s="2" t="s">
        <v>408</v>
      </c>
      <c r="K631" s="9" t="s">
        <v>1058</v>
      </c>
      <c r="L631" s="9">
        <v>854</v>
      </c>
      <c r="M631" s="9">
        <v>61</v>
      </c>
      <c r="N631" s="9">
        <v>14</v>
      </c>
      <c r="O631" s="9" t="s">
        <v>201</v>
      </c>
      <c r="P631" s="9" t="s">
        <v>96</v>
      </c>
    </row>
    <row r="632" spans="1:16" ht="12" hidden="1" customHeight="1" x14ac:dyDescent="0.2">
      <c r="A632" s="9" t="s">
        <v>93</v>
      </c>
      <c r="B632" s="9" t="s">
        <v>870</v>
      </c>
      <c r="C632" s="9" t="s">
        <v>916</v>
      </c>
      <c r="D632" s="9">
        <v>7</v>
      </c>
      <c r="E632" s="9">
        <v>10</v>
      </c>
      <c r="F632" s="9">
        <v>2024</v>
      </c>
      <c r="G632" s="9">
        <v>3</v>
      </c>
      <c r="H632" s="9" t="s">
        <v>14</v>
      </c>
      <c r="I632" s="9" t="s">
        <v>407</v>
      </c>
      <c r="J632" s="2" t="s">
        <v>408</v>
      </c>
      <c r="K632" s="9" t="s">
        <v>1058</v>
      </c>
      <c r="L632" s="9">
        <v>99</v>
      </c>
      <c r="M632" s="9">
        <v>9</v>
      </c>
      <c r="N632" s="9">
        <v>11</v>
      </c>
      <c r="O632" s="9" t="s">
        <v>201</v>
      </c>
      <c r="P632" s="9" t="s">
        <v>96</v>
      </c>
    </row>
    <row r="633" spans="1:16" ht="12" hidden="1" customHeight="1" x14ac:dyDescent="0.2">
      <c r="A633" s="9" t="s">
        <v>93</v>
      </c>
      <c r="B633" s="9" t="s">
        <v>870</v>
      </c>
      <c r="C633" s="9" t="s">
        <v>916</v>
      </c>
      <c r="D633" s="9">
        <v>7</v>
      </c>
      <c r="E633" s="9">
        <v>10</v>
      </c>
      <c r="F633" s="9">
        <v>2024</v>
      </c>
      <c r="G633" s="9">
        <v>3</v>
      </c>
      <c r="H633" s="9" t="s">
        <v>14</v>
      </c>
      <c r="I633" s="9" t="s">
        <v>407</v>
      </c>
      <c r="J633" s="2" t="s">
        <v>408</v>
      </c>
      <c r="K633" s="9" t="s">
        <v>1058</v>
      </c>
      <c r="L633" s="9">
        <v>63</v>
      </c>
      <c r="M633" s="9">
        <v>7</v>
      </c>
      <c r="N633" s="9">
        <v>9</v>
      </c>
      <c r="O633" s="9" t="s">
        <v>201</v>
      </c>
      <c r="P633" s="9" t="s">
        <v>96</v>
      </c>
    </row>
    <row r="634" spans="1:16" ht="12" hidden="1" customHeight="1" x14ac:dyDescent="0.2">
      <c r="A634" s="9" t="s">
        <v>93</v>
      </c>
      <c r="B634" s="9" t="s">
        <v>870</v>
      </c>
      <c r="C634" s="9" t="s">
        <v>916</v>
      </c>
      <c r="D634" s="9">
        <v>7</v>
      </c>
      <c r="E634" s="9">
        <v>10</v>
      </c>
      <c r="F634" s="9">
        <v>2024</v>
      </c>
      <c r="G634" s="9">
        <v>3</v>
      </c>
      <c r="H634" s="9" t="s">
        <v>14</v>
      </c>
      <c r="I634" s="9" t="s">
        <v>372</v>
      </c>
      <c r="J634" s="9" t="s">
        <v>373</v>
      </c>
      <c r="K634" s="9" t="s">
        <v>1058</v>
      </c>
      <c r="L634" s="9">
        <v>25</v>
      </c>
      <c r="M634" s="9">
        <v>5</v>
      </c>
      <c r="N634" s="9">
        <v>5</v>
      </c>
      <c r="O634" s="9" t="s">
        <v>201</v>
      </c>
      <c r="P634" s="9" t="s">
        <v>98</v>
      </c>
    </row>
    <row r="635" spans="1:16" ht="12" hidden="1" customHeight="1" x14ac:dyDescent="0.2">
      <c r="A635" s="9" t="s">
        <v>106</v>
      </c>
      <c r="B635" s="9" t="s">
        <v>871</v>
      </c>
      <c r="C635" s="9" t="s">
        <v>916</v>
      </c>
      <c r="D635" s="9">
        <v>7</v>
      </c>
      <c r="E635" s="9">
        <v>10</v>
      </c>
      <c r="F635" s="9">
        <v>2024</v>
      </c>
      <c r="G635" s="9">
        <v>3</v>
      </c>
      <c r="H635" s="9" t="s">
        <v>14</v>
      </c>
      <c r="I635" s="9" t="s">
        <v>448</v>
      </c>
      <c r="J635" s="9" t="s">
        <v>449</v>
      </c>
      <c r="K635" s="9" t="s">
        <v>1058</v>
      </c>
      <c r="L635" s="9">
        <v>384</v>
      </c>
      <c r="M635" s="9">
        <v>32</v>
      </c>
      <c r="N635" s="9">
        <v>12</v>
      </c>
      <c r="O635" s="9" t="s">
        <v>201</v>
      </c>
      <c r="P635" s="9" t="s">
        <v>193</v>
      </c>
    </row>
    <row r="636" spans="1:16" ht="12" hidden="1" customHeight="1" x14ac:dyDescent="0.2">
      <c r="A636" s="9" t="s">
        <v>113</v>
      </c>
      <c r="B636" s="9" t="s">
        <v>872</v>
      </c>
      <c r="C636" s="9" t="s">
        <v>916</v>
      </c>
      <c r="D636" s="9">
        <v>7</v>
      </c>
      <c r="E636" s="9">
        <v>10</v>
      </c>
      <c r="F636" s="9">
        <v>2024</v>
      </c>
      <c r="G636" s="9">
        <v>3</v>
      </c>
      <c r="H636" s="9" t="s">
        <v>20</v>
      </c>
      <c r="I636" s="9" t="s">
        <v>314</v>
      </c>
      <c r="J636" s="2" t="s">
        <v>315</v>
      </c>
      <c r="K636" s="9" t="s">
        <v>1058</v>
      </c>
      <c r="L636" s="9">
        <v>7</v>
      </c>
      <c r="M636" s="9">
        <v>1</v>
      </c>
      <c r="N636" s="9">
        <v>7</v>
      </c>
      <c r="O636" s="9" t="s">
        <v>201</v>
      </c>
      <c r="P636" s="9" t="s">
        <v>1432</v>
      </c>
    </row>
    <row r="637" spans="1:16" ht="12" hidden="1" customHeight="1" x14ac:dyDescent="0.2">
      <c r="A637" s="9" t="s">
        <v>113</v>
      </c>
      <c r="B637" s="9" t="s">
        <v>872</v>
      </c>
      <c r="C637" s="9" t="s">
        <v>916</v>
      </c>
      <c r="D637" s="9">
        <v>7</v>
      </c>
      <c r="E637" s="9">
        <v>10</v>
      </c>
      <c r="F637" s="9">
        <v>2024</v>
      </c>
      <c r="G637" s="9">
        <v>3</v>
      </c>
      <c r="H637" s="9" t="s">
        <v>20</v>
      </c>
      <c r="I637" s="9" t="s">
        <v>448</v>
      </c>
      <c r="J637" s="9" t="s">
        <v>449</v>
      </c>
      <c r="K637" s="9" t="s">
        <v>1058</v>
      </c>
      <c r="L637" s="9">
        <v>108</v>
      </c>
      <c r="M637" s="9">
        <v>9</v>
      </c>
      <c r="N637" s="9">
        <v>12</v>
      </c>
      <c r="O637" s="9" t="s">
        <v>201</v>
      </c>
      <c r="P637" s="9" t="s">
        <v>193</v>
      </c>
    </row>
    <row r="638" spans="1:16" ht="12" hidden="1" customHeight="1" x14ac:dyDescent="0.2">
      <c r="A638" s="9" t="s">
        <v>113</v>
      </c>
      <c r="B638" s="9" t="s">
        <v>872</v>
      </c>
      <c r="C638" s="9" t="s">
        <v>916</v>
      </c>
      <c r="D638" s="9">
        <v>7</v>
      </c>
      <c r="E638" s="9">
        <v>10</v>
      </c>
      <c r="F638" s="9">
        <v>2024</v>
      </c>
      <c r="G638" s="9">
        <v>3</v>
      </c>
      <c r="H638" s="9" t="s">
        <v>20</v>
      </c>
      <c r="I638" s="9" t="s">
        <v>314</v>
      </c>
      <c r="J638" s="2" t="s">
        <v>315</v>
      </c>
      <c r="K638" s="9" t="s">
        <v>1058</v>
      </c>
      <c r="L638" s="9">
        <v>3</v>
      </c>
      <c r="M638" s="9">
        <v>1</v>
      </c>
      <c r="N638" s="9">
        <v>3</v>
      </c>
      <c r="O638" s="9" t="s">
        <v>201</v>
      </c>
      <c r="P638" s="9" t="s">
        <v>1432</v>
      </c>
    </row>
    <row r="639" spans="1:16" ht="12" hidden="1" customHeight="1" x14ac:dyDescent="0.2">
      <c r="A639" s="9" t="s">
        <v>25</v>
      </c>
      <c r="B639" s="9" t="s">
        <v>888</v>
      </c>
      <c r="C639" s="9" t="s">
        <v>916</v>
      </c>
      <c r="D639" s="9">
        <v>7</v>
      </c>
      <c r="E639" s="9">
        <v>11</v>
      </c>
      <c r="F639" s="9">
        <v>2024</v>
      </c>
      <c r="G639" s="9">
        <v>3</v>
      </c>
      <c r="H639" s="9" t="s">
        <v>20</v>
      </c>
      <c r="I639" s="9" t="s">
        <v>201</v>
      </c>
      <c r="J639" s="9" t="s">
        <v>201</v>
      </c>
      <c r="K639" s="9" t="s">
        <v>201</v>
      </c>
      <c r="L639" s="9">
        <v>0</v>
      </c>
      <c r="M639" s="9">
        <v>0</v>
      </c>
      <c r="N639" s="9">
        <v>0</v>
      </c>
      <c r="O639" s="9" t="s">
        <v>201</v>
      </c>
      <c r="P639" s="9" t="s">
        <v>201</v>
      </c>
    </row>
    <row r="640" spans="1:16" ht="12" hidden="1" customHeight="1" x14ac:dyDescent="0.2">
      <c r="A640" s="9" t="s">
        <v>28</v>
      </c>
      <c r="B640" s="9" t="s">
        <v>889</v>
      </c>
      <c r="C640" s="9" t="s">
        <v>916</v>
      </c>
      <c r="D640" s="9">
        <v>7</v>
      </c>
      <c r="E640" s="9">
        <v>11</v>
      </c>
      <c r="F640" s="9">
        <v>2024</v>
      </c>
      <c r="G640" s="9">
        <v>3</v>
      </c>
      <c r="H640" s="9" t="s">
        <v>20</v>
      </c>
      <c r="I640" s="9" t="s">
        <v>434</v>
      </c>
      <c r="J640" s="2" t="s">
        <v>435</v>
      </c>
      <c r="K640" s="9" t="s">
        <v>1058</v>
      </c>
      <c r="L640" s="9">
        <v>1</v>
      </c>
      <c r="M640" s="9">
        <v>1</v>
      </c>
      <c r="N640" s="9">
        <v>1</v>
      </c>
      <c r="O640" s="9" t="s">
        <v>201</v>
      </c>
      <c r="P640" s="9" t="s">
        <v>136</v>
      </c>
    </row>
    <row r="641" spans="1:16" ht="12" hidden="1" customHeight="1" x14ac:dyDescent="0.2">
      <c r="A641" s="9" t="s">
        <v>28</v>
      </c>
      <c r="B641" s="9" t="s">
        <v>889</v>
      </c>
      <c r="C641" s="9" t="s">
        <v>916</v>
      </c>
      <c r="D641" s="9">
        <v>7</v>
      </c>
      <c r="E641" s="9">
        <v>11</v>
      </c>
      <c r="F641" s="9">
        <v>2024</v>
      </c>
      <c r="G641" s="9">
        <v>3</v>
      </c>
      <c r="H641" s="9" t="s">
        <v>20</v>
      </c>
      <c r="I641" s="9" t="s">
        <v>316</v>
      </c>
      <c r="J641" s="9" t="s">
        <v>317</v>
      </c>
      <c r="K641" s="9" t="s">
        <v>1058</v>
      </c>
      <c r="L641" s="9">
        <v>2</v>
      </c>
      <c r="M641" s="9">
        <v>1</v>
      </c>
      <c r="N641" s="9">
        <v>2</v>
      </c>
      <c r="O641" s="9" t="s">
        <v>201</v>
      </c>
      <c r="P641" s="9" t="s">
        <v>108</v>
      </c>
    </row>
    <row r="642" spans="1:16" ht="12" hidden="1" customHeight="1" x14ac:dyDescent="0.2">
      <c r="A642" s="9" t="s">
        <v>28</v>
      </c>
      <c r="B642" s="9" t="s">
        <v>889</v>
      </c>
      <c r="C642" s="9" t="s">
        <v>916</v>
      </c>
      <c r="D642" s="9">
        <v>7</v>
      </c>
      <c r="E642" s="9">
        <v>11</v>
      </c>
      <c r="F642" s="9">
        <v>2024</v>
      </c>
      <c r="G642" s="9">
        <v>3</v>
      </c>
      <c r="H642" s="9" t="s">
        <v>20</v>
      </c>
      <c r="I642" s="9" t="s">
        <v>310</v>
      </c>
      <c r="J642" s="2" t="s">
        <v>311</v>
      </c>
      <c r="K642" s="9" t="s">
        <v>1058</v>
      </c>
      <c r="L642" s="9">
        <v>5</v>
      </c>
      <c r="M642" s="9">
        <v>1</v>
      </c>
      <c r="N642" s="9">
        <v>5</v>
      </c>
      <c r="O642" s="9" t="s">
        <v>201</v>
      </c>
      <c r="P642" s="9" t="s">
        <v>509</v>
      </c>
    </row>
    <row r="643" spans="1:16" ht="12" hidden="1" customHeight="1" x14ac:dyDescent="0.2">
      <c r="A643" s="9" t="s">
        <v>26</v>
      </c>
      <c r="B643" s="9" t="s">
        <v>890</v>
      </c>
      <c r="C643" s="9" t="s">
        <v>916</v>
      </c>
      <c r="D643" s="9">
        <v>7</v>
      </c>
      <c r="E643" s="9">
        <v>11</v>
      </c>
      <c r="F643" s="9">
        <v>2024</v>
      </c>
      <c r="G643" s="9">
        <v>3</v>
      </c>
      <c r="H643" s="9" t="s">
        <v>20</v>
      </c>
      <c r="I643" s="9" t="s">
        <v>475</v>
      </c>
      <c r="J643" s="9" t="s">
        <v>487</v>
      </c>
      <c r="K643" s="9" t="s">
        <v>1058</v>
      </c>
      <c r="L643" s="9">
        <v>60</v>
      </c>
      <c r="M643" s="9">
        <v>6</v>
      </c>
      <c r="N643" s="9">
        <v>10</v>
      </c>
      <c r="O643" s="9" t="s">
        <v>201</v>
      </c>
      <c r="P643" s="9" t="s">
        <v>187</v>
      </c>
    </row>
    <row r="644" spans="1:16" ht="12" hidden="1" customHeight="1" x14ac:dyDescent="0.2">
      <c r="A644" s="9" t="s">
        <v>26</v>
      </c>
      <c r="B644" s="9" t="s">
        <v>890</v>
      </c>
      <c r="C644" s="9" t="s">
        <v>916</v>
      </c>
      <c r="D644" s="9">
        <v>7</v>
      </c>
      <c r="E644" s="9">
        <v>11</v>
      </c>
      <c r="F644" s="9">
        <v>2024</v>
      </c>
      <c r="G644" s="9">
        <v>3</v>
      </c>
      <c r="H644" s="9" t="s">
        <v>20</v>
      </c>
      <c r="I644" s="9" t="s">
        <v>380</v>
      </c>
      <c r="J644" s="2" t="s">
        <v>381</v>
      </c>
      <c r="K644" s="9" t="s">
        <v>1058</v>
      </c>
      <c r="L644" s="9">
        <v>2</v>
      </c>
      <c r="M644" s="9">
        <v>2</v>
      </c>
      <c r="N644" s="9">
        <v>1</v>
      </c>
      <c r="O644" s="9" t="s">
        <v>201</v>
      </c>
      <c r="P644" s="9" t="s">
        <v>1680</v>
      </c>
    </row>
    <row r="645" spans="1:16" ht="12" hidden="1" customHeight="1" x14ac:dyDescent="0.2">
      <c r="A645" s="9" t="s">
        <v>26</v>
      </c>
      <c r="B645" s="9" t="s">
        <v>890</v>
      </c>
      <c r="C645" s="9" t="s">
        <v>916</v>
      </c>
      <c r="D645" s="9">
        <v>7</v>
      </c>
      <c r="E645" s="9">
        <v>11</v>
      </c>
      <c r="F645" s="9">
        <v>2024</v>
      </c>
      <c r="G645" s="9">
        <v>3</v>
      </c>
      <c r="H645" s="9" t="s">
        <v>20</v>
      </c>
      <c r="I645" s="9" t="s">
        <v>314</v>
      </c>
      <c r="J645" s="2" t="s">
        <v>315</v>
      </c>
      <c r="K645" s="9" t="s">
        <v>1058</v>
      </c>
      <c r="L645" s="9">
        <v>4</v>
      </c>
      <c r="M645" s="9">
        <v>1</v>
      </c>
      <c r="N645" s="9">
        <v>4</v>
      </c>
      <c r="O645" s="9" t="s">
        <v>201</v>
      </c>
      <c r="P645" s="9" t="s">
        <v>1432</v>
      </c>
    </row>
    <row r="646" spans="1:16" ht="12" hidden="1" customHeight="1" x14ac:dyDescent="0.2">
      <c r="A646" s="9" t="s">
        <v>26</v>
      </c>
      <c r="B646" s="9" t="s">
        <v>890</v>
      </c>
      <c r="C646" s="9" t="s">
        <v>916</v>
      </c>
      <c r="D646" s="9">
        <v>7</v>
      </c>
      <c r="E646" s="9">
        <v>11</v>
      </c>
      <c r="F646" s="9">
        <v>2024</v>
      </c>
      <c r="G646" s="9">
        <v>3</v>
      </c>
      <c r="H646" s="9" t="s">
        <v>20</v>
      </c>
      <c r="I646" s="9" t="s">
        <v>372</v>
      </c>
      <c r="J646" s="9" t="s">
        <v>373</v>
      </c>
      <c r="K646" s="9" t="s">
        <v>1058</v>
      </c>
      <c r="L646" s="9">
        <v>8</v>
      </c>
      <c r="M646" s="9">
        <v>1</v>
      </c>
      <c r="N646" s="9">
        <v>8</v>
      </c>
      <c r="O646" s="9" t="s">
        <v>201</v>
      </c>
      <c r="P646" s="9" t="s">
        <v>98</v>
      </c>
    </row>
    <row r="647" spans="1:16" ht="12" hidden="1" customHeight="1" x14ac:dyDescent="0.2">
      <c r="A647" s="9" t="s">
        <v>27</v>
      </c>
      <c r="B647" s="9" t="s">
        <v>891</v>
      </c>
      <c r="C647" s="9" t="s">
        <v>916</v>
      </c>
      <c r="D647" s="9">
        <v>7</v>
      </c>
      <c r="E647" s="9">
        <v>11</v>
      </c>
      <c r="F647" s="9">
        <v>2024</v>
      </c>
      <c r="G647" s="9">
        <v>3</v>
      </c>
      <c r="H647" s="9" t="s">
        <v>20</v>
      </c>
      <c r="I647" s="9" t="s">
        <v>319</v>
      </c>
      <c r="J647" s="9" t="s">
        <v>492</v>
      </c>
      <c r="K647" s="9" t="s">
        <v>1058</v>
      </c>
      <c r="L647" s="9">
        <v>350</v>
      </c>
      <c r="M647" s="9">
        <v>35</v>
      </c>
      <c r="N647" s="9">
        <v>10</v>
      </c>
      <c r="O647" s="9" t="s">
        <v>201</v>
      </c>
      <c r="P647" s="9" t="s">
        <v>491</v>
      </c>
    </row>
    <row r="648" spans="1:16" ht="12" hidden="1" customHeight="1" x14ac:dyDescent="0.2">
      <c r="A648" s="9" t="s">
        <v>27</v>
      </c>
      <c r="B648" s="9" t="s">
        <v>891</v>
      </c>
      <c r="C648" s="9" t="s">
        <v>916</v>
      </c>
      <c r="D648" s="9">
        <v>7</v>
      </c>
      <c r="E648" s="9">
        <v>11</v>
      </c>
      <c r="F648" s="9">
        <v>2024</v>
      </c>
      <c r="G648" s="9">
        <v>3</v>
      </c>
      <c r="H648" s="9" t="s">
        <v>20</v>
      </c>
      <c r="I648" s="9" t="s">
        <v>560</v>
      </c>
      <c r="J648" s="2" t="s">
        <v>561</v>
      </c>
      <c r="K648" s="9" t="s">
        <v>1058</v>
      </c>
      <c r="L648" s="9">
        <v>1</v>
      </c>
      <c r="M648" s="9">
        <v>1</v>
      </c>
      <c r="N648" s="9">
        <v>1</v>
      </c>
      <c r="O648" s="9" t="s">
        <v>201</v>
      </c>
      <c r="P648" s="9" t="s">
        <v>559</v>
      </c>
    </row>
    <row r="649" spans="1:16" ht="12" hidden="1" customHeight="1" x14ac:dyDescent="0.2">
      <c r="A649" s="9" t="s">
        <v>24</v>
      </c>
      <c r="B649" s="9" t="s">
        <v>885</v>
      </c>
      <c r="C649" s="9" t="s">
        <v>916</v>
      </c>
      <c r="D649" s="9">
        <v>7</v>
      </c>
      <c r="E649" s="9">
        <v>12</v>
      </c>
      <c r="F649" s="9">
        <v>2024</v>
      </c>
      <c r="G649" s="9">
        <v>3</v>
      </c>
      <c r="H649" s="9" t="s">
        <v>14</v>
      </c>
      <c r="I649" s="9" t="s">
        <v>423</v>
      </c>
      <c r="J649" s="2" t="s">
        <v>442</v>
      </c>
      <c r="K649" s="9" t="s">
        <v>1058</v>
      </c>
      <c r="L649" s="9">
        <v>2</v>
      </c>
      <c r="M649" s="9">
        <v>2</v>
      </c>
      <c r="N649" s="9">
        <v>1</v>
      </c>
      <c r="O649" s="9" t="s">
        <v>201</v>
      </c>
      <c r="P649" s="9" t="s">
        <v>422</v>
      </c>
    </row>
    <row r="650" spans="1:16" ht="12" hidden="1" customHeight="1" x14ac:dyDescent="0.2">
      <c r="A650" s="9" t="s">
        <v>24</v>
      </c>
      <c r="B650" s="9" t="s">
        <v>885</v>
      </c>
      <c r="C650" s="9" t="s">
        <v>916</v>
      </c>
      <c r="D650" s="9">
        <v>7</v>
      </c>
      <c r="E650" s="9">
        <v>12</v>
      </c>
      <c r="F650" s="9">
        <v>2024</v>
      </c>
      <c r="G650" s="9">
        <v>3</v>
      </c>
      <c r="H650" s="9" t="s">
        <v>14</v>
      </c>
      <c r="I650" s="9" t="s">
        <v>434</v>
      </c>
      <c r="J650" s="9" t="s">
        <v>435</v>
      </c>
      <c r="K650" s="9" t="s">
        <v>1058</v>
      </c>
      <c r="L650" s="9">
        <v>2</v>
      </c>
      <c r="M650" s="9">
        <v>2</v>
      </c>
      <c r="N650" s="9">
        <v>1</v>
      </c>
      <c r="O650" s="9" t="s">
        <v>201</v>
      </c>
      <c r="P650" s="9" t="s">
        <v>136</v>
      </c>
    </row>
    <row r="651" spans="1:16" ht="12" hidden="1" customHeight="1" x14ac:dyDescent="0.2">
      <c r="A651" s="9" t="s">
        <v>24</v>
      </c>
      <c r="B651" s="9" t="s">
        <v>885</v>
      </c>
      <c r="C651" s="9" t="s">
        <v>916</v>
      </c>
      <c r="D651" s="9">
        <v>7</v>
      </c>
      <c r="E651" s="9">
        <v>12</v>
      </c>
      <c r="F651" s="9">
        <v>2024</v>
      </c>
      <c r="G651" s="9">
        <v>3</v>
      </c>
      <c r="H651" s="9" t="s">
        <v>14</v>
      </c>
      <c r="I651" s="9" t="s">
        <v>434</v>
      </c>
      <c r="J651" s="9" t="s">
        <v>435</v>
      </c>
      <c r="K651" s="9" t="s">
        <v>1058</v>
      </c>
      <c r="L651" s="9">
        <v>4</v>
      </c>
      <c r="M651" s="9">
        <v>2</v>
      </c>
      <c r="N651" s="9">
        <v>2</v>
      </c>
      <c r="O651" s="9" t="s">
        <v>201</v>
      </c>
      <c r="P651" s="9" t="s">
        <v>136</v>
      </c>
    </row>
    <row r="652" spans="1:16" ht="12" hidden="1" customHeight="1" x14ac:dyDescent="0.2">
      <c r="A652" s="9" t="s">
        <v>24</v>
      </c>
      <c r="B652" s="9" t="s">
        <v>885</v>
      </c>
      <c r="C652" s="9" t="s">
        <v>916</v>
      </c>
      <c r="D652" s="9">
        <v>7</v>
      </c>
      <c r="E652" s="9">
        <v>12</v>
      </c>
      <c r="F652" s="9">
        <v>2024</v>
      </c>
      <c r="G652" s="9">
        <v>3</v>
      </c>
      <c r="H652" s="9" t="s">
        <v>14</v>
      </c>
      <c r="I652" s="9" t="s">
        <v>511</v>
      </c>
      <c r="J652" s="2" t="s">
        <v>567</v>
      </c>
      <c r="K652" s="9" t="s">
        <v>1058</v>
      </c>
      <c r="L652" s="9">
        <v>4</v>
      </c>
      <c r="M652" s="9">
        <v>4</v>
      </c>
      <c r="N652" s="9">
        <v>1</v>
      </c>
      <c r="O652" s="9" t="s">
        <v>201</v>
      </c>
      <c r="P652" s="9" t="s">
        <v>285</v>
      </c>
    </row>
    <row r="653" spans="1:16" s="4" customFormat="1" ht="12" hidden="1" customHeight="1" x14ac:dyDescent="0.25">
      <c r="A653" s="9" t="s">
        <v>19</v>
      </c>
      <c r="B653" s="9" t="s">
        <v>886</v>
      </c>
      <c r="C653" s="11" t="s">
        <v>916</v>
      </c>
      <c r="D653" s="9">
        <v>7</v>
      </c>
      <c r="E653" s="9">
        <v>12</v>
      </c>
      <c r="F653" s="9">
        <v>2024</v>
      </c>
      <c r="G653" s="9">
        <v>3</v>
      </c>
      <c r="H653" s="9" t="s">
        <v>14</v>
      </c>
      <c r="I653" s="9" t="s">
        <v>448</v>
      </c>
      <c r="J653" s="4" t="s">
        <v>500</v>
      </c>
      <c r="K653" s="9" t="s">
        <v>1058</v>
      </c>
      <c r="L653" s="9">
        <v>90</v>
      </c>
      <c r="M653" s="9">
        <v>6</v>
      </c>
      <c r="N653" s="9">
        <v>15</v>
      </c>
      <c r="O653" s="9" t="s">
        <v>562</v>
      </c>
      <c r="P653" s="9" t="s">
        <v>299</v>
      </c>
    </row>
    <row r="654" spans="1:16" ht="12" hidden="1" customHeight="1" x14ac:dyDescent="0.2">
      <c r="A654" s="9" t="s">
        <v>19</v>
      </c>
      <c r="B654" s="9" t="s">
        <v>886</v>
      </c>
      <c r="C654" s="9" t="s">
        <v>916</v>
      </c>
      <c r="D654" s="9">
        <v>7</v>
      </c>
      <c r="E654" s="9">
        <v>12</v>
      </c>
      <c r="F654" s="9">
        <v>2024</v>
      </c>
      <c r="G654" s="9">
        <v>3</v>
      </c>
      <c r="H654" s="9" t="s">
        <v>14</v>
      </c>
      <c r="I654" s="9" t="s">
        <v>428</v>
      </c>
      <c r="J654" s="9" t="s">
        <v>306</v>
      </c>
      <c r="K654" s="9" t="s">
        <v>1058</v>
      </c>
      <c r="L654" s="9">
        <v>3</v>
      </c>
      <c r="M654" s="9">
        <v>1</v>
      </c>
      <c r="N654" s="9">
        <v>3</v>
      </c>
      <c r="O654" s="9" t="s">
        <v>201</v>
      </c>
      <c r="P654" s="9" t="s">
        <v>427</v>
      </c>
    </row>
    <row r="655" spans="1:16" s="4" customFormat="1" ht="12" hidden="1" customHeight="1" x14ac:dyDescent="0.25">
      <c r="A655" s="9" t="s">
        <v>19</v>
      </c>
      <c r="B655" s="9" t="s">
        <v>886</v>
      </c>
      <c r="C655" s="11" t="s">
        <v>916</v>
      </c>
      <c r="D655" s="9">
        <v>7</v>
      </c>
      <c r="E655" s="9">
        <v>12</v>
      </c>
      <c r="F655" s="9">
        <v>2024</v>
      </c>
      <c r="G655" s="9">
        <v>3</v>
      </c>
      <c r="H655" s="9" t="s">
        <v>14</v>
      </c>
      <c r="I655" s="9" t="s">
        <v>563</v>
      </c>
      <c r="J655" s="4" t="s">
        <v>564</v>
      </c>
      <c r="K655" s="9" t="s">
        <v>1058</v>
      </c>
      <c r="L655" s="9">
        <v>12</v>
      </c>
      <c r="M655" s="9">
        <v>4</v>
      </c>
      <c r="N655" s="9">
        <v>3</v>
      </c>
      <c r="O655" s="9" t="s">
        <v>565</v>
      </c>
      <c r="P655" s="9" t="s">
        <v>2009</v>
      </c>
    </row>
    <row r="656" spans="1:16" ht="12" hidden="1" customHeight="1" x14ac:dyDescent="0.2">
      <c r="A656" s="9" t="s">
        <v>19</v>
      </c>
      <c r="B656" s="9" t="s">
        <v>886</v>
      </c>
      <c r="C656" s="9" t="s">
        <v>916</v>
      </c>
      <c r="D656" s="9">
        <v>7</v>
      </c>
      <c r="E656" s="9">
        <v>12</v>
      </c>
      <c r="F656" s="9">
        <v>2024</v>
      </c>
      <c r="G656" s="9">
        <v>3</v>
      </c>
      <c r="H656" s="9" t="s">
        <v>14</v>
      </c>
      <c r="I656" s="9" t="s">
        <v>344</v>
      </c>
      <c r="J656" s="9" t="s">
        <v>345</v>
      </c>
      <c r="K656" s="9" t="s">
        <v>1058</v>
      </c>
      <c r="L656" s="9">
        <v>6</v>
      </c>
      <c r="M656" s="9">
        <v>2</v>
      </c>
      <c r="N656" s="9">
        <v>3</v>
      </c>
      <c r="O656" s="9" t="s">
        <v>201</v>
      </c>
      <c r="P656" s="9" t="s">
        <v>343</v>
      </c>
    </row>
    <row r="657" spans="1:16" ht="12" hidden="1" customHeight="1" x14ac:dyDescent="0.2">
      <c r="A657" s="9" t="s">
        <v>19</v>
      </c>
      <c r="B657" s="9" t="s">
        <v>886</v>
      </c>
      <c r="C657" s="9" t="s">
        <v>916</v>
      </c>
      <c r="D657" s="9">
        <v>7</v>
      </c>
      <c r="E657" s="9">
        <v>12</v>
      </c>
      <c r="F657" s="9">
        <v>2024</v>
      </c>
      <c r="G657" s="9">
        <v>3</v>
      </c>
      <c r="H657" s="9" t="s">
        <v>14</v>
      </c>
      <c r="I657" s="9" t="s">
        <v>428</v>
      </c>
      <c r="J657" s="9" t="s">
        <v>306</v>
      </c>
      <c r="K657" s="9" t="s">
        <v>1058</v>
      </c>
      <c r="L657" s="9">
        <v>2</v>
      </c>
      <c r="M657" s="9">
        <v>1</v>
      </c>
      <c r="N657" s="9">
        <v>2</v>
      </c>
      <c r="O657" s="9" t="s">
        <v>201</v>
      </c>
      <c r="P657" s="9" t="s">
        <v>427</v>
      </c>
    </row>
    <row r="658" spans="1:16" ht="12" hidden="1" customHeight="1" x14ac:dyDescent="0.2">
      <c r="A658" s="9" t="s">
        <v>19</v>
      </c>
      <c r="B658" s="9" t="s">
        <v>886</v>
      </c>
      <c r="C658" s="9" t="s">
        <v>916</v>
      </c>
      <c r="D658" s="9">
        <v>7</v>
      </c>
      <c r="E658" s="9">
        <v>12</v>
      </c>
      <c r="F658" s="9">
        <v>2024</v>
      </c>
      <c r="G658" s="9">
        <v>3</v>
      </c>
      <c r="H658" s="9" t="s">
        <v>14</v>
      </c>
      <c r="I658" s="9" t="s">
        <v>407</v>
      </c>
      <c r="J658" s="2" t="s">
        <v>408</v>
      </c>
      <c r="K658" s="9" t="s">
        <v>1058</v>
      </c>
      <c r="L658" s="9">
        <v>45</v>
      </c>
      <c r="M658" s="9">
        <v>5</v>
      </c>
      <c r="N658" s="9">
        <v>9</v>
      </c>
      <c r="O658" s="9" t="s">
        <v>201</v>
      </c>
      <c r="P658" s="9" t="s">
        <v>96</v>
      </c>
    </row>
    <row r="659" spans="1:16" ht="12" hidden="1" customHeight="1" x14ac:dyDescent="0.2">
      <c r="A659" s="9" t="s">
        <v>19</v>
      </c>
      <c r="B659" s="9" t="s">
        <v>886</v>
      </c>
      <c r="C659" s="9" t="s">
        <v>916</v>
      </c>
      <c r="D659" s="9">
        <v>7</v>
      </c>
      <c r="E659" s="9">
        <v>12</v>
      </c>
      <c r="F659" s="9">
        <v>2024</v>
      </c>
      <c r="G659" s="9">
        <v>3</v>
      </c>
      <c r="H659" s="9" t="s">
        <v>14</v>
      </c>
      <c r="I659" s="9" t="s">
        <v>407</v>
      </c>
      <c r="J659" s="2" t="s">
        <v>408</v>
      </c>
      <c r="K659" s="9" t="s">
        <v>1058</v>
      </c>
      <c r="L659" s="9">
        <v>1</v>
      </c>
      <c r="M659" s="9">
        <v>1</v>
      </c>
      <c r="N659" s="9">
        <v>4</v>
      </c>
      <c r="O659" s="9" t="s">
        <v>201</v>
      </c>
      <c r="P659" s="9" t="s">
        <v>96</v>
      </c>
    </row>
    <row r="660" spans="1:16" ht="12" hidden="1" customHeight="1" x14ac:dyDescent="0.2">
      <c r="A660" s="9" t="s">
        <v>22</v>
      </c>
      <c r="B660" s="9" t="s">
        <v>887</v>
      </c>
      <c r="C660" s="9" t="s">
        <v>916</v>
      </c>
      <c r="D660" s="9">
        <v>7</v>
      </c>
      <c r="E660" s="9">
        <v>12</v>
      </c>
      <c r="F660" s="9">
        <v>2024</v>
      </c>
      <c r="G660" s="9">
        <v>3</v>
      </c>
      <c r="H660" s="9" t="s">
        <v>14</v>
      </c>
      <c r="I660" s="9" t="s">
        <v>423</v>
      </c>
      <c r="J660" s="2" t="s">
        <v>442</v>
      </c>
      <c r="K660" s="9" t="s">
        <v>1058</v>
      </c>
      <c r="L660" s="9">
        <v>4</v>
      </c>
      <c r="M660" s="9">
        <v>4</v>
      </c>
      <c r="N660" s="9">
        <v>1</v>
      </c>
      <c r="O660" s="9" t="s">
        <v>201</v>
      </c>
      <c r="P660" s="9" t="s">
        <v>422</v>
      </c>
    </row>
    <row r="661" spans="1:16" ht="12" hidden="1" customHeight="1" x14ac:dyDescent="0.2">
      <c r="A661" s="9" t="s">
        <v>22</v>
      </c>
      <c r="B661" s="9" t="s">
        <v>887</v>
      </c>
      <c r="C661" s="9" t="s">
        <v>916</v>
      </c>
      <c r="D661" s="9">
        <v>7</v>
      </c>
      <c r="E661" s="9">
        <v>12</v>
      </c>
      <c r="F661" s="9">
        <v>2024</v>
      </c>
      <c r="G661" s="9">
        <v>3</v>
      </c>
      <c r="H661" s="9" t="s">
        <v>14</v>
      </c>
      <c r="I661" s="9" t="s">
        <v>316</v>
      </c>
      <c r="J661" s="9" t="s">
        <v>548</v>
      </c>
      <c r="K661" s="9" t="s">
        <v>1058</v>
      </c>
      <c r="L661" s="9">
        <v>310</v>
      </c>
      <c r="M661" s="9">
        <v>31</v>
      </c>
      <c r="N661" s="9">
        <v>10</v>
      </c>
      <c r="O661" s="9" t="s">
        <v>201</v>
      </c>
      <c r="P661" s="9" t="s">
        <v>256</v>
      </c>
    </row>
    <row r="662" spans="1:16" ht="12" hidden="1" customHeight="1" x14ac:dyDescent="0.2">
      <c r="A662" s="9" t="s">
        <v>22</v>
      </c>
      <c r="B662" s="9" t="s">
        <v>887</v>
      </c>
      <c r="C662" s="9" t="s">
        <v>916</v>
      </c>
      <c r="D662" s="9">
        <v>7</v>
      </c>
      <c r="E662" s="9">
        <v>12</v>
      </c>
      <c r="F662" s="9">
        <v>2024</v>
      </c>
      <c r="G662" s="9">
        <v>3</v>
      </c>
      <c r="H662" s="9" t="s">
        <v>14</v>
      </c>
      <c r="I662" s="9" t="s">
        <v>502</v>
      </c>
      <c r="J662" s="2" t="s">
        <v>567</v>
      </c>
      <c r="K662" s="9" t="s">
        <v>1058</v>
      </c>
      <c r="L662" s="9">
        <v>308</v>
      </c>
      <c r="M662" s="9">
        <v>44</v>
      </c>
      <c r="N662" s="9">
        <v>7</v>
      </c>
      <c r="O662" s="9" t="s">
        <v>201</v>
      </c>
      <c r="P662" s="9" t="s">
        <v>566</v>
      </c>
    </row>
    <row r="663" spans="1:16" ht="12" hidden="1" customHeight="1" x14ac:dyDescent="0.2">
      <c r="A663" s="9" t="s">
        <v>22</v>
      </c>
      <c r="B663" s="9" t="s">
        <v>887</v>
      </c>
      <c r="C663" s="9" t="s">
        <v>916</v>
      </c>
      <c r="D663" s="9">
        <v>7</v>
      </c>
      <c r="E663" s="9">
        <v>12</v>
      </c>
      <c r="F663" s="9">
        <v>2024</v>
      </c>
      <c r="G663" s="9">
        <v>3</v>
      </c>
      <c r="H663" s="9" t="s">
        <v>14</v>
      </c>
      <c r="I663" s="9" t="s">
        <v>319</v>
      </c>
      <c r="J663" s="9" t="s">
        <v>492</v>
      </c>
      <c r="K663" s="9" t="s">
        <v>1058</v>
      </c>
      <c r="L663" s="9">
        <v>84</v>
      </c>
      <c r="M663" s="9">
        <v>12</v>
      </c>
      <c r="N663" s="9">
        <v>7</v>
      </c>
      <c r="O663" s="9" t="s">
        <v>201</v>
      </c>
      <c r="P663" s="9" t="s">
        <v>491</v>
      </c>
    </row>
    <row r="664" spans="1:16" ht="12" hidden="1" customHeight="1" x14ac:dyDescent="0.2">
      <c r="A664" s="9" t="s">
        <v>22</v>
      </c>
      <c r="B664" s="9" t="s">
        <v>887</v>
      </c>
      <c r="C664" s="9" t="s">
        <v>916</v>
      </c>
      <c r="D664" s="9">
        <v>7</v>
      </c>
      <c r="E664" s="9">
        <v>12</v>
      </c>
      <c r="F664" s="9">
        <v>2024</v>
      </c>
      <c r="G664" s="9">
        <v>3</v>
      </c>
      <c r="H664" s="9" t="s">
        <v>14</v>
      </c>
      <c r="I664" s="9" t="s">
        <v>310</v>
      </c>
      <c r="J664" s="9" t="s">
        <v>311</v>
      </c>
      <c r="K664" s="9" t="s">
        <v>1058</v>
      </c>
      <c r="L664" s="9">
        <v>2</v>
      </c>
      <c r="M664" s="9">
        <v>1</v>
      </c>
      <c r="N664" s="9">
        <v>2</v>
      </c>
      <c r="O664" s="9" t="s">
        <v>201</v>
      </c>
      <c r="P664" s="9" t="s">
        <v>509</v>
      </c>
    </row>
    <row r="665" spans="1:16" ht="12" hidden="1" customHeight="1" x14ac:dyDescent="0.2">
      <c r="A665" s="9" t="s">
        <v>22</v>
      </c>
      <c r="B665" s="9" t="s">
        <v>887</v>
      </c>
      <c r="C665" s="9" t="s">
        <v>916</v>
      </c>
      <c r="D665" s="9">
        <v>7</v>
      </c>
      <c r="E665" s="9">
        <v>12</v>
      </c>
      <c r="F665" s="9">
        <v>2024</v>
      </c>
      <c r="G665" s="9">
        <v>3</v>
      </c>
      <c r="H665" s="9" t="s">
        <v>14</v>
      </c>
      <c r="I665" s="9" t="s">
        <v>448</v>
      </c>
      <c r="J665" s="9" t="s">
        <v>449</v>
      </c>
      <c r="K665" s="9" t="s">
        <v>1058</v>
      </c>
      <c r="L665" s="9">
        <v>3</v>
      </c>
      <c r="M665" s="9">
        <v>1</v>
      </c>
      <c r="N665" s="9">
        <v>3</v>
      </c>
      <c r="O665" s="9" t="s">
        <v>201</v>
      </c>
      <c r="P665" s="9" t="s">
        <v>193</v>
      </c>
    </row>
    <row r="666" spans="1:16" ht="12" hidden="1" customHeight="1" x14ac:dyDescent="0.2">
      <c r="A666" s="9" t="s">
        <v>137</v>
      </c>
      <c r="B666" s="9" t="s">
        <v>892</v>
      </c>
      <c r="C666" s="9" t="s">
        <v>916</v>
      </c>
      <c r="D666" s="9">
        <v>7</v>
      </c>
      <c r="E666" s="9">
        <v>12</v>
      </c>
      <c r="F666" s="9">
        <v>2024</v>
      </c>
      <c r="G666" s="9">
        <v>3</v>
      </c>
      <c r="H666" s="9" t="s">
        <v>14</v>
      </c>
      <c r="I666" s="9" t="s">
        <v>448</v>
      </c>
      <c r="J666" s="2" t="s">
        <v>449</v>
      </c>
      <c r="K666" s="9" t="s">
        <v>1058</v>
      </c>
      <c r="L666" s="9">
        <v>378</v>
      </c>
      <c r="M666" s="9">
        <v>63</v>
      </c>
      <c r="N666" s="9">
        <v>6</v>
      </c>
      <c r="O666" s="9" t="s">
        <v>201</v>
      </c>
      <c r="P666" s="9" t="s">
        <v>193</v>
      </c>
    </row>
    <row r="667" spans="1:16" ht="12" hidden="1" customHeight="1" x14ac:dyDescent="0.2">
      <c r="A667" s="9" t="s">
        <v>137</v>
      </c>
      <c r="B667" s="9" t="s">
        <v>892</v>
      </c>
      <c r="C667" s="9" t="s">
        <v>916</v>
      </c>
      <c r="D667" s="9">
        <v>7</v>
      </c>
      <c r="E667" s="9">
        <v>12</v>
      </c>
      <c r="F667" s="9">
        <v>2024</v>
      </c>
      <c r="G667" s="9">
        <v>3</v>
      </c>
      <c r="H667" s="9" t="s">
        <v>14</v>
      </c>
      <c r="I667" s="9" t="s">
        <v>433</v>
      </c>
      <c r="J667" s="9" t="s">
        <v>367</v>
      </c>
      <c r="K667" s="9" t="s">
        <v>1058</v>
      </c>
      <c r="L667" s="9">
        <v>80</v>
      </c>
      <c r="M667" s="9">
        <v>10</v>
      </c>
      <c r="N667" s="9">
        <v>8</v>
      </c>
      <c r="O667" s="9" t="s">
        <v>201</v>
      </c>
      <c r="P667" s="9" t="s">
        <v>508</v>
      </c>
    </row>
    <row r="668" spans="1:16" ht="12" hidden="1" customHeight="1" x14ac:dyDescent="0.2">
      <c r="A668" s="9" t="s">
        <v>137</v>
      </c>
      <c r="B668" s="9" t="s">
        <v>892</v>
      </c>
      <c r="C668" s="9" t="s">
        <v>916</v>
      </c>
      <c r="D668" s="9">
        <v>7</v>
      </c>
      <c r="E668" s="9">
        <v>12</v>
      </c>
      <c r="F668" s="9">
        <v>2024</v>
      </c>
      <c r="G668" s="9">
        <v>3</v>
      </c>
      <c r="H668" s="9" t="s">
        <v>14</v>
      </c>
      <c r="I668" s="9" t="s">
        <v>372</v>
      </c>
      <c r="J668" s="9" t="s">
        <v>373</v>
      </c>
      <c r="K668" s="9" t="s">
        <v>1058</v>
      </c>
      <c r="L668" s="9">
        <v>145</v>
      </c>
      <c r="M668" s="9">
        <v>29</v>
      </c>
      <c r="N668" s="9">
        <v>5</v>
      </c>
      <c r="O668" s="9" t="s">
        <v>201</v>
      </c>
      <c r="P668" s="9" t="s">
        <v>98</v>
      </c>
    </row>
    <row r="669" spans="1:16" ht="12" hidden="1" customHeight="1" x14ac:dyDescent="0.2">
      <c r="A669" s="9" t="s">
        <v>137</v>
      </c>
      <c r="B669" s="9" t="s">
        <v>892</v>
      </c>
      <c r="C669" s="9" t="s">
        <v>916</v>
      </c>
      <c r="D669" s="9">
        <v>7</v>
      </c>
      <c r="E669" s="9">
        <v>12</v>
      </c>
      <c r="F669" s="9">
        <v>2024</v>
      </c>
      <c r="G669" s="9">
        <v>3</v>
      </c>
      <c r="H669" s="9" t="s">
        <v>14</v>
      </c>
      <c r="I669" s="9" t="s">
        <v>448</v>
      </c>
      <c r="J669" s="2" t="s">
        <v>449</v>
      </c>
      <c r="K669" s="9" t="s">
        <v>1058</v>
      </c>
      <c r="L669" s="9">
        <v>336</v>
      </c>
      <c r="M669" s="9">
        <v>24</v>
      </c>
      <c r="N669" s="9">
        <v>14</v>
      </c>
      <c r="O669" s="9" t="s">
        <v>201</v>
      </c>
      <c r="P669" s="9" t="s">
        <v>193</v>
      </c>
    </row>
    <row r="670" spans="1:16" ht="12" hidden="1" customHeight="1" x14ac:dyDescent="0.2">
      <c r="A670" s="9" t="s">
        <v>137</v>
      </c>
      <c r="B670" s="9" t="s">
        <v>892</v>
      </c>
      <c r="C670" s="9" t="s">
        <v>916</v>
      </c>
      <c r="D670" s="9">
        <v>7</v>
      </c>
      <c r="E670" s="9">
        <v>12</v>
      </c>
      <c r="F670" s="9">
        <v>2024</v>
      </c>
      <c r="G670" s="9">
        <v>3</v>
      </c>
      <c r="H670" s="9" t="s">
        <v>14</v>
      </c>
      <c r="I670" s="9" t="s">
        <v>372</v>
      </c>
      <c r="J670" s="9" t="s">
        <v>373</v>
      </c>
      <c r="K670" s="9" t="s">
        <v>1058</v>
      </c>
      <c r="L670" s="9">
        <v>42</v>
      </c>
      <c r="M670" s="9">
        <v>21</v>
      </c>
      <c r="N670" s="9">
        <v>2</v>
      </c>
      <c r="O670" s="9" t="s">
        <v>201</v>
      </c>
      <c r="P670" s="9" t="s">
        <v>98</v>
      </c>
    </row>
    <row r="671" spans="1:16" ht="12" hidden="1" customHeight="1" x14ac:dyDescent="0.2">
      <c r="A671" s="9" t="s">
        <v>137</v>
      </c>
      <c r="B671" s="9" t="s">
        <v>892</v>
      </c>
      <c r="C671" s="9" t="s">
        <v>916</v>
      </c>
      <c r="D671" s="9">
        <v>7</v>
      </c>
      <c r="E671" s="9">
        <v>12</v>
      </c>
      <c r="F671" s="9">
        <v>2024</v>
      </c>
      <c r="G671" s="9">
        <v>3</v>
      </c>
      <c r="H671" s="9" t="s">
        <v>14</v>
      </c>
      <c r="I671" s="9" t="s">
        <v>448</v>
      </c>
      <c r="J671" s="2" t="s">
        <v>449</v>
      </c>
      <c r="K671" s="9" t="s">
        <v>1058</v>
      </c>
      <c r="L671" s="9">
        <v>8</v>
      </c>
      <c r="M671" s="9">
        <v>1</v>
      </c>
      <c r="N671" s="9">
        <v>8</v>
      </c>
      <c r="O671" s="9" t="s">
        <v>201</v>
      </c>
      <c r="P671" s="9" t="s">
        <v>193</v>
      </c>
    </row>
    <row r="672" spans="1:16" ht="12" hidden="1" customHeight="1" x14ac:dyDescent="0.2">
      <c r="A672" s="9" t="s">
        <v>137</v>
      </c>
      <c r="B672" s="9" t="s">
        <v>892</v>
      </c>
      <c r="C672" s="9" t="s">
        <v>916</v>
      </c>
      <c r="D672" s="9">
        <v>7</v>
      </c>
      <c r="E672" s="9">
        <v>12</v>
      </c>
      <c r="F672" s="9">
        <v>2024</v>
      </c>
      <c r="G672" s="9">
        <v>3</v>
      </c>
      <c r="H672" s="9" t="s">
        <v>14</v>
      </c>
      <c r="I672" s="9" t="s">
        <v>314</v>
      </c>
      <c r="J672" s="2" t="s">
        <v>315</v>
      </c>
      <c r="K672" s="9" t="s">
        <v>1058</v>
      </c>
      <c r="L672" s="9">
        <v>12</v>
      </c>
      <c r="M672" s="9">
        <v>12</v>
      </c>
      <c r="N672" s="9">
        <v>1</v>
      </c>
      <c r="O672" s="9" t="s">
        <v>201</v>
      </c>
      <c r="P672" s="9" t="s">
        <v>1432</v>
      </c>
    </row>
    <row r="673" spans="1:16" ht="12" hidden="1" customHeight="1" x14ac:dyDescent="0.2">
      <c r="A673" s="9" t="s">
        <v>137</v>
      </c>
      <c r="B673" s="9" t="s">
        <v>892</v>
      </c>
      <c r="C673" s="9" t="s">
        <v>916</v>
      </c>
      <c r="D673" s="9">
        <v>7</v>
      </c>
      <c r="E673" s="9">
        <v>12</v>
      </c>
      <c r="F673" s="9">
        <v>2024</v>
      </c>
      <c r="G673" s="9">
        <v>3</v>
      </c>
      <c r="H673" s="9" t="s">
        <v>14</v>
      </c>
      <c r="I673" s="9" t="s">
        <v>310</v>
      </c>
      <c r="J673" s="9" t="s">
        <v>311</v>
      </c>
      <c r="K673" s="9" t="s">
        <v>1058</v>
      </c>
      <c r="L673" s="9">
        <v>9</v>
      </c>
      <c r="M673" s="9">
        <v>9</v>
      </c>
      <c r="N673" s="9">
        <v>1</v>
      </c>
      <c r="O673" s="9" t="s">
        <v>201</v>
      </c>
      <c r="P673" s="9" t="s">
        <v>509</v>
      </c>
    </row>
    <row r="674" spans="1:16" ht="12" hidden="1" customHeight="1" x14ac:dyDescent="0.2">
      <c r="A674" s="9" t="s">
        <v>137</v>
      </c>
      <c r="B674" s="9" t="s">
        <v>892</v>
      </c>
      <c r="C674" s="9" t="s">
        <v>916</v>
      </c>
      <c r="D674" s="9">
        <v>7</v>
      </c>
      <c r="E674" s="9">
        <v>12</v>
      </c>
      <c r="F674" s="9">
        <v>2024</v>
      </c>
      <c r="G674" s="9">
        <v>3</v>
      </c>
      <c r="H674" s="9" t="s">
        <v>14</v>
      </c>
      <c r="I674" s="9" t="s">
        <v>446</v>
      </c>
      <c r="J674" s="9" t="s">
        <v>1222</v>
      </c>
      <c r="K674" s="9" t="s">
        <v>1058</v>
      </c>
      <c r="L674" s="9">
        <v>2</v>
      </c>
      <c r="M674" s="9">
        <v>2</v>
      </c>
      <c r="N674" s="9">
        <v>1</v>
      </c>
      <c r="O674" s="9" t="s">
        <v>201</v>
      </c>
      <c r="P674" s="9" t="s">
        <v>572</v>
      </c>
    </row>
    <row r="675" spans="1:16" ht="12" hidden="1" customHeight="1" x14ac:dyDescent="0.2">
      <c r="A675" s="9" t="s">
        <v>137</v>
      </c>
      <c r="B675" s="9" t="s">
        <v>892</v>
      </c>
      <c r="C675" s="9" t="s">
        <v>916</v>
      </c>
      <c r="D675" s="9">
        <v>7</v>
      </c>
      <c r="E675" s="9">
        <v>12</v>
      </c>
      <c r="F675" s="9">
        <v>2024</v>
      </c>
      <c r="G675" s="9">
        <v>3</v>
      </c>
      <c r="H675" s="9" t="s">
        <v>14</v>
      </c>
      <c r="I675" s="9" t="s">
        <v>493</v>
      </c>
      <c r="J675" s="2" t="s">
        <v>306</v>
      </c>
      <c r="K675" s="9" t="s">
        <v>1058</v>
      </c>
      <c r="L675" s="9">
        <v>20</v>
      </c>
      <c r="M675" s="9">
        <v>2</v>
      </c>
      <c r="N675" s="9">
        <v>10</v>
      </c>
      <c r="O675" s="9" t="s">
        <v>201</v>
      </c>
      <c r="P675" s="9" t="s">
        <v>1494</v>
      </c>
    </row>
    <row r="676" spans="1:16" ht="12" hidden="1" customHeight="1" x14ac:dyDescent="0.2">
      <c r="A676" s="9" t="s">
        <v>137</v>
      </c>
      <c r="B676" s="9" t="s">
        <v>892</v>
      </c>
      <c r="C676" s="9" t="s">
        <v>916</v>
      </c>
      <c r="D676" s="9">
        <v>7</v>
      </c>
      <c r="E676" s="9">
        <v>12</v>
      </c>
      <c r="F676" s="9">
        <v>2024</v>
      </c>
      <c r="G676" s="9">
        <v>3</v>
      </c>
      <c r="H676" s="9" t="s">
        <v>14</v>
      </c>
      <c r="I676" s="9" t="s">
        <v>493</v>
      </c>
      <c r="J676" s="2" t="s">
        <v>306</v>
      </c>
      <c r="K676" s="9" t="s">
        <v>1058</v>
      </c>
      <c r="L676" s="9">
        <v>6</v>
      </c>
      <c r="M676" s="9">
        <v>1</v>
      </c>
      <c r="N676" s="9">
        <v>6</v>
      </c>
      <c r="O676" s="9" t="s">
        <v>201</v>
      </c>
      <c r="P676" s="9" t="s">
        <v>1494</v>
      </c>
    </row>
    <row r="677" spans="1:16" ht="12" hidden="1" customHeight="1" x14ac:dyDescent="0.2">
      <c r="A677" s="9" t="s">
        <v>140</v>
      </c>
      <c r="B677" s="9" t="s">
        <v>893</v>
      </c>
      <c r="C677" s="9" t="s">
        <v>916</v>
      </c>
      <c r="D677" s="9">
        <v>7</v>
      </c>
      <c r="E677" s="9">
        <v>12</v>
      </c>
      <c r="F677" s="9">
        <v>2024</v>
      </c>
      <c r="G677" s="9">
        <v>3</v>
      </c>
      <c r="H677" s="9" t="s">
        <v>14</v>
      </c>
      <c r="I677" s="9" t="s">
        <v>372</v>
      </c>
      <c r="J677" s="9" t="s">
        <v>373</v>
      </c>
      <c r="K677" s="9" t="s">
        <v>1058</v>
      </c>
      <c r="L677" s="9">
        <v>1095</v>
      </c>
      <c r="M677" s="9">
        <v>219</v>
      </c>
      <c r="N677" s="9">
        <v>5</v>
      </c>
      <c r="O677" s="9" t="s">
        <v>201</v>
      </c>
      <c r="P677" s="9" t="s">
        <v>98</v>
      </c>
    </row>
    <row r="678" spans="1:16" ht="12" hidden="1" customHeight="1" x14ac:dyDescent="0.2">
      <c r="A678" s="9" t="s">
        <v>140</v>
      </c>
      <c r="B678" s="9" t="s">
        <v>893</v>
      </c>
      <c r="C678" s="9" t="s">
        <v>916</v>
      </c>
      <c r="D678" s="9">
        <v>7</v>
      </c>
      <c r="E678" s="9">
        <v>12</v>
      </c>
      <c r="F678" s="9">
        <v>2024</v>
      </c>
      <c r="G678" s="9">
        <v>3</v>
      </c>
      <c r="H678" s="9" t="s">
        <v>14</v>
      </c>
      <c r="I678" s="9" t="s">
        <v>493</v>
      </c>
      <c r="J678" s="9" t="s">
        <v>306</v>
      </c>
      <c r="K678" s="9" t="s">
        <v>1058</v>
      </c>
      <c r="L678" s="9">
        <v>230</v>
      </c>
      <c r="M678" s="9">
        <v>23</v>
      </c>
      <c r="N678" s="9">
        <v>10</v>
      </c>
      <c r="O678" s="9" t="s">
        <v>201</v>
      </c>
      <c r="P678" s="9" t="s">
        <v>1494</v>
      </c>
    </row>
    <row r="679" spans="1:16" ht="12" hidden="1" customHeight="1" x14ac:dyDescent="0.2">
      <c r="A679" s="9" t="s">
        <v>140</v>
      </c>
      <c r="B679" s="9" t="s">
        <v>893</v>
      </c>
      <c r="C679" s="9" t="s">
        <v>916</v>
      </c>
      <c r="D679" s="9">
        <v>7</v>
      </c>
      <c r="E679" s="9">
        <v>12</v>
      </c>
      <c r="F679" s="9">
        <v>2024</v>
      </c>
      <c r="G679" s="9">
        <v>3</v>
      </c>
      <c r="H679" s="9" t="s">
        <v>14</v>
      </c>
      <c r="I679" s="9" t="s">
        <v>372</v>
      </c>
      <c r="J679" s="9" t="s">
        <v>373</v>
      </c>
      <c r="K679" s="9" t="s">
        <v>1058</v>
      </c>
      <c r="L679" s="9">
        <v>188</v>
      </c>
      <c r="M679" s="9">
        <v>94</v>
      </c>
      <c r="N679" s="9">
        <v>2</v>
      </c>
      <c r="O679" s="9" t="s">
        <v>201</v>
      </c>
      <c r="P679" s="9" t="s">
        <v>98</v>
      </c>
    </row>
    <row r="680" spans="1:16" ht="12" hidden="1" customHeight="1" x14ac:dyDescent="0.2">
      <c r="A680" s="9" t="s">
        <v>140</v>
      </c>
      <c r="B680" s="9" t="s">
        <v>893</v>
      </c>
      <c r="C680" s="9" t="s">
        <v>916</v>
      </c>
      <c r="D680" s="9">
        <v>7</v>
      </c>
      <c r="E680" s="9">
        <v>12</v>
      </c>
      <c r="F680" s="9">
        <v>2024</v>
      </c>
      <c r="G680" s="9">
        <v>3</v>
      </c>
      <c r="H680" s="9" t="s">
        <v>14</v>
      </c>
      <c r="I680" s="9" t="s">
        <v>433</v>
      </c>
      <c r="J680" s="9" t="s">
        <v>367</v>
      </c>
      <c r="K680" s="9" t="s">
        <v>1058</v>
      </c>
      <c r="L680" s="9">
        <v>336</v>
      </c>
      <c r="M680" s="9">
        <v>42</v>
      </c>
      <c r="N680" s="9">
        <v>8</v>
      </c>
      <c r="O680" s="9" t="s">
        <v>201</v>
      </c>
      <c r="P680" s="9" t="s">
        <v>508</v>
      </c>
    </row>
    <row r="681" spans="1:16" ht="12" hidden="1" customHeight="1" x14ac:dyDescent="0.2">
      <c r="A681" s="9" t="s">
        <v>140</v>
      </c>
      <c r="B681" s="9" t="s">
        <v>893</v>
      </c>
      <c r="C681" s="9" t="s">
        <v>916</v>
      </c>
      <c r="D681" s="9">
        <v>7</v>
      </c>
      <c r="E681" s="9">
        <v>12</v>
      </c>
      <c r="F681" s="9">
        <v>2024</v>
      </c>
      <c r="G681" s="9">
        <v>3</v>
      </c>
      <c r="H681" s="9" t="s">
        <v>14</v>
      </c>
      <c r="I681" s="9" t="s">
        <v>423</v>
      </c>
      <c r="J681" s="2" t="s">
        <v>442</v>
      </c>
      <c r="K681" s="9" t="s">
        <v>1058</v>
      </c>
      <c r="L681" s="9">
        <v>2</v>
      </c>
      <c r="M681" s="9">
        <v>2</v>
      </c>
      <c r="N681" s="9">
        <v>1</v>
      </c>
      <c r="O681" s="9" t="s">
        <v>201</v>
      </c>
      <c r="P681" s="9" t="s">
        <v>422</v>
      </c>
    </row>
    <row r="682" spans="1:16" ht="12" hidden="1" customHeight="1" x14ac:dyDescent="0.2">
      <c r="A682" s="9" t="s">
        <v>140</v>
      </c>
      <c r="B682" s="9" t="s">
        <v>893</v>
      </c>
      <c r="C682" s="9" t="s">
        <v>916</v>
      </c>
      <c r="D682" s="9">
        <v>7</v>
      </c>
      <c r="E682" s="9">
        <v>12</v>
      </c>
      <c r="F682" s="9">
        <v>2024</v>
      </c>
      <c r="G682" s="9">
        <v>3</v>
      </c>
      <c r="H682" s="9" t="s">
        <v>14</v>
      </c>
      <c r="I682" s="9" t="s">
        <v>314</v>
      </c>
      <c r="J682" s="2" t="s">
        <v>315</v>
      </c>
      <c r="K682" s="9" t="s">
        <v>1058</v>
      </c>
      <c r="L682" s="9">
        <v>4</v>
      </c>
      <c r="M682" s="9">
        <v>4</v>
      </c>
      <c r="N682" s="9">
        <v>1</v>
      </c>
      <c r="O682" s="9" t="s">
        <v>201</v>
      </c>
      <c r="P682" s="9" t="s">
        <v>1432</v>
      </c>
    </row>
    <row r="683" spans="1:16" ht="12" hidden="1" customHeight="1" x14ac:dyDescent="0.2">
      <c r="A683" s="9" t="s">
        <v>140</v>
      </c>
      <c r="B683" s="9" t="s">
        <v>893</v>
      </c>
      <c r="C683" s="9" t="s">
        <v>916</v>
      </c>
      <c r="D683" s="9">
        <v>7</v>
      </c>
      <c r="E683" s="9">
        <v>12</v>
      </c>
      <c r="F683" s="9">
        <v>2024</v>
      </c>
      <c r="G683" s="9">
        <v>3</v>
      </c>
      <c r="H683" s="9" t="s">
        <v>14</v>
      </c>
      <c r="I683" s="9" t="s">
        <v>428</v>
      </c>
      <c r="J683" s="9" t="s">
        <v>306</v>
      </c>
      <c r="K683" s="9" t="s">
        <v>1058</v>
      </c>
      <c r="L683" s="9">
        <v>6</v>
      </c>
      <c r="M683" s="9">
        <v>1</v>
      </c>
      <c r="N683" s="9">
        <v>6</v>
      </c>
      <c r="O683" s="9" t="s">
        <v>201</v>
      </c>
      <c r="P683" s="9" t="s">
        <v>427</v>
      </c>
    </row>
    <row r="684" spans="1:16" ht="12" hidden="1" customHeight="1" x14ac:dyDescent="0.2">
      <c r="A684" s="9" t="s">
        <v>140</v>
      </c>
      <c r="B684" s="9" t="s">
        <v>893</v>
      </c>
      <c r="C684" s="9" t="s">
        <v>916</v>
      </c>
      <c r="D684" s="9">
        <v>7</v>
      </c>
      <c r="E684" s="9">
        <v>12</v>
      </c>
      <c r="F684" s="9">
        <v>2024</v>
      </c>
      <c r="G684" s="9">
        <v>3</v>
      </c>
      <c r="H684" s="9" t="s">
        <v>14</v>
      </c>
      <c r="I684" s="9" t="s">
        <v>451</v>
      </c>
      <c r="J684" s="9" t="s">
        <v>452</v>
      </c>
      <c r="K684" s="9" t="s">
        <v>1058</v>
      </c>
      <c r="L684" s="9">
        <v>1</v>
      </c>
      <c r="M684" s="9">
        <v>1</v>
      </c>
      <c r="N684" s="9">
        <v>1</v>
      </c>
      <c r="O684" s="9" t="s">
        <v>201</v>
      </c>
      <c r="P684" s="9" t="s">
        <v>141</v>
      </c>
    </row>
    <row r="685" spans="1:16" ht="12" hidden="1" customHeight="1" x14ac:dyDescent="0.2">
      <c r="A685" s="9" t="s">
        <v>140</v>
      </c>
      <c r="B685" s="9" t="s">
        <v>893</v>
      </c>
      <c r="C685" s="9" t="s">
        <v>916</v>
      </c>
      <c r="D685" s="9">
        <v>7</v>
      </c>
      <c r="E685" s="9">
        <v>12</v>
      </c>
      <c r="F685" s="9">
        <v>2024</v>
      </c>
      <c r="G685" s="9">
        <v>3</v>
      </c>
      <c r="H685" s="9" t="s">
        <v>14</v>
      </c>
      <c r="I685" s="9" t="s">
        <v>372</v>
      </c>
      <c r="J685" s="9" t="s">
        <v>373</v>
      </c>
      <c r="K685" s="9" t="s">
        <v>1058</v>
      </c>
      <c r="L685" s="9">
        <v>51</v>
      </c>
      <c r="M685" s="9">
        <v>1</v>
      </c>
      <c r="N685" s="9">
        <v>51</v>
      </c>
      <c r="O685" s="9" t="s">
        <v>201</v>
      </c>
      <c r="P685" s="9" t="s">
        <v>98</v>
      </c>
    </row>
    <row r="686" spans="1:16" ht="12" hidden="1" customHeight="1" x14ac:dyDescent="0.2">
      <c r="A686" s="9" t="s">
        <v>143</v>
      </c>
      <c r="B686" s="9" t="s">
        <v>894</v>
      </c>
      <c r="C686" s="9" t="s">
        <v>916</v>
      </c>
      <c r="D686" s="9">
        <v>7</v>
      </c>
      <c r="E686" s="9">
        <v>12</v>
      </c>
      <c r="F686" s="9">
        <v>2024</v>
      </c>
      <c r="G686" s="9">
        <v>3</v>
      </c>
      <c r="H686" s="9" t="s">
        <v>14</v>
      </c>
      <c r="I686" s="9" t="s">
        <v>423</v>
      </c>
      <c r="J686" s="2" t="s">
        <v>442</v>
      </c>
      <c r="K686" s="9" t="s">
        <v>1058</v>
      </c>
      <c r="L686" s="9">
        <v>6</v>
      </c>
      <c r="M686" s="9">
        <v>6</v>
      </c>
      <c r="N686" s="9">
        <v>1</v>
      </c>
      <c r="O686" s="9" t="s">
        <v>201</v>
      </c>
      <c r="P686" s="9" t="s">
        <v>422</v>
      </c>
    </row>
    <row r="687" spans="1:16" ht="12" hidden="1" customHeight="1" x14ac:dyDescent="0.2">
      <c r="A687" s="9" t="s">
        <v>143</v>
      </c>
      <c r="B687" s="9" t="s">
        <v>894</v>
      </c>
      <c r="C687" s="9" t="s">
        <v>916</v>
      </c>
      <c r="D687" s="9">
        <v>7</v>
      </c>
      <c r="E687" s="9">
        <v>12</v>
      </c>
      <c r="F687" s="9">
        <v>2024</v>
      </c>
      <c r="G687" s="9">
        <v>3</v>
      </c>
      <c r="H687" s="9" t="s">
        <v>14</v>
      </c>
      <c r="I687" s="9" t="s">
        <v>448</v>
      </c>
      <c r="J687" s="9" t="s">
        <v>449</v>
      </c>
      <c r="K687" s="9" t="s">
        <v>1058</v>
      </c>
      <c r="L687" s="9">
        <v>1963</v>
      </c>
      <c r="M687" s="9">
        <v>151</v>
      </c>
      <c r="N687" s="9">
        <v>13</v>
      </c>
      <c r="O687" s="9" t="s">
        <v>201</v>
      </c>
      <c r="P687" s="9" t="s">
        <v>193</v>
      </c>
    </row>
    <row r="688" spans="1:16" ht="12" hidden="1" customHeight="1" x14ac:dyDescent="0.2">
      <c r="A688" s="9" t="s">
        <v>143</v>
      </c>
      <c r="B688" s="9" t="s">
        <v>894</v>
      </c>
      <c r="C688" s="9" t="s">
        <v>916</v>
      </c>
      <c r="D688" s="9">
        <v>7</v>
      </c>
      <c r="E688" s="9">
        <v>12</v>
      </c>
      <c r="F688" s="9">
        <v>2024</v>
      </c>
      <c r="G688" s="9">
        <v>3</v>
      </c>
      <c r="H688" s="9" t="s">
        <v>14</v>
      </c>
      <c r="I688" s="9" t="s">
        <v>448</v>
      </c>
      <c r="J688" s="2" t="s">
        <v>500</v>
      </c>
      <c r="K688" s="9" t="s">
        <v>1058</v>
      </c>
      <c r="L688" s="9">
        <v>275</v>
      </c>
      <c r="M688" s="9">
        <v>5</v>
      </c>
      <c r="N688" s="9">
        <v>55</v>
      </c>
      <c r="O688" s="9" t="s">
        <v>201</v>
      </c>
      <c r="P688" s="9" t="s">
        <v>299</v>
      </c>
    </row>
    <row r="689" spans="1:16" ht="12" hidden="1" customHeight="1" x14ac:dyDescent="0.2">
      <c r="A689" s="9" t="s">
        <v>143</v>
      </c>
      <c r="B689" s="9" t="s">
        <v>894</v>
      </c>
      <c r="C689" s="9" t="s">
        <v>916</v>
      </c>
      <c r="D689" s="9">
        <v>7</v>
      </c>
      <c r="E689" s="9">
        <v>12</v>
      </c>
      <c r="F689" s="9">
        <v>2024</v>
      </c>
      <c r="G689" s="9">
        <v>3</v>
      </c>
      <c r="H689" s="9" t="s">
        <v>14</v>
      </c>
      <c r="I689" s="9" t="s">
        <v>448</v>
      </c>
      <c r="J689" s="9" t="s">
        <v>449</v>
      </c>
      <c r="K689" s="9" t="s">
        <v>1058</v>
      </c>
      <c r="L689" s="9">
        <v>960</v>
      </c>
      <c r="M689" s="9">
        <v>120</v>
      </c>
      <c r="N689" s="9">
        <v>8</v>
      </c>
      <c r="O689" s="9" t="s">
        <v>201</v>
      </c>
      <c r="P689" s="9" t="s">
        <v>193</v>
      </c>
    </row>
    <row r="690" spans="1:16" s="4" customFormat="1" ht="12" hidden="1" customHeight="1" x14ac:dyDescent="0.25">
      <c r="A690" s="11" t="s">
        <v>143</v>
      </c>
      <c r="B690" s="9" t="s">
        <v>894</v>
      </c>
      <c r="C690" s="11" t="s">
        <v>916</v>
      </c>
      <c r="D690" s="9">
        <v>7</v>
      </c>
      <c r="E690" s="9">
        <v>12</v>
      </c>
      <c r="F690" s="9">
        <v>2024</v>
      </c>
      <c r="G690" s="9">
        <v>3</v>
      </c>
      <c r="H690" s="9" t="s">
        <v>14</v>
      </c>
      <c r="I690" s="11" t="s">
        <v>495</v>
      </c>
      <c r="J690" s="4" t="s">
        <v>498</v>
      </c>
      <c r="K690" s="9" t="s">
        <v>1058</v>
      </c>
      <c r="L690" s="11">
        <v>8</v>
      </c>
      <c r="M690" s="11">
        <v>1</v>
      </c>
      <c r="N690" s="11">
        <v>8</v>
      </c>
      <c r="O690" s="11" t="s">
        <v>569</v>
      </c>
      <c r="P690" s="11" t="s">
        <v>568</v>
      </c>
    </row>
    <row r="691" spans="1:16" ht="12" hidden="1" customHeight="1" x14ac:dyDescent="0.2">
      <c r="A691" s="9" t="s">
        <v>143</v>
      </c>
      <c r="B691" s="9" t="s">
        <v>894</v>
      </c>
      <c r="C691" s="9" t="s">
        <v>916</v>
      </c>
      <c r="D691" s="9">
        <v>7</v>
      </c>
      <c r="E691" s="9">
        <v>12</v>
      </c>
      <c r="F691" s="9">
        <v>2024</v>
      </c>
      <c r="G691" s="9">
        <v>3</v>
      </c>
      <c r="H691" s="9" t="s">
        <v>14</v>
      </c>
      <c r="I691" s="9" t="s">
        <v>505</v>
      </c>
      <c r="J691" s="2" t="s">
        <v>506</v>
      </c>
      <c r="K691" s="9" t="s">
        <v>1058</v>
      </c>
      <c r="L691" s="9">
        <v>176</v>
      </c>
      <c r="M691" s="9">
        <v>16</v>
      </c>
      <c r="N691" s="9">
        <v>11</v>
      </c>
      <c r="O691" s="9" t="s">
        <v>201</v>
      </c>
      <c r="P691" s="9" t="s">
        <v>504</v>
      </c>
    </row>
    <row r="692" spans="1:16" ht="12" hidden="1" customHeight="1" x14ac:dyDescent="0.2">
      <c r="A692" s="9" t="s">
        <v>143</v>
      </c>
      <c r="B692" s="9" t="s">
        <v>894</v>
      </c>
      <c r="C692" s="9" t="s">
        <v>916</v>
      </c>
      <c r="D692" s="9">
        <v>7</v>
      </c>
      <c r="E692" s="9">
        <v>12</v>
      </c>
      <c r="F692" s="9">
        <v>2024</v>
      </c>
      <c r="G692" s="9">
        <v>3</v>
      </c>
      <c r="H692" s="9" t="s">
        <v>14</v>
      </c>
      <c r="I692" s="9" t="s">
        <v>399</v>
      </c>
      <c r="J692" s="9" t="s">
        <v>400</v>
      </c>
      <c r="K692" s="9" t="s">
        <v>1058</v>
      </c>
      <c r="L692" s="9">
        <v>3</v>
      </c>
      <c r="M692" s="9">
        <v>3</v>
      </c>
      <c r="N692" s="9">
        <v>1</v>
      </c>
      <c r="O692" s="9" t="s">
        <v>201</v>
      </c>
      <c r="P692" s="9" t="s">
        <v>1547</v>
      </c>
    </row>
    <row r="693" spans="1:16" ht="12" hidden="1" customHeight="1" x14ac:dyDescent="0.2">
      <c r="A693" s="9" t="s">
        <v>143</v>
      </c>
      <c r="B693" s="9" t="s">
        <v>894</v>
      </c>
      <c r="C693" s="9" t="s">
        <v>916</v>
      </c>
      <c r="D693" s="9">
        <v>7</v>
      </c>
      <c r="E693" s="9">
        <v>12</v>
      </c>
      <c r="F693" s="9">
        <v>2024</v>
      </c>
      <c r="G693" s="9">
        <v>3</v>
      </c>
      <c r="H693" s="9" t="s">
        <v>14</v>
      </c>
      <c r="I693" s="9" t="s">
        <v>375</v>
      </c>
      <c r="J693" s="9" t="s">
        <v>398</v>
      </c>
      <c r="K693" s="9" t="s">
        <v>1058</v>
      </c>
      <c r="L693" s="9">
        <v>8</v>
      </c>
      <c r="M693" s="9">
        <v>8</v>
      </c>
      <c r="N693" s="9">
        <v>1</v>
      </c>
      <c r="O693" s="9" t="s">
        <v>201</v>
      </c>
      <c r="P693" s="9" t="s">
        <v>397</v>
      </c>
    </row>
    <row r="694" spans="1:16" ht="12" hidden="1" customHeight="1" x14ac:dyDescent="0.2">
      <c r="A694" s="9" t="s">
        <v>143</v>
      </c>
      <c r="B694" s="9" t="s">
        <v>894</v>
      </c>
      <c r="C694" s="9" t="s">
        <v>916</v>
      </c>
      <c r="D694" s="9">
        <v>7</v>
      </c>
      <c r="E694" s="9">
        <v>12</v>
      </c>
      <c r="F694" s="9">
        <v>2024</v>
      </c>
      <c r="G694" s="9">
        <v>3</v>
      </c>
      <c r="H694" s="9" t="s">
        <v>14</v>
      </c>
      <c r="I694" s="9" t="s">
        <v>314</v>
      </c>
      <c r="J694" s="2" t="s">
        <v>315</v>
      </c>
      <c r="K694" s="9" t="s">
        <v>1058</v>
      </c>
      <c r="L694" s="9">
        <v>132</v>
      </c>
      <c r="M694" s="9">
        <v>33</v>
      </c>
      <c r="N694" s="9">
        <v>4</v>
      </c>
      <c r="O694" s="9" t="s">
        <v>201</v>
      </c>
      <c r="P694" s="9" t="s">
        <v>1432</v>
      </c>
    </row>
    <row r="695" spans="1:16" ht="12" hidden="1" customHeight="1" x14ac:dyDescent="0.2">
      <c r="A695" s="9" t="s">
        <v>143</v>
      </c>
      <c r="B695" s="9" t="s">
        <v>894</v>
      </c>
      <c r="C695" s="9" t="s">
        <v>916</v>
      </c>
      <c r="D695" s="9">
        <v>7</v>
      </c>
      <c r="E695" s="9">
        <v>12</v>
      </c>
      <c r="F695" s="9">
        <v>2024</v>
      </c>
      <c r="G695" s="9">
        <v>3</v>
      </c>
      <c r="H695" s="9" t="s">
        <v>14</v>
      </c>
      <c r="I695" s="9" t="s">
        <v>448</v>
      </c>
      <c r="J695" s="2" t="s">
        <v>449</v>
      </c>
      <c r="K695" s="9" t="s">
        <v>1058</v>
      </c>
      <c r="L695" s="9">
        <v>195</v>
      </c>
      <c r="M695" s="9">
        <v>13</v>
      </c>
      <c r="N695" s="9">
        <v>15</v>
      </c>
      <c r="O695" s="9" t="s">
        <v>201</v>
      </c>
      <c r="P695" s="9" t="s">
        <v>193</v>
      </c>
    </row>
    <row r="696" spans="1:16" ht="12" hidden="1" customHeight="1" x14ac:dyDescent="0.2">
      <c r="A696" s="9" t="s">
        <v>143</v>
      </c>
      <c r="B696" s="9" t="s">
        <v>894</v>
      </c>
      <c r="C696" s="9" t="s">
        <v>916</v>
      </c>
      <c r="D696" s="9">
        <v>7</v>
      </c>
      <c r="E696" s="9">
        <v>12</v>
      </c>
      <c r="F696" s="9">
        <v>2024</v>
      </c>
      <c r="G696" s="9">
        <v>3</v>
      </c>
      <c r="H696" s="9" t="s">
        <v>14</v>
      </c>
      <c r="I696" s="9" t="s">
        <v>372</v>
      </c>
      <c r="J696" s="9" t="s">
        <v>373</v>
      </c>
      <c r="K696" s="9" t="s">
        <v>1058</v>
      </c>
      <c r="L696" s="9">
        <v>84</v>
      </c>
      <c r="M696" s="9">
        <v>42</v>
      </c>
      <c r="N696" s="9">
        <v>2</v>
      </c>
      <c r="O696" s="9" t="s">
        <v>201</v>
      </c>
      <c r="P696" s="9" t="s">
        <v>98</v>
      </c>
    </row>
    <row r="697" spans="1:16" ht="12" hidden="1" customHeight="1" x14ac:dyDescent="0.2">
      <c r="A697" s="9" t="s">
        <v>143</v>
      </c>
      <c r="B697" s="9" t="s">
        <v>894</v>
      </c>
      <c r="C697" s="9" t="s">
        <v>916</v>
      </c>
      <c r="D697" s="9">
        <v>7</v>
      </c>
      <c r="E697" s="9">
        <v>12</v>
      </c>
      <c r="F697" s="9">
        <v>2024</v>
      </c>
      <c r="G697" s="9">
        <v>3</v>
      </c>
      <c r="H697" s="9" t="s">
        <v>14</v>
      </c>
      <c r="I697" s="9" t="s">
        <v>448</v>
      </c>
      <c r="J697" s="2" t="s">
        <v>449</v>
      </c>
      <c r="K697" s="9" t="s">
        <v>1058</v>
      </c>
      <c r="L697" s="9">
        <v>40</v>
      </c>
      <c r="M697" s="9">
        <v>12</v>
      </c>
      <c r="N697" s="9">
        <v>20</v>
      </c>
      <c r="O697" s="9" t="s">
        <v>201</v>
      </c>
      <c r="P697" s="9" t="s">
        <v>193</v>
      </c>
    </row>
    <row r="698" spans="1:16" s="4" customFormat="1" ht="12" hidden="1" customHeight="1" x14ac:dyDescent="0.25">
      <c r="A698" s="11" t="s">
        <v>143</v>
      </c>
      <c r="B698" s="9" t="s">
        <v>894</v>
      </c>
      <c r="C698" s="11" t="s">
        <v>916</v>
      </c>
      <c r="D698" s="9">
        <v>7</v>
      </c>
      <c r="E698" s="9">
        <v>12</v>
      </c>
      <c r="F698" s="9">
        <v>2024</v>
      </c>
      <c r="G698" s="9">
        <v>3</v>
      </c>
      <c r="H698" s="9" t="s">
        <v>14</v>
      </c>
      <c r="I698" s="9" t="s">
        <v>551</v>
      </c>
      <c r="J698" s="4" t="s">
        <v>570</v>
      </c>
      <c r="K698" s="9" t="s">
        <v>1058</v>
      </c>
      <c r="L698" s="11">
        <v>5</v>
      </c>
      <c r="M698" s="11">
        <v>1</v>
      </c>
      <c r="N698" s="11">
        <v>5</v>
      </c>
      <c r="O698" s="11" t="s">
        <v>571</v>
      </c>
      <c r="P698" s="11" t="s">
        <v>300</v>
      </c>
    </row>
    <row r="699" spans="1:16" ht="12" hidden="1" customHeight="1" x14ac:dyDescent="0.2">
      <c r="A699" s="9" t="s">
        <v>143</v>
      </c>
      <c r="B699" s="9" t="s">
        <v>894</v>
      </c>
      <c r="C699" s="9" t="s">
        <v>916</v>
      </c>
      <c r="D699" s="9">
        <v>7</v>
      </c>
      <c r="E699" s="9">
        <v>12</v>
      </c>
      <c r="F699" s="9">
        <v>2024</v>
      </c>
      <c r="G699" s="9">
        <v>3</v>
      </c>
      <c r="H699" s="9" t="s">
        <v>14</v>
      </c>
      <c r="I699" s="9" t="s">
        <v>433</v>
      </c>
      <c r="J699" s="9" t="s">
        <v>367</v>
      </c>
      <c r="K699" s="9" t="s">
        <v>1058</v>
      </c>
      <c r="L699" s="9">
        <v>100</v>
      </c>
      <c r="M699" s="9">
        <v>10</v>
      </c>
      <c r="N699" s="9">
        <v>10</v>
      </c>
      <c r="O699" s="9" t="s">
        <v>201</v>
      </c>
      <c r="P699" s="9" t="s">
        <v>508</v>
      </c>
    </row>
    <row r="700" spans="1:16" ht="12" hidden="1" customHeight="1" x14ac:dyDescent="0.2">
      <c r="A700" s="9" t="s">
        <v>143</v>
      </c>
      <c r="B700" s="9" t="s">
        <v>894</v>
      </c>
      <c r="C700" s="9" t="s">
        <v>916</v>
      </c>
      <c r="D700" s="9">
        <v>7</v>
      </c>
      <c r="E700" s="9">
        <v>12</v>
      </c>
      <c r="F700" s="9">
        <v>2024</v>
      </c>
      <c r="G700" s="9">
        <v>3</v>
      </c>
      <c r="H700" s="9" t="s">
        <v>14</v>
      </c>
      <c r="I700" s="9" t="s">
        <v>314</v>
      </c>
      <c r="J700" s="2" t="s">
        <v>315</v>
      </c>
      <c r="K700" s="9" t="s">
        <v>1058</v>
      </c>
      <c r="L700" s="9">
        <v>32</v>
      </c>
      <c r="M700" s="9">
        <v>1</v>
      </c>
      <c r="N700" s="9">
        <v>32</v>
      </c>
      <c r="O700" s="9" t="s">
        <v>201</v>
      </c>
      <c r="P700" s="9" t="s">
        <v>1432</v>
      </c>
    </row>
    <row r="701" spans="1:16" ht="12" hidden="1" customHeight="1" x14ac:dyDescent="0.2">
      <c r="A701" s="9" t="s">
        <v>143</v>
      </c>
      <c r="B701" s="9" t="s">
        <v>894</v>
      </c>
      <c r="C701" s="9" t="s">
        <v>916</v>
      </c>
      <c r="D701" s="9">
        <v>7</v>
      </c>
      <c r="E701" s="9">
        <v>12</v>
      </c>
      <c r="F701" s="9">
        <v>2024</v>
      </c>
      <c r="G701" s="9">
        <v>3</v>
      </c>
      <c r="H701" s="9" t="s">
        <v>14</v>
      </c>
      <c r="I701" s="9" t="s">
        <v>448</v>
      </c>
      <c r="J701" s="2" t="s">
        <v>500</v>
      </c>
      <c r="K701" s="9" t="s">
        <v>1058</v>
      </c>
      <c r="L701" s="9">
        <v>240</v>
      </c>
      <c r="M701" s="9">
        <v>2</v>
      </c>
      <c r="N701" s="9">
        <v>120</v>
      </c>
      <c r="O701" s="9" t="s">
        <v>201</v>
      </c>
      <c r="P701" s="9" t="s">
        <v>299</v>
      </c>
    </row>
    <row r="702" spans="1:16" ht="12" hidden="1" customHeight="1" x14ac:dyDescent="0.2">
      <c r="A702" s="9" t="s">
        <v>143</v>
      </c>
      <c r="B702" s="9" t="s">
        <v>894</v>
      </c>
      <c r="C702" s="9" t="s">
        <v>916</v>
      </c>
      <c r="D702" s="9">
        <v>7</v>
      </c>
      <c r="E702" s="9">
        <v>12</v>
      </c>
      <c r="F702" s="9">
        <v>2024</v>
      </c>
      <c r="G702" s="9">
        <v>3</v>
      </c>
      <c r="H702" s="9" t="s">
        <v>14</v>
      </c>
      <c r="I702" s="9" t="s">
        <v>314</v>
      </c>
      <c r="J702" s="2" t="s">
        <v>315</v>
      </c>
      <c r="K702" s="9" t="s">
        <v>1058</v>
      </c>
      <c r="L702" s="9">
        <v>16</v>
      </c>
      <c r="M702" s="9">
        <v>1</v>
      </c>
      <c r="N702" s="9">
        <v>16</v>
      </c>
      <c r="O702" s="9" t="s">
        <v>201</v>
      </c>
      <c r="P702" s="9" t="s">
        <v>1432</v>
      </c>
    </row>
    <row r="703" spans="1:16" ht="12" hidden="1" customHeight="1" x14ac:dyDescent="0.2">
      <c r="A703" s="9" t="s">
        <v>143</v>
      </c>
      <c r="B703" s="9" t="s">
        <v>894</v>
      </c>
      <c r="C703" s="9" t="s">
        <v>916</v>
      </c>
      <c r="D703" s="9">
        <v>7</v>
      </c>
      <c r="E703" s="9">
        <v>12</v>
      </c>
      <c r="F703" s="9">
        <v>2024</v>
      </c>
      <c r="G703" s="9">
        <v>3</v>
      </c>
      <c r="H703" s="9" t="s">
        <v>14</v>
      </c>
      <c r="I703" s="9" t="s">
        <v>505</v>
      </c>
      <c r="J703" s="2" t="s">
        <v>506</v>
      </c>
      <c r="K703" s="9" t="s">
        <v>1058</v>
      </c>
      <c r="L703" s="9">
        <v>190</v>
      </c>
      <c r="M703" s="9">
        <v>38</v>
      </c>
      <c r="N703" s="9">
        <v>5</v>
      </c>
      <c r="O703" s="9" t="s">
        <v>201</v>
      </c>
      <c r="P703" s="9" t="s">
        <v>504</v>
      </c>
    </row>
    <row r="704" spans="1:16" ht="12" hidden="1" customHeight="1" x14ac:dyDescent="0.2">
      <c r="A704" s="9" t="s">
        <v>143</v>
      </c>
      <c r="B704" s="9" t="s">
        <v>894</v>
      </c>
      <c r="C704" s="9" t="s">
        <v>916</v>
      </c>
      <c r="D704" s="9">
        <v>7</v>
      </c>
      <c r="E704" s="9">
        <v>12</v>
      </c>
      <c r="F704" s="9">
        <v>2024</v>
      </c>
      <c r="G704" s="9">
        <v>3</v>
      </c>
      <c r="H704" s="9" t="s">
        <v>14</v>
      </c>
      <c r="I704" s="9" t="s">
        <v>448</v>
      </c>
      <c r="J704" s="2" t="s">
        <v>449</v>
      </c>
      <c r="K704" s="9" t="s">
        <v>1058</v>
      </c>
      <c r="L704" s="9">
        <v>640</v>
      </c>
      <c r="M704" s="9">
        <v>32</v>
      </c>
      <c r="N704" s="9">
        <v>20</v>
      </c>
      <c r="O704" s="9" t="s">
        <v>201</v>
      </c>
      <c r="P704" s="9" t="s">
        <v>193</v>
      </c>
    </row>
    <row r="705" spans="1:16" ht="12" hidden="1" customHeight="1" x14ac:dyDescent="0.25">
      <c r="A705" s="9" t="s">
        <v>143</v>
      </c>
      <c r="B705" s="9" t="s">
        <v>894</v>
      </c>
      <c r="C705" s="9" t="s">
        <v>916</v>
      </c>
      <c r="D705" s="9">
        <v>7</v>
      </c>
      <c r="E705" s="9">
        <v>12</v>
      </c>
      <c r="F705" s="9">
        <v>2024</v>
      </c>
      <c r="G705" s="9">
        <v>3</v>
      </c>
      <c r="H705" s="9" t="s">
        <v>14</v>
      </c>
      <c r="I705" s="9" t="s">
        <v>495</v>
      </c>
      <c r="J705" s="2" t="s">
        <v>496</v>
      </c>
      <c r="K705" s="9" t="s">
        <v>1058</v>
      </c>
      <c r="L705" s="9">
        <v>9</v>
      </c>
      <c r="M705" s="9">
        <v>3</v>
      </c>
      <c r="N705" s="9">
        <v>3</v>
      </c>
      <c r="O705" s="9" t="s">
        <v>201</v>
      </c>
      <c r="P705" s="4" t="s">
        <v>1023</v>
      </c>
    </row>
    <row r="706" spans="1:16" ht="12" hidden="1" customHeight="1" x14ac:dyDescent="0.2">
      <c r="A706" s="9" t="s">
        <v>143</v>
      </c>
      <c r="B706" s="9" t="s">
        <v>894</v>
      </c>
      <c r="C706" s="9" t="s">
        <v>916</v>
      </c>
      <c r="D706" s="9">
        <v>7</v>
      </c>
      <c r="E706" s="9">
        <v>12</v>
      </c>
      <c r="F706" s="9">
        <v>2024</v>
      </c>
      <c r="G706" s="9">
        <v>3</v>
      </c>
      <c r="H706" s="9" t="s">
        <v>14</v>
      </c>
      <c r="I706" s="9" t="s">
        <v>505</v>
      </c>
      <c r="J706" s="2" t="s">
        <v>506</v>
      </c>
      <c r="K706" s="9" t="s">
        <v>1058</v>
      </c>
      <c r="L706" s="9">
        <v>700</v>
      </c>
      <c r="M706" s="9">
        <v>35</v>
      </c>
      <c r="N706" s="9">
        <v>20</v>
      </c>
      <c r="O706" s="9" t="s">
        <v>201</v>
      </c>
      <c r="P706" s="9" t="s">
        <v>504</v>
      </c>
    </row>
    <row r="707" spans="1:16" ht="12" hidden="1" customHeight="1" x14ac:dyDescent="0.2">
      <c r="A707" s="9" t="s">
        <v>138</v>
      </c>
      <c r="B707" s="9" t="s">
        <v>895</v>
      </c>
      <c r="C707" s="9" t="s">
        <v>916</v>
      </c>
      <c r="D707" s="9">
        <v>7</v>
      </c>
      <c r="E707" s="9">
        <v>12</v>
      </c>
      <c r="F707" s="9">
        <v>2024</v>
      </c>
      <c r="G707" s="9">
        <v>3</v>
      </c>
      <c r="H707" s="9" t="s">
        <v>14</v>
      </c>
      <c r="I707" s="9" t="s">
        <v>372</v>
      </c>
      <c r="J707" s="9" t="s">
        <v>373</v>
      </c>
      <c r="K707" s="9" t="s">
        <v>1058</v>
      </c>
      <c r="L707" s="9">
        <v>492</v>
      </c>
      <c r="M707" s="9">
        <v>82</v>
      </c>
      <c r="N707" s="9">
        <v>6</v>
      </c>
      <c r="O707" s="9" t="s">
        <v>201</v>
      </c>
      <c r="P707" s="9" t="s">
        <v>98</v>
      </c>
    </row>
    <row r="708" spans="1:16" ht="12" hidden="1" customHeight="1" x14ac:dyDescent="0.2">
      <c r="A708" s="9" t="s">
        <v>138</v>
      </c>
      <c r="B708" s="9" t="s">
        <v>895</v>
      </c>
      <c r="C708" s="9" t="s">
        <v>916</v>
      </c>
      <c r="D708" s="9">
        <v>7</v>
      </c>
      <c r="E708" s="9">
        <v>12</v>
      </c>
      <c r="F708" s="9">
        <v>2024</v>
      </c>
      <c r="G708" s="9">
        <v>3</v>
      </c>
      <c r="H708" s="9" t="s">
        <v>14</v>
      </c>
      <c r="I708" s="9" t="s">
        <v>372</v>
      </c>
      <c r="J708" s="9" t="s">
        <v>373</v>
      </c>
      <c r="K708" s="9" t="s">
        <v>1058</v>
      </c>
      <c r="L708" s="9">
        <v>324</v>
      </c>
      <c r="M708" s="9">
        <v>162</v>
      </c>
      <c r="N708" s="9">
        <v>2</v>
      </c>
      <c r="O708" s="9" t="s">
        <v>201</v>
      </c>
      <c r="P708" s="9" t="s">
        <v>98</v>
      </c>
    </row>
    <row r="709" spans="1:16" ht="12" hidden="1" customHeight="1" x14ac:dyDescent="0.2">
      <c r="A709" s="9" t="s">
        <v>138</v>
      </c>
      <c r="B709" s="9" t="s">
        <v>895</v>
      </c>
      <c r="C709" s="9" t="s">
        <v>916</v>
      </c>
      <c r="D709" s="9">
        <v>7</v>
      </c>
      <c r="E709" s="9">
        <v>12</v>
      </c>
      <c r="F709" s="9">
        <v>2024</v>
      </c>
      <c r="G709" s="9">
        <v>3</v>
      </c>
      <c r="H709" s="9" t="s">
        <v>14</v>
      </c>
      <c r="I709" s="9" t="s">
        <v>434</v>
      </c>
      <c r="J709" s="9" t="s">
        <v>435</v>
      </c>
      <c r="K709" s="9" t="s">
        <v>1058</v>
      </c>
      <c r="L709" s="9">
        <v>2</v>
      </c>
      <c r="M709" s="9">
        <v>2</v>
      </c>
      <c r="N709" s="9">
        <v>1</v>
      </c>
      <c r="O709" s="9" t="s">
        <v>201</v>
      </c>
      <c r="P709" s="9" t="s">
        <v>136</v>
      </c>
    </row>
    <row r="710" spans="1:16" ht="12" hidden="1" customHeight="1" x14ac:dyDescent="0.2">
      <c r="A710" s="9" t="s">
        <v>138</v>
      </c>
      <c r="B710" s="9" t="s">
        <v>895</v>
      </c>
      <c r="C710" s="9" t="s">
        <v>916</v>
      </c>
      <c r="D710" s="9">
        <v>7</v>
      </c>
      <c r="E710" s="9">
        <v>12</v>
      </c>
      <c r="F710" s="9">
        <v>2024</v>
      </c>
      <c r="G710" s="9">
        <v>3</v>
      </c>
      <c r="H710" s="9" t="s">
        <v>14</v>
      </c>
      <c r="I710" s="9" t="s">
        <v>380</v>
      </c>
      <c r="J710" s="2" t="s">
        <v>381</v>
      </c>
      <c r="K710" s="9" t="s">
        <v>1058</v>
      </c>
      <c r="L710" s="9">
        <v>2</v>
      </c>
      <c r="M710" s="9">
        <v>2</v>
      </c>
      <c r="N710" s="9">
        <v>1</v>
      </c>
      <c r="O710" s="9" t="s">
        <v>201</v>
      </c>
      <c r="P710" s="9" t="s">
        <v>1680</v>
      </c>
    </row>
    <row r="711" spans="1:16" ht="12" hidden="1" customHeight="1" x14ac:dyDescent="0.2">
      <c r="A711" s="9" t="s">
        <v>138</v>
      </c>
      <c r="B711" s="9" t="s">
        <v>895</v>
      </c>
      <c r="C711" s="9" t="s">
        <v>916</v>
      </c>
      <c r="D711" s="9">
        <v>7</v>
      </c>
      <c r="E711" s="9">
        <v>12</v>
      </c>
      <c r="F711" s="9">
        <v>2024</v>
      </c>
      <c r="G711" s="9">
        <v>3</v>
      </c>
      <c r="H711" s="9" t="s">
        <v>14</v>
      </c>
      <c r="I711" s="9" t="s">
        <v>423</v>
      </c>
      <c r="J711" s="2" t="s">
        <v>442</v>
      </c>
      <c r="K711" s="9" t="s">
        <v>1058</v>
      </c>
      <c r="L711" s="9">
        <v>1</v>
      </c>
      <c r="M711" s="9">
        <v>1</v>
      </c>
      <c r="N711" s="9">
        <v>1</v>
      </c>
      <c r="O711" s="9" t="s">
        <v>201</v>
      </c>
      <c r="P711" s="9" t="s">
        <v>422</v>
      </c>
    </row>
    <row r="712" spans="1:16" ht="12" hidden="1" customHeight="1" x14ac:dyDescent="0.2">
      <c r="A712" s="9" t="s">
        <v>138</v>
      </c>
      <c r="B712" s="9" t="s">
        <v>895</v>
      </c>
      <c r="C712" s="9" t="s">
        <v>916</v>
      </c>
      <c r="D712" s="9">
        <v>7</v>
      </c>
      <c r="E712" s="9">
        <v>12</v>
      </c>
      <c r="F712" s="9">
        <v>2024</v>
      </c>
      <c r="G712" s="9">
        <v>3</v>
      </c>
      <c r="H712" s="9" t="s">
        <v>14</v>
      </c>
      <c r="I712" s="9" t="s">
        <v>433</v>
      </c>
      <c r="J712" s="9" t="s">
        <v>367</v>
      </c>
      <c r="K712" s="9" t="s">
        <v>1058</v>
      </c>
      <c r="L712" s="9">
        <v>90</v>
      </c>
      <c r="M712" s="9">
        <v>15</v>
      </c>
      <c r="N712" s="9">
        <v>6</v>
      </c>
      <c r="O712" s="9" t="s">
        <v>201</v>
      </c>
      <c r="P712" s="9" t="s">
        <v>508</v>
      </c>
    </row>
    <row r="713" spans="1:16" ht="12" hidden="1" customHeight="1" x14ac:dyDescent="0.2">
      <c r="A713" s="9" t="s">
        <v>138</v>
      </c>
      <c r="B713" s="9" t="s">
        <v>895</v>
      </c>
      <c r="C713" s="9" t="s">
        <v>916</v>
      </c>
      <c r="D713" s="9">
        <v>7</v>
      </c>
      <c r="E713" s="9">
        <v>12</v>
      </c>
      <c r="F713" s="9">
        <v>2024</v>
      </c>
      <c r="G713" s="9">
        <v>3</v>
      </c>
      <c r="H713" s="9" t="s">
        <v>14</v>
      </c>
      <c r="I713" s="9" t="s">
        <v>314</v>
      </c>
      <c r="J713" s="2" t="s">
        <v>315</v>
      </c>
      <c r="K713" s="9" t="s">
        <v>1058</v>
      </c>
      <c r="L713" s="9">
        <v>43</v>
      </c>
      <c r="M713" s="9">
        <v>43</v>
      </c>
      <c r="N713" s="9">
        <v>1</v>
      </c>
      <c r="O713" s="9" t="s">
        <v>201</v>
      </c>
      <c r="P713" s="9" t="s">
        <v>1432</v>
      </c>
    </row>
    <row r="714" spans="1:16" ht="12" hidden="1" customHeight="1" x14ac:dyDescent="0.2">
      <c r="A714" s="9" t="s">
        <v>138</v>
      </c>
      <c r="B714" s="9" t="s">
        <v>895</v>
      </c>
      <c r="C714" s="9" t="s">
        <v>916</v>
      </c>
      <c r="D714" s="9">
        <v>7</v>
      </c>
      <c r="E714" s="9">
        <v>12</v>
      </c>
      <c r="F714" s="9">
        <v>2024</v>
      </c>
      <c r="G714" s="9">
        <v>3</v>
      </c>
      <c r="H714" s="9" t="s">
        <v>14</v>
      </c>
      <c r="I714" s="9" t="s">
        <v>448</v>
      </c>
      <c r="J714" s="2" t="s">
        <v>449</v>
      </c>
      <c r="K714" s="9" t="s">
        <v>1058</v>
      </c>
      <c r="L714" s="9">
        <v>32</v>
      </c>
      <c r="M714" s="9">
        <v>2</v>
      </c>
      <c r="N714" s="9">
        <v>16</v>
      </c>
      <c r="O714" s="9" t="s">
        <v>201</v>
      </c>
      <c r="P714" s="9" t="s">
        <v>193</v>
      </c>
    </row>
    <row r="715" spans="1:16" ht="12" hidden="1" customHeight="1" x14ac:dyDescent="0.2">
      <c r="A715" s="9" t="s">
        <v>138</v>
      </c>
      <c r="B715" s="9" t="s">
        <v>895</v>
      </c>
      <c r="C715" s="9" t="s">
        <v>916</v>
      </c>
      <c r="D715" s="9">
        <v>7</v>
      </c>
      <c r="E715" s="9">
        <v>12</v>
      </c>
      <c r="F715" s="9">
        <v>2024</v>
      </c>
      <c r="G715" s="9">
        <v>3</v>
      </c>
      <c r="H715" s="9" t="s">
        <v>14</v>
      </c>
      <c r="I715" s="9" t="s">
        <v>493</v>
      </c>
      <c r="J715" s="2" t="s">
        <v>306</v>
      </c>
      <c r="K715" s="9" t="s">
        <v>1058</v>
      </c>
      <c r="L715" s="9">
        <v>55</v>
      </c>
      <c r="M715" s="9">
        <v>5</v>
      </c>
      <c r="N715" s="9">
        <v>11</v>
      </c>
      <c r="O715" s="9" t="s">
        <v>201</v>
      </c>
      <c r="P715" s="9" t="s">
        <v>1494</v>
      </c>
    </row>
    <row r="716" spans="1:16" ht="12" hidden="1" customHeight="1" x14ac:dyDescent="0.2">
      <c r="A716" s="9" t="s">
        <v>138</v>
      </c>
      <c r="B716" s="9" t="s">
        <v>895</v>
      </c>
      <c r="C716" s="9" t="s">
        <v>916</v>
      </c>
      <c r="D716" s="9">
        <v>7</v>
      </c>
      <c r="E716" s="9">
        <v>12</v>
      </c>
      <c r="F716" s="9">
        <v>2024</v>
      </c>
      <c r="G716" s="9">
        <v>3</v>
      </c>
      <c r="H716" s="9" t="s">
        <v>14</v>
      </c>
      <c r="I716" s="9" t="s">
        <v>372</v>
      </c>
      <c r="J716" s="9" t="s">
        <v>373</v>
      </c>
      <c r="K716" s="9" t="s">
        <v>1058</v>
      </c>
      <c r="L716" s="9">
        <v>225</v>
      </c>
      <c r="M716" s="9">
        <v>3</v>
      </c>
      <c r="N716" s="9">
        <v>75</v>
      </c>
      <c r="O716" s="9" t="s">
        <v>201</v>
      </c>
      <c r="P716" s="9" t="s">
        <v>98</v>
      </c>
    </row>
    <row r="717" spans="1:16" ht="12" hidden="1" customHeight="1" x14ac:dyDescent="0.2">
      <c r="A717" s="9" t="s">
        <v>164</v>
      </c>
      <c r="B717" s="9" t="s">
        <v>909</v>
      </c>
      <c r="C717" s="9" t="s">
        <v>916</v>
      </c>
      <c r="D717" s="9">
        <v>7</v>
      </c>
      <c r="E717" s="9">
        <v>15</v>
      </c>
      <c r="F717" s="9">
        <v>2024</v>
      </c>
      <c r="G717" s="9">
        <v>3</v>
      </c>
      <c r="H717" s="9" t="s">
        <v>20</v>
      </c>
      <c r="I717" s="9" t="s">
        <v>493</v>
      </c>
      <c r="J717" s="9" t="s">
        <v>306</v>
      </c>
      <c r="K717" s="9" t="s">
        <v>1058</v>
      </c>
      <c r="L717" s="9">
        <v>55</v>
      </c>
      <c r="M717" s="9">
        <v>11</v>
      </c>
      <c r="N717" s="9">
        <v>5</v>
      </c>
      <c r="O717" s="9" t="s">
        <v>201</v>
      </c>
      <c r="P717" s="9" t="s">
        <v>1494</v>
      </c>
    </row>
    <row r="718" spans="1:16" ht="12" hidden="1" customHeight="1" x14ac:dyDescent="0.25">
      <c r="A718" s="9" t="s">
        <v>164</v>
      </c>
      <c r="B718" s="9" t="s">
        <v>909</v>
      </c>
      <c r="C718" s="9" t="s">
        <v>916</v>
      </c>
      <c r="D718" s="9">
        <v>7</v>
      </c>
      <c r="E718" s="9">
        <v>15</v>
      </c>
      <c r="F718" s="9">
        <v>2024</v>
      </c>
      <c r="G718" s="9">
        <v>3</v>
      </c>
      <c r="H718" s="9" t="s">
        <v>20</v>
      </c>
      <c r="I718" s="9" t="s">
        <v>425</v>
      </c>
      <c r="J718" s="9" t="s">
        <v>426</v>
      </c>
      <c r="K718" s="9" t="s">
        <v>1058</v>
      </c>
      <c r="L718" s="9">
        <v>2</v>
      </c>
      <c r="M718" s="9">
        <v>2</v>
      </c>
      <c r="N718" s="9">
        <v>1</v>
      </c>
      <c r="O718" s="9" t="s">
        <v>201</v>
      </c>
      <c r="P718" s="4" t="s">
        <v>271</v>
      </c>
    </row>
    <row r="719" spans="1:16" ht="12" hidden="1" customHeight="1" x14ac:dyDescent="0.2">
      <c r="A719" s="9" t="s">
        <v>164</v>
      </c>
      <c r="B719" s="9" t="s">
        <v>909</v>
      </c>
      <c r="C719" s="9" t="s">
        <v>916</v>
      </c>
      <c r="D719" s="9">
        <v>7</v>
      </c>
      <c r="E719" s="9">
        <v>15</v>
      </c>
      <c r="F719" s="9">
        <v>2024</v>
      </c>
      <c r="G719" s="9">
        <v>3</v>
      </c>
      <c r="H719" s="9" t="s">
        <v>20</v>
      </c>
      <c r="I719" s="9" t="s">
        <v>314</v>
      </c>
      <c r="J719" s="2" t="s">
        <v>315</v>
      </c>
      <c r="K719" s="9" t="s">
        <v>1058</v>
      </c>
      <c r="L719" s="9">
        <v>40</v>
      </c>
      <c r="M719" s="9">
        <v>1</v>
      </c>
      <c r="N719" s="9">
        <v>40</v>
      </c>
      <c r="O719" s="9" t="s">
        <v>201</v>
      </c>
      <c r="P719" s="9" t="s">
        <v>1432</v>
      </c>
    </row>
    <row r="720" spans="1:16" ht="12" hidden="1" customHeight="1" x14ac:dyDescent="0.2">
      <c r="A720" s="9" t="s">
        <v>164</v>
      </c>
      <c r="B720" s="9" t="s">
        <v>909</v>
      </c>
      <c r="C720" s="9" t="s">
        <v>916</v>
      </c>
      <c r="D720" s="9">
        <v>7</v>
      </c>
      <c r="E720" s="9">
        <v>15</v>
      </c>
      <c r="F720" s="9">
        <v>2024</v>
      </c>
      <c r="G720" s="9">
        <v>3</v>
      </c>
      <c r="H720" s="9" t="s">
        <v>20</v>
      </c>
      <c r="I720" s="9" t="s">
        <v>468</v>
      </c>
      <c r="J720" s="9" t="s">
        <v>581</v>
      </c>
      <c r="K720" s="9" t="s">
        <v>1058</v>
      </c>
      <c r="L720" s="9">
        <v>6</v>
      </c>
      <c r="M720" s="9">
        <v>3</v>
      </c>
      <c r="N720" s="9">
        <v>2</v>
      </c>
      <c r="O720" s="9" t="s">
        <v>201</v>
      </c>
      <c r="P720" s="9" t="s">
        <v>580</v>
      </c>
    </row>
    <row r="721" spans="1:16" ht="12" hidden="1" customHeight="1" x14ac:dyDescent="0.2">
      <c r="A721" s="9" t="s">
        <v>164</v>
      </c>
      <c r="B721" s="9" t="s">
        <v>909</v>
      </c>
      <c r="C721" s="9" t="s">
        <v>916</v>
      </c>
      <c r="D721" s="9">
        <v>7</v>
      </c>
      <c r="E721" s="9">
        <v>15</v>
      </c>
      <c r="F721" s="9">
        <v>2024</v>
      </c>
      <c r="G721" s="9">
        <v>3</v>
      </c>
      <c r="H721" s="9" t="s">
        <v>20</v>
      </c>
      <c r="I721" s="9" t="s">
        <v>461</v>
      </c>
      <c r="J721" s="9" t="s">
        <v>523</v>
      </c>
      <c r="K721" s="9" t="s">
        <v>1058</v>
      </c>
      <c r="L721" s="9">
        <v>1530</v>
      </c>
      <c r="M721" s="9">
        <v>153</v>
      </c>
      <c r="N721" s="9">
        <v>10</v>
      </c>
      <c r="O721" s="9" t="s">
        <v>201</v>
      </c>
      <c r="P721" s="9" t="s">
        <v>176</v>
      </c>
    </row>
    <row r="722" spans="1:16" ht="12" hidden="1" customHeight="1" x14ac:dyDescent="0.2">
      <c r="A722" s="9" t="s">
        <v>164</v>
      </c>
      <c r="B722" s="9" t="s">
        <v>909</v>
      </c>
      <c r="C722" s="9" t="s">
        <v>916</v>
      </c>
      <c r="D722" s="9">
        <v>7</v>
      </c>
      <c r="E722" s="9">
        <v>15</v>
      </c>
      <c r="F722" s="9">
        <v>2024</v>
      </c>
      <c r="G722" s="9">
        <v>3</v>
      </c>
      <c r="H722" s="9" t="s">
        <v>20</v>
      </c>
      <c r="I722" s="9" t="s">
        <v>372</v>
      </c>
      <c r="J722" s="9" t="s">
        <v>373</v>
      </c>
      <c r="K722" s="9" t="s">
        <v>1058</v>
      </c>
      <c r="L722" s="9">
        <v>6</v>
      </c>
      <c r="M722" s="9">
        <v>1</v>
      </c>
      <c r="N722" s="9">
        <v>6</v>
      </c>
      <c r="O722" s="9" t="s">
        <v>201</v>
      </c>
      <c r="P722" s="9" t="s">
        <v>98</v>
      </c>
    </row>
    <row r="723" spans="1:16" ht="12" hidden="1" customHeight="1" x14ac:dyDescent="0.2">
      <c r="A723" s="9" t="s">
        <v>166</v>
      </c>
      <c r="B723" s="9" t="s">
        <v>910</v>
      </c>
      <c r="C723" s="9" t="s">
        <v>916</v>
      </c>
      <c r="D723" s="9">
        <v>7</v>
      </c>
      <c r="E723" s="9">
        <v>15</v>
      </c>
      <c r="F723" s="9">
        <v>2024</v>
      </c>
      <c r="G723" s="9">
        <v>3</v>
      </c>
      <c r="H723" s="9" t="s">
        <v>20</v>
      </c>
      <c r="I723" s="9" t="s">
        <v>461</v>
      </c>
      <c r="J723" s="9" t="s">
        <v>523</v>
      </c>
      <c r="K723" s="9" t="s">
        <v>1058</v>
      </c>
      <c r="L723" s="9">
        <v>1920</v>
      </c>
      <c r="M723" s="9">
        <v>96</v>
      </c>
      <c r="N723" s="9">
        <v>20</v>
      </c>
      <c r="O723" s="9" t="s">
        <v>201</v>
      </c>
      <c r="P723" s="9" t="s">
        <v>176</v>
      </c>
    </row>
    <row r="724" spans="1:16" ht="12" hidden="1" customHeight="1" x14ac:dyDescent="0.2">
      <c r="A724" s="9" t="s">
        <v>166</v>
      </c>
      <c r="B724" s="9" t="s">
        <v>910</v>
      </c>
      <c r="C724" s="9" t="s">
        <v>916</v>
      </c>
      <c r="D724" s="9">
        <v>7</v>
      </c>
      <c r="E724" s="9">
        <v>15</v>
      </c>
      <c r="F724" s="9">
        <v>2024</v>
      </c>
      <c r="G724" s="9">
        <v>3</v>
      </c>
      <c r="H724" s="9" t="s">
        <v>20</v>
      </c>
      <c r="I724" s="9" t="s">
        <v>525</v>
      </c>
      <c r="J724" s="9" t="s">
        <v>526</v>
      </c>
      <c r="K724" s="9" t="s">
        <v>1058</v>
      </c>
      <c r="L724" s="9">
        <v>1260</v>
      </c>
      <c r="M724" s="9">
        <v>126</v>
      </c>
      <c r="N724" s="9">
        <v>10</v>
      </c>
      <c r="O724" s="9" t="s">
        <v>201</v>
      </c>
      <c r="P724" s="9" t="s">
        <v>524</v>
      </c>
    </row>
    <row r="725" spans="1:16" ht="12" hidden="1" customHeight="1" x14ac:dyDescent="0.2">
      <c r="A725" s="9" t="s">
        <v>166</v>
      </c>
      <c r="B725" s="9" t="s">
        <v>910</v>
      </c>
      <c r="C725" s="9" t="s">
        <v>916</v>
      </c>
      <c r="D725" s="9">
        <v>7</v>
      </c>
      <c r="E725" s="9">
        <v>15</v>
      </c>
      <c r="F725" s="9">
        <v>2024</v>
      </c>
      <c r="G725" s="9">
        <v>3</v>
      </c>
      <c r="H725" s="9" t="s">
        <v>20</v>
      </c>
      <c r="I725" s="9" t="s">
        <v>576</v>
      </c>
      <c r="J725" s="9" t="s">
        <v>1222</v>
      </c>
      <c r="K725" s="9" t="s">
        <v>1058</v>
      </c>
      <c r="L725" s="9">
        <v>1</v>
      </c>
      <c r="M725" s="9">
        <v>1</v>
      </c>
      <c r="N725" s="9">
        <v>1</v>
      </c>
      <c r="O725" s="9" t="s">
        <v>201</v>
      </c>
      <c r="P725" s="9" t="s">
        <v>575</v>
      </c>
    </row>
    <row r="726" spans="1:16" ht="12" hidden="1" customHeight="1" x14ac:dyDescent="0.2">
      <c r="A726" s="9" t="s">
        <v>166</v>
      </c>
      <c r="B726" s="9" t="s">
        <v>910</v>
      </c>
      <c r="C726" s="9" t="s">
        <v>916</v>
      </c>
      <c r="D726" s="9">
        <v>7</v>
      </c>
      <c r="E726" s="9">
        <v>15</v>
      </c>
      <c r="F726" s="9">
        <v>2024</v>
      </c>
      <c r="G726" s="9">
        <v>3</v>
      </c>
      <c r="H726" s="9" t="s">
        <v>20</v>
      </c>
      <c r="I726" s="9" t="s">
        <v>314</v>
      </c>
      <c r="J726" s="2" t="s">
        <v>315</v>
      </c>
      <c r="K726" s="9" t="s">
        <v>1058</v>
      </c>
      <c r="L726" s="9">
        <v>4</v>
      </c>
      <c r="M726" s="9">
        <v>1</v>
      </c>
      <c r="N726" s="9">
        <v>4</v>
      </c>
      <c r="O726" s="9" t="s">
        <v>201</v>
      </c>
      <c r="P726" s="9" t="s">
        <v>1432</v>
      </c>
    </row>
    <row r="727" spans="1:16" ht="12" hidden="1" customHeight="1" x14ac:dyDescent="0.2">
      <c r="A727" s="9" t="s">
        <v>166</v>
      </c>
      <c r="B727" s="9" t="s">
        <v>910</v>
      </c>
      <c r="C727" s="9" t="s">
        <v>916</v>
      </c>
      <c r="D727" s="9">
        <v>7</v>
      </c>
      <c r="E727" s="9">
        <v>15</v>
      </c>
      <c r="F727" s="9">
        <v>2024</v>
      </c>
      <c r="G727" s="9">
        <v>3</v>
      </c>
      <c r="H727" s="9" t="s">
        <v>20</v>
      </c>
      <c r="I727" s="9" t="s">
        <v>493</v>
      </c>
      <c r="J727" s="9" t="s">
        <v>306</v>
      </c>
      <c r="K727" s="9" t="s">
        <v>1058</v>
      </c>
      <c r="L727" s="9">
        <v>10</v>
      </c>
      <c r="M727" s="9">
        <v>1</v>
      </c>
      <c r="N727" s="9">
        <v>10</v>
      </c>
      <c r="O727" s="9" t="s">
        <v>201</v>
      </c>
      <c r="P727" s="9" t="s">
        <v>1494</v>
      </c>
    </row>
    <row r="728" spans="1:16" ht="12" hidden="1" customHeight="1" x14ac:dyDescent="0.2">
      <c r="A728" s="9" t="s">
        <v>166</v>
      </c>
      <c r="B728" s="9" t="s">
        <v>910</v>
      </c>
      <c r="C728" s="9" t="s">
        <v>916</v>
      </c>
      <c r="D728" s="9">
        <v>7</v>
      </c>
      <c r="E728" s="9">
        <v>15</v>
      </c>
      <c r="F728" s="9">
        <v>2024</v>
      </c>
      <c r="G728" s="9">
        <v>3</v>
      </c>
      <c r="H728" s="9" t="s">
        <v>20</v>
      </c>
      <c r="I728" s="9" t="s">
        <v>578</v>
      </c>
      <c r="J728" s="9" t="s">
        <v>579</v>
      </c>
      <c r="K728" s="9" t="s">
        <v>1058</v>
      </c>
      <c r="L728" s="9">
        <v>1</v>
      </c>
      <c r="M728" s="9">
        <v>1</v>
      </c>
      <c r="N728" s="9">
        <v>1</v>
      </c>
      <c r="O728" s="9" t="s">
        <v>201</v>
      </c>
      <c r="P728" s="9" t="s">
        <v>577</v>
      </c>
    </row>
    <row r="729" spans="1:16" ht="12" hidden="1" customHeight="1" x14ac:dyDescent="0.2">
      <c r="A729" s="9" t="s">
        <v>77</v>
      </c>
      <c r="B729" s="9" t="s">
        <v>911</v>
      </c>
      <c r="C729" s="9" t="s">
        <v>916</v>
      </c>
      <c r="D729" s="9">
        <v>7</v>
      </c>
      <c r="E729" s="9">
        <v>15</v>
      </c>
      <c r="F729" s="9">
        <v>2024</v>
      </c>
      <c r="G729" s="9">
        <v>4</v>
      </c>
      <c r="H729" s="9" t="s">
        <v>20</v>
      </c>
      <c r="I729" s="9" t="s">
        <v>461</v>
      </c>
      <c r="J729" s="9" t="s">
        <v>523</v>
      </c>
      <c r="K729" s="9" t="s">
        <v>1058</v>
      </c>
      <c r="L729" s="9">
        <v>160</v>
      </c>
      <c r="M729" s="9">
        <v>20</v>
      </c>
      <c r="N729" s="9">
        <v>8</v>
      </c>
      <c r="O729" s="9" t="s">
        <v>201</v>
      </c>
      <c r="P729" s="9" t="s">
        <v>176</v>
      </c>
    </row>
    <row r="730" spans="1:16" ht="12" hidden="1" customHeight="1" x14ac:dyDescent="0.2">
      <c r="A730" s="9" t="s">
        <v>77</v>
      </c>
      <c r="B730" s="9" t="s">
        <v>911</v>
      </c>
      <c r="C730" s="9" t="s">
        <v>916</v>
      </c>
      <c r="D730" s="9">
        <v>7</v>
      </c>
      <c r="E730" s="9">
        <v>15</v>
      </c>
      <c r="F730" s="9">
        <v>2024</v>
      </c>
      <c r="G730" s="9">
        <v>4</v>
      </c>
      <c r="H730" s="9" t="s">
        <v>20</v>
      </c>
      <c r="I730" s="9" t="s">
        <v>314</v>
      </c>
      <c r="J730" s="2" t="s">
        <v>315</v>
      </c>
      <c r="K730" s="9" t="s">
        <v>1058</v>
      </c>
      <c r="L730" s="9">
        <v>5</v>
      </c>
      <c r="M730" s="9">
        <v>1</v>
      </c>
      <c r="N730" s="9">
        <v>5</v>
      </c>
      <c r="O730" s="9" t="s">
        <v>201</v>
      </c>
      <c r="P730" s="9" t="s">
        <v>1432</v>
      </c>
    </row>
    <row r="731" spans="1:16" ht="12" hidden="1" customHeight="1" x14ac:dyDescent="0.2">
      <c r="A731" s="9" t="s">
        <v>77</v>
      </c>
      <c r="B731" s="9" t="s">
        <v>911</v>
      </c>
      <c r="C731" s="9" t="s">
        <v>916</v>
      </c>
      <c r="D731" s="9">
        <v>7</v>
      </c>
      <c r="E731" s="9">
        <v>15</v>
      </c>
      <c r="F731" s="9">
        <v>2024</v>
      </c>
      <c r="G731" s="9">
        <v>4</v>
      </c>
      <c r="H731" s="9" t="s">
        <v>20</v>
      </c>
      <c r="I731" s="9" t="s">
        <v>423</v>
      </c>
      <c r="J731" s="2" t="s">
        <v>442</v>
      </c>
      <c r="K731" s="9" t="s">
        <v>1058</v>
      </c>
      <c r="L731" s="9">
        <v>1</v>
      </c>
      <c r="M731" s="9">
        <v>1</v>
      </c>
      <c r="N731" s="9">
        <v>1</v>
      </c>
      <c r="O731" s="9" t="s">
        <v>201</v>
      </c>
      <c r="P731" s="9" t="s">
        <v>422</v>
      </c>
    </row>
    <row r="732" spans="1:16" s="4" customFormat="1" ht="12" hidden="1" customHeight="1" x14ac:dyDescent="0.25">
      <c r="A732" s="11" t="s">
        <v>79</v>
      </c>
      <c r="B732" s="9" t="s">
        <v>912</v>
      </c>
      <c r="C732" s="11" t="s">
        <v>916</v>
      </c>
      <c r="D732" s="9">
        <v>7</v>
      </c>
      <c r="E732" s="9">
        <v>15</v>
      </c>
      <c r="F732" s="9">
        <v>2024</v>
      </c>
      <c r="G732" s="9">
        <v>4</v>
      </c>
      <c r="H732" s="9" t="s">
        <v>20</v>
      </c>
      <c r="I732" s="9" t="s">
        <v>375</v>
      </c>
      <c r="J732" s="4" t="s">
        <v>376</v>
      </c>
      <c r="K732" s="9" t="s">
        <v>1058</v>
      </c>
      <c r="L732" s="11">
        <v>163</v>
      </c>
      <c r="M732" s="11">
        <v>163</v>
      </c>
      <c r="N732" s="11">
        <v>1</v>
      </c>
      <c r="O732" s="11" t="s">
        <v>574</v>
      </c>
      <c r="P732" s="9" t="s">
        <v>396</v>
      </c>
    </row>
    <row r="733" spans="1:16" ht="12" hidden="1" customHeight="1" x14ac:dyDescent="0.2">
      <c r="A733" s="9" t="s">
        <v>79</v>
      </c>
      <c r="B733" s="9" t="s">
        <v>912</v>
      </c>
      <c r="C733" s="9" t="s">
        <v>916</v>
      </c>
      <c r="D733" s="9">
        <v>7</v>
      </c>
      <c r="E733" s="9">
        <v>15</v>
      </c>
      <c r="F733" s="9">
        <v>2024</v>
      </c>
      <c r="G733" s="9">
        <v>4</v>
      </c>
      <c r="H733" s="9" t="s">
        <v>20</v>
      </c>
      <c r="I733" s="9" t="s">
        <v>520</v>
      </c>
      <c r="J733" s="9" t="s">
        <v>521</v>
      </c>
      <c r="K733" s="9" t="s">
        <v>1058</v>
      </c>
      <c r="L733" s="9">
        <v>300</v>
      </c>
      <c r="M733" s="9">
        <v>6</v>
      </c>
      <c r="N733" s="9">
        <v>50</v>
      </c>
      <c r="O733" s="9" t="s">
        <v>201</v>
      </c>
      <c r="P733" s="9" t="s">
        <v>519</v>
      </c>
    </row>
    <row r="734" spans="1:16" ht="12" hidden="1" customHeight="1" x14ac:dyDescent="0.25">
      <c r="A734" s="9" t="s">
        <v>79</v>
      </c>
      <c r="B734" s="9" t="s">
        <v>912</v>
      </c>
      <c r="C734" s="9" t="s">
        <v>916</v>
      </c>
      <c r="D734" s="9">
        <v>7</v>
      </c>
      <c r="E734" s="9">
        <v>15</v>
      </c>
      <c r="F734" s="9">
        <v>2024</v>
      </c>
      <c r="G734" s="9">
        <v>4</v>
      </c>
      <c r="H734" s="9" t="s">
        <v>20</v>
      </c>
      <c r="I734" s="9" t="s">
        <v>425</v>
      </c>
      <c r="J734" s="9" t="s">
        <v>426</v>
      </c>
      <c r="K734" s="9" t="s">
        <v>1058</v>
      </c>
      <c r="L734" s="9">
        <v>3</v>
      </c>
      <c r="M734" s="9">
        <v>3</v>
      </c>
      <c r="N734" s="9">
        <v>1</v>
      </c>
      <c r="O734" s="9" t="s">
        <v>201</v>
      </c>
      <c r="P734" s="4" t="s">
        <v>271</v>
      </c>
    </row>
    <row r="735" spans="1:16" ht="12" hidden="1" customHeight="1" x14ac:dyDescent="0.2">
      <c r="A735" s="9" t="s">
        <v>79</v>
      </c>
      <c r="B735" s="9" t="s">
        <v>912</v>
      </c>
      <c r="C735" s="9" t="s">
        <v>916</v>
      </c>
      <c r="D735" s="9">
        <v>7</v>
      </c>
      <c r="E735" s="9">
        <v>15</v>
      </c>
      <c r="F735" s="9">
        <v>2024</v>
      </c>
      <c r="G735" s="9">
        <v>4</v>
      </c>
      <c r="H735" s="9" t="s">
        <v>20</v>
      </c>
      <c r="I735" s="9" t="s">
        <v>314</v>
      </c>
      <c r="J735" s="2" t="s">
        <v>315</v>
      </c>
      <c r="K735" s="9" t="s">
        <v>1058</v>
      </c>
      <c r="L735" s="9">
        <v>9</v>
      </c>
      <c r="M735" s="9">
        <v>1</v>
      </c>
      <c r="N735" s="9">
        <v>9</v>
      </c>
      <c r="O735" s="9" t="s">
        <v>201</v>
      </c>
      <c r="P735" s="9" t="s">
        <v>1432</v>
      </c>
    </row>
    <row r="736" spans="1:16" ht="12" hidden="1" customHeight="1" x14ac:dyDescent="0.2">
      <c r="A736" s="9" t="s">
        <v>79</v>
      </c>
      <c r="B736" s="9" t="s">
        <v>912</v>
      </c>
      <c r="C736" s="9" t="s">
        <v>916</v>
      </c>
      <c r="D736" s="9">
        <v>7</v>
      </c>
      <c r="E736" s="9">
        <v>15</v>
      </c>
      <c r="F736" s="9">
        <v>2024</v>
      </c>
      <c r="G736" s="9">
        <v>4</v>
      </c>
      <c r="H736" s="9" t="s">
        <v>20</v>
      </c>
      <c r="I736" s="9" t="s">
        <v>461</v>
      </c>
      <c r="J736" s="9" t="s">
        <v>523</v>
      </c>
      <c r="K736" s="9" t="s">
        <v>1058</v>
      </c>
      <c r="L736" s="9">
        <v>17</v>
      </c>
      <c r="M736" s="9">
        <v>1</v>
      </c>
      <c r="N736" s="9">
        <v>17</v>
      </c>
      <c r="O736" s="9" t="s">
        <v>201</v>
      </c>
      <c r="P736" s="9" t="s">
        <v>176</v>
      </c>
    </row>
    <row r="737" spans="1:16" ht="12" hidden="1" customHeight="1" x14ac:dyDescent="0.2">
      <c r="A737" s="9" t="s">
        <v>74</v>
      </c>
      <c r="B737" s="9" t="s">
        <v>913</v>
      </c>
      <c r="C737" s="9" t="s">
        <v>916</v>
      </c>
      <c r="D737" s="9">
        <v>7</v>
      </c>
      <c r="E737" s="9">
        <v>15</v>
      </c>
      <c r="F737" s="9">
        <v>2024</v>
      </c>
      <c r="G737" s="9">
        <v>4</v>
      </c>
      <c r="H737" s="9" t="s">
        <v>20</v>
      </c>
      <c r="I737" s="9" t="s">
        <v>448</v>
      </c>
      <c r="J737" s="9" t="s">
        <v>449</v>
      </c>
      <c r="K737" s="9" t="s">
        <v>1058</v>
      </c>
      <c r="L737" s="9">
        <v>28</v>
      </c>
      <c r="M737" s="9">
        <v>1</v>
      </c>
      <c r="N737" s="9">
        <v>28</v>
      </c>
      <c r="O737" s="9" t="s">
        <v>201</v>
      </c>
      <c r="P737" s="9" t="s">
        <v>193</v>
      </c>
    </row>
    <row r="738" spans="1:16" ht="12" hidden="1" customHeight="1" x14ac:dyDescent="0.2">
      <c r="A738" s="9" t="s">
        <v>74</v>
      </c>
      <c r="B738" s="9" t="s">
        <v>913</v>
      </c>
      <c r="C738" s="9" t="s">
        <v>916</v>
      </c>
      <c r="D738" s="9">
        <v>7</v>
      </c>
      <c r="E738" s="9">
        <v>15</v>
      </c>
      <c r="F738" s="9">
        <v>2024</v>
      </c>
      <c r="G738" s="9">
        <v>4</v>
      </c>
      <c r="H738" s="9" t="s">
        <v>20</v>
      </c>
      <c r="I738" s="9" t="s">
        <v>448</v>
      </c>
      <c r="J738" s="9" t="s">
        <v>449</v>
      </c>
      <c r="K738" s="9" t="s">
        <v>1058</v>
      </c>
      <c r="L738" s="9">
        <v>90</v>
      </c>
      <c r="M738" s="9">
        <v>9</v>
      </c>
      <c r="N738" s="9">
        <v>10</v>
      </c>
      <c r="O738" s="9" t="s">
        <v>201</v>
      </c>
      <c r="P738" s="9" t="s">
        <v>193</v>
      </c>
    </row>
    <row r="739" spans="1:16" s="4" customFormat="1" ht="12" hidden="1" customHeight="1" x14ac:dyDescent="0.25">
      <c r="A739" s="11" t="s">
        <v>74</v>
      </c>
      <c r="B739" s="9" t="s">
        <v>913</v>
      </c>
      <c r="C739" s="11" t="s">
        <v>916</v>
      </c>
      <c r="D739" s="9">
        <v>7</v>
      </c>
      <c r="E739" s="9">
        <v>15</v>
      </c>
      <c r="F739" s="9">
        <v>2024</v>
      </c>
      <c r="G739" s="9">
        <v>4</v>
      </c>
      <c r="H739" s="9" t="s">
        <v>20</v>
      </c>
      <c r="I739" s="9" t="s">
        <v>375</v>
      </c>
      <c r="J739" s="4" t="s">
        <v>376</v>
      </c>
      <c r="K739" s="9" t="s">
        <v>1058</v>
      </c>
      <c r="L739" s="11">
        <v>155</v>
      </c>
      <c r="M739" s="11">
        <v>31</v>
      </c>
      <c r="N739" s="11">
        <v>5</v>
      </c>
      <c r="O739" s="11" t="s">
        <v>573</v>
      </c>
      <c r="P739" s="9" t="s">
        <v>396</v>
      </c>
    </row>
    <row r="740" spans="1:16" ht="12" hidden="1" customHeight="1" x14ac:dyDescent="0.2">
      <c r="A740" s="9" t="s">
        <v>74</v>
      </c>
      <c r="B740" s="9" t="s">
        <v>913</v>
      </c>
      <c r="C740" s="9" t="s">
        <v>916</v>
      </c>
      <c r="D740" s="9">
        <v>7</v>
      </c>
      <c r="E740" s="9">
        <v>15</v>
      </c>
      <c r="F740" s="9">
        <v>2024</v>
      </c>
      <c r="G740" s="9">
        <v>4</v>
      </c>
      <c r="H740" s="9" t="s">
        <v>20</v>
      </c>
      <c r="I740" s="9" t="s">
        <v>423</v>
      </c>
      <c r="J740" s="2" t="s">
        <v>442</v>
      </c>
      <c r="K740" s="9" t="s">
        <v>1058</v>
      </c>
      <c r="L740" s="9">
        <v>6</v>
      </c>
      <c r="M740" s="9">
        <v>6</v>
      </c>
      <c r="N740" s="9">
        <v>1</v>
      </c>
      <c r="O740" s="9" t="s">
        <v>201</v>
      </c>
      <c r="P740" s="9" t="s">
        <v>422</v>
      </c>
    </row>
    <row r="741" spans="1:16" s="4" customFormat="1" ht="12" hidden="1" customHeight="1" x14ac:dyDescent="0.25">
      <c r="A741" s="11" t="s">
        <v>74</v>
      </c>
      <c r="B741" s="9" t="s">
        <v>913</v>
      </c>
      <c r="C741" s="11" t="s">
        <v>916</v>
      </c>
      <c r="D741" s="9">
        <v>7</v>
      </c>
      <c r="E741" s="9">
        <v>15</v>
      </c>
      <c r="F741" s="9">
        <v>2024</v>
      </c>
      <c r="G741" s="9">
        <v>4</v>
      </c>
      <c r="H741" s="9" t="s">
        <v>20</v>
      </c>
      <c r="I741" s="9" t="s">
        <v>375</v>
      </c>
      <c r="J741" s="9" t="s">
        <v>398</v>
      </c>
      <c r="K741" s="9" t="s">
        <v>1058</v>
      </c>
      <c r="L741" s="11">
        <v>20</v>
      </c>
      <c r="M741" s="11">
        <v>2</v>
      </c>
      <c r="N741" s="11">
        <v>10</v>
      </c>
      <c r="O741" s="11" t="s">
        <v>490</v>
      </c>
      <c r="P741" s="9" t="s">
        <v>397</v>
      </c>
    </row>
    <row r="742" spans="1:16" ht="12" hidden="1" customHeight="1" x14ac:dyDescent="0.2">
      <c r="A742" s="9" t="s">
        <v>74</v>
      </c>
      <c r="B742" s="9" t="s">
        <v>913</v>
      </c>
      <c r="C742" s="9" t="s">
        <v>916</v>
      </c>
      <c r="D742" s="9">
        <v>7</v>
      </c>
      <c r="E742" s="9">
        <v>15</v>
      </c>
      <c r="F742" s="9">
        <v>2024</v>
      </c>
      <c r="G742" s="9">
        <v>4</v>
      </c>
      <c r="H742" s="9" t="s">
        <v>20</v>
      </c>
      <c r="I742" s="9" t="s">
        <v>314</v>
      </c>
      <c r="J742" s="2" t="s">
        <v>315</v>
      </c>
      <c r="K742" s="9" t="s">
        <v>1058</v>
      </c>
      <c r="L742" s="9">
        <v>15</v>
      </c>
      <c r="M742" s="9">
        <v>1</v>
      </c>
      <c r="N742" s="9">
        <v>15</v>
      </c>
      <c r="O742" s="9" t="s">
        <v>201</v>
      </c>
      <c r="P742" s="9" t="s">
        <v>1432</v>
      </c>
    </row>
    <row r="743" spans="1:16" ht="12" hidden="1" customHeight="1" x14ac:dyDescent="0.2">
      <c r="A743" s="9" t="s">
        <v>74</v>
      </c>
      <c r="B743" s="9" t="s">
        <v>913</v>
      </c>
      <c r="C743" s="9" t="s">
        <v>916</v>
      </c>
      <c r="D743" s="9">
        <v>7</v>
      </c>
      <c r="E743" s="9">
        <v>15</v>
      </c>
      <c r="F743" s="9">
        <v>2024</v>
      </c>
      <c r="G743" s="9">
        <v>4</v>
      </c>
      <c r="H743" s="9" t="s">
        <v>20</v>
      </c>
      <c r="I743" s="9" t="s">
        <v>351</v>
      </c>
      <c r="J743" s="9" t="s">
        <v>352</v>
      </c>
      <c r="K743" s="9" t="s">
        <v>1058</v>
      </c>
      <c r="L743" s="9">
        <v>1</v>
      </c>
      <c r="M743" s="9">
        <v>1</v>
      </c>
      <c r="N743" s="9">
        <v>1</v>
      </c>
      <c r="O743" s="9" t="s">
        <v>201</v>
      </c>
      <c r="P743" s="9" t="s">
        <v>350</v>
      </c>
    </row>
    <row r="744" spans="1:16" ht="12" hidden="1" customHeight="1" x14ac:dyDescent="0.2">
      <c r="A744" s="9" t="s">
        <v>74</v>
      </c>
      <c r="B744" s="9" t="s">
        <v>913</v>
      </c>
      <c r="C744" s="9" t="s">
        <v>916</v>
      </c>
      <c r="D744" s="9">
        <v>7</v>
      </c>
      <c r="E744" s="9">
        <v>15</v>
      </c>
      <c r="F744" s="9">
        <v>2024</v>
      </c>
      <c r="G744" s="9">
        <v>4</v>
      </c>
      <c r="H744" s="9" t="s">
        <v>20</v>
      </c>
      <c r="I744" s="9" t="s">
        <v>399</v>
      </c>
      <c r="J744" s="9" t="s">
        <v>400</v>
      </c>
      <c r="K744" s="9" t="s">
        <v>1058</v>
      </c>
      <c r="L744" s="9">
        <v>2</v>
      </c>
      <c r="M744" s="9">
        <v>1</v>
      </c>
      <c r="N744" s="9">
        <v>2</v>
      </c>
      <c r="O744" s="9" t="s">
        <v>201</v>
      </c>
      <c r="P744" s="9" t="s">
        <v>1547</v>
      </c>
    </row>
    <row r="745" spans="1:16" ht="12" hidden="1" customHeight="1" x14ac:dyDescent="0.2">
      <c r="A745" s="9" t="s">
        <v>65</v>
      </c>
      <c r="B745" s="9" t="s">
        <v>901</v>
      </c>
      <c r="C745" s="9" t="s">
        <v>916</v>
      </c>
      <c r="D745" s="9">
        <v>7</v>
      </c>
      <c r="E745" s="9">
        <v>17</v>
      </c>
      <c r="F745" s="9">
        <v>2024</v>
      </c>
      <c r="G745" s="9">
        <v>4</v>
      </c>
      <c r="H745" s="9" t="s">
        <v>14</v>
      </c>
      <c r="I745" s="9" t="s">
        <v>493</v>
      </c>
      <c r="J745" s="2" t="s">
        <v>306</v>
      </c>
      <c r="K745" s="9" t="s">
        <v>1058</v>
      </c>
      <c r="L745" s="9">
        <v>342</v>
      </c>
      <c r="M745" s="9">
        <v>57</v>
      </c>
      <c r="N745" s="9">
        <v>6</v>
      </c>
      <c r="O745" s="9" t="s">
        <v>201</v>
      </c>
      <c r="P745" s="9" t="s">
        <v>1494</v>
      </c>
    </row>
    <row r="746" spans="1:16" ht="12" hidden="1" customHeight="1" x14ac:dyDescent="0.2">
      <c r="A746" s="9" t="s">
        <v>65</v>
      </c>
      <c r="B746" s="9" t="s">
        <v>901</v>
      </c>
      <c r="C746" s="9" t="s">
        <v>916</v>
      </c>
      <c r="D746" s="9">
        <v>7</v>
      </c>
      <c r="E746" s="9">
        <v>17</v>
      </c>
      <c r="F746" s="9">
        <v>2024</v>
      </c>
      <c r="G746" s="9">
        <v>4</v>
      </c>
      <c r="H746" s="9" t="s">
        <v>14</v>
      </c>
      <c r="I746" s="9" t="s">
        <v>314</v>
      </c>
      <c r="J746" s="2" t="s">
        <v>315</v>
      </c>
      <c r="K746" s="9" t="s">
        <v>1058</v>
      </c>
      <c r="L746" s="9">
        <v>21</v>
      </c>
      <c r="M746" s="9">
        <v>1</v>
      </c>
      <c r="N746" s="9">
        <v>21</v>
      </c>
      <c r="O746" s="9" t="s">
        <v>201</v>
      </c>
      <c r="P746" s="9" t="s">
        <v>1432</v>
      </c>
    </row>
    <row r="747" spans="1:16" ht="12" hidden="1" customHeight="1" x14ac:dyDescent="0.2">
      <c r="A747" s="9" t="s">
        <v>65</v>
      </c>
      <c r="B747" s="9" t="s">
        <v>901</v>
      </c>
      <c r="C747" s="9" t="s">
        <v>916</v>
      </c>
      <c r="D747" s="9">
        <v>7</v>
      </c>
      <c r="E747" s="9">
        <v>17</v>
      </c>
      <c r="F747" s="9">
        <v>2024</v>
      </c>
      <c r="G747" s="9">
        <v>4</v>
      </c>
      <c r="H747" s="9" t="s">
        <v>14</v>
      </c>
      <c r="I747" s="9" t="s">
        <v>493</v>
      </c>
      <c r="J747" s="2" t="s">
        <v>306</v>
      </c>
      <c r="K747" s="9" t="s">
        <v>1058</v>
      </c>
      <c r="L747" s="9">
        <v>117</v>
      </c>
      <c r="M747" s="9">
        <v>13</v>
      </c>
      <c r="N747" s="9">
        <v>9</v>
      </c>
      <c r="O747" s="9" t="s">
        <v>201</v>
      </c>
      <c r="P747" s="9" t="s">
        <v>1494</v>
      </c>
    </row>
    <row r="748" spans="1:16" ht="12" hidden="1" customHeight="1" x14ac:dyDescent="0.2">
      <c r="A748" s="9" t="s">
        <v>65</v>
      </c>
      <c r="B748" s="9" t="s">
        <v>901</v>
      </c>
      <c r="C748" s="9" t="s">
        <v>916</v>
      </c>
      <c r="D748" s="9">
        <v>7</v>
      </c>
      <c r="E748" s="9">
        <v>17</v>
      </c>
      <c r="F748" s="9">
        <v>2024</v>
      </c>
      <c r="G748" s="9">
        <v>4</v>
      </c>
      <c r="H748" s="9" t="s">
        <v>14</v>
      </c>
      <c r="I748" s="9" t="s">
        <v>423</v>
      </c>
      <c r="J748" s="2" t="s">
        <v>442</v>
      </c>
      <c r="K748" s="9" t="s">
        <v>1058</v>
      </c>
      <c r="L748" s="9">
        <v>1</v>
      </c>
      <c r="M748" s="9">
        <v>1</v>
      </c>
      <c r="N748" s="9">
        <v>1</v>
      </c>
      <c r="O748" s="9" t="s">
        <v>201</v>
      </c>
      <c r="P748" s="9" t="s">
        <v>422</v>
      </c>
    </row>
    <row r="749" spans="1:16" ht="12" hidden="1" customHeight="1" x14ac:dyDescent="0.2">
      <c r="A749" s="9" t="s">
        <v>65</v>
      </c>
      <c r="B749" s="9" t="s">
        <v>901</v>
      </c>
      <c r="C749" s="9" t="s">
        <v>916</v>
      </c>
      <c r="D749" s="9">
        <v>7</v>
      </c>
      <c r="E749" s="9">
        <v>17</v>
      </c>
      <c r="F749" s="9">
        <v>2024</v>
      </c>
      <c r="G749" s="9">
        <v>4</v>
      </c>
      <c r="H749" s="9" t="s">
        <v>14</v>
      </c>
      <c r="I749" s="9" t="s">
        <v>448</v>
      </c>
      <c r="J749" s="9" t="s">
        <v>449</v>
      </c>
      <c r="K749" s="9" t="s">
        <v>1058</v>
      </c>
      <c r="L749" s="9">
        <v>7</v>
      </c>
      <c r="M749" s="9">
        <v>1</v>
      </c>
      <c r="N749" s="9">
        <v>7</v>
      </c>
      <c r="O749" s="9" t="s">
        <v>201</v>
      </c>
      <c r="P749" s="9" t="s">
        <v>193</v>
      </c>
    </row>
    <row r="750" spans="1:16" ht="12" hidden="1" customHeight="1" x14ac:dyDescent="0.2">
      <c r="A750" s="9" t="s">
        <v>65</v>
      </c>
      <c r="B750" s="9" t="s">
        <v>901</v>
      </c>
      <c r="C750" s="9" t="s">
        <v>916</v>
      </c>
      <c r="D750" s="9">
        <v>7</v>
      </c>
      <c r="E750" s="9">
        <v>17</v>
      </c>
      <c r="F750" s="9">
        <v>2024</v>
      </c>
      <c r="G750" s="9">
        <v>4</v>
      </c>
      <c r="H750" s="9" t="s">
        <v>14</v>
      </c>
      <c r="I750" s="9" t="s">
        <v>461</v>
      </c>
      <c r="J750" s="9" t="s">
        <v>523</v>
      </c>
      <c r="K750" s="9" t="s">
        <v>1058</v>
      </c>
      <c r="L750" s="9">
        <v>90</v>
      </c>
      <c r="M750" s="9">
        <v>9</v>
      </c>
      <c r="N750" s="9">
        <v>10</v>
      </c>
      <c r="O750" s="9" t="s">
        <v>201</v>
      </c>
      <c r="P750" s="9" t="s">
        <v>176</v>
      </c>
    </row>
    <row r="751" spans="1:16" s="4" customFormat="1" ht="12" hidden="1" customHeight="1" x14ac:dyDescent="0.25">
      <c r="A751" s="9" t="s">
        <v>69</v>
      </c>
      <c r="B751" s="9" t="s">
        <v>902</v>
      </c>
      <c r="C751" s="11" t="s">
        <v>916</v>
      </c>
      <c r="D751" s="9">
        <v>7</v>
      </c>
      <c r="E751" s="9">
        <v>17</v>
      </c>
      <c r="F751" s="9">
        <v>2024</v>
      </c>
      <c r="G751" s="9">
        <v>4</v>
      </c>
      <c r="H751" s="9" t="s">
        <v>14</v>
      </c>
      <c r="I751" s="9" t="s">
        <v>461</v>
      </c>
      <c r="J751" s="9" t="s">
        <v>523</v>
      </c>
      <c r="K751" s="9" t="s">
        <v>1058</v>
      </c>
      <c r="L751" s="9">
        <v>44</v>
      </c>
      <c r="M751" s="9">
        <v>1</v>
      </c>
      <c r="N751" s="9">
        <v>44</v>
      </c>
      <c r="O751" s="9" t="s">
        <v>582</v>
      </c>
      <c r="P751" s="9" t="s">
        <v>176</v>
      </c>
    </row>
    <row r="752" spans="1:16" ht="12" hidden="1" customHeight="1" x14ac:dyDescent="0.2">
      <c r="A752" s="9" t="s">
        <v>69</v>
      </c>
      <c r="B752" s="9" t="s">
        <v>902</v>
      </c>
      <c r="C752" s="9" t="s">
        <v>916</v>
      </c>
      <c r="D752" s="9">
        <v>7</v>
      </c>
      <c r="E752" s="9">
        <v>17</v>
      </c>
      <c r="F752" s="9">
        <v>2024</v>
      </c>
      <c r="G752" s="9">
        <v>4</v>
      </c>
      <c r="H752" s="9" t="s">
        <v>14</v>
      </c>
      <c r="I752" s="9" t="s">
        <v>314</v>
      </c>
      <c r="J752" s="2" t="s">
        <v>315</v>
      </c>
      <c r="K752" s="9" t="s">
        <v>1058</v>
      </c>
      <c r="L752" s="9">
        <v>36</v>
      </c>
      <c r="M752" s="9">
        <v>36</v>
      </c>
      <c r="N752" s="9">
        <v>1</v>
      </c>
      <c r="O752" s="9" t="s">
        <v>201</v>
      </c>
      <c r="P752" s="9" t="s">
        <v>1432</v>
      </c>
    </row>
    <row r="753" spans="1:16" ht="12" hidden="1" customHeight="1" x14ac:dyDescent="0.2">
      <c r="A753" s="9" t="s">
        <v>69</v>
      </c>
      <c r="B753" s="9" t="s">
        <v>902</v>
      </c>
      <c r="C753" s="9" t="s">
        <v>916</v>
      </c>
      <c r="D753" s="9">
        <v>7</v>
      </c>
      <c r="E753" s="9">
        <v>17</v>
      </c>
      <c r="F753" s="9">
        <v>2024</v>
      </c>
      <c r="G753" s="9">
        <v>4</v>
      </c>
      <c r="H753" s="9" t="s">
        <v>14</v>
      </c>
      <c r="I753" s="9" t="s">
        <v>461</v>
      </c>
      <c r="J753" s="9" t="s">
        <v>523</v>
      </c>
      <c r="K753" s="9" t="s">
        <v>1058</v>
      </c>
      <c r="L753" s="9">
        <v>110</v>
      </c>
      <c r="M753" s="9">
        <v>11</v>
      </c>
      <c r="N753" s="9">
        <v>10</v>
      </c>
      <c r="O753" s="9" t="s">
        <v>201</v>
      </c>
      <c r="P753" s="9" t="s">
        <v>176</v>
      </c>
    </row>
    <row r="754" spans="1:16" ht="12" hidden="1" customHeight="1" x14ac:dyDescent="0.2">
      <c r="A754" s="9" t="s">
        <v>69</v>
      </c>
      <c r="B754" s="9" t="s">
        <v>902</v>
      </c>
      <c r="C754" s="9" t="s">
        <v>916</v>
      </c>
      <c r="D754" s="9">
        <v>7</v>
      </c>
      <c r="E754" s="9">
        <v>17</v>
      </c>
      <c r="F754" s="9">
        <v>2024</v>
      </c>
      <c r="G754" s="9">
        <v>4</v>
      </c>
      <c r="H754" s="9" t="s">
        <v>14</v>
      </c>
      <c r="I754" s="9" t="s">
        <v>423</v>
      </c>
      <c r="J754" s="2" t="s">
        <v>442</v>
      </c>
      <c r="K754" s="9" t="s">
        <v>1058</v>
      </c>
      <c r="L754" s="9">
        <v>2</v>
      </c>
      <c r="M754" s="9">
        <v>2</v>
      </c>
      <c r="N754" s="9">
        <v>1</v>
      </c>
      <c r="O754" s="9" t="s">
        <v>201</v>
      </c>
      <c r="P754" s="9" t="s">
        <v>422</v>
      </c>
    </row>
    <row r="755" spans="1:16" ht="12" hidden="1" customHeight="1" x14ac:dyDescent="0.2">
      <c r="A755" s="9" t="s">
        <v>69</v>
      </c>
      <c r="B755" s="9" t="s">
        <v>902</v>
      </c>
      <c r="C755" s="9" t="s">
        <v>916</v>
      </c>
      <c r="D755" s="9">
        <v>7</v>
      </c>
      <c r="E755" s="9">
        <v>17</v>
      </c>
      <c r="F755" s="9">
        <v>2024</v>
      </c>
      <c r="G755" s="9">
        <v>4</v>
      </c>
      <c r="H755" s="9" t="s">
        <v>14</v>
      </c>
      <c r="I755" s="9" t="s">
        <v>525</v>
      </c>
      <c r="J755" s="9" t="s">
        <v>526</v>
      </c>
      <c r="K755" s="9" t="s">
        <v>1058</v>
      </c>
      <c r="L755" s="9">
        <v>7</v>
      </c>
      <c r="M755" s="9">
        <v>1</v>
      </c>
      <c r="N755" s="9">
        <v>7</v>
      </c>
      <c r="O755" s="9" t="s">
        <v>201</v>
      </c>
      <c r="P755" s="9" t="s">
        <v>524</v>
      </c>
    </row>
    <row r="756" spans="1:16" ht="12" hidden="1" customHeight="1" x14ac:dyDescent="0.2">
      <c r="A756" s="9" t="s">
        <v>69</v>
      </c>
      <c r="B756" s="9" t="s">
        <v>902</v>
      </c>
      <c r="C756" s="9" t="s">
        <v>916</v>
      </c>
      <c r="D756" s="9">
        <v>7</v>
      </c>
      <c r="E756" s="9">
        <v>17</v>
      </c>
      <c r="F756" s="9">
        <v>2024</v>
      </c>
      <c r="G756" s="9">
        <v>4</v>
      </c>
      <c r="H756" s="9" t="s">
        <v>14</v>
      </c>
      <c r="I756" s="9" t="s">
        <v>423</v>
      </c>
      <c r="J756" s="2" t="s">
        <v>442</v>
      </c>
      <c r="K756" s="9" t="s">
        <v>1058</v>
      </c>
      <c r="L756" s="9">
        <v>4</v>
      </c>
      <c r="M756" s="9">
        <v>4</v>
      </c>
      <c r="N756" s="9">
        <v>1</v>
      </c>
      <c r="O756" s="9" t="s">
        <v>201</v>
      </c>
      <c r="P756" s="9" t="s">
        <v>422</v>
      </c>
    </row>
    <row r="757" spans="1:16" ht="12" hidden="1" customHeight="1" x14ac:dyDescent="0.2">
      <c r="A757" s="9" t="s">
        <v>69</v>
      </c>
      <c r="B757" s="9" t="s">
        <v>902</v>
      </c>
      <c r="C757" s="9" t="s">
        <v>916</v>
      </c>
      <c r="D757" s="9">
        <v>7</v>
      </c>
      <c r="E757" s="9">
        <v>17</v>
      </c>
      <c r="F757" s="9">
        <v>2024</v>
      </c>
      <c r="G757" s="9">
        <v>4</v>
      </c>
      <c r="H757" s="9" t="s">
        <v>14</v>
      </c>
      <c r="I757" s="9" t="s">
        <v>316</v>
      </c>
      <c r="J757" s="9" t="s">
        <v>548</v>
      </c>
      <c r="K757" s="9" t="s">
        <v>1058</v>
      </c>
      <c r="L757" s="9">
        <v>20</v>
      </c>
      <c r="M757" s="9">
        <v>1</v>
      </c>
      <c r="N757" s="9">
        <v>20</v>
      </c>
      <c r="O757" s="9" t="s">
        <v>201</v>
      </c>
      <c r="P757" s="9" t="s">
        <v>256</v>
      </c>
    </row>
    <row r="758" spans="1:16" ht="12" hidden="1" customHeight="1" x14ac:dyDescent="0.2">
      <c r="A758" s="9" t="s">
        <v>69</v>
      </c>
      <c r="B758" s="9" t="s">
        <v>902</v>
      </c>
      <c r="C758" s="9" t="s">
        <v>916</v>
      </c>
      <c r="D758" s="9">
        <v>7</v>
      </c>
      <c r="E758" s="9">
        <v>17</v>
      </c>
      <c r="F758" s="9">
        <v>2024</v>
      </c>
      <c r="G758" s="9">
        <v>4</v>
      </c>
      <c r="H758" s="9" t="s">
        <v>14</v>
      </c>
      <c r="I758" s="9" t="s">
        <v>316</v>
      </c>
      <c r="J758" s="9" t="s">
        <v>548</v>
      </c>
      <c r="K758" s="9" t="s">
        <v>1058</v>
      </c>
      <c r="L758" s="9">
        <v>10</v>
      </c>
      <c r="M758" s="9">
        <v>2</v>
      </c>
      <c r="N758" s="9">
        <v>5</v>
      </c>
      <c r="O758" s="9" t="s">
        <v>201</v>
      </c>
      <c r="P758" s="9" t="s">
        <v>256</v>
      </c>
    </row>
    <row r="759" spans="1:16" ht="12" hidden="1" customHeight="1" x14ac:dyDescent="0.2">
      <c r="A759" s="9" t="s">
        <v>63</v>
      </c>
      <c r="B759" s="9" t="s">
        <v>903</v>
      </c>
      <c r="C759" s="9" t="s">
        <v>916</v>
      </c>
      <c r="D759" s="9">
        <v>7</v>
      </c>
      <c r="E759" s="9">
        <v>17</v>
      </c>
      <c r="F759" s="9">
        <v>2024</v>
      </c>
      <c r="G759" s="9">
        <v>4</v>
      </c>
      <c r="H759" s="9" t="s">
        <v>14</v>
      </c>
      <c r="I759" s="9" t="s">
        <v>475</v>
      </c>
      <c r="J759" s="2" t="s">
        <v>476</v>
      </c>
      <c r="K759" s="9" t="s">
        <v>1058</v>
      </c>
      <c r="L759" s="9">
        <v>260</v>
      </c>
      <c r="M759" s="9">
        <v>4</v>
      </c>
      <c r="N759" s="9">
        <v>65</v>
      </c>
      <c r="O759" s="9" t="s">
        <v>201</v>
      </c>
      <c r="P759" s="9" t="s">
        <v>474</v>
      </c>
    </row>
    <row r="760" spans="1:16" ht="12" hidden="1" customHeight="1" x14ac:dyDescent="0.2">
      <c r="A760" s="9" t="s">
        <v>63</v>
      </c>
      <c r="B760" s="9" t="s">
        <v>903</v>
      </c>
      <c r="C760" s="9" t="s">
        <v>916</v>
      </c>
      <c r="D760" s="9">
        <v>7</v>
      </c>
      <c r="E760" s="9">
        <v>17</v>
      </c>
      <c r="F760" s="9">
        <v>2024</v>
      </c>
      <c r="G760" s="9">
        <v>4</v>
      </c>
      <c r="H760" s="9" t="s">
        <v>14</v>
      </c>
      <c r="I760" s="9" t="s">
        <v>502</v>
      </c>
      <c r="J760" s="2" t="s">
        <v>567</v>
      </c>
      <c r="K760" s="9" t="s">
        <v>1058</v>
      </c>
      <c r="L760" s="9">
        <v>4</v>
      </c>
      <c r="M760" s="9">
        <v>1</v>
      </c>
      <c r="N760" s="9">
        <v>4</v>
      </c>
      <c r="O760" s="9" t="s">
        <v>201</v>
      </c>
      <c r="P760" s="9" t="s">
        <v>566</v>
      </c>
    </row>
    <row r="761" spans="1:16" ht="12" hidden="1" customHeight="1" x14ac:dyDescent="0.2">
      <c r="A761" s="9" t="s">
        <v>63</v>
      </c>
      <c r="B761" s="9" t="s">
        <v>903</v>
      </c>
      <c r="C761" s="9" t="s">
        <v>916</v>
      </c>
      <c r="D761" s="9">
        <v>7</v>
      </c>
      <c r="E761" s="9">
        <v>17</v>
      </c>
      <c r="F761" s="9">
        <v>2024</v>
      </c>
      <c r="G761" s="9">
        <v>4</v>
      </c>
      <c r="H761" s="9" t="s">
        <v>14</v>
      </c>
      <c r="I761" s="9" t="s">
        <v>372</v>
      </c>
      <c r="J761" s="9" t="s">
        <v>373</v>
      </c>
      <c r="K761" s="9" t="s">
        <v>1058</v>
      </c>
      <c r="L761" s="9">
        <v>2</v>
      </c>
      <c r="M761" s="9">
        <v>2</v>
      </c>
      <c r="N761" s="9">
        <v>1</v>
      </c>
      <c r="O761" s="9" t="s">
        <v>201</v>
      </c>
      <c r="P761" s="9" t="s">
        <v>98</v>
      </c>
    </row>
    <row r="762" spans="1:16" ht="12" hidden="1" customHeight="1" x14ac:dyDescent="0.2">
      <c r="A762" s="9" t="s">
        <v>63</v>
      </c>
      <c r="B762" s="9" t="s">
        <v>903</v>
      </c>
      <c r="C762" s="9" t="s">
        <v>916</v>
      </c>
      <c r="D762" s="9">
        <v>7</v>
      </c>
      <c r="E762" s="9">
        <v>17</v>
      </c>
      <c r="F762" s="9">
        <v>2024</v>
      </c>
      <c r="G762" s="9">
        <v>4</v>
      </c>
      <c r="H762" s="9" t="s">
        <v>14</v>
      </c>
      <c r="I762" s="9" t="s">
        <v>475</v>
      </c>
      <c r="J762" s="2" t="s">
        <v>476</v>
      </c>
      <c r="K762" s="9" t="s">
        <v>1058</v>
      </c>
      <c r="L762" s="9">
        <v>192</v>
      </c>
      <c r="M762" s="9">
        <v>6</v>
      </c>
      <c r="N762" s="9">
        <v>32</v>
      </c>
      <c r="O762" s="9" t="s">
        <v>201</v>
      </c>
      <c r="P762" s="9" t="s">
        <v>474</v>
      </c>
    </row>
    <row r="763" spans="1:16" ht="12" hidden="1" customHeight="1" x14ac:dyDescent="0.2">
      <c r="A763" s="9" t="s">
        <v>63</v>
      </c>
      <c r="B763" s="9" t="s">
        <v>903</v>
      </c>
      <c r="C763" s="9" t="s">
        <v>916</v>
      </c>
      <c r="D763" s="9">
        <v>7</v>
      </c>
      <c r="E763" s="9">
        <v>17</v>
      </c>
      <c r="F763" s="9">
        <v>2024</v>
      </c>
      <c r="G763" s="9">
        <v>4</v>
      </c>
      <c r="H763" s="9" t="s">
        <v>14</v>
      </c>
      <c r="I763" s="9" t="s">
        <v>434</v>
      </c>
      <c r="J763" s="9" t="s">
        <v>435</v>
      </c>
      <c r="K763" s="9" t="s">
        <v>1058</v>
      </c>
      <c r="L763" s="9">
        <v>4</v>
      </c>
      <c r="M763" s="9">
        <v>4</v>
      </c>
      <c r="N763" s="9">
        <v>1</v>
      </c>
      <c r="O763" s="9" t="s">
        <v>201</v>
      </c>
      <c r="P763" s="9" t="s">
        <v>136</v>
      </c>
    </row>
    <row r="764" spans="1:16" ht="12" hidden="1" customHeight="1" x14ac:dyDescent="0.2">
      <c r="A764" s="9" t="s">
        <v>63</v>
      </c>
      <c r="B764" s="9" t="s">
        <v>903</v>
      </c>
      <c r="C764" s="9" t="s">
        <v>916</v>
      </c>
      <c r="D764" s="9">
        <v>7</v>
      </c>
      <c r="E764" s="9">
        <v>17</v>
      </c>
      <c r="F764" s="9">
        <v>2024</v>
      </c>
      <c r="G764" s="9">
        <v>4</v>
      </c>
      <c r="H764" s="9" t="s">
        <v>14</v>
      </c>
      <c r="I764" s="9" t="s">
        <v>475</v>
      </c>
      <c r="J764" s="2" t="s">
        <v>476</v>
      </c>
      <c r="K764" s="9" t="s">
        <v>1058</v>
      </c>
      <c r="L764" s="9">
        <v>8</v>
      </c>
      <c r="M764" s="9">
        <v>1</v>
      </c>
      <c r="N764" s="9">
        <v>8</v>
      </c>
      <c r="O764" s="9" t="s">
        <v>201</v>
      </c>
      <c r="P764" s="9" t="s">
        <v>474</v>
      </c>
    </row>
    <row r="765" spans="1:16" ht="12" hidden="1" customHeight="1" x14ac:dyDescent="0.2">
      <c r="A765" s="9" t="s">
        <v>63</v>
      </c>
      <c r="B765" s="9" t="s">
        <v>903</v>
      </c>
      <c r="C765" s="9" t="s">
        <v>916</v>
      </c>
      <c r="D765" s="9">
        <v>7</v>
      </c>
      <c r="E765" s="9">
        <v>17</v>
      </c>
      <c r="F765" s="9">
        <v>2024</v>
      </c>
      <c r="G765" s="9">
        <v>4</v>
      </c>
      <c r="H765" s="9" t="s">
        <v>14</v>
      </c>
      <c r="I765" s="9" t="s">
        <v>423</v>
      </c>
      <c r="J765" s="2" t="s">
        <v>442</v>
      </c>
      <c r="K765" s="9" t="s">
        <v>1058</v>
      </c>
      <c r="L765" s="9">
        <v>1</v>
      </c>
      <c r="M765" s="9">
        <v>1</v>
      </c>
      <c r="N765" s="9">
        <v>1</v>
      </c>
      <c r="O765" s="9" t="s">
        <v>201</v>
      </c>
      <c r="P765" s="9" t="s">
        <v>422</v>
      </c>
    </row>
    <row r="766" spans="1:16" ht="12" hidden="1" customHeight="1" x14ac:dyDescent="0.2">
      <c r="A766" s="9" t="s">
        <v>63</v>
      </c>
      <c r="B766" s="9" t="s">
        <v>903</v>
      </c>
      <c r="C766" s="9" t="s">
        <v>916</v>
      </c>
      <c r="D766" s="9">
        <v>7</v>
      </c>
      <c r="E766" s="9">
        <v>17</v>
      </c>
      <c r="F766" s="9">
        <v>2024</v>
      </c>
      <c r="G766" s="9">
        <v>4</v>
      </c>
      <c r="H766" s="9" t="s">
        <v>14</v>
      </c>
      <c r="I766" s="9" t="s">
        <v>399</v>
      </c>
      <c r="J766" s="9" t="s">
        <v>400</v>
      </c>
      <c r="K766" s="9" t="s">
        <v>1058</v>
      </c>
      <c r="L766" s="9">
        <v>2</v>
      </c>
      <c r="M766" s="9">
        <v>1</v>
      </c>
      <c r="N766" s="9">
        <v>2</v>
      </c>
      <c r="O766" s="9" t="s">
        <v>201</v>
      </c>
      <c r="P766" s="9" t="s">
        <v>1547</v>
      </c>
    </row>
    <row r="767" spans="1:16" ht="12" hidden="1" customHeight="1" x14ac:dyDescent="0.2">
      <c r="A767" s="9" t="s">
        <v>63</v>
      </c>
      <c r="B767" s="9" t="s">
        <v>903</v>
      </c>
      <c r="C767" s="9" t="s">
        <v>916</v>
      </c>
      <c r="D767" s="9">
        <v>7</v>
      </c>
      <c r="E767" s="9">
        <v>17</v>
      </c>
      <c r="F767" s="9">
        <v>2024</v>
      </c>
      <c r="G767" s="9">
        <v>4</v>
      </c>
      <c r="H767" s="9" t="s">
        <v>14</v>
      </c>
      <c r="I767" s="9" t="s">
        <v>511</v>
      </c>
      <c r="J767" s="2" t="s">
        <v>567</v>
      </c>
      <c r="K767" s="9" t="s">
        <v>1058</v>
      </c>
      <c r="L767" s="9">
        <v>3</v>
      </c>
      <c r="M767" s="9">
        <v>3</v>
      </c>
      <c r="N767" s="9">
        <v>1</v>
      </c>
      <c r="O767" s="9" t="s">
        <v>201</v>
      </c>
      <c r="P767" s="9" t="s">
        <v>285</v>
      </c>
    </row>
    <row r="768" spans="1:16" ht="12" hidden="1" customHeight="1" x14ac:dyDescent="0.2">
      <c r="A768" s="9" t="s">
        <v>63</v>
      </c>
      <c r="B768" s="9" t="s">
        <v>903</v>
      </c>
      <c r="C768" s="9" t="s">
        <v>916</v>
      </c>
      <c r="D768" s="9">
        <v>7</v>
      </c>
      <c r="E768" s="9">
        <v>17</v>
      </c>
      <c r="F768" s="9">
        <v>2024</v>
      </c>
      <c r="G768" s="9">
        <v>4</v>
      </c>
      <c r="H768" s="9" t="s">
        <v>14</v>
      </c>
      <c r="I768" s="9" t="s">
        <v>394</v>
      </c>
      <c r="J768" s="9" t="s">
        <v>395</v>
      </c>
      <c r="K768" s="9" t="s">
        <v>1058</v>
      </c>
      <c r="L768" s="9">
        <v>1</v>
      </c>
      <c r="M768" s="9">
        <v>1</v>
      </c>
      <c r="N768" s="9">
        <v>1</v>
      </c>
      <c r="O768" s="9" t="s">
        <v>201</v>
      </c>
      <c r="P768" s="9" t="s">
        <v>393</v>
      </c>
    </row>
    <row r="769" spans="1:16" ht="12" hidden="1" customHeight="1" x14ac:dyDescent="0.2">
      <c r="A769" s="9" t="s">
        <v>67</v>
      </c>
      <c r="B769" s="9" t="s">
        <v>904</v>
      </c>
      <c r="C769" s="9" t="s">
        <v>916</v>
      </c>
      <c r="D769" s="9">
        <v>7</v>
      </c>
      <c r="E769" s="9">
        <v>17</v>
      </c>
      <c r="F769" s="9">
        <v>2024</v>
      </c>
      <c r="G769" s="9">
        <v>4</v>
      </c>
      <c r="H769" s="9" t="s">
        <v>14</v>
      </c>
      <c r="I769" s="9" t="s">
        <v>423</v>
      </c>
      <c r="J769" s="2" t="s">
        <v>442</v>
      </c>
      <c r="K769" s="9" t="s">
        <v>1058</v>
      </c>
      <c r="L769" s="9">
        <v>22</v>
      </c>
      <c r="M769" s="9">
        <v>22</v>
      </c>
      <c r="N769" s="9">
        <v>1</v>
      </c>
      <c r="O769" s="9" t="s">
        <v>201</v>
      </c>
      <c r="P769" s="9" t="s">
        <v>422</v>
      </c>
    </row>
    <row r="770" spans="1:16" ht="12" hidden="1" customHeight="1" x14ac:dyDescent="0.2">
      <c r="A770" s="9" t="s">
        <v>67</v>
      </c>
      <c r="B770" s="9" t="s">
        <v>904</v>
      </c>
      <c r="C770" s="9" t="s">
        <v>916</v>
      </c>
      <c r="D770" s="9">
        <v>7</v>
      </c>
      <c r="E770" s="9">
        <v>17</v>
      </c>
      <c r="F770" s="9">
        <v>2024</v>
      </c>
      <c r="G770" s="9">
        <v>4</v>
      </c>
      <c r="H770" s="9" t="s">
        <v>14</v>
      </c>
      <c r="I770" s="9" t="s">
        <v>433</v>
      </c>
      <c r="J770" s="9" t="s">
        <v>367</v>
      </c>
      <c r="K770" s="9" t="s">
        <v>1058</v>
      </c>
      <c r="L770" s="9">
        <v>50</v>
      </c>
      <c r="M770" s="9">
        <v>5</v>
      </c>
      <c r="N770" s="9">
        <v>10</v>
      </c>
      <c r="O770" s="9" t="s">
        <v>201</v>
      </c>
      <c r="P770" s="9" t="s">
        <v>508</v>
      </c>
    </row>
    <row r="771" spans="1:16" ht="12" hidden="1" customHeight="1" x14ac:dyDescent="0.2">
      <c r="A771" s="9" t="s">
        <v>67</v>
      </c>
      <c r="B771" s="9" t="s">
        <v>904</v>
      </c>
      <c r="C771" s="9" t="s">
        <v>916</v>
      </c>
      <c r="D771" s="9">
        <v>7</v>
      </c>
      <c r="E771" s="9">
        <v>17</v>
      </c>
      <c r="F771" s="9">
        <v>2024</v>
      </c>
      <c r="G771" s="9">
        <v>4</v>
      </c>
      <c r="H771" s="9" t="s">
        <v>14</v>
      </c>
      <c r="I771" s="9" t="s">
        <v>314</v>
      </c>
      <c r="J771" s="2" t="s">
        <v>315</v>
      </c>
      <c r="K771" s="9" t="s">
        <v>1058</v>
      </c>
      <c r="L771" s="9">
        <v>10</v>
      </c>
      <c r="M771" s="9">
        <v>10</v>
      </c>
      <c r="N771" s="9">
        <v>1</v>
      </c>
      <c r="O771" s="9" t="s">
        <v>201</v>
      </c>
      <c r="P771" s="9" t="s">
        <v>1432</v>
      </c>
    </row>
    <row r="772" spans="1:16" ht="12" hidden="1" customHeight="1" x14ac:dyDescent="0.2">
      <c r="A772" s="9" t="s">
        <v>67</v>
      </c>
      <c r="B772" s="9" t="s">
        <v>904</v>
      </c>
      <c r="C772" s="9" t="s">
        <v>916</v>
      </c>
      <c r="D772" s="9">
        <v>7</v>
      </c>
      <c r="E772" s="9">
        <v>17</v>
      </c>
      <c r="F772" s="9">
        <v>2024</v>
      </c>
      <c r="G772" s="9">
        <v>4</v>
      </c>
      <c r="H772" s="9" t="s">
        <v>14</v>
      </c>
      <c r="I772" s="9" t="s">
        <v>475</v>
      </c>
      <c r="J772" s="2" t="s">
        <v>476</v>
      </c>
      <c r="K772" s="9" t="s">
        <v>1058</v>
      </c>
      <c r="L772" s="9">
        <v>240</v>
      </c>
      <c r="M772" s="9">
        <v>12</v>
      </c>
      <c r="N772" s="9">
        <v>20</v>
      </c>
      <c r="O772" s="9" t="s">
        <v>201</v>
      </c>
      <c r="P772" s="9" t="s">
        <v>474</v>
      </c>
    </row>
    <row r="773" spans="1:16" ht="12" hidden="1" customHeight="1" x14ac:dyDescent="0.2">
      <c r="A773" s="9" t="s">
        <v>67</v>
      </c>
      <c r="B773" s="9" t="s">
        <v>904</v>
      </c>
      <c r="C773" s="9" t="s">
        <v>916</v>
      </c>
      <c r="D773" s="9">
        <v>7</v>
      </c>
      <c r="E773" s="9">
        <v>17</v>
      </c>
      <c r="F773" s="9">
        <v>2024</v>
      </c>
      <c r="G773" s="9">
        <v>4</v>
      </c>
      <c r="H773" s="9" t="s">
        <v>14</v>
      </c>
      <c r="I773" s="9" t="s">
        <v>448</v>
      </c>
      <c r="J773" s="9" t="s">
        <v>449</v>
      </c>
      <c r="K773" s="9" t="s">
        <v>1058</v>
      </c>
      <c r="L773" s="9">
        <v>16</v>
      </c>
      <c r="M773" s="9">
        <v>1</v>
      </c>
      <c r="N773" s="9">
        <v>16</v>
      </c>
      <c r="O773" s="9" t="s">
        <v>201</v>
      </c>
      <c r="P773" s="9" t="s">
        <v>193</v>
      </c>
    </row>
    <row r="774" spans="1:16" ht="12" hidden="1" customHeight="1" x14ac:dyDescent="0.2">
      <c r="A774" s="9" t="s">
        <v>67</v>
      </c>
      <c r="B774" s="9" t="s">
        <v>904</v>
      </c>
      <c r="C774" s="9" t="s">
        <v>916</v>
      </c>
      <c r="D774" s="9">
        <v>7</v>
      </c>
      <c r="E774" s="9">
        <v>17</v>
      </c>
      <c r="F774" s="9">
        <v>2024</v>
      </c>
      <c r="G774" s="9">
        <v>4</v>
      </c>
      <c r="H774" s="9" t="s">
        <v>14</v>
      </c>
      <c r="I774" s="9" t="s">
        <v>372</v>
      </c>
      <c r="J774" s="9" t="s">
        <v>373</v>
      </c>
      <c r="K774" s="9" t="s">
        <v>1058</v>
      </c>
      <c r="L774" s="9">
        <v>20</v>
      </c>
      <c r="M774" s="9">
        <v>4</v>
      </c>
      <c r="N774" s="9">
        <v>5</v>
      </c>
      <c r="O774" s="9" t="s">
        <v>201</v>
      </c>
      <c r="P774" s="9" t="s">
        <v>98</v>
      </c>
    </row>
    <row r="775" spans="1:16" ht="12" hidden="1" customHeight="1" x14ac:dyDescent="0.2">
      <c r="A775" s="9" t="s">
        <v>67</v>
      </c>
      <c r="B775" s="9" t="s">
        <v>904</v>
      </c>
      <c r="C775" s="9" t="s">
        <v>916</v>
      </c>
      <c r="D775" s="9">
        <v>7</v>
      </c>
      <c r="E775" s="9">
        <v>17</v>
      </c>
      <c r="F775" s="9">
        <v>2024</v>
      </c>
      <c r="G775" s="9">
        <v>4</v>
      </c>
      <c r="H775" s="9" t="s">
        <v>14</v>
      </c>
      <c r="I775" s="9" t="s">
        <v>433</v>
      </c>
      <c r="J775" s="9" t="s">
        <v>367</v>
      </c>
      <c r="K775" s="9" t="s">
        <v>1058</v>
      </c>
      <c r="L775" s="9">
        <v>3</v>
      </c>
      <c r="M775" s="9">
        <v>1</v>
      </c>
      <c r="N775" s="9">
        <v>3</v>
      </c>
      <c r="O775" s="9" t="s">
        <v>201</v>
      </c>
      <c r="P775" s="9" t="s">
        <v>508</v>
      </c>
    </row>
    <row r="776" spans="1:16" ht="12" hidden="1" customHeight="1" x14ac:dyDescent="0.2">
      <c r="A776" s="9" t="s">
        <v>67</v>
      </c>
      <c r="B776" s="9" t="s">
        <v>904</v>
      </c>
      <c r="C776" s="9" t="s">
        <v>916</v>
      </c>
      <c r="D776" s="9">
        <v>7</v>
      </c>
      <c r="E776" s="9">
        <v>17</v>
      </c>
      <c r="F776" s="9">
        <v>2024</v>
      </c>
      <c r="G776" s="9">
        <v>4</v>
      </c>
      <c r="H776" s="9" t="s">
        <v>14</v>
      </c>
      <c r="I776" s="9" t="s">
        <v>475</v>
      </c>
      <c r="J776" s="2" t="s">
        <v>476</v>
      </c>
      <c r="K776" s="9" t="s">
        <v>1058</v>
      </c>
      <c r="L776" s="9">
        <v>4</v>
      </c>
      <c r="M776" s="9">
        <v>1</v>
      </c>
      <c r="N776" s="9">
        <v>4</v>
      </c>
      <c r="O776" s="9" t="s">
        <v>201</v>
      </c>
      <c r="P776" s="9" t="s">
        <v>474</v>
      </c>
    </row>
    <row r="777" spans="1:16" ht="12" hidden="1" customHeight="1" x14ac:dyDescent="0.2">
      <c r="A777" s="9" t="s">
        <v>67</v>
      </c>
      <c r="B777" s="9" t="s">
        <v>904</v>
      </c>
      <c r="C777" s="9" t="s">
        <v>916</v>
      </c>
      <c r="D777" s="9">
        <v>7</v>
      </c>
      <c r="E777" s="9">
        <v>17</v>
      </c>
      <c r="F777" s="9">
        <v>2024</v>
      </c>
      <c r="G777" s="9">
        <v>4</v>
      </c>
      <c r="H777" s="9" t="s">
        <v>14</v>
      </c>
      <c r="I777" s="9" t="s">
        <v>434</v>
      </c>
      <c r="J777" s="9" t="s">
        <v>435</v>
      </c>
      <c r="K777" s="9" t="s">
        <v>1058</v>
      </c>
      <c r="L777" s="9">
        <v>27</v>
      </c>
      <c r="M777" s="9">
        <v>27</v>
      </c>
      <c r="N777" s="9">
        <v>1</v>
      </c>
      <c r="O777" s="9" t="s">
        <v>201</v>
      </c>
      <c r="P777" s="9" t="s">
        <v>136</v>
      </c>
    </row>
    <row r="778" spans="1:16" ht="12" hidden="1" customHeight="1" x14ac:dyDescent="0.2">
      <c r="A778" s="9" t="s">
        <v>67</v>
      </c>
      <c r="B778" s="9" t="s">
        <v>904</v>
      </c>
      <c r="C778" s="9" t="s">
        <v>916</v>
      </c>
      <c r="D778" s="9">
        <v>7</v>
      </c>
      <c r="E778" s="9">
        <v>17</v>
      </c>
      <c r="F778" s="9">
        <v>2024</v>
      </c>
      <c r="G778" s="9">
        <v>4</v>
      </c>
      <c r="H778" s="9" t="s">
        <v>14</v>
      </c>
      <c r="I778" s="9" t="s">
        <v>475</v>
      </c>
      <c r="J778" s="2" t="s">
        <v>476</v>
      </c>
      <c r="K778" s="9" t="s">
        <v>1058</v>
      </c>
      <c r="L778" s="9">
        <v>72</v>
      </c>
      <c r="M778" s="9">
        <v>9</v>
      </c>
      <c r="N778" s="9">
        <v>8</v>
      </c>
      <c r="O778" s="9" t="s">
        <v>201</v>
      </c>
      <c r="P778" s="9" t="s">
        <v>474</v>
      </c>
    </row>
    <row r="779" spans="1:16" ht="12" hidden="1" customHeight="1" x14ac:dyDescent="0.2">
      <c r="A779" s="9" t="s">
        <v>67</v>
      </c>
      <c r="B779" s="9" t="s">
        <v>904</v>
      </c>
      <c r="C779" s="9" t="s">
        <v>916</v>
      </c>
      <c r="D779" s="9">
        <v>7</v>
      </c>
      <c r="E779" s="9">
        <v>17</v>
      </c>
      <c r="F779" s="9">
        <v>2024</v>
      </c>
      <c r="G779" s="9">
        <v>4</v>
      </c>
      <c r="H779" s="9" t="s">
        <v>14</v>
      </c>
      <c r="I779" s="9" t="s">
        <v>475</v>
      </c>
      <c r="J779" s="9" t="s">
        <v>487</v>
      </c>
      <c r="K779" s="9" t="s">
        <v>1058</v>
      </c>
      <c r="L779" s="9">
        <v>36</v>
      </c>
      <c r="M779" s="9">
        <v>2</v>
      </c>
      <c r="N779" s="9">
        <v>18</v>
      </c>
      <c r="O779" s="9" t="s">
        <v>201</v>
      </c>
      <c r="P779" s="9" t="s">
        <v>187</v>
      </c>
    </row>
    <row r="780" spans="1:16" ht="12" hidden="1" customHeight="1" x14ac:dyDescent="0.2">
      <c r="A780" s="9" t="s">
        <v>67</v>
      </c>
      <c r="B780" s="9" t="s">
        <v>904</v>
      </c>
      <c r="C780" s="9" t="s">
        <v>916</v>
      </c>
      <c r="D780" s="9">
        <v>7</v>
      </c>
      <c r="E780" s="9">
        <v>17</v>
      </c>
      <c r="F780" s="9">
        <v>2024</v>
      </c>
      <c r="G780" s="9">
        <v>4</v>
      </c>
      <c r="H780" s="9" t="s">
        <v>14</v>
      </c>
      <c r="I780" s="9" t="s">
        <v>372</v>
      </c>
      <c r="J780" s="9" t="s">
        <v>373</v>
      </c>
      <c r="K780" s="9" t="s">
        <v>1058</v>
      </c>
      <c r="L780" s="9">
        <v>2</v>
      </c>
      <c r="M780" s="9">
        <v>1</v>
      </c>
      <c r="N780" s="9">
        <v>2</v>
      </c>
      <c r="O780" s="9" t="s">
        <v>201</v>
      </c>
      <c r="P780" s="9" t="s">
        <v>98</v>
      </c>
    </row>
    <row r="781" spans="1:16" ht="12" hidden="1" customHeight="1" x14ac:dyDescent="0.2">
      <c r="A781" s="9" t="s">
        <v>67</v>
      </c>
      <c r="B781" s="9" t="s">
        <v>904</v>
      </c>
      <c r="C781" s="9" t="s">
        <v>916</v>
      </c>
      <c r="D781" s="9">
        <v>7</v>
      </c>
      <c r="E781" s="9">
        <v>17</v>
      </c>
      <c r="F781" s="9">
        <v>2024</v>
      </c>
      <c r="G781" s="9">
        <v>4</v>
      </c>
      <c r="H781" s="9" t="s">
        <v>14</v>
      </c>
      <c r="I781" s="9" t="s">
        <v>380</v>
      </c>
      <c r="J781" s="2" t="s">
        <v>381</v>
      </c>
      <c r="K781" s="9" t="s">
        <v>1058</v>
      </c>
      <c r="L781" s="9">
        <v>2</v>
      </c>
      <c r="M781" s="9">
        <v>2</v>
      </c>
      <c r="N781" s="9">
        <v>1</v>
      </c>
      <c r="O781" s="9" t="s">
        <v>201</v>
      </c>
      <c r="P781" s="9" t="s">
        <v>1680</v>
      </c>
    </row>
    <row r="782" spans="1:16" ht="12" hidden="1" customHeight="1" x14ac:dyDescent="0.2">
      <c r="A782" s="9" t="s">
        <v>67</v>
      </c>
      <c r="B782" s="9" t="s">
        <v>904</v>
      </c>
      <c r="C782" s="9" t="s">
        <v>916</v>
      </c>
      <c r="D782" s="9">
        <v>7</v>
      </c>
      <c r="E782" s="9">
        <v>17</v>
      </c>
      <c r="F782" s="9">
        <v>2024</v>
      </c>
      <c r="G782" s="9">
        <v>4</v>
      </c>
      <c r="H782" s="9" t="s">
        <v>14</v>
      </c>
      <c r="I782" s="9" t="s">
        <v>484</v>
      </c>
      <c r="J782" s="2" t="s">
        <v>1194</v>
      </c>
      <c r="K782" s="9" t="s">
        <v>1058</v>
      </c>
      <c r="L782" s="9">
        <v>1</v>
      </c>
      <c r="M782" s="9">
        <v>1</v>
      </c>
      <c r="N782" s="9">
        <v>1</v>
      </c>
      <c r="O782" s="9" t="s">
        <v>201</v>
      </c>
      <c r="P782" s="9" t="s">
        <v>185</v>
      </c>
    </row>
    <row r="783" spans="1:16" ht="12" hidden="1" customHeight="1" x14ac:dyDescent="0.2">
      <c r="A783" s="9" t="s">
        <v>55</v>
      </c>
      <c r="B783" s="9" t="s">
        <v>905</v>
      </c>
      <c r="C783" s="9" t="s">
        <v>916</v>
      </c>
      <c r="D783" s="9">
        <v>7</v>
      </c>
      <c r="E783" s="9">
        <v>17</v>
      </c>
      <c r="F783" s="9">
        <v>2024</v>
      </c>
      <c r="G783" s="9">
        <v>4</v>
      </c>
      <c r="H783" s="9" t="s">
        <v>14</v>
      </c>
      <c r="I783" s="9" t="s">
        <v>428</v>
      </c>
      <c r="J783" s="9" t="s">
        <v>306</v>
      </c>
      <c r="K783" s="9" t="s">
        <v>1058</v>
      </c>
      <c r="L783" s="9">
        <v>18</v>
      </c>
      <c r="M783" s="9">
        <v>18</v>
      </c>
      <c r="N783" s="9">
        <v>1</v>
      </c>
      <c r="O783" s="9" t="s">
        <v>201</v>
      </c>
      <c r="P783" s="9" t="s">
        <v>427</v>
      </c>
    </row>
    <row r="784" spans="1:16" ht="12" hidden="1" customHeight="1" x14ac:dyDescent="0.2">
      <c r="A784" s="9" t="s">
        <v>55</v>
      </c>
      <c r="B784" s="9" t="s">
        <v>905</v>
      </c>
      <c r="C784" s="9" t="s">
        <v>916</v>
      </c>
      <c r="D784" s="9">
        <v>7</v>
      </c>
      <c r="E784" s="9">
        <v>17</v>
      </c>
      <c r="F784" s="9">
        <v>2024</v>
      </c>
      <c r="G784" s="9">
        <v>4</v>
      </c>
      <c r="H784" s="9" t="s">
        <v>14</v>
      </c>
      <c r="I784" s="9" t="s">
        <v>493</v>
      </c>
      <c r="J784" s="2" t="s">
        <v>306</v>
      </c>
      <c r="K784" s="9" t="s">
        <v>1058</v>
      </c>
      <c r="L784" s="9">
        <v>30</v>
      </c>
      <c r="M784" s="9">
        <v>6</v>
      </c>
      <c r="N784" s="9">
        <v>5</v>
      </c>
      <c r="O784" s="9" t="s">
        <v>201</v>
      </c>
      <c r="P784" s="9" t="s">
        <v>1494</v>
      </c>
    </row>
    <row r="785" spans="1:16" ht="12" hidden="1" customHeight="1" x14ac:dyDescent="0.2">
      <c r="A785" s="9" t="s">
        <v>55</v>
      </c>
      <c r="B785" s="9" t="s">
        <v>905</v>
      </c>
      <c r="C785" s="9" t="s">
        <v>916</v>
      </c>
      <c r="D785" s="9">
        <v>7</v>
      </c>
      <c r="E785" s="9">
        <v>17</v>
      </c>
      <c r="F785" s="9">
        <v>2024</v>
      </c>
      <c r="G785" s="9">
        <v>4</v>
      </c>
      <c r="H785" s="9" t="s">
        <v>14</v>
      </c>
      <c r="I785" s="9" t="s">
        <v>493</v>
      </c>
      <c r="J785" s="2" t="s">
        <v>306</v>
      </c>
      <c r="K785" s="9" t="s">
        <v>1058</v>
      </c>
      <c r="L785" s="9">
        <v>57</v>
      </c>
      <c r="M785" s="9">
        <v>3</v>
      </c>
      <c r="N785" s="9">
        <v>19</v>
      </c>
      <c r="O785" s="9" t="s">
        <v>201</v>
      </c>
      <c r="P785" s="9" t="s">
        <v>1494</v>
      </c>
    </row>
    <row r="786" spans="1:16" ht="12" hidden="1" customHeight="1" x14ac:dyDescent="0.2">
      <c r="A786" s="9" t="s">
        <v>55</v>
      </c>
      <c r="B786" s="9" t="s">
        <v>905</v>
      </c>
      <c r="C786" s="9" t="s">
        <v>916</v>
      </c>
      <c r="D786" s="9">
        <v>7</v>
      </c>
      <c r="E786" s="9">
        <v>17</v>
      </c>
      <c r="F786" s="9">
        <v>2024</v>
      </c>
      <c r="G786" s="9">
        <v>4</v>
      </c>
      <c r="H786" s="9" t="s">
        <v>14</v>
      </c>
      <c r="I786" s="9" t="s">
        <v>493</v>
      </c>
      <c r="J786" s="2" t="s">
        <v>306</v>
      </c>
      <c r="K786" s="9" t="s">
        <v>1058</v>
      </c>
      <c r="L786" s="9">
        <v>6</v>
      </c>
      <c r="M786" s="9">
        <v>2</v>
      </c>
      <c r="N786" s="9">
        <v>3</v>
      </c>
      <c r="O786" s="9" t="s">
        <v>201</v>
      </c>
      <c r="P786" s="9" t="s">
        <v>1494</v>
      </c>
    </row>
    <row r="787" spans="1:16" ht="12" hidden="1" customHeight="1" x14ac:dyDescent="0.2">
      <c r="A787" s="9" t="s">
        <v>55</v>
      </c>
      <c r="B787" s="9" t="s">
        <v>905</v>
      </c>
      <c r="C787" s="9" t="s">
        <v>916</v>
      </c>
      <c r="D787" s="9">
        <v>7</v>
      </c>
      <c r="E787" s="9">
        <v>17</v>
      </c>
      <c r="F787" s="9">
        <v>2024</v>
      </c>
      <c r="G787" s="9">
        <v>4</v>
      </c>
      <c r="H787" s="9" t="s">
        <v>14</v>
      </c>
      <c r="I787" s="9" t="s">
        <v>399</v>
      </c>
      <c r="J787" s="9" t="s">
        <v>400</v>
      </c>
      <c r="K787" s="9" t="s">
        <v>1058</v>
      </c>
      <c r="L787" s="9">
        <v>2</v>
      </c>
      <c r="M787" s="9">
        <v>2</v>
      </c>
      <c r="N787" s="9">
        <v>1</v>
      </c>
      <c r="O787" s="9" t="s">
        <v>201</v>
      </c>
      <c r="P787" s="9" t="s">
        <v>1547</v>
      </c>
    </row>
    <row r="788" spans="1:16" ht="12" hidden="1" customHeight="1" x14ac:dyDescent="0.2">
      <c r="A788" s="9" t="s">
        <v>60</v>
      </c>
      <c r="B788" s="9" t="s">
        <v>906</v>
      </c>
      <c r="C788" s="9" t="s">
        <v>916</v>
      </c>
      <c r="D788" s="9">
        <v>7</v>
      </c>
      <c r="E788" s="9">
        <v>17</v>
      </c>
      <c r="F788" s="9">
        <v>2024</v>
      </c>
      <c r="G788" s="9">
        <v>4</v>
      </c>
      <c r="H788" s="9" t="s">
        <v>14</v>
      </c>
      <c r="I788" s="9" t="s">
        <v>316</v>
      </c>
      <c r="J788" s="9" t="s">
        <v>548</v>
      </c>
      <c r="K788" s="9" t="s">
        <v>1058</v>
      </c>
      <c r="L788" s="9">
        <v>1880</v>
      </c>
      <c r="M788" s="9">
        <v>47</v>
      </c>
      <c r="N788" s="9">
        <v>40</v>
      </c>
      <c r="O788" s="9" t="s">
        <v>201</v>
      </c>
      <c r="P788" s="9" t="s">
        <v>256</v>
      </c>
    </row>
    <row r="789" spans="1:16" ht="12" hidden="1" customHeight="1" x14ac:dyDescent="0.2">
      <c r="A789" s="9" t="s">
        <v>60</v>
      </c>
      <c r="B789" s="9" t="s">
        <v>906</v>
      </c>
      <c r="C789" s="9" t="s">
        <v>916</v>
      </c>
      <c r="D789" s="9">
        <v>7</v>
      </c>
      <c r="E789" s="9">
        <v>17</v>
      </c>
      <c r="F789" s="9">
        <v>2024</v>
      </c>
      <c r="G789" s="9">
        <v>4</v>
      </c>
      <c r="H789" s="9" t="s">
        <v>14</v>
      </c>
      <c r="I789" s="9" t="s">
        <v>319</v>
      </c>
      <c r="J789" s="9" t="s">
        <v>492</v>
      </c>
      <c r="K789" s="9" t="s">
        <v>1058</v>
      </c>
      <c r="L789" s="9">
        <v>12</v>
      </c>
      <c r="M789" s="9">
        <v>1</v>
      </c>
      <c r="N789" s="9">
        <v>12</v>
      </c>
      <c r="O789" s="9" t="s">
        <v>201</v>
      </c>
      <c r="P789" s="9" t="s">
        <v>491</v>
      </c>
    </row>
    <row r="790" spans="1:16" ht="12" hidden="1" customHeight="1" x14ac:dyDescent="0.2">
      <c r="A790" s="9" t="s">
        <v>60</v>
      </c>
      <c r="B790" s="9" t="s">
        <v>906</v>
      </c>
      <c r="C790" s="9" t="s">
        <v>916</v>
      </c>
      <c r="D790" s="9">
        <v>7</v>
      </c>
      <c r="E790" s="9">
        <v>17</v>
      </c>
      <c r="F790" s="9">
        <v>2024</v>
      </c>
      <c r="G790" s="9">
        <v>4</v>
      </c>
      <c r="H790" s="9" t="s">
        <v>14</v>
      </c>
      <c r="I790" s="9" t="s">
        <v>314</v>
      </c>
      <c r="J790" s="2" t="s">
        <v>315</v>
      </c>
      <c r="K790" s="9" t="s">
        <v>1058</v>
      </c>
      <c r="L790" s="9">
        <v>9</v>
      </c>
      <c r="M790" s="9">
        <v>9</v>
      </c>
      <c r="N790" s="9">
        <v>1</v>
      </c>
      <c r="O790" s="9" t="s">
        <v>201</v>
      </c>
      <c r="P790" s="9" t="s">
        <v>1432</v>
      </c>
    </row>
    <row r="791" spans="1:16" ht="12" hidden="1" customHeight="1" x14ac:dyDescent="0.2">
      <c r="A791" s="9" t="s">
        <v>60</v>
      </c>
      <c r="B791" s="9" t="s">
        <v>906</v>
      </c>
      <c r="C791" s="9" t="s">
        <v>916</v>
      </c>
      <c r="D791" s="9">
        <v>7</v>
      </c>
      <c r="E791" s="9">
        <v>17</v>
      </c>
      <c r="F791" s="9">
        <v>2024</v>
      </c>
      <c r="G791" s="9">
        <v>4</v>
      </c>
      <c r="H791" s="9" t="s">
        <v>14</v>
      </c>
      <c r="I791" s="9" t="s">
        <v>310</v>
      </c>
      <c r="J791" s="9" t="s">
        <v>311</v>
      </c>
      <c r="K791" s="9" t="s">
        <v>1058</v>
      </c>
      <c r="L791" s="9">
        <v>12</v>
      </c>
      <c r="M791" s="9">
        <v>3</v>
      </c>
      <c r="N791" s="9">
        <v>4</v>
      </c>
      <c r="O791" s="9" t="s">
        <v>201</v>
      </c>
      <c r="P791" s="9" t="s">
        <v>509</v>
      </c>
    </row>
    <row r="792" spans="1:16" ht="12" hidden="1" customHeight="1" x14ac:dyDescent="0.2">
      <c r="A792" s="9" t="s">
        <v>60</v>
      </c>
      <c r="B792" s="9" t="s">
        <v>906</v>
      </c>
      <c r="C792" s="9" t="s">
        <v>916</v>
      </c>
      <c r="D792" s="9">
        <v>7</v>
      </c>
      <c r="E792" s="9">
        <v>17</v>
      </c>
      <c r="F792" s="9">
        <v>2024</v>
      </c>
      <c r="G792" s="9">
        <v>4</v>
      </c>
      <c r="H792" s="9" t="s">
        <v>14</v>
      </c>
      <c r="I792" s="9" t="s">
        <v>310</v>
      </c>
      <c r="J792" s="9" t="s">
        <v>311</v>
      </c>
      <c r="K792" s="9" t="s">
        <v>1058</v>
      </c>
      <c r="L792" s="9">
        <v>64</v>
      </c>
      <c r="M792" s="9">
        <v>8</v>
      </c>
      <c r="N792" s="9">
        <v>8</v>
      </c>
      <c r="O792" s="9" t="s">
        <v>201</v>
      </c>
      <c r="P792" s="9" t="s">
        <v>509</v>
      </c>
    </row>
    <row r="793" spans="1:16" ht="12" hidden="1" customHeight="1" x14ac:dyDescent="0.2">
      <c r="A793" s="9" t="s">
        <v>60</v>
      </c>
      <c r="B793" s="9" t="s">
        <v>906</v>
      </c>
      <c r="C793" s="9" t="s">
        <v>916</v>
      </c>
      <c r="D793" s="9">
        <v>7</v>
      </c>
      <c r="E793" s="9">
        <v>17</v>
      </c>
      <c r="F793" s="9">
        <v>2024</v>
      </c>
      <c r="G793" s="9">
        <v>4</v>
      </c>
      <c r="H793" s="9" t="s">
        <v>14</v>
      </c>
      <c r="I793" s="9" t="s">
        <v>319</v>
      </c>
      <c r="J793" s="9" t="s">
        <v>492</v>
      </c>
      <c r="K793" s="9" t="s">
        <v>1058</v>
      </c>
      <c r="L793" s="9">
        <v>4</v>
      </c>
      <c r="M793" s="9">
        <v>1</v>
      </c>
      <c r="N793" s="9">
        <v>4</v>
      </c>
      <c r="O793" s="9" t="s">
        <v>201</v>
      </c>
      <c r="P793" s="9" t="s">
        <v>491</v>
      </c>
    </row>
    <row r="794" spans="1:16" ht="12" hidden="1" customHeight="1" x14ac:dyDescent="0.2">
      <c r="A794" s="9" t="s">
        <v>60</v>
      </c>
      <c r="B794" s="9" t="s">
        <v>906</v>
      </c>
      <c r="C794" s="9" t="s">
        <v>916</v>
      </c>
      <c r="D794" s="9">
        <v>7</v>
      </c>
      <c r="E794" s="9">
        <v>17</v>
      </c>
      <c r="F794" s="9">
        <v>2024</v>
      </c>
      <c r="G794" s="9">
        <v>4</v>
      </c>
      <c r="H794" s="9" t="s">
        <v>14</v>
      </c>
      <c r="I794" s="9" t="s">
        <v>319</v>
      </c>
      <c r="J794" s="9" t="s">
        <v>492</v>
      </c>
      <c r="K794" s="9" t="s">
        <v>1058</v>
      </c>
      <c r="L794" s="9">
        <v>7</v>
      </c>
      <c r="M794" s="9">
        <v>1</v>
      </c>
      <c r="N794" s="9">
        <v>7</v>
      </c>
      <c r="O794" s="9" t="s">
        <v>201</v>
      </c>
      <c r="P794" s="9" t="s">
        <v>491</v>
      </c>
    </row>
    <row r="795" spans="1:16" ht="12" hidden="1" customHeight="1" x14ac:dyDescent="0.2">
      <c r="A795" s="9" t="s">
        <v>47</v>
      </c>
      <c r="B795" s="9" t="s">
        <v>896</v>
      </c>
      <c r="C795" s="9" t="s">
        <v>916</v>
      </c>
      <c r="D795" s="9">
        <v>7</v>
      </c>
      <c r="E795" s="9">
        <v>18</v>
      </c>
      <c r="F795" s="9">
        <v>2024</v>
      </c>
      <c r="G795" s="9">
        <v>4</v>
      </c>
      <c r="H795" s="9" t="s">
        <v>20</v>
      </c>
      <c r="I795" s="9" t="s">
        <v>423</v>
      </c>
      <c r="J795" s="2" t="s">
        <v>442</v>
      </c>
      <c r="K795" s="9" t="s">
        <v>1058</v>
      </c>
      <c r="L795" s="9">
        <v>19</v>
      </c>
      <c r="M795" s="9">
        <v>19</v>
      </c>
      <c r="N795" s="9">
        <v>1</v>
      </c>
      <c r="O795" s="9" t="s">
        <v>201</v>
      </c>
      <c r="P795" s="9" t="s">
        <v>422</v>
      </c>
    </row>
    <row r="796" spans="1:16" ht="12" hidden="1" customHeight="1" x14ac:dyDescent="0.2">
      <c r="A796" s="9" t="s">
        <v>49</v>
      </c>
      <c r="B796" s="9" t="s">
        <v>897</v>
      </c>
      <c r="C796" s="9" t="s">
        <v>916</v>
      </c>
      <c r="D796" s="9">
        <v>7</v>
      </c>
      <c r="E796" s="9">
        <v>18</v>
      </c>
      <c r="F796" s="9">
        <v>2024</v>
      </c>
      <c r="G796" s="9">
        <v>4</v>
      </c>
      <c r="H796" s="9" t="s">
        <v>20</v>
      </c>
      <c r="I796" s="9" t="s">
        <v>399</v>
      </c>
      <c r="J796" s="9" t="s">
        <v>400</v>
      </c>
      <c r="K796" s="9" t="s">
        <v>1058</v>
      </c>
      <c r="L796" s="9">
        <v>4</v>
      </c>
      <c r="M796" s="9">
        <v>2</v>
      </c>
      <c r="N796" s="9">
        <v>2</v>
      </c>
      <c r="O796" s="9" t="s">
        <v>201</v>
      </c>
      <c r="P796" s="9" t="s">
        <v>1547</v>
      </c>
    </row>
    <row r="797" spans="1:16" ht="12" hidden="1" customHeight="1" x14ac:dyDescent="0.2">
      <c r="A797" s="9" t="s">
        <v>49</v>
      </c>
      <c r="B797" s="9" t="s">
        <v>897</v>
      </c>
      <c r="C797" s="9" t="s">
        <v>916</v>
      </c>
      <c r="D797" s="9">
        <v>7</v>
      </c>
      <c r="E797" s="9">
        <v>18</v>
      </c>
      <c r="F797" s="9">
        <v>2024</v>
      </c>
      <c r="G797" s="9">
        <v>4</v>
      </c>
      <c r="H797" s="9" t="s">
        <v>20</v>
      </c>
      <c r="I797" s="9" t="s">
        <v>448</v>
      </c>
      <c r="J797" s="9" t="s">
        <v>449</v>
      </c>
      <c r="K797" s="9" t="s">
        <v>1058</v>
      </c>
      <c r="L797" s="9">
        <v>9</v>
      </c>
      <c r="M797" s="9">
        <v>1</v>
      </c>
      <c r="N797" s="9">
        <v>9</v>
      </c>
      <c r="O797" s="9" t="s">
        <v>201</v>
      </c>
      <c r="P797" s="9" t="s">
        <v>193</v>
      </c>
    </row>
    <row r="798" spans="1:16" ht="12" hidden="1" customHeight="1" x14ac:dyDescent="0.2">
      <c r="A798" s="9" t="s">
        <v>49</v>
      </c>
      <c r="B798" s="9" t="s">
        <v>897</v>
      </c>
      <c r="C798" s="9" t="s">
        <v>916</v>
      </c>
      <c r="D798" s="9">
        <v>7</v>
      </c>
      <c r="E798" s="9">
        <v>18</v>
      </c>
      <c r="F798" s="9">
        <v>2024</v>
      </c>
      <c r="G798" s="9">
        <v>4</v>
      </c>
      <c r="H798" s="9" t="s">
        <v>20</v>
      </c>
      <c r="I798" s="9" t="s">
        <v>423</v>
      </c>
      <c r="J798" s="2" t="s">
        <v>442</v>
      </c>
      <c r="K798" s="9" t="s">
        <v>1058</v>
      </c>
      <c r="L798" s="9">
        <v>21</v>
      </c>
      <c r="M798" s="9">
        <v>21</v>
      </c>
      <c r="N798" s="9">
        <v>1</v>
      </c>
      <c r="O798" s="9" t="s">
        <v>201</v>
      </c>
      <c r="P798" s="9" t="s">
        <v>422</v>
      </c>
    </row>
    <row r="799" spans="1:16" ht="12" hidden="1" customHeight="1" x14ac:dyDescent="0.2">
      <c r="A799" s="9" t="s">
        <v>49</v>
      </c>
      <c r="B799" s="9" t="s">
        <v>897</v>
      </c>
      <c r="C799" s="9" t="s">
        <v>916</v>
      </c>
      <c r="D799" s="9">
        <v>7</v>
      </c>
      <c r="E799" s="9">
        <v>18</v>
      </c>
      <c r="F799" s="9">
        <v>2024</v>
      </c>
      <c r="G799" s="9">
        <v>4</v>
      </c>
      <c r="H799" s="9" t="s">
        <v>20</v>
      </c>
      <c r="I799" s="9" t="s">
        <v>493</v>
      </c>
      <c r="J799" s="9" t="s">
        <v>306</v>
      </c>
      <c r="K799" s="9" t="s">
        <v>1058</v>
      </c>
      <c r="L799" s="9">
        <v>6</v>
      </c>
      <c r="M799" s="9">
        <v>1</v>
      </c>
      <c r="N799" s="9">
        <v>6</v>
      </c>
      <c r="O799" s="9" t="s">
        <v>201</v>
      </c>
      <c r="P799" s="9" t="s">
        <v>1494</v>
      </c>
    </row>
    <row r="800" spans="1:16" ht="12" hidden="1" customHeight="1" x14ac:dyDescent="0.2">
      <c r="A800" s="9" t="s">
        <v>44</v>
      </c>
      <c r="B800" s="9" t="s">
        <v>898</v>
      </c>
      <c r="C800" s="9" t="s">
        <v>916</v>
      </c>
      <c r="D800" s="9">
        <v>7</v>
      </c>
      <c r="E800" s="9">
        <v>18</v>
      </c>
      <c r="F800" s="9">
        <v>2024</v>
      </c>
      <c r="G800" s="9">
        <v>4</v>
      </c>
      <c r="H800" s="9" t="s">
        <v>20</v>
      </c>
      <c r="I800" s="9" t="s">
        <v>319</v>
      </c>
      <c r="J800" s="9" t="s">
        <v>492</v>
      </c>
      <c r="K800" s="9" t="s">
        <v>1058</v>
      </c>
      <c r="L800" s="9">
        <v>4</v>
      </c>
      <c r="M800" s="9">
        <v>4</v>
      </c>
      <c r="N800" s="9">
        <v>1</v>
      </c>
      <c r="O800" s="9" t="s">
        <v>201</v>
      </c>
      <c r="P800" s="9" t="s">
        <v>491</v>
      </c>
    </row>
    <row r="801" spans="1:16" ht="12" hidden="1" customHeight="1" x14ac:dyDescent="0.2">
      <c r="A801" s="9" t="s">
        <v>44</v>
      </c>
      <c r="B801" s="9" t="s">
        <v>898</v>
      </c>
      <c r="C801" s="9" t="s">
        <v>916</v>
      </c>
      <c r="D801" s="9">
        <v>7</v>
      </c>
      <c r="E801" s="9">
        <v>18</v>
      </c>
      <c r="F801" s="9">
        <v>2024</v>
      </c>
      <c r="G801" s="9">
        <v>4</v>
      </c>
      <c r="H801" s="9" t="s">
        <v>20</v>
      </c>
      <c r="I801" s="2" t="s">
        <v>371</v>
      </c>
      <c r="J801" s="9" t="s">
        <v>370</v>
      </c>
      <c r="K801" s="9" t="s">
        <v>1058</v>
      </c>
      <c r="L801" s="9">
        <v>1</v>
      </c>
      <c r="M801" s="9">
        <v>1</v>
      </c>
      <c r="N801" s="9">
        <v>1</v>
      </c>
      <c r="O801" s="9" t="s">
        <v>201</v>
      </c>
      <c r="P801" s="18" t="s">
        <v>1706</v>
      </c>
    </row>
    <row r="802" spans="1:16" ht="12" hidden="1" customHeight="1" x14ac:dyDescent="0.2">
      <c r="A802" s="9" t="s">
        <v>44</v>
      </c>
      <c r="B802" s="9" t="s">
        <v>898</v>
      </c>
      <c r="C802" s="9" t="s">
        <v>916</v>
      </c>
      <c r="D802" s="9">
        <v>7</v>
      </c>
      <c r="E802" s="9">
        <v>18</v>
      </c>
      <c r="F802" s="9">
        <v>2024</v>
      </c>
      <c r="G802" s="9">
        <v>4</v>
      </c>
      <c r="H802" s="9" t="s">
        <v>20</v>
      </c>
      <c r="I802" s="9" t="s">
        <v>468</v>
      </c>
      <c r="J802" s="9" t="s">
        <v>581</v>
      </c>
      <c r="K802" s="9" t="s">
        <v>1058</v>
      </c>
      <c r="L802" s="9">
        <v>3</v>
      </c>
      <c r="M802" s="9">
        <v>1</v>
      </c>
      <c r="N802" s="9">
        <v>3</v>
      </c>
      <c r="O802" s="9" t="s">
        <v>201</v>
      </c>
      <c r="P802" s="9" t="s">
        <v>580</v>
      </c>
    </row>
    <row r="803" spans="1:16" ht="12" hidden="1" customHeight="1" x14ac:dyDescent="0.2">
      <c r="A803" s="9" t="s">
        <v>44</v>
      </c>
      <c r="B803" s="9" t="s">
        <v>898</v>
      </c>
      <c r="C803" s="9" t="s">
        <v>916</v>
      </c>
      <c r="D803" s="9">
        <v>7</v>
      </c>
      <c r="E803" s="9">
        <v>18</v>
      </c>
      <c r="F803" s="9">
        <v>2024</v>
      </c>
      <c r="G803" s="9">
        <v>4</v>
      </c>
      <c r="H803" s="9" t="s">
        <v>20</v>
      </c>
      <c r="I803" s="9" t="s">
        <v>319</v>
      </c>
      <c r="J803" s="9" t="s">
        <v>492</v>
      </c>
      <c r="K803" s="9" t="s">
        <v>1058</v>
      </c>
      <c r="L803" s="9">
        <v>8</v>
      </c>
      <c r="M803" s="9">
        <v>1</v>
      </c>
      <c r="N803" s="9">
        <v>8</v>
      </c>
      <c r="O803" s="9" t="s">
        <v>201</v>
      </c>
      <c r="P803" s="9" t="s">
        <v>491</v>
      </c>
    </row>
    <row r="804" spans="1:16" ht="12" hidden="1" customHeight="1" x14ac:dyDescent="0.2">
      <c r="A804" s="9" t="s">
        <v>44</v>
      </c>
      <c r="B804" s="9" t="s">
        <v>898</v>
      </c>
      <c r="C804" s="9" t="s">
        <v>916</v>
      </c>
      <c r="D804" s="9">
        <v>7</v>
      </c>
      <c r="E804" s="9">
        <v>18</v>
      </c>
      <c r="F804" s="9">
        <v>2024</v>
      </c>
      <c r="G804" s="9">
        <v>4</v>
      </c>
      <c r="H804" s="9" t="s">
        <v>20</v>
      </c>
      <c r="I804" s="9" t="s">
        <v>584</v>
      </c>
      <c r="J804" s="9" t="s">
        <v>585</v>
      </c>
      <c r="K804" s="9" t="s">
        <v>1058</v>
      </c>
      <c r="L804" s="9">
        <v>64</v>
      </c>
      <c r="M804" s="9">
        <v>1</v>
      </c>
      <c r="N804" s="9">
        <v>64</v>
      </c>
      <c r="O804" s="9" t="s">
        <v>201</v>
      </c>
      <c r="P804" s="9" t="s">
        <v>583</v>
      </c>
    </row>
    <row r="805" spans="1:16" ht="12" hidden="1" customHeight="1" x14ac:dyDescent="0.2">
      <c r="A805" s="9" t="s">
        <v>51</v>
      </c>
      <c r="B805" s="9" t="s">
        <v>899</v>
      </c>
      <c r="C805" s="9" t="s">
        <v>916</v>
      </c>
      <c r="D805" s="9">
        <v>7</v>
      </c>
      <c r="E805" s="9">
        <v>18</v>
      </c>
      <c r="F805" s="9">
        <v>2024</v>
      </c>
      <c r="G805" s="9">
        <v>4</v>
      </c>
      <c r="H805" s="9" t="s">
        <v>20</v>
      </c>
      <c r="I805" s="9" t="s">
        <v>502</v>
      </c>
      <c r="J805" s="2" t="s">
        <v>567</v>
      </c>
      <c r="K805" s="9" t="s">
        <v>1058</v>
      </c>
      <c r="L805" s="9">
        <v>4</v>
      </c>
      <c r="M805" s="9">
        <v>1</v>
      </c>
      <c r="N805" s="9">
        <v>4</v>
      </c>
      <c r="O805" s="9" t="s">
        <v>201</v>
      </c>
      <c r="P805" s="9" t="s">
        <v>586</v>
      </c>
    </row>
    <row r="806" spans="1:16" ht="12" hidden="1" customHeight="1" x14ac:dyDescent="0.2">
      <c r="A806" s="9" t="s">
        <v>51</v>
      </c>
      <c r="B806" s="9" t="s">
        <v>899</v>
      </c>
      <c r="C806" s="9" t="s">
        <v>916</v>
      </c>
      <c r="D806" s="9">
        <v>7</v>
      </c>
      <c r="E806" s="9">
        <v>18</v>
      </c>
      <c r="F806" s="9">
        <v>2024</v>
      </c>
      <c r="G806" s="9">
        <v>4</v>
      </c>
      <c r="H806" s="9" t="s">
        <v>20</v>
      </c>
      <c r="I806" s="9" t="s">
        <v>399</v>
      </c>
      <c r="J806" s="9" t="s">
        <v>400</v>
      </c>
      <c r="K806" s="9" t="s">
        <v>1058</v>
      </c>
      <c r="L806" s="9">
        <v>8</v>
      </c>
      <c r="M806" s="9">
        <v>4</v>
      </c>
      <c r="N806" s="9">
        <v>2</v>
      </c>
      <c r="O806" s="9" t="s">
        <v>201</v>
      </c>
      <c r="P806" s="9" t="s">
        <v>1547</v>
      </c>
    </row>
    <row r="807" spans="1:16" ht="12" hidden="1" customHeight="1" x14ac:dyDescent="0.2">
      <c r="A807" s="9" t="s">
        <v>51</v>
      </c>
      <c r="B807" s="9" t="s">
        <v>899</v>
      </c>
      <c r="C807" s="9" t="s">
        <v>916</v>
      </c>
      <c r="D807" s="9">
        <v>7</v>
      </c>
      <c r="E807" s="9">
        <v>18</v>
      </c>
      <c r="F807" s="9">
        <v>2024</v>
      </c>
      <c r="G807" s="9">
        <v>4</v>
      </c>
      <c r="H807" s="9" t="s">
        <v>20</v>
      </c>
      <c r="I807" s="9" t="s">
        <v>516</v>
      </c>
      <c r="J807" s="9" t="s">
        <v>517</v>
      </c>
      <c r="K807" s="9" t="s">
        <v>1058</v>
      </c>
      <c r="L807" s="9">
        <v>17</v>
      </c>
      <c r="M807" s="9">
        <v>1</v>
      </c>
      <c r="N807" s="9">
        <v>17</v>
      </c>
      <c r="O807" s="9" t="s">
        <v>201</v>
      </c>
      <c r="P807" s="9" t="s">
        <v>515</v>
      </c>
    </row>
    <row r="808" spans="1:16" ht="12" hidden="1" customHeight="1" x14ac:dyDescent="0.25">
      <c r="A808" s="9" t="s">
        <v>52</v>
      </c>
      <c r="B808" s="9" t="s">
        <v>900</v>
      </c>
      <c r="C808" s="9" t="s">
        <v>916</v>
      </c>
      <c r="D808" s="9">
        <v>7</v>
      </c>
      <c r="E808" s="9">
        <v>18</v>
      </c>
      <c r="F808" s="9">
        <v>2024</v>
      </c>
      <c r="G808" s="9">
        <v>4</v>
      </c>
      <c r="H808" s="9" t="s">
        <v>20</v>
      </c>
      <c r="I808" s="9" t="s">
        <v>425</v>
      </c>
      <c r="J808" s="9" t="s">
        <v>426</v>
      </c>
      <c r="K808" s="9" t="s">
        <v>1058</v>
      </c>
      <c r="L808" s="9">
        <v>11</v>
      </c>
      <c r="M808" s="9">
        <v>11</v>
      </c>
      <c r="N808" s="9">
        <v>1</v>
      </c>
      <c r="O808" s="9" t="s">
        <v>201</v>
      </c>
      <c r="P808" s="4" t="s">
        <v>271</v>
      </c>
    </row>
    <row r="809" spans="1:16" ht="12" hidden="1" customHeight="1" x14ac:dyDescent="0.2">
      <c r="A809" s="9" t="s">
        <v>52</v>
      </c>
      <c r="B809" s="9" t="s">
        <v>900</v>
      </c>
      <c r="C809" s="9" t="s">
        <v>916</v>
      </c>
      <c r="D809" s="9">
        <v>7</v>
      </c>
      <c r="E809" s="9">
        <v>18</v>
      </c>
      <c r="F809" s="9">
        <v>2024</v>
      </c>
      <c r="G809" s="9">
        <v>4</v>
      </c>
      <c r="H809" s="9" t="s">
        <v>20</v>
      </c>
      <c r="I809" s="9" t="s">
        <v>433</v>
      </c>
      <c r="J809" s="9" t="s">
        <v>367</v>
      </c>
      <c r="K809" s="9" t="s">
        <v>1058</v>
      </c>
      <c r="L809" s="9">
        <v>5</v>
      </c>
      <c r="M809" s="9">
        <v>1</v>
      </c>
      <c r="N809" s="9">
        <v>5</v>
      </c>
      <c r="O809" s="9" t="s">
        <v>201</v>
      </c>
      <c r="P809" s="9" t="s">
        <v>508</v>
      </c>
    </row>
    <row r="810" spans="1:16" ht="12" hidden="1" customHeight="1" x14ac:dyDescent="0.2">
      <c r="A810" s="9" t="s">
        <v>52</v>
      </c>
      <c r="B810" s="9" t="s">
        <v>900</v>
      </c>
      <c r="C810" s="9" t="s">
        <v>916</v>
      </c>
      <c r="D810" s="9">
        <v>7</v>
      </c>
      <c r="E810" s="9">
        <v>18</v>
      </c>
      <c r="F810" s="9">
        <v>2024</v>
      </c>
      <c r="G810" s="9">
        <v>4</v>
      </c>
      <c r="H810" s="9" t="s">
        <v>20</v>
      </c>
      <c r="I810" s="9" t="s">
        <v>316</v>
      </c>
      <c r="J810" s="9" t="s">
        <v>317</v>
      </c>
      <c r="K810" s="9" t="s">
        <v>1058</v>
      </c>
      <c r="L810" s="9">
        <v>10</v>
      </c>
      <c r="M810" s="9">
        <v>2</v>
      </c>
      <c r="N810" s="9">
        <v>5</v>
      </c>
      <c r="O810" s="9" t="s">
        <v>201</v>
      </c>
      <c r="P810" s="9" t="s">
        <v>108</v>
      </c>
    </row>
    <row r="811" spans="1:16" ht="12" hidden="1" customHeight="1" x14ac:dyDescent="0.2">
      <c r="A811" s="9" t="s">
        <v>52</v>
      </c>
      <c r="B811" s="9" t="s">
        <v>900</v>
      </c>
      <c r="C811" s="9" t="s">
        <v>916</v>
      </c>
      <c r="D811" s="9">
        <v>7</v>
      </c>
      <c r="E811" s="9">
        <v>18</v>
      </c>
      <c r="F811" s="9">
        <v>2024</v>
      </c>
      <c r="G811" s="9">
        <v>4</v>
      </c>
      <c r="H811" s="9" t="s">
        <v>20</v>
      </c>
      <c r="I811" s="9" t="s">
        <v>310</v>
      </c>
      <c r="J811" s="9" t="s">
        <v>311</v>
      </c>
      <c r="K811" s="9" t="s">
        <v>1058</v>
      </c>
      <c r="L811" s="9">
        <v>9</v>
      </c>
      <c r="M811" s="9">
        <v>9</v>
      </c>
      <c r="N811" s="9">
        <v>1</v>
      </c>
      <c r="O811" s="9" t="s">
        <v>201</v>
      </c>
      <c r="P811" s="9" t="s">
        <v>509</v>
      </c>
    </row>
    <row r="812" spans="1:16" ht="12" hidden="1" customHeight="1" x14ac:dyDescent="0.2">
      <c r="A812" s="9" t="s">
        <v>52</v>
      </c>
      <c r="B812" s="9" t="s">
        <v>900</v>
      </c>
      <c r="C812" s="9" t="s">
        <v>916</v>
      </c>
      <c r="D812" s="9">
        <v>7</v>
      </c>
      <c r="E812" s="9">
        <v>18</v>
      </c>
      <c r="F812" s="9">
        <v>2024</v>
      </c>
      <c r="G812" s="9">
        <v>4</v>
      </c>
      <c r="H812" s="9" t="s">
        <v>20</v>
      </c>
      <c r="I812" s="9" t="s">
        <v>380</v>
      </c>
      <c r="J812" s="2" t="s">
        <v>381</v>
      </c>
      <c r="K812" s="9" t="s">
        <v>1058</v>
      </c>
      <c r="L812" s="9">
        <v>1</v>
      </c>
      <c r="M812" s="9">
        <v>1</v>
      </c>
      <c r="N812" s="9">
        <v>1</v>
      </c>
      <c r="O812" s="9" t="s">
        <v>201</v>
      </c>
      <c r="P812" s="9" t="s">
        <v>1680</v>
      </c>
    </row>
    <row r="813" spans="1:16" s="4" customFormat="1" ht="12" hidden="1" customHeight="1" x14ac:dyDescent="0.25">
      <c r="A813" s="9" t="s">
        <v>52</v>
      </c>
      <c r="B813" s="9" t="s">
        <v>900</v>
      </c>
      <c r="C813" s="11" t="s">
        <v>916</v>
      </c>
      <c r="D813" s="9">
        <v>7</v>
      </c>
      <c r="E813" s="9">
        <v>18</v>
      </c>
      <c r="F813" s="9">
        <v>2024</v>
      </c>
      <c r="G813" s="9">
        <v>4</v>
      </c>
      <c r="H813" s="9" t="s">
        <v>20</v>
      </c>
      <c r="I813" s="11" t="s">
        <v>428</v>
      </c>
      <c r="J813" s="11" t="s">
        <v>306</v>
      </c>
      <c r="K813" s="9" t="s">
        <v>1058</v>
      </c>
      <c r="L813" s="11">
        <v>11</v>
      </c>
      <c r="M813" s="11" t="s">
        <v>1378</v>
      </c>
      <c r="N813" s="11" t="s">
        <v>1378</v>
      </c>
      <c r="O813" s="11" t="s">
        <v>201</v>
      </c>
      <c r="P813" s="11" t="s">
        <v>427</v>
      </c>
    </row>
    <row r="814" spans="1:16" ht="12" hidden="1" customHeight="1" x14ac:dyDescent="0.2">
      <c r="A814" s="9" t="s">
        <v>34</v>
      </c>
      <c r="B814" s="9" t="s">
        <v>907</v>
      </c>
      <c r="C814" s="9" t="s">
        <v>916</v>
      </c>
      <c r="D814" s="9">
        <v>7</v>
      </c>
      <c r="E814" s="9">
        <v>18</v>
      </c>
      <c r="F814" s="9">
        <v>2024</v>
      </c>
      <c r="G814" s="9">
        <v>4</v>
      </c>
      <c r="H814" s="9" t="s">
        <v>14</v>
      </c>
      <c r="I814" s="9" t="s">
        <v>511</v>
      </c>
      <c r="J814" s="2" t="s">
        <v>567</v>
      </c>
      <c r="K814" s="9" t="s">
        <v>1058</v>
      </c>
      <c r="L814" s="9">
        <v>3</v>
      </c>
      <c r="M814" s="9">
        <v>3</v>
      </c>
      <c r="N814" s="9">
        <v>1</v>
      </c>
      <c r="O814" s="9" t="s">
        <v>201</v>
      </c>
      <c r="P814" s="9" t="s">
        <v>285</v>
      </c>
    </row>
    <row r="815" spans="1:16" ht="12" hidden="1" customHeight="1" x14ac:dyDescent="0.2">
      <c r="A815" s="9" t="s">
        <v>34</v>
      </c>
      <c r="B815" s="9" t="s">
        <v>907</v>
      </c>
      <c r="C815" s="9" t="s">
        <v>916</v>
      </c>
      <c r="D815" s="9">
        <v>7</v>
      </c>
      <c r="E815" s="9">
        <v>18</v>
      </c>
      <c r="F815" s="9">
        <v>2024</v>
      </c>
      <c r="G815" s="9">
        <v>4</v>
      </c>
      <c r="H815" s="9" t="s">
        <v>14</v>
      </c>
      <c r="I815" s="9" t="s">
        <v>520</v>
      </c>
      <c r="J815" s="9" t="s">
        <v>521</v>
      </c>
      <c r="K815" s="9" t="s">
        <v>1058</v>
      </c>
      <c r="L815" s="9">
        <v>980</v>
      </c>
      <c r="M815" s="9">
        <v>28</v>
      </c>
      <c r="N815" s="9">
        <v>35</v>
      </c>
      <c r="O815" s="9" t="s">
        <v>201</v>
      </c>
      <c r="P815" s="9" t="s">
        <v>519</v>
      </c>
    </row>
    <row r="816" spans="1:16" ht="12" hidden="1" customHeight="1" x14ac:dyDescent="0.2">
      <c r="A816" s="9" t="s">
        <v>34</v>
      </c>
      <c r="B816" s="9" t="s">
        <v>907</v>
      </c>
      <c r="C816" s="9" t="s">
        <v>916</v>
      </c>
      <c r="D816" s="9">
        <v>7</v>
      </c>
      <c r="E816" s="9">
        <v>18</v>
      </c>
      <c r="F816" s="9">
        <v>2024</v>
      </c>
      <c r="G816" s="9">
        <v>4</v>
      </c>
      <c r="H816" s="9" t="s">
        <v>14</v>
      </c>
      <c r="I816" s="9" t="s">
        <v>520</v>
      </c>
      <c r="J816" s="9" t="s">
        <v>521</v>
      </c>
      <c r="K816" s="9" t="s">
        <v>1058</v>
      </c>
      <c r="L816" s="9">
        <v>110</v>
      </c>
      <c r="M816" s="9">
        <v>11</v>
      </c>
      <c r="N816" s="9">
        <v>10</v>
      </c>
      <c r="O816" s="9" t="s">
        <v>201</v>
      </c>
      <c r="P816" s="9" t="s">
        <v>519</v>
      </c>
    </row>
    <row r="817" spans="1:16" ht="12" hidden="1" customHeight="1" x14ac:dyDescent="0.2">
      <c r="A817" s="9" t="s">
        <v>34</v>
      </c>
      <c r="B817" s="9" t="s">
        <v>907</v>
      </c>
      <c r="C817" s="9" t="s">
        <v>916</v>
      </c>
      <c r="D817" s="9">
        <v>7</v>
      </c>
      <c r="E817" s="9">
        <v>18</v>
      </c>
      <c r="F817" s="9">
        <v>2024</v>
      </c>
      <c r="G817" s="9">
        <v>4</v>
      </c>
      <c r="H817" s="9" t="s">
        <v>14</v>
      </c>
      <c r="I817" s="9" t="s">
        <v>520</v>
      </c>
      <c r="J817" s="9" t="s">
        <v>521</v>
      </c>
      <c r="K817" s="9" t="s">
        <v>1058</v>
      </c>
      <c r="L817" s="9">
        <v>520</v>
      </c>
      <c r="M817" s="9">
        <v>26</v>
      </c>
      <c r="N817" s="9">
        <v>20</v>
      </c>
      <c r="O817" s="9" t="s">
        <v>201</v>
      </c>
      <c r="P817" s="9" t="s">
        <v>519</v>
      </c>
    </row>
    <row r="818" spans="1:16" ht="12" hidden="1" customHeight="1" x14ac:dyDescent="0.2">
      <c r="A818" s="9" t="s">
        <v>34</v>
      </c>
      <c r="B818" s="9" t="s">
        <v>907</v>
      </c>
      <c r="C818" s="9" t="s">
        <v>916</v>
      </c>
      <c r="D818" s="9">
        <v>7</v>
      </c>
      <c r="E818" s="9">
        <v>18</v>
      </c>
      <c r="F818" s="9">
        <v>2024</v>
      </c>
      <c r="G818" s="9">
        <v>4</v>
      </c>
      <c r="H818" s="9" t="s">
        <v>14</v>
      </c>
      <c r="I818" s="9" t="s">
        <v>484</v>
      </c>
      <c r="J818" s="9" t="s">
        <v>338</v>
      </c>
      <c r="K818" s="9" t="s">
        <v>1058</v>
      </c>
      <c r="L818" s="9">
        <v>22</v>
      </c>
      <c r="M818" s="9">
        <v>22</v>
      </c>
      <c r="N818" s="9">
        <v>1</v>
      </c>
      <c r="O818" s="9" t="s">
        <v>201</v>
      </c>
      <c r="P818" s="9" t="s">
        <v>587</v>
      </c>
    </row>
    <row r="819" spans="1:16" ht="12" hidden="1" customHeight="1" x14ac:dyDescent="0.2">
      <c r="A819" s="9" t="s">
        <v>34</v>
      </c>
      <c r="B819" s="9" t="s">
        <v>907</v>
      </c>
      <c r="C819" s="9" t="s">
        <v>916</v>
      </c>
      <c r="D819" s="9">
        <v>7</v>
      </c>
      <c r="E819" s="9">
        <v>18</v>
      </c>
      <c r="F819" s="9">
        <v>2024</v>
      </c>
      <c r="G819" s="9">
        <v>4</v>
      </c>
      <c r="H819" s="9" t="s">
        <v>14</v>
      </c>
      <c r="I819" s="9" t="s">
        <v>493</v>
      </c>
      <c r="J819" s="9" t="s">
        <v>306</v>
      </c>
      <c r="K819" s="9" t="s">
        <v>1058</v>
      </c>
      <c r="L819" s="9">
        <v>6</v>
      </c>
      <c r="M819" s="9">
        <v>1</v>
      </c>
      <c r="N819" s="9">
        <v>6</v>
      </c>
      <c r="O819" s="9" t="s">
        <v>201</v>
      </c>
      <c r="P819" s="9" t="s">
        <v>1494</v>
      </c>
    </row>
    <row r="820" spans="1:16" ht="12" hidden="1" customHeight="1" x14ac:dyDescent="0.2">
      <c r="A820" s="9" t="s">
        <v>34</v>
      </c>
      <c r="B820" s="9" t="s">
        <v>907</v>
      </c>
      <c r="C820" s="9" t="s">
        <v>916</v>
      </c>
      <c r="D820" s="9">
        <v>7</v>
      </c>
      <c r="E820" s="9">
        <v>18</v>
      </c>
      <c r="F820" s="9">
        <v>2024</v>
      </c>
      <c r="G820" s="9">
        <v>4</v>
      </c>
      <c r="H820" s="9" t="s">
        <v>14</v>
      </c>
      <c r="I820" s="9" t="s">
        <v>493</v>
      </c>
      <c r="J820" s="9" t="s">
        <v>306</v>
      </c>
      <c r="K820" s="9" t="s">
        <v>1058</v>
      </c>
      <c r="L820" s="9">
        <v>2</v>
      </c>
      <c r="M820" s="9">
        <v>1</v>
      </c>
      <c r="N820" s="9">
        <v>2</v>
      </c>
      <c r="O820" s="9" t="s">
        <v>201</v>
      </c>
      <c r="P820" s="9" t="s">
        <v>1494</v>
      </c>
    </row>
    <row r="821" spans="1:16" s="4" customFormat="1" ht="12" hidden="1" customHeight="1" x14ac:dyDescent="0.25">
      <c r="A821" s="9" t="s">
        <v>40</v>
      </c>
      <c r="B821" s="9" t="s">
        <v>908</v>
      </c>
      <c r="C821" s="11" t="s">
        <v>916</v>
      </c>
      <c r="D821" s="9">
        <v>7</v>
      </c>
      <c r="E821" s="9">
        <v>18</v>
      </c>
      <c r="F821" s="9">
        <v>2024</v>
      </c>
      <c r="G821" s="9">
        <v>4</v>
      </c>
      <c r="H821" s="9" t="s">
        <v>14</v>
      </c>
      <c r="I821" s="4" t="s">
        <v>457</v>
      </c>
      <c r="J821" s="4" t="s">
        <v>503</v>
      </c>
      <c r="K821" s="9" t="s">
        <v>1058</v>
      </c>
      <c r="L821" s="9">
        <v>52</v>
      </c>
      <c r="M821" s="9">
        <v>26</v>
      </c>
      <c r="N821" s="9">
        <v>2</v>
      </c>
      <c r="O821" s="9" t="s">
        <v>588</v>
      </c>
      <c r="P821" s="9" t="s">
        <v>510</v>
      </c>
    </row>
    <row r="822" spans="1:16" ht="12" hidden="1" customHeight="1" x14ac:dyDescent="0.2">
      <c r="A822" s="9" t="s">
        <v>40</v>
      </c>
      <c r="B822" s="9" t="s">
        <v>908</v>
      </c>
      <c r="C822" s="9" t="s">
        <v>916</v>
      </c>
      <c r="D822" s="9">
        <v>7</v>
      </c>
      <c r="E822" s="9">
        <v>18</v>
      </c>
      <c r="F822" s="9">
        <v>2024</v>
      </c>
      <c r="G822" s="9">
        <v>4</v>
      </c>
      <c r="H822" s="9" t="s">
        <v>14</v>
      </c>
      <c r="I822" s="9" t="s">
        <v>428</v>
      </c>
      <c r="J822" s="9" t="s">
        <v>306</v>
      </c>
      <c r="K822" s="9" t="s">
        <v>1058</v>
      </c>
      <c r="L822" s="9">
        <v>1</v>
      </c>
      <c r="M822" s="9">
        <v>1</v>
      </c>
      <c r="N822" s="9">
        <v>1</v>
      </c>
      <c r="O822" s="9" t="s">
        <v>201</v>
      </c>
      <c r="P822" s="9" t="s">
        <v>306</v>
      </c>
    </row>
    <row r="823" spans="1:16" ht="12" hidden="1" customHeight="1" x14ac:dyDescent="0.2">
      <c r="A823" s="9" t="s">
        <v>17</v>
      </c>
      <c r="B823" s="9" t="s">
        <v>878</v>
      </c>
      <c r="C823" s="9" t="s">
        <v>916</v>
      </c>
      <c r="D823" s="9">
        <v>7</v>
      </c>
      <c r="E823" s="9">
        <v>19</v>
      </c>
      <c r="F823" s="9">
        <v>2024</v>
      </c>
      <c r="G823" s="9">
        <v>4</v>
      </c>
      <c r="H823" s="9" t="s">
        <v>20</v>
      </c>
      <c r="I823" s="9" t="s">
        <v>516</v>
      </c>
      <c r="J823" s="9" t="s">
        <v>517</v>
      </c>
      <c r="K823" s="9" t="s">
        <v>1058</v>
      </c>
      <c r="L823" s="9">
        <v>270</v>
      </c>
      <c r="M823" s="9">
        <v>9</v>
      </c>
      <c r="N823" s="9">
        <v>30</v>
      </c>
      <c r="O823" s="9" t="s">
        <v>201</v>
      </c>
      <c r="P823" s="9" t="s">
        <v>515</v>
      </c>
    </row>
    <row r="824" spans="1:16" ht="12" hidden="1" customHeight="1" x14ac:dyDescent="0.2">
      <c r="A824" s="9" t="s">
        <v>17</v>
      </c>
      <c r="B824" s="9" t="s">
        <v>878</v>
      </c>
      <c r="C824" s="9" t="s">
        <v>916</v>
      </c>
      <c r="D824" s="9">
        <v>7</v>
      </c>
      <c r="E824" s="9">
        <v>19</v>
      </c>
      <c r="F824" s="9">
        <v>2024</v>
      </c>
      <c r="G824" s="9">
        <v>4</v>
      </c>
      <c r="H824" s="9" t="s">
        <v>20</v>
      </c>
      <c r="I824" s="9" t="s">
        <v>308</v>
      </c>
      <c r="J824" s="9" t="s">
        <v>309</v>
      </c>
      <c r="K824" s="9" t="s">
        <v>1058</v>
      </c>
      <c r="L824" s="9">
        <v>7</v>
      </c>
      <c r="M824" s="9">
        <v>7</v>
      </c>
      <c r="N824" s="9">
        <v>1</v>
      </c>
      <c r="O824" s="9" t="s">
        <v>201</v>
      </c>
      <c r="P824" s="9" t="s">
        <v>307</v>
      </c>
    </row>
    <row r="825" spans="1:16" ht="12" hidden="1" customHeight="1" x14ac:dyDescent="0.2">
      <c r="A825" s="9" t="s">
        <v>17</v>
      </c>
      <c r="B825" s="9" t="s">
        <v>878</v>
      </c>
      <c r="C825" s="9" t="s">
        <v>916</v>
      </c>
      <c r="D825" s="9">
        <v>7</v>
      </c>
      <c r="E825" s="9">
        <v>19</v>
      </c>
      <c r="F825" s="9">
        <v>2024</v>
      </c>
      <c r="G825" s="9">
        <v>4</v>
      </c>
      <c r="H825" s="9" t="s">
        <v>20</v>
      </c>
      <c r="I825" s="9" t="s">
        <v>319</v>
      </c>
      <c r="J825" s="9" t="s">
        <v>492</v>
      </c>
      <c r="K825" s="9" t="s">
        <v>1058</v>
      </c>
      <c r="L825" s="9">
        <v>7</v>
      </c>
      <c r="M825" s="9">
        <v>1</v>
      </c>
      <c r="N825" s="9">
        <v>7</v>
      </c>
      <c r="O825" s="9" t="s">
        <v>201</v>
      </c>
      <c r="P825" s="9" t="s">
        <v>491</v>
      </c>
    </row>
    <row r="826" spans="1:16" ht="12" hidden="1" customHeight="1" x14ac:dyDescent="0.2">
      <c r="A826" s="9" t="s">
        <v>17</v>
      </c>
      <c r="B826" s="9" t="s">
        <v>878</v>
      </c>
      <c r="C826" s="9" t="s">
        <v>916</v>
      </c>
      <c r="D826" s="9">
        <v>7</v>
      </c>
      <c r="E826" s="9">
        <v>19</v>
      </c>
      <c r="F826" s="9">
        <v>2024</v>
      </c>
      <c r="G826" s="9">
        <v>4</v>
      </c>
      <c r="H826" s="9" t="s">
        <v>20</v>
      </c>
      <c r="I826" s="9" t="s">
        <v>314</v>
      </c>
      <c r="J826" s="2" t="s">
        <v>315</v>
      </c>
      <c r="K826" s="9" t="s">
        <v>1058</v>
      </c>
      <c r="L826" s="9">
        <v>8</v>
      </c>
      <c r="M826" s="9">
        <v>2</v>
      </c>
      <c r="N826" s="9">
        <v>4</v>
      </c>
      <c r="O826" s="9" t="s">
        <v>201</v>
      </c>
      <c r="P826" s="9" t="s">
        <v>1432</v>
      </c>
    </row>
    <row r="827" spans="1:16" ht="12" hidden="1" customHeight="1" x14ac:dyDescent="0.2">
      <c r="A827" s="9" t="s">
        <v>17</v>
      </c>
      <c r="B827" s="9" t="s">
        <v>878</v>
      </c>
      <c r="C827" s="9" t="s">
        <v>916</v>
      </c>
      <c r="D827" s="9">
        <v>7</v>
      </c>
      <c r="E827" s="9">
        <v>19</v>
      </c>
      <c r="F827" s="9">
        <v>2024</v>
      </c>
      <c r="G827" s="9">
        <v>4</v>
      </c>
      <c r="H827" s="9" t="s">
        <v>20</v>
      </c>
      <c r="I827" s="9" t="s">
        <v>475</v>
      </c>
      <c r="J827" s="9" t="s">
        <v>487</v>
      </c>
      <c r="K827" s="9" t="s">
        <v>1058</v>
      </c>
      <c r="L827" s="9">
        <v>37</v>
      </c>
      <c r="M827" s="9">
        <v>1</v>
      </c>
      <c r="N827" s="9">
        <v>37</v>
      </c>
      <c r="O827" s="9" t="s">
        <v>201</v>
      </c>
      <c r="P827" s="9" t="s">
        <v>187</v>
      </c>
    </row>
    <row r="828" spans="1:16" ht="12" hidden="1" customHeight="1" x14ac:dyDescent="0.2">
      <c r="A828" s="9" t="s">
        <v>17</v>
      </c>
      <c r="B828" s="9" t="s">
        <v>878</v>
      </c>
      <c r="C828" s="9" t="s">
        <v>916</v>
      </c>
      <c r="D828" s="9">
        <v>7</v>
      </c>
      <c r="E828" s="9">
        <v>19</v>
      </c>
      <c r="F828" s="9">
        <v>2024</v>
      </c>
      <c r="G828" s="9">
        <v>4</v>
      </c>
      <c r="H828" s="9" t="s">
        <v>20</v>
      </c>
      <c r="I828" s="9" t="s">
        <v>484</v>
      </c>
      <c r="J828" s="2" t="s">
        <v>1194</v>
      </c>
      <c r="K828" s="9" t="s">
        <v>1058</v>
      </c>
      <c r="L828" s="9">
        <v>13</v>
      </c>
      <c r="M828" s="9">
        <v>13</v>
      </c>
      <c r="N828" s="9">
        <v>1</v>
      </c>
      <c r="O828" s="9" t="s">
        <v>201</v>
      </c>
      <c r="P828" s="9" t="s">
        <v>185</v>
      </c>
    </row>
    <row r="829" spans="1:16" ht="12" hidden="1" customHeight="1" x14ac:dyDescent="0.2">
      <c r="A829" s="9" t="s">
        <v>17</v>
      </c>
      <c r="B829" s="9" t="s">
        <v>878</v>
      </c>
      <c r="C829" s="9" t="s">
        <v>916</v>
      </c>
      <c r="D829" s="9">
        <v>7</v>
      </c>
      <c r="E829" s="9">
        <v>19</v>
      </c>
      <c r="F829" s="9">
        <v>2024</v>
      </c>
      <c r="G829" s="9">
        <v>4</v>
      </c>
      <c r="H829" s="9" t="s">
        <v>20</v>
      </c>
      <c r="I829" s="9" t="s">
        <v>475</v>
      </c>
      <c r="J829" s="9" t="s">
        <v>476</v>
      </c>
      <c r="K829" s="9" t="s">
        <v>1058</v>
      </c>
      <c r="L829" s="9">
        <v>25</v>
      </c>
      <c r="M829" s="9">
        <v>1</v>
      </c>
      <c r="N829" s="9">
        <v>25</v>
      </c>
      <c r="O829" s="9" t="s">
        <v>201</v>
      </c>
      <c r="P829" s="9" t="s">
        <v>474</v>
      </c>
    </row>
    <row r="830" spans="1:16" ht="12" hidden="1" customHeight="1" x14ac:dyDescent="0.2">
      <c r="A830" s="9" t="s">
        <v>17</v>
      </c>
      <c r="B830" s="9" t="s">
        <v>878</v>
      </c>
      <c r="C830" s="9" t="s">
        <v>916</v>
      </c>
      <c r="D830" s="9">
        <v>7</v>
      </c>
      <c r="E830" s="9">
        <v>19</v>
      </c>
      <c r="F830" s="9">
        <v>2024</v>
      </c>
      <c r="G830" s="9">
        <v>4</v>
      </c>
      <c r="H830" s="9" t="s">
        <v>20</v>
      </c>
      <c r="I830" s="9" t="s">
        <v>423</v>
      </c>
      <c r="J830" s="2" t="s">
        <v>442</v>
      </c>
      <c r="K830" s="9" t="s">
        <v>1058</v>
      </c>
      <c r="L830" s="9">
        <v>3</v>
      </c>
      <c r="M830" s="9">
        <v>3</v>
      </c>
      <c r="N830" s="9">
        <v>1</v>
      </c>
      <c r="O830" s="9" t="s">
        <v>201</v>
      </c>
      <c r="P830" s="9" t="s">
        <v>422</v>
      </c>
    </row>
    <row r="831" spans="1:16" ht="12" hidden="1" customHeight="1" x14ac:dyDescent="0.2">
      <c r="A831" s="9" t="s">
        <v>17</v>
      </c>
      <c r="B831" s="9" t="s">
        <v>878</v>
      </c>
      <c r="C831" s="9" t="s">
        <v>916</v>
      </c>
      <c r="D831" s="9">
        <v>7</v>
      </c>
      <c r="E831" s="9">
        <v>19</v>
      </c>
      <c r="F831" s="9">
        <v>2024</v>
      </c>
      <c r="G831" s="9">
        <v>4</v>
      </c>
      <c r="H831" s="9" t="s">
        <v>20</v>
      </c>
      <c r="I831" s="9" t="s">
        <v>475</v>
      </c>
      <c r="J831" s="9" t="s">
        <v>487</v>
      </c>
      <c r="K831" s="9" t="s">
        <v>1058</v>
      </c>
      <c r="L831" s="9">
        <v>200</v>
      </c>
      <c r="M831" s="9">
        <v>20</v>
      </c>
      <c r="N831" s="9">
        <v>10</v>
      </c>
      <c r="O831" s="9" t="s">
        <v>201</v>
      </c>
      <c r="P831" s="9" t="s">
        <v>187</v>
      </c>
    </row>
    <row r="832" spans="1:16" ht="12" hidden="1" customHeight="1" x14ac:dyDescent="0.2">
      <c r="A832" s="9" t="s">
        <v>17</v>
      </c>
      <c r="B832" s="9" t="s">
        <v>878</v>
      </c>
      <c r="C832" s="9" t="s">
        <v>916</v>
      </c>
      <c r="D832" s="9">
        <v>7</v>
      </c>
      <c r="E832" s="9">
        <v>19</v>
      </c>
      <c r="F832" s="9">
        <v>2024</v>
      </c>
      <c r="G832" s="9">
        <v>4</v>
      </c>
      <c r="H832" s="9" t="s">
        <v>20</v>
      </c>
      <c r="I832" s="9" t="s">
        <v>310</v>
      </c>
      <c r="J832" s="9" t="s">
        <v>311</v>
      </c>
      <c r="K832" s="9" t="s">
        <v>1058</v>
      </c>
      <c r="L832" s="9">
        <v>30</v>
      </c>
      <c r="M832" s="9">
        <v>3</v>
      </c>
      <c r="N832" s="9">
        <v>10</v>
      </c>
      <c r="O832" s="9" t="s">
        <v>201</v>
      </c>
      <c r="P832" s="9" t="s">
        <v>509</v>
      </c>
    </row>
    <row r="833" spans="1:16" ht="12" hidden="1" customHeight="1" x14ac:dyDescent="0.2">
      <c r="A833" s="9" t="s">
        <v>17</v>
      </c>
      <c r="B833" s="9" t="s">
        <v>878</v>
      </c>
      <c r="C833" s="9" t="s">
        <v>916</v>
      </c>
      <c r="D833" s="9">
        <v>7</v>
      </c>
      <c r="E833" s="9">
        <v>19</v>
      </c>
      <c r="F833" s="9">
        <v>2024</v>
      </c>
      <c r="G833" s="9">
        <v>4</v>
      </c>
      <c r="H833" s="9" t="s">
        <v>20</v>
      </c>
      <c r="I833" s="9" t="s">
        <v>380</v>
      </c>
      <c r="J833" s="2" t="s">
        <v>381</v>
      </c>
      <c r="K833" s="9" t="s">
        <v>1058</v>
      </c>
      <c r="L833" s="9">
        <v>1</v>
      </c>
      <c r="M833" s="9">
        <v>1</v>
      </c>
      <c r="N833" s="9">
        <v>1</v>
      </c>
      <c r="O833" s="9" t="s">
        <v>201</v>
      </c>
      <c r="P833" s="9" t="s">
        <v>1680</v>
      </c>
    </row>
    <row r="834" spans="1:16" ht="12" hidden="1" customHeight="1" x14ac:dyDescent="0.2">
      <c r="A834" s="9" t="s">
        <v>16</v>
      </c>
      <c r="B834" s="9" t="s">
        <v>879</v>
      </c>
      <c r="C834" s="9" t="s">
        <v>916</v>
      </c>
      <c r="D834" s="9">
        <v>7</v>
      </c>
      <c r="E834" s="9">
        <v>19</v>
      </c>
      <c r="F834" s="9">
        <v>2024</v>
      </c>
      <c r="G834" s="9">
        <v>4</v>
      </c>
      <c r="H834" s="9" t="s">
        <v>20</v>
      </c>
      <c r="I834" s="9" t="s">
        <v>423</v>
      </c>
      <c r="J834" s="2" t="s">
        <v>442</v>
      </c>
      <c r="K834" s="9" t="s">
        <v>1058</v>
      </c>
      <c r="L834" s="9">
        <v>1</v>
      </c>
      <c r="M834" s="9">
        <v>1</v>
      </c>
      <c r="N834" s="9">
        <v>1</v>
      </c>
      <c r="O834" s="9" t="s">
        <v>201</v>
      </c>
      <c r="P834" s="9" t="s">
        <v>422</v>
      </c>
    </row>
    <row r="835" spans="1:16" ht="12" hidden="1" customHeight="1" x14ac:dyDescent="0.2">
      <c r="A835" s="9" t="s">
        <v>16</v>
      </c>
      <c r="B835" s="9" t="s">
        <v>879</v>
      </c>
      <c r="C835" s="9" t="s">
        <v>916</v>
      </c>
      <c r="D835" s="9">
        <v>7</v>
      </c>
      <c r="E835" s="9">
        <v>19</v>
      </c>
      <c r="F835" s="9">
        <v>2024</v>
      </c>
      <c r="G835" s="9">
        <v>4</v>
      </c>
      <c r="H835" s="9" t="s">
        <v>20</v>
      </c>
      <c r="I835" s="9" t="s">
        <v>310</v>
      </c>
      <c r="J835" s="9" t="s">
        <v>311</v>
      </c>
      <c r="K835" s="9" t="s">
        <v>1058</v>
      </c>
      <c r="L835" s="9">
        <v>96</v>
      </c>
      <c r="M835" s="9">
        <v>48</v>
      </c>
      <c r="N835" s="9">
        <v>2</v>
      </c>
      <c r="O835" s="9" t="s">
        <v>201</v>
      </c>
      <c r="P835" s="9" t="s">
        <v>509</v>
      </c>
    </row>
    <row r="836" spans="1:16" ht="12" hidden="1" customHeight="1" x14ac:dyDescent="0.2">
      <c r="A836" s="9" t="s">
        <v>16</v>
      </c>
      <c r="B836" s="9" t="s">
        <v>879</v>
      </c>
      <c r="C836" s="9" t="s">
        <v>916</v>
      </c>
      <c r="D836" s="9">
        <v>7</v>
      </c>
      <c r="E836" s="9">
        <v>19</v>
      </c>
      <c r="F836" s="9">
        <v>2024</v>
      </c>
      <c r="G836" s="9">
        <v>4</v>
      </c>
      <c r="H836" s="9" t="s">
        <v>20</v>
      </c>
      <c r="I836" s="9" t="s">
        <v>475</v>
      </c>
      <c r="J836" s="9" t="s">
        <v>590</v>
      </c>
      <c r="K836" s="9" t="s">
        <v>1058</v>
      </c>
      <c r="L836" s="9">
        <v>16</v>
      </c>
      <c r="M836" s="9">
        <v>16</v>
      </c>
      <c r="N836" s="9">
        <v>1</v>
      </c>
      <c r="O836" s="9" t="s">
        <v>201</v>
      </c>
      <c r="P836" s="9" t="s">
        <v>589</v>
      </c>
    </row>
    <row r="837" spans="1:16" ht="12" hidden="1" customHeight="1" x14ac:dyDescent="0.2">
      <c r="A837" s="9" t="s">
        <v>16</v>
      </c>
      <c r="B837" s="9" t="s">
        <v>879</v>
      </c>
      <c r="C837" s="9" t="s">
        <v>916</v>
      </c>
      <c r="D837" s="9">
        <v>7</v>
      </c>
      <c r="E837" s="9">
        <v>19</v>
      </c>
      <c r="F837" s="9">
        <v>2024</v>
      </c>
      <c r="G837" s="9">
        <v>4</v>
      </c>
      <c r="H837" s="9" t="s">
        <v>20</v>
      </c>
      <c r="I837" s="9" t="s">
        <v>475</v>
      </c>
      <c r="J837" s="9" t="s">
        <v>487</v>
      </c>
      <c r="K837" s="9" t="s">
        <v>1058</v>
      </c>
      <c r="L837" s="9">
        <v>80</v>
      </c>
      <c r="M837" s="9">
        <v>8</v>
      </c>
      <c r="N837" s="9">
        <v>10</v>
      </c>
      <c r="O837" s="9" t="s">
        <v>201</v>
      </c>
      <c r="P837" s="9" t="s">
        <v>187</v>
      </c>
    </row>
    <row r="838" spans="1:16" ht="12" hidden="1" customHeight="1" x14ac:dyDescent="0.2">
      <c r="A838" s="9" t="s">
        <v>16</v>
      </c>
      <c r="B838" s="9" t="s">
        <v>879</v>
      </c>
      <c r="C838" s="9" t="s">
        <v>916</v>
      </c>
      <c r="D838" s="9">
        <v>7</v>
      </c>
      <c r="E838" s="9">
        <v>19</v>
      </c>
      <c r="F838" s="9">
        <v>2024</v>
      </c>
      <c r="G838" s="9">
        <v>4</v>
      </c>
      <c r="H838" s="9" t="s">
        <v>20</v>
      </c>
      <c r="I838" s="9" t="s">
        <v>475</v>
      </c>
      <c r="J838" s="9" t="s">
        <v>590</v>
      </c>
      <c r="K838" s="9" t="s">
        <v>1058</v>
      </c>
      <c r="L838" s="9">
        <v>28</v>
      </c>
      <c r="M838" s="9">
        <v>7</v>
      </c>
      <c r="N838" s="9">
        <v>4</v>
      </c>
      <c r="O838" s="9" t="s">
        <v>201</v>
      </c>
      <c r="P838" s="9" t="s">
        <v>589</v>
      </c>
    </row>
    <row r="839" spans="1:16" ht="12" hidden="1" customHeight="1" x14ac:dyDescent="0.2">
      <c r="A839" s="9" t="s">
        <v>16</v>
      </c>
      <c r="B839" s="9" t="s">
        <v>879</v>
      </c>
      <c r="C839" s="9" t="s">
        <v>916</v>
      </c>
      <c r="D839" s="9">
        <v>7</v>
      </c>
      <c r="E839" s="9">
        <v>19</v>
      </c>
      <c r="F839" s="9">
        <v>2024</v>
      </c>
      <c r="G839" s="9">
        <v>4</v>
      </c>
      <c r="H839" s="9" t="s">
        <v>20</v>
      </c>
      <c r="I839" s="9" t="s">
        <v>516</v>
      </c>
      <c r="J839" s="9" t="s">
        <v>517</v>
      </c>
      <c r="K839" s="9" t="s">
        <v>1058</v>
      </c>
      <c r="L839" s="9">
        <v>85</v>
      </c>
      <c r="M839" s="9">
        <v>17</v>
      </c>
      <c r="N839" s="9">
        <v>5</v>
      </c>
      <c r="O839" s="9" t="s">
        <v>201</v>
      </c>
      <c r="P839" s="9" t="s">
        <v>515</v>
      </c>
    </row>
    <row r="840" spans="1:16" ht="12" hidden="1" customHeight="1" x14ac:dyDescent="0.2">
      <c r="A840" s="9" t="s">
        <v>92</v>
      </c>
      <c r="B840" s="9" t="s">
        <v>873</v>
      </c>
      <c r="C840" s="9" t="s">
        <v>916</v>
      </c>
      <c r="D840" s="9">
        <v>7</v>
      </c>
      <c r="E840" s="9">
        <v>22</v>
      </c>
      <c r="F840" s="9">
        <v>2024</v>
      </c>
      <c r="G840" s="9">
        <v>4</v>
      </c>
      <c r="H840" s="9" t="s">
        <v>20</v>
      </c>
      <c r="I840" s="9" t="s">
        <v>201</v>
      </c>
      <c r="J840" s="9" t="s">
        <v>201</v>
      </c>
      <c r="K840" s="9" t="s">
        <v>201</v>
      </c>
      <c r="L840" s="9">
        <v>0</v>
      </c>
      <c r="M840" s="9">
        <v>0</v>
      </c>
      <c r="N840" s="9">
        <v>0</v>
      </c>
      <c r="O840" s="9" t="s">
        <v>201</v>
      </c>
      <c r="P840" s="9" t="s">
        <v>201</v>
      </c>
    </row>
    <row r="841" spans="1:16" ht="12" hidden="1" customHeight="1" x14ac:dyDescent="0.2">
      <c r="A841" s="9" t="s">
        <v>90</v>
      </c>
      <c r="B841" s="9" t="s">
        <v>874</v>
      </c>
      <c r="C841" s="9" t="s">
        <v>916</v>
      </c>
      <c r="D841" s="9">
        <v>7</v>
      </c>
      <c r="E841" s="9">
        <v>22</v>
      </c>
      <c r="F841" s="9">
        <v>2024</v>
      </c>
      <c r="G841" s="9">
        <v>4</v>
      </c>
      <c r="H841" s="9" t="s">
        <v>20</v>
      </c>
      <c r="I841" s="9" t="s">
        <v>201</v>
      </c>
      <c r="J841" s="9" t="s">
        <v>201</v>
      </c>
      <c r="K841" s="9" t="s">
        <v>201</v>
      </c>
      <c r="L841" s="9">
        <v>0</v>
      </c>
      <c r="M841" s="9">
        <v>0</v>
      </c>
      <c r="N841" s="9">
        <v>0</v>
      </c>
      <c r="O841" s="9" t="s">
        <v>201</v>
      </c>
      <c r="P841" s="9" t="s">
        <v>201</v>
      </c>
    </row>
    <row r="842" spans="1:16" ht="12" hidden="1" customHeight="1" x14ac:dyDescent="0.2">
      <c r="A842" s="9" t="s">
        <v>84</v>
      </c>
      <c r="B842" s="9" t="s">
        <v>875</v>
      </c>
      <c r="C842" s="9" t="s">
        <v>916</v>
      </c>
      <c r="D842" s="9">
        <v>7</v>
      </c>
      <c r="E842" s="9">
        <v>22</v>
      </c>
      <c r="F842" s="9">
        <v>2024</v>
      </c>
      <c r="G842" s="9">
        <v>4</v>
      </c>
      <c r="H842" s="9" t="s">
        <v>20</v>
      </c>
      <c r="I842" s="9" t="s">
        <v>368</v>
      </c>
      <c r="J842" s="9" t="s">
        <v>369</v>
      </c>
      <c r="K842" s="9" t="s">
        <v>1058</v>
      </c>
      <c r="L842" s="9">
        <v>24</v>
      </c>
      <c r="M842" s="9">
        <v>3</v>
      </c>
      <c r="N842" s="9">
        <v>8</v>
      </c>
      <c r="O842" s="9" t="s">
        <v>201</v>
      </c>
      <c r="P842" s="9" t="s">
        <v>1658</v>
      </c>
    </row>
    <row r="843" spans="1:16" ht="12" hidden="1" customHeight="1" x14ac:dyDescent="0.2">
      <c r="A843" s="9" t="s">
        <v>88</v>
      </c>
      <c r="B843" s="9" t="s">
        <v>876</v>
      </c>
      <c r="C843" s="9" t="s">
        <v>916</v>
      </c>
      <c r="D843" s="9">
        <v>7</v>
      </c>
      <c r="E843" s="9">
        <v>22</v>
      </c>
      <c r="F843" s="9">
        <v>2024</v>
      </c>
      <c r="G843" s="9">
        <v>4</v>
      </c>
      <c r="H843" s="9" t="s">
        <v>20</v>
      </c>
      <c r="I843" s="9" t="s">
        <v>201</v>
      </c>
      <c r="J843" s="9" t="s">
        <v>201</v>
      </c>
      <c r="K843" s="9" t="s">
        <v>201</v>
      </c>
      <c r="L843" s="9">
        <v>0</v>
      </c>
      <c r="M843" s="9">
        <v>0</v>
      </c>
      <c r="N843" s="9">
        <v>0</v>
      </c>
      <c r="O843" s="9" t="s">
        <v>201</v>
      </c>
      <c r="P843" s="9" t="s">
        <v>201</v>
      </c>
    </row>
    <row r="844" spans="1:16" ht="12" hidden="1" customHeight="1" x14ac:dyDescent="0.2">
      <c r="A844" s="9" t="s">
        <v>81</v>
      </c>
      <c r="B844" s="9" t="s">
        <v>877</v>
      </c>
      <c r="C844" s="9" t="s">
        <v>916</v>
      </c>
      <c r="D844" s="9">
        <v>7</v>
      </c>
      <c r="E844" s="9">
        <v>22</v>
      </c>
      <c r="F844" s="9">
        <v>2024</v>
      </c>
      <c r="G844" s="9">
        <v>4</v>
      </c>
      <c r="H844" s="9" t="s">
        <v>14</v>
      </c>
      <c r="I844" s="9" t="s">
        <v>201</v>
      </c>
      <c r="J844" s="9" t="s">
        <v>201</v>
      </c>
      <c r="K844" s="9" t="s">
        <v>201</v>
      </c>
      <c r="L844" s="9">
        <v>0</v>
      </c>
      <c r="M844" s="9">
        <v>0</v>
      </c>
      <c r="N844" s="9">
        <v>0</v>
      </c>
      <c r="O844" s="9" t="s">
        <v>201</v>
      </c>
      <c r="P844" s="9" t="s">
        <v>201</v>
      </c>
    </row>
    <row r="845" spans="1:16" ht="12" hidden="1" customHeight="1" x14ac:dyDescent="0.2">
      <c r="A845" s="9" t="s">
        <v>121</v>
      </c>
      <c r="B845" s="9" t="s">
        <v>914</v>
      </c>
      <c r="C845" s="9" t="s">
        <v>916</v>
      </c>
      <c r="D845" s="9">
        <v>7</v>
      </c>
      <c r="E845" s="9">
        <v>22</v>
      </c>
      <c r="F845" s="9">
        <v>2024</v>
      </c>
      <c r="G845" s="9">
        <v>4</v>
      </c>
      <c r="H845" s="9" t="s">
        <v>14</v>
      </c>
      <c r="I845" s="9" t="s">
        <v>525</v>
      </c>
      <c r="J845" s="9" t="s">
        <v>526</v>
      </c>
      <c r="K845" s="9" t="s">
        <v>1058</v>
      </c>
      <c r="L845" s="9">
        <v>248</v>
      </c>
      <c r="M845" s="9">
        <v>31</v>
      </c>
      <c r="N845" s="9">
        <v>8</v>
      </c>
      <c r="O845" s="9" t="s">
        <v>201</v>
      </c>
      <c r="P845" s="9" t="s">
        <v>524</v>
      </c>
    </row>
    <row r="846" spans="1:16" ht="12" hidden="1" customHeight="1" x14ac:dyDescent="0.2">
      <c r="A846" s="9" t="s">
        <v>121</v>
      </c>
      <c r="B846" s="9" t="s">
        <v>914</v>
      </c>
      <c r="C846" s="9" t="s">
        <v>916</v>
      </c>
      <c r="D846" s="9">
        <v>7</v>
      </c>
      <c r="E846" s="9">
        <v>22</v>
      </c>
      <c r="F846" s="9">
        <v>2024</v>
      </c>
      <c r="G846" s="9">
        <v>4</v>
      </c>
      <c r="H846" s="9" t="s">
        <v>14</v>
      </c>
      <c r="I846" s="9" t="s">
        <v>525</v>
      </c>
      <c r="J846" s="9" t="s">
        <v>526</v>
      </c>
      <c r="K846" s="9" t="s">
        <v>1058</v>
      </c>
      <c r="L846" s="9">
        <v>435</v>
      </c>
      <c r="M846" s="9">
        <v>29</v>
      </c>
      <c r="N846" s="9">
        <v>15</v>
      </c>
      <c r="O846" s="9" t="s">
        <v>201</v>
      </c>
      <c r="P846" s="9" t="s">
        <v>524</v>
      </c>
    </row>
    <row r="847" spans="1:16" ht="12" hidden="1" customHeight="1" x14ac:dyDescent="0.2">
      <c r="A847" s="9" t="s">
        <v>121</v>
      </c>
      <c r="B847" s="9" t="s">
        <v>914</v>
      </c>
      <c r="C847" s="9" t="s">
        <v>916</v>
      </c>
      <c r="D847" s="9">
        <v>7</v>
      </c>
      <c r="E847" s="9">
        <v>22</v>
      </c>
      <c r="F847" s="9">
        <v>2024</v>
      </c>
      <c r="G847" s="9">
        <v>4</v>
      </c>
      <c r="H847" s="9" t="s">
        <v>14</v>
      </c>
      <c r="I847" s="9" t="s">
        <v>412</v>
      </c>
      <c r="J847" s="2" t="s">
        <v>536</v>
      </c>
      <c r="K847" s="9" t="s">
        <v>1058</v>
      </c>
      <c r="L847" s="9">
        <v>1</v>
      </c>
      <c r="M847" s="9">
        <v>1</v>
      </c>
      <c r="N847" s="9">
        <v>1</v>
      </c>
      <c r="O847" s="9" t="s">
        <v>201</v>
      </c>
      <c r="P847" s="9" t="s">
        <v>180</v>
      </c>
    </row>
    <row r="848" spans="1:16" ht="12" hidden="1" customHeight="1" x14ac:dyDescent="0.2">
      <c r="A848" s="9" t="s">
        <v>121</v>
      </c>
      <c r="B848" s="9" t="s">
        <v>914</v>
      </c>
      <c r="C848" s="9" t="s">
        <v>916</v>
      </c>
      <c r="D848" s="9">
        <v>7</v>
      </c>
      <c r="E848" s="9">
        <v>22</v>
      </c>
      <c r="F848" s="9">
        <v>2024</v>
      </c>
      <c r="G848" s="9">
        <v>4</v>
      </c>
      <c r="H848" s="9" t="s">
        <v>14</v>
      </c>
      <c r="I848" s="9" t="s">
        <v>448</v>
      </c>
      <c r="J848" s="2" t="s">
        <v>591</v>
      </c>
      <c r="K848" s="9" t="s">
        <v>1058</v>
      </c>
      <c r="L848" s="9">
        <v>144</v>
      </c>
      <c r="M848" s="9">
        <v>16</v>
      </c>
      <c r="N848" s="9">
        <v>9</v>
      </c>
      <c r="O848" s="9" t="s">
        <v>201</v>
      </c>
      <c r="P848" s="9" t="s">
        <v>280</v>
      </c>
    </row>
    <row r="849" spans="1:16" ht="12" hidden="1" customHeight="1" x14ac:dyDescent="0.2">
      <c r="A849" s="9" t="s">
        <v>121</v>
      </c>
      <c r="B849" s="9" t="s">
        <v>914</v>
      </c>
      <c r="C849" s="9" t="s">
        <v>916</v>
      </c>
      <c r="D849" s="9">
        <v>7</v>
      </c>
      <c r="E849" s="9">
        <v>22</v>
      </c>
      <c r="F849" s="9">
        <v>2024</v>
      </c>
      <c r="G849" s="9">
        <v>4</v>
      </c>
      <c r="H849" s="9" t="s">
        <v>14</v>
      </c>
      <c r="I849" s="9" t="s">
        <v>448</v>
      </c>
      <c r="J849" s="2" t="s">
        <v>591</v>
      </c>
      <c r="K849" s="9" t="s">
        <v>1058</v>
      </c>
      <c r="L849" s="9">
        <v>6</v>
      </c>
      <c r="M849" s="9">
        <v>3</v>
      </c>
      <c r="N849" s="9">
        <v>2</v>
      </c>
      <c r="O849" s="9" t="s">
        <v>201</v>
      </c>
      <c r="P849" s="9" t="s">
        <v>280</v>
      </c>
    </row>
    <row r="850" spans="1:16" ht="12" hidden="1" customHeight="1" x14ac:dyDescent="0.2">
      <c r="A850" s="9" t="s">
        <v>121</v>
      </c>
      <c r="B850" s="9" t="s">
        <v>914</v>
      </c>
      <c r="C850" s="9" t="s">
        <v>916</v>
      </c>
      <c r="D850" s="9">
        <v>7</v>
      </c>
      <c r="E850" s="9">
        <v>22</v>
      </c>
      <c r="F850" s="9">
        <v>2024</v>
      </c>
      <c r="G850" s="9">
        <v>4</v>
      </c>
      <c r="H850" s="9" t="s">
        <v>14</v>
      </c>
      <c r="I850" s="9" t="s">
        <v>530</v>
      </c>
      <c r="J850" s="2" t="s">
        <v>592</v>
      </c>
      <c r="K850" s="9" t="s">
        <v>1058</v>
      </c>
      <c r="L850" s="9">
        <v>23</v>
      </c>
      <c r="M850" s="9">
        <v>23</v>
      </c>
      <c r="N850" s="9">
        <v>1</v>
      </c>
      <c r="O850" s="9" t="s">
        <v>201</v>
      </c>
      <c r="P850" s="9" t="s">
        <v>289</v>
      </c>
    </row>
    <row r="851" spans="1:16" ht="12" hidden="1" customHeight="1" x14ac:dyDescent="0.2">
      <c r="A851" s="9" t="s">
        <v>121</v>
      </c>
      <c r="B851" s="9" t="s">
        <v>914</v>
      </c>
      <c r="C851" s="9" t="s">
        <v>916</v>
      </c>
      <c r="D851" s="9">
        <v>7</v>
      </c>
      <c r="E851" s="9">
        <v>22</v>
      </c>
      <c r="F851" s="9">
        <v>2024</v>
      </c>
      <c r="G851" s="9">
        <v>4</v>
      </c>
      <c r="H851" s="9" t="s">
        <v>14</v>
      </c>
      <c r="I851" s="9" t="s">
        <v>448</v>
      </c>
      <c r="J851" s="2" t="s">
        <v>591</v>
      </c>
      <c r="K851" s="9" t="s">
        <v>1058</v>
      </c>
      <c r="L851" s="9">
        <v>33</v>
      </c>
      <c r="M851" s="9">
        <v>11</v>
      </c>
      <c r="N851" s="9">
        <v>3</v>
      </c>
      <c r="O851" s="9" t="s">
        <v>201</v>
      </c>
      <c r="P851" s="9" t="s">
        <v>280</v>
      </c>
    </row>
    <row r="852" spans="1:16" ht="12" hidden="1" customHeight="1" x14ac:dyDescent="0.2">
      <c r="A852" s="9" t="s">
        <v>121</v>
      </c>
      <c r="B852" s="9" t="s">
        <v>914</v>
      </c>
      <c r="C852" s="9" t="s">
        <v>916</v>
      </c>
      <c r="D852" s="9">
        <v>7</v>
      </c>
      <c r="E852" s="9">
        <v>22</v>
      </c>
      <c r="F852" s="9">
        <v>2024</v>
      </c>
      <c r="G852" s="9">
        <v>4</v>
      </c>
      <c r="H852" s="9" t="s">
        <v>14</v>
      </c>
      <c r="I852" s="9" t="s">
        <v>480</v>
      </c>
      <c r="J852" s="9" t="s">
        <v>481</v>
      </c>
      <c r="K852" s="9" t="s">
        <v>1058</v>
      </c>
      <c r="L852" s="9">
        <v>522</v>
      </c>
      <c r="M852" s="9">
        <v>58</v>
      </c>
      <c r="N852" s="9">
        <v>9</v>
      </c>
      <c r="O852" s="9" t="s">
        <v>201</v>
      </c>
      <c r="P852" s="9" t="s">
        <v>479</v>
      </c>
    </row>
    <row r="853" spans="1:16" ht="12" hidden="1" customHeight="1" x14ac:dyDescent="0.2">
      <c r="A853" s="9" t="s">
        <v>126</v>
      </c>
      <c r="B853" s="9" t="s">
        <v>915</v>
      </c>
      <c r="C853" s="9" t="s">
        <v>916</v>
      </c>
      <c r="D853" s="9">
        <v>7</v>
      </c>
      <c r="E853" s="9">
        <v>22</v>
      </c>
      <c r="F853" s="9">
        <v>2024</v>
      </c>
      <c r="G853" s="9">
        <v>4</v>
      </c>
      <c r="H853" s="9" t="s">
        <v>14</v>
      </c>
      <c r="I853" s="9" t="s">
        <v>448</v>
      </c>
      <c r="J853" s="2" t="s">
        <v>591</v>
      </c>
      <c r="K853" s="9" t="s">
        <v>1058</v>
      </c>
      <c r="L853" s="9">
        <v>15</v>
      </c>
      <c r="M853" s="9">
        <v>3</v>
      </c>
      <c r="N853" s="9">
        <v>5</v>
      </c>
      <c r="O853" s="9" t="s">
        <v>201</v>
      </c>
      <c r="P853" s="9" t="s">
        <v>280</v>
      </c>
    </row>
    <row r="854" spans="1:16" ht="12" hidden="1" customHeight="1" x14ac:dyDescent="0.2">
      <c r="A854" s="9" t="s">
        <v>126</v>
      </c>
      <c r="B854" s="9" t="s">
        <v>915</v>
      </c>
      <c r="C854" s="9" t="s">
        <v>916</v>
      </c>
      <c r="D854" s="9">
        <v>7</v>
      </c>
      <c r="E854" s="9">
        <v>22</v>
      </c>
      <c r="F854" s="9">
        <v>2024</v>
      </c>
      <c r="G854" s="9">
        <v>4</v>
      </c>
      <c r="H854" s="9" t="s">
        <v>14</v>
      </c>
      <c r="I854" s="9" t="s">
        <v>448</v>
      </c>
      <c r="J854" s="2" t="s">
        <v>591</v>
      </c>
      <c r="K854" s="9" t="s">
        <v>1058</v>
      </c>
      <c r="L854" s="9">
        <v>2</v>
      </c>
      <c r="M854" s="9">
        <v>1</v>
      </c>
      <c r="N854" s="9">
        <v>2</v>
      </c>
      <c r="O854" s="9" t="s">
        <v>201</v>
      </c>
      <c r="P854" s="9" t="s">
        <v>280</v>
      </c>
    </row>
    <row r="855" spans="1:16" ht="12" hidden="1" customHeight="1" x14ac:dyDescent="0.2">
      <c r="A855" s="9" t="s">
        <v>118</v>
      </c>
      <c r="B855" s="9" t="s">
        <v>862</v>
      </c>
      <c r="C855" s="9" t="s">
        <v>916</v>
      </c>
      <c r="D855" s="9">
        <v>7</v>
      </c>
      <c r="E855" s="9">
        <v>23</v>
      </c>
      <c r="F855" s="9">
        <v>2024</v>
      </c>
      <c r="G855" s="9">
        <v>4</v>
      </c>
      <c r="H855" s="9" t="s">
        <v>20</v>
      </c>
      <c r="I855" s="9" t="s">
        <v>201</v>
      </c>
      <c r="J855" s="9" t="s">
        <v>201</v>
      </c>
      <c r="K855" s="9" t="s">
        <v>201</v>
      </c>
      <c r="L855" s="9">
        <v>0</v>
      </c>
      <c r="M855" s="9">
        <v>0</v>
      </c>
      <c r="N855" s="9">
        <v>0</v>
      </c>
      <c r="O855" s="9" t="s">
        <v>201</v>
      </c>
      <c r="P855" s="9" t="s">
        <v>201</v>
      </c>
    </row>
    <row r="856" spans="1:16" s="4" customFormat="1" ht="12" hidden="1" customHeight="1" x14ac:dyDescent="0.25">
      <c r="A856" s="11" t="s">
        <v>119</v>
      </c>
      <c r="B856" s="9" t="s">
        <v>863</v>
      </c>
      <c r="C856" s="11" t="s">
        <v>916</v>
      </c>
      <c r="D856" s="11">
        <v>7</v>
      </c>
      <c r="E856" s="11">
        <v>23</v>
      </c>
      <c r="F856" s="11">
        <v>2024</v>
      </c>
      <c r="G856" s="11">
        <v>4</v>
      </c>
      <c r="H856" s="11" t="s">
        <v>20</v>
      </c>
      <c r="I856" s="9" t="s">
        <v>511</v>
      </c>
      <c r="J856" s="4" t="s">
        <v>567</v>
      </c>
      <c r="K856" s="9" t="s">
        <v>1058</v>
      </c>
      <c r="L856" s="9">
        <v>63</v>
      </c>
      <c r="M856" s="9">
        <v>63</v>
      </c>
      <c r="N856" s="9">
        <v>1</v>
      </c>
      <c r="O856" s="11" t="s">
        <v>459</v>
      </c>
      <c r="P856" s="9" t="s">
        <v>285</v>
      </c>
    </row>
    <row r="857" spans="1:16" s="4" customFormat="1" ht="12" hidden="1" customHeight="1" x14ac:dyDescent="0.25">
      <c r="A857" s="11" t="s">
        <v>107</v>
      </c>
      <c r="B857" s="9" t="s">
        <v>864</v>
      </c>
      <c r="C857" s="11" t="s">
        <v>916</v>
      </c>
      <c r="D857" s="11">
        <v>7</v>
      </c>
      <c r="E857" s="11">
        <v>23</v>
      </c>
      <c r="F857" s="11">
        <v>2024</v>
      </c>
      <c r="G857" s="11">
        <v>4</v>
      </c>
      <c r="H857" s="11" t="s">
        <v>20</v>
      </c>
      <c r="I857" s="9" t="s">
        <v>511</v>
      </c>
      <c r="J857" s="4" t="s">
        <v>567</v>
      </c>
      <c r="K857" s="9" t="s">
        <v>1058</v>
      </c>
      <c r="L857" s="9">
        <v>45</v>
      </c>
      <c r="M857" s="9">
        <v>45</v>
      </c>
      <c r="N857" s="9">
        <v>1</v>
      </c>
      <c r="O857" s="11" t="s">
        <v>459</v>
      </c>
      <c r="P857" s="9" t="s">
        <v>285</v>
      </c>
    </row>
    <row r="858" spans="1:16" ht="12" hidden="1" customHeight="1" x14ac:dyDescent="0.2">
      <c r="A858" s="9" t="s">
        <v>107</v>
      </c>
      <c r="B858" s="9" t="s">
        <v>864</v>
      </c>
      <c r="C858" s="9" t="s">
        <v>916</v>
      </c>
      <c r="D858" s="9">
        <v>7</v>
      </c>
      <c r="E858" s="9">
        <v>23</v>
      </c>
      <c r="F858" s="9">
        <v>2024</v>
      </c>
      <c r="G858" s="9">
        <v>4</v>
      </c>
      <c r="H858" s="9" t="s">
        <v>20</v>
      </c>
      <c r="I858" s="9" t="s">
        <v>538</v>
      </c>
      <c r="J858" s="9" t="s">
        <v>545</v>
      </c>
      <c r="K858" s="9" t="s">
        <v>1058</v>
      </c>
      <c r="L858" s="9">
        <v>16</v>
      </c>
      <c r="M858" s="9">
        <v>16</v>
      </c>
      <c r="N858" s="9">
        <v>1</v>
      </c>
      <c r="O858" s="9" t="s">
        <v>201</v>
      </c>
      <c r="P858" s="9" t="s">
        <v>544</v>
      </c>
    </row>
    <row r="859" spans="1:16" ht="12" hidden="1" customHeight="1" x14ac:dyDescent="0.2">
      <c r="A859" s="9" t="s">
        <v>107</v>
      </c>
      <c r="B859" s="9" t="s">
        <v>864</v>
      </c>
      <c r="C859" s="9" t="s">
        <v>916</v>
      </c>
      <c r="D859" s="9">
        <v>7</v>
      </c>
      <c r="E859" s="9">
        <v>23</v>
      </c>
      <c r="F859" s="9">
        <v>2024</v>
      </c>
      <c r="G859" s="9">
        <v>4</v>
      </c>
      <c r="H859" s="9" t="s">
        <v>20</v>
      </c>
      <c r="I859" s="9" t="s">
        <v>316</v>
      </c>
      <c r="J859" s="9" t="s">
        <v>548</v>
      </c>
      <c r="K859" s="9" t="s">
        <v>1058</v>
      </c>
      <c r="L859" s="9">
        <v>384</v>
      </c>
      <c r="M859" s="9">
        <v>48</v>
      </c>
      <c r="N859" s="9">
        <v>8</v>
      </c>
      <c r="O859" s="9" t="s">
        <v>201</v>
      </c>
      <c r="P859" s="9" t="s">
        <v>256</v>
      </c>
    </row>
    <row r="860" spans="1:16" ht="12" hidden="1" customHeight="1" x14ac:dyDescent="0.2">
      <c r="A860" s="9" t="s">
        <v>106</v>
      </c>
      <c r="B860" s="9" t="s">
        <v>871</v>
      </c>
      <c r="C860" s="9" t="s">
        <v>916</v>
      </c>
      <c r="D860" s="9">
        <v>7</v>
      </c>
      <c r="E860" s="9">
        <v>23</v>
      </c>
      <c r="F860" s="9">
        <v>2024</v>
      </c>
      <c r="G860" s="9">
        <v>4</v>
      </c>
      <c r="H860" s="9" t="s">
        <v>14</v>
      </c>
      <c r="I860" s="9" t="s">
        <v>594</v>
      </c>
      <c r="J860" s="9" t="s">
        <v>492</v>
      </c>
      <c r="K860" s="9" t="s">
        <v>1058</v>
      </c>
      <c r="L860" s="9">
        <v>95</v>
      </c>
      <c r="M860" s="9">
        <v>19</v>
      </c>
      <c r="N860" s="9">
        <v>5</v>
      </c>
      <c r="O860" s="9" t="s">
        <v>201</v>
      </c>
      <c r="P860" s="9" t="s">
        <v>593</v>
      </c>
    </row>
    <row r="861" spans="1:16" ht="12" hidden="1" customHeight="1" x14ac:dyDescent="0.2">
      <c r="A861" s="9" t="s">
        <v>106</v>
      </c>
      <c r="B861" s="9" t="s">
        <v>871</v>
      </c>
      <c r="C861" s="9" t="s">
        <v>916</v>
      </c>
      <c r="D861" s="9">
        <v>7</v>
      </c>
      <c r="E861" s="9">
        <v>23</v>
      </c>
      <c r="F861" s="9">
        <v>2024</v>
      </c>
      <c r="G861" s="9">
        <v>4</v>
      </c>
      <c r="H861" s="9" t="s">
        <v>14</v>
      </c>
      <c r="I861" s="9" t="s">
        <v>468</v>
      </c>
      <c r="J861" s="9" t="s">
        <v>596</v>
      </c>
      <c r="K861" s="9" t="s">
        <v>1058</v>
      </c>
      <c r="L861" s="9">
        <v>54</v>
      </c>
      <c r="M861" s="9">
        <v>9</v>
      </c>
      <c r="N861" s="9">
        <v>6</v>
      </c>
      <c r="O861" s="9" t="s">
        <v>201</v>
      </c>
      <c r="P861" s="9" t="s">
        <v>595</v>
      </c>
    </row>
    <row r="862" spans="1:16" ht="12" hidden="1" customHeight="1" x14ac:dyDescent="0.2">
      <c r="A862" s="9" t="s">
        <v>106</v>
      </c>
      <c r="B862" s="9" t="s">
        <v>871</v>
      </c>
      <c r="C862" s="9" t="s">
        <v>916</v>
      </c>
      <c r="D862" s="9">
        <v>7</v>
      </c>
      <c r="E862" s="9">
        <v>23</v>
      </c>
      <c r="F862" s="9">
        <v>2024</v>
      </c>
      <c r="G862" s="9">
        <v>4</v>
      </c>
      <c r="H862" s="9" t="s">
        <v>14</v>
      </c>
      <c r="I862" s="9" t="s">
        <v>448</v>
      </c>
      <c r="J862" s="9" t="s">
        <v>449</v>
      </c>
      <c r="K862" s="9" t="s">
        <v>1058</v>
      </c>
      <c r="L862" s="9">
        <v>210</v>
      </c>
      <c r="M862" s="9">
        <v>21</v>
      </c>
      <c r="N862" s="9">
        <v>10</v>
      </c>
      <c r="O862" s="9" t="s">
        <v>201</v>
      </c>
      <c r="P862" s="9" t="s">
        <v>193</v>
      </c>
    </row>
    <row r="863" spans="1:16" ht="12" hidden="1" customHeight="1" x14ac:dyDescent="0.2">
      <c r="A863" s="9" t="s">
        <v>106</v>
      </c>
      <c r="B863" s="9" t="s">
        <v>871</v>
      </c>
      <c r="C863" s="9" t="s">
        <v>916</v>
      </c>
      <c r="D863" s="9">
        <v>7</v>
      </c>
      <c r="E863" s="9">
        <v>23</v>
      </c>
      <c r="F863" s="9">
        <v>2024</v>
      </c>
      <c r="G863" s="9">
        <v>4</v>
      </c>
      <c r="H863" s="9" t="s">
        <v>14</v>
      </c>
      <c r="I863" s="9" t="s">
        <v>448</v>
      </c>
      <c r="J863" s="9" t="s">
        <v>449</v>
      </c>
      <c r="K863" s="9" t="s">
        <v>1058</v>
      </c>
      <c r="L863" s="9">
        <v>42</v>
      </c>
      <c r="M863" s="9">
        <v>7</v>
      </c>
      <c r="N863" s="9">
        <v>6</v>
      </c>
      <c r="O863" s="9" t="s">
        <v>201</v>
      </c>
      <c r="P863" s="9" t="s">
        <v>193</v>
      </c>
    </row>
    <row r="864" spans="1:16" ht="12" hidden="1" customHeight="1" x14ac:dyDescent="0.2">
      <c r="A864" s="9" t="s">
        <v>113</v>
      </c>
      <c r="B864" s="9" t="s">
        <v>872</v>
      </c>
      <c r="C864" s="9" t="s">
        <v>916</v>
      </c>
      <c r="D864" s="9">
        <v>7</v>
      </c>
      <c r="E864" s="9">
        <v>23</v>
      </c>
      <c r="F864" s="9">
        <v>2024</v>
      </c>
      <c r="G864" s="9">
        <v>4</v>
      </c>
      <c r="H864" s="9" t="s">
        <v>14</v>
      </c>
      <c r="I864" s="9" t="s">
        <v>423</v>
      </c>
      <c r="J864" s="2" t="s">
        <v>442</v>
      </c>
      <c r="K864" s="9" t="s">
        <v>1058</v>
      </c>
      <c r="L864" s="9">
        <v>5</v>
      </c>
      <c r="M864" s="9">
        <v>5</v>
      </c>
      <c r="N864" s="9">
        <v>1</v>
      </c>
      <c r="O864" s="9" t="s">
        <v>201</v>
      </c>
      <c r="P864" s="9" t="s">
        <v>422</v>
      </c>
    </row>
    <row r="865" spans="1:16" ht="12" hidden="1" customHeight="1" x14ac:dyDescent="0.2">
      <c r="A865" s="9" t="s">
        <v>113</v>
      </c>
      <c r="B865" s="9" t="s">
        <v>872</v>
      </c>
      <c r="C865" s="9" t="s">
        <v>916</v>
      </c>
      <c r="D865" s="9">
        <v>7</v>
      </c>
      <c r="E865" s="9">
        <v>23</v>
      </c>
      <c r="F865" s="9">
        <v>2024</v>
      </c>
      <c r="G865" s="9">
        <v>4</v>
      </c>
      <c r="H865" s="9" t="s">
        <v>14</v>
      </c>
      <c r="I865" s="9" t="s">
        <v>448</v>
      </c>
      <c r="J865" s="9" t="s">
        <v>449</v>
      </c>
      <c r="K865" s="9" t="s">
        <v>1058</v>
      </c>
      <c r="L865" s="9">
        <v>40</v>
      </c>
      <c r="M865" s="9">
        <v>4</v>
      </c>
      <c r="N865" s="9">
        <v>10</v>
      </c>
      <c r="O865" s="9" t="s">
        <v>201</v>
      </c>
      <c r="P865" s="9" t="s">
        <v>193</v>
      </c>
    </row>
    <row r="866" spans="1:16" ht="12" hidden="1" customHeight="1" x14ac:dyDescent="0.2">
      <c r="A866" s="9" t="s">
        <v>113</v>
      </c>
      <c r="B866" s="9" t="s">
        <v>872</v>
      </c>
      <c r="C866" s="9" t="s">
        <v>916</v>
      </c>
      <c r="D866" s="9">
        <v>7</v>
      </c>
      <c r="E866" s="9">
        <v>23</v>
      </c>
      <c r="F866" s="9">
        <v>2024</v>
      </c>
      <c r="G866" s="9">
        <v>4</v>
      </c>
      <c r="H866" s="9" t="s">
        <v>14</v>
      </c>
      <c r="I866" s="9" t="s">
        <v>448</v>
      </c>
      <c r="J866" s="9" t="s">
        <v>449</v>
      </c>
      <c r="K866" s="9" t="s">
        <v>1058</v>
      </c>
      <c r="L866" s="9">
        <v>66</v>
      </c>
      <c r="M866" s="9">
        <v>11</v>
      </c>
      <c r="N866" s="9">
        <v>6</v>
      </c>
      <c r="O866" s="9" t="s">
        <v>201</v>
      </c>
      <c r="P866" s="9" t="s">
        <v>193</v>
      </c>
    </row>
    <row r="867" spans="1:16" ht="12" hidden="1" customHeight="1" x14ac:dyDescent="0.2">
      <c r="A867" s="9" t="s">
        <v>99</v>
      </c>
      <c r="B867" s="9" t="s">
        <v>865</v>
      </c>
      <c r="C867" s="9" t="s">
        <v>916</v>
      </c>
      <c r="D867" s="9">
        <v>7</v>
      </c>
      <c r="E867" s="9">
        <v>24</v>
      </c>
      <c r="F867" s="9">
        <v>2024</v>
      </c>
      <c r="G867" s="9">
        <v>4</v>
      </c>
      <c r="H867" s="9" t="s">
        <v>14</v>
      </c>
      <c r="I867" s="9" t="s">
        <v>372</v>
      </c>
      <c r="J867" s="9" t="s">
        <v>373</v>
      </c>
      <c r="K867" s="9" t="s">
        <v>1058</v>
      </c>
      <c r="L867" s="9">
        <v>340</v>
      </c>
      <c r="M867" s="9">
        <v>68</v>
      </c>
      <c r="N867" s="9">
        <v>5</v>
      </c>
      <c r="O867" s="9" t="s">
        <v>201</v>
      </c>
      <c r="P867" s="9" t="s">
        <v>98</v>
      </c>
    </row>
    <row r="868" spans="1:16" ht="12" hidden="1" customHeight="1" x14ac:dyDescent="0.2">
      <c r="A868" s="9" t="s">
        <v>99</v>
      </c>
      <c r="B868" s="9" t="s">
        <v>865</v>
      </c>
      <c r="C868" s="9" t="s">
        <v>916</v>
      </c>
      <c r="D868" s="9">
        <v>7</v>
      </c>
      <c r="E868" s="9">
        <v>24</v>
      </c>
      <c r="F868" s="9">
        <v>2024</v>
      </c>
      <c r="G868" s="9">
        <v>4</v>
      </c>
      <c r="H868" s="9" t="s">
        <v>14</v>
      </c>
      <c r="I868" s="9" t="s">
        <v>412</v>
      </c>
      <c r="J868" s="2" t="s">
        <v>536</v>
      </c>
      <c r="K868" s="9" t="s">
        <v>1058</v>
      </c>
      <c r="L868" s="9">
        <v>2</v>
      </c>
      <c r="M868" s="9">
        <v>2</v>
      </c>
      <c r="N868" s="9">
        <v>1</v>
      </c>
      <c r="O868" s="9" t="s">
        <v>201</v>
      </c>
      <c r="P868" s="9" t="s">
        <v>180</v>
      </c>
    </row>
    <row r="869" spans="1:16" ht="12" hidden="1" customHeight="1" x14ac:dyDescent="0.2">
      <c r="A869" s="9" t="s">
        <v>103</v>
      </c>
      <c r="B869" s="9" t="s">
        <v>866</v>
      </c>
      <c r="C869" s="9" t="s">
        <v>916</v>
      </c>
      <c r="D869" s="9">
        <v>7</v>
      </c>
      <c r="E869" s="9">
        <v>24</v>
      </c>
      <c r="F869" s="9">
        <v>2024</v>
      </c>
      <c r="G869" s="9">
        <v>4</v>
      </c>
      <c r="H869" s="9" t="s">
        <v>14</v>
      </c>
      <c r="I869" s="9" t="s">
        <v>412</v>
      </c>
      <c r="J869" s="2" t="s">
        <v>536</v>
      </c>
      <c r="K869" s="9" t="s">
        <v>1058</v>
      </c>
      <c r="L869" s="9">
        <v>8</v>
      </c>
      <c r="M869" s="9">
        <v>8</v>
      </c>
      <c r="N869" s="9">
        <v>1</v>
      </c>
      <c r="O869" s="9" t="s">
        <v>201</v>
      </c>
      <c r="P869" s="9" t="s">
        <v>180</v>
      </c>
    </row>
    <row r="870" spans="1:16" ht="12" hidden="1" customHeight="1" x14ac:dyDescent="0.2">
      <c r="A870" s="9" t="s">
        <v>111</v>
      </c>
      <c r="B870" s="9" t="s">
        <v>867</v>
      </c>
      <c r="C870" s="9" t="s">
        <v>916</v>
      </c>
      <c r="D870" s="9">
        <v>7</v>
      </c>
      <c r="E870" s="9">
        <v>24</v>
      </c>
      <c r="F870" s="9">
        <v>2024</v>
      </c>
      <c r="G870" s="9">
        <v>4</v>
      </c>
      <c r="H870" s="9" t="s">
        <v>14</v>
      </c>
      <c r="I870" s="9" t="s">
        <v>551</v>
      </c>
      <c r="J870" s="9" t="s">
        <v>552</v>
      </c>
      <c r="K870" s="9" t="s">
        <v>1058</v>
      </c>
      <c r="L870" s="9">
        <v>176</v>
      </c>
      <c r="M870" s="9">
        <v>22</v>
      </c>
      <c r="N870" s="9">
        <v>8</v>
      </c>
      <c r="O870" s="9" t="s">
        <v>201</v>
      </c>
      <c r="P870" s="9" t="s">
        <v>550</v>
      </c>
    </row>
    <row r="871" spans="1:16" ht="12" hidden="1" customHeight="1" x14ac:dyDescent="0.2">
      <c r="A871" s="9" t="s">
        <v>111</v>
      </c>
      <c r="B871" s="9" t="s">
        <v>867</v>
      </c>
      <c r="C871" s="9" t="s">
        <v>916</v>
      </c>
      <c r="D871" s="9">
        <v>7</v>
      </c>
      <c r="E871" s="9">
        <v>24</v>
      </c>
      <c r="F871" s="9">
        <v>2024</v>
      </c>
      <c r="G871" s="9">
        <v>4</v>
      </c>
      <c r="H871" s="9" t="s">
        <v>14</v>
      </c>
      <c r="I871" s="9" t="s">
        <v>314</v>
      </c>
      <c r="J871" s="9" t="s">
        <v>531</v>
      </c>
      <c r="K871" s="9" t="s">
        <v>1058</v>
      </c>
      <c r="L871" s="9">
        <v>200</v>
      </c>
      <c r="M871" s="9">
        <v>200</v>
      </c>
      <c r="N871" s="9">
        <v>1</v>
      </c>
      <c r="O871" s="9" t="s">
        <v>201</v>
      </c>
      <c r="P871" s="9" t="s">
        <v>599</v>
      </c>
    </row>
    <row r="872" spans="1:16" ht="12" hidden="1" customHeight="1" x14ac:dyDescent="0.2">
      <c r="A872" s="9" t="s">
        <v>111</v>
      </c>
      <c r="B872" s="9" t="s">
        <v>867</v>
      </c>
      <c r="C872" s="9" t="s">
        <v>916</v>
      </c>
      <c r="D872" s="9">
        <v>7</v>
      </c>
      <c r="E872" s="9">
        <v>24</v>
      </c>
      <c r="F872" s="9">
        <v>2024</v>
      </c>
      <c r="G872" s="9">
        <v>4</v>
      </c>
      <c r="H872" s="9" t="s">
        <v>14</v>
      </c>
      <c r="I872" s="9" t="s">
        <v>407</v>
      </c>
      <c r="J872" s="2" t="s">
        <v>408</v>
      </c>
      <c r="K872" s="9" t="s">
        <v>1058</v>
      </c>
      <c r="L872" s="9">
        <v>81</v>
      </c>
      <c r="M872" s="9">
        <v>1</v>
      </c>
      <c r="N872" s="9">
        <v>81</v>
      </c>
      <c r="O872" s="9" t="s">
        <v>201</v>
      </c>
      <c r="P872" s="9" t="s">
        <v>96</v>
      </c>
    </row>
    <row r="873" spans="1:16" ht="12" hidden="1" customHeight="1" x14ac:dyDescent="0.2">
      <c r="A873" s="9" t="s">
        <v>111</v>
      </c>
      <c r="B873" s="9" t="s">
        <v>867</v>
      </c>
      <c r="C873" s="9" t="s">
        <v>916</v>
      </c>
      <c r="D873" s="9">
        <v>7</v>
      </c>
      <c r="E873" s="9">
        <v>24</v>
      </c>
      <c r="F873" s="9">
        <v>2024</v>
      </c>
      <c r="G873" s="9">
        <v>4</v>
      </c>
      <c r="H873" s="9" t="s">
        <v>14</v>
      </c>
      <c r="I873" s="9" t="s">
        <v>399</v>
      </c>
      <c r="J873" s="2" t="s">
        <v>557</v>
      </c>
      <c r="K873" s="9" t="s">
        <v>1058</v>
      </c>
      <c r="L873" s="9">
        <v>40</v>
      </c>
      <c r="M873" s="9">
        <v>20</v>
      </c>
      <c r="N873" s="9">
        <v>2</v>
      </c>
      <c r="O873" s="9" t="s">
        <v>201</v>
      </c>
      <c r="P873" s="9" t="s">
        <v>2166</v>
      </c>
    </row>
    <row r="874" spans="1:16" ht="12" hidden="1" customHeight="1" x14ac:dyDescent="0.2">
      <c r="A874" s="9" t="s">
        <v>111</v>
      </c>
      <c r="B874" s="9" t="s">
        <v>867</v>
      </c>
      <c r="C874" s="9" t="s">
        <v>916</v>
      </c>
      <c r="D874" s="9">
        <v>7</v>
      </c>
      <c r="E874" s="9">
        <v>24</v>
      </c>
      <c r="F874" s="9">
        <v>2024</v>
      </c>
      <c r="G874" s="9">
        <v>4</v>
      </c>
      <c r="H874" s="9" t="s">
        <v>14</v>
      </c>
      <c r="I874" s="9" t="s">
        <v>556</v>
      </c>
      <c r="J874" s="9" t="s">
        <v>1222</v>
      </c>
      <c r="K874" s="9" t="s">
        <v>1058</v>
      </c>
      <c r="L874" s="9">
        <v>720</v>
      </c>
      <c r="M874" s="9">
        <v>48</v>
      </c>
      <c r="N874" s="9">
        <v>15</v>
      </c>
      <c r="O874" s="9" t="s">
        <v>201</v>
      </c>
      <c r="P874" s="9" t="s">
        <v>555</v>
      </c>
    </row>
    <row r="875" spans="1:16" ht="12" hidden="1" customHeight="1" x14ac:dyDescent="0.2">
      <c r="A875" s="9" t="s">
        <v>111</v>
      </c>
      <c r="B875" s="9" t="s">
        <v>867</v>
      </c>
      <c r="C875" s="9" t="s">
        <v>916</v>
      </c>
      <c r="D875" s="9">
        <v>7</v>
      </c>
      <c r="E875" s="9">
        <v>24</v>
      </c>
      <c r="F875" s="9">
        <v>2024</v>
      </c>
      <c r="G875" s="9">
        <v>4</v>
      </c>
      <c r="H875" s="9" t="s">
        <v>14</v>
      </c>
      <c r="I875" s="9" t="s">
        <v>407</v>
      </c>
      <c r="J875" s="9" t="s">
        <v>408</v>
      </c>
      <c r="K875" s="9" t="s">
        <v>1058</v>
      </c>
      <c r="L875" s="9">
        <v>34</v>
      </c>
      <c r="M875" s="9">
        <v>2</v>
      </c>
      <c r="N875" s="9">
        <v>17</v>
      </c>
      <c r="O875" s="9" t="s">
        <v>201</v>
      </c>
      <c r="P875" s="9" t="s">
        <v>96</v>
      </c>
    </row>
    <row r="876" spans="1:16" ht="12" hidden="1" customHeight="1" x14ac:dyDescent="0.2">
      <c r="A876" s="9" t="s">
        <v>111</v>
      </c>
      <c r="B876" s="9" t="s">
        <v>867</v>
      </c>
      <c r="C876" s="9" t="s">
        <v>916</v>
      </c>
      <c r="D876" s="9">
        <v>7</v>
      </c>
      <c r="E876" s="9">
        <v>24</v>
      </c>
      <c r="F876" s="9">
        <v>2024</v>
      </c>
      <c r="G876" s="9">
        <v>4</v>
      </c>
      <c r="H876" s="9" t="s">
        <v>14</v>
      </c>
      <c r="I876" s="9" t="s">
        <v>551</v>
      </c>
      <c r="J876" s="9" t="s">
        <v>570</v>
      </c>
      <c r="K876" s="9" t="s">
        <v>1058</v>
      </c>
      <c r="L876" s="9">
        <v>9</v>
      </c>
      <c r="M876" s="9">
        <v>9</v>
      </c>
      <c r="N876" s="9">
        <v>1</v>
      </c>
      <c r="O876" s="9" t="s">
        <v>201</v>
      </c>
      <c r="P876" s="9" t="s">
        <v>300</v>
      </c>
    </row>
    <row r="877" spans="1:16" ht="12" hidden="1" customHeight="1" x14ac:dyDescent="0.2">
      <c r="A877" s="9" t="s">
        <v>109</v>
      </c>
      <c r="B877" s="9" t="s">
        <v>868</v>
      </c>
      <c r="C877" s="9" t="s">
        <v>916</v>
      </c>
      <c r="D877" s="9">
        <v>7</v>
      </c>
      <c r="E877" s="9">
        <v>24</v>
      </c>
      <c r="F877" s="9">
        <v>2024</v>
      </c>
      <c r="G877" s="9">
        <v>4</v>
      </c>
      <c r="H877" s="9" t="s">
        <v>14</v>
      </c>
      <c r="I877" s="9" t="s">
        <v>201</v>
      </c>
      <c r="J877" s="9" t="s">
        <v>201</v>
      </c>
      <c r="K877" s="9" t="s">
        <v>201</v>
      </c>
      <c r="L877" s="9">
        <v>0</v>
      </c>
      <c r="M877" s="9">
        <v>0</v>
      </c>
      <c r="N877" s="9">
        <v>0</v>
      </c>
      <c r="O877" s="9" t="s">
        <v>201</v>
      </c>
      <c r="P877" s="9" t="s">
        <v>201</v>
      </c>
    </row>
    <row r="878" spans="1:16" ht="12" hidden="1" customHeight="1" x14ac:dyDescent="0.2">
      <c r="A878" s="9" t="s">
        <v>102</v>
      </c>
      <c r="B878" s="9" t="s">
        <v>869</v>
      </c>
      <c r="C878" s="9" t="s">
        <v>916</v>
      </c>
      <c r="D878" s="9">
        <v>7</v>
      </c>
      <c r="E878" s="9">
        <v>24</v>
      </c>
      <c r="F878" s="9">
        <v>2024</v>
      </c>
      <c r="G878" s="9">
        <v>4</v>
      </c>
      <c r="H878" s="9" t="s">
        <v>14</v>
      </c>
      <c r="I878" s="9" t="s">
        <v>468</v>
      </c>
      <c r="J878" s="9" t="s">
        <v>598</v>
      </c>
      <c r="K878" s="9" t="s">
        <v>1058</v>
      </c>
      <c r="L878" s="9">
        <v>2</v>
      </c>
      <c r="M878" s="9">
        <v>1</v>
      </c>
      <c r="N878" s="9">
        <v>2</v>
      </c>
      <c r="O878" s="9" t="s">
        <v>201</v>
      </c>
      <c r="P878" s="9" t="s">
        <v>597</v>
      </c>
    </row>
    <row r="879" spans="1:16" ht="12" hidden="1" customHeight="1" x14ac:dyDescent="0.2">
      <c r="A879" s="9" t="s">
        <v>102</v>
      </c>
      <c r="B879" s="9" t="s">
        <v>869</v>
      </c>
      <c r="C879" s="9" t="s">
        <v>916</v>
      </c>
      <c r="D879" s="9">
        <v>7</v>
      </c>
      <c r="E879" s="9">
        <v>24</v>
      </c>
      <c r="F879" s="9">
        <v>2024</v>
      </c>
      <c r="G879" s="9">
        <v>4</v>
      </c>
      <c r="H879" s="9" t="s">
        <v>14</v>
      </c>
      <c r="I879" s="9" t="s">
        <v>412</v>
      </c>
      <c r="J879" s="2" t="s">
        <v>536</v>
      </c>
      <c r="K879" s="9" t="s">
        <v>1058</v>
      </c>
      <c r="L879" s="9">
        <v>11</v>
      </c>
      <c r="M879" s="9">
        <v>11</v>
      </c>
      <c r="N879" s="9">
        <v>1</v>
      </c>
      <c r="O879" s="9" t="s">
        <v>201</v>
      </c>
      <c r="P879" s="9" t="s">
        <v>180</v>
      </c>
    </row>
    <row r="880" spans="1:16" ht="12" hidden="1" customHeight="1" x14ac:dyDescent="0.2">
      <c r="A880" s="9" t="s">
        <v>93</v>
      </c>
      <c r="B880" s="9" t="s">
        <v>870</v>
      </c>
      <c r="C880" s="9" t="s">
        <v>916</v>
      </c>
      <c r="D880" s="9">
        <v>7</v>
      </c>
      <c r="E880" s="9">
        <v>24</v>
      </c>
      <c r="F880" s="9">
        <v>2024</v>
      </c>
      <c r="G880" s="9">
        <v>4</v>
      </c>
      <c r="H880" s="9" t="s">
        <v>14</v>
      </c>
      <c r="I880" s="9" t="s">
        <v>407</v>
      </c>
      <c r="J880" s="2" t="s">
        <v>408</v>
      </c>
      <c r="K880" s="9" t="s">
        <v>1058</v>
      </c>
      <c r="L880" s="9">
        <v>50</v>
      </c>
      <c r="M880" s="9">
        <v>1</v>
      </c>
      <c r="N880" s="9">
        <v>50</v>
      </c>
      <c r="O880" s="9" t="s">
        <v>201</v>
      </c>
      <c r="P880" s="9" t="s">
        <v>96</v>
      </c>
    </row>
    <row r="881" spans="1:16" ht="12" hidden="1" customHeight="1" x14ac:dyDescent="0.2">
      <c r="A881" s="9" t="s">
        <v>93</v>
      </c>
      <c r="B881" s="9" t="s">
        <v>870</v>
      </c>
      <c r="C881" s="9" t="s">
        <v>916</v>
      </c>
      <c r="D881" s="9">
        <v>7</v>
      </c>
      <c r="E881" s="9">
        <v>24</v>
      </c>
      <c r="F881" s="9">
        <v>2024</v>
      </c>
      <c r="G881" s="9">
        <v>4</v>
      </c>
      <c r="H881" s="9" t="s">
        <v>14</v>
      </c>
      <c r="I881" s="9" t="s">
        <v>407</v>
      </c>
      <c r="J881" s="2" t="s">
        <v>408</v>
      </c>
      <c r="K881" s="9" t="s">
        <v>1058</v>
      </c>
      <c r="L881" s="9">
        <v>140</v>
      </c>
      <c r="M881" s="9">
        <v>14</v>
      </c>
      <c r="N881" s="9">
        <v>10</v>
      </c>
      <c r="O881" s="9" t="s">
        <v>201</v>
      </c>
      <c r="P881" s="9" t="s">
        <v>96</v>
      </c>
    </row>
    <row r="882" spans="1:16" ht="12" hidden="1" customHeight="1" x14ac:dyDescent="0.2">
      <c r="A882" s="9" t="s">
        <v>93</v>
      </c>
      <c r="B882" s="9" t="s">
        <v>870</v>
      </c>
      <c r="C882" s="9" t="s">
        <v>916</v>
      </c>
      <c r="D882" s="9">
        <v>7</v>
      </c>
      <c r="E882" s="9">
        <v>24</v>
      </c>
      <c r="F882" s="9">
        <v>2024</v>
      </c>
      <c r="G882" s="9">
        <v>4</v>
      </c>
      <c r="H882" s="9" t="s">
        <v>14</v>
      </c>
      <c r="I882" s="9" t="s">
        <v>407</v>
      </c>
      <c r="J882" s="2" t="s">
        <v>408</v>
      </c>
      <c r="K882" s="9" t="s">
        <v>1058</v>
      </c>
      <c r="L882" s="9">
        <v>108</v>
      </c>
      <c r="M882" s="9">
        <v>18</v>
      </c>
      <c r="N882" s="9">
        <v>6</v>
      </c>
      <c r="O882" s="9" t="s">
        <v>201</v>
      </c>
      <c r="P882" s="9" t="s">
        <v>96</v>
      </c>
    </row>
    <row r="883" spans="1:16" ht="12" hidden="1" customHeight="1" x14ac:dyDescent="0.2">
      <c r="A883" s="9" t="s">
        <v>137</v>
      </c>
      <c r="B883" s="9" t="s">
        <v>892</v>
      </c>
      <c r="C883" s="9" t="s">
        <v>916</v>
      </c>
      <c r="D883" s="9">
        <v>7</v>
      </c>
      <c r="E883" s="9">
        <v>25</v>
      </c>
      <c r="F883" s="9">
        <v>2024</v>
      </c>
      <c r="G883" s="9">
        <v>4</v>
      </c>
      <c r="H883" s="9" t="s">
        <v>20</v>
      </c>
      <c r="I883" s="9" t="s">
        <v>600</v>
      </c>
      <c r="J883" s="9" t="s">
        <v>601</v>
      </c>
      <c r="K883" s="9" t="s">
        <v>1058</v>
      </c>
      <c r="L883" s="9">
        <v>1200</v>
      </c>
      <c r="M883" s="9">
        <v>12</v>
      </c>
      <c r="N883" s="9">
        <v>100</v>
      </c>
      <c r="O883" s="9" t="s">
        <v>201</v>
      </c>
      <c r="P883" s="9" t="s">
        <v>294</v>
      </c>
    </row>
    <row r="884" spans="1:16" ht="12" hidden="1" customHeight="1" x14ac:dyDescent="0.2">
      <c r="A884" s="9" t="s">
        <v>137</v>
      </c>
      <c r="B884" s="9" t="s">
        <v>892</v>
      </c>
      <c r="C884" s="9" t="s">
        <v>916</v>
      </c>
      <c r="D884" s="9">
        <v>7</v>
      </c>
      <c r="E884" s="9">
        <v>25</v>
      </c>
      <c r="F884" s="9">
        <v>2024</v>
      </c>
      <c r="G884" s="9">
        <v>4</v>
      </c>
      <c r="H884" s="9" t="s">
        <v>20</v>
      </c>
      <c r="I884" s="9" t="s">
        <v>493</v>
      </c>
      <c r="J884" s="9" t="s">
        <v>306</v>
      </c>
      <c r="K884" s="9" t="s">
        <v>1058</v>
      </c>
      <c r="L884" s="9">
        <v>20</v>
      </c>
      <c r="M884" s="9">
        <v>4</v>
      </c>
      <c r="N884" s="9">
        <v>5</v>
      </c>
      <c r="O884" s="9" t="s">
        <v>201</v>
      </c>
      <c r="P884" s="9" t="s">
        <v>1494</v>
      </c>
    </row>
    <row r="885" spans="1:16" ht="12" hidden="1" customHeight="1" x14ac:dyDescent="0.2">
      <c r="A885" s="9" t="s">
        <v>137</v>
      </c>
      <c r="B885" s="9" t="s">
        <v>892</v>
      </c>
      <c r="C885" s="9" t="s">
        <v>916</v>
      </c>
      <c r="D885" s="9">
        <v>7</v>
      </c>
      <c r="E885" s="9">
        <v>25</v>
      </c>
      <c r="F885" s="9">
        <v>2024</v>
      </c>
      <c r="G885" s="9">
        <v>4</v>
      </c>
      <c r="H885" s="9" t="s">
        <v>20</v>
      </c>
      <c r="I885" s="9" t="s">
        <v>448</v>
      </c>
      <c r="J885" s="9" t="s">
        <v>449</v>
      </c>
      <c r="K885" s="9" t="s">
        <v>1058</v>
      </c>
      <c r="L885" s="9">
        <v>360</v>
      </c>
      <c r="M885" s="9">
        <v>72</v>
      </c>
      <c r="N885" s="9">
        <v>5</v>
      </c>
      <c r="O885" s="9" t="s">
        <v>201</v>
      </c>
      <c r="P885" s="9" t="s">
        <v>193</v>
      </c>
    </row>
    <row r="886" spans="1:16" ht="12" hidden="1" customHeight="1" x14ac:dyDescent="0.2">
      <c r="A886" s="9" t="s">
        <v>137</v>
      </c>
      <c r="B886" s="9" t="s">
        <v>892</v>
      </c>
      <c r="C886" s="9" t="s">
        <v>916</v>
      </c>
      <c r="D886" s="9">
        <v>7</v>
      </c>
      <c r="E886" s="9">
        <v>25</v>
      </c>
      <c r="F886" s="9">
        <v>2024</v>
      </c>
      <c r="G886" s="9">
        <v>4</v>
      </c>
      <c r="H886" s="9" t="s">
        <v>20</v>
      </c>
      <c r="I886" s="9" t="s">
        <v>348</v>
      </c>
      <c r="J886" s="9" t="s">
        <v>603</v>
      </c>
      <c r="K886" s="9" t="s">
        <v>1058</v>
      </c>
      <c r="L886" s="9">
        <v>9</v>
      </c>
      <c r="M886" s="9">
        <v>1</v>
      </c>
      <c r="N886" s="9">
        <v>9</v>
      </c>
      <c r="O886" s="9" t="s">
        <v>201</v>
      </c>
      <c r="P886" s="9" t="s">
        <v>602</v>
      </c>
    </row>
    <row r="887" spans="1:16" ht="12" hidden="1" customHeight="1" x14ac:dyDescent="0.2">
      <c r="A887" s="9" t="s">
        <v>140</v>
      </c>
      <c r="B887" s="9" t="s">
        <v>893</v>
      </c>
      <c r="C887" s="9" t="s">
        <v>916</v>
      </c>
      <c r="D887" s="9">
        <v>7</v>
      </c>
      <c r="E887" s="9">
        <v>25</v>
      </c>
      <c r="F887" s="9">
        <v>2024</v>
      </c>
      <c r="G887" s="9">
        <v>4</v>
      </c>
      <c r="H887" s="9" t="s">
        <v>20</v>
      </c>
      <c r="I887" s="9" t="s">
        <v>600</v>
      </c>
      <c r="J887" s="9" t="s">
        <v>601</v>
      </c>
      <c r="K887" s="9" t="s">
        <v>1058</v>
      </c>
      <c r="L887" s="9">
        <v>1800</v>
      </c>
      <c r="M887" s="9">
        <v>18</v>
      </c>
      <c r="N887" s="9">
        <v>100</v>
      </c>
      <c r="O887" s="9" t="s">
        <v>201</v>
      </c>
      <c r="P887" s="9" t="s">
        <v>294</v>
      </c>
    </row>
    <row r="888" spans="1:16" ht="12" hidden="1" customHeight="1" x14ac:dyDescent="0.2">
      <c r="A888" s="9" t="s">
        <v>140</v>
      </c>
      <c r="B888" s="9" t="s">
        <v>893</v>
      </c>
      <c r="C888" s="9" t="s">
        <v>916</v>
      </c>
      <c r="D888" s="9">
        <v>7</v>
      </c>
      <c r="E888" s="9">
        <v>25</v>
      </c>
      <c r="F888" s="9">
        <v>2024</v>
      </c>
      <c r="G888" s="9">
        <v>4</v>
      </c>
      <c r="H888" s="9" t="s">
        <v>20</v>
      </c>
      <c r="I888" s="9" t="s">
        <v>372</v>
      </c>
      <c r="J888" s="9" t="s">
        <v>373</v>
      </c>
      <c r="K888" s="9" t="s">
        <v>1058</v>
      </c>
      <c r="L888" s="9">
        <v>80</v>
      </c>
      <c r="M888" s="9">
        <v>2</v>
      </c>
      <c r="N888" s="9">
        <v>40</v>
      </c>
      <c r="O888" s="9" t="s">
        <v>201</v>
      </c>
      <c r="P888" s="9" t="s">
        <v>98</v>
      </c>
    </row>
    <row r="889" spans="1:16" ht="12" hidden="1" customHeight="1" x14ac:dyDescent="0.2">
      <c r="A889" s="9" t="s">
        <v>140</v>
      </c>
      <c r="B889" s="9" t="s">
        <v>893</v>
      </c>
      <c r="C889" s="9" t="s">
        <v>916</v>
      </c>
      <c r="D889" s="9">
        <v>7</v>
      </c>
      <c r="E889" s="9">
        <v>25</v>
      </c>
      <c r="F889" s="9">
        <v>2024</v>
      </c>
      <c r="G889" s="9">
        <v>4</v>
      </c>
      <c r="H889" s="9" t="s">
        <v>20</v>
      </c>
      <c r="I889" s="9" t="s">
        <v>493</v>
      </c>
      <c r="J889" s="9" t="s">
        <v>306</v>
      </c>
      <c r="K889" s="9" t="s">
        <v>1058</v>
      </c>
      <c r="L889" s="9">
        <v>180</v>
      </c>
      <c r="M889" s="9">
        <v>3</v>
      </c>
      <c r="N889" s="9">
        <v>60</v>
      </c>
      <c r="O889" s="9" t="s">
        <v>201</v>
      </c>
      <c r="P889" s="9" t="s">
        <v>1494</v>
      </c>
    </row>
    <row r="890" spans="1:16" ht="12" hidden="1" customHeight="1" x14ac:dyDescent="0.2">
      <c r="A890" s="9" t="s">
        <v>140</v>
      </c>
      <c r="B890" s="9" t="s">
        <v>893</v>
      </c>
      <c r="C890" s="9" t="s">
        <v>916</v>
      </c>
      <c r="D890" s="9">
        <v>7</v>
      </c>
      <c r="E890" s="9">
        <v>25</v>
      </c>
      <c r="F890" s="9">
        <v>2024</v>
      </c>
      <c r="G890" s="9">
        <v>4</v>
      </c>
      <c r="H890" s="9" t="s">
        <v>20</v>
      </c>
      <c r="I890" s="9" t="s">
        <v>423</v>
      </c>
      <c r="J890" s="2" t="s">
        <v>442</v>
      </c>
      <c r="K890" s="9" t="s">
        <v>1058</v>
      </c>
      <c r="L890" s="9">
        <v>48</v>
      </c>
      <c r="M890" s="9">
        <v>48</v>
      </c>
      <c r="N890" s="9">
        <v>1</v>
      </c>
      <c r="O890" s="9" t="s">
        <v>201</v>
      </c>
      <c r="P890" s="9" t="s">
        <v>422</v>
      </c>
    </row>
    <row r="891" spans="1:16" ht="12" hidden="1" customHeight="1" x14ac:dyDescent="0.2">
      <c r="A891" s="9" t="s">
        <v>140</v>
      </c>
      <c r="B891" s="9" t="s">
        <v>893</v>
      </c>
      <c r="C891" s="9" t="s">
        <v>916</v>
      </c>
      <c r="D891" s="9">
        <v>7</v>
      </c>
      <c r="E891" s="9">
        <v>25</v>
      </c>
      <c r="F891" s="9">
        <v>2024</v>
      </c>
      <c r="G891" s="9">
        <v>4</v>
      </c>
      <c r="H891" s="9" t="s">
        <v>20</v>
      </c>
      <c r="I891" s="9" t="s">
        <v>551</v>
      </c>
      <c r="J891" s="9" t="s">
        <v>570</v>
      </c>
      <c r="K891" s="9" t="s">
        <v>1058</v>
      </c>
      <c r="L891" s="9">
        <v>4</v>
      </c>
      <c r="M891" s="9">
        <v>1</v>
      </c>
      <c r="N891" s="9">
        <v>4</v>
      </c>
      <c r="O891" s="9" t="s">
        <v>201</v>
      </c>
      <c r="P891" s="9" t="s">
        <v>300</v>
      </c>
    </row>
    <row r="892" spans="1:16" ht="12" hidden="1" customHeight="1" x14ac:dyDescent="0.2">
      <c r="A892" s="9" t="s">
        <v>140</v>
      </c>
      <c r="B892" s="9" t="s">
        <v>893</v>
      </c>
      <c r="C892" s="9" t="s">
        <v>916</v>
      </c>
      <c r="D892" s="9">
        <v>7</v>
      </c>
      <c r="E892" s="9">
        <v>25</v>
      </c>
      <c r="F892" s="9">
        <v>2024</v>
      </c>
      <c r="G892" s="9">
        <v>4</v>
      </c>
      <c r="H892" s="9" t="s">
        <v>20</v>
      </c>
      <c r="I892" s="9" t="s">
        <v>319</v>
      </c>
      <c r="J892" s="9" t="s">
        <v>492</v>
      </c>
      <c r="K892" s="9" t="s">
        <v>1058</v>
      </c>
      <c r="L892" s="9">
        <v>6</v>
      </c>
      <c r="M892" s="9">
        <v>1</v>
      </c>
      <c r="N892" s="9">
        <v>6</v>
      </c>
      <c r="O892" s="9" t="s">
        <v>201</v>
      </c>
      <c r="P892" s="9" t="s">
        <v>491</v>
      </c>
    </row>
    <row r="893" spans="1:16" ht="12" hidden="1" customHeight="1" x14ac:dyDescent="0.2">
      <c r="A893" s="9" t="s">
        <v>140</v>
      </c>
      <c r="B893" s="9" t="s">
        <v>893</v>
      </c>
      <c r="C893" s="9" t="s">
        <v>916</v>
      </c>
      <c r="D893" s="9">
        <v>7</v>
      </c>
      <c r="E893" s="9">
        <v>25</v>
      </c>
      <c r="F893" s="9">
        <v>2024</v>
      </c>
      <c r="G893" s="9">
        <v>4</v>
      </c>
      <c r="H893" s="9" t="s">
        <v>20</v>
      </c>
      <c r="I893" s="9" t="s">
        <v>525</v>
      </c>
      <c r="J893" s="9" t="s">
        <v>526</v>
      </c>
      <c r="K893" s="9" t="s">
        <v>1058</v>
      </c>
      <c r="L893" s="9">
        <v>525</v>
      </c>
      <c r="M893" s="9">
        <v>21</v>
      </c>
      <c r="N893" s="9">
        <v>25</v>
      </c>
      <c r="O893" s="9" t="s">
        <v>201</v>
      </c>
      <c r="P893" s="9" t="s">
        <v>524</v>
      </c>
    </row>
    <row r="894" spans="1:16" ht="12" hidden="1" customHeight="1" x14ac:dyDescent="0.2">
      <c r="A894" s="9" t="s">
        <v>143</v>
      </c>
      <c r="B894" s="9" t="s">
        <v>894</v>
      </c>
      <c r="C894" s="9" t="s">
        <v>916</v>
      </c>
      <c r="D894" s="9">
        <v>7</v>
      </c>
      <c r="E894" s="9">
        <v>25</v>
      </c>
      <c r="F894" s="9">
        <v>2024</v>
      </c>
      <c r="G894" s="9">
        <v>4</v>
      </c>
      <c r="H894" s="9" t="s">
        <v>20</v>
      </c>
      <c r="I894" s="9" t="s">
        <v>551</v>
      </c>
      <c r="J894" s="9" t="s">
        <v>570</v>
      </c>
      <c r="K894" s="9" t="s">
        <v>1058</v>
      </c>
      <c r="L894" s="9">
        <v>18</v>
      </c>
      <c r="M894" s="9">
        <v>3</v>
      </c>
      <c r="N894" s="9">
        <v>6</v>
      </c>
      <c r="O894" s="9" t="s">
        <v>201</v>
      </c>
      <c r="P894" s="9" t="s">
        <v>300</v>
      </c>
    </row>
    <row r="895" spans="1:16" ht="12" hidden="1" customHeight="1" x14ac:dyDescent="0.2">
      <c r="A895" s="9" t="s">
        <v>143</v>
      </c>
      <c r="B895" s="9" t="s">
        <v>894</v>
      </c>
      <c r="C895" s="9" t="s">
        <v>916</v>
      </c>
      <c r="D895" s="9">
        <v>7</v>
      </c>
      <c r="E895" s="9">
        <v>25</v>
      </c>
      <c r="F895" s="9">
        <v>2024</v>
      </c>
      <c r="G895" s="9">
        <v>4</v>
      </c>
      <c r="H895" s="9" t="s">
        <v>20</v>
      </c>
      <c r="I895" s="9" t="s">
        <v>423</v>
      </c>
      <c r="J895" s="2" t="s">
        <v>442</v>
      </c>
      <c r="K895" s="9" t="s">
        <v>1058</v>
      </c>
      <c r="L895" s="9">
        <v>5</v>
      </c>
      <c r="M895" s="9">
        <v>5</v>
      </c>
      <c r="N895" s="9">
        <v>1</v>
      </c>
      <c r="O895" s="9" t="s">
        <v>201</v>
      </c>
      <c r="P895" s="9" t="s">
        <v>422</v>
      </c>
    </row>
    <row r="896" spans="1:16" ht="12" hidden="1" customHeight="1" x14ac:dyDescent="0.2">
      <c r="A896" s="9" t="s">
        <v>143</v>
      </c>
      <c r="B896" s="9" t="s">
        <v>894</v>
      </c>
      <c r="C896" s="9" t="s">
        <v>916</v>
      </c>
      <c r="D896" s="9">
        <v>7</v>
      </c>
      <c r="E896" s="9">
        <v>25</v>
      </c>
      <c r="F896" s="9">
        <v>2024</v>
      </c>
      <c r="G896" s="9">
        <v>4</v>
      </c>
      <c r="H896" s="9" t="s">
        <v>20</v>
      </c>
      <c r="I896" s="9" t="s">
        <v>448</v>
      </c>
      <c r="J896" s="9" t="s">
        <v>449</v>
      </c>
      <c r="K896" s="9" t="s">
        <v>1058</v>
      </c>
      <c r="L896" s="9">
        <v>852</v>
      </c>
      <c r="M896" s="9">
        <v>71</v>
      </c>
      <c r="N896" s="9">
        <v>12</v>
      </c>
      <c r="O896" s="9" t="s">
        <v>201</v>
      </c>
      <c r="P896" s="9" t="s">
        <v>193</v>
      </c>
    </row>
    <row r="897" spans="1:16" ht="12" hidden="1" customHeight="1" x14ac:dyDescent="0.2">
      <c r="A897" s="9" t="s">
        <v>143</v>
      </c>
      <c r="B897" s="9" t="s">
        <v>894</v>
      </c>
      <c r="C897" s="9" t="s">
        <v>916</v>
      </c>
      <c r="D897" s="9">
        <v>7</v>
      </c>
      <c r="E897" s="9">
        <v>25</v>
      </c>
      <c r="F897" s="9">
        <v>2024</v>
      </c>
      <c r="G897" s="9">
        <v>4</v>
      </c>
      <c r="H897" s="9" t="s">
        <v>20</v>
      </c>
      <c r="I897" s="9" t="s">
        <v>448</v>
      </c>
      <c r="J897" s="9" t="s">
        <v>500</v>
      </c>
      <c r="K897" s="9" t="s">
        <v>1058</v>
      </c>
      <c r="L897" s="9">
        <v>160</v>
      </c>
      <c r="M897" s="9">
        <v>2</v>
      </c>
      <c r="N897" s="9">
        <v>80</v>
      </c>
      <c r="O897" s="9" t="s">
        <v>201</v>
      </c>
      <c r="P897" s="9" t="s">
        <v>299</v>
      </c>
    </row>
    <row r="898" spans="1:16" ht="12" hidden="1" customHeight="1" x14ac:dyDescent="0.2">
      <c r="A898" s="9" t="s">
        <v>143</v>
      </c>
      <c r="B898" s="9" t="s">
        <v>894</v>
      </c>
      <c r="C898" s="9" t="s">
        <v>916</v>
      </c>
      <c r="D898" s="9">
        <v>7</v>
      </c>
      <c r="E898" s="9">
        <v>25</v>
      </c>
      <c r="F898" s="9">
        <v>2024</v>
      </c>
      <c r="G898" s="9">
        <v>4</v>
      </c>
      <c r="H898" s="9" t="s">
        <v>20</v>
      </c>
      <c r="I898" s="9" t="s">
        <v>495</v>
      </c>
      <c r="J898" s="2" t="s">
        <v>498</v>
      </c>
      <c r="K898" s="9" t="s">
        <v>1058</v>
      </c>
      <c r="L898" s="9">
        <v>25</v>
      </c>
      <c r="M898" s="9">
        <v>1</v>
      </c>
      <c r="N898" s="9">
        <v>25</v>
      </c>
      <c r="O898" s="9" t="s">
        <v>201</v>
      </c>
      <c r="P898" s="9" t="s">
        <v>568</v>
      </c>
    </row>
    <row r="899" spans="1:16" ht="12" hidden="1" customHeight="1" x14ac:dyDescent="0.2">
      <c r="A899" s="9" t="s">
        <v>143</v>
      </c>
      <c r="B899" s="9" t="s">
        <v>894</v>
      </c>
      <c r="C899" s="9" t="s">
        <v>916</v>
      </c>
      <c r="D899" s="9">
        <v>7</v>
      </c>
      <c r="E899" s="9">
        <v>25</v>
      </c>
      <c r="F899" s="9">
        <v>2024</v>
      </c>
      <c r="G899" s="9">
        <v>4</v>
      </c>
      <c r="H899" s="9" t="s">
        <v>20</v>
      </c>
      <c r="I899" s="9" t="s">
        <v>525</v>
      </c>
      <c r="J899" s="9" t="s">
        <v>526</v>
      </c>
      <c r="K899" s="9" t="s">
        <v>1058</v>
      </c>
      <c r="L899" s="9">
        <v>430</v>
      </c>
      <c r="M899" s="9">
        <v>43</v>
      </c>
      <c r="N899" s="9">
        <v>10</v>
      </c>
      <c r="O899" s="9" t="s">
        <v>201</v>
      </c>
      <c r="P899" s="9" t="s">
        <v>524</v>
      </c>
    </row>
    <row r="900" spans="1:16" ht="12" hidden="1" customHeight="1" x14ac:dyDescent="0.2">
      <c r="A900" s="9" t="s">
        <v>143</v>
      </c>
      <c r="B900" s="9" t="s">
        <v>894</v>
      </c>
      <c r="C900" s="9" t="s">
        <v>916</v>
      </c>
      <c r="D900" s="9">
        <v>7</v>
      </c>
      <c r="E900" s="9">
        <v>25</v>
      </c>
      <c r="F900" s="9">
        <v>2024</v>
      </c>
      <c r="G900" s="9">
        <v>4</v>
      </c>
      <c r="H900" s="9" t="s">
        <v>20</v>
      </c>
      <c r="I900" s="9" t="s">
        <v>448</v>
      </c>
      <c r="J900" s="9" t="s">
        <v>500</v>
      </c>
      <c r="K900" s="9" t="s">
        <v>1058</v>
      </c>
      <c r="L900" s="9">
        <v>35</v>
      </c>
      <c r="M900" s="9">
        <v>7</v>
      </c>
      <c r="N900" s="9">
        <v>5</v>
      </c>
      <c r="O900" s="9" t="s">
        <v>201</v>
      </c>
      <c r="P900" s="9" t="s">
        <v>299</v>
      </c>
    </row>
    <row r="901" spans="1:16" ht="12" hidden="1" customHeight="1" x14ac:dyDescent="0.2">
      <c r="A901" s="9" t="s">
        <v>143</v>
      </c>
      <c r="B901" s="9" t="s">
        <v>894</v>
      </c>
      <c r="C901" s="9" t="s">
        <v>916</v>
      </c>
      <c r="D901" s="9">
        <v>7</v>
      </c>
      <c r="E901" s="9">
        <v>25</v>
      </c>
      <c r="F901" s="9">
        <v>2024</v>
      </c>
      <c r="G901" s="9">
        <v>4</v>
      </c>
      <c r="H901" s="9" t="s">
        <v>20</v>
      </c>
      <c r="I901" s="9" t="s">
        <v>314</v>
      </c>
      <c r="J901" s="2" t="s">
        <v>315</v>
      </c>
      <c r="K901" s="9" t="s">
        <v>1058</v>
      </c>
      <c r="L901" s="9">
        <v>8</v>
      </c>
      <c r="M901" s="9">
        <v>1</v>
      </c>
      <c r="N901" s="9">
        <v>8</v>
      </c>
      <c r="O901" s="9" t="s">
        <v>201</v>
      </c>
      <c r="P901" s="9" t="s">
        <v>1432</v>
      </c>
    </row>
    <row r="902" spans="1:16" ht="12" hidden="1" customHeight="1" x14ac:dyDescent="0.2">
      <c r="A902" s="9" t="s">
        <v>143</v>
      </c>
      <c r="B902" s="9" t="s">
        <v>894</v>
      </c>
      <c r="C902" s="9" t="s">
        <v>916</v>
      </c>
      <c r="D902" s="9">
        <v>7</v>
      </c>
      <c r="E902" s="9">
        <v>25</v>
      </c>
      <c r="F902" s="9">
        <v>2024</v>
      </c>
      <c r="G902" s="9">
        <v>4</v>
      </c>
      <c r="H902" s="9" t="s">
        <v>20</v>
      </c>
      <c r="I902" s="9" t="s">
        <v>600</v>
      </c>
      <c r="J902" s="9" t="s">
        <v>601</v>
      </c>
      <c r="K902" s="9" t="s">
        <v>1058</v>
      </c>
      <c r="L902" s="9">
        <v>240</v>
      </c>
      <c r="M902" s="9">
        <v>6</v>
      </c>
      <c r="N902" s="9">
        <v>40</v>
      </c>
      <c r="O902" s="9" t="s">
        <v>201</v>
      </c>
      <c r="P902" s="9" t="s">
        <v>294</v>
      </c>
    </row>
    <row r="903" spans="1:16" ht="12" hidden="1" customHeight="1" x14ac:dyDescent="0.2">
      <c r="A903" s="9" t="s">
        <v>143</v>
      </c>
      <c r="B903" s="9" t="s">
        <v>894</v>
      </c>
      <c r="C903" s="9" t="s">
        <v>916</v>
      </c>
      <c r="D903" s="9">
        <v>7</v>
      </c>
      <c r="E903" s="9">
        <v>25</v>
      </c>
      <c r="F903" s="9">
        <v>2024</v>
      </c>
      <c r="G903" s="9">
        <v>4</v>
      </c>
      <c r="H903" s="9" t="s">
        <v>20</v>
      </c>
      <c r="I903" s="9" t="s">
        <v>448</v>
      </c>
      <c r="J903" s="9" t="s">
        <v>449</v>
      </c>
      <c r="K903" s="9" t="s">
        <v>1058</v>
      </c>
      <c r="L903" s="9">
        <v>1070</v>
      </c>
      <c r="M903" s="9">
        <v>107</v>
      </c>
      <c r="N903" s="9">
        <v>10</v>
      </c>
      <c r="O903" s="9" t="s">
        <v>201</v>
      </c>
      <c r="P903" s="9" t="s">
        <v>193</v>
      </c>
    </row>
    <row r="904" spans="1:16" ht="12" hidden="1" customHeight="1" x14ac:dyDescent="0.2">
      <c r="A904" s="9" t="s">
        <v>143</v>
      </c>
      <c r="B904" s="9" t="s">
        <v>894</v>
      </c>
      <c r="C904" s="9" t="s">
        <v>916</v>
      </c>
      <c r="D904" s="9">
        <v>7</v>
      </c>
      <c r="E904" s="9">
        <v>25</v>
      </c>
      <c r="F904" s="9">
        <v>2024</v>
      </c>
      <c r="G904" s="9">
        <v>4</v>
      </c>
      <c r="H904" s="9" t="s">
        <v>20</v>
      </c>
      <c r="I904" s="9" t="s">
        <v>505</v>
      </c>
      <c r="J904" s="2" t="s">
        <v>506</v>
      </c>
      <c r="K904" s="9" t="s">
        <v>1058</v>
      </c>
      <c r="L904" s="9">
        <v>60</v>
      </c>
      <c r="M904" s="9">
        <v>5</v>
      </c>
      <c r="N904" s="9">
        <v>12</v>
      </c>
      <c r="O904" s="9" t="s">
        <v>201</v>
      </c>
      <c r="P904" s="9" t="s">
        <v>504</v>
      </c>
    </row>
    <row r="905" spans="1:16" ht="12" hidden="1" customHeight="1" x14ac:dyDescent="0.2">
      <c r="A905" s="9" t="s">
        <v>138</v>
      </c>
      <c r="B905" s="9" t="s">
        <v>895</v>
      </c>
      <c r="C905" s="9" t="s">
        <v>916</v>
      </c>
      <c r="D905" s="9">
        <v>7</v>
      </c>
      <c r="E905" s="9">
        <v>25</v>
      </c>
      <c r="F905" s="9">
        <v>2024</v>
      </c>
      <c r="G905" s="9">
        <v>4</v>
      </c>
      <c r="H905" s="9" t="s">
        <v>20</v>
      </c>
      <c r="I905" s="9" t="s">
        <v>423</v>
      </c>
      <c r="J905" s="2" t="s">
        <v>442</v>
      </c>
      <c r="K905" s="9" t="s">
        <v>1058</v>
      </c>
      <c r="L905" s="9">
        <v>22</v>
      </c>
      <c r="M905" s="9">
        <v>22</v>
      </c>
      <c r="N905" s="9">
        <v>1</v>
      </c>
      <c r="O905" s="9" t="s">
        <v>201</v>
      </c>
      <c r="P905" s="9" t="s">
        <v>422</v>
      </c>
    </row>
    <row r="906" spans="1:16" ht="12" hidden="1" customHeight="1" x14ac:dyDescent="0.2">
      <c r="A906" s="9" t="s">
        <v>138</v>
      </c>
      <c r="B906" s="9" t="s">
        <v>895</v>
      </c>
      <c r="C906" s="9" t="s">
        <v>916</v>
      </c>
      <c r="D906" s="9">
        <v>7</v>
      </c>
      <c r="E906" s="9">
        <v>25</v>
      </c>
      <c r="F906" s="9">
        <v>2024</v>
      </c>
      <c r="G906" s="9">
        <v>4</v>
      </c>
      <c r="H906" s="9" t="s">
        <v>20</v>
      </c>
      <c r="I906" s="9" t="s">
        <v>600</v>
      </c>
      <c r="J906" s="9" t="s">
        <v>601</v>
      </c>
      <c r="K906" s="9" t="s">
        <v>1058</v>
      </c>
      <c r="L906" s="9">
        <v>335</v>
      </c>
      <c r="M906" s="9">
        <v>67</v>
      </c>
      <c r="N906" s="9">
        <v>5</v>
      </c>
      <c r="O906" s="9" t="s">
        <v>201</v>
      </c>
      <c r="P906" s="9" t="s">
        <v>294</v>
      </c>
    </row>
    <row r="907" spans="1:16" ht="12" hidden="1" customHeight="1" x14ac:dyDescent="0.2">
      <c r="A907" s="9" t="s">
        <v>138</v>
      </c>
      <c r="B907" s="9" t="s">
        <v>895</v>
      </c>
      <c r="C907" s="9" t="s">
        <v>916</v>
      </c>
      <c r="D907" s="9">
        <v>7</v>
      </c>
      <c r="E907" s="9">
        <v>25</v>
      </c>
      <c r="F907" s="9">
        <v>2024</v>
      </c>
      <c r="G907" s="9">
        <v>4</v>
      </c>
      <c r="H907" s="9" t="s">
        <v>20</v>
      </c>
      <c r="I907" s="9" t="s">
        <v>525</v>
      </c>
      <c r="J907" s="9" t="s">
        <v>526</v>
      </c>
      <c r="K907" s="9" t="s">
        <v>1058</v>
      </c>
      <c r="L907" s="9">
        <v>834</v>
      </c>
      <c r="M907" s="9">
        <v>139</v>
      </c>
      <c r="N907" s="9">
        <v>5</v>
      </c>
      <c r="O907" s="9" t="s">
        <v>201</v>
      </c>
      <c r="P907" s="9" t="s">
        <v>524</v>
      </c>
    </row>
    <row r="908" spans="1:16" ht="12" hidden="1" customHeight="1" x14ac:dyDescent="0.2">
      <c r="A908" s="9" t="s">
        <v>138</v>
      </c>
      <c r="B908" s="9" t="s">
        <v>895</v>
      </c>
      <c r="C908" s="9" t="s">
        <v>916</v>
      </c>
      <c r="D908" s="9">
        <v>7</v>
      </c>
      <c r="E908" s="9">
        <v>25</v>
      </c>
      <c r="F908" s="9">
        <v>2024</v>
      </c>
      <c r="G908" s="9">
        <v>4</v>
      </c>
      <c r="H908" s="9" t="s">
        <v>20</v>
      </c>
      <c r="I908" s="9" t="s">
        <v>372</v>
      </c>
      <c r="J908" s="9" t="s">
        <v>373</v>
      </c>
      <c r="K908" s="9" t="s">
        <v>1058</v>
      </c>
      <c r="L908" s="9">
        <v>160</v>
      </c>
      <c r="M908" s="9">
        <v>16</v>
      </c>
      <c r="N908" s="9">
        <v>10</v>
      </c>
      <c r="O908" s="9" t="s">
        <v>201</v>
      </c>
      <c r="P908" s="9" t="s">
        <v>98</v>
      </c>
    </row>
    <row r="909" spans="1:16" ht="12" hidden="1" customHeight="1" x14ac:dyDescent="0.2">
      <c r="A909" s="9" t="s">
        <v>138</v>
      </c>
      <c r="B909" s="9" t="s">
        <v>895</v>
      </c>
      <c r="C909" s="9" t="s">
        <v>916</v>
      </c>
      <c r="D909" s="9">
        <v>7</v>
      </c>
      <c r="E909" s="9">
        <v>25</v>
      </c>
      <c r="F909" s="9">
        <v>2024</v>
      </c>
      <c r="G909" s="9">
        <v>4</v>
      </c>
      <c r="H909" s="9" t="s">
        <v>20</v>
      </c>
      <c r="I909" s="9" t="s">
        <v>448</v>
      </c>
      <c r="J909" s="9" t="s">
        <v>449</v>
      </c>
      <c r="K909" s="9" t="s">
        <v>1058</v>
      </c>
      <c r="L909" s="9">
        <v>20</v>
      </c>
      <c r="M909" s="9">
        <v>2</v>
      </c>
      <c r="N909" s="9">
        <v>10</v>
      </c>
      <c r="O909" s="9" t="s">
        <v>201</v>
      </c>
      <c r="P909" s="9" t="s">
        <v>193</v>
      </c>
    </row>
    <row r="910" spans="1:16" ht="12" hidden="1" customHeight="1" x14ac:dyDescent="0.2">
      <c r="A910" s="9" t="s">
        <v>138</v>
      </c>
      <c r="B910" s="9" t="s">
        <v>895</v>
      </c>
      <c r="C910" s="9" t="s">
        <v>916</v>
      </c>
      <c r="D910" s="9">
        <v>7</v>
      </c>
      <c r="E910" s="9">
        <v>25</v>
      </c>
      <c r="F910" s="9">
        <v>2024</v>
      </c>
      <c r="G910" s="9">
        <v>4</v>
      </c>
      <c r="H910" s="9" t="s">
        <v>20</v>
      </c>
      <c r="I910" s="9" t="s">
        <v>493</v>
      </c>
      <c r="J910" s="9" t="s">
        <v>306</v>
      </c>
      <c r="K910" s="9" t="s">
        <v>1058</v>
      </c>
      <c r="L910" s="9">
        <v>7</v>
      </c>
      <c r="M910" s="9">
        <v>1</v>
      </c>
      <c r="N910" s="9">
        <v>7</v>
      </c>
      <c r="O910" s="9" t="s">
        <v>201</v>
      </c>
      <c r="P910" s="9" t="s">
        <v>1494</v>
      </c>
    </row>
    <row r="911" spans="1:16" ht="12" hidden="1" customHeight="1" x14ac:dyDescent="0.2">
      <c r="A911" s="9" t="s">
        <v>138</v>
      </c>
      <c r="B911" s="9" t="s">
        <v>895</v>
      </c>
      <c r="C911" s="9" t="s">
        <v>916</v>
      </c>
      <c r="D911" s="9">
        <v>7</v>
      </c>
      <c r="E911" s="9">
        <v>25</v>
      </c>
      <c r="F911" s="9">
        <v>2024</v>
      </c>
      <c r="G911" s="9">
        <v>4</v>
      </c>
      <c r="H911" s="9" t="s">
        <v>20</v>
      </c>
      <c r="I911" s="9" t="s">
        <v>551</v>
      </c>
      <c r="J911" s="9" t="s">
        <v>570</v>
      </c>
      <c r="K911" s="9" t="s">
        <v>1058</v>
      </c>
      <c r="L911" s="9">
        <v>4</v>
      </c>
      <c r="M911" s="9">
        <v>2</v>
      </c>
      <c r="N911" s="9">
        <v>2</v>
      </c>
      <c r="O911" s="9" t="s">
        <v>201</v>
      </c>
      <c r="P911" s="9" t="s">
        <v>300</v>
      </c>
    </row>
    <row r="912" spans="1:16" ht="12" hidden="1" customHeight="1" x14ac:dyDescent="0.2">
      <c r="A912" s="9" t="s">
        <v>138</v>
      </c>
      <c r="B912" s="9" t="s">
        <v>895</v>
      </c>
      <c r="C912" s="9" t="s">
        <v>916</v>
      </c>
      <c r="D912" s="9">
        <v>7</v>
      </c>
      <c r="E912" s="9">
        <v>25</v>
      </c>
      <c r="F912" s="9">
        <v>2024</v>
      </c>
      <c r="G912" s="9">
        <v>4</v>
      </c>
      <c r="H912" s="9" t="s">
        <v>20</v>
      </c>
      <c r="I912" s="9" t="s">
        <v>560</v>
      </c>
      <c r="J912" s="9" t="s">
        <v>561</v>
      </c>
      <c r="K912" s="9" t="s">
        <v>1058</v>
      </c>
      <c r="L912" s="9">
        <v>1</v>
      </c>
      <c r="M912" s="9">
        <v>1</v>
      </c>
      <c r="N912" s="9">
        <v>1</v>
      </c>
      <c r="O912" s="9" t="s">
        <v>201</v>
      </c>
      <c r="P912" s="9" t="s">
        <v>559</v>
      </c>
    </row>
    <row r="913" spans="1:16" ht="12" hidden="1" customHeight="1" x14ac:dyDescent="0.2">
      <c r="A913" s="9" t="s">
        <v>138</v>
      </c>
      <c r="B913" s="9" t="s">
        <v>895</v>
      </c>
      <c r="C913" s="9" t="s">
        <v>916</v>
      </c>
      <c r="D913" s="9">
        <v>7</v>
      </c>
      <c r="E913" s="9">
        <v>25</v>
      </c>
      <c r="F913" s="9">
        <v>2024</v>
      </c>
      <c r="G913" s="9">
        <v>4</v>
      </c>
      <c r="H913" s="9" t="s">
        <v>20</v>
      </c>
      <c r="I913" s="9" t="s">
        <v>314</v>
      </c>
      <c r="J913" s="2" t="s">
        <v>315</v>
      </c>
      <c r="K913" s="9" t="s">
        <v>1058</v>
      </c>
      <c r="L913" s="9">
        <v>3</v>
      </c>
      <c r="M913" s="9">
        <v>1</v>
      </c>
      <c r="N913" s="9">
        <v>3</v>
      </c>
      <c r="O913" s="9" t="s">
        <v>201</v>
      </c>
      <c r="P913" s="9" t="s">
        <v>1432</v>
      </c>
    </row>
    <row r="914" spans="1:16" ht="12" hidden="1" customHeight="1" x14ac:dyDescent="0.2">
      <c r="A914" s="9" t="s">
        <v>15</v>
      </c>
      <c r="B914" s="9" t="s">
        <v>880</v>
      </c>
      <c r="C914" s="9" t="s">
        <v>916</v>
      </c>
      <c r="D914" s="9">
        <v>7</v>
      </c>
      <c r="E914" s="9">
        <v>26</v>
      </c>
      <c r="F914" s="9">
        <v>2024</v>
      </c>
      <c r="G914" s="9">
        <v>4</v>
      </c>
      <c r="H914" s="9" t="s">
        <v>14</v>
      </c>
      <c r="I914" s="9" t="s">
        <v>310</v>
      </c>
      <c r="J914" s="9" t="s">
        <v>311</v>
      </c>
      <c r="K914" s="9" t="s">
        <v>1058</v>
      </c>
      <c r="L914" s="9">
        <v>10</v>
      </c>
      <c r="M914" s="9">
        <v>10</v>
      </c>
      <c r="N914" s="9">
        <v>1</v>
      </c>
      <c r="O914" s="9" t="s">
        <v>201</v>
      </c>
      <c r="P914" s="9" t="s">
        <v>509</v>
      </c>
    </row>
    <row r="915" spans="1:16" ht="12" hidden="1" customHeight="1" x14ac:dyDescent="0.2">
      <c r="A915" s="9" t="s">
        <v>15</v>
      </c>
      <c r="B915" s="9" t="s">
        <v>880</v>
      </c>
      <c r="C915" s="9" t="s">
        <v>916</v>
      </c>
      <c r="D915" s="9">
        <v>7</v>
      </c>
      <c r="E915" s="9">
        <v>26</v>
      </c>
      <c r="F915" s="9">
        <v>2024</v>
      </c>
      <c r="G915" s="9">
        <v>4</v>
      </c>
      <c r="H915" s="9" t="s">
        <v>14</v>
      </c>
      <c r="I915" s="9" t="s">
        <v>399</v>
      </c>
      <c r="J915" s="9" t="s">
        <v>489</v>
      </c>
      <c r="K915" s="9" t="s">
        <v>1058</v>
      </c>
      <c r="L915" s="9">
        <v>2</v>
      </c>
      <c r="M915" s="9">
        <v>2</v>
      </c>
      <c r="N915" s="9">
        <v>1</v>
      </c>
      <c r="O915" s="9" t="s">
        <v>201</v>
      </c>
      <c r="P915" s="9" t="s">
        <v>607</v>
      </c>
    </row>
    <row r="916" spans="1:16" ht="12" hidden="1" customHeight="1" x14ac:dyDescent="0.2">
      <c r="A916" s="9" t="s">
        <v>15</v>
      </c>
      <c r="B916" s="9" t="s">
        <v>880</v>
      </c>
      <c r="C916" s="9" t="s">
        <v>916</v>
      </c>
      <c r="D916" s="9">
        <v>7</v>
      </c>
      <c r="E916" s="9">
        <v>26</v>
      </c>
      <c r="F916" s="9">
        <v>2024</v>
      </c>
      <c r="G916" s="9">
        <v>4</v>
      </c>
      <c r="H916" s="9" t="s">
        <v>14</v>
      </c>
      <c r="I916" s="9" t="s">
        <v>372</v>
      </c>
      <c r="J916" s="9" t="s">
        <v>373</v>
      </c>
      <c r="K916" s="9" t="s">
        <v>1058</v>
      </c>
      <c r="L916" s="9">
        <v>2</v>
      </c>
      <c r="M916" s="9">
        <v>2</v>
      </c>
      <c r="N916" s="9">
        <v>1</v>
      </c>
      <c r="O916" s="9" t="s">
        <v>201</v>
      </c>
      <c r="P916" s="9" t="s">
        <v>98</v>
      </c>
    </row>
    <row r="917" spans="1:16" ht="12" hidden="1" customHeight="1" x14ac:dyDescent="0.2">
      <c r="A917" s="9" t="s">
        <v>15</v>
      </c>
      <c r="B917" s="9" t="s">
        <v>880</v>
      </c>
      <c r="C917" s="9" t="s">
        <v>916</v>
      </c>
      <c r="D917" s="9">
        <v>7</v>
      </c>
      <c r="E917" s="9">
        <v>26</v>
      </c>
      <c r="F917" s="9">
        <v>2024</v>
      </c>
      <c r="G917" s="9">
        <v>4</v>
      </c>
      <c r="H917" s="9" t="s">
        <v>14</v>
      </c>
      <c r="I917" s="9" t="s">
        <v>475</v>
      </c>
      <c r="J917" s="9" t="s">
        <v>487</v>
      </c>
      <c r="K917" s="9" t="s">
        <v>1058</v>
      </c>
      <c r="L917" s="9">
        <v>96</v>
      </c>
      <c r="M917" s="9">
        <v>24</v>
      </c>
      <c r="N917" s="9">
        <v>4</v>
      </c>
      <c r="O917" s="9" t="s">
        <v>201</v>
      </c>
      <c r="P917" s="9" t="s">
        <v>187</v>
      </c>
    </row>
    <row r="918" spans="1:16" ht="12" hidden="1" customHeight="1" x14ac:dyDescent="0.2">
      <c r="A918" s="9" t="s">
        <v>15</v>
      </c>
      <c r="B918" s="9" t="s">
        <v>880</v>
      </c>
      <c r="C918" s="9" t="s">
        <v>916</v>
      </c>
      <c r="D918" s="9">
        <v>7</v>
      </c>
      <c r="E918" s="9">
        <v>26</v>
      </c>
      <c r="F918" s="9">
        <v>2024</v>
      </c>
      <c r="G918" s="9">
        <v>4</v>
      </c>
      <c r="H918" s="9" t="s">
        <v>14</v>
      </c>
      <c r="I918" s="9" t="s">
        <v>316</v>
      </c>
      <c r="J918" s="9" t="s">
        <v>548</v>
      </c>
      <c r="K918" s="9" t="s">
        <v>1058</v>
      </c>
      <c r="L918" s="9">
        <v>120</v>
      </c>
      <c r="M918" s="9">
        <v>15</v>
      </c>
      <c r="N918" s="9">
        <v>8</v>
      </c>
      <c r="O918" s="9" t="s">
        <v>201</v>
      </c>
      <c r="P918" s="9" t="s">
        <v>256</v>
      </c>
    </row>
    <row r="919" spans="1:16" ht="12" hidden="1" customHeight="1" x14ac:dyDescent="0.2">
      <c r="A919" s="9" t="s">
        <v>15</v>
      </c>
      <c r="B919" s="9" t="s">
        <v>880</v>
      </c>
      <c r="C919" s="9" t="s">
        <v>916</v>
      </c>
      <c r="D919" s="9">
        <v>7</v>
      </c>
      <c r="E919" s="9">
        <v>26</v>
      </c>
      <c r="F919" s="9">
        <v>2024</v>
      </c>
      <c r="G919" s="9">
        <v>4</v>
      </c>
      <c r="H919" s="9" t="s">
        <v>14</v>
      </c>
      <c r="I919" s="9" t="s">
        <v>423</v>
      </c>
      <c r="J919" s="2" t="s">
        <v>442</v>
      </c>
      <c r="K919" s="9" t="s">
        <v>1058</v>
      </c>
      <c r="L919" s="9">
        <v>1</v>
      </c>
      <c r="M919" s="9">
        <v>1</v>
      </c>
      <c r="N919" s="9">
        <v>1</v>
      </c>
      <c r="O919" s="9" t="s">
        <v>201</v>
      </c>
      <c r="P919" s="9" t="s">
        <v>422</v>
      </c>
    </row>
    <row r="920" spans="1:16" ht="12" hidden="1" customHeight="1" x14ac:dyDescent="0.2">
      <c r="A920" s="9" t="s">
        <v>12</v>
      </c>
      <c r="B920" s="9" t="s">
        <v>881</v>
      </c>
      <c r="C920" s="9" t="s">
        <v>916</v>
      </c>
      <c r="D920" s="9">
        <v>7</v>
      </c>
      <c r="E920" s="9">
        <v>26</v>
      </c>
      <c r="F920" s="9">
        <v>2024</v>
      </c>
      <c r="G920" s="9">
        <v>4</v>
      </c>
      <c r="H920" s="9" t="s">
        <v>14</v>
      </c>
      <c r="I920" s="9" t="s">
        <v>448</v>
      </c>
      <c r="J920" s="9" t="s">
        <v>449</v>
      </c>
      <c r="K920" s="9" t="s">
        <v>1058</v>
      </c>
      <c r="L920" s="9">
        <v>154</v>
      </c>
      <c r="M920" s="9">
        <v>22</v>
      </c>
      <c r="N920" s="9">
        <v>7</v>
      </c>
      <c r="O920" s="9" t="s">
        <v>201</v>
      </c>
      <c r="P920" s="9" t="s">
        <v>193</v>
      </c>
    </row>
    <row r="921" spans="1:16" ht="12" hidden="1" customHeight="1" x14ac:dyDescent="0.2">
      <c r="A921" s="9" t="s">
        <v>12</v>
      </c>
      <c r="B921" s="9" t="s">
        <v>881</v>
      </c>
      <c r="C921" s="9" t="s">
        <v>916</v>
      </c>
      <c r="D921" s="9">
        <v>7</v>
      </c>
      <c r="E921" s="9">
        <v>26</v>
      </c>
      <c r="F921" s="9">
        <v>2024</v>
      </c>
      <c r="G921" s="9">
        <v>4</v>
      </c>
      <c r="H921" s="9" t="s">
        <v>14</v>
      </c>
      <c r="I921" s="9" t="s">
        <v>448</v>
      </c>
      <c r="J921" s="9" t="s">
        <v>449</v>
      </c>
      <c r="K921" s="9" t="s">
        <v>1058</v>
      </c>
      <c r="L921" s="9">
        <v>14</v>
      </c>
      <c r="M921" s="9">
        <v>7</v>
      </c>
      <c r="N921" s="9">
        <v>2</v>
      </c>
      <c r="O921" s="9" t="s">
        <v>201</v>
      </c>
      <c r="P921" s="9" t="s">
        <v>193</v>
      </c>
    </row>
    <row r="922" spans="1:16" ht="12" hidden="1" customHeight="1" x14ac:dyDescent="0.2">
      <c r="A922" s="9" t="s">
        <v>12</v>
      </c>
      <c r="B922" s="9" t="s">
        <v>881</v>
      </c>
      <c r="C922" s="9" t="s">
        <v>916</v>
      </c>
      <c r="D922" s="9">
        <v>7</v>
      </c>
      <c r="E922" s="9">
        <v>26</v>
      </c>
      <c r="F922" s="9">
        <v>2024</v>
      </c>
      <c r="G922" s="9">
        <v>4</v>
      </c>
      <c r="H922" s="9" t="s">
        <v>14</v>
      </c>
      <c r="I922" s="9" t="s">
        <v>448</v>
      </c>
      <c r="J922" s="9" t="s">
        <v>449</v>
      </c>
      <c r="K922" s="9" t="s">
        <v>1058</v>
      </c>
      <c r="L922" s="9">
        <v>72</v>
      </c>
      <c r="M922" s="9">
        <v>6</v>
      </c>
      <c r="N922" s="9">
        <v>12</v>
      </c>
      <c r="O922" s="9" t="s">
        <v>201</v>
      </c>
      <c r="P922" s="9" t="s">
        <v>193</v>
      </c>
    </row>
    <row r="923" spans="1:16" ht="12" hidden="1" customHeight="1" x14ac:dyDescent="0.2">
      <c r="A923" s="9" t="s">
        <v>12</v>
      </c>
      <c r="B923" s="9" t="s">
        <v>881</v>
      </c>
      <c r="C923" s="9" t="s">
        <v>916</v>
      </c>
      <c r="D923" s="9">
        <v>7</v>
      </c>
      <c r="E923" s="9">
        <v>26</v>
      </c>
      <c r="F923" s="9">
        <v>2024</v>
      </c>
      <c r="G923" s="9">
        <v>4</v>
      </c>
      <c r="H923" s="9" t="s">
        <v>14</v>
      </c>
      <c r="I923" s="9" t="s">
        <v>551</v>
      </c>
      <c r="J923" s="9" t="s">
        <v>570</v>
      </c>
      <c r="K923" s="9" t="s">
        <v>1058</v>
      </c>
      <c r="L923" s="9">
        <v>46</v>
      </c>
      <c r="M923" s="9">
        <v>46</v>
      </c>
      <c r="N923" s="9">
        <v>1</v>
      </c>
      <c r="O923" s="9" t="s">
        <v>201</v>
      </c>
      <c r="P923" s="9" t="s">
        <v>300</v>
      </c>
    </row>
    <row r="924" spans="1:16" ht="12" hidden="1" customHeight="1" x14ac:dyDescent="0.2">
      <c r="A924" s="9" t="s">
        <v>12</v>
      </c>
      <c r="B924" s="9" t="s">
        <v>881</v>
      </c>
      <c r="C924" s="9" t="s">
        <v>916</v>
      </c>
      <c r="D924" s="9">
        <v>7</v>
      </c>
      <c r="E924" s="9">
        <v>26</v>
      </c>
      <c r="F924" s="9">
        <v>2024</v>
      </c>
      <c r="G924" s="9">
        <v>4</v>
      </c>
      <c r="H924" s="9" t="s">
        <v>14</v>
      </c>
      <c r="I924" s="9" t="s">
        <v>525</v>
      </c>
      <c r="J924" s="9" t="s">
        <v>526</v>
      </c>
      <c r="K924" s="9" t="s">
        <v>1058</v>
      </c>
      <c r="L924" s="9">
        <v>48</v>
      </c>
      <c r="M924" s="9">
        <v>6</v>
      </c>
      <c r="N924" s="9">
        <v>8</v>
      </c>
      <c r="O924" s="9" t="s">
        <v>201</v>
      </c>
      <c r="P924" s="9" t="s">
        <v>524</v>
      </c>
    </row>
    <row r="925" spans="1:16" ht="12" hidden="1" customHeight="1" x14ac:dyDescent="0.2">
      <c r="A925" s="9" t="s">
        <v>12</v>
      </c>
      <c r="B925" s="9" t="s">
        <v>881</v>
      </c>
      <c r="C925" s="9" t="s">
        <v>916</v>
      </c>
      <c r="D925" s="9">
        <v>7</v>
      </c>
      <c r="E925" s="9">
        <v>26</v>
      </c>
      <c r="F925" s="9">
        <v>2024</v>
      </c>
      <c r="G925" s="9">
        <v>4</v>
      </c>
      <c r="H925" s="9" t="s">
        <v>14</v>
      </c>
      <c r="I925" s="9" t="s">
        <v>314</v>
      </c>
      <c r="J925" s="2" t="s">
        <v>315</v>
      </c>
      <c r="K925" s="9" t="s">
        <v>1058</v>
      </c>
      <c r="L925" s="9">
        <v>8</v>
      </c>
      <c r="M925" s="9">
        <v>8</v>
      </c>
      <c r="N925" s="9">
        <v>1</v>
      </c>
      <c r="O925" s="9" t="s">
        <v>201</v>
      </c>
      <c r="P925" s="9" t="s">
        <v>1432</v>
      </c>
    </row>
    <row r="926" spans="1:16" ht="12" hidden="1" customHeight="1" x14ac:dyDescent="0.2">
      <c r="A926" s="9" t="s">
        <v>12</v>
      </c>
      <c r="B926" s="9" t="s">
        <v>881</v>
      </c>
      <c r="C926" s="9" t="s">
        <v>916</v>
      </c>
      <c r="D926" s="9">
        <v>7</v>
      </c>
      <c r="E926" s="9">
        <v>26</v>
      </c>
      <c r="F926" s="9">
        <v>2024</v>
      </c>
      <c r="G926" s="9">
        <v>4</v>
      </c>
      <c r="H926" s="9" t="s">
        <v>14</v>
      </c>
      <c r="I926" s="9" t="s">
        <v>605</v>
      </c>
      <c r="J926" s="9" t="s">
        <v>606</v>
      </c>
      <c r="K926" s="9" t="s">
        <v>1058</v>
      </c>
      <c r="L926" s="9">
        <v>1</v>
      </c>
      <c r="M926" s="9">
        <v>1</v>
      </c>
      <c r="N926" s="9">
        <v>1</v>
      </c>
      <c r="O926" s="9" t="s">
        <v>201</v>
      </c>
      <c r="P926" s="9" t="s">
        <v>604</v>
      </c>
    </row>
    <row r="927" spans="1:16" ht="12" hidden="1" customHeight="1" x14ac:dyDescent="0.2">
      <c r="A927" s="9" t="s">
        <v>12</v>
      </c>
      <c r="B927" s="9" t="s">
        <v>881</v>
      </c>
      <c r="C927" s="9" t="s">
        <v>916</v>
      </c>
      <c r="D927" s="9">
        <v>7</v>
      </c>
      <c r="E927" s="9">
        <v>26</v>
      </c>
      <c r="F927" s="9">
        <v>2024</v>
      </c>
      <c r="G927" s="9">
        <v>4</v>
      </c>
      <c r="H927" s="9" t="s">
        <v>14</v>
      </c>
      <c r="I927" s="9" t="s">
        <v>399</v>
      </c>
      <c r="J927" s="9" t="s">
        <v>489</v>
      </c>
      <c r="K927" s="9" t="s">
        <v>1058</v>
      </c>
      <c r="L927" s="9">
        <v>10</v>
      </c>
      <c r="M927" s="9">
        <v>10</v>
      </c>
      <c r="N927" s="9">
        <v>1</v>
      </c>
      <c r="O927" s="9" t="s">
        <v>201</v>
      </c>
      <c r="P927" s="9" t="s">
        <v>607</v>
      </c>
    </row>
    <row r="928" spans="1:16" ht="12" hidden="1" customHeight="1" x14ac:dyDescent="0.2">
      <c r="A928" s="9" t="s">
        <v>12</v>
      </c>
      <c r="B928" s="9" t="s">
        <v>881</v>
      </c>
      <c r="C928" s="9" t="s">
        <v>916</v>
      </c>
      <c r="D928" s="9">
        <v>7</v>
      </c>
      <c r="E928" s="9">
        <v>26</v>
      </c>
      <c r="F928" s="9">
        <v>2024</v>
      </c>
      <c r="G928" s="9">
        <v>4</v>
      </c>
      <c r="H928" s="9" t="s">
        <v>14</v>
      </c>
      <c r="I928" s="9" t="s">
        <v>423</v>
      </c>
      <c r="J928" s="2" t="s">
        <v>442</v>
      </c>
      <c r="K928" s="9" t="s">
        <v>1058</v>
      </c>
      <c r="L928" s="9">
        <v>1</v>
      </c>
      <c r="M928" s="9">
        <v>1</v>
      </c>
      <c r="N928" s="9">
        <v>1</v>
      </c>
      <c r="O928" s="9" t="s">
        <v>201</v>
      </c>
      <c r="P928" s="9" t="s">
        <v>422</v>
      </c>
    </row>
    <row r="929" spans="1:16" ht="12" hidden="1" customHeight="1" x14ac:dyDescent="0.2">
      <c r="A929" s="9" t="s">
        <v>12</v>
      </c>
      <c r="B929" s="9" t="s">
        <v>881</v>
      </c>
      <c r="C929" s="9" t="s">
        <v>916</v>
      </c>
      <c r="D929" s="9">
        <v>7</v>
      </c>
      <c r="E929" s="9">
        <v>26</v>
      </c>
      <c r="F929" s="9">
        <v>2024</v>
      </c>
      <c r="G929" s="9">
        <v>4</v>
      </c>
      <c r="H929" s="9" t="s">
        <v>14</v>
      </c>
      <c r="I929" s="9" t="s">
        <v>525</v>
      </c>
      <c r="J929" s="9" t="s">
        <v>526</v>
      </c>
      <c r="K929" s="9" t="s">
        <v>1058</v>
      </c>
      <c r="L929" s="9">
        <v>192</v>
      </c>
      <c r="M929" s="9">
        <v>12</v>
      </c>
      <c r="N929" s="9">
        <v>16</v>
      </c>
      <c r="O929" s="9" t="s">
        <v>201</v>
      </c>
      <c r="P929" s="9" t="s">
        <v>524</v>
      </c>
    </row>
    <row r="930" spans="1:16" ht="12" hidden="1" customHeight="1" x14ac:dyDescent="0.2">
      <c r="A930" s="9" t="s">
        <v>12</v>
      </c>
      <c r="B930" s="9" t="s">
        <v>881</v>
      </c>
      <c r="C930" s="9" t="s">
        <v>916</v>
      </c>
      <c r="D930" s="9">
        <v>7</v>
      </c>
      <c r="E930" s="9">
        <v>26</v>
      </c>
      <c r="F930" s="9">
        <v>2024</v>
      </c>
      <c r="G930" s="9">
        <v>4</v>
      </c>
      <c r="H930" s="9" t="s">
        <v>14</v>
      </c>
      <c r="I930" s="9" t="s">
        <v>448</v>
      </c>
      <c r="J930" s="9" t="s">
        <v>500</v>
      </c>
      <c r="K930" s="9" t="s">
        <v>1058</v>
      </c>
      <c r="L930" s="9">
        <v>89</v>
      </c>
      <c r="M930" s="9">
        <v>1</v>
      </c>
      <c r="N930" s="9">
        <v>89</v>
      </c>
      <c r="O930" s="9" t="s">
        <v>201</v>
      </c>
      <c r="P930" s="9" t="s">
        <v>299</v>
      </c>
    </row>
    <row r="931" spans="1:16" ht="12" hidden="1" customHeight="1" x14ac:dyDescent="0.2">
      <c r="A931" s="9" t="s">
        <v>12</v>
      </c>
      <c r="B931" s="9" t="s">
        <v>881</v>
      </c>
      <c r="C931" s="9" t="s">
        <v>916</v>
      </c>
      <c r="D931" s="9">
        <v>7</v>
      </c>
      <c r="E931" s="9">
        <v>26</v>
      </c>
      <c r="F931" s="9">
        <v>2024</v>
      </c>
      <c r="G931" s="9">
        <v>4</v>
      </c>
      <c r="H931" s="9" t="s">
        <v>14</v>
      </c>
      <c r="I931" s="9" t="s">
        <v>448</v>
      </c>
      <c r="J931" s="9" t="s">
        <v>500</v>
      </c>
      <c r="K931" s="9" t="s">
        <v>1058</v>
      </c>
      <c r="L931" s="9">
        <v>120</v>
      </c>
      <c r="M931" s="9">
        <v>1</v>
      </c>
      <c r="N931" s="9">
        <v>120</v>
      </c>
      <c r="O931" s="9" t="s">
        <v>201</v>
      </c>
      <c r="P931" s="9" t="s">
        <v>299</v>
      </c>
    </row>
    <row r="932" spans="1:16" ht="12" hidden="1" customHeight="1" x14ac:dyDescent="0.2">
      <c r="A932" s="9" t="s">
        <v>12</v>
      </c>
      <c r="B932" s="9" t="s">
        <v>881</v>
      </c>
      <c r="C932" s="9" t="s">
        <v>916</v>
      </c>
      <c r="D932" s="9">
        <v>7</v>
      </c>
      <c r="E932" s="9">
        <v>26</v>
      </c>
      <c r="F932" s="9">
        <v>2024</v>
      </c>
      <c r="G932" s="9">
        <v>4</v>
      </c>
      <c r="H932" s="9" t="s">
        <v>14</v>
      </c>
      <c r="I932" s="9" t="s">
        <v>600</v>
      </c>
      <c r="J932" s="9" t="s">
        <v>601</v>
      </c>
      <c r="K932" s="9" t="s">
        <v>1058</v>
      </c>
      <c r="L932" s="9">
        <v>462</v>
      </c>
      <c r="M932" s="9">
        <v>22</v>
      </c>
      <c r="N932" s="9">
        <v>21</v>
      </c>
      <c r="O932" s="9" t="s">
        <v>201</v>
      </c>
      <c r="P932" s="9" t="s">
        <v>294</v>
      </c>
    </row>
    <row r="933" spans="1:16" ht="12" hidden="1" customHeight="1" x14ac:dyDescent="0.2">
      <c r="A933" s="9" t="s">
        <v>12</v>
      </c>
      <c r="B933" s="9" t="s">
        <v>881</v>
      </c>
      <c r="C933" s="9" t="s">
        <v>916</v>
      </c>
      <c r="D933" s="9">
        <v>7</v>
      </c>
      <c r="E933" s="9">
        <v>26</v>
      </c>
      <c r="F933" s="9">
        <v>2024</v>
      </c>
      <c r="G933" s="9">
        <v>4</v>
      </c>
      <c r="H933" s="9" t="s">
        <v>14</v>
      </c>
      <c r="I933" s="9" t="s">
        <v>600</v>
      </c>
      <c r="J933" s="9" t="s">
        <v>601</v>
      </c>
      <c r="K933" s="9" t="s">
        <v>1058</v>
      </c>
      <c r="L933" s="9">
        <v>30</v>
      </c>
      <c r="M933" s="9">
        <v>1</v>
      </c>
      <c r="N933" s="9">
        <v>30</v>
      </c>
      <c r="O933" s="9" t="s">
        <v>201</v>
      </c>
      <c r="P933" s="9" t="s">
        <v>294</v>
      </c>
    </row>
    <row r="934" spans="1:16" ht="12" hidden="1" customHeight="1" x14ac:dyDescent="0.2">
      <c r="A934" s="9" t="s">
        <v>12</v>
      </c>
      <c r="B934" s="9" t="s">
        <v>881</v>
      </c>
      <c r="C934" s="9" t="s">
        <v>916</v>
      </c>
      <c r="D934" s="9">
        <v>7</v>
      </c>
      <c r="E934" s="9">
        <v>26</v>
      </c>
      <c r="F934" s="9">
        <v>2024</v>
      </c>
      <c r="G934" s="9">
        <v>4</v>
      </c>
      <c r="H934" s="9" t="s">
        <v>14</v>
      </c>
      <c r="I934" s="9" t="s">
        <v>310</v>
      </c>
      <c r="J934" s="9" t="s">
        <v>311</v>
      </c>
      <c r="K934" s="9" t="s">
        <v>1058</v>
      </c>
      <c r="L934" s="9">
        <v>1</v>
      </c>
      <c r="M934" s="9">
        <v>1</v>
      </c>
      <c r="N934" s="9">
        <v>1</v>
      </c>
      <c r="O934" s="9" t="s">
        <v>201</v>
      </c>
      <c r="P934" s="9" t="s">
        <v>509</v>
      </c>
    </row>
    <row r="935" spans="1:16" ht="12" hidden="1" customHeight="1" x14ac:dyDescent="0.2">
      <c r="A935" s="9" t="s">
        <v>24</v>
      </c>
      <c r="B935" s="9" t="s">
        <v>885</v>
      </c>
      <c r="C935" s="9" t="s">
        <v>916</v>
      </c>
      <c r="D935" s="9">
        <v>7</v>
      </c>
      <c r="E935" s="9">
        <v>29</v>
      </c>
      <c r="F935" s="9">
        <v>2024</v>
      </c>
      <c r="G935" s="9">
        <v>4</v>
      </c>
      <c r="H935" s="9" t="s">
        <v>20</v>
      </c>
      <c r="I935" s="9" t="s">
        <v>551</v>
      </c>
      <c r="J935" s="9" t="s">
        <v>570</v>
      </c>
      <c r="K935" s="9" t="s">
        <v>1058</v>
      </c>
      <c r="L935" s="9">
        <v>4</v>
      </c>
      <c r="M935" s="9">
        <v>1</v>
      </c>
      <c r="N935" s="9">
        <v>4</v>
      </c>
      <c r="O935" s="9" t="s">
        <v>201</v>
      </c>
      <c r="P935" s="9" t="s">
        <v>300</v>
      </c>
    </row>
    <row r="936" spans="1:16" ht="12" hidden="1" customHeight="1" x14ac:dyDescent="0.2">
      <c r="A936" s="9" t="s">
        <v>24</v>
      </c>
      <c r="B936" s="9" t="s">
        <v>885</v>
      </c>
      <c r="C936" s="9" t="s">
        <v>916</v>
      </c>
      <c r="D936" s="9">
        <v>7</v>
      </c>
      <c r="E936" s="9">
        <v>29</v>
      </c>
      <c r="F936" s="9">
        <v>2024</v>
      </c>
      <c r="G936" s="9">
        <v>4</v>
      </c>
      <c r="H936" s="9" t="s">
        <v>20</v>
      </c>
      <c r="I936" s="9" t="s">
        <v>560</v>
      </c>
      <c r="J936" s="9" t="s">
        <v>561</v>
      </c>
      <c r="K936" s="9" t="s">
        <v>1058</v>
      </c>
      <c r="L936" s="9">
        <v>3</v>
      </c>
      <c r="M936" s="9">
        <v>3</v>
      </c>
      <c r="N936" s="9">
        <v>1</v>
      </c>
      <c r="O936" s="9" t="s">
        <v>201</v>
      </c>
      <c r="P936" s="9" t="s">
        <v>559</v>
      </c>
    </row>
    <row r="937" spans="1:16" ht="12" hidden="1" customHeight="1" x14ac:dyDescent="0.2">
      <c r="A937" s="9" t="s">
        <v>24</v>
      </c>
      <c r="B937" s="9" t="s">
        <v>885</v>
      </c>
      <c r="C937" s="9" t="s">
        <v>916</v>
      </c>
      <c r="D937" s="9">
        <v>7</v>
      </c>
      <c r="E937" s="9">
        <v>29</v>
      </c>
      <c r="F937" s="9">
        <v>2024</v>
      </c>
      <c r="G937" s="9">
        <v>4</v>
      </c>
      <c r="H937" s="9" t="s">
        <v>20</v>
      </c>
      <c r="I937" s="9" t="s">
        <v>423</v>
      </c>
      <c r="J937" s="2" t="s">
        <v>442</v>
      </c>
      <c r="K937" s="9" t="s">
        <v>1058</v>
      </c>
      <c r="L937" s="9">
        <v>6</v>
      </c>
      <c r="M937" s="9">
        <v>6</v>
      </c>
      <c r="N937" s="9">
        <v>1</v>
      </c>
      <c r="O937" s="9" t="s">
        <v>201</v>
      </c>
      <c r="P937" s="9" t="s">
        <v>422</v>
      </c>
    </row>
    <row r="938" spans="1:16" ht="12" hidden="1" customHeight="1" x14ac:dyDescent="0.2">
      <c r="A938" s="9" t="s">
        <v>24</v>
      </c>
      <c r="B938" s="9" t="s">
        <v>885</v>
      </c>
      <c r="C938" s="9" t="s">
        <v>916</v>
      </c>
      <c r="D938" s="9">
        <v>7</v>
      </c>
      <c r="E938" s="9">
        <v>29</v>
      </c>
      <c r="F938" s="9">
        <v>2024</v>
      </c>
      <c r="G938" s="9">
        <v>4</v>
      </c>
      <c r="H938" s="9" t="s">
        <v>20</v>
      </c>
      <c r="I938" s="9" t="s">
        <v>434</v>
      </c>
      <c r="J938" s="9" t="s">
        <v>435</v>
      </c>
      <c r="K938" s="9" t="s">
        <v>1058</v>
      </c>
      <c r="L938" s="9">
        <v>1</v>
      </c>
      <c r="M938" s="9">
        <v>1</v>
      </c>
      <c r="N938" s="9">
        <v>1</v>
      </c>
      <c r="O938" s="9" t="s">
        <v>201</v>
      </c>
      <c r="P938" s="9" t="s">
        <v>136</v>
      </c>
    </row>
    <row r="939" spans="1:16" ht="12" hidden="1" customHeight="1" x14ac:dyDescent="0.2">
      <c r="A939" s="9" t="s">
        <v>24</v>
      </c>
      <c r="B939" s="9" t="s">
        <v>885</v>
      </c>
      <c r="C939" s="9" t="s">
        <v>916</v>
      </c>
      <c r="D939" s="9">
        <v>7</v>
      </c>
      <c r="E939" s="9">
        <v>29</v>
      </c>
      <c r="F939" s="9">
        <v>2024</v>
      </c>
      <c r="G939" s="9">
        <v>4</v>
      </c>
      <c r="H939" s="9" t="s">
        <v>20</v>
      </c>
      <c r="I939" s="9" t="s">
        <v>475</v>
      </c>
      <c r="J939" s="9" t="s">
        <v>487</v>
      </c>
      <c r="K939" s="9" t="s">
        <v>1058</v>
      </c>
      <c r="L939" s="9">
        <v>19</v>
      </c>
      <c r="M939" s="9">
        <v>1</v>
      </c>
      <c r="N939" s="9">
        <v>19</v>
      </c>
      <c r="O939" s="9" t="s">
        <v>201</v>
      </c>
      <c r="P939" s="9" t="s">
        <v>187</v>
      </c>
    </row>
    <row r="940" spans="1:16" ht="12" hidden="1" customHeight="1" x14ac:dyDescent="0.2">
      <c r="A940" s="9" t="s">
        <v>24</v>
      </c>
      <c r="B940" s="9" t="s">
        <v>885</v>
      </c>
      <c r="C940" s="9" t="s">
        <v>916</v>
      </c>
      <c r="D940" s="9">
        <v>7</v>
      </c>
      <c r="E940" s="9">
        <v>29</v>
      </c>
      <c r="F940" s="9">
        <v>2024</v>
      </c>
      <c r="G940" s="9">
        <v>4</v>
      </c>
      <c r="H940" s="9" t="s">
        <v>20</v>
      </c>
      <c r="I940" s="9" t="s">
        <v>511</v>
      </c>
      <c r="J940" s="2" t="s">
        <v>567</v>
      </c>
      <c r="K940" s="9" t="s">
        <v>1058</v>
      </c>
      <c r="L940" s="9">
        <v>2</v>
      </c>
      <c r="M940" s="9">
        <v>2</v>
      </c>
      <c r="N940" s="9">
        <v>1</v>
      </c>
      <c r="O940" s="9" t="s">
        <v>201</v>
      </c>
      <c r="P940" s="9" t="s">
        <v>285</v>
      </c>
    </row>
    <row r="941" spans="1:16" ht="12" hidden="1" customHeight="1" x14ac:dyDescent="0.2">
      <c r="A941" s="9" t="s">
        <v>19</v>
      </c>
      <c r="B941" s="9" t="s">
        <v>886</v>
      </c>
      <c r="C941" s="9" t="s">
        <v>916</v>
      </c>
      <c r="D941" s="9">
        <v>7</v>
      </c>
      <c r="E941" s="9">
        <v>29</v>
      </c>
      <c r="F941" s="9">
        <v>2024</v>
      </c>
      <c r="G941" s="9">
        <v>4</v>
      </c>
      <c r="H941" s="9" t="s">
        <v>20</v>
      </c>
      <c r="I941" s="9" t="s">
        <v>609</v>
      </c>
      <c r="J941" s="9" t="s">
        <v>356</v>
      </c>
      <c r="K941" s="9" t="s">
        <v>1058</v>
      </c>
      <c r="L941" s="9">
        <v>134</v>
      </c>
      <c r="M941" s="9">
        <v>2</v>
      </c>
      <c r="N941" s="9">
        <v>67</v>
      </c>
      <c r="O941" s="9" t="s">
        <v>201</v>
      </c>
      <c r="P941" s="9" t="s">
        <v>608</v>
      </c>
    </row>
    <row r="942" spans="1:16" ht="12" hidden="1" customHeight="1" x14ac:dyDescent="0.2">
      <c r="A942" s="9" t="s">
        <v>19</v>
      </c>
      <c r="B942" s="9" t="s">
        <v>886</v>
      </c>
      <c r="C942" s="9" t="s">
        <v>916</v>
      </c>
      <c r="D942" s="9">
        <v>7</v>
      </c>
      <c r="E942" s="9">
        <v>29</v>
      </c>
      <c r="F942" s="9">
        <v>2024</v>
      </c>
      <c r="G942" s="9">
        <v>4</v>
      </c>
      <c r="H942" s="9" t="s">
        <v>20</v>
      </c>
      <c r="I942" s="9" t="s">
        <v>609</v>
      </c>
      <c r="J942" s="9" t="s">
        <v>356</v>
      </c>
      <c r="K942" s="9" t="s">
        <v>1058</v>
      </c>
      <c r="L942" s="9">
        <v>140</v>
      </c>
      <c r="M942" s="9">
        <v>7</v>
      </c>
      <c r="N942" s="9">
        <v>20</v>
      </c>
      <c r="O942" s="9" t="s">
        <v>201</v>
      </c>
      <c r="P942" s="9" t="s">
        <v>608</v>
      </c>
    </row>
    <row r="943" spans="1:16" ht="12" hidden="1" customHeight="1" x14ac:dyDescent="0.2">
      <c r="A943" s="9" t="s">
        <v>19</v>
      </c>
      <c r="B943" s="9" t="s">
        <v>886</v>
      </c>
      <c r="C943" s="9" t="s">
        <v>916</v>
      </c>
      <c r="D943" s="9">
        <v>7</v>
      </c>
      <c r="E943" s="9">
        <v>29</v>
      </c>
      <c r="F943" s="9">
        <v>2024</v>
      </c>
      <c r="G943" s="9">
        <v>4</v>
      </c>
      <c r="H943" s="9" t="s">
        <v>20</v>
      </c>
      <c r="I943" s="9" t="s">
        <v>407</v>
      </c>
      <c r="J943" s="9" t="s">
        <v>408</v>
      </c>
      <c r="K943" s="9" t="s">
        <v>1058</v>
      </c>
      <c r="L943" s="9">
        <v>16</v>
      </c>
      <c r="M943" s="9">
        <v>1</v>
      </c>
      <c r="N943" s="9">
        <v>16</v>
      </c>
      <c r="O943" s="9" t="s">
        <v>201</v>
      </c>
      <c r="P943" s="9" t="s">
        <v>96</v>
      </c>
    </row>
    <row r="944" spans="1:16" ht="12" hidden="1" customHeight="1" x14ac:dyDescent="0.2">
      <c r="A944" s="9" t="s">
        <v>22</v>
      </c>
      <c r="B944" s="9" t="s">
        <v>887</v>
      </c>
      <c r="C944" s="9" t="s">
        <v>916</v>
      </c>
      <c r="D944" s="9">
        <v>7</v>
      </c>
      <c r="E944" s="9">
        <v>29</v>
      </c>
      <c r="F944" s="9">
        <v>2024</v>
      </c>
      <c r="G944" s="9">
        <v>4</v>
      </c>
      <c r="H944" s="9" t="s">
        <v>20</v>
      </c>
      <c r="I944" s="9" t="s">
        <v>423</v>
      </c>
      <c r="J944" s="2" t="s">
        <v>442</v>
      </c>
      <c r="K944" s="9" t="s">
        <v>1058</v>
      </c>
      <c r="L944" s="9">
        <v>6</v>
      </c>
      <c r="M944" s="9">
        <v>6</v>
      </c>
      <c r="N944" s="9">
        <v>1</v>
      </c>
      <c r="O944" s="9" t="s">
        <v>201</v>
      </c>
      <c r="P944" s="9" t="s">
        <v>422</v>
      </c>
    </row>
    <row r="945" spans="1:16" ht="12" hidden="1" customHeight="1" x14ac:dyDescent="0.2">
      <c r="A945" s="9" t="s">
        <v>22</v>
      </c>
      <c r="B945" s="9" t="s">
        <v>887</v>
      </c>
      <c r="C945" s="9" t="s">
        <v>916</v>
      </c>
      <c r="D945" s="9">
        <v>7</v>
      </c>
      <c r="E945" s="9">
        <v>29</v>
      </c>
      <c r="F945" s="9">
        <v>2024</v>
      </c>
      <c r="G945" s="9">
        <v>4</v>
      </c>
      <c r="H945" s="9" t="s">
        <v>20</v>
      </c>
      <c r="I945" s="9" t="s">
        <v>551</v>
      </c>
      <c r="J945" s="9" t="s">
        <v>570</v>
      </c>
      <c r="K945" s="9" t="s">
        <v>1058</v>
      </c>
      <c r="L945" s="9">
        <v>48</v>
      </c>
      <c r="M945" s="9">
        <v>12</v>
      </c>
      <c r="N945" s="9">
        <v>4</v>
      </c>
      <c r="O945" s="9" t="s">
        <v>201</v>
      </c>
      <c r="P945" s="9" t="s">
        <v>300</v>
      </c>
    </row>
    <row r="946" spans="1:16" ht="12" hidden="1" customHeight="1" x14ac:dyDescent="0.2">
      <c r="A946" s="9" t="s">
        <v>22</v>
      </c>
      <c r="B946" s="9" t="s">
        <v>887</v>
      </c>
      <c r="C946" s="9" t="s">
        <v>916</v>
      </c>
      <c r="D946" s="9">
        <v>7</v>
      </c>
      <c r="E946" s="9">
        <v>29</v>
      </c>
      <c r="F946" s="9">
        <v>2024</v>
      </c>
      <c r="G946" s="9">
        <v>4</v>
      </c>
      <c r="H946" s="9" t="s">
        <v>20</v>
      </c>
      <c r="I946" s="9" t="s">
        <v>600</v>
      </c>
      <c r="J946" s="9" t="s">
        <v>601</v>
      </c>
      <c r="K946" s="9" t="s">
        <v>1058</v>
      </c>
      <c r="L946" s="9">
        <v>70</v>
      </c>
      <c r="M946" s="9">
        <v>1</v>
      </c>
      <c r="N946" s="9">
        <v>70</v>
      </c>
      <c r="O946" s="9" t="s">
        <v>201</v>
      </c>
      <c r="P946" s="9" t="s">
        <v>294</v>
      </c>
    </row>
    <row r="947" spans="1:16" ht="12" hidden="1" customHeight="1" x14ac:dyDescent="0.2">
      <c r="A947" s="9" t="s">
        <v>22</v>
      </c>
      <c r="B947" s="9" t="s">
        <v>887</v>
      </c>
      <c r="C947" s="9" t="s">
        <v>916</v>
      </c>
      <c r="D947" s="9">
        <v>7</v>
      </c>
      <c r="E947" s="9">
        <v>29</v>
      </c>
      <c r="F947" s="9">
        <v>2024</v>
      </c>
      <c r="G947" s="9">
        <v>4</v>
      </c>
      <c r="H947" s="9" t="s">
        <v>20</v>
      </c>
      <c r="I947" s="9" t="s">
        <v>319</v>
      </c>
      <c r="J947" s="9" t="s">
        <v>492</v>
      </c>
      <c r="K947" s="9" t="s">
        <v>1058</v>
      </c>
      <c r="L947" s="9">
        <v>2</v>
      </c>
      <c r="M947" s="9">
        <v>1</v>
      </c>
      <c r="N947" s="9">
        <v>2</v>
      </c>
      <c r="O947" s="9" t="s">
        <v>201</v>
      </c>
      <c r="P947" s="9" t="s">
        <v>491</v>
      </c>
    </row>
    <row r="948" spans="1:16" ht="12" hidden="1" customHeight="1" x14ac:dyDescent="0.2">
      <c r="A948" s="9" t="s">
        <v>25</v>
      </c>
      <c r="B948" s="9" t="s">
        <v>888</v>
      </c>
      <c r="C948" s="9" t="s">
        <v>916</v>
      </c>
      <c r="D948" s="9">
        <v>7</v>
      </c>
      <c r="E948" s="9">
        <v>29</v>
      </c>
      <c r="F948" s="9">
        <v>2024</v>
      </c>
      <c r="G948" s="9">
        <v>4</v>
      </c>
      <c r="H948" s="9" t="s">
        <v>20</v>
      </c>
      <c r="I948" s="9" t="s">
        <v>551</v>
      </c>
      <c r="J948" s="9" t="s">
        <v>570</v>
      </c>
      <c r="K948" s="9" t="s">
        <v>1058</v>
      </c>
      <c r="L948" s="9">
        <v>16</v>
      </c>
      <c r="M948" s="9">
        <v>4</v>
      </c>
      <c r="N948" s="9">
        <v>4</v>
      </c>
      <c r="O948" s="9" t="s">
        <v>201</v>
      </c>
      <c r="P948" s="9" t="s">
        <v>300</v>
      </c>
    </row>
    <row r="949" spans="1:16" ht="12" hidden="1" customHeight="1" x14ac:dyDescent="0.2">
      <c r="A949" s="9" t="s">
        <v>25</v>
      </c>
      <c r="B949" s="9" t="s">
        <v>888</v>
      </c>
      <c r="C949" s="9" t="s">
        <v>916</v>
      </c>
      <c r="D949" s="9">
        <v>7</v>
      </c>
      <c r="E949" s="9">
        <v>29</v>
      </c>
      <c r="F949" s="9">
        <v>2024</v>
      </c>
      <c r="G949" s="9">
        <v>4</v>
      </c>
      <c r="H949" s="9" t="s">
        <v>20</v>
      </c>
      <c r="I949" s="9" t="s">
        <v>611</v>
      </c>
      <c r="J949" s="9" t="s">
        <v>612</v>
      </c>
      <c r="K949" s="9" t="s">
        <v>1058</v>
      </c>
      <c r="L949" s="9">
        <v>1</v>
      </c>
      <c r="M949" s="9">
        <v>1</v>
      </c>
      <c r="N949" s="9">
        <v>1</v>
      </c>
      <c r="O949" s="9" t="s">
        <v>201</v>
      </c>
      <c r="P949" s="9" t="s">
        <v>610</v>
      </c>
    </row>
    <row r="950" spans="1:16" ht="12" hidden="1" customHeight="1" x14ac:dyDescent="0.2">
      <c r="A950" s="9" t="s">
        <v>25</v>
      </c>
      <c r="B950" s="9" t="s">
        <v>888</v>
      </c>
      <c r="C950" s="9" t="s">
        <v>916</v>
      </c>
      <c r="D950" s="9">
        <v>7</v>
      </c>
      <c r="E950" s="9">
        <v>29</v>
      </c>
      <c r="F950" s="9">
        <v>2024</v>
      </c>
      <c r="G950" s="9">
        <v>4</v>
      </c>
      <c r="H950" s="9" t="s">
        <v>20</v>
      </c>
      <c r="I950" s="9" t="s">
        <v>551</v>
      </c>
      <c r="J950" s="9" t="s">
        <v>552</v>
      </c>
      <c r="K950" s="9" t="s">
        <v>1058</v>
      </c>
      <c r="L950" s="9">
        <v>36</v>
      </c>
      <c r="M950" s="9">
        <v>3</v>
      </c>
      <c r="N950" s="9">
        <v>12</v>
      </c>
      <c r="O950" s="9" t="s">
        <v>201</v>
      </c>
      <c r="P950" s="9" t="s">
        <v>613</v>
      </c>
    </row>
    <row r="951" spans="1:16" ht="12" hidden="1" customHeight="1" x14ac:dyDescent="0.2">
      <c r="A951" s="9" t="s">
        <v>25</v>
      </c>
      <c r="B951" s="9" t="s">
        <v>888</v>
      </c>
      <c r="C951" s="9" t="s">
        <v>916</v>
      </c>
      <c r="D951" s="9">
        <v>7</v>
      </c>
      <c r="E951" s="9">
        <v>29</v>
      </c>
      <c r="F951" s="9">
        <v>2024</v>
      </c>
      <c r="G951" s="9">
        <v>4</v>
      </c>
      <c r="H951" s="9" t="s">
        <v>20</v>
      </c>
      <c r="I951" s="9" t="s">
        <v>319</v>
      </c>
      <c r="J951" s="9" t="s">
        <v>492</v>
      </c>
      <c r="K951" s="9" t="s">
        <v>1058</v>
      </c>
      <c r="L951" s="9">
        <v>30</v>
      </c>
      <c r="M951" s="9">
        <v>1</v>
      </c>
      <c r="N951" s="9">
        <v>30</v>
      </c>
      <c r="O951" s="9" t="s">
        <v>201</v>
      </c>
      <c r="P951" s="9" t="s">
        <v>491</v>
      </c>
    </row>
    <row r="952" spans="1:16" ht="12" hidden="1" customHeight="1" x14ac:dyDescent="0.2">
      <c r="A952" s="9" t="s">
        <v>25</v>
      </c>
      <c r="B952" s="9" t="s">
        <v>888</v>
      </c>
      <c r="C952" s="9" t="s">
        <v>916</v>
      </c>
      <c r="D952" s="9">
        <v>7</v>
      </c>
      <c r="E952" s="9">
        <v>29</v>
      </c>
      <c r="F952" s="9">
        <v>2024</v>
      </c>
      <c r="G952" s="9">
        <v>4</v>
      </c>
      <c r="H952" s="9" t="s">
        <v>20</v>
      </c>
      <c r="I952" s="9" t="s">
        <v>314</v>
      </c>
      <c r="J952" s="2" t="s">
        <v>315</v>
      </c>
      <c r="K952" s="9" t="s">
        <v>1058</v>
      </c>
      <c r="L952" s="9">
        <v>1</v>
      </c>
      <c r="M952" s="9">
        <v>1</v>
      </c>
      <c r="N952" s="9">
        <v>1</v>
      </c>
      <c r="O952" s="9" t="s">
        <v>201</v>
      </c>
      <c r="P952" s="9" t="s">
        <v>1432</v>
      </c>
    </row>
    <row r="953" spans="1:16" ht="12" hidden="1" customHeight="1" x14ac:dyDescent="0.2">
      <c r="A953" s="9" t="s">
        <v>28</v>
      </c>
      <c r="B953" s="9" t="s">
        <v>889</v>
      </c>
      <c r="C953" s="9" t="s">
        <v>916</v>
      </c>
      <c r="D953" s="9">
        <v>7</v>
      </c>
      <c r="E953" s="9">
        <v>29</v>
      </c>
      <c r="F953" s="9">
        <v>2024</v>
      </c>
      <c r="G953" s="9">
        <v>4</v>
      </c>
      <c r="H953" s="9" t="s">
        <v>20</v>
      </c>
      <c r="I953" s="9" t="s">
        <v>201</v>
      </c>
      <c r="J953" s="9" t="s">
        <v>201</v>
      </c>
      <c r="K953" s="9" t="s">
        <v>201</v>
      </c>
      <c r="L953" s="9">
        <v>0</v>
      </c>
      <c r="M953" s="9">
        <v>0</v>
      </c>
      <c r="N953" s="9">
        <v>0</v>
      </c>
      <c r="O953" s="9" t="s">
        <v>201</v>
      </c>
      <c r="P953" s="9" t="s">
        <v>201</v>
      </c>
    </row>
    <row r="954" spans="1:16" ht="12" hidden="1" customHeight="1" x14ac:dyDescent="0.2">
      <c r="A954" s="9" t="s">
        <v>26</v>
      </c>
      <c r="B954" s="9" t="s">
        <v>890</v>
      </c>
      <c r="C954" s="9" t="s">
        <v>916</v>
      </c>
      <c r="D954" s="9">
        <v>7</v>
      </c>
      <c r="E954" s="9">
        <v>29</v>
      </c>
      <c r="F954" s="9">
        <v>2024</v>
      </c>
      <c r="G954" s="9">
        <v>4</v>
      </c>
      <c r="H954" s="9" t="s">
        <v>20</v>
      </c>
      <c r="I954" s="9" t="s">
        <v>615</v>
      </c>
      <c r="J954" s="9" t="s">
        <v>1222</v>
      </c>
      <c r="K954" s="9" t="s">
        <v>1058</v>
      </c>
      <c r="L954" s="9">
        <v>480</v>
      </c>
      <c r="M954" s="9">
        <v>12</v>
      </c>
      <c r="N954" s="9">
        <v>40</v>
      </c>
      <c r="O954" s="9" t="s">
        <v>201</v>
      </c>
      <c r="P954" s="9" t="s">
        <v>614</v>
      </c>
    </row>
    <row r="955" spans="1:16" ht="12" hidden="1" customHeight="1" x14ac:dyDescent="0.2">
      <c r="A955" s="9" t="s">
        <v>26</v>
      </c>
      <c r="B955" s="9" t="s">
        <v>890</v>
      </c>
      <c r="C955" s="9" t="s">
        <v>916</v>
      </c>
      <c r="D955" s="9">
        <v>7</v>
      </c>
      <c r="E955" s="9">
        <v>29</v>
      </c>
      <c r="F955" s="9">
        <v>2024</v>
      </c>
      <c r="G955" s="9">
        <v>4</v>
      </c>
      <c r="H955" s="9" t="s">
        <v>20</v>
      </c>
      <c r="I955" s="9" t="s">
        <v>314</v>
      </c>
      <c r="J955" s="2" t="s">
        <v>315</v>
      </c>
      <c r="K955" s="9" t="s">
        <v>1058</v>
      </c>
      <c r="L955" s="9">
        <v>7</v>
      </c>
      <c r="M955" s="9">
        <v>1</v>
      </c>
      <c r="N955" s="9">
        <v>7</v>
      </c>
      <c r="O955" s="9" t="s">
        <v>201</v>
      </c>
      <c r="P955" s="9" t="s">
        <v>1432</v>
      </c>
    </row>
    <row r="956" spans="1:16" ht="12" hidden="1" customHeight="1" x14ac:dyDescent="0.2">
      <c r="A956" s="9" t="s">
        <v>27</v>
      </c>
      <c r="B956" s="9" t="s">
        <v>891</v>
      </c>
      <c r="C956" s="9" t="s">
        <v>916</v>
      </c>
      <c r="D956" s="9">
        <v>7</v>
      </c>
      <c r="E956" s="9">
        <v>29</v>
      </c>
      <c r="F956" s="9">
        <v>2024</v>
      </c>
      <c r="G956" s="9">
        <v>4</v>
      </c>
      <c r="H956" s="9" t="s">
        <v>20</v>
      </c>
      <c r="I956" s="9" t="s">
        <v>201</v>
      </c>
      <c r="J956" s="9" t="s">
        <v>201</v>
      </c>
      <c r="K956" s="9" t="s">
        <v>201</v>
      </c>
      <c r="L956" s="9">
        <v>0</v>
      </c>
      <c r="M956" s="9">
        <v>0</v>
      </c>
      <c r="N956" s="9">
        <v>0</v>
      </c>
      <c r="O956" s="9" t="s">
        <v>201</v>
      </c>
      <c r="P956" s="9" t="s">
        <v>201</v>
      </c>
    </row>
    <row r="957" spans="1:16" ht="12" hidden="1" customHeight="1" x14ac:dyDescent="0.2">
      <c r="A957" s="9" t="s">
        <v>31</v>
      </c>
      <c r="B957" s="9" t="s">
        <v>882</v>
      </c>
      <c r="C957" s="9" t="s">
        <v>916</v>
      </c>
      <c r="D957" s="9">
        <v>7</v>
      </c>
      <c r="E957" s="9">
        <v>30</v>
      </c>
      <c r="F957" s="9">
        <v>2024</v>
      </c>
      <c r="G957" s="9">
        <v>4</v>
      </c>
      <c r="H957" s="9" t="s">
        <v>14</v>
      </c>
      <c r="I957" s="9" t="s">
        <v>600</v>
      </c>
      <c r="J957" s="2" t="s">
        <v>601</v>
      </c>
      <c r="K957" s="9" t="s">
        <v>1058</v>
      </c>
      <c r="L957" s="9">
        <v>313</v>
      </c>
      <c r="M957" s="9">
        <v>313</v>
      </c>
      <c r="N957" s="9">
        <v>1</v>
      </c>
      <c r="O957" s="9" t="s">
        <v>201</v>
      </c>
      <c r="P957" s="9" t="s">
        <v>294</v>
      </c>
    </row>
    <row r="958" spans="1:16" ht="12" hidden="1" customHeight="1" x14ac:dyDescent="0.2">
      <c r="A958" s="9" t="s">
        <v>31</v>
      </c>
      <c r="B958" s="9" t="s">
        <v>882</v>
      </c>
      <c r="C958" s="9" t="s">
        <v>916</v>
      </c>
      <c r="D958" s="9">
        <v>7</v>
      </c>
      <c r="E958" s="9">
        <v>30</v>
      </c>
      <c r="F958" s="9">
        <v>2024</v>
      </c>
      <c r="G958" s="9">
        <v>4</v>
      </c>
      <c r="H958" s="9" t="s">
        <v>14</v>
      </c>
      <c r="I958" s="9" t="s">
        <v>525</v>
      </c>
      <c r="J958" s="9" t="s">
        <v>526</v>
      </c>
      <c r="K958" s="9" t="s">
        <v>1058</v>
      </c>
      <c r="L958" s="9">
        <v>108</v>
      </c>
      <c r="M958" s="9">
        <v>12</v>
      </c>
      <c r="N958" s="9">
        <v>9</v>
      </c>
      <c r="O958" s="9" t="s">
        <v>201</v>
      </c>
      <c r="P958" s="9" t="s">
        <v>524</v>
      </c>
    </row>
    <row r="959" spans="1:16" ht="12" hidden="1" customHeight="1" x14ac:dyDescent="0.2">
      <c r="A959" s="9" t="s">
        <v>31</v>
      </c>
      <c r="B959" s="9" t="s">
        <v>882</v>
      </c>
      <c r="C959" s="9" t="s">
        <v>916</v>
      </c>
      <c r="D959" s="9">
        <v>7</v>
      </c>
      <c r="E959" s="9">
        <v>30</v>
      </c>
      <c r="F959" s="9">
        <v>2024</v>
      </c>
      <c r="G959" s="9">
        <v>4</v>
      </c>
      <c r="H959" s="9" t="s">
        <v>14</v>
      </c>
      <c r="I959" s="9" t="s">
        <v>372</v>
      </c>
      <c r="J959" s="9" t="s">
        <v>373</v>
      </c>
      <c r="K959" s="9" t="s">
        <v>1058</v>
      </c>
      <c r="L959" s="9">
        <v>9</v>
      </c>
      <c r="M959" s="9">
        <v>9</v>
      </c>
      <c r="N959" s="9">
        <v>1</v>
      </c>
      <c r="O959" s="9" t="s">
        <v>201</v>
      </c>
      <c r="P959" s="9" t="s">
        <v>98</v>
      </c>
    </row>
    <row r="960" spans="1:16" ht="12" hidden="1" customHeight="1" x14ac:dyDescent="0.2">
      <c r="A960" s="9" t="s">
        <v>31</v>
      </c>
      <c r="B960" s="9" t="s">
        <v>882</v>
      </c>
      <c r="C960" s="9" t="s">
        <v>916</v>
      </c>
      <c r="D960" s="9">
        <v>7</v>
      </c>
      <c r="E960" s="9">
        <v>30</v>
      </c>
      <c r="F960" s="9">
        <v>2024</v>
      </c>
      <c r="G960" s="9">
        <v>4</v>
      </c>
      <c r="H960" s="9" t="s">
        <v>14</v>
      </c>
      <c r="I960" s="9" t="s">
        <v>600</v>
      </c>
      <c r="J960" s="9" t="s">
        <v>601</v>
      </c>
      <c r="K960" s="9" t="s">
        <v>1058</v>
      </c>
      <c r="L960" s="9">
        <v>225</v>
      </c>
      <c r="M960" s="9">
        <v>225</v>
      </c>
      <c r="N960" s="9">
        <v>1</v>
      </c>
      <c r="O960" s="9" t="s">
        <v>201</v>
      </c>
      <c r="P960" s="9" t="s">
        <v>294</v>
      </c>
    </row>
    <row r="961" spans="1:16" ht="12" hidden="1" customHeight="1" x14ac:dyDescent="0.2">
      <c r="A961" s="9" t="s">
        <v>29</v>
      </c>
      <c r="B961" s="9" t="s">
        <v>883</v>
      </c>
      <c r="C961" s="9" t="s">
        <v>916</v>
      </c>
      <c r="D961" s="9">
        <v>7</v>
      </c>
      <c r="E961" s="9">
        <v>30</v>
      </c>
      <c r="F961" s="9">
        <v>2024</v>
      </c>
      <c r="G961" s="9">
        <v>4</v>
      </c>
      <c r="H961" s="9" t="s">
        <v>14</v>
      </c>
      <c r="I961" s="9" t="s">
        <v>448</v>
      </c>
      <c r="J961" s="9" t="s">
        <v>449</v>
      </c>
      <c r="K961" s="9" t="s">
        <v>1058</v>
      </c>
      <c r="L961" s="9">
        <v>12</v>
      </c>
      <c r="M961" s="9">
        <v>2</v>
      </c>
      <c r="N961" s="9">
        <v>6</v>
      </c>
      <c r="O961" s="9" t="s">
        <v>201</v>
      </c>
      <c r="P961" s="9" t="s">
        <v>193</v>
      </c>
    </row>
    <row r="962" spans="1:16" ht="12" hidden="1" customHeight="1" x14ac:dyDescent="0.2">
      <c r="A962" s="9" t="s">
        <v>29</v>
      </c>
      <c r="B962" s="9" t="s">
        <v>883</v>
      </c>
      <c r="C962" s="9" t="s">
        <v>916</v>
      </c>
      <c r="D962" s="9">
        <v>7</v>
      </c>
      <c r="E962" s="9">
        <v>30</v>
      </c>
      <c r="F962" s="9">
        <v>2024</v>
      </c>
      <c r="G962" s="9">
        <v>4</v>
      </c>
      <c r="H962" s="9" t="s">
        <v>14</v>
      </c>
      <c r="I962" s="9" t="s">
        <v>484</v>
      </c>
      <c r="J962" s="2" t="s">
        <v>1194</v>
      </c>
      <c r="K962" s="9" t="s">
        <v>1058</v>
      </c>
      <c r="L962" s="9">
        <v>1</v>
      </c>
      <c r="M962" s="9">
        <v>1</v>
      </c>
      <c r="N962" s="9">
        <v>1</v>
      </c>
      <c r="O962" s="9" t="s">
        <v>201</v>
      </c>
      <c r="P962" s="9" t="s">
        <v>185</v>
      </c>
    </row>
    <row r="963" spans="1:16" ht="12" hidden="1" customHeight="1" x14ac:dyDescent="0.2">
      <c r="A963" s="9" t="s">
        <v>29</v>
      </c>
      <c r="B963" s="9" t="s">
        <v>883</v>
      </c>
      <c r="C963" s="9" t="s">
        <v>916</v>
      </c>
      <c r="D963" s="9">
        <v>7</v>
      </c>
      <c r="E963" s="9">
        <v>30</v>
      </c>
      <c r="F963" s="9">
        <v>2024</v>
      </c>
      <c r="G963" s="9">
        <v>4</v>
      </c>
      <c r="H963" s="9" t="s">
        <v>14</v>
      </c>
      <c r="I963" s="9" t="s">
        <v>551</v>
      </c>
      <c r="J963" s="9" t="s">
        <v>570</v>
      </c>
      <c r="K963" s="9" t="s">
        <v>1058</v>
      </c>
      <c r="L963" s="9">
        <v>198</v>
      </c>
      <c r="M963" s="9">
        <v>33</v>
      </c>
      <c r="N963" s="9">
        <v>6</v>
      </c>
      <c r="O963" s="9" t="s">
        <v>201</v>
      </c>
      <c r="P963" s="9" t="s">
        <v>300</v>
      </c>
    </row>
    <row r="964" spans="1:16" ht="12" hidden="1" customHeight="1" x14ac:dyDescent="0.2">
      <c r="A964" s="9" t="s">
        <v>29</v>
      </c>
      <c r="B964" s="9" t="s">
        <v>883</v>
      </c>
      <c r="C964" s="9" t="s">
        <v>916</v>
      </c>
      <c r="D964" s="9">
        <v>7</v>
      </c>
      <c r="E964" s="9">
        <v>30</v>
      </c>
      <c r="F964" s="9">
        <v>2024</v>
      </c>
      <c r="G964" s="9">
        <v>4</v>
      </c>
      <c r="H964" s="9" t="s">
        <v>14</v>
      </c>
      <c r="I964" s="9" t="s">
        <v>308</v>
      </c>
      <c r="J964" s="9" t="s">
        <v>309</v>
      </c>
      <c r="K964" s="9" t="s">
        <v>1058</v>
      </c>
      <c r="L964" s="9">
        <v>2</v>
      </c>
      <c r="M964" s="9">
        <v>2</v>
      </c>
      <c r="N964" s="9">
        <v>1</v>
      </c>
      <c r="O964" s="9" t="s">
        <v>201</v>
      </c>
      <c r="P964" s="9" t="s">
        <v>307</v>
      </c>
    </row>
    <row r="965" spans="1:16" ht="12" hidden="1" customHeight="1" x14ac:dyDescent="0.2">
      <c r="A965" s="9" t="s">
        <v>29</v>
      </c>
      <c r="B965" s="9" t="s">
        <v>883</v>
      </c>
      <c r="C965" s="9" t="s">
        <v>916</v>
      </c>
      <c r="D965" s="9">
        <v>7</v>
      </c>
      <c r="E965" s="9">
        <v>30</v>
      </c>
      <c r="F965" s="9">
        <v>2024</v>
      </c>
      <c r="G965" s="9">
        <v>4</v>
      </c>
      <c r="H965" s="9" t="s">
        <v>14</v>
      </c>
      <c r="I965" s="9" t="s">
        <v>423</v>
      </c>
      <c r="J965" s="2" t="s">
        <v>442</v>
      </c>
      <c r="K965" s="9" t="s">
        <v>1058</v>
      </c>
      <c r="L965" s="9">
        <v>12</v>
      </c>
      <c r="M965" s="9">
        <v>2</v>
      </c>
      <c r="N965" s="9">
        <v>6</v>
      </c>
      <c r="O965" s="9" t="s">
        <v>201</v>
      </c>
      <c r="P965" s="9" t="s">
        <v>193</v>
      </c>
    </row>
    <row r="966" spans="1:16" ht="12" hidden="1" customHeight="1" x14ac:dyDescent="0.2">
      <c r="A966" s="9" t="s">
        <v>29</v>
      </c>
      <c r="B966" s="9" t="s">
        <v>883</v>
      </c>
      <c r="C966" s="9" t="s">
        <v>916</v>
      </c>
      <c r="D966" s="9">
        <v>7</v>
      </c>
      <c r="E966" s="9">
        <v>30</v>
      </c>
      <c r="F966" s="9">
        <v>2024</v>
      </c>
      <c r="G966" s="9">
        <v>4</v>
      </c>
      <c r="H966" s="9" t="s">
        <v>14</v>
      </c>
      <c r="I966" s="9" t="s">
        <v>484</v>
      </c>
      <c r="J966" s="2" t="s">
        <v>1194</v>
      </c>
      <c r="K966" s="9" t="s">
        <v>1058</v>
      </c>
      <c r="L966" s="9">
        <v>1</v>
      </c>
      <c r="M966" s="9">
        <v>1</v>
      </c>
      <c r="N966" s="9">
        <v>1</v>
      </c>
      <c r="O966" s="9" t="s">
        <v>201</v>
      </c>
      <c r="P966" s="9" t="s">
        <v>185</v>
      </c>
    </row>
    <row r="967" spans="1:16" ht="12" hidden="1" customHeight="1" x14ac:dyDescent="0.2">
      <c r="A967" s="9" t="s">
        <v>29</v>
      </c>
      <c r="B967" s="9" t="s">
        <v>883</v>
      </c>
      <c r="C967" s="9" t="s">
        <v>916</v>
      </c>
      <c r="D967" s="9">
        <v>7</v>
      </c>
      <c r="E967" s="9">
        <v>30</v>
      </c>
      <c r="F967" s="9">
        <v>2024</v>
      </c>
      <c r="G967" s="9">
        <v>4</v>
      </c>
      <c r="H967" s="9" t="s">
        <v>14</v>
      </c>
      <c r="I967" s="9" t="s">
        <v>551</v>
      </c>
      <c r="J967" s="9" t="s">
        <v>570</v>
      </c>
      <c r="K967" s="9" t="s">
        <v>1058</v>
      </c>
      <c r="L967" s="9">
        <v>198</v>
      </c>
      <c r="M967" s="9">
        <v>33</v>
      </c>
      <c r="N967" s="9">
        <v>6</v>
      </c>
      <c r="O967" s="9" t="s">
        <v>201</v>
      </c>
      <c r="P967" s="9" t="s">
        <v>300</v>
      </c>
    </row>
    <row r="968" spans="1:16" ht="12" hidden="1" customHeight="1" x14ac:dyDescent="0.2">
      <c r="A968" s="9" t="s">
        <v>29</v>
      </c>
      <c r="B968" s="9" t="s">
        <v>883</v>
      </c>
      <c r="C968" s="9" t="s">
        <v>916</v>
      </c>
      <c r="D968" s="9">
        <v>7</v>
      </c>
      <c r="E968" s="9">
        <v>30</v>
      </c>
      <c r="F968" s="9">
        <v>2024</v>
      </c>
      <c r="G968" s="9">
        <v>4</v>
      </c>
      <c r="H968" s="9" t="s">
        <v>14</v>
      </c>
      <c r="I968" s="9" t="s">
        <v>308</v>
      </c>
      <c r="J968" s="9" t="s">
        <v>309</v>
      </c>
      <c r="K968" s="9" t="s">
        <v>1058</v>
      </c>
      <c r="L968" s="9">
        <v>2</v>
      </c>
      <c r="M968" s="9">
        <v>2</v>
      </c>
      <c r="N968" s="9">
        <v>1</v>
      </c>
      <c r="O968" s="9" t="s">
        <v>201</v>
      </c>
      <c r="P968" s="9" t="s">
        <v>307</v>
      </c>
    </row>
    <row r="969" spans="1:16" ht="12" hidden="1" customHeight="1" x14ac:dyDescent="0.2">
      <c r="A969" s="9" t="s">
        <v>32</v>
      </c>
      <c r="B969" s="9" t="s">
        <v>884</v>
      </c>
      <c r="C969" s="9" t="s">
        <v>916</v>
      </c>
      <c r="D969" s="9">
        <v>7</v>
      </c>
      <c r="E969" s="9">
        <v>30</v>
      </c>
      <c r="F969" s="9">
        <v>2024</v>
      </c>
      <c r="G969" s="9">
        <v>4</v>
      </c>
      <c r="H969" s="9" t="s">
        <v>14</v>
      </c>
      <c r="I969" s="9" t="s">
        <v>423</v>
      </c>
      <c r="J969" s="2" t="s">
        <v>442</v>
      </c>
      <c r="K969" s="9" t="s">
        <v>1058</v>
      </c>
      <c r="L969" s="9">
        <v>1</v>
      </c>
      <c r="M969" s="9">
        <v>1</v>
      </c>
      <c r="N969" s="9">
        <v>1</v>
      </c>
      <c r="O969" s="9" t="s">
        <v>201</v>
      </c>
      <c r="P969" s="9" t="s">
        <v>422</v>
      </c>
    </row>
    <row r="970" spans="1:16" ht="12" hidden="1" customHeight="1" x14ac:dyDescent="0.2">
      <c r="A970" s="9" t="s">
        <v>32</v>
      </c>
      <c r="B970" s="9" t="s">
        <v>884</v>
      </c>
      <c r="C970" s="9" t="s">
        <v>916</v>
      </c>
      <c r="D970" s="9">
        <v>7</v>
      </c>
      <c r="E970" s="9">
        <v>30</v>
      </c>
      <c r="F970" s="9">
        <v>2024</v>
      </c>
      <c r="G970" s="9">
        <v>4</v>
      </c>
      <c r="H970" s="9" t="s">
        <v>14</v>
      </c>
      <c r="I970" s="9" t="s">
        <v>448</v>
      </c>
      <c r="J970" s="9" t="s">
        <v>449</v>
      </c>
      <c r="K970" s="9" t="s">
        <v>1058</v>
      </c>
      <c r="L970" s="9">
        <v>8</v>
      </c>
      <c r="M970" s="9">
        <v>1</v>
      </c>
      <c r="N970" s="9">
        <v>8</v>
      </c>
      <c r="O970" s="9" t="s">
        <v>201</v>
      </c>
      <c r="P970" s="9" t="s">
        <v>193</v>
      </c>
    </row>
    <row r="971" spans="1:16" ht="12" hidden="1" customHeight="1" x14ac:dyDescent="0.2">
      <c r="A971" s="9" t="s">
        <v>32</v>
      </c>
      <c r="B971" s="9" t="s">
        <v>884</v>
      </c>
      <c r="C971" s="9" t="s">
        <v>916</v>
      </c>
      <c r="D971" s="9">
        <v>7</v>
      </c>
      <c r="E971" s="9">
        <v>30</v>
      </c>
      <c r="F971" s="9">
        <v>2024</v>
      </c>
      <c r="G971" s="9">
        <v>4</v>
      </c>
      <c r="H971" s="9" t="s">
        <v>14</v>
      </c>
      <c r="I971" s="9" t="s">
        <v>600</v>
      </c>
      <c r="J971" s="2" t="s">
        <v>601</v>
      </c>
      <c r="K971" s="9" t="s">
        <v>1058</v>
      </c>
      <c r="L971" s="9">
        <v>151</v>
      </c>
      <c r="M971" s="9">
        <v>151</v>
      </c>
      <c r="N971" s="9">
        <v>1</v>
      </c>
      <c r="O971" s="9" t="s">
        <v>201</v>
      </c>
      <c r="P971" s="9" t="s">
        <v>294</v>
      </c>
    </row>
    <row r="972" spans="1:16" ht="12" hidden="1" customHeight="1" x14ac:dyDescent="0.2">
      <c r="A972" s="9" t="s">
        <v>32</v>
      </c>
      <c r="B972" s="9" t="s">
        <v>884</v>
      </c>
      <c r="C972" s="9" t="s">
        <v>916</v>
      </c>
      <c r="D972" s="9">
        <v>7</v>
      </c>
      <c r="E972" s="9">
        <v>30</v>
      </c>
      <c r="F972" s="9">
        <v>2024</v>
      </c>
      <c r="G972" s="9">
        <v>4</v>
      </c>
      <c r="H972" s="9" t="s">
        <v>14</v>
      </c>
      <c r="I972" s="9" t="s">
        <v>316</v>
      </c>
      <c r="J972" s="9" t="s">
        <v>317</v>
      </c>
      <c r="K972" s="9" t="s">
        <v>1058</v>
      </c>
      <c r="L972" s="9">
        <v>10</v>
      </c>
      <c r="M972" s="9">
        <v>1</v>
      </c>
      <c r="N972" s="9">
        <v>10</v>
      </c>
      <c r="O972" s="9" t="s">
        <v>201</v>
      </c>
      <c r="P972" s="9" t="s">
        <v>108</v>
      </c>
    </row>
    <row r="973" spans="1:16" ht="12" hidden="1" customHeight="1" x14ac:dyDescent="0.2">
      <c r="A973" s="9" t="s">
        <v>32</v>
      </c>
      <c r="B973" s="9" t="s">
        <v>884</v>
      </c>
      <c r="C973" s="9" t="s">
        <v>916</v>
      </c>
      <c r="D973" s="9">
        <v>7</v>
      </c>
      <c r="E973" s="9">
        <v>30</v>
      </c>
      <c r="F973" s="9">
        <v>2024</v>
      </c>
      <c r="G973" s="9">
        <v>4</v>
      </c>
      <c r="H973" s="9" t="s">
        <v>14</v>
      </c>
      <c r="I973" s="9" t="s">
        <v>525</v>
      </c>
      <c r="J973" s="9" t="s">
        <v>526</v>
      </c>
      <c r="K973" s="9" t="s">
        <v>1058</v>
      </c>
      <c r="L973" s="9">
        <v>64</v>
      </c>
      <c r="M973" s="9">
        <v>4</v>
      </c>
      <c r="N973" s="9">
        <v>16</v>
      </c>
      <c r="O973" s="9" t="s">
        <v>201</v>
      </c>
      <c r="P973" s="9" t="s">
        <v>524</v>
      </c>
    </row>
    <row r="974" spans="1:16" ht="12" hidden="1" customHeight="1" x14ac:dyDescent="0.2">
      <c r="A974" s="9" t="s">
        <v>32</v>
      </c>
      <c r="B974" s="9" t="s">
        <v>884</v>
      </c>
      <c r="C974" s="9" t="s">
        <v>916</v>
      </c>
      <c r="D974" s="9">
        <v>7</v>
      </c>
      <c r="E974" s="9">
        <v>30</v>
      </c>
      <c r="F974" s="9">
        <v>2024</v>
      </c>
      <c r="G974" s="9">
        <v>4</v>
      </c>
      <c r="H974" s="9" t="s">
        <v>14</v>
      </c>
      <c r="I974" s="9" t="s">
        <v>525</v>
      </c>
      <c r="J974" s="9" t="s">
        <v>526</v>
      </c>
      <c r="K974" s="9" t="s">
        <v>1058</v>
      </c>
      <c r="L974" s="9">
        <v>24</v>
      </c>
      <c r="M974" s="9">
        <v>3</v>
      </c>
      <c r="N974" s="9">
        <v>8</v>
      </c>
      <c r="O974" s="9" t="s">
        <v>201</v>
      </c>
      <c r="P974" s="9" t="s">
        <v>524</v>
      </c>
    </row>
    <row r="975" spans="1:16" ht="12" hidden="1" customHeight="1" x14ac:dyDescent="0.2">
      <c r="A975" s="9" t="s">
        <v>115</v>
      </c>
      <c r="B975" s="9" t="s">
        <v>861</v>
      </c>
      <c r="C975" s="9" t="s">
        <v>916</v>
      </c>
      <c r="D975" s="9">
        <v>7</v>
      </c>
      <c r="E975" s="9">
        <v>31</v>
      </c>
      <c r="F975" s="9">
        <v>2024</v>
      </c>
      <c r="G975" s="9">
        <v>4</v>
      </c>
      <c r="H975" s="9" t="s">
        <v>20</v>
      </c>
      <c r="I975" s="9" t="s">
        <v>542</v>
      </c>
      <c r="J975" s="9" t="s">
        <v>543</v>
      </c>
      <c r="K975" s="9" t="s">
        <v>1058</v>
      </c>
      <c r="L975" s="9">
        <v>117</v>
      </c>
      <c r="M975" s="9">
        <v>117</v>
      </c>
      <c r="N975" s="9">
        <v>1</v>
      </c>
      <c r="O975" s="9" t="s">
        <v>201</v>
      </c>
      <c r="P975" s="9" t="s">
        <v>541</v>
      </c>
    </row>
    <row r="976" spans="1:16" ht="12" hidden="1" customHeight="1" x14ac:dyDescent="0.2">
      <c r="A976" s="9" t="s">
        <v>115</v>
      </c>
      <c r="B976" s="9" t="s">
        <v>861</v>
      </c>
      <c r="C976" s="9" t="s">
        <v>916</v>
      </c>
      <c r="D976" s="9">
        <v>7</v>
      </c>
      <c r="E976" s="9">
        <v>31</v>
      </c>
      <c r="F976" s="9">
        <v>2024</v>
      </c>
      <c r="G976" s="9">
        <v>4</v>
      </c>
      <c r="H976" s="9" t="s">
        <v>20</v>
      </c>
      <c r="I976" s="9" t="s">
        <v>973</v>
      </c>
      <c r="J976" s="9" t="s">
        <v>1222</v>
      </c>
      <c r="K976" s="9" t="s">
        <v>1058</v>
      </c>
      <c r="L976" s="9">
        <v>12</v>
      </c>
      <c r="M976" s="9">
        <v>3</v>
      </c>
      <c r="N976" s="9">
        <v>4</v>
      </c>
      <c r="O976" s="9" t="s">
        <v>201</v>
      </c>
      <c r="P976" s="9" t="s">
        <v>1543</v>
      </c>
    </row>
    <row r="977" spans="1:16" ht="12" hidden="1" customHeight="1" x14ac:dyDescent="0.2">
      <c r="A977" s="9" t="s">
        <v>164</v>
      </c>
      <c r="B977" s="9" t="s">
        <v>909</v>
      </c>
      <c r="C977" s="9" t="s">
        <v>916</v>
      </c>
      <c r="D977" s="9">
        <v>8</v>
      </c>
      <c r="E977" s="9">
        <v>1</v>
      </c>
      <c r="F977" s="9">
        <v>2024</v>
      </c>
      <c r="G977" s="9">
        <v>4</v>
      </c>
      <c r="H977" s="9" t="s">
        <v>14</v>
      </c>
      <c r="I977" s="9" t="s">
        <v>493</v>
      </c>
      <c r="J977" s="9" t="s">
        <v>306</v>
      </c>
      <c r="K977" s="9" t="s">
        <v>1058</v>
      </c>
      <c r="L977" s="9">
        <v>21</v>
      </c>
      <c r="M977" s="9">
        <v>7</v>
      </c>
      <c r="N977" s="9">
        <v>3</v>
      </c>
      <c r="O977" s="9" t="s">
        <v>201</v>
      </c>
      <c r="P977" s="9" t="s">
        <v>1494</v>
      </c>
    </row>
    <row r="978" spans="1:16" ht="12" hidden="1" customHeight="1" x14ac:dyDescent="0.2">
      <c r="A978" s="9" t="s">
        <v>164</v>
      </c>
      <c r="B978" s="9" t="s">
        <v>909</v>
      </c>
      <c r="C978" s="9" t="s">
        <v>916</v>
      </c>
      <c r="D978" s="9">
        <v>8</v>
      </c>
      <c r="E978" s="9">
        <v>1</v>
      </c>
      <c r="F978" s="9">
        <v>2024</v>
      </c>
      <c r="G978" s="9">
        <v>4</v>
      </c>
      <c r="H978" s="9" t="s">
        <v>14</v>
      </c>
      <c r="I978" s="9" t="s">
        <v>525</v>
      </c>
      <c r="J978" s="9" t="s">
        <v>526</v>
      </c>
      <c r="K978" s="9" t="s">
        <v>1058</v>
      </c>
      <c r="L978" s="9">
        <v>9</v>
      </c>
      <c r="M978" s="9">
        <v>1</v>
      </c>
      <c r="N978" s="9">
        <v>9</v>
      </c>
      <c r="O978" s="9" t="s">
        <v>201</v>
      </c>
      <c r="P978" s="9" t="s">
        <v>524</v>
      </c>
    </row>
    <row r="979" spans="1:16" ht="12" hidden="1" customHeight="1" x14ac:dyDescent="0.2">
      <c r="A979" s="9" t="s">
        <v>164</v>
      </c>
      <c r="B979" s="9" t="s">
        <v>909</v>
      </c>
      <c r="C979" s="9" t="s">
        <v>916</v>
      </c>
      <c r="D979" s="9">
        <v>8</v>
      </c>
      <c r="E979" s="9">
        <v>1</v>
      </c>
      <c r="F979" s="9">
        <v>2024</v>
      </c>
      <c r="G979" s="9">
        <v>4</v>
      </c>
      <c r="H979" s="9" t="s">
        <v>14</v>
      </c>
      <c r="I979" s="9" t="s">
        <v>551</v>
      </c>
      <c r="J979" s="9" t="s">
        <v>570</v>
      </c>
      <c r="K979" s="9" t="s">
        <v>1058</v>
      </c>
      <c r="L979" s="9">
        <v>6</v>
      </c>
      <c r="M979" s="9">
        <v>1</v>
      </c>
      <c r="N979" s="9">
        <v>6</v>
      </c>
      <c r="O979" s="9" t="s">
        <v>201</v>
      </c>
      <c r="P979" s="9" t="s">
        <v>300</v>
      </c>
    </row>
    <row r="980" spans="1:16" ht="12" hidden="1" customHeight="1" x14ac:dyDescent="0.2">
      <c r="A980" s="9" t="s">
        <v>164</v>
      </c>
      <c r="B980" s="9" t="s">
        <v>909</v>
      </c>
      <c r="C980" s="9" t="s">
        <v>916</v>
      </c>
      <c r="D980" s="9">
        <v>8</v>
      </c>
      <c r="E980" s="9">
        <v>1</v>
      </c>
      <c r="F980" s="9">
        <v>2024</v>
      </c>
      <c r="G980" s="9">
        <v>4</v>
      </c>
      <c r="H980" s="9" t="s">
        <v>14</v>
      </c>
      <c r="I980" s="9" t="s">
        <v>525</v>
      </c>
      <c r="J980" s="9" t="s">
        <v>526</v>
      </c>
      <c r="K980" s="9" t="s">
        <v>1058</v>
      </c>
      <c r="L980" s="9">
        <v>4</v>
      </c>
      <c r="M980" s="9">
        <v>2</v>
      </c>
      <c r="N980" s="9">
        <v>2</v>
      </c>
      <c r="O980" s="9" t="s">
        <v>201</v>
      </c>
      <c r="P980" s="9" t="s">
        <v>524</v>
      </c>
    </row>
    <row r="981" spans="1:16" ht="12" hidden="1" customHeight="1" x14ac:dyDescent="0.2">
      <c r="A981" s="9" t="s">
        <v>164</v>
      </c>
      <c r="B981" s="9" t="s">
        <v>909</v>
      </c>
      <c r="C981" s="9" t="s">
        <v>916</v>
      </c>
      <c r="D981" s="9">
        <v>8</v>
      </c>
      <c r="E981" s="9">
        <v>1</v>
      </c>
      <c r="F981" s="9">
        <v>2024</v>
      </c>
      <c r="G981" s="9">
        <v>4</v>
      </c>
      <c r="H981" s="9" t="s">
        <v>14</v>
      </c>
      <c r="I981" s="9" t="s">
        <v>423</v>
      </c>
      <c r="J981" s="2" t="s">
        <v>442</v>
      </c>
      <c r="K981" s="9" t="s">
        <v>1058</v>
      </c>
      <c r="L981" s="9">
        <v>2</v>
      </c>
      <c r="M981" s="9">
        <v>2</v>
      </c>
      <c r="N981" s="9">
        <v>1</v>
      </c>
      <c r="O981" s="9" t="s">
        <v>201</v>
      </c>
      <c r="P981" s="9" t="s">
        <v>422</v>
      </c>
    </row>
    <row r="982" spans="1:16" ht="12" hidden="1" customHeight="1" x14ac:dyDescent="0.2">
      <c r="A982" s="9" t="s">
        <v>164</v>
      </c>
      <c r="B982" s="9" t="s">
        <v>909</v>
      </c>
      <c r="C982" s="9" t="s">
        <v>916</v>
      </c>
      <c r="D982" s="9">
        <v>8</v>
      </c>
      <c r="E982" s="9">
        <v>1</v>
      </c>
      <c r="F982" s="9">
        <v>2024</v>
      </c>
      <c r="G982" s="9">
        <v>4</v>
      </c>
      <c r="H982" s="9" t="s">
        <v>14</v>
      </c>
      <c r="I982" s="9" t="s">
        <v>468</v>
      </c>
      <c r="J982" s="9" t="s">
        <v>581</v>
      </c>
      <c r="K982" s="9" t="s">
        <v>1058</v>
      </c>
      <c r="L982" s="9">
        <v>13</v>
      </c>
      <c r="M982" s="9">
        <v>13</v>
      </c>
      <c r="N982" s="9">
        <v>1</v>
      </c>
      <c r="O982" s="9" t="s">
        <v>201</v>
      </c>
      <c r="P982" s="9" t="s">
        <v>580</v>
      </c>
    </row>
    <row r="983" spans="1:16" ht="12" hidden="1" customHeight="1" x14ac:dyDescent="0.2">
      <c r="A983" s="9" t="s">
        <v>164</v>
      </c>
      <c r="B983" s="9" t="s">
        <v>909</v>
      </c>
      <c r="C983" s="9" t="s">
        <v>916</v>
      </c>
      <c r="D983" s="9">
        <v>8</v>
      </c>
      <c r="E983" s="9">
        <v>1</v>
      </c>
      <c r="F983" s="9">
        <v>2024</v>
      </c>
      <c r="G983" s="9">
        <v>4</v>
      </c>
      <c r="H983" s="9" t="s">
        <v>14</v>
      </c>
      <c r="I983" s="9" t="s">
        <v>619</v>
      </c>
      <c r="J983" s="9" t="s">
        <v>492</v>
      </c>
      <c r="K983" s="9" t="s">
        <v>1058</v>
      </c>
      <c r="L983" s="9">
        <v>12</v>
      </c>
      <c r="M983" s="9">
        <v>4</v>
      </c>
      <c r="N983" s="9">
        <v>3</v>
      </c>
      <c r="O983" s="9" t="s">
        <v>201</v>
      </c>
      <c r="P983" s="9" t="s">
        <v>618</v>
      </c>
    </row>
    <row r="984" spans="1:16" ht="12" hidden="1" customHeight="1" x14ac:dyDescent="0.2">
      <c r="A984" s="9" t="s">
        <v>164</v>
      </c>
      <c r="B984" s="9" t="s">
        <v>909</v>
      </c>
      <c r="C984" s="9" t="s">
        <v>916</v>
      </c>
      <c r="D984" s="9">
        <v>8</v>
      </c>
      <c r="E984" s="9">
        <v>1</v>
      </c>
      <c r="F984" s="9">
        <v>2024</v>
      </c>
      <c r="G984" s="9">
        <v>4</v>
      </c>
      <c r="H984" s="9" t="s">
        <v>14</v>
      </c>
      <c r="I984" s="9" t="s">
        <v>461</v>
      </c>
      <c r="J984" s="9" t="s">
        <v>523</v>
      </c>
      <c r="K984" s="9" t="s">
        <v>1058</v>
      </c>
      <c r="L984" s="9">
        <v>264</v>
      </c>
      <c r="M984" s="9">
        <v>22</v>
      </c>
      <c r="N984" s="9">
        <v>12</v>
      </c>
      <c r="O984" s="9" t="s">
        <v>201</v>
      </c>
      <c r="P984" s="9" t="s">
        <v>176</v>
      </c>
    </row>
    <row r="985" spans="1:16" ht="12" hidden="1" customHeight="1" x14ac:dyDescent="0.2">
      <c r="A985" s="9" t="s">
        <v>164</v>
      </c>
      <c r="B985" s="9" t="s">
        <v>909</v>
      </c>
      <c r="C985" s="9" t="s">
        <v>916</v>
      </c>
      <c r="D985" s="9">
        <v>8</v>
      </c>
      <c r="E985" s="9">
        <v>1</v>
      </c>
      <c r="F985" s="9">
        <v>2024</v>
      </c>
      <c r="G985" s="9">
        <v>4</v>
      </c>
      <c r="H985" s="9" t="s">
        <v>14</v>
      </c>
      <c r="I985" s="9" t="s">
        <v>551</v>
      </c>
      <c r="J985" s="9" t="s">
        <v>570</v>
      </c>
      <c r="K985" s="9" t="s">
        <v>1058</v>
      </c>
      <c r="L985" s="9">
        <v>1</v>
      </c>
      <c r="M985" s="9">
        <v>1</v>
      </c>
      <c r="N985" s="9">
        <v>1</v>
      </c>
      <c r="O985" s="9" t="s">
        <v>201</v>
      </c>
      <c r="P985" s="9" t="s">
        <v>300</v>
      </c>
    </row>
    <row r="986" spans="1:16" ht="12" hidden="1" customHeight="1" x14ac:dyDescent="0.2">
      <c r="A986" s="9" t="s">
        <v>164</v>
      </c>
      <c r="B986" s="9" t="s">
        <v>909</v>
      </c>
      <c r="C986" s="9" t="s">
        <v>916</v>
      </c>
      <c r="D986" s="9">
        <v>8</v>
      </c>
      <c r="E986" s="9">
        <v>1</v>
      </c>
      <c r="F986" s="9">
        <v>2024</v>
      </c>
      <c r="G986" s="9">
        <v>4</v>
      </c>
      <c r="H986" s="9" t="s">
        <v>14</v>
      </c>
      <c r="I986" s="9" t="s">
        <v>493</v>
      </c>
      <c r="J986" s="9" t="s">
        <v>306</v>
      </c>
      <c r="K986" s="9" t="s">
        <v>1058</v>
      </c>
      <c r="L986" s="9">
        <v>2</v>
      </c>
      <c r="M986" s="9">
        <v>2</v>
      </c>
      <c r="N986" s="9">
        <v>1</v>
      </c>
      <c r="O986" s="9" t="s">
        <v>201</v>
      </c>
      <c r="P986" s="9" t="s">
        <v>1494</v>
      </c>
    </row>
    <row r="987" spans="1:16" ht="12" hidden="1" customHeight="1" x14ac:dyDescent="0.2">
      <c r="A987" s="9" t="s">
        <v>164</v>
      </c>
      <c r="B987" s="9" t="s">
        <v>909</v>
      </c>
      <c r="C987" s="9" t="s">
        <v>916</v>
      </c>
      <c r="D987" s="9">
        <v>8</v>
      </c>
      <c r="E987" s="9">
        <v>1</v>
      </c>
      <c r="F987" s="9">
        <v>2024</v>
      </c>
      <c r="G987" s="9">
        <v>4</v>
      </c>
      <c r="H987" s="9" t="s">
        <v>14</v>
      </c>
      <c r="I987" s="9" t="s">
        <v>310</v>
      </c>
      <c r="J987" s="9" t="s">
        <v>311</v>
      </c>
      <c r="K987" s="9" t="s">
        <v>1058</v>
      </c>
      <c r="L987" s="9">
        <v>1</v>
      </c>
      <c r="M987" s="9">
        <v>1</v>
      </c>
      <c r="N987" s="9">
        <v>1</v>
      </c>
      <c r="O987" s="9" t="s">
        <v>201</v>
      </c>
      <c r="P987" s="9" t="s">
        <v>509</v>
      </c>
    </row>
    <row r="988" spans="1:16" ht="12" hidden="1" customHeight="1" x14ac:dyDescent="0.2">
      <c r="A988" s="9" t="s">
        <v>166</v>
      </c>
      <c r="B988" s="9" t="s">
        <v>910</v>
      </c>
      <c r="C988" s="9" t="s">
        <v>916</v>
      </c>
      <c r="D988" s="9">
        <v>8</v>
      </c>
      <c r="E988" s="9">
        <v>1</v>
      </c>
      <c r="F988" s="9">
        <v>2024</v>
      </c>
      <c r="G988" s="9">
        <v>4</v>
      </c>
      <c r="H988" s="9" t="s">
        <v>14</v>
      </c>
      <c r="I988" s="9" t="s">
        <v>461</v>
      </c>
      <c r="J988" s="9" t="s">
        <v>523</v>
      </c>
      <c r="K988" s="9" t="s">
        <v>1058</v>
      </c>
      <c r="L988" s="9">
        <v>32</v>
      </c>
      <c r="M988" s="9">
        <v>2</v>
      </c>
      <c r="N988" s="9">
        <v>16</v>
      </c>
      <c r="O988" s="9" t="s">
        <v>201</v>
      </c>
      <c r="P988" s="9" t="s">
        <v>176</v>
      </c>
    </row>
    <row r="989" spans="1:16" ht="12" hidden="1" customHeight="1" x14ac:dyDescent="0.2">
      <c r="A989" s="9" t="s">
        <v>166</v>
      </c>
      <c r="B989" s="9" t="s">
        <v>910</v>
      </c>
      <c r="C989" s="9" t="s">
        <v>916</v>
      </c>
      <c r="D989" s="9">
        <v>8</v>
      </c>
      <c r="E989" s="9">
        <v>1</v>
      </c>
      <c r="F989" s="9">
        <v>2024</v>
      </c>
      <c r="G989" s="9">
        <v>4</v>
      </c>
      <c r="H989" s="9" t="s">
        <v>14</v>
      </c>
      <c r="I989" s="9" t="s">
        <v>616</v>
      </c>
      <c r="J989" s="9" t="s">
        <v>617</v>
      </c>
      <c r="K989" s="9" t="s">
        <v>1058</v>
      </c>
      <c r="L989" s="9">
        <v>31</v>
      </c>
      <c r="M989" s="9">
        <v>31</v>
      </c>
      <c r="N989" s="9">
        <v>1</v>
      </c>
      <c r="O989" s="9" t="s">
        <v>201</v>
      </c>
      <c r="P989" s="9" t="s">
        <v>2172</v>
      </c>
    </row>
    <row r="990" spans="1:16" ht="12" hidden="1" customHeight="1" x14ac:dyDescent="0.2">
      <c r="A990" s="9" t="s">
        <v>166</v>
      </c>
      <c r="B990" s="9" t="s">
        <v>910</v>
      </c>
      <c r="C990" s="9" t="s">
        <v>916</v>
      </c>
      <c r="D990" s="9">
        <v>8</v>
      </c>
      <c r="E990" s="9">
        <v>1</v>
      </c>
      <c r="F990" s="9">
        <v>2024</v>
      </c>
      <c r="G990" s="9">
        <v>4</v>
      </c>
      <c r="H990" s="9" t="s">
        <v>14</v>
      </c>
      <c r="I990" s="9" t="s">
        <v>461</v>
      </c>
      <c r="J990" s="9" t="s">
        <v>523</v>
      </c>
      <c r="K990" s="9" t="s">
        <v>1058</v>
      </c>
      <c r="L990" s="9">
        <v>28</v>
      </c>
      <c r="M990" s="9">
        <v>28</v>
      </c>
      <c r="N990" s="9">
        <v>1</v>
      </c>
      <c r="O990" s="9" t="s">
        <v>201</v>
      </c>
      <c r="P990" s="9" t="s">
        <v>176</v>
      </c>
    </row>
    <row r="991" spans="1:16" ht="12" hidden="1" customHeight="1" x14ac:dyDescent="0.2">
      <c r="A991" s="9" t="s">
        <v>166</v>
      </c>
      <c r="B991" s="9" t="s">
        <v>910</v>
      </c>
      <c r="C991" s="9" t="s">
        <v>916</v>
      </c>
      <c r="D991" s="9">
        <v>8</v>
      </c>
      <c r="E991" s="9">
        <v>1</v>
      </c>
      <c r="F991" s="9">
        <v>2024</v>
      </c>
      <c r="G991" s="9">
        <v>4</v>
      </c>
      <c r="H991" s="9" t="s">
        <v>14</v>
      </c>
      <c r="I991" s="9" t="s">
        <v>525</v>
      </c>
      <c r="J991" s="9" t="s">
        <v>526</v>
      </c>
      <c r="K991" s="9" t="s">
        <v>1058</v>
      </c>
      <c r="L991" s="9">
        <v>245</v>
      </c>
      <c r="M991" s="9">
        <v>49</v>
      </c>
      <c r="N991" s="9">
        <v>5</v>
      </c>
      <c r="O991" s="9" t="s">
        <v>201</v>
      </c>
      <c r="P991" s="9" t="s">
        <v>524</v>
      </c>
    </row>
    <row r="992" spans="1:16" ht="12" hidden="1" customHeight="1" x14ac:dyDescent="0.2">
      <c r="A992" s="9" t="s">
        <v>166</v>
      </c>
      <c r="B992" s="9" t="s">
        <v>910</v>
      </c>
      <c r="C992" s="9" t="s">
        <v>916</v>
      </c>
      <c r="D992" s="9">
        <v>8</v>
      </c>
      <c r="E992" s="9">
        <v>1</v>
      </c>
      <c r="F992" s="9">
        <v>2024</v>
      </c>
      <c r="G992" s="9">
        <v>4</v>
      </c>
      <c r="H992" s="9" t="s">
        <v>14</v>
      </c>
      <c r="I992" s="9" t="s">
        <v>525</v>
      </c>
      <c r="J992" s="9" t="s">
        <v>526</v>
      </c>
      <c r="K992" s="9" t="s">
        <v>1058</v>
      </c>
      <c r="L992" s="9">
        <v>1504</v>
      </c>
      <c r="M992" s="9">
        <v>94</v>
      </c>
      <c r="N992" s="9">
        <v>16</v>
      </c>
      <c r="O992" s="9" t="s">
        <v>201</v>
      </c>
      <c r="P992" s="9" t="s">
        <v>524</v>
      </c>
    </row>
    <row r="993" spans="1:16" ht="12" hidden="1" customHeight="1" x14ac:dyDescent="0.2">
      <c r="A993" s="9" t="s">
        <v>166</v>
      </c>
      <c r="B993" s="9" t="s">
        <v>910</v>
      </c>
      <c r="C993" s="9" t="s">
        <v>916</v>
      </c>
      <c r="D993" s="9">
        <v>8</v>
      </c>
      <c r="E993" s="9">
        <v>1</v>
      </c>
      <c r="F993" s="9">
        <v>2024</v>
      </c>
      <c r="G993" s="9">
        <v>4</v>
      </c>
      <c r="H993" s="9" t="s">
        <v>14</v>
      </c>
      <c r="I993" s="9" t="s">
        <v>468</v>
      </c>
      <c r="J993" s="9" t="s">
        <v>581</v>
      </c>
      <c r="K993" s="9" t="s">
        <v>1058</v>
      </c>
      <c r="L993" s="9">
        <v>63</v>
      </c>
      <c r="M993" s="9">
        <v>63</v>
      </c>
      <c r="N993" s="9">
        <v>1</v>
      </c>
      <c r="O993" s="9" t="s">
        <v>201</v>
      </c>
      <c r="P993" s="9" t="s">
        <v>580</v>
      </c>
    </row>
    <row r="994" spans="1:16" ht="12" hidden="1" customHeight="1" x14ac:dyDescent="0.2">
      <c r="A994" s="9" t="s">
        <v>166</v>
      </c>
      <c r="B994" s="9" t="s">
        <v>910</v>
      </c>
      <c r="C994" s="9" t="s">
        <v>916</v>
      </c>
      <c r="D994" s="9">
        <v>8</v>
      </c>
      <c r="E994" s="9">
        <v>1</v>
      </c>
      <c r="F994" s="9">
        <v>2024</v>
      </c>
      <c r="G994" s="9">
        <v>4</v>
      </c>
      <c r="H994" s="9" t="s">
        <v>14</v>
      </c>
      <c r="I994" s="9" t="s">
        <v>423</v>
      </c>
      <c r="J994" s="2" t="s">
        <v>442</v>
      </c>
      <c r="K994" s="9" t="s">
        <v>1058</v>
      </c>
      <c r="L994" s="9">
        <v>3</v>
      </c>
      <c r="M994" s="9">
        <v>3</v>
      </c>
      <c r="N994" s="9">
        <v>1</v>
      </c>
      <c r="O994" s="9" t="s">
        <v>201</v>
      </c>
      <c r="P994" s="9" t="s">
        <v>422</v>
      </c>
    </row>
    <row r="995" spans="1:16" ht="12" hidden="1" customHeight="1" x14ac:dyDescent="0.2">
      <c r="A995" s="9" t="s">
        <v>166</v>
      </c>
      <c r="B995" s="9" t="s">
        <v>910</v>
      </c>
      <c r="C995" s="9" t="s">
        <v>916</v>
      </c>
      <c r="D995" s="9">
        <v>8</v>
      </c>
      <c r="E995" s="9">
        <v>1</v>
      </c>
      <c r="F995" s="9">
        <v>2024</v>
      </c>
      <c r="G995" s="9">
        <v>4</v>
      </c>
      <c r="H995" s="9" t="s">
        <v>14</v>
      </c>
      <c r="I995" s="9" t="s">
        <v>525</v>
      </c>
      <c r="J995" s="9" t="s">
        <v>526</v>
      </c>
      <c r="K995" s="9" t="s">
        <v>1058</v>
      </c>
      <c r="L995" s="9">
        <v>480</v>
      </c>
      <c r="M995" s="9">
        <v>30</v>
      </c>
      <c r="N995" s="9">
        <v>16</v>
      </c>
      <c r="O995" s="9" t="s">
        <v>201</v>
      </c>
      <c r="P995" s="9" t="s">
        <v>524</v>
      </c>
    </row>
    <row r="996" spans="1:16" s="4" customFormat="1" ht="12" hidden="1" customHeight="1" x14ac:dyDescent="0.25">
      <c r="A996" s="11" t="s">
        <v>143</v>
      </c>
      <c r="B996" s="9" t="s">
        <v>956</v>
      </c>
      <c r="C996" s="11" t="s">
        <v>917</v>
      </c>
      <c r="D996" s="11">
        <v>5</v>
      </c>
      <c r="E996" s="11">
        <v>21</v>
      </c>
      <c r="F996" s="11">
        <v>2024</v>
      </c>
      <c r="G996" s="11">
        <v>1</v>
      </c>
      <c r="H996" s="11" t="s">
        <v>149</v>
      </c>
      <c r="I996" s="11" t="s">
        <v>977</v>
      </c>
      <c r="J996" s="9" t="s">
        <v>1222</v>
      </c>
      <c r="K996" s="9" t="s">
        <v>1058</v>
      </c>
      <c r="L996" s="11">
        <v>45</v>
      </c>
      <c r="M996" s="11" t="s">
        <v>1378</v>
      </c>
      <c r="N996" s="11" t="s">
        <v>1378</v>
      </c>
      <c r="O996" s="11" t="s">
        <v>201</v>
      </c>
      <c r="P996" s="11"/>
    </row>
    <row r="997" spans="1:16" s="4" customFormat="1" ht="12" hidden="1" customHeight="1" x14ac:dyDescent="0.25">
      <c r="A997" s="11" t="s">
        <v>138</v>
      </c>
      <c r="B997" s="9" t="s">
        <v>957</v>
      </c>
      <c r="C997" s="11" t="s">
        <v>917</v>
      </c>
      <c r="D997" s="11">
        <v>5</v>
      </c>
      <c r="E997" s="11">
        <v>21</v>
      </c>
      <c r="F997" s="11">
        <v>2024</v>
      </c>
      <c r="G997" s="11">
        <v>1</v>
      </c>
      <c r="H997" s="11" t="s">
        <v>833</v>
      </c>
      <c r="I997" s="11" t="s">
        <v>980</v>
      </c>
      <c r="J997" s="9" t="s">
        <v>1222</v>
      </c>
      <c r="K997" s="9" t="s">
        <v>1058</v>
      </c>
      <c r="L997" s="11">
        <v>377</v>
      </c>
      <c r="M997" s="11" t="s">
        <v>1378</v>
      </c>
      <c r="N997" s="11" t="s">
        <v>1378</v>
      </c>
      <c r="O997" s="11" t="s">
        <v>201</v>
      </c>
      <c r="P997" s="11"/>
    </row>
    <row r="998" spans="1:16" s="4" customFormat="1" ht="12" hidden="1" customHeight="1" x14ac:dyDescent="0.25">
      <c r="A998" s="11" t="s">
        <v>138</v>
      </c>
      <c r="B998" s="9" t="s">
        <v>957</v>
      </c>
      <c r="C998" s="11" t="s">
        <v>917</v>
      </c>
      <c r="D998" s="11">
        <v>5</v>
      </c>
      <c r="E998" s="11">
        <v>21</v>
      </c>
      <c r="F998" s="11">
        <v>2024</v>
      </c>
      <c r="G998" s="11">
        <v>1</v>
      </c>
      <c r="H998" s="11" t="s">
        <v>833</v>
      </c>
      <c r="I998" s="11" t="s">
        <v>985</v>
      </c>
      <c r="J998" s="9" t="s">
        <v>1222</v>
      </c>
      <c r="K998" s="9" t="s">
        <v>1058</v>
      </c>
      <c r="L998" s="11">
        <v>1450</v>
      </c>
      <c r="M998" s="11" t="s">
        <v>1378</v>
      </c>
      <c r="N998" s="11" t="s">
        <v>1378</v>
      </c>
      <c r="O998" s="11" t="s">
        <v>201</v>
      </c>
      <c r="P998" s="11"/>
    </row>
    <row r="999" spans="1:16" s="4" customFormat="1" ht="12" hidden="1" customHeight="1" x14ac:dyDescent="0.25">
      <c r="A999" s="11" t="s">
        <v>138</v>
      </c>
      <c r="B999" s="9" t="s">
        <v>957</v>
      </c>
      <c r="C999" s="11" t="s">
        <v>917</v>
      </c>
      <c r="D999" s="11">
        <v>5</v>
      </c>
      <c r="E999" s="11">
        <v>21</v>
      </c>
      <c r="F999" s="11">
        <v>2024</v>
      </c>
      <c r="G999" s="11">
        <v>1</v>
      </c>
      <c r="H999" s="11" t="s">
        <v>833</v>
      </c>
      <c r="I999" s="11" t="s">
        <v>333</v>
      </c>
      <c r="J999" s="9" t="s">
        <v>1222</v>
      </c>
      <c r="K999" s="9" t="s">
        <v>1058</v>
      </c>
      <c r="L999" s="11">
        <v>40</v>
      </c>
      <c r="M999" s="11" t="s">
        <v>1378</v>
      </c>
      <c r="N999" s="11" t="s">
        <v>1378</v>
      </c>
      <c r="O999" s="11" t="s">
        <v>201</v>
      </c>
      <c r="P999" s="11"/>
    </row>
    <row r="1000" spans="1:16" s="4" customFormat="1" ht="12" hidden="1" customHeight="1" x14ac:dyDescent="0.25">
      <c r="A1000" s="11" t="s">
        <v>138</v>
      </c>
      <c r="B1000" s="9" t="s">
        <v>957</v>
      </c>
      <c r="C1000" s="11" t="s">
        <v>917</v>
      </c>
      <c r="D1000" s="11">
        <v>5</v>
      </c>
      <c r="E1000" s="11">
        <v>21</v>
      </c>
      <c r="F1000" s="11">
        <v>2024</v>
      </c>
      <c r="G1000" s="11">
        <v>1</v>
      </c>
      <c r="H1000" s="11" t="s">
        <v>833</v>
      </c>
      <c r="I1000" s="11" t="s">
        <v>982</v>
      </c>
      <c r="J1000" s="9" t="s">
        <v>1222</v>
      </c>
      <c r="K1000" s="9" t="s">
        <v>1058</v>
      </c>
      <c r="L1000" s="11">
        <v>196</v>
      </c>
      <c r="M1000" s="11" t="s">
        <v>1378</v>
      </c>
      <c r="N1000" s="11" t="s">
        <v>1378</v>
      </c>
      <c r="O1000" s="11" t="s">
        <v>201</v>
      </c>
      <c r="P1000" s="11"/>
    </row>
    <row r="1001" spans="1:16" s="4" customFormat="1" ht="12" hidden="1" customHeight="1" x14ac:dyDescent="0.25">
      <c r="A1001" s="11" t="s">
        <v>138</v>
      </c>
      <c r="B1001" s="9" t="s">
        <v>957</v>
      </c>
      <c r="C1001" s="11" t="s">
        <v>917</v>
      </c>
      <c r="D1001" s="11">
        <v>5</v>
      </c>
      <c r="E1001" s="11">
        <v>21</v>
      </c>
      <c r="F1001" s="11">
        <v>2024</v>
      </c>
      <c r="G1001" s="11">
        <v>1</v>
      </c>
      <c r="H1001" s="11" t="s">
        <v>833</v>
      </c>
      <c r="I1001" s="11" t="s">
        <v>986</v>
      </c>
      <c r="J1001" s="9" t="s">
        <v>1222</v>
      </c>
      <c r="K1001" s="9" t="s">
        <v>1058</v>
      </c>
      <c r="L1001" s="11">
        <v>17</v>
      </c>
      <c r="M1001" s="11" t="s">
        <v>1378</v>
      </c>
      <c r="N1001" s="11" t="s">
        <v>1378</v>
      </c>
      <c r="O1001" s="11" t="s">
        <v>201</v>
      </c>
      <c r="P1001" s="11"/>
    </row>
    <row r="1002" spans="1:16" s="4" customFormat="1" ht="12" hidden="1" customHeight="1" x14ac:dyDescent="0.25">
      <c r="A1002" s="11" t="s">
        <v>138</v>
      </c>
      <c r="B1002" s="9" t="s">
        <v>957</v>
      </c>
      <c r="C1002" s="11" t="s">
        <v>917</v>
      </c>
      <c r="D1002" s="11">
        <v>5</v>
      </c>
      <c r="E1002" s="11">
        <v>21</v>
      </c>
      <c r="F1002" s="11">
        <v>2024</v>
      </c>
      <c r="G1002" s="11">
        <v>1</v>
      </c>
      <c r="H1002" s="11" t="s">
        <v>833</v>
      </c>
      <c r="I1002" s="11" t="s">
        <v>310</v>
      </c>
      <c r="J1002" s="9" t="s">
        <v>1222</v>
      </c>
      <c r="K1002" s="11" t="s">
        <v>1218</v>
      </c>
      <c r="L1002" s="11">
        <v>5</v>
      </c>
      <c r="M1002" s="11">
        <v>5</v>
      </c>
      <c r="N1002" s="11" t="s">
        <v>1378</v>
      </c>
      <c r="O1002" s="11" t="s">
        <v>201</v>
      </c>
      <c r="P1002" s="11"/>
    </row>
    <row r="1003" spans="1:16" s="4" customFormat="1" ht="12" hidden="1" customHeight="1" x14ac:dyDescent="0.25">
      <c r="A1003" s="11" t="s">
        <v>138</v>
      </c>
      <c r="B1003" s="9" t="s">
        <v>957</v>
      </c>
      <c r="C1003" s="11" t="s">
        <v>917</v>
      </c>
      <c r="D1003" s="11">
        <v>5</v>
      </c>
      <c r="E1003" s="11">
        <v>21</v>
      </c>
      <c r="F1003" s="11">
        <v>2024</v>
      </c>
      <c r="G1003" s="11">
        <v>1</v>
      </c>
      <c r="H1003" s="11" t="s">
        <v>833</v>
      </c>
      <c r="I1003" s="9" t="s">
        <v>375</v>
      </c>
      <c r="J1003" s="9" t="s">
        <v>1222</v>
      </c>
      <c r="K1003" s="11" t="s">
        <v>1218</v>
      </c>
      <c r="L1003" s="11">
        <v>4</v>
      </c>
      <c r="M1003" s="11">
        <v>4</v>
      </c>
      <c r="N1003" s="11" t="s">
        <v>1378</v>
      </c>
      <c r="O1003" s="11" t="s">
        <v>201</v>
      </c>
      <c r="P1003" s="11"/>
    </row>
    <row r="1004" spans="1:16" s="4" customFormat="1" ht="12" hidden="1" customHeight="1" x14ac:dyDescent="0.25">
      <c r="A1004" s="11" t="s">
        <v>138</v>
      </c>
      <c r="B1004" s="9" t="s">
        <v>957</v>
      </c>
      <c r="C1004" s="11" t="s">
        <v>917</v>
      </c>
      <c r="D1004" s="11">
        <v>5</v>
      </c>
      <c r="E1004" s="11">
        <v>21</v>
      </c>
      <c r="F1004" s="11">
        <v>2024</v>
      </c>
      <c r="G1004" s="11">
        <v>1</v>
      </c>
      <c r="H1004" s="11" t="s">
        <v>833</v>
      </c>
      <c r="I1004" s="9" t="s">
        <v>446</v>
      </c>
      <c r="J1004" s="9" t="s">
        <v>1222</v>
      </c>
      <c r="K1004" s="9" t="s">
        <v>1058</v>
      </c>
      <c r="L1004" s="11">
        <v>1</v>
      </c>
      <c r="M1004" s="11" t="s">
        <v>1378</v>
      </c>
      <c r="N1004" s="11" t="s">
        <v>1378</v>
      </c>
      <c r="O1004" s="11" t="s">
        <v>201</v>
      </c>
      <c r="P1004" s="11"/>
    </row>
    <row r="1005" spans="1:16" s="4" customFormat="1" ht="12" hidden="1" customHeight="1" x14ac:dyDescent="0.25">
      <c r="A1005" s="11" t="s">
        <v>138</v>
      </c>
      <c r="B1005" s="9" t="s">
        <v>957</v>
      </c>
      <c r="C1005" s="11" t="s">
        <v>917</v>
      </c>
      <c r="D1005" s="11">
        <v>5</v>
      </c>
      <c r="E1005" s="11">
        <v>21</v>
      </c>
      <c r="F1005" s="11">
        <v>2024</v>
      </c>
      <c r="G1005" s="11">
        <v>1</v>
      </c>
      <c r="H1005" s="11" t="s">
        <v>833</v>
      </c>
      <c r="I1005" s="11" t="s">
        <v>351</v>
      </c>
      <c r="J1005" s="9" t="s">
        <v>1222</v>
      </c>
      <c r="K1005" s="9" t="s">
        <v>1058</v>
      </c>
      <c r="L1005" s="11">
        <v>64</v>
      </c>
      <c r="M1005" s="11" t="s">
        <v>1378</v>
      </c>
      <c r="N1005" s="11" t="s">
        <v>1378</v>
      </c>
      <c r="O1005" s="11" t="s">
        <v>201</v>
      </c>
      <c r="P1005" s="11"/>
    </row>
    <row r="1006" spans="1:16" s="4" customFormat="1" ht="12" hidden="1" customHeight="1" x14ac:dyDescent="0.25">
      <c r="A1006" s="11" t="s">
        <v>138</v>
      </c>
      <c r="B1006" s="9" t="s">
        <v>957</v>
      </c>
      <c r="C1006" s="11" t="s">
        <v>917</v>
      </c>
      <c r="D1006" s="11">
        <v>5</v>
      </c>
      <c r="E1006" s="11">
        <v>21</v>
      </c>
      <c r="F1006" s="11">
        <v>2024</v>
      </c>
      <c r="G1006" s="11">
        <v>1</v>
      </c>
      <c r="H1006" s="11" t="s">
        <v>833</v>
      </c>
      <c r="I1006" s="11" t="s">
        <v>399</v>
      </c>
      <c r="J1006" s="9" t="s">
        <v>400</v>
      </c>
      <c r="K1006" s="9" t="s">
        <v>1058</v>
      </c>
      <c r="L1006" s="11">
        <v>6</v>
      </c>
      <c r="M1006" s="11" t="s">
        <v>1378</v>
      </c>
      <c r="N1006" s="11" t="s">
        <v>1378</v>
      </c>
      <c r="O1006" s="11" t="s">
        <v>201</v>
      </c>
      <c r="P1006" s="9" t="s">
        <v>1547</v>
      </c>
    </row>
    <row r="1007" spans="1:16" s="4" customFormat="1" ht="12" hidden="1" customHeight="1" x14ac:dyDescent="0.25">
      <c r="A1007" s="11" t="s">
        <v>138</v>
      </c>
      <c r="B1007" s="9" t="s">
        <v>957</v>
      </c>
      <c r="C1007" s="11" t="s">
        <v>917</v>
      </c>
      <c r="D1007" s="11">
        <v>5</v>
      </c>
      <c r="E1007" s="11">
        <v>21</v>
      </c>
      <c r="F1007" s="11">
        <v>2024</v>
      </c>
      <c r="G1007" s="11">
        <v>1</v>
      </c>
      <c r="H1007" s="11" t="s">
        <v>833</v>
      </c>
      <c r="I1007" s="11" t="s">
        <v>368</v>
      </c>
      <c r="J1007" s="9" t="s">
        <v>1222</v>
      </c>
      <c r="K1007" s="9" t="s">
        <v>1058</v>
      </c>
      <c r="L1007" s="11">
        <v>70</v>
      </c>
      <c r="M1007" s="11" t="s">
        <v>1378</v>
      </c>
      <c r="N1007" s="11" t="s">
        <v>1378</v>
      </c>
      <c r="O1007" s="11" t="s">
        <v>201</v>
      </c>
      <c r="P1007" s="11"/>
    </row>
    <row r="1008" spans="1:16" s="4" customFormat="1" ht="12" hidden="1" customHeight="1" x14ac:dyDescent="0.25">
      <c r="A1008" s="11" t="s">
        <v>138</v>
      </c>
      <c r="B1008" s="9" t="s">
        <v>957</v>
      </c>
      <c r="C1008" s="11" t="s">
        <v>917</v>
      </c>
      <c r="D1008" s="11">
        <v>5</v>
      </c>
      <c r="E1008" s="11">
        <v>21</v>
      </c>
      <c r="F1008" s="11">
        <v>2024</v>
      </c>
      <c r="G1008" s="11">
        <v>1</v>
      </c>
      <c r="H1008" s="11" t="s">
        <v>833</v>
      </c>
      <c r="I1008" s="11" t="s">
        <v>984</v>
      </c>
      <c r="J1008" s="9" t="s">
        <v>1222</v>
      </c>
      <c r="K1008" s="9" t="s">
        <v>1058</v>
      </c>
      <c r="L1008" s="11">
        <v>850</v>
      </c>
      <c r="M1008" s="11" t="s">
        <v>1378</v>
      </c>
      <c r="N1008" s="11" t="s">
        <v>1378</v>
      </c>
      <c r="O1008" s="11" t="s">
        <v>201</v>
      </c>
      <c r="P1008" s="11"/>
    </row>
    <row r="1009" spans="1:16" s="4" customFormat="1" ht="12" hidden="1" customHeight="1" x14ac:dyDescent="0.25">
      <c r="A1009" s="11" t="s">
        <v>138</v>
      </c>
      <c r="B1009" s="9" t="s">
        <v>957</v>
      </c>
      <c r="C1009" s="11" t="s">
        <v>917</v>
      </c>
      <c r="D1009" s="11">
        <v>5</v>
      </c>
      <c r="E1009" s="11">
        <v>21</v>
      </c>
      <c r="F1009" s="11">
        <v>2024</v>
      </c>
      <c r="G1009" s="11">
        <v>1</v>
      </c>
      <c r="H1009" s="11" t="s">
        <v>833</v>
      </c>
      <c r="I1009" s="11" t="s">
        <v>364</v>
      </c>
      <c r="J1009" s="9" t="s">
        <v>1222</v>
      </c>
      <c r="K1009" s="9" t="s">
        <v>1058</v>
      </c>
      <c r="L1009" s="11">
        <v>21</v>
      </c>
      <c r="M1009" s="11" t="s">
        <v>1378</v>
      </c>
      <c r="N1009" s="11" t="s">
        <v>1378</v>
      </c>
      <c r="O1009" s="11" t="s">
        <v>201</v>
      </c>
      <c r="P1009" s="11"/>
    </row>
    <row r="1010" spans="1:16" s="4" customFormat="1" ht="12" hidden="1" customHeight="1" x14ac:dyDescent="0.25">
      <c r="A1010" s="11" t="s">
        <v>47</v>
      </c>
      <c r="B1010" s="9" t="s">
        <v>958</v>
      </c>
      <c r="C1010" s="11" t="s">
        <v>917</v>
      </c>
      <c r="D1010" s="11">
        <v>5</v>
      </c>
      <c r="E1010" s="11">
        <v>21</v>
      </c>
      <c r="F1010" s="11">
        <v>2024</v>
      </c>
      <c r="G1010" s="11">
        <v>1</v>
      </c>
      <c r="H1010" s="11" t="s">
        <v>833</v>
      </c>
      <c r="I1010" s="11" t="s">
        <v>351</v>
      </c>
      <c r="J1010" s="9" t="s">
        <v>1222</v>
      </c>
      <c r="K1010" s="9" t="s">
        <v>1058</v>
      </c>
      <c r="L1010" s="11">
        <v>180</v>
      </c>
      <c r="M1010" s="11" t="s">
        <v>1378</v>
      </c>
      <c r="N1010" s="11" t="s">
        <v>1378</v>
      </c>
      <c r="O1010" s="11" t="s">
        <v>201</v>
      </c>
      <c r="P1010" s="11"/>
    </row>
    <row r="1011" spans="1:16" s="4" customFormat="1" ht="12" hidden="1" customHeight="1" x14ac:dyDescent="0.25">
      <c r="A1011" s="11" t="s">
        <v>47</v>
      </c>
      <c r="B1011" s="9" t="s">
        <v>958</v>
      </c>
      <c r="C1011" s="11" t="s">
        <v>917</v>
      </c>
      <c r="D1011" s="11">
        <v>5</v>
      </c>
      <c r="E1011" s="11">
        <v>21</v>
      </c>
      <c r="F1011" s="11">
        <v>2024</v>
      </c>
      <c r="G1011" s="11">
        <v>1</v>
      </c>
      <c r="H1011" s="11" t="s">
        <v>833</v>
      </c>
      <c r="I1011" s="11" t="s">
        <v>982</v>
      </c>
      <c r="J1011" s="9" t="s">
        <v>1222</v>
      </c>
      <c r="K1011" s="9" t="s">
        <v>1058</v>
      </c>
      <c r="L1011" s="11">
        <v>50</v>
      </c>
      <c r="M1011" s="11" t="s">
        <v>1378</v>
      </c>
      <c r="N1011" s="11" t="s">
        <v>1378</v>
      </c>
      <c r="O1011" s="11" t="s">
        <v>201</v>
      </c>
      <c r="P1011" s="11"/>
    </row>
    <row r="1012" spans="1:16" s="4" customFormat="1" ht="12" hidden="1" customHeight="1" x14ac:dyDescent="0.25">
      <c r="A1012" s="11" t="s">
        <v>47</v>
      </c>
      <c r="B1012" s="9" t="s">
        <v>958</v>
      </c>
      <c r="C1012" s="11" t="s">
        <v>917</v>
      </c>
      <c r="D1012" s="11">
        <v>5</v>
      </c>
      <c r="E1012" s="11">
        <v>21</v>
      </c>
      <c r="F1012" s="11">
        <v>2024</v>
      </c>
      <c r="G1012" s="11">
        <v>1</v>
      </c>
      <c r="H1012" s="11" t="s">
        <v>833</v>
      </c>
      <c r="I1012" s="11" t="s">
        <v>985</v>
      </c>
      <c r="J1012" s="9" t="s">
        <v>1222</v>
      </c>
      <c r="K1012" s="9" t="s">
        <v>1058</v>
      </c>
      <c r="L1012" s="11">
        <v>22</v>
      </c>
      <c r="M1012" s="11" t="s">
        <v>1378</v>
      </c>
      <c r="N1012" s="11" t="s">
        <v>1378</v>
      </c>
      <c r="O1012" s="11" t="s">
        <v>201</v>
      </c>
      <c r="P1012" s="11"/>
    </row>
    <row r="1013" spans="1:16" s="4" customFormat="1" ht="12" hidden="1" customHeight="1" x14ac:dyDescent="0.25">
      <c r="A1013" s="11" t="s">
        <v>47</v>
      </c>
      <c r="B1013" s="9" t="s">
        <v>958</v>
      </c>
      <c r="C1013" s="11" t="s">
        <v>917</v>
      </c>
      <c r="D1013" s="11">
        <v>5</v>
      </c>
      <c r="E1013" s="11">
        <v>21</v>
      </c>
      <c r="F1013" s="11">
        <v>2024</v>
      </c>
      <c r="G1013" s="11">
        <v>1</v>
      </c>
      <c r="H1013" s="11" t="s">
        <v>833</v>
      </c>
      <c r="I1013" s="11" t="s">
        <v>980</v>
      </c>
      <c r="J1013" s="9" t="s">
        <v>1222</v>
      </c>
      <c r="K1013" s="9" t="s">
        <v>1058</v>
      </c>
      <c r="L1013" s="11">
        <v>6</v>
      </c>
      <c r="M1013" s="11" t="s">
        <v>1378</v>
      </c>
      <c r="N1013" s="11" t="s">
        <v>1378</v>
      </c>
      <c r="O1013" s="11" t="s">
        <v>201</v>
      </c>
      <c r="P1013" s="11"/>
    </row>
    <row r="1014" spans="1:16" s="4" customFormat="1" ht="12" hidden="1" customHeight="1" x14ac:dyDescent="0.25">
      <c r="A1014" s="11" t="s">
        <v>47</v>
      </c>
      <c r="B1014" s="9" t="s">
        <v>958</v>
      </c>
      <c r="C1014" s="11" t="s">
        <v>917</v>
      </c>
      <c r="D1014" s="11">
        <v>5</v>
      </c>
      <c r="E1014" s="11">
        <v>21</v>
      </c>
      <c r="F1014" s="11">
        <v>2024</v>
      </c>
      <c r="G1014" s="11">
        <v>1</v>
      </c>
      <c r="H1014" s="11" t="s">
        <v>833</v>
      </c>
      <c r="I1014" s="11" t="s">
        <v>364</v>
      </c>
      <c r="J1014" s="9" t="s">
        <v>1222</v>
      </c>
      <c r="K1014" s="9" t="s">
        <v>1058</v>
      </c>
      <c r="L1014" s="11">
        <v>1440</v>
      </c>
      <c r="M1014" s="11" t="s">
        <v>1378</v>
      </c>
      <c r="N1014" s="11" t="s">
        <v>1378</v>
      </c>
      <c r="O1014" s="11" t="s">
        <v>201</v>
      </c>
      <c r="P1014" s="11"/>
    </row>
    <row r="1015" spans="1:16" s="4" customFormat="1" ht="12" hidden="1" customHeight="1" x14ac:dyDescent="0.25">
      <c r="A1015" s="11" t="s">
        <v>47</v>
      </c>
      <c r="B1015" s="9" t="s">
        <v>958</v>
      </c>
      <c r="C1015" s="11" t="s">
        <v>917</v>
      </c>
      <c r="D1015" s="11">
        <v>5</v>
      </c>
      <c r="E1015" s="11">
        <v>21</v>
      </c>
      <c r="F1015" s="11">
        <v>2024</v>
      </c>
      <c r="G1015" s="11">
        <v>1</v>
      </c>
      <c r="H1015" s="11" t="s">
        <v>833</v>
      </c>
      <c r="I1015" s="11" t="s">
        <v>399</v>
      </c>
      <c r="J1015" s="9" t="s">
        <v>400</v>
      </c>
      <c r="K1015" s="9" t="s">
        <v>1058</v>
      </c>
      <c r="L1015" s="11">
        <v>1</v>
      </c>
      <c r="M1015" s="11" t="s">
        <v>1378</v>
      </c>
      <c r="N1015" s="11" t="s">
        <v>1378</v>
      </c>
      <c r="O1015" s="11" t="s">
        <v>201</v>
      </c>
      <c r="P1015" s="9" t="s">
        <v>1547</v>
      </c>
    </row>
    <row r="1016" spans="1:16" s="4" customFormat="1" ht="12" hidden="1" customHeight="1" x14ac:dyDescent="0.25">
      <c r="A1016" s="11" t="s">
        <v>47</v>
      </c>
      <c r="B1016" s="9" t="s">
        <v>958</v>
      </c>
      <c r="C1016" s="11" t="s">
        <v>917</v>
      </c>
      <c r="D1016" s="11">
        <v>5</v>
      </c>
      <c r="E1016" s="11">
        <v>21</v>
      </c>
      <c r="F1016" s="11">
        <v>2024</v>
      </c>
      <c r="G1016" s="11">
        <v>1</v>
      </c>
      <c r="H1016" s="11" t="s">
        <v>833</v>
      </c>
      <c r="I1016" s="9" t="s">
        <v>375</v>
      </c>
      <c r="J1016" s="9" t="s">
        <v>1222</v>
      </c>
      <c r="K1016" s="9" t="s">
        <v>1058</v>
      </c>
      <c r="L1016" s="11">
        <v>1</v>
      </c>
      <c r="M1016" s="11" t="s">
        <v>1378</v>
      </c>
      <c r="N1016" s="11" t="s">
        <v>1378</v>
      </c>
      <c r="O1016" s="11" t="s">
        <v>201</v>
      </c>
      <c r="P1016" s="11"/>
    </row>
    <row r="1017" spans="1:16" s="4" customFormat="1" ht="12" hidden="1" customHeight="1" x14ac:dyDescent="0.25">
      <c r="A1017" s="11" t="s">
        <v>49</v>
      </c>
      <c r="B1017" s="9" t="s">
        <v>959</v>
      </c>
      <c r="C1017" s="11" t="s">
        <v>917</v>
      </c>
      <c r="D1017" s="11">
        <v>5</v>
      </c>
      <c r="E1017" s="11">
        <v>21</v>
      </c>
      <c r="F1017" s="11">
        <v>2024</v>
      </c>
      <c r="G1017" s="11">
        <v>1</v>
      </c>
      <c r="H1017" s="11" t="s">
        <v>833</v>
      </c>
      <c r="I1017" s="11" t="s">
        <v>351</v>
      </c>
      <c r="J1017" s="9" t="s">
        <v>1222</v>
      </c>
      <c r="K1017" s="9" t="s">
        <v>1058</v>
      </c>
      <c r="L1017" s="11">
        <v>11</v>
      </c>
      <c r="M1017" s="11" t="s">
        <v>1378</v>
      </c>
      <c r="N1017" s="11" t="s">
        <v>1378</v>
      </c>
      <c r="O1017" s="11" t="s">
        <v>201</v>
      </c>
      <c r="P1017" s="11"/>
    </row>
    <row r="1018" spans="1:16" s="4" customFormat="1" ht="12" hidden="1" customHeight="1" x14ac:dyDescent="0.25">
      <c r="A1018" s="11" t="s">
        <v>49</v>
      </c>
      <c r="B1018" s="9" t="s">
        <v>959</v>
      </c>
      <c r="C1018" s="11" t="s">
        <v>917</v>
      </c>
      <c r="D1018" s="11">
        <v>5</v>
      </c>
      <c r="E1018" s="11">
        <v>21</v>
      </c>
      <c r="F1018" s="11">
        <v>2024</v>
      </c>
      <c r="G1018" s="11">
        <v>1</v>
      </c>
      <c r="H1018" s="11" t="s">
        <v>833</v>
      </c>
      <c r="I1018" s="9" t="s">
        <v>319</v>
      </c>
      <c r="J1018" s="9" t="s">
        <v>320</v>
      </c>
      <c r="K1018" s="9" t="s">
        <v>1058</v>
      </c>
      <c r="L1018" s="11">
        <v>34</v>
      </c>
      <c r="M1018" s="11" t="s">
        <v>1378</v>
      </c>
      <c r="N1018" s="11" t="s">
        <v>1378</v>
      </c>
      <c r="O1018" s="11" t="s">
        <v>201</v>
      </c>
      <c r="P1018" s="11"/>
    </row>
    <row r="1019" spans="1:16" s="4" customFormat="1" ht="12" hidden="1" customHeight="1" x14ac:dyDescent="0.25">
      <c r="A1019" s="11" t="s">
        <v>49</v>
      </c>
      <c r="B1019" s="9" t="s">
        <v>959</v>
      </c>
      <c r="C1019" s="11" t="s">
        <v>917</v>
      </c>
      <c r="D1019" s="11">
        <v>5</v>
      </c>
      <c r="E1019" s="11">
        <v>21</v>
      </c>
      <c r="F1019" s="11">
        <v>2024</v>
      </c>
      <c r="G1019" s="11">
        <v>1</v>
      </c>
      <c r="H1019" s="11" t="s">
        <v>833</v>
      </c>
      <c r="I1019" s="11" t="s">
        <v>980</v>
      </c>
      <c r="J1019" s="9" t="s">
        <v>1222</v>
      </c>
      <c r="K1019" s="9" t="s">
        <v>1058</v>
      </c>
      <c r="L1019" s="11">
        <v>2</v>
      </c>
      <c r="M1019" s="11" t="s">
        <v>1378</v>
      </c>
      <c r="N1019" s="11" t="s">
        <v>1378</v>
      </c>
      <c r="O1019" s="11" t="s">
        <v>201</v>
      </c>
      <c r="P1019" s="11"/>
    </row>
    <row r="1020" spans="1:16" s="4" customFormat="1" ht="12" hidden="1" customHeight="1" x14ac:dyDescent="0.25">
      <c r="A1020" s="11" t="s">
        <v>49</v>
      </c>
      <c r="B1020" s="9" t="s">
        <v>959</v>
      </c>
      <c r="C1020" s="11" t="s">
        <v>917</v>
      </c>
      <c r="D1020" s="11">
        <v>5</v>
      </c>
      <c r="E1020" s="11">
        <v>21</v>
      </c>
      <c r="F1020" s="11">
        <v>2024</v>
      </c>
      <c r="G1020" s="11">
        <v>1</v>
      </c>
      <c r="H1020" s="11" t="s">
        <v>833</v>
      </c>
      <c r="I1020" s="11" t="s">
        <v>605</v>
      </c>
      <c r="J1020" s="9" t="s">
        <v>1222</v>
      </c>
      <c r="K1020" s="9" t="s">
        <v>1058</v>
      </c>
      <c r="L1020" s="11">
        <v>1</v>
      </c>
      <c r="M1020" s="11" t="s">
        <v>1378</v>
      </c>
      <c r="N1020" s="11" t="s">
        <v>1378</v>
      </c>
      <c r="O1020" s="11" t="s">
        <v>201</v>
      </c>
      <c r="P1020" s="11" t="s">
        <v>604</v>
      </c>
    </row>
    <row r="1021" spans="1:16" s="4" customFormat="1" ht="12" hidden="1" customHeight="1" x14ac:dyDescent="0.25">
      <c r="A1021" s="11" t="s">
        <v>49</v>
      </c>
      <c r="B1021" s="9" t="s">
        <v>959</v>
      </c>
      <c r="C1021" s="11" t="s">
        <v>917</v>
      </c>
      <c r="D1021" s="11">
        <v>5</v>
      </c>
      <c r="E1021" s="11">
        <v>21</v>
      </c>
      <c r="F1021" s="11">
        <v>2024</v>
      </c>
      <c r="G1021" s="11">
        <v>1</v>
      </c>
      <c r="H1021" s="11" t="s">
        <v>833</v>
      </c>
      <c r="I1021" s="11" t="s">
        <v>399</v>
      </c>
      <c r="J1021" s="9" t="s">
        <v>400</v>
      </c>
      <c r="K1021" s="9" t="s">
        <v>1058</v>
      </c>
      <c r="L1021" s="11">
        <v>1</v>
      </c>
      <c r="M1021" s="11" t="s">
        <v>1378</v>
      </c>
      <c r="N1021" s="11" t="s">
        <v>1378</v>
      </c>
      <c r="O1021" s="11" t="s">
        <v>201</v>
      </c>
      <c r="P1021" s="9" t="s">
        <v>1547</v>
      </c>
    </row>
    <row r="1022" spans="1:16" s="4" customFormat="1" ht="12" hidden="1" customHeight="1" x14ac:dyDescent="0.25">
      <c r="A1022" s="11" t="s">
        <v>65</v>
      </c>
      <c r="B1022" s="9" t="s">
        <v>963</v>
      </c>
      <c r="C1022" s="11" t="s">
        <v>917</v>
      </c>
      <c r="D1022" s="11">
        <v>5</v>
      </c>
      <c r="E1022" s="11">
        <v>21</v>
      </c>
      <c r="F1022" s="11">
        <v>2024</v>
      </c>
      <c r="G1022" s="11">
        <v>1</v>
      </c>
      <c r="H1022" s="11" t="s">
        <v>149</v>
      </c>
      <c r="I1022" s="11" t="s">
        <v>974</v>
      </c>
      <c r="J1022" s="9" t="s">
        <v>1222</v>
      </c>
      <c r="K1022" s="9" t="s">
        <v>1058</v>
      </c>
      <c r="L1022" s="11">
        <v>540</v>
      </c>
      <c r="M1022" s="11" t="s">
        <v>1378</v>
      </c>
      <c r="N1022" s="11" t="s">
        <v>1378</v>
      </c>
      <c r="O1022" s="11" t="s">
        <v>201</v>
      </c>
      <c r="P1022" s="11"/>
    </row>
    <row r="1023" spans="1:16" s="4" customFormat="1" ht="12" hidden="1" customHeight="1" x14ac:dyDescent="0.25">
      <c r="A1023" s="11" t="s">
        <v>65</v>
      </c>
      <c r="B1023" s="9" t="s">
        <v>963</v>
      </c>
      <c r="C1023" s="11" t="s">
        <v>917</v>
      </c>
      <c r="D1023" s="11">
        <v>5</v>
      </c>
      <c r="E1023" s="11">
        <v>21</v>
      </c>
      <c r="F1023" s="11">
        <v>2024</v>
      </c>
      <c r="G1023" s="11">
        <v>1</v>
      </c>
      <c r="H1023" s="11" t="s">
        <v>149</v>
      </c>
      <c r="I1023" s="11" t="s">
        <v>310</v>
      </c>
      <c r="J1023" s="9" t="s">
        <v>1222</v>
      </c>
      <c r="K1023" s="11" t="s">
        <v>1218</v>
      </c>
      <c r="L1023" s="11">
        <v>178</v>
      </c>
      <c r="M1023" s="11">
        <v>178</v>
      </c>
      <c r="N1023" s="11" t="s">
        <v>1378</v>
      </c>
      <c r="O1023" s="11" t="s">
        <v>201</v>
      </c>
      <c r="P1023" s="11"/>
    </row>
    <row r="1024" spans="1:16" s="4" customFormat="1" ht="12" hidden="1" customHeight="1" x14ac:dyDescent="0.25">
      <c r="A1024" s="11" t="s">
        <v>65</v>
      </c>
      <c r="B1024" s="9" t="s">
        <v>963</v>
      </c>
      <c r="C1024" s="11" t="s">
        <v>917</v>
      </c>
      <c r="D1024" s="11">
        <v>5</v>
      </c>
      <c r="E1024" s="11">
        <v>21</v>
      </c>
      <c r="F1024" s="11">
        <v>2024</v>
      </c>
      <c r="G1024" s="11">
        <v>1</v>
      </c>
      <c r="H1024" s="11" t="s">
        <v>149</v>
      </c>
      <c r="I1024" s="11" t="s">
        <v>314</v>
      </c>
      <c r="J1024" s="9" t="s">
        <v>1222</v>
      </c>
      <c r="K1024" s="9" t="s">
        <v>1058</v>
      </c>
      <c r="L1024" s="11">
        <v>210</v>
      </c>
      <c r="M1024" s="11" t="s">
        <v>1378</v>
      </c>
      <c r="N1024" s="11" t="s">
        <v>1378</v>
      </c>
      <c r="O1024" s="11" t="s">
        <v>201</v>
      </c>
      <c r="P1024" s="11"/>
    </row>
    <row r="1025" spans="1:16" s="4" customFormat="1" ht="12" hidden="1" customHeight="1" x14ac:dyDescent="0.25">
      <c r="A1025" s="11" t="s">
        <v>65</v>
      </c>
      <c r="B1025" s="9" t="s">
        <v>963</v>
      </c>
      <c r="C1025" s="11" t="s">
        <v>917</v>
      </c>
      <c r="D1025" s="11">
        <v>5</v>
      </c>
      <c r="E1025" s="11">
        <v>21</v>
      </c>
      <c r="F1025" s="11">
        <v>2024</v>
      </c>
      <c r="G1025" s="11">
        <v>1</v>
      </c>
      <c r="H1025" s="11" t="s">
        <v>149</v>
      </c>
      <c r="I1025" s="9" t="s">
        <v>312</v>
      </c>
      <c r="J1025" s="9" t="s">
        <v>1222</v>
      </c>
      <c r="K1025" s="9" t="s">
        <v>1058</v>
      </c>
      <c r="L1025" s="11">
        <v>16836</v>
      </c>
      <c r="M1025" s="11">
        <v>244</v>
      </c>
      <c r="N1025" s="11" t="s">
        <v>1378</v>
      </c>
      <c r="O1025" s="11" t="s">
        <v>201</v>
      </c>
      <c r="P1025" s="11"/>
    </row>
    <row r="1026" spans="1:16" s="4" customFormat="1" ht="12" hidden="1" customHeight="1" x14ac:dyDescent="0.25">
      <c r="A1026" s="11" t="s">
        <v>65</v>
      </c>
      <c r="B1026" s="9" t="s">
        <v>963</v>
      </c>
      <c r="C1026" s="11" t="s">
        <v>917</v>
      </c>
      <c r="D1026" s="11">
        <v>5</v>
      </c>
      <c r="E1026" s="11">
        <v>21</v>
      </c>
      <c r="F1026" s="11">
        <v>2024</v>
      </c>
      <c r="G1026" s="11">
        <v>1</v>
      </c>
      <c r="H1026" s="11" t="s">
        <v>149</v>
      </c>
      <c r="I1026" s="11" t="s">
        <v>988</v>
      </c>
      <c r="J1026" s="9" t="s">
        <v>1222</v>
      </c>
      <c r="K1026" s="9" t="s">
        <v>1058</v>
      </c>
      <c r="L1026" s="11">
        <v>8</v>
      </c>
      <c r="M1026" s="11" t="s">
        <v>1378</v>
      </c>
      <c r="N1026" s="11" t="s">
        <v>1378</v>
      </c>
      <c r="O1026" s="11" t="s">
        <v>201</v>
      </c>
      <c r="P1026" s="11"/>
    </row>
    <row r="1027" spans="1:16" s="4" customFormat="1" ht="12" hidden="1" customHeight="1" x14ac:dyDescent="0.25">
      <c r="A1027" s="11" t="s">
        <v>65</v>
      </c>
      <c r="B1027" s="9" t="s">
        <v>963</v>
      </c>
      <c r="C1027" s="11" t="s">
        <v>917</v>
      </c>
      <c r="D1027" s="11">
        <v>5</v>
      </c>
      <c r="E1027" s="11">
        <v>21</v>
      </c>
      <c r="F1027" s="11">
        <v>2024</v>
      </c>
      <c r="G1027" s="11">
        <v>1</v>
      </c>
      <c r="H1027" s="11" t="s">
        <v>149</v>
      </c>
      <c r="I1027" s="9" t="s">
        <v>446</v>
      </c>
      <c r="J1027" s="9" t="s">
        <v>1222</v>
      </c>
      <c r="K1027" s="9" t="s">
        <v>1058</v>
      </c>
      <c r="L1027" s="11">
        <v>2</v>
      </c>
      <c r="M1027" s="11" t="s">
        <v>1378</v>
      </c>
      <c r="N1027" s="11" t="s">
        <v>1378</v>
      </c>
      <c r="O1027" s="11" t="s">
        <v>201</v>
      </c>
      <c r="P1027" s="11"/>
    </row>
    <row r="1028" spans="1:16" s="4" customFormat="1" ht="12" hidden="1" customHeight="1" x14ac:dyDescent="0.25">
      <c r="A1028" s="11" t="s">
        <v>65</v>
      </c>
      <c r="B1028" s="9" t="s">
        <v>963</v>
      </c>
      <c r="C1028" s="11" t="s">
        <v>917</v>
      </c>
      <c r="D1028" s="11">
        <v>5</v>
      </c>
      <c r="E1028" s="11">
        <v>21</v>
      </c>
      <c r="F1028" s="11">
        <v>2024</v>
      </c>
      <c r="G1028" s="11">
        <v>1</v>
      </c>
      <c r="H1028" s="11" t="s">
        <v>149</v>
      </c>
      <c r="I1028" s="11" t="s">
        <v>977</v>
      </c>
      <c r="J1028" s="9" t="s">
        <v>1222</v>
      </c>
      <c r="K1028" s="9" t="s">
        <v>1058</v>
      </c>
      <c r="L1028" s="11">
        <v>2</v>
      </c>
      <c r="M1028" s="11" t="s">
        <v>1378</v>
      </c>
      <c r="N1028" s="11" t="s">
        <v>1378</v>
      </c>
      <c r="O1028" s="11" t="s">
        <v>201</v>
      </c>
      <c r="P1028" s="11"/>
    </row>
    <row r="1029" spans="1:16" s="4" customFormat="1" ht="12" hidden="1" customHeight="1" x14ac:dyDescent="0.25">
      <c r="A1029" s="11" t="s">
        <v>140</v>
      </c>
      <c r="B1029" s="9" t="s">
        <v>955</v>
      </c>
      <c r="C1029" s="11" t="s">
        <v>917</v>
      </c>
      <c r="D1029" s="11">
        <v>5</v>
      </c>
      <c r="E1029" s="11">
        <v>22</v>
      </c>
      <c r="F1029" s="11">
        <v>2024</v>
      </c>
      <c r="G1029" s="11">
        <v>1</v>
      </c>
      <c r="H1029" s="11" t="s">
        <v>833</v>
      </c>
      <c r="I1029" s="9" t="s">
        <v>312</v>
      </c>
      <c r="J1029" s="9" t="s">
        <v>1222</v>
      </c>
      <c r="K1029" s="9" t="s">
        <v>1058</v>
      </c>
      <c r="L1029" s="11">
        <v>660</v>
      </c>
      <c r="M1029" s="11">
        <v>11</v>
      </c>
      <c r="N1029" s="11" t="s">
        <v>1378</v>
      </c>
      <c r="O1029" s="11" t="s">
        <v>201</v>
      </c>
      <c r="P1029" s="11"/>
    </row>
    <row r="1030" spans="1:16" s="4" customFormat="1" ht="12" hidden="1" customHeight="1" x14ac:dyDescent="0.25">
      <c r="A1030" s="11" t="s">
        <v>140</v>
      </c>
      <c r="B1030" s="9" t="s">
        <v>955</v>
      </c>
      <c r="C1030" s="11" t="s">
        <v>917</v>
      </c>
      <c r="D1030" s="11">
        <v>5</v>
      </c>
      <c r="E1030" s="11">
        <v>22</v>
      </c>
      <c r="F1030" s="11">
        <v>2024</v>
      </c>
      <c r="G1030" s="11">
        <v>1</v>
      </c>
      <c r="H1030" s="11" t="s">
        <v>833</v>
      </c>
      <c r="I1030" s="11" t="s">
        <v>314</v>
      </c>
      <c r="J1030" s="9" t="s">
        <v>1222</v>
      </c>
      <c r="K1030" s="9" t="s">
        <v>1058</v>
      </c>
      <c r="L1030" s="11">
        <v>11</v>
      </c>
      <c r="M1030" s="11" t="s">
        <v>1378</v>
      </c>
      <c r="N1030" s="11" t="s">
        <v>1378</v>
      </c>
      <c r="O1030" s="11" t="s">
        <v>201</v>
      </c>
      <c r="P1030" s="11"/>
    </row>
    <row r="1031" spans="1:16" s="4" customFormat="1" ht="12" hidden="1" customHeight="1" x14ac:dyDescent="0.25">
      <c r="A1031" s="11" t="s">
        <v>140</v>
      </c>
      <c r="B1031" s="9" t="s">
        <v>955</v>
      </c>
      <c r="C1031" s="11" t="s">
        <v>917</v>
      </c>
      <c r="D1031" s="11">
        <v>5</v>
      </c>
      <c r="E1031" s="11">
        <v>22</v>
      </c>
      <c r="F1031" s="11">
        <v>2024</v>
      </c>
      <c r="G1031" s="11">
        <v>1</v>
      </c>
      <c r="H1031" s="11" t="s">
        <v>833</v>
      </c>
      <c r="I1031" s="9" t="s">
        <v>319</v>
      </c>
      <c r="J1031" s="9" t="s">
        <v>320</v>
      </c>
      <c r="K1031" s="9" t="s">
        <v>1058</v>
      </c>
      <c r="L1031" s="11">
        <v>23</v>
      </c>
      <c r="M1031" s="11" t="s">
        <v>1378</v>
      </c>
      <c r="N1031" s="11" t="s">
        <v>1378</v>
      </c>
      <c r="O1031" s="11" t="s">
        <v>201</v>
      </c>
      <c r="P1031" s="11"/>
    </row>
    <row r="1032" spans="1:16" s="4" customFormat="1" ht="12" hidden="1" customHeight="1" x14ac:dyDescent="0.25">
      <c r="A1032" s="11" t="s">
        <v>140</v>
      </c>
      <c r="B1032" s="9" t="s">
        <v>955</v>
      </c>
      <c r="C1032" s="11" t="s">
        <v>917</v>
      </c>
      <c r="D1032" s="11">
        <v>5</v>
      </c>
      <c r="E1032" s="11">
        <v>22</v>
      </c>
      <c r="F1032" s="11">
        <v>2024</v>
      </c>
      <c r="G1032" s="11">
        <v>1</v>
      </c>
      <c r="H1032" s="11" t="s">
        <v>833</v>
      </c>
      <c r="I1032" s="11" t="s">
        <v>379</v>
      </c>
      <c r="J1032" s="9" t="s">
        <v>1222</v>
      </c>
      <c r="K1032" s="9" t="s">
        <v>1058</v>
      </c>
      <c r="L1032" s="11">
        <v>6</v>
      </c>
      <c r="M1032" s="11" t="s">
        <v>1378</v>
      </c>
      <c r="N1032" s="11" t="s">
        <v>1378</v>
      </c>
      <c r="O1032" s="11" t="s">
        <v>201</v>
      </c>
      <c r="P1032" s="11"/>
    </row>
    <row r="1033" spans="1:16" s="4" customFormat="1" ht="12" hidden="1" customHeight="1" x14ac:dyDescent="0.25">
      <c r="A1033" s="11" t="s">
        <v>140</v>
      </c>
      <c r="B1033" s="9" t="s">
        <v>955</v>
      </c>
      <c r="C1033" s="11" t="s">
        <v>917</v>
      </c>
      <c r="D1033" s="11">
        <v>5</v>
      </c>
      <c r="E1033" s="11">
        <v>22</v>
      </c>
      <c r="F1033" s="11">
        <v>2024</v>
      </c>
      <c r="G1033" s="11">
        <v>1</v>
      </c>
      <c r="H1033" s="11" t="s">
        <v>833</v>
      </c>
      <c r="I1033" s="11" t="s">
        <v>380</v>
      </c>
      <c r="J1033" s="4" t="s">
        <v>381</v>
      </c>
      <c r="K1033" s="9" t="s">
        <v>1058</v>
      </c>
      <c r="L1033" s="11">
        <v>1</v>
      </c>
      <c r="M1033" s="11" t="s">
        <v>1378</v>
      </c>
      <c r="N1033" s="11" t="s">
        <v>1378</v>
      </c>
      <c r="O1033" s="11" t="s">
        <v>201</v>
      </c>
      <c r="P1033" s="9" t="s">
        <v>1680</v>
      </c>
    </row>
    <row r="1034" spans="1:16" s="4" customFormat="1" ht="12" hidden="1" customHeight="1" x14ac:dyDescent="0.25">
      <c r="A1034" s="11" t="s">
        <v>44</v>
      </c>
      <c r="B1034" s="9" t="s">
        <v>960</v>
      </c>
      <c r="C1034" s="11" t="s">
        <v>917</v>
      </c>
      <c r="D1034" s="11">
        <v>5</v>
      </c>
      <c r="E1034" s="11">
        <v>22</v>
      </c>
      <c r="F1034" s="11">
        <v>2024</v>
      </c>
      <c r="G1034" s="11">
        <v>1</v>
      </c>
      <c r="H1034" s="11" t="s">
        <v>833</v>
      </c>
      <c r="I1034" s="9" t="s">
        <v>375</v>
      </c>
      <c r="J1034" s="9" t="s">
        <v>1222</v>
      </c>
      <c r="K1034" s="11" t="s">
        <v>1218</v>
      </c>
      <c r="L1034" s="11">
        <v>77</v>
      </c>
      <c r="M1034" s="11">
        <v>77</v>
      </c>
      <c r="N1034" s="11" t="s">
        <v>1378</v>
      </c>
      <c r="O1034" s="11" t="s">
        <v>201</v>
      </c>
      <c r="P1034" s="11"/>
    </row>
    <row r="1035" spans="1:16" s="4" customFormat="1" ht="12" hidden="1" customHeight="1" x14ac:dyDescent="0.25">
      <c r="A1035" s="11" t="s">
        <v>44</v>
      </c>
      <c r="B1035" s="9" t="s">
        <v>960</v>
      </c>
      <c r="C1035" s="11" t="s">
        <v>917</v>
      </c>
      <c r="D1035" s="11">
        <v>5</v>
      </c>
      <c r="E1035" s="11">
        <v>22</v>
      </c>
      <c r="F1035" s="11">
        <v>2024</v>
      </c>
      <c r="G1035" s="11">
        <v>1</v>
      </c>
      <c r="H1035" s="11" t="s">
        <v>833</v>
      </c>
      <c r="I1035" s="11" t="s">
        <v>973</v>
      </c>
      <c r="J1035" s="9" t="s">
        <v>1222</v>
      </c>
      <c r="K1035" s="9" t="s">
        <v>1058</v>
      </c>
      <c r="L1035" s="11">
        <v>137</v>
      </c>
      <c r="M1035" s="11" t="s">
        <v>1378</v>
      </c>
      <c r="N1035" s="11" t="s">
        <v>1378</v>
      </c>
      <c r="O1035" s="11" t="s">
        <v>201</v>
      </c>
      <c r="P1035" s="11"/>
    </row>
    <row r="1036" spans="1:16" s="4" customFormat="1" ht="12" hidden="1" customHeight="1" x14ac:dyDescent="0.25">
      <c r="A1036" s="11" t="s">
        <v>44</v>
      </c>
      <c r="B1036" s="9" t="s">
        <v>960</v>
      </c>
      <c r="C1036" s="11" t="s">
        <v>917</v>
      </c>
      <c r="D1036" s="11">
        <v>5</v>
      </c>
      <c r="E1036" s="11">
        <v>22</v>
      </c>
      <c r="F1036" s="11">
        <v>2024</v>
      </c>
      <c r="G1036" s="11">
        <v>1</v>
      </c>
      <c r="H1036" s="11" t="s">
        <v>833</v>
      </c>
      <c r="I1036" s="11" t="s">
        <v>974</v>
      </c>
      <c r="J1036" s="9" t="s">
        <v>1222</v>
      </c>
      <c r="K1036" s="9" t="s">
        <v>1058</v>
      </c>
      <c r="L1036" s="11">
        <v>18</v>
      </c>
      <c r="M1036" s="11" t="s">
        <v>1378</v>
      </c>
      <c r="N1036" s="11" t="s">
        <v>1378</v>
      </c>
      <c r="O1036" s="11" t="s">
        <v>201</v>
      </c>
      <c r="P1036" s="11"/>
    </row>
    <row r="1037" spans="1:16" s="4" customFormat="1" ht="12" hidden="1" customHeight="1" x14ac:dyDescent="0.25">
      <c r="A1037" s="11" t="s">
        <v>44</v>
      </c>
      <c r="B1037" s="9" t="s">
        <v>960</v>
      </c>
      <c r="C1037" s="11" t="s">
        <v>917</v>
      </c>
      <c r="D1037" s="11">
        <v>5</v>
      </c>
      <c r="E1037" s="11">
        <v>22</v>
      </c>
      <c r="F1037" s="11">
        <v>2024</v>
      </c>
      <c r="G1037" s="11">
        <v>1</v>
      </c>
      <c r="H1037" s="11" t="s">
        <v>833</v>
      </c>
      <c r="I1037" s="11" t="s">
        <v>987</v>
      </c>
      <c r="J1037" s="9" t="s">
        <v>1222</v>
      </c>
      <c r="K1037" s="9" t="s">
        <v>1058</v>
      </c>
      <c r="L1037" s="11">
        <v>78</v>
      </c>
      <c r="M1037" s="11" t="s">
        <v>1378</v>
      </c>
      <c r="N1037" s="11" t="s">
        <v>1378</v>
      </c>
      <c r="O1037" s="11" t="s">
        <v>201</v>
      </c>
      <c r="P1037" s="11"/>
    </row>
    <row r="1038" spans="1:16" s="4" customFormat="1" ht="12" hidden="1" customHeight="1" x14ac:dyDescent="0.25">
      <c r="A1038" s="11" t="s">
        <v>44</v>
      </c>
      <c r="B1038" s="9" t="s">
        <v>960</v>
      </c>
      <c r="C1038" s="11" t="s">
        <v>917</v>
      </c>
      <c r="D1038" s="11">
        <v>5</v>
      </c>
      <c r="E1038" s="11">
        <v>22</v>
      </c>
      <c r="F1038" s="11">
        <v>2024</v>
      </c>
      <c r="G1038" s="11">
        <v>1</v>
      </c>
      <c r="H1038" s="11" t="s">
        <v>833</v>
      </c>
      <c r="I1038" s="11" t="s">
        <v>314</v>
      </c>
      <c r="J1038" s="9" t="s">
        <v>1222</v>
      </c>
      <c r="K1038" s="9" t="s">
        <v>1058</v>
      </c>
      <c r="L1038" s="11">
        <v>2</v>
      </c>
      <c r="M1038" s="11" t="s">
        <v>1378</v>
      </c>
      <c r="N1038" s="11" t="s">
        <v>1378</v>
      </c>
      <c r="O1038" s="11" t="s">
        <v>201</v>
      </c>
      <c r="P1038" s="11"/>
    </row>
    <row r="1039" spans="1:16" s="4" customFormat="1" ht="12" hidden="1" customHeight="1" x14ac:dyDescent="0.25">
      <c r="A1039" s="11" t="s">
        <v>51</v>
      </c>
      <c r="B1039" s="9" t="s">
        <v>961</v>
      </c>
      <c r="C1039" s="11" t="s">
        <v>917</v>
      </c>
      <c r="D1039" s="11">
        <v>5</v>
      </c>
      <c r="E1039" s="11">
        <v>22</v>
      </c>
      <c r="F1039" s="11">
        <v>2024</v>
      </c>
      <c r="G1039" s="11">
        <v>1</v>
      </c>
      <c r="H1039" s="11" t="s">
        <v>833</v>
      </c>
      <c r="I1039" s="9" t="s">
        <v>375</v>
      </c>
      <c r="J1039" s="4" t="s">
        <v>376</v>
      </c>
      <c r="K1039" s="11" t="s">
        <v>1218</v>
      </c>
      <c r="L1039" s="11">
        <v>299</v>
      </c>
      <c r="M1039" s="11">
        <v>299</v>
      </c>
      <c r="N1039" s="11" t="s">
        <v>1378</v>
      </c>
      <c r="O1039" s="11" t="s">
        <v>201</v>
      </c>
      <c r="P1039" s="11" t="s">
        <v>396</v>
      </c>
    </row>
    <row r="1040" spans="1:16" s="4" customFormat="1" ht="12" hidden="1" customHeight="1" x14ac:dyDescent="0.25">
      <c r="A1040" s="11" t="s">
        <v>51</v>
      </c>
      <c r="B1040" s="9" t="s">
        <v>961</v>
      </c>
      <c r="C1040" s="11" t="s">
        <v>917</v>
      </c>
      <c r="D1040" s="11">
        <v>5</v>
      </c>
      <c r="E1040" s="11">
        <v>22</v>
      </c>
      <c r="F1040" s="11">
        <v>2024</v>
      </c>
      <c r="G1040" s="11">
        <v>1</v>
      </c>
      <c r="H1040" s="11" t="s">
        <v>833</v>
      </c>
      <c r="I1040" s="11" t="s">
        <v>973</v>
      </c>
      <c r="J1040" s="9" t="s">
        <v>1222</v>
      </c>
      <c r="K1040" s="9" t="s">
        <v>1058</v>
      </c>
      <c r="L1040" s="11">
        <v>93</v>
      </c>
      <c r="M1040" s="11" t="s">
        <v>1378</v>
      </c>
      <c r="N1040" s="11" t="s">
        <v>1378</v>
      </c>
      <c r="O1040" s="11" t="s">
        <v>201</v>
      </c>
      <c r="P1040" s="11"/>
    </row>
    <row r="1041" spans="1:16" s="4" customFormat="1" ht="12" hidden="1" customHeight="1" x14ac:dyDescent="0.25">
      <c r="A1041" s="11" t="s">
        <v>51</v>
      </c>
      <c r="B1041" s="9" t="s">
        <v>961</v>
      </c>
      <c r="C1041" s="11" t="s">
        <v>917</v>
      </c>
      <c r="D1041" s="11">
        <v>5</v>
      </c>
      <c r="E1041" s="11">
        <v>22</v>
      </c>
      <c r="F1041" s="11">
        <v>2024</v>
      </c>
      <c r="G1041" s="11">
        <v>1</v>
      </c>
      <c r="H1041" s="11" t="s">
        <v>833</v>
      </c>
      <c r="I1041" s="11" t="s">
        <v>984</v>
      </c>
      <c r="J1041" s="9" t="s">
        <v>1222</v>
      </c>
      <c r="K1041" s="9" t="s">
        <v>1058</v>
      </c>
      <c r="L1041" s="11">
        <v>24</v>
      </c>
      <c r="M1041" s="11" t="s">
        <v>1378</v>
      </c>
      <c r="N1041" s="11" t="s">
        <v>1378</v>
      </c>
      <c r="O1041" s="11" t="s">
        <v>201</v>
      </c>
      <c r="P1041" s="11"/>
    </row>
    <row r="1042" spans="1:16" s="4" customFormat="1" ht="12" hidden="1" customHeight="1" x14ac:dyDescent="0.25">
      <c r="A1042" s="11" t="s">
        <v>51</v>
      </c>
      <c r="B1042" s="9" t="s">
        <v>961</v>
      </c>
      <c r="C1042" s="11" t="s">
        <v>917</v>
      </c>
      <c r="D1042" s="11">
        <v>5</v>
      </c>
      <c r="E1042" s="11">
        <v>22</v>
      </c>
      <c r="F1042" s="11">
        <v>2024</v>
      </c>
      <c r="G1042" s="11">
        <v>1</v>
      </c>
      <c r="H1042" s="11" t="s">
        <v>833</v>
      </c>
      <c r="I1042" s="11" t="s">
        <v>605</v>
      </c>
      <c r="J1042" s="9" t="s">
        <v>1222</v>
      </c>
      <c r="K1042" s="9" t="s">
        <v>1058</v>
      </c>
      <c r="L1042" s="11">
        <v>1</v>
      </c>
      <c r="M1042" s="11" t="s">
        <v>1378</v>
      </c>
      <c r="N1042" s="11" t="s">
        <v>1378</v>
      </c>
      <c r="O1042" s="11" t="s">
        <v>201</v>
      </c>
      <c r="P1042" s="11"/>
    </row>
    <row r="1043" spans="1:16" s="4" customFormat="1" ht="12" hidden="1" customHeight="1" x14ac:dyDescent="0.25">
      <c r="A1043" s="11" t="s">
        <v>51</v>
      </c>
      <c r="B1043" s="9" t="s">
        <v>961</v>
      </c>
      <c r="C1043" s="11" t="s">
        <v>917</v>
      </c>
      <c r="D1043" s="11">
        <v>5</v>
      </c>
      <c r="E1043" s="11">
        <v>22</v>
      </c>
      <c r="F1043" s="11">
        <v>2024</v>
      </c>
      <c r="G1043" s="11">
        <v>1</v>
      </c>
      <c r="H1043" s="11" t="s">
        <v>833</v>
      </c>
      <c r="I1043" s="11" t="s">
        <v>987</v>
      </c>
      <c r="J1043" s="9" t="s">
        <v>1222</v>
      </c>
      <c r="K1043" s="9" t="s">
        <v>1058</v>
      </c>
      <c r="L1043" s="11">
        <v>304</v>
      </c>
      <c r="M1043" s="11" t="s">
        <v>1378</v>
      </c>
      <c r="N1043" s="11" t="s">
        <v>1378</v>
      </c>
      <c r="O1043" s="11" t="s">
        <v>201</v>
      </c>
      <c r="P1043" s="11"/>
    </row>
    <row r="1044" spans="1:16" s="4" customFormat="1" ht="12" hidden="1" customHeight="1" x14ac:dyDescent="0.25">
      <c r="A1044" s="11" t="s">
        <v>51</v>
      </c>
      <c r="B1044" s="9" t="s">
        <v>961</v>
      </c>
      <c r="C1044" s="11" t="s">
        <v>917</v>
      </c>
      <c r="D1044" s="11">
        <v>5</v>
      </c>
      <c r="E1044" s="11">
        <v>22</v>
      </c>
      <c r="F1044" s="11">
        <v>2024</v>
      </c>
      <c r="G1044" s="11">
        <v>1</v>
      </c>
      <c r="H1044" s="11" t="s">
        <v>833</v>
      </c>
      <c r="I1044" s="11" t="s">
        <v>980</v>
      </c>
      <c r="J1044" s="9" t="s">
        <v>1222</v>
      </c>
      <c r="K1044" s="9" t="s">
        <v>1058</v>
      </c>
      <c r="L1044" s="11">
        <v>32</v>
      </c>
      <c r="M1044" s="11" t="s">
        <v>1378</v>
      </c>
      <c r="N1044" s="11" t="s">
        <v>1378</v>
      </c>
      <c r="O1044" s="11" t="s">
        <v>201</v>
      </c>
      <c r="P1044" s="11"/>
    </row>
    <row r="1045" spans="1:16" s="4" customFormat="1" ht="12" hidden="1" customHeight="1" x14ac:dyDescent="0.25">
      <c r="A1045" s="11" t="s">
        <v>51</v>
      </c>
      <c r="B1045" s="9" t="s">
        <v>961</v>
      </c>
      <c r="C1045" s="11" t="s">
        <v>917</v>
      </c>
      <c r="D1045" s="11">
        <v>5</v>
      </c>
      <c r="E1045" s="11">
        <v>22</v>
      </c>
      <c r="F1045" s="11">
        <v>2024</v>
      </c>
      <c r="G1045" s="11">
        <v>1</v>
      </c>
      <c r="H1045" s="11" t="s">
        <v>833</v>
      </c>
      <c r="I1045" s="11" t="s">
        <v>351</v>
      </c>
      <c r="J1045" s="9" t="s">
        <v>1222</v>
      </c>
      <c r="K1045" s="9" t="s">
        <v>1058</v>
      </c>
      <c r="L1045" s="11">
        <v>42</v>
      </c>
      <c r="M1045" s="11" t="s">
        <v>1378</v>
      </c>
      <c r="N1045" s="11" t="s">
        <v>1378</v>
      </c>
      <c r="O1045" s="11" t="s">
        <v>201</v>
      </c>
      <c r="P1045" s="11"/>
    </row>
    <row r="1046" spans="1:16" s="4" customFormat="1" ht="12" hidden="1" customHeight="1" x14ac:dyDescent="0.25">
      <c r="A1046" s="11" t="s">
        <v>51</v>
      </c>
      <c r="B1046" s="9" t="s">
        <v>961</v>
      </c>
      <c r="C1046" s="11" t="s">
        <v>917</v>
      </c>
      <c r="D1046" s="11">
        <v>5</v>
      </c>
      <c r="E1046" s="11">
        <v>22</v>
      </c>
      <c r="F1046" s="11">
        <v>2024</v>
      </c>
      <c r="G1046" s="11">
        <v>1</v>
      </c>
      <c r="H1046" s="11" t="s">
        <v>833</v>
      </c>
      <c r="I1046" s="11" t="s">
        <v>368</v>
      </c>
      <c r="J1046" s="9" t="s">
        <v>1222</v>
      </c>
      <c r="K1046" s="9" t="s">
        <v>1058</v>
      </c>
      <c r="L1046" s="11">
        <v>47</v>
      </c>
      <c r="M1046" s="11" t="s">
        <v>1378</v>
      </c>
      <c r="N1046" s="11" t="s">
        <v>1378</v>
      </c>
      <c r="O1046" s="11" t="s">
        <v>201</v>
      </c>
      <c r="P1046" s="11"/>
    </row>
    <row r="1047" spans="1:16" s="4" customFormat="1" ht="12" hidden="1" customHeight="1" x14ac:dyDescent="0.25">
      <c r="A1047" s="11" t="s">
        <v>51</v>
      </c>
      <c r="B1047" s="9" t="s">
        <v>961</v>
      </c>
      <c r="C1047" s="11" t="s">
        <v>917</v>
      </c>
      <c r="D1047" s="11">
        <v>5</v>
      </c>
      <c r="E1047" s="11">
        <v>22</v>
      </c>
      <c r="F1047" s="11">
        <v>2024</v>
      </c>
      <c r="G1047" s="11">
        <v>1</v>
      </c>
      <c r="H1047" s="11" t="s">
        <v>833</v>
      </c>
      <c r="I1047" s="9" t="s">
        <v>319</v>
      </c>
      <c r="J1047" s="9" t="s">
        <v>320</v>
      </c>
      <c r="K1047" s="9" t="s">
        <v>1058</v>
      </c>
      <c r="L1047" s="11">
        <v>4</v>
      </c>
      <c r="M1047" s="11" t="s">
        <v>1378</v>
      </c>
      <c r="N1047" s="11" t="s">
        <v>1378</v>
      </c>
      <c r="O1047" s="11" t="s">
        <v>201</v>
      </c>
      <c r="P1047" s="11"/>
    </row>
    <row r="1048" spans="1:16" s="4" customFormat="1" ht="12" hidden="1" customHeight="1" x14ac:dyDescent="0.25">
      <c r="A1048" s="11" t="s">
        <v>52</v>
      </c>
      <c r="B1048" s="9" t="s">
        <v>962</v>
      </c>
      <c r="C1048" s="11" t="s">
        <v>917</v>
      </c>
      <c r="D1048" s="11">
        <v>5</v>
      </c>
      <c r="E1048" s="11">
        <v>22</v>
      </c>
      <c r="F1048" s="11">
        <v>2024</v>
      </c>
      <c r="G1048" s="11">
        <v>1</v>
      </c>
      <c r="H1048" s="11" t="s">
        <v>149</v>
      </c>
      <c r="I1048" s="9" t="s">
        <v>375</v>
      </c>
      <c r="J1048" s="9" t="s">
        <v>1222</v>
      </c>
      <c r="K1048" s="11" t="s">
        <v>1218</v>
      </c>
      <c r="L1048" s="11">
        <v>11</v>
      </c>
      <c r="M1048" s="11">
        <v>11</v>
      </c>
      <c r="N1048" s="11" t="s">
        <v>1378</v>
      </c>
      <c r="O1048" s="11" t="s">
        <v>201</v>
      </c>
      <c r="P1048" s="11"/>
    </row>
    <row r="1049" spans="1:16" s="4" customFormat="1" ht="12" hidden="1" customHeight="1" x14ac:dyDescent="0.25">
      <c r="A1049" s="11" t="s">
        <v>52</v>
      </c>
      <c r="B1049" s="9" t="s">
        <v>962</v>
      </c>
      <c r="C1049" s="11" t="s">
        <v>917</v>
      </c>
      <c r="D1049" s="11">
        <v>5</v>
      </c>
      <c r="E1049" s="11">
        <v>22</v>
      </c>
      <c r="F1049" s="11">
        <v>2024</v>
      </c>
      <c r="G1049" s="11">
        <v>1</v>
      </c>
      <c r="H1049" s="11" t="s">
        <v>149</v>
      </c>
      <c r="I1049" s="11" t="s">
        <v>980</v>
      </c>
      <c r="J1049" s="9" t="s">
        <v>1222</v>
      </c>
      <c r="K1049" s="9" t="s">
        <v>1058</v>
      </c>
      <c r="L1049" s="11">
        <v>91</v>
      </c>
      <c r="M1049" s="11" t="s">
        <v>1378</v>
      </c>
      <c r="N1049" s="11" t="s">
        <v>1378</v>
      </c>
      <c r="O1049" s="11" t="s">
        <v>201</v>
      </c>
      <c r="P1049" s="11"/>
    </row>
    <row r="1050" spans="1:16" s="4" customFormat="1" ht="12" hidden="1" customHeight="1" x14ac:dyDescent="0.25">
      <c r="A1050" s="11" t="s">
        <v>52</v>
      </c>
      <c r="B1050" s="9" t="s">
        <v>962</v>
      </c>
      <c r="C1050" s="11" t="s">
        <v>917</v>
      </c>
      <c r="D1050" s="11">
        <v>5</v>
      </c>
      <c r="E1050" s="11">
        <v>22</v>
      </c>
      <c r="F1050" s="11">
        <v>2024</v>
      </c>
      <c r="G1050" s="11">
        <v>1</v>
      </c>
      <c r="H1050" s="11" t="s">
        <v>149</v>
      </c>
      <c r="I1050" s="11" t="s">
        <v>314</v>
      </c>
      <c r="J1050" s="9" t="s">
        <v>1222</v>
      </c>
      <c r="K1050" s="9" t="s">
        <v>1058</v>
      </c>
      <c r="L1050" s="11">
        <v>137</v>
      </c>
      <c r="M1050" s="11" t="s">
        <v>1378</v>
      </c>
      <c r="N1050" s="11" t="s">
        <v>1378</v>
      </c>
      <c r="O1050" s="11" t="s">
        <v>201</v>
      </c>
      <c r="P1050" s="11"/>
    </row>
    <row r="1051" spans="1:16" s="4" customFormat="1" ht="12" hidden="1" customHeight="1" x14ac:dyDescent="0.25">
      <c r="A1051" s="11" t="s">
        <v>52</v>
      </c>
      <c r="B1051" s="9" t="s">
        <v>962</v>
      </c>
      <c r="C1051" s="11" t="s">
        <v>917</v>
      </c>
      <c r="D1051" s="11">
        <v>5</v>
      </c>
      <c r="E1051" s="11">
        <v>22</v>
      </c>
      <c r="F1051" s="11">
        <v>2024</v>
      </c>
      <c r="G1051" s="11">
        <v>1</v>
      </c>
      <c r="H1051" s="11" t="s">
        <v>149</v>
      </c>
      <c r="I1051" s="11" t="s">
        <v>974</v>
      </c>
      <c r="J1051" s="9" t="s">
        <v>1222</v>
      </c>
      <c r="K1051" s="9" t="s">
        <v>1058</v>
      </c>
      <c r="L1051" s="11">
        <v>45</v>
      </c>
      <c r="M1051" s="11" t="s">
        <v>1378</v>
      </c>
      <c r="N1051" s="11" t="s">
        <v>1378</v>
      </c>
      <c r="O1051" s="11" t="s">
        <v>201</v>
      </c>
      <c r="P1051" s="11"/>
    </row>
    <row r="1052" spans="1:16" s="4" customFormat="1" ht="12" hidden="1" customHeight="1" x14ac:dyDescent="0.25">
      <c r="A1052" s="11" t="s">
        <v>52</v>
      </c>
      <c r="B1052" s="9" t="s">
        <v>962</v>
      </c>
      <c r="C1052" s="11" t="s">
        <v>917</v>
      </c>
      <c r="D1052" s="11">
        <v>5</v>
      </c>
      <c r="E1052" s="11">
        <v>22</v>
      </c>
      <c r="F1052" s="11">
        <v>2024</v>
      </c>
      <c r="G1052" s="11">
        <v>1</v>
      </c>
      <c r="H1052" s="11" t="s">
        <v>149</v>
      </c>
      <c r="I1052" s="11" t="s">
        <v>973</v>
      </c>
      <c r="J1052" s="9" t="s">
        <v>1222</v>
      </c>
      <c r="K1052" s="9" t="s">
        <v>1058</v>
      </c>
      <c r="L1052" s="11">
        <v>3</v>
      </c>
      <c r="M1052" s="11" t="s">
        <v>1378</v>
      </c>
      <c r="N1052" s="11" t="s">
        <v>1378</v>
      </c>
      <c r="O1052" s="11" t="s">
        <v>201</v>
      </c>
      <c r="P1052" s="11"/>
    </row>
    <row r="1053" spans="1:16" s="4" customFormat="1" ht="12" hidden="1" customHeight="1" x14ac:dyDescent="0.25">
      <c r="A1053" s="11" t="s">
        <v>52</v>
      </c>
      <c r="B1053" s="9" t="s">
        <v>962</v>
      </c>
      <c r="C1053" s="11" t="s">
        <v>917</v>
      </c>
      <c r="D1053" s="11">
        <v>5</v>
      </c>
      <c r="E1053" s="11">
        <v>22</v>
      </c>
      <c r="F1053" s="11">
        <v>2024</v>
      </c>
      <c r="G1053" s="11">
        <v>1</v>
      </c>
      <c r="H1053" s="11" t="s">
        <v>149</v>
      </c>
      <c r="I1053" s="11" t="s">
        <v>984</v>
      </c>
      <c r="J1053" s="9" t="s">
        <v>1222</v>
      </c>
      <c r="K1053" s="9" t="s">
        <v>1058</v>
      </c>
      <c r="L1053" s="11">
        <v>16</v>
      </c>
      <c r="M1053" s="11" t="s">
        <v>1378</v>
      </c>
      <c r="N1053" s="11" t="s">
        <v>1378</v>
      </c>
      <c r="O1053" s="11" t="s">
        <v>201</v>
      </c>
      <c r="P1053" s="11"/>
    </row>
    <row r="1054" spans="1:16" s="4" customFormat="1" ht="12" hidden="1" customHeight="1" x14ac:dyDescent="0.25">
      <c r="A1054" s="11" t="s">
        <v>109</v>
      </c>
      <c r="B1054" s="9" t="s">
        <v>929</v>
      </c>
      <c r="C1054" s="11" t="s">
        <v>917</v>
      </c>
      <c r="D1054" s="11">
        <v>5</v>
      </c>
      <c r="E1054" s="11">
        <v>27</v>
      </c>
      <c r="F1054" s="11">
        <v>2024</v>
      </c>
      <c r="G1054" s="11">
        <v>1</v>
      </c>
      <c r="H1054" s="11" t="s">
        <v>833</v>
      </c>
      <c r="I1054" s="9" t="s">
        <v>375</v>
      </c>
      <c r="J1054" s="9" t="s">
        <v>1222</v>
      </c>
      <c r="K1054" s="11" t="s">
        <v>1218</v>
      </c>
      <c r="L1054" s="11">
        <v>585</v>
      </c>
      <c r="M1054" s="11">
        <v>585</v>
      </c>
      <c r="N1054" s="11" t="s">
        <v>1378</v>
      </c>
      <c r="O1054" s="11" t="s">
        <v>201</v>
      </c>
      <c r="P1054" s="11" t="s">
        <v>396</v>
      </c>
    </row>
    <row r="1055" spans="1:16" s="4" customFormat="1" ht="12" hidden="1" customHeight="1" x14ac:dyDescent="0.25">
      <c r="A1055" s="11" t="s">
        <v>109</v>
      </c>
      <c r="B1055" s="9" t="s">
        <v>929</v>
      </c>
      <c r="C1055" s="11" t="s">
        <v>917</v>
      </c>
      <c r="D1055" s="11">
        <v>5</v>
      </c>
      <c r="E1055" s="11">
        <v>27</v>
      </c>
      <c r="F1055" s="11">
        <v>2024</v>
      </c>
      <c r="G1055" s="11">
        <v>1</v>
      </c>
      <c r="H1055" s="11" t="s">
        <v>833</v>
      </c>
      <c r="I1055" s="11" t="s">
        <v>310</v>
      </c>
      <c r="J1055" s="9" t="s">
        <v>1222</v>
      </c>
      <c r="K1055" s="11" t="s">
        <v>1218</v>
      </c>
      <c r="L1055" s="11">
        <v>62</v>
      </c>
      <c r="M1055" s="11">
        <v>62</v>
      </c>
      <c r="N1055" s="11" t="s">
        <v>1378</v>
      </c>
      <c r="O1055" s="11" t="s">
        <v>201</v>
      </c>
      <c r="P1055" s="11"/>
    </row>
    <row r="1056" spans="1:16" s="4" customFormat="1" ht="12" hidden="1" customHeight="1" x14ac:dyDescent="0.25">
      <c r="A1056" s="11" t="s">
        <v>109</v>
      </c>
      <c r="B1056" s="9" t="s">
        <v>929</v>
      </c>
      <c r="C1056" s="11" t="s">
        <v>917</v>
      </c>
      <c r="D1056" s="11">
        <v>5</v>
      </c>
      <c r="E1056" s="11">
        <v>27</v>
      </c>
      <c r="F1056" s="11">
        <v>2024</v>
      </c>
      <c r="G1056" s="11">
        <v>1</v>
      </c>
      <c r="H1056" s="11" t="s">
        <v>833</v>
      </c>
      <c r="I1056" s="9" t="s">
        <v>312</v>
      </c>
      <c r="J1056" s="9" t="s">
        <v>1222</v>
      </c>
      <c r="K1056" s="9" t="s">
        <v>1058</v>
      </c>
      <c r="L1056" s="11">
        <v>200</v>
      </c>
      <c r="M1056" s="11">
        <v>4</v>
      </c>
      <c r="N1056" s="11" t="s">
        <v>1378</v>
      </c>
      <c r="O1056" s="11" t="s">
        <v>201</v>
      </c>
      <c r="P1056" s="11"/>
    </row>
    <row r="1057" spans="1:16" s="4" customFormat="1" ht="12" hidden="1" customHeight="1" x14ac:dyDescent="0.25">
      <c r="A1057" s="11" t="s">
        <v>109</v>
      </c>
      <c r="B1057" s="9" t="s">
        <v>929</v>
      </c>
      <c r="C1057" s="11" t="s">
        <v>917</v>
      </c>
      <c r="D1057" s="11">
        <v>5</v>
      </c>
      <c r="E1057" s="11">
        <v>27</v>
      </c>
      <c r="F1057" s="11">
        <v>2024</v>
      </c>
      <c r="G1057" s="11">
        <v>1</v>
      </c>
      <c r="H1057" s="11" t="s">
        <v>833</v>
      </c>
      <c r="I1057" s="11" t="s">
        <v>314</v>
      </c>
      <c r="J1057" s="9" t="s">
        <v>1222</v>
      </c>
      <c r="K1057" s="9" t="s">
        <v>1058</v>
      </c>
      <c r="L1057" s="11">
        <v>56</v>
      </c>
      <c r="M1057" s="11" t="s">
        <v>1378</v>
      </c>
      <c r="N1057" s="11" t="s">
        <v>1378</v>
      </c>
      <c r="O1057" s="11" t="s">
        <v>201</v>
      </c>
      <c r="P1057" s="11"/>
    </row>
    <row r="1058" spans="1:16" s="4" customFormat="1" ht="12" hidden="1" customHeight="1" x14ac:dyDescent="0.25">
      <c r="A1058" s="11" t="s">
        <v>109</v>
      </c>
      <c r="B1058" s="9" t="s">
        <v>929</v>
      </c>
      <c r="C1058" s="11" t="s">
        <v>917</v>
      </c>
      <c r="D1058" s="11">
        <v>5</v>
      </c>
      <c r="E1058" s="11">
        <v>27</v>
      </c>
      <c r="F1058" s="11">
        <v>2024</v>
      </c>
      <c r="G1058" s="11">
        <v>1</v>
      </c>
      <c r="H1058" s="11" t="s">
        <v>833</v>
      </c>
      <c r="I1058" s="11" t="s">
        <v>394</v>
      </c>
      <c r="J1058" s="9" t="s">
        <v>1222</v>
      </c>
      <c r="K1058" s="9" t="s">
        <v>1058</v>
      </c>
      <c r="L1058" s="11">
        <v>7</v>
      </c>
      <c r="M1058" s="11" t="s">
        <v>1378</v>
      </c>
      <c r="N1058" s="11" t="s">
        <v>1378</v>
      </c>
      <c r="O1058" s="11" t="s">
        <v>201</v>
      </c>
      <c r="P1058" s="11"/>
    </row>
    <row r="1059" spans="1:16" s="4" customFormat="1" ht="12" hidden="1" customHeight="1" x14ac:dyDescent="0.25">
      <c r="A1059" s="11" t="s">
        <v>102</v>
      </c>
      <c r="B1059" s="9" t="s">
        <v>930</v>
      </c>
      <c r="C1059" s="11" t="s">
        <v>917</v>
      </c>
      <c r="D1059" s="11">
        <v>5</v>
      </c>
      <c r="E1059" s="11">
        <v>27</v>
      </c>
      <c r="F1059" s="11">
        <v>2024</v>
      </c>
      <c r="G1059" s="11">
        <v>1</v>
      </c>
      <c r="H1059" s="11" t="s">
        <v>833</v>
      </c>
      <c r="I1059" s="9" t="s">
        <v>375</v>
      </c>
      <c r="J1059" s="4" t="s">
        <v>376</v>
      </c>
      <c r="K1059" s="11" t="s">
        <v>1218</v>
      </c>
      <c r="L1059" s="11">
        <v>401</v>
      </c>
      <c r="M1059" s="11">
        <v>401</v>
      </c>
      <c r="N1059" s="11" t="s">
        <v>1378</v>
      </c>
      <c r="O1059" s="11" t="s">
        <v>201</v>
      </c>
      <c r="P1059" s="11" t="s">
        <v>396</v>
      </c>
    </row>
    <row r="1060" spans="1:16" s="4" customFormat="1" ht="12" hidden="1" customHeight="1" x14ac:dyDescent="0.25">
      <c r="A1060" s="11" t="s">
        <v>102</v>
      </c>
      <c r="B1060" s="9" t="s">
        <v>930</v>
      </c>
      <c r="C1060" s="11" t="s">
        <v>917</v>
      </c>
      <c r="D1060" s="11">
        <v>5</v>
      </c>
      <c r="E1060" s="11">
        <v>27</v>
      </c>
      <c r="F1060" s="11">
        <v>2024</v>
      </c>
      <c r="G1060" s="11">
        <v>1</v>
      </c>
      <c r="H1060" s="11" t="s">
        <v>833</v>
      </c>
      <c r="I1060" s="11" t="s">
        <v>310</v>
      </c>
      <c r="J1060" s="9" t="s">
        <v>1222</v>
      </c>
      <c r="K1060" s="11" t="s">
        <v>1218</v>
      </c>
      <c r="L1060" s="11">
        <v>2</v>
      </c>
      <c r="M1060" s="11">
        <v>2</v>
      </c>
      <c r="N1060" s="11" t="s">
        <v>1378</v>
      </c>
      <c r="O1060" s="11" t="s">
        <v>201</v>
      </c>
      <c r="P1060" s="11"/>
    </row>
    <row r="1061" spans="1:16" s="4" customFormat="1" ht="12" hidden="1" customHeight="1" x14ac:dyDescent="0.25">
      <c r="A1061" s="11" t="s">
        <v>102</v>
      </c>
      <c r="B1061" s="9" t="s">
        <v>930</v>
      </c>
      <c r="C1061" s="11" t="s">
        <v>917</v>
      </c>
      <c r="D1061" s="11">
        <v>5</v>
      </c>
      <c r="E1061" s="11">
        <v>27</v>
      </c>
      <c r="F1061" s="11">
        <v>2024</v>
      </c>
      <c r="G1061" s="11">
        <v>1</v>
      </c>
      <c r="H1061" s="11" t="s">
        <v>833</v>
      </c>
      <c r="I1061" s="11" t="s">
        <v>314</v>
      </c>
      <c r="J1061" s="9" t="s">
        <v>1222</v>
      </c>
      <c r="K1061" s="9" t="s">
        <v>1058</v>
      </c>
      <c r="L1061" s="11">
        <v>99</v>
      </c>
      <c r="M1061" s="11" t="s">
        <v>1378</v>
      </c>
      <c r="N1061" s="11" t="s">
        <v>1378</v>
      </c>
      <c r="O1061" s="11" t="s">
        <v>201</v>
      </c>
      <c r="P1061" s="11"/>
    </row>
    <row r="1062" spans="1:16" s="4" customFormat="1" ht="12" hidden="1" customHeight="1" x14ac:dyDescent="0.25">
      <c r="A1062" s="11" t="s">
        <v>102</v>
      </c>
      <c r="B1062" s="9" t="s">
        <v>930</v>
      </c>
      <c r="C1062" s="11" t="s">
        <v>917</v>
      </c>
      <c r="D1062" s="11">
        <v>5</v>
      </c>
      <c r="E1062" s="11">
        <v>27</v>
      </c>
      <c r="F1062" s="11">
        <v>2024</v>
      </c>
      <c r="G1062" s="11">
        <v>1</v>
      </c>
      <c r="H1062" s="11" t="s">
        <v>833</v>
      </c>
      <c r="I1062" s="9" t="s">
        <v>312</v>
      </c>
      <c r="J1062" s="9" t="s">
        <v>1222</v>
      </c>
      <c r="K1062" s="9" t="s">
        <v>1058</v>
      </c>
      <c r="L1062" s="11">
        <v>1250</v>
      </c>
      <c r="M1062" s="11">
        <v>25</v>
      </c>
      <c r="N1062" s="11" t="s">
        <v>1378</v>
      </c>
      <c r="O1062" s="11" t="s">
        <v>201</v>
      </c>
      <c r="P1062" s="11"/>
    </row>
    <row r="1063" spans="1:16" s="4" customFormat="1" ht="12" hidden="1" customHeight="1" x14ac:dyDescent="0.25">
      <c r="A1063" s="11" t="s">
        <v>102</v>
      </c>
      <c r="B1063" s="9" t="s">
        <v>930</v>
      </c>
      <c r="C1063" s="11" t="s">
        <v>917</v>
      </c>
      <c r="D1063" s="11">
        <v>5</v>
      </c>
      <c r="E1063" s="11">
        <v>27</v>
      </c>
      <c r="F1063" s="11">
        <v>2024</v>
      </c>
      <c r="G1063" s="11">
        <v>1</v>
      </c>
      <c r="H1063" s="11" t="s">
        <v>833</v>
      </c>
      <c r="I1063" s="11" t="s">
        <v>978</v>
      </c>
      <c r="J1063" s="9" t="s">
        <v>1222</v>
      </c>
      <c r="K1063" s="9" t="s">
        <v>1058</v>
      </c>
      <c r="L1063" s="11">
        <v>1911</v>
      </c>
      <c r="M1063" s="11" t="s">
        <v>1378</v>
      </c>
      <c r="N1063" s="11" t="s">
        <v>1378</v>
      </c>
      <c r="O1063" s="11" t="s">
        <v>201</v>
      </c>
      <c r="P1063" s="11"/>
    </row>
    <row r="1064" spans="1:16" s="4" customFormat="1" ht="12" hidden="1" customHeight="1" x14ac:dyDescent="0.25">
      <c r="A1064" s="11" t="s">
        <v>102</v>
      </c>
      <c r="B1064" s="9" t="s">
        <v>930</v>
      </c>
      <c r="C1064" s="11" t="s">
        <v>917</v>
      </c>
      <c r="D1064" s="11">
        <v>5</v>
      </c>
      <c r="E1064" s="11">
        <v>27</v>
      </c>
      <c r="F1064" s="11">
        <v>2024</v>
      </c>
      <c r="G1064" s="11">
        <v>1</v>
      </c>
      <c r="H1064" s="11" t="s">
        <v>833</v>
      </c>
      <c r="I1064" s="11" t="s">
        <v>379</v>
      </c>
      <c r="J1064" s="9" t="s">
        <v>1222</v>
      </c>
      <c r="K1064" s="9" t="s">
        <v>1058</v>
      </c>
      <c r="L1064" s="11">
        <v>3</v>
      </c>
      <c r="M1064" s="11" t="s">
        <v>1378</v>
      </c>
      <c r="N1064" s="11" t="s">
        <v>1378</v>
      </c>
      <c r="O1064" s="11" t="s">
        <v>201</v>
      </c>
      <c r="P1064" s="11"/>
    </row>
    <row r="1065" spans="1:16" s="4" customFormat="1" ht="12" hidden="1" customHeight="1" x14ac:dyDescent="0.25">
      <c r="A1065" s="11" t="s">
        <v>102</v>
      </c>
      <c r="B1065" s="9" t="s">
        <v>930</v>
      </c>
      <c r="C1065" s="11" t="s">
        <v>917</v>
      </c>
      <c r="D1065" s="11">
        <v>5</v>
      </c>
      <c r="E1065" s="11">
        <v>27</v>
      </c>
      <c r="F1065" s="11">
        <v>2024</v>
      </c>
      <c r="G1065" s="11">
        <v>1</v>
      </c>
      <c r="H1065" s="11" t="s">
        <v>833</v>
      </c>
      <c r="I1065" s="11" t="s">
        <v>394</v>
      </c>
      <c r="J1065" s="9" t="s">
        <v>1222</v>
      </c>
      <c r="K1065" s="9" t="s">
        <v>1058</v>
      </c>
      <c r="L1065" s="11">
        <v>4</v>
      </c>
      <c r="M1065" s="11" t="s">
        <v>1378</v>
      </c>
      <c r="N1065" s="11" t="s">
        <v>1378</v>
      </c>
      <c r="O1065" s="11" t="s">
        <v>201</v>
      </c>
      <c r="P1065" s="11"/>
    </row>
    <row r="1066" spans="1:16" s="4" customFormat="1" ht="12" hidden="1" customHeight="1" x14ac:dyDescent="0.25">
      <c r="A1066" s="11" t="s">
        <v>93</v>
      </c>
      <c r="B1066" s="9" t="s">
        <v>931</v>
      </c>
      <c r="C1066" s="11" t="s">
        <v>917</v>
      </c>
      <c r="D1066" s="11">
        <v>5</v>
      </c>
      <c r="E1066" s="11">
        <v>27</v>
      </c>
      <c r="F1066" s="11">
        <v>2024</v>
      </c>
      <c r="G1066" s="11">
        <v>1</v>
      </c>
      <c r="H1066" s="11" t="s">
        <v>833</v>
      </c>
      <c r="I1066" s="11" t="s">
        <v>979</v>
      </c>
      <c r="J1066" s="9" t="s">
        <v>1222</v>
      </c>
      <c r="K1066" s="9" t="s">
        <v>1058</v>
      </c>
      <c r="L1066" s="11">
        <v>7</v>
      </c>
      <c r="M1066" s="11" t="s">
        <v>1378</v>
      </c>
      <c r="N1066" s="11" t="s">
        <v>1378</v>
      </c>
      <c r="O1066" s="11" t="s">
        <v>201</v>
      </c>
      <c r="P1066" s="11"/>
    </row>
    <row r="1067" spans="1:16" s="4" customFormat="1" ht="12" hidden="1" customHeight="1" x14ac:dyDescent="0.25">
      <c r="A1067" s="11" t="s">
        <v>93</v>
      </c>
      <c r="B1067" s="9" t="s">
        <v>931</v>
      </c>
      <c r="C1067" s="11" t="s">
        <v>917</v>
      </c>
      <c r="D1067" s="11">
        <v>5</v>
      </c>
      <c r="E1067" s="11">
        <v>27</v>
      </c>
      <c r="F1067" s="11">
        <v>2024</v>
      </c>
      <c r="G1067" s="11">
        <v>1</v>
      </c>
      <c r="H1067" s="11" t="s">
        <v>833</v>
      </c>
      <c r="I1067" s="9" t="s">
        <v>375</v>
      </c>
      <c r="J1067" s="11" t="s">
        <v>398</v>
      </c>
      <c r="K1067" s="11" t="s">
        <v>1218</v>
      </c>
      <c r="L1067" s="11">
        <v>37</v>
      </c>
      <c r="M1067" s="11">
        <v>37</v>
      </c>
      <c r="N1067" s="11" t="s">
        <v>1378</v>
      </c>
      <c r="O1067" s="11" t="s">
        <v>201</v>
      </c>
      <c r="P1067" s="11" t="s">
        <v>397</v>
      </c>
    </row>
    <row r="1068" spans="1:16" s="4" customFormat="1" ht="12" hidden="1" customHeight="1" x14ac:dyDescent="0.25">
      <c r="A1068" s="11" t="s">
        <v>93</v>
      </c>
      <c r="B1068" s="9" t="s">
        <v>931</v>
      </c>
      <c r="C1068" s="11" t="s">
        <v>917</v>
      </c>
      <c r="D1068" s="11">
        <v>5</v>
      </c>
      <c r="E1068" s="11">
        <v>27</v>
      </c>
      <c r="F1068" s="11">
        <v>2024</v>
      </c>
      <c r="G1068" s="11">
        <v>1</v>
      </c>
      <c r="H1068" s="11" t="s">
        <v>833</v>
      </c>
      <c r="I1068" s="11" t="s">
        <v>310</v>
      </c>
      <c r="J1068" s="9" t="s">
        <v>1222</v>
      </c>
      <c r="K1068" s="11" t="s">
        <v>1218</v>
      </c>
      <c r="L1068" s="11">
        <v>50</v>
      </c>
      <c r="M1068" s="11">
        <v>50</v>
      </c>
      <c r="N1068" s="11" t="s">
        <v>1378</v>
      </c>
      <c r="O1068" s="11" t="s">
        <v>201</v>
      </c>
      <c r="P1068" s="11"/>
    </row>
    <row r="1069" spans="1:16" s="4" customFormat="1" ht="12" hidden="1" customHeight="1" x14ac:dyDescent="0.25">
      <c r="A1069" s="11" t="s">
        <v>93</v>
      </c>
      <c r="B1069" s="9" t="s">
        <v>931</v>
      </c>
      <c r="C1069" s="11" t="s">
        <v>917</v>
      </c>
      <c r="D1069" s="11">
        <v>5</v>
      </c>
      <c r="E1069" s="11">
        <v>27</v>
      </c>
      <c r="F1069" s="11">
        <v>2024</v>
      </c>
      <c r="G1069" s="11">
        <v>1</v>
      </c>
      <c r="H1069" s="11" t="s">
        <v>833</v>
      </c>
      <c r="I1069" s="11" t="s">
        <v>980</v>
      </c>
      <c r="J1069" s="9" t="s">
        <v>1222</v>
      </c>
      <c r="K1069" s="9" t="s">
        <v>1058</v>
      </c>
      <c r="L1069" s="11">
        <v>1</v>
      </c>
      <c r="M1069" s="11" t="s">
        <v>1378</v>
      </c>
      <c r="N1069" s="11" t="s">
        <v>1378</v>
      </c>
      <c r="O1069" s="11" t="s">
        <v>201</v>
      </c>
      <c r="P1069" s="11"/>
    </row>
    <row r="1070" spans="1:16" s="4" customFormat="1" ht="12" hidden="1" customHeight="1" x14ac:dyDescent="0.25">
      <c r="A1070" s="11" t="s">
        <v>93</v>
      </c>
      <c r="B1070" s="9" t="s">
        <v>931</v>
      </c>
      <c r="C1070" s="11" t="s">
        <v>917</v>
      </c>
      <c r="D1070" s="11">
        <v>5</v>
      </c>
      <c r="E1070" s="11">
        <v>27</v>
      </c>
      <c r="F1070" s="11">
        <v>2024</v>
      </c>
      <c r="G1070" s="11">
        <v>1</v>
      </c>
      <c r="H1070" s="11" t="s">
        <v>833</v>
      </c>
      <c r="I1070" s="11" t="s">
        <v>351</v>
      </c>
      <c r="J1070" s="9" t="s">
        <v>1222</v>
      </c>
      <c r="K1070" s="9" t="s">
        <v>1058</v>
      </c>
      <c r="L1070" s="11">
        <v>1</v>
      </c>
      <c r="M1070" s="11" t="s">
        <v>1378</v>
      </c>
      <c r="N1070" s="11" t="s">
        <v>1378</v>
      </c>
      <c r="O1070" s="11" t="s">
        <v>201</v>
      </c>
      <c r="P1070" s="11"/>
    </row>
    <row r="1071" spans="1:16" s="4" customFormat="1" ht="12" hidden="1" customHeight="1" x14ac:dyDescent="0.25">
      <c r="A1071" s="11" t="s">
        <v>103</v>
      </c>
      <c r="B1071" s="9" t="s">
        <v>927</v>
      </c>
      <c r="C1071" s="11" t="s">
        <v>917</v>
      </c>
      <c r="D1071" s="11">
        <v>5</v>
      </c>
      <c r="E1071" s="11">
        <v>28</v>
      </c>
      <c r="F1071" s="11">
        <v>2024</v>
      </c>
      <c r="G1071" s="11">
        <v>1</v>
      </c>
      <c r="H1071" s="11" t="s">
        <v>833</v>
      </c>
      <c r="I1071" s="9" t="s">
        <v>375</v>
      </c>
      <c r="J1071" s="11" t="s">
        <v>398</v>
      </c>
      <c r="K1071" s="9" t="s">
        <v>1058</v>
      </c>
      <c r="L1071" s="11">
        <v>8470</v>
      </c>
      <c r="M1071" s="11">
        <v>215</v>
      </c>
      <c r="N1071" s="11" t="s">
        <v>1378</v>
      </c>
      <c r="O1071" s="11" t="s">
        <v>201</v>
      </c>
      <c r="P1071" s="11" t="s">
        <v>397</v>
      </c>
    </row>
    <row r="1072" spans="1:16" s="4" customFormat="1" ht="12" hidden="1" customHeight="1" x14ac:dyDescent="0.25">
      <c r="A1072" s="11" t="s">
        <v>103</v>
      </c>
      <c r="B1072" s="9" t="s">
        <v>927</v>
      </c>
      <c r="C1072" s="11" t="s">
        <v>917</v>
      </c>
      <c r="D1072" s="11">
        <v>5</v>
      </c>
      <c r="E1072" s="11">
        <v>28</v>
      </c>
      <c r="F1072" s="11">
        <v>2024</v>
      </c>
      <c r="G1072" s="11">
        <v>1</v>
      </c>
      <c r="H1072" s="11" t="s">
        <v>833</v>
      </c>
      <c r="I1072" s="9" t="s">
        <v>375</v>
      </c>
      <c r="J1072" s="4" t="s">
        <v>376</v>
      </c>
      <c r="K1072" s="11" t="s">
        <v>1218</v>
      </c>
      <c r="L1072" s="11">
        <v>1</v>
      </c>
      <c r="M1072" s="11">
        <v>1</v>
      </c>
      <c r="N1072" s="11" t="s">
        <v>1378</v>
      </c>
      <c r="O1072" s="11" t="s">
        <v>201</v>
      </c>
      <c r="P1072" s="11" t="s">
        <v>396</v>
      </c>
    </row>
    <row r="1073" spans="1:16" s="4" customFormat="1" ht="12" hidden="1" customHeight="1" x14ac:dyDescent="0.25">
      <c r="A1073" s="11" t="s">
        <v>103</v>
      </c>
      <c r="B1073" s="9" t="s">
        <v>927</v>
      </c>
      <c r="C1073" s="11" t="s">
        <v>917</v>
      </c>
      <c r="D1073" s="11">
        <v>5</v>
      </c>
      <c r="E1073" s="11">
        <v>28</v>
      </c>
      <c r="F1073" s="11">
        <v>2024</v>
      </c>
      <c r="G1073" s="11">
        <v>1</v>
      </c>
      <c r="H1073" s="11" t="s">
        <v>833</v>
      </c>
      <c r="I1073" s="11" t="s">
        <v>310</v>
      </c>
      <c r="J1073" s="9" t="s">
        <v>1222</v>
      </c>
      <c r="K1073" s="11" t="s">
        <v>1218</v>
      </c>
      <c r="L1073" s="11">
        <v>415</v>
      </c>
      <c r="M1073" s="11">
        <v>415</v>
      </c>
      <c r="N1073" s="11" t="s">
        <v>1378</v>
      </c>
      <c r="O1073" s="11" t="s">
        <v>201</v>
      </c>
      <c r="P1073" s="11"/>
    </row>
    <row r="1074" spans="1:16" s="4" customFormat="1" ht="12" hidden="1" customHeight="1" x14ac:dyDescent="0.25">
      <c r="A1074" s="11" t="s">
        <v>106</v>
      </c>
      <c r="B1074" s="9" t="s">
        <v>932</v>
      </c>
      <c r="C1074" s="11" t="s">
        <v>917</v>
      </c>
      <c r="D1074" s="11">
        <v>5</v>
      </c>
      <c r="E1074" s="11">
        <v>28</v>
      </c>
      <c r="F1074" s="11">
        <v>2024</v>
      </c>
      <c r="G1074" s="11">
        <v>1</v>
      </c>
      <c r="H1074" s="11" t="s">
        <v>833</v>
      </c>
      <c r="I1074" s="9" t="s">
        <v>375</v>
      </c>
      <c r="J1074" s="11" t="s">
        <v>398</v>
      </c>
      <c r="K1074" s="11" t="s">
        <v>1218</v>
      </c>
      <c r="L1074" s="11">
        <v>1130</v>
      </c>
      <c r="M1074" s="11">
        <v>1130</v>
      </c>
      <c r="N1074" s="11" t="s">
        <v>1378</v>
      </c>
      <c r="O1074" s="11" t="s">
        <v>201</v>
      </c>
      <c r="P1074" s="11" t="s">
        <v>397</v>
      </c>
    </row>
    <row r="1075" spans="1:16" s="4" customFormat="1" ht="12" hidden="1" customHeight="1" x14ac:dyDescent="0.25">
      <c r="A1075" s="11" t="s">
        <v>106</v>
      </c>
      <c r="B1075" s="9" t="s">
        <v>932</v>
      </c>
      <c r="C1075" s="11" t="s">
        <v>917</v>
      </c>
      <c r="D1075" s="11">
        <v>5</v>
      </c>
      <c r="E1075" s="11">
        <v>28</v>
      </c>
      <c r="F1075" s="11">
        <v>2024</v>
      </c>
      <c r="G1075" s="11">
        <v>1</v>
      </c>
      <c r="H1075" s="11" t="s">
        <v>833</v>
      </c>
      <c r="I1075" s="9" t="s">
        <v>375</v>
      </c>
      <c r="J1075" s="4" t="s">
        <v>376</v>
      </c>
      <c r="K1075" s="11" t="s">
        <v>1218</v>
      </c>
      <c r="L1075" s="11">
        <v>300</v>
      </c>
      <c r="M1075" s="11">
        <v>300</v>
      </c>
      <c r="N1075" s="11" t="s">
        <v>1378</v>
      </c>
      <c r="O1075" s="11" t="s">
        <v>201</v>
      </c>
      <c r="P1075" s="11" t="s">
        <v>396</v>
      </c>
    </row>
    <row r="1076" spans="1:16" s="4" customFormat="1" ht="12" hidden="1" customHeight="1" x14ac:dyDescent="0.25">
      <c r="A1076" s="11" t="s">
        <v>106</v>
      </c>
      <c r="B1076" s="9" t="s">
        <v>932</v>
      </c>
      <c r="C1076" s="11" t="s">
        <v>917</v>
      </c>
      <c r="D1076" s="11">
        <v>5</v>
      </c>
      <c r="E1076" s="11">
        <v>28</v>
      </c>
      <c r="F1076" s="11">
        <v>2024</v>
      </c>
      <c r="G1076" s="11">
        <v>1</v>
      </c>
      <c r="H1076" s="11" t="s">
        <v>833</v>
      </c>
      <c r="I1076" s="11" t="s">
        <v>310</v>
      </c>
      <c r="J1076" s="9" t="s">
        <v>1222</v>
      </c>
      <c r="K1076" s="11" t="s">
        <v>1218</v>
      </c>
      <c r="L1076" s="11">
        <v>590</v>
      </c>
      <c r="M1076" s="11">
        <v>590</v>
      </c>
      <c r="N1076" s="11" t="s">
        <v>1378</v>
      </c>
      <c r="O1076" s="11" t="s">
        <v>201</v>
      </c>
      <c r="P1076" s="11"/>
    </row>
    <row r="1077" spans="1:16" s="4" customFormat="1" ht="12" hidden="1" customHeight="1" x14ac:dyDescent="0.25">
      <c r="A1077" s="11" t="s">
        <v>106</v>
      </c>
      <c r="B1077" s="9" t="s">
        <v>932</v>
      </c>
      <c r="C1077" s="11" t="s">
        <v>917</v>
      </c>
      <c r="D1077" s="11">
        <v>5</v>
      </c>
      <c r="E1077" s="11">
        <v>28</v>
      </c>
      <c r="F1077" s="11">
        <v>2024</v>
      </c>
      <c r="G1077" s="11">
        <v>1</v>
      </c>
      <c r="H1077" s="11" t="s">
        <v>833</v>
      </c>
      <c r="I1077" s="11" t="s">
        <v>394</v>
      </c>
      <c r="J1077" s="9" t="s">
        <v>1222</v>
      </c>
      <c r="K1077" s="9" t="s">
        <v>1058</v>
      </c>
      <c r="L1077" s="11">
        <v>7</v>
      </c>
      <c r="M1077" s="11" t="s">
        <v>1378</v>
      </c>
      <c r="N1077" s="11" t="s">
        <v>1378</v>
      </c>
      <c r="O1077" s="11" t="s">
        <v>201</v>
      </c>
      <c r="P1077" s="11"/>
    </row>
    <row r="1078" spans="1:16" s="4" customFormat="1" ht="12" hidden="1" customHeight="1" x14ac:dyDescent="0.25">
      <c r="A1078" s="11" t="s">
        <v>106</v>
      </c>
      <c r="B1078" s="9" t="s">
        <v>932</v>
      </c>
      <c r="C1078" s="11" t="s">
        <v>917</v>
      </c>
      <c r="D1078" s="11">
        <v>5</v>
      </c>
      <c r="E1078" s="11">
        <v>28</v>
      </c>
      <c r="F1078" s="11">
        <v>2024</v>
      </c>
      <c r="G1078" s="11">
        <v>1</v>
      </c>
      <c r="H1078" s="11" t="s">
        <v>833</v>
      </c>
      <c r="I1078" s="11" t="s">
        <v>399</v>
      </c>
      <c r="J1078" s="9" t="s">
        <v>400</v>
      </c>
      <c r="K1078" s="9" t="s">
        <v>1058</v>
      </c>
      <c r="L1078" s="11">
        <v>1</v>
      </c>
      <c r="M1078" s="11" t="s">
        <v>1378</v>
      </c>
      <c r="N1078" s="11" t="s">
        <v>1378</v>
      </c>
      <c r="O1078" s="11" t="s">
        <v>201</v>
      </c>
      <c r="P1078" s="9" t="s">
        <v>1547</v>
      </c>
    </row>
    <row r="1079" spans="1:16" s="4" customFormat="1" ht="12" hidden="1" customHeight="1" x14ac:dyDescent="0.25">
      <c r="A1079" s="11" t="s">
        <v>106</v>
      </c>
      <c r="B1079" s="9" t="s">
        <v>932</v>
      </c>
      <c r="C1079" s="11" t="s">
        <v>917</v>
      </c>
      <c r="D1079" s="11">
        <v>5</v>
      </c>
      <c r="E1079" s="11">
        <v>28</v>
      </c>
      <c r="F1079" s="11">
        <v>2024</v>
      </c>
      <c r="G1079" s="11">
        <v>1</v>
      </c>
      <c r="H1079" s="11" t="s">
        <v>833</v>
      </c>
      <c r="I1079" s="11" t="s">
        <v>314</v>
      </c>
      <c r="J1079" s="9" t="s">
        <v>1222</v>
      </c>
      <c r="K1079" s="9" t="s">
        <v>1058</v>
      </c>
      <c r="L1079" s="11">
        <v>2</v>
      </c>
      <c r="M1079" s="11" t="s">
        <v>1378</v>
      </c>
      <c r="N1079" s="11" t="s">
        <v>1378</v>
      </c>
      <c r="O1079" s="11" t="s">
        <v>201</v>
      </c>
      <c r="P1079" s="11"/>
    </row>
    <row r="1080" spans="1:16" s="4" customFormat="1" ht="12" hidden="1" customHeight="1" x14ac:dyDescent="0.25">
      <c r="A1080" s="11" t="s">
        <v>106</v>
      </c>
      <c r="B1080" s="9" t="s">
        <v>932</v>
      </c>
      <c r="C1080" s="11" t="s">
        <v>917</v>
      </c>
      <c r="D1080" s="11">
        <v>5</v>
      </c>
      <c r="E1080" s="11">
        <v>28</v>
      </c>
      <c r="F1080" s="11">
        <v>2024</v>
      </c>
      <c r="G1080" s="11">
        <v>1</v>
      </c>
      <c r="H1080" s="11" t="s">
        <v>833</v>
      </c>
      <c r="I1080" s="9" t="s">
        <v>330</v>
      </c>
      <c r="J1080" s="9" t="s">
        <v>1222</v>
      </c>
      <c r="K1080" s="9" t="s">
        <v>1058</v>
      </c>
      <c r="L1080" s="11">
        <v>3</v>
      </c>
      <c r="M1080" s="11" t="s">
        <v>1378</v>
      </c>
      <c r="N1080" s="11" t="s">
        <v>1378</v>
      </c>
      <c r="O1080" s="11" t="s">
        <v>201</v>
      </c>
      <c r="P1080" s="11"/>
    </row>
    <row r="1081" spans="1:16" s="4" customFormat="1" ht="12" hidden="1" customHeight="1" x14ac:dyDescent="0.25">
      <c r="A1081" s="11" t="s">
        <v>106</v>
      </c>
      <c r="B1081" s="9" t="s">
        <v>932</v>
      </c>
      <c r="C1081" s="11" t="s">
        <v>917</v>
      </c>
      <c r="D1081" s="11">
        <v>5</v>
      </c>
      <c r="E1081" s="11">
        <v>28</v>
      </c>
      <c r="F1081" s="11">
        <v>2024</v>
      </c>
      <c r="G1081" s="11">
        <v>1</v>
      </c>
      <c r="H1081" s="11" t="s">
        <v>833</v>
      </c>
      <c r="I1081" s="11" t="s">
        <v>351</v>
      </c>
      <c r="J1081" s="9" t="s">
        <v>1222</v>
      </c>
      <c r="K1081" s="9" t="s">
        <v>1058</v>
      </c>
      <c r="L1081" s="11">
        <v>6</v>
      </c>
      <c r="M1081" s="11" t="s">
        <v>1378</v>
      </c>
      <c r="N1081" s="11" t="s">
        <v>1378</v>
      </c>
      <c r="O1081" s="11" t="s">
        <v>201</v>
      </c>
      <c r="P1081" s="11"/>
    </row>
    <row r="1082" spans="1:16" s="4" customFormat="1" ht="12" hidden="1" customHeight="1" x14ac:dyDescent="0.25">
      <c r="A1082" s="11" t="s">
        <v>106</v>
      </c>
      <c r="B1082" s="9" t="s">
        <v>932</v>
      </c>
      <c r="C1082" s="11" t="s">
        <v>917</v>
      </c>
      <c r="D1082" s="11">
        <v>5</v>
      </c>
      <c r="E1082" s="11">
        <v>28</v>
      </c>
      <c r="F1082" s="11">
        <v>2024</v>
      </c>
      <c r="G1082" s="11">
        <v>1</v>
      </c>
      <c r="H1082" s="11" t="s">
        <v>833</v>
      </c>
      <c r="I1082" s="11" t="s">
        <v>978</v>
      </c>
      <c r="J1082" s="9" t="s">
        <v>1222</v>
      </c>
      <c r="K1082" s="9" t="s">
        <v>1058</v>
      </c>
      <c r="L1082" s="11">
        <v>5</v>
      </c>
      <c r="M1082" s="11" t="s">
        <v>1378</v>
      </c>
      <c r="N1082" s="11" t="s">
        <v>1378</v>
      </c>
      <c r="O1082" s="11" t="s">
        <v>201</v>
      </c>
      <c r="P1082" s="11"/>
    </row>
    <row r="1083" spans="1:16" s="4" customFormat="1" ht="12" hidden="1" customHeight="1" x14ac:dyDescent="0.25">
      <c r="A1083" s="11" t="s">
        <v>113</v>
      </c>
      <c r="B1083" s="9" t="s">
        <v>933</v>
      </c>
      <c r="C1083" s="11" t="s">
        <v>917</v>
      </c>
      <c r="D1083" s="11">
        <v>5</v>
      </c>
      <c r="E1083" s="11">
        <v>28</v>
      </c>
      <c r="F1083" s="11">
        <v>2024</v>
      </c>
      <c r="G1083" s="11">
        <v>1</v>
      </c>
      <c r="H1083" s="11" t="s">
        <v>833</v>
      </c>
      <c r="I1083" s="9" t="s">
        <v>375</v>
      </c>
      <c r="J1083" s="4" t="s">
        <v>376</v>
      </c>
      <c r="K1083" s="11" t="s">
        <v>1218</v>
      </c>
      <c r="L1083" s="11">
        <v>1126</v>
      </c>
      <c r="M1083" s="11">
        <v>1126</v>
      </c>
      <c r="N1083" s="11" t="s">
        <v>1378</v>
      </c>
      <c r="O1083" s="11" t="s">
        <v>201</v>
      </c>
      <c r="P1083" s="11" t="s">
        <v>396</v>
      </c>
    </row>
    <row r="1084" spans="1:16" s="4" customFormat="1" ht="12" hidden="1" customHeight="1" x14ac:dyDescent="0.25">
      <c r="A1084" s="11" t="s">
        <v>113</v>
      </c>
      <c r="B1084" s="9" t="s">
        <v>933</v>
      </c>
      <c r="C1084" s="11" t="s">
        <v>917</v>
      </c>
      <c r="D1084" s="11">
        <v>5</v>
      </c>
      <c r="E1084" s="11">
        <v>28</v>
      </c>
      <c r="F1084" s="11">
        <v>2024</v>
      </c>
      <c r="G1084" s="11">
        <v>1</v>
      </c>
      <c r="H1084" s="11" t="s">
        <v>833</v>
      </c>
      <c r="I1084" s="9" t="s">
        <v>375</v>
      </c>
      <c r="J1084" s="11" t="s">
        <v>398</v>
      </c>
      <c r="K1084" s="11" t="s">
        <v>1218</v>
      </c>
      <c r="L1084" s="11">
        <v>395</v>
      </c>
      <c r="M1084" s="11">
        <v>395</v>
      </c>
      <c r="N1084" s="11" t="s">
        <v>1378</v>
      </c>
      <c r="O1084" s="11" t="s">
        <v>201</v>
      </c>
      <c r="P1084" s="11" t="s">
        <v>397</v>
      </c>
    </row>
    <row r="1085" spans="1:16" s="4" customFormat="1" ht="12" hidden="1" customHeight="1" x14ac:dyDescent="0.25">
      <c r="A1085" s="11" t="s">
        <v>113</v>
      </c>
      <c r="B1085" s="9" t="s">
        <v>933</v>
      </c>
      <c r="C1085" s="11" t="s">
        <v>917</v>
      </c>
      <c r="D1085" s="11">
        <v>5</v>
      </c>
      <c r="E1085" s="11">
        <v>28</v>
      </c>
      <c r="F1085" s="11">
        <v>2024</v>
      </c>
      <c r="G1085" s="11">
        <v>1</v>
      </c>
      <c r="H1085" s="11" t="s">
        <v>833</v>
      </c>
      <c r="I1085" s="11" t="s">
        <v>310</v>
      </c>
      <c r="J1085" s="9" t="s">
        <v>1222</v>
      </c>
      <c r="K1085" s="11" t="s">
        <v>1218</v>
      </c>
      <c r="L1085" s="11">
        <v>1830</v>
      </c>
      <c r="M1085" s="11">
        <v>1830</v>
      </c>
      <c r="N1085" s="11" t="s">
        <v>1378</v>
      </c>
      <c r="O1085" s="11" t="s">
        <v>201</v>
      </c>
      <c r="P1085" s="11"/>
    </row>
    <row r="1086" spans="1:16" s="4" customFormat="1" ht="12" hidden="1" customHeight="1" x14ac:dyDescent="0.25">
      <c r="A1086" s="11" t="s">
        <v>113</v>
      </c>
      <c r="B1086" s="9" t="s">
        <v>933</v>
      </c>
      <c r="C1086" s="11" t="s">
        <v>917</v>
      </c>
      <c r="D1086" s="11">
        <v>5</v>
      </c>
      <c r="E1086" s="11">
        <v>28</v>
      </c>
      <c r="F1086" s="11">
        <v>2024</v>
      </c>
      <c r="G1086" s="11">
        <v>1</v>
      </c>
      <c r="H1086" s="11" t="s">
        <v>833</v>
      </c>
      <c r="I1086" s="9" t="s">
        <v>312</v>
      </c>
      <c r="J1086" s="9" t="s">
        <v>1222</v>
      </c>
      <c r="K1086" s="9" t="s">
        <v>1058</v>
      </c>
      <c r="L1086" s="11">
        <v>2610</v>
      </c>
      <c r="M1086" s="11">
        <v>29</v>
      </c>
      <c r="N1086" s="11" t="s">
        <v>1378</v>
      </c>
      <c r="O1086" s="11" t="s">
        <v>201</v>
      </c>
      <c r="P1086" s="11"/>
    </row>
    <row r="1087" spans="1:16" s="4" customFormat="1" ht="12" hidden="1" customHeight="1" x14ac:dyDescent="0.25">
      <c r="A1087" s="11" t="s">
        <v>113</v>
      </c>
      <c r="B1087" s="9" t="s">
        <v>933</v>
      </c>
      <c r="C1087" s="11" t="s">
        <v>917</v>
      </c>
      <c r="D1087" s="11">
        <v>5</v>
      </c>
      <c r="E1087" s="11">
        <v>28</v>
      </c>
      <c r="F1087" s="11">
        <v>2024</v>
      </c>
      <c r="G1087" s="11">
        <v>1</v>
      </c>
      <c r="H1087" s="11" t="s">
        <v>833</v>
      </c>
      <c r="I1087" s="11" t="s">
        <v>394</v>
      </c>
      <c r="J1087" s="9" t="s">
        <v>1222</v>
      </c>
      <c r="K1087" s="9" t="s">
        <v>1058</v>
      </c>
      <c r="L1087" s="11">
        <v>88</v>
      </c>
      <c r="M1087" s="11" t="s">
        <v>1378</v>
      </c>
      <c r="N1087" s="11" t="s">
        <v>1378</v>
      </c>
      <c r="O1087" s="11" t="s">
        <v>201</v>
      </c>
      <c r="P1087" s="11"/>
    </row>
    <row r="1088" spans="1:16" s="4" customFormat="1" ht="12" hidden="1" customHeight="1" x14ac:dyDescent="0.25">
      <c r="A1088" s="11" t="s">
        <v>113</v>
      </c>
      <c r="B1088" s="9" t="s">
        <v>933</v>
      </c>
      <c r="C1088" s="11" t="s">
        <v>917</v>
      </c>
      <c r="D1088" s="11">
        <v>5</v>
      </c>
      <c r="E1088" s="11">
        <v>28</v>
      </c>
      <c r="F1088" s="11">
        <v>2024</v>
      </c>
      <c r="G1088" s="11">
        <v>1</v>
      </c>
      <c r="H1088" s="11" t="s">
        <v>833</v>
      </c>
      <c r="I1088" s="11" t="s">
        <v>314</v>
      </c>
      <c r="J1088" s="9" t="s">
        <v>1222</v>
      </c>
      <c r="K1088" s="9" t="s">
        <v>1058</v>
      </c>
      <c r="L1088" s="11">
        <v>412</v>
      </c>
      <c r="M1088" s="11" t="s">
        <v>1378</v>
      </c>
      <c r="N1088" s="11" t="s">
        <v>1378</v>
      </c>
      <c r="O1088" s="11" t="s">
        <v>201</v>
      </c>
      <c r="P1088" s="11"/>
    </row>
    <row r="1089" spans="1:16" s="4" customFormat="1" ht="12" hidden="1" customHeight="1" x14ac:dyDescent="0.25">
      <c r="A1089" s="11" t="s">
        <v>113</v>
      </c>
      <c r="B1089" s="9" t="s">
        <v>933</v>
      </c>
      <c r="C1089" s="11" t="s">
        <v>917</v>
      </c>
      <c r="D1089" s="11">
        <v>5</v>
      </c>
      <c r="E1089" s="11">
        <v>28</v>
      </c>
      <c r="F1089" s="11">
        <v>2024</v>
      </c>
      <c r="G1089" s="11">
        <v>1</v>
      </c>
      <c r="H1089" s="11" t="s">
        <v>833</v>
      </c>
      <c r="I1089" s="11" t="s">
        <v>978</v>
      </c>
      <c r="J1089" s="9" t="s">
        <v>1222</v>
      </c>
      <c r="K1089" s="9" t="s">
        <v>1058</v>
      </c>
      <c r="L1089" s="11">
        <v>364</v>
      </c>
      <c r="M1089" s="11" t="s">
        <v>1378</v>
      </c>
      <c r="N1089" s="11" t="s">
        <v>1378</v>
      </c>
      <c r="O1089" s="11" t="s">
        <v>201</v>
      </c>
      <c r="P1089" s="11"/>
    </row>
    <row r="1090" spans="1:16" s="4" customFormat="1" ht="12" hidden="1" customHeight="1" x14ac:dyDescent="0.25">
      <c r="A1090" s="11" t="s">
        <v>113</v>
      </c>
      <c r="B1090" s="9" t="s">
        <v>933</v>
      </c>
      <c r="C1090" s="11" t="s">
        <v>917</v>
      </c>
      <c r="D1090" s="11">
        <v>5</v>
      </c>
      <c r="E1090" s="11">
        <v>28</v>
      </c>
      <c r="F1090" s="11">
        <v>2024</v>
      </c>
      <c r="G1090" s="11">
        <v>1</v>
      </c>
      <c r="H1090" s="11" t="s">
        <v>833</v>
      </c>
      <c r="I1090" s="11" t="s">
        <v>456</v>
      </c>
      <c r="J1090" s="9" t="s">
        <v>1222</v>
      </c>
      <c r="K1090" s="9" t="s">
        <v>1058</v>
      </c>
      <c r="L1090" s="11">
        <v>79</v>
      </c>
      <c r="M1090" s="11" t="s">
        <v>1378</v>
      </c>
      <c r="N1090" s="11" t="s">
        <v>1378</v>
      </c>
      <c r="O1090" s="11" t="s">
        <v>201</v>
      </c>
      <c r="P1090" s="11"/>
    </row>
    <row r="1091" spans="1:16" s="4" customFormat="1" ht="12" hidden="1" customHeight="1" x14ac:dyDescent="0.25">
      <c r="A1091" s="11" t="s">
        <v>113</v>
      </c>
      <c r="B1091" s="9" t="s">
        <v>933</v>
      </c>
      <c r="C1091" s="11" t="s">
        <v>917</v>
      </c>
      <c r="D1091" s="11">
        <v>5</v>
      </c>
      <c r="E1091" s="11">
        <v>28</v>
      </c>
      <c r="F1091" s="11">
        <v>2024</v>
      </c>
      <c r="G1091" s="11">
        <v>1</v>
      </c>
      <c r="H1091" s="11" t="s">
        <v>833</v>
      </c>
      <c r="I1091" s="11" t="s">
        <v>380</v>
      </c>
      <c r="J1091" s="4" t="s">
        <v>381</v>
      </c>
      <c r="K1091" s="9" t="s">
        <v>1058</v>
      </c>
      <c r="L1091" s="11">
        <v>2</v>
      </c>
      <c r="M1091" s="11" t="s">
        <v>1378</v>
      </c>
      <c r="N1091" s="11" t="s">
        <v>1378</v>
      </c>
      <c r="O1091" s="11" t="s">
        <v>201</v>
      </c>
      <c r="P1091" s="9" t="s">
        <v>1680</v>
      </c>
    </row>
    <row r="1092" spans="1:16" s="4" customFormat="1" ht="12" hidden="1" customHeight="1" x14ac:dyDescent="0.25">
      <c r="A1092" s="11" t="s">
        <v>119</v>
      </c>
      <c r="B1092" s="9" t="s">
        <v>924</v>
      </c>
      <c r="C1092" s="11" t="s">
        <v>917</v>
      </c>
      <c r="D1092" s="11">
        <v>5</v>
      </c>
      <c r="E1092" s="11">
        <v>29</v>
      </c>
      <c r="F1092" s="11">
        <v>2024</v>
      </c>
      <c r="G1092" s="11">
        <v>1</v>
      </c>
      <c r="H1092" s="11" t="s">
        <v>149</v>
      </c>
      <c r="I1092" s="9" t="s">
        <v>375</v>
      </c>
      <c r="J1092" s="4" t="s">
        <v>376</v>
      </c>
      <c r="K1092" s="11" t="s">
        <v>1218</v>
      </c>
      <c r="L1092" s="11">
        <v>49</v>
      </c>
      <c r="M1092" s="11">
        <v>49</v>
      </c>
      <c r="N1092" s="11" t="s">
        <v>1378</v>
      </c>
      <c r="O1092" s="11" t="s">
        <v>201</v>
      </c>
      <c r="P1092" s="11" t="s">
        <v>396</v>
      </c>
    </row>
    <row r="1093" spans="1:16" s="4" customFormat="1" ht="12" hidden="1" customHeight="1" x14ac:dyDescent="0.25">
      <c r="A1093" s="11" t="s">
        <v>119</v>
      </c>
      <c r="B1093" s="9" t="s">
        <v>924</v>
      </c>
      <c r="C1093" s="11" t="s">
        <v>917</v>
      </c>
      <c r="D1093" s="11">
        <v>5</v>
      </c>
      <c r="E1093" s="11">
        <v>29</v>
      </c>
      <c r="F1093" s="11">
        <v>2024</v>
      </c>
      <c r="G1093" s="11">
        <v>1</v>
      </c>
      <c r="H1093" s="11" t="s">
        <v>149</v>
      </c>
      <c r="I1093" s="11" t="s">
        <v>380</v>
      </c>
      <c r="J1093" s="4" t="s">
        <v>381</v>
      </c>
      <c r="K1093" s="9" t="s">
        <v>1058</v>
      </c>
      <c r="L1093" s="11">
        <v>23</v>
      </c>
      <c r="M1093" s="11" t="s">
        <v>1378</v>
      </c>
      <c r="N1093" s="11" t="s">
        <v>1378</v>
      </c>
      <c r="O1093" s="11" t="s">
        <v>201</v>
      </c>
      <c r="P1093" s="9" t="s">
        <v>1680</v>
      </c>
    </row>
    <row r="1094" spans="1:16" s="4" customFormat="1" ht="12" hidden="1" customHeight="1" x14ac:dyDescent="0.25">
      <c r="A1094" s="11" t="s">
        <v>119</v>
      </c>
      <c r="B1094" s="9" t="s">
        <v>924</v>
      </c>
      <c r="C1094" s="11" t="s">
        <v>917</v>
      </c>
      <c r="D1094" s="11">
        <v>5</v>
      </c>
      <c r="E1094" s="11">
        <v>29</v>
      </c>
      <c r="F1094" s="11">
        <v>2024</v>
      </c>
      <c r="G1094" s="11">
        <v>1</v>
      </c>
      <c r="H1094" s="11" t="s">
        <v>149</v>
      </c>
      <c r="I1094" s="11" t="s">
        <v>976</v>
      </c>
      <c r="J1094" s="9" t="s">
        <v>1222</v>
      </c>
      <c r="K1094" s="9" t="s">
        <v>1058</v>
      </c>
      <c r="L1094" s="11">
        <v>12</v>
      </c>
      <c r="M1094" s="11" t="s">
        <v>1378</v>
      </c>
      <c r="N1094" s="11" t="s">
        <v>1378</v>
      </c>
      <c r="O1094" s="11" t="s">
        <v>201</v>
      </c>
      <c r="P1094" s="11"/>
    </row>
    <row r="1095" spans="1:16" s="4" customFormat="1" ht="12" hidden="1" customHeight="1" x14ac:dyDescent="0.25">
      <c r="A1095" s="11" t="s">
        <v>119</v>
      </c>
      <c r="B1095" s="9" t="s">
        <v>924</v>
      </c>
      <c r="C1095" s="11" t="s">
        <v>917</v>
      </c>
      <c r="D1095" s="11">
        <v>5</v>
      </c>
      <c r="E1095" s="11">
        <v>29</v>
      </c>
      <c r="F1095" s="11">
        <v>2024</v>
      </c>
      <c r="G1095" s="11">
        <v>1</v>
      </c>
      <c r="H1095" s="11" t="s">
        <v>149</v>
      </c>
      <c r="I1095" s="11" t="s">
        <v>412</v>
      </c>
      <c r="J1095" s="9" t="s">
        <v>1222</v>
      </c>
      <c r="K1095" s="9" t="s">
        <v>1058</v>
      </c>
      <c r="L1095" s="11">
        <v>1</v>
      </c>
      <c r="M1095" s="11" t="s">
        <v>1378</v>
      </c>
      <c r="N1095" s="11" t="s">
        <v>1378</v>
      </c>
      <c r="O1095" s="11" t="s">
        <v>201</v>
      </c>
      <c r="P1095" s="11"/>
    </row>
    <row r="1096" spans="1:16" s="4" customFormat="1" ht="12" hidden="1" customHeight="1" x14ac:dyDescent="0.25">
      <c r="A1096" s="11" t="s">
        <v>119</v>
      </c>
      <c r="B1096" s="9" t="s">
        <v>924</v>
      </c>
      <c r="C1096" s="11" t="s">
        <v>917</v>
      </c>
      <c r="D1096" s="11">
        <v>5</v>
      </c>
      <c r="E1096" s="11">
        <v>29</v>
      </c>
      <c r="F1096" s="11">
        <v>2024</v>
      </c>
      <c r="G1096" s="11">
        <v>1</v>
      </c>
      <c r="H1096" s="11" t="s">
        <v>149</v>
      </c>
      <c r="I1096" s="11" t="s">
        <v>316</v>
      </c>
      <c r="J1096" s="9" t="s">
        <v>1222</v>
      </c>
      <c r="K1096" s="9" t="s">
        <v>1058</v>
      </c>
      <c r="L1096" s="11">
        <v>440</v>
      </c>
      <c r="M1096" s="11" t="s">
        <v>1378</v>
      </c>
      <c r="N1096" s="11" t="s">
        <v>1378</v>
      </c>
      <c r="O1096" s="11" t="s">
        <v>201</v>
      </c>
      <c r="P1096" s="11"/>
    </row>
    <row r="1097" spans="1:16" s="4" customFormat="1" ht="12" hidden="1" customHeight="1" x14ac:dyDescent="0.25">
      <c r="A1097" s="11" t="s">
        <v>119</v>
      </c>
      <c r="B1097" s="9" t="s">
        <v>924</v>
      </c>
      <c r="C1097" s="11" t="s">
        <v>917</v>
      </c>
      <c r="D1097" s="11">
        <v>5</v>
      </c>
      <c r="E1097" s="11">
        <v>29</v>
      </c>
      <c r="F1097" s="11">
        <v>2024</v>
      </c>
      <c r="G1097" s="11">
        <v>1</v>
      </c>
      <c r="H1097" s="11" t="s">
        <v>149</v>
      </c>
      <c r="I1097" s="11" t="s">
        <v>975</v>
      </c>
      <c r="J1097" s="9" t="s">
        <v>1222</v>
      </c>
      <c r="K1097" s="9" t="s">
        <v>1058</v>
      </c>
      <c r="L1097" s="11">
        <v>5760</v>
      </c>
      <c r="M1097" s="11">
        <v>16</v>
      </c>
      <c r="N1097" s="11" t="s">
        <v>1378</v>
      </c>
      <c r="O1097" s="11" t="s">
        <v>201</v>
      </c>
      <c r="P1097" s="11"/>
    </row>
    <row r="1098" spans="1:16" s="4" customFormat="1" ht="12" hidden="1" customHeight="1" x14ac:dyDescent="0.25">
      <c r="A1098" s="11" t="s">
        <v>119</v>
      </c>
      <c r="B1098" s="9" t="s">
        <v>924</v>
      </c>
      <c r="C1098" s="11" t="s">
        <v>917</v>
      </c>
      <c r="D1098" s="11">
        <v>5</v>
      </c>
      <c r="E1098" s="11">
        <v>29</v>
      </c>
      <c r="F1098" s="11">
        <v>2024</v>
      </c>
      <c r="G1098" s="11">
        <v>1</v>
      </c>
      <c r="H1098" s="11" t="s">
        <v>149</v>
      </c>
      <c r="I1098" s="11" t="s">
        <v>977</v>
      </c>
      <c r="J1098" s="9" t="s">
        <v>1222</v>
      </c>
      <c r="K1098" s="9" t="s">
        <v>1058</v>
      </c>
      <c r="L1098" s="11">
        <v>4</v>
      </c>
      <c r="M1098" s="11" t="s">
        <v>1378</v>
      </c>
      <c r="N1098" s="11" t="s">
        <v>1378</v>
      </c>
      <c r="O1098" s="11" t="s">
        <v>201</v>
      </c>
      <c r="P1098" s="11"/>
    </row>
    <row r="1099" spans="1:16" s="4" customFormat="1" ht="12" hidden="1" customHeight="1" x14ac:dyDescent="0.25">
      <c r="A1099" s="11" t="s">
        <v>119</v>
      </c>
      <c r="B1099" s="9" t="s">
        <v>924</v>
      </c>
      <c r="C1099" s="11" t="s">
        <v>917</v>
      </c>
      <c r="D1099" s="11">
        <v>5</v>
      </c>
      <c r="E1099" s="11">
        <v>29</v>
      </c>
      <c r="F1099" s="11">
        <v>2024</v>
      </c>
      <c r="G1099" s="11">
        <v>1</v>
      </c>
      <c r="H1099" s="11" t="s">
        <v>149</v>
      </c>
      <c r="I1099" s="11" t="s">
        <v>451</v>
      </c>
      <c r="J1099" s="9" t="s">
        <v>1222</v>
      </c>
      <c r="K1099" s="9" t="s">
        <v>1058</v>
      </c>
      <c r="L1099" s="11">
        <v>1</v>
      </c>
      <c r="M1099" s="11" t="s">
        <v>1378</v>
      </c>
      <c r="N1099" s="11" t="s">
        <v>1378</v>
      </c>
      <c r="O1099" s="11" t="s">
        <v>201</v>
      </c>
      <c r="P1099" s="11"/>
    </row>
    <row r="1100" spans="1:16" s="4" customFormat="1" ht="12" hidden="1" customHeight="1" x14ac:dyDescent="0.25">
      <c r="A1100" s="11" t="s">
        <v>119</v>
      </c>
      <c r="B1100" s="9" t="s">
        <v>924</v>
      </c>
      <c r="C1100" s="11" t="s">
        <v>917</v>
      </c>
      <c r="D1100" s="11">
        <v>5</v>
      </c>
      <c r="E1100" s="11">
        <v>29</v>
      </c>
      <c r="F1100" s="11">
        <v>2024</v>
      </c>
      <c r="G1100" s="11">
        <v>1</v>
      </c>
      <c r="H1100" s="11" t="s">
        <v>149</v>
      </c>
      <c r="I1100" s="11" t="s">
        <v>314</v>
      </c>
      <c r="J1100" s="9" t="s">
        <v>1222</v>
      </c>
      <c r="K1100" s="9" t="s">
        <v>1058</v>
      </c>
      <c r="L1100" s="11">
        <v>7</v>
      </c>
      <c r="M1100" s="11" t="s">
        <v>1378</v>
      </c>
      <c r="N1100" s="11" t="s">
        <v>1378</v>
      </c>
      <c r="O1100" s="11" t="s">
        <v>201</v>
      </c>
      <c r="P1100" s="11"/>
    </row>
    <row r="1101" spans="1:16" s="4" customFormat="1" ht="12" hidden="1" customHeight="1" x14ac:dyDescent="0.25">
      <c r="A1101" s="11" t="s">
        <v>90</v>
      </c>
      <c r="B1101" s="9" t="s">
        <v>935</v>
      </c>
      <c r="C1101" s="11" t="s">
        <v>917</v>
      </c>
      <c r="D1101" s="11">
        <v>5</v>
      </c>
      <c r="E1101" s="11">
        <v>29</v>
      </c>
      <c r="F1101" s="11">
        <v>2024</v>
      </c>
      <c r="G1101" s="11">
        <v>1</v>
      </c>
      <c r="H1101" s="11" t="s">
        <v>149</v>
      </c>
      <c r="I1101" s="11" t="s">
        <v>982</v>
      </c>
      <c r="J1101" s="9" t="s">
        <v>1222</v>
      </c>
      <c r="K1101" s="9" t="s">
        <v>1058</v>
      </c>
      <c r="L1101" s="11">
        <v>1</v>
      </c>
      <c r="M1101" s="11" t="s">
        <v>1378</v>
      </c>
      <c r="N1101" s="11" t="s">
        <v>1378</v>
      </c>
      <c r="O1101" s="11" t="s">
        <v>201</v>
      </c>
      <c r="P1101" s="11"/>
    </row>
    <row r="1102" spans="1:16" s="4" customFormat="1" ht="12" hidden="1" customHeight="1" x14ac:dyDescent="0.25">
      <c r="A1102" s="11" t="s">
        <v>90</v>
      </c>
      <c r="B1102" s="9" t="s">
        <v>935</v>
      </c>
      <c r="C1102" s="11" t="s">
        <v>917</v>
      </c>
      <c r="D1102" s="11">
        <v>5</v>
      </c>
      <c r="E1102" s="11">
        <v>29</v>
      </c>
      <c r="F1102" s="11">
        <v>2024</v>
      </c>
      <c r="G1102" s="11">
        <v>1</v>
      </c>
      <c r="H1102" s="11" t="s">
        <v>149</v>
      </c>
      <c r="I1102" s="9" t="s">
        <v>375</v>
      </c>
      <c r="J1102" s="11" t="s">
        <v>398</v>
      </c>
      <c r="K1102" s="11" t="s">
        <v>1218</v>
      </c>
      <c r="L1102" s="11">
        <v>97</v>
      </c>
      <c r="M1102" s="11">
        <v>97</v>
      </c>
      <c r="N1102" s="11" t="s">
        <v>1378</v>
      </c>
      <c r="O1102" s="11" t="s">
        <v>201</v>
      </c>
      <c r="P1102" s="11" t="s">
        <v>397</v>
      </c>
    </row>
    <row r="1103" spans="1:16" s="4" customFormat="1" ht="12" hidden="1" customHeight="1" x14ac:dyDescent="0.25">
      <c r="A1103" s="11" t="s">
        <v>90</v>
      </c>
      <c r="B1103" s="9" t="s">
        <v>935</v>
      </c>
      <c r="C1103" s="11" t="s">
        <v>917</v>
      </c>
      <c r="D1103" s="11">
        <v>5</v>
      </c>
      <c r="E1103" s="11">
        <v>29</v>
      </c>
      <c r="F1103" s="11">
        <v>2024</v>
      </c>
      <c r="G1103" s="11">
        <v>1</v>
      </c>
      <c r="H1103" s="11" t="s">
        <v>149</v>
      </c>
      <c r="I1103" s="11" t="s">
        <v>310</v>
      </c>
      <c r="J1103" s="9" t="s">
        <v>1222</v>
      </c>
      <c r="K1103" s="11" t="s">
        <v>1218</v>
      </c>
      <c r="L1103" s="11">
        <v>69</v>
      </c>
      <c r="M1103" s="11">
        <v>69</v>
      </c>
      <c r="N1103" s="11" t="s">
        <v>1378</v>
      </c>
      <c r="O1103" s="11" t="s">
        <v>201</v>
      </c>
      <c r="P1103" s="11"/>
    </row>
    <row r="1104" spans="1:16" s="4" customFormat="1" ht="12" hidden="1" customHeight="1" x14ac:dyDescent="0.25">
      <c r="A1104" s="11" t="s">
        <v>90</v>
      </c>
      <c r="B1104" s="9" t="s">
        <v>935</v>
      </c>
      <c r="C1104" s="11" t="s">
        <v>917</v>
      </c>
      <c r="D1104" s="11">
        <v>5</v>
      </c>
      <c r="E1104" s="11">
        <v>29</v>
      </c>
      <c r="F1104" s="11">
        <v>2024</v>
      </c>
      <c r="G1104" s="11">
        <v>1</v>
      </c>
      <c r="H1104" s="11" t="s">
        <v>149</v>
      </c>
      <c r="I1104" s="11" t="s">
        <v>394</v>
      </c>
      <c r="J1104" s="9" t="s">
        <v>1222</v>
      </c>
      <c r="K1104" s="9" t="s">
        <v>1058</v>
      </c>
      <c r="L1104" s="11">
        <v>2</v>
      </c>
      <c r="M1104" s="11" t="s">
        <v>1378</v>
      </c>
      <c r="N1104" s="11" t="s">
        <v>1378</v>
      </c>
      <c r="O1104" s="11" t="s">
        <v>201</v>
      </c>
      <c r="P1104" s="11"/>
    </row>
    <row r="1105" spans="1:16" s="4" customFormat="1" ht="12" hidden="1" customHeight="1" x14ac:dyDescent="0.25">
      <c r="A1105" s="11" t="s">
        <v>90</v>
      </c>
      <c r="B1105" s="9" t="s">
        <v>935</v>
      </c>
      <c r="C1105" s="11" t="s">
        <v>917</v>
      </c>
      <c r="D1105" s="11">
        <v>5</v>
      </c>
      <c r="E1105" s="11">
        <v>29</v>
      </c>
      <c r="F1105" s="11">
        <v>2024</v>
      </c>
      <c r="G1105" s="11">
        <v>1</v>
      </c>
      <c r="H1105" s="11" t="s">
        <v>149</v>
      </c>
      <c r="I1105" s="9" t="s">
        <v>375</v>
      </c>
      <c r="J1105" s="4" t="s">
        <v>376</v>
      </c>
      <c r="K1105" s="11" t="s">
        <v>1218</v>
      </c>
      <c r="L1105" s="11">
        <v>1</v>
      </c>
      <c r="M1105" s="11">
        <v>1</v>
      </c>
      <c r="N1105" s="11" t="s">
        <v>1378</v>
      </c>
      <c r="O1105" s="11" t="s">
        <v>201</v>
      </c>
      <c r="P1105" s="11" t="s">
        <v>396</v>
      </c>
    </row>
    <row r="1106" spans="1:16" s="4" customFormat="1" ht="12" hidden="1" customHeight="1" x14ac:dyDescent="0.25">
      <c r="A1106" s="11" t="s">
        <v>84</v>
      </c>
      <c r="B1106" s="9" t="s">
        <v>936</v>
      </c>
      <c r="C1106" s="11" t="s">
        <v>917</v>
      </c>
      <c r="D1106" s="11">
        <v>5</v>
      </c>
      <c r="E1106" s="11">
        <v>29</v>
      </c>
      <c r="F1106" s="11">
        <v>2024</v>
      </c>
      <c r="G1106" s="11">
        <v>1</v>
      </c>
      <c r="H1106" s="11" t="s">
        <v>149</v>
      </c>
      <c r="I1106" s="9" t="s">
        <v>375</v>
      </c>
      <c r="J1106" s="11" t="s">
        <v>398</v>
      </c>
      <c r="K1106" s="11" t="s">
        <v>1218</v>
      </c>
      <c r="L1106" s="11">
        <v>7</v>
      </c>
      <c r="M1106" s="11">
        <v>7</v>
      </c>
      <c r="N1106" s="11" t="s">
        <v>1378</v>
      </c>
      <c r="O1106" s="11" t="s">
        <v>201</v>
      </c>
      <c r="P1106" s="11" t="s">
        <v>397</v>
      </c>
    </row>
    <row r="1107" spans="1:16" s="4" customFormat="1" ht="12" hidden="1" customHeight="1" x14ac:dyDescent="0.25">
      <c r="A1107" s="11" t="s">
        <v>84</v>
      </c>
      <c r="B1107" s="9" t="s">
        <v>936</v>
      </c>
      <c r="C1107" s="11" t="s">
        <v>917</v>
      </c>
      <c r="D1107" s="11">
        <v>5</v>
      </c>
      <c r="E1107" s="11">
        <v>29</v>
      </c>
      <c r="F1107" s="11">
        <v>2024</v>
      </c>
      <c r="G1107" s="11">
        <v>1</v>
      </c>
      <c r="H1107" s="11" t="s">
        <v>149</v>
      </c>
      <c r="I1107" s="9" t="s">
        <v>375</v>
      </c>
      <c r="J1107" s="4" t="s">
        <v>376</v>
      </c>
      <c r="K1107" s="11" t="s">
        <v>1218</v>
      </c>
      <c r="L1107" s="11">
        <v>107</v>
      </c>
      <c r="M1107" s="11">
        <v>107</v>
      </c>
      <c r="N1107" s="11" t="s">
        <v>1378</v>
      </c>
      <c r="O1107" s="11" t="s">
        <v>201</v>
      </c>
      <c r="P1107" s="11" t="s">
        <v>396</v>
      </c>
    </row>
    <row r="1108" spans="1:16" s="4" customFormat="1" ht="12" hidden="1" customHeight="1" x14ac:dyDescent="0.25">
      <c r="A1108" s="11" t="s">
        <v>84</v>
      </c>
      <c r="B1108" s="9" t="s">
        <v>936</v>
      </c>
      <c r="C1108" s="11" t="s">
        <v>917</v>
      </c>
      <c r="D1108" s="11">
        <v>5</v>
      </c>
      <c r="E1108" s="11">
        <v>29</v>
      </c>
      <c r="F1108" s="11">
        <v>2024</v>
      </c>
      <c r="G1108" s="11">
        <v>1</v>
      </c>
      <c r="H1108" s="11" t="s">
        <v>149</v>
      </c>
      <c r="I1108" s="11" t="s">
        <v>310</v>
      </c>
      <c r="J1108" s="9" t="s">
        <v>1222</v>
      </c>
      <c r="K1108" s="11" t="s">
        <v>1218</v>
      </c>
      <c r="L1108" s="11">
        <v>169</v>
      </c>
      <c r="M1108" s="11">
        <v>169</v>
      </c>
      <c r="N1108" s="11" t="s">
        <v>1378</v>
      </c>
      <c r="O1108" s="11" t="s">
        <v>201</v>
      </c>
      <c r="P1108" s="11"/>
    </row>
    <row r="1109" spans="1:16" s="4" customFormat="1" ht="12" hidden="1" customHeight="1" x14ac:dyDescent="0.25">
      <c r="A1109" s="11" t="s">
        <v>84</v>
      </c>
      <c r="B1109" s="9" t="s">
        <v>936</v>
      </c>
      <c r="C1109" s="11" t="s">
        <v>917</v>
      </c>
      <c r="D1109" s="11">
        <v>5</v>
      </c>
      <c r="E1109" s="11">
        <v>29</v>
      </c>
      <c r="F1109" s="11">
        <v>2024</v>
      </c>
      <c r="G1109" s="11">
        <v>1</v>
      </c>
      <c r="H1109" s="11" t="s">
        <v>149</v>
      </c>
      <c r="I1109" s="11" t="s">
        <v>380</v>
      </c>
      <c r="J1109" s="4" t="s">
        <v>381</v>
      </c>
      <c r="K1109" s="9" t="s">
        <v>1058</v>
      </c>
      <c r="L1109" s="11">
        <v>222</v>
      </c>
      <c r="M1109" s="11" t="s">
        <v>1378</v>
      </c>
      <c r="N1109" s="11" t="s">
        <v>1378</v>
      </c>
      <c r="O1109" s="11" t="s">
        <v>201</v>
      </c>
      <c r="P1109" s="9" t="s">
        <v>1680</v>
      </c>
    </row>
    <row r="1110" spans="1:16" s="4" customFormat="1" ht="12" hidden="1" customHeight="1" x14ac:dyDescent="0.25">
      <c r="A1110" s="11" t="s">
        <v>84</v>
      </c>
      <c r="B1110" s="9" t="s">
        <v>936</v>
      </c>
      <c r="C1110" s="11" t="s">
        <v>917</v>
      </c>
      <c r="D1110" s="11">
        <v>5</v>
      </c>
      <c r="E1110" s="11">
        <v>29</v>
      </c>
      <c r="F1110" s="11">
        <v>2024</v>
      </c>
      <c r="G1110" s="11">
        <v>1</v>
      </c>
      <c r="H1110" s="11" t="s">
        <v>149</v>
      </c>
      <c r="I1110" s="11" t="s">
        <v>394</v>
      </c>
      <c r="J1110" s="9" t="s">
        <v>1222</v>
      </c>
      <c r="K1110" s="9" t="s">
        <v>1058</v>
      </c>
      <c r="L1110" s="11">
        <v>148</v>
      </c>
      <c r="M1110" s="11" t="s">
        <v>1378</v>
      </c>
      <c r="N1110" s="11" t="s">
        <v>1378</v>
      </c>
      <c r="O1110" s="11" t="s">
        <v>201</v>
      </c>
      <c r="P1110" s="11"/>
    </row>
    <row r="1111" spans="1:16" s="4" customFormat="1" ht="12" hidden="1" customHeight="1" x14ac:dyDescent="0.25">
      <c r="A1111" s="11" t="s">
        <v>84</v>
      </c>
      <c r="B1111" s="9" t="s">
        <v>936</v>
      </c>
      <c r="C1111" s="11" t="s">
        <v>917</v>
      </c>
      <c r="D1111" s="11">
        <v>5</v>
      </c>
      <c r="E1111" s="11">
        <v>29</v>
      </c>
      <c r="F1111" s="11">
        <v>2024</v>
      </c>
      <c r="G1111" s="11">
        <v>1</v>
      </c>
      <c r="H1111" s="11" t="s">
        <v>149</v>
      </c>
      <c r="I1111" s="11" t="s">
        <v>314</v>
      </c>
      <c r="J1111" s="9" t="s">
        <v>1222</v>
      </c>
      <c r="K1111" s="9" t="s">
        <v>1058</v>
      </c>
      <c r="L1111" s="11">
        <v>26</v>
      </c>
      <c r="M1111" s="11" t="s">
        <v>1378</v>
      </c>
      <c r="N1111" s="11" t="s">
        <v>1378</v>
      </c>
      <c r="O1111" s="11" t="s">
        <v>201</v>
      </c>
      <c r="P1111" s="11"/>
    </row>
    <row r="1112" spans="1:16" s="4" customFormat="1" ht="12" hidden="1" customHeight="1" x14ac:dyDescent="0.25">
      <c r="A1112" s="11" t="s">
        <v>84</v>
      </c>
      <c r="B1112" s="9" t="s">
        <v>936</v>
      </c>
      <c r="C1112" s="11" t="s">
        <v>917</v>
      </c>
      <c r="D1112" s="11">
        <v>5</v>
      </c>
      <c r="E1112" s="11">
        <v>29</v>
      </c>
      <c r="F1112" s="11">
        <v>2024</v>
      </c>
      <c r="G1112" s="11">
        <v>1</v>
      </c>
      <c r="H1112" s="11" t="s">
        <v>149</v>
      </c>
      <c r="I1112" s="11" t="s">
        <v>451</v>
      </c>
      <c r="J1112" s="9" t="s">
        <v>1222</v>
      </c>
      <c r="K1112" s="9" t="s">
        <v>1058</v>
      </c>
      <c r="L1112" s="11">
        <v>2</v>
      </c>
      <c r="M1112" s="11" t="s">
        <v>1378</v>
      </c>
      <c r="N1112" s="11" t="s">
        <v>1378</v>
      </c>
      <c r="O1112" s="11" t="s">
        <v>201</v>
      </c>
      <c r="P1112" s="11"/>
    </row>
    <row r="1113" spans="1:16" s="4" customFormat="1" ht="12" hidden="1" customHeight="1" x14ac:dyDescent="0.25">
      <c r="A1113" s="11" t="s">
        <v>84</v>
      </c>
      <c r="B1113" s="9" t="s">
        <v>936</v>
      </c>
      <c r="C1113" s="11" t="s">
        <v>917</v>
      </c>
      <c r="D1113" s="11">
        <v>5</v>
      </c>
      <c r="E1113" s="11">
        <v>29</v>
      </c>
      <c r="F1113" s="11">
        <v>2024</v>
      </c>
      <c r="G1113" s="11">
        <v>1</v>
      </c>
      <c r="H1113" s="11" t="s">
        <v>149</v>
      </c>
      <c r="I1113" s="11" t="s">
        <v>982</v>
      </c>
      <c r="J1113" s="9" t="s">
        <v>1222</v>
      </c>
      <c r="K1113" s="9" t="s">
        <v>1058</v>
      </c>
      <c r="L1113" s="11">
        <v>12</v>
      </c>
      <c r="M1113" s="11" t="s">
        <v>1378</v>
      </c>
      <c r="N1113" s="11" t="s">
        <v>1378</v>
      </c>
      <c r="O1113" s="11" t="s">
        <v>201</v>
      </c>
      <c r="P1113" s="11"/>
    </row>
    <row r="1114" spans="1:16" s="4" customFormat="1" ht="12" hidden="1" customHeight="1" x14ac:dyDescent="0.25">
      <c r="A1114" s="11" t="s">
        <v>84</v>
      </c>
      <c r="B1114" s="9" t="s">
        <v>936</v>
      </c>
      <c r="C1114" s="11" t="s">
        <v>917</v>
      </c>
      <c r="D1114" s="11">
        <v>5</v>
      </c>
      <c r="E1114" s="11">
        <v>29</v>
      </c>
      <c r="F1114" s="11">
        <v>2024</v>
      </c>
      <c r="G1114" s="11">
        <v>1</v>
      </c>
      <c r="H1114" s="11" t="s">
        <v>149</v>
      </c>
      <c r="I1114" s="9" t="s">
        <v>312</v>
      </c>
      <c r="J1114" s="9" t="s">
        <v>1222</v>
      </c>
      <c r="K1114" s="9" t="s">
        <v>1058</v>
      </c>
      <c r="L1114" s="11">
        <v>320</v>
      </c>
      <c r="M1114" s="11" t="s">
        <v>1378</v>
      </c>
      <c r="N1114" s="11" t="s">
        <v>1378</v>
      </c>
      <c r="O1114" s="11" t="s">
        <v>201</v>
      </c>
      <c r="P1114" s="11"/>
    </row>
    <row r="1115" spans="1:16" s="4" customFormat="1" ht="12" hidden="1" customHeight="1" x14ac:dyDescent="0.25">
      <c r="A1115" s="11" t="s">
        <v>88</v>
      </c>
      <c r="B1115" s="9" t="s">
        <v>937</v>
      </c>
      <c r="C1115" s="11" t="s">
        <v>917</v>
      </c>
      <c r="D1115" s="11">
        <v>5</v>
      </c>
      <c r="E1115" s="11">
        <v>29</v>
      </c>
      <c r="F1115" s="11">
        <v>2024</v>
      </c>
      <c r="G1115" s="11">
        <v>1</v>
      </c>
      <c r="H1115" s="11" t="s">
        <v>149</v>
      </c>
      <c r="I1115" s="11" t="s">
        <v>316</v>
      </c>
      <c r="J1115" s="9" t="s">
        <v>1222</v>
      </c>
      <c r="K1115" s="9" t="s">
        <v>1058</v>
      </c>
      <c r="L1115" s="11">
        <v>165</v>
      </c>
      <c r="M1115" s="11" t="s">
        <v>1378</v>
      </c>
      <c r="N1115" s="11" t="s">
        <v>1378</v>
      </c>
      <c r="O1115" s="11" t="s">
        <v>201</v>
      </c>
      <c r="P1115" s="11"/>
    </row>
    <row r="1116" spans="1:16" s="4" customFormat="1" ht="12" hidden="1" customHeight="1" x14ac:dyDescent="0.25">
      <c r="A1116" s="11" t="s">
        <v>88</v>
      </c>
      <c r="B1116" s="9" t="s">
        <v>937</v>
      </c>
      <c r="C1116" s="11" t="s">
        <v>917</v>
      </c>
      <c r="D1116" s="11">
        <v>5</v>
      </c>
      <c r="E1116" s="11">
        <v>29</v>
      </c>
      <c r="F1116" s="11">
        <v>2024</v>
      </c>
      <c r="G1116" s="11">
        <v>1</v>
      </c>
      <c r="H1116" s="11" t="s">
        <v>149</v>
      </c>
      <c r="I1116" s="11" t="s">
        <v>394</v>
      </c>
      <c r="J1116" s="9" t="s">
        <v>1222</v>
      </c>
      <c r="K1116" s="9" t="s">
        <v>1058</v>
      </c>
      <c r="L1116" s="11">
        <v>13</v>
      </c>
      <c r="M1116" s="11" t="s">
        <v>1378</v>
      </c>
      <c r="N1116" s="11" t="s">
        <v>1378</v>
      </c>
      <c r="O1116" s="11" t="s">
        <v>201</v>
      </c>
      <c r="P1116" s="11"/>
    </row>
    <row r="1117" spans="1:16" s="4" customFormat="1" ht="12" hidden="1" customHeight="1" x14ac:dyDescent="0.25">
      <c r="A1117" s="11" t="s">
        <v>88</v>
      </c>
      <c r="B1117" s="9" t="s">
        <v>937</v>
      </c>
      <c r="C1117" s="11" t="s">
        <v>917</v>
      </c>
      <c r="D1117" s="11">
        <v>5</v>
      </c>
      <c r="E1117" s="11">
        <v>29</v>
      </c>
      <c r="F1117" s="11">
        <v>2024</v>
      </c>
      <c r="G1117" s="11">
        <v>1</v>
      </c>
      <c r="H1117" s="11" t="s">
        <v>149</v>
      </c>
      <c r="I1117" s="11" t="s">
        <v>973</v>
      </c>
      <c r="J1117" s="9" t="s">
        <v>1222</v>
      </c>
      <c r="K1117" s="9" t="s">
        <v>1058</v>
      </c>
      <c r="L1117" s="11">
        <v>35</v>
      </c>
      <c r="M1117" s="11" t="s">
        <v>1378</v>
      </c>
      <c r="N1117" s="11" t="s">
        <v>1378</v>
      </c>
      <c r="O1117" s="11" t="s">
        <v>201</v>
      </c>
      <c r="P1117" s="11"/>
    </row>
    <row r="1118" spans="1:16" s="4" customFormat="1" ht="12" hidden="1" customHeight="1" x14ac:dyDescent="0.25">
      <c r="A1118" s="11" t="s">
        <v>88</v>
      </c>
      <c r="B1118" s="9" t="s">
        <v>937</v>
      </c>
      <c r="C1118" s="11" t="s">
        <v>917</v>
      </c>
      <c r="D1118" s="11">
        <v>5</v>
      </c>
      <c r="E1118" s="11">
        <v>29</v>
      </c>
      <c r="F1118" s="11">
        <v>2024</v>
      </c>
      <c r="G1118" s="11">
        <v>1</v>
      </c>
      <c r="H1118" s="11" t="s">
        <v>149</v>
      </c>
      <c r="I1118" s="11" t="s">
        <v>975</v>
      </c>
      <c r="J1118" s="9" t="s">
        <v>1222</v>
      </c>
      <c r="K1118" s="9" t="s">
        <v>1058</v>
      </c>
      <c r="L1118" s="11">
        <v>9600</v>
      </c>
      <c r="M1118" s="11">
        <v>16</v>
      </c>
      <c r="N1118" s="11" t="s">
        <v>1378</v>
      </c>
      <c r="O1118" s="11" t="s">
        <v>201</v>
      </c>
      <c r="P1118" s="11"/>
    </row>
    <row r="1119" spans="1:16" s="4" customFormat="1" ht="12" hidden="1" customHeight="1" x14ac:dyDescent="0.25">
      <c r="A1119" s="11" t="s">
        <v>88</v>
      </c>
      <c r="B1119" s="9" t="s">
        <v>937</v>
      </c>
      <c r="C1119" s="11" t="s">
        <v>917</v>
      </c>
      <c r="D1119" s="11">
        <v>5</v>
      </c>
      <c r="E1119" s="11">
        <v>29</v>
      </c>
      <c r="F1119" s="11">
        <v>2024</v>
      </c>
      <c r="G1119" s="11">
        <v>1</v>
      </c>
      <c r="H1119" s="11" t="s">
        <v>149</v>
      </c>
      <c r="I1119" s="11" t="s">
        <v>380</v>
      </c>
      <c r="J1119" s="4" t="s">
        <v>381</v>
      </c>
      <c r="K1119" s="9" t="s">
        <v>1058</v>
      </c>
      <c r="L1119" s="11">
        <v>2</v>
      </c>
      <c r="M1119" s="11" t="s">
        <v>1378</v>
      </c>
      <c r="N1119" s="11" t="s">
        <v>1378</v>
      </c>
      <c r="O1119" s="11" t="s">
        <v>201</v>
      </c>
      <c r="P1119" s="9" t="s">
        <v>1680</v>
      </c>
    </row>
    <row r="1120" spans="1:16" s="4" customFormat="1" ht="12" hidden="1" customHeight="1" x14ac:dyDescent="0.25">
      <c r="A1120" s="11" t="s">
        <v>88</v>
      </c>
      <c r="B1120" s="9" t="s">
        <v>937</v>
      </c>
      <c r="C1120" s="11" t="s">
        <v>917</v>
      </c>
      <c r="D1120" s="11">
        <v>5</v>
      </c>
      <c r="E1120" s="11">
        <v>29</v>
      </c>
      <c r="F1120" s="11">
        <v>2024</v>
      </c>
      <c r="G1120" s="11">
        <v>1</v>
      </c>
      <c r="H1120" s="11" t="s">
        <v>149</v>
      </c>
      <c r="I1120" s="11" t="s">
        <v>434</v>
      </c>
      <c r="J1120" s="9" t="s">
        <v>1222</v>
      </c>
      <c r="K1120" s="9" t="s">
        <v>1058</v>
      </c>
      <c r="L1120" s="11">
        <v>16</v>
      </c>
      <c r="M1120" s="11">
        <v>16</v>
      </c>
      <c r="N1120" s="11" t="s">
        <v>1378</v>
      </c>
      <c r="O1120" s="11" t="s">
        <v>201</v>
      </c>
      <c r="P1120" s="11"/>
    </row>
    <row r="1121" spans="1:16" s="4" customFormat="1" ht="12" hidden="1" customHeight="1" x14ac:dyDescent="0.25">
      <c r="A1121" s="11" t="s">
        <v>88</v>
      </c>
      <c r="B1121" s="9" t="s">
        <v>937</v>
      </c>
      <c r="C1121" s="11" t="s">
        <v>917</v>
      </c>
      <c r="D1121" s="11">
        <v>5</v>
      </c>
      <c r="E1121" s="11">
        <v>29</v>
      </c>
      <c r="F1121" s="11">
        <v>2024</v>
      </c>
      <c r="G1121" s="11">
        <v>1</v>
      </c>
      <c r="H1121" s="11" t="s">
        <v>149</v>
      </c>
      <c r="I1121" s="11" t="s">
        <v>451</v>
      </c>
      <c r="J1121" s="9" t="s">
        <v>1222</v>
      </c>
      <c r="K1121" s="9" t="s">
        <v>1058</v>
      </c>
      <c r="L1121" s="11">
        <v>2</v>
      </c>
      <c r="M1121" s="11" t="s">
        <v>1378</v>
      </c>
      <c r="N1121" s="11" t="s">
        <v>1378</v>
      </c>
      <c r="O1121" s="11" t="s">
        <v>201</v>
      </c>
      <c r="P1121" s="11"/>
    </row>
    <row r="1122" spans="1:16" s="4" customFormat="1" ht="12" hidden="1" customHeight="1" x14ac:dyDescent="0.25">
      <c r="A1122" s="11" t="s">
        <v>81</v>
      </c>
      <c r="B1122" s="9" t="s">
        <v>938</v>
      </c>
      <c r="C1122" s="11" t="s">
        <v>917</v>
      </c>
      <c r="D1122" s="11">
        <v>5</v>
      </c>
      <c r="E1122" s="11">
        <v>29</v>
      </c>
      <c r="F1122" s="11">
        <v>2024</v>
      </c>
      <c r="G1122" s="11">
        <v>1</v>
      </c>
      <c r="H1122" s="11" t="s">
        <v>149</v>
      </c>
      <c r="I1122" s="11" t="s">
        <v>394</v>
      </c>
      <c r="J1122" s="9" t="s">
        <v>1222</v>
      </c>
      <c r="K1122" s="9" t="s">
        <v>1058</v>
      </c>
      <c r="L1122" s="11">
        <v>755</v>
      </c>
      <c r="M1122" s="11" t="s">
        <v>1378</v>
      </c>
      <c r="N1122" s="11" t="s">
        <v>1378</v>
      </c>
      <c r="O1122" s="11" t="s">
        <v>201</v>
      </c>
      <c r="P1122" s="11"/>
    </row>
    <row r="1123" spans="1:16" s="4" customFormat="1" ht="12" hidden="1" customHeight="1" x14ac:dyDescent="0.25">
      <c r="A1123" s="11" t="s">
        <v>81</v>
      </c>
      <c r="B1123" s="9" t="s">
        <v>938</v>
      </c>
      <c r="C1123" s="11" t="s">
        <v>917</v>
      </c>
      <c r="D1123" s="11">
        <v>5</v>
      </c>
      <c r="E1123" s="11">
        <v>29</v>
      </c>
      <c r="F1123" s="11">
        <v>2024</v>
      </c>
      <c r="G1123" s="11">
        <v>1</v>
      </c>
      <c r="H1123" s="11" t="s">
        <v>149</v>
      </c>
      <c r="I1123" s="11" t="s">
        <v>314</v>
      </c>
      <c r="J1123" s="9" t="s">
        <v>1222</v>
      </c>
      <c r="K1123" s="9" t="s">
        <v>1058</v>
      </c>
      <c r="L1123" s="11">
        <v>1065</v>
      </c>
      <c r="M1123" s="11" t="s">
        <v>1378</v>
      </c>
      <c r="N1123" s="11" t="s">
        <v>1378</v>
      </c>
      <c r="O1123" s="11" t="s">
        <v>201</v>
      </c>
      <c r="P1123" s="11"/>
    </row>
    <row r="1124" spans="1:16" s="4" customFormat="1" ht="12" hidden="1" customHeight="1" x14ac:dyDescent="0.25">
      <c r="A1124" s="11" t="s">
        <v>81</v>
      </c>
      <c r="B1124" s="9" t="s">
        <v>938</v>
      </c>
      <c r="C1124" s="11" t="s">
        <v>917</v>
      </c>
      <c r="D1124" s="11">
        <v>5</v>
      </c>
      <c r="E1124" s="11">
        <v>29</v>
      </c>
      <c r="F1124" s="11">
        <v>2024</v>
      </c>
      <c r="G1124" s="11">
        <v>1</v>
      </c>
      <c r="H1124" s="11" t="s">
        <v>149</v>
      </c>
      <c r="I1124" s="11" t="s">
        <v>456</v>
      </c>
      <c r="J1124" s="9" t="s">
        <v>1222</v>
      </c>
      <c r="K1124" s="9" t="s">
        <v>1058</v>
      </c>
      <c r="L1124" s="11">
        <v>30</v>
      </c>
      <c r="M1124" s="11" t="s">
        <v>1378</v>
      </c>
      <c r="N1124" s="11" t="s">
        <v>1378</v>
      </c>
      <c r="O1124" s="11" t="s">
        <v>201</v>
      </c>
      <c r="P1124" s="11"/>
    </row>
    <row r="1125" spans="1:16" s="4" customFormat="1" ht="12" hidden="1" customHeight="1" x14ac:dyDescent="0.25">
      <c r="A1125" s="11" t="s">
        <v>81</v>
      </c>
      <c r="B1125" s="9" t="s">
        <v>938</v>
      </c>
      <c r="C1125" s="11" t="s">
        <v>917</v>
      </c>
      <c r="D1125" s="11">
        <v>5</v>
      </c>
      <c r="E1125" s="11">
        <v>29</v>
      </c>
      <c r="F1125" s="11">
        <v>2024</v>
      </c>
      <c r="G1125" s="11">
        <v>1</v>
      </c>
      <c r="H1125" s="11" t="s">
        <v>149</v>
      </c>
      <c r="I1125" s="11" t="s">
        <v>973</v>
      </c>
      <c r="J1125" s="9" t="s">
        <v>1222</v>
      </c>
      <c r="K1125" s="9" t="s">
        <v>1058</v>
      </c>
      <c r="L1125" s="11">
        <v>34</v>
      </c>
      <c r="M1125" s="11" t="s">
        <v>1378</v>
      </c>
      <c r="N1125" s="11" t="s">
        <v>1378</v>
      </c>
      <c r="O1125" s="11" t="s">
        <v>201</v>
      </c>
      <c r="P1125" s="11"/>
    </row>
    <row r="1126" spans="1:16" s="4" customFormat="1" ht="12" hidden="1" customHeight="1" x14ac:dyDescent="0.25">
      <c r="A1126" s="11" t="s">
        <v>81</v>
      </c>
      <c r="B1126" s="9" t="s">
        <v>938</v>
      </c>
      <c r="C1126" s="11" t="s">
        <v>917</v>
      </c>
      <c r="D1126" s="11">
        <v>5</v>
      </c>
      <c r="E1126" s="11">
        <v>29</v>
      </c>
      <c r="F1126" s="11">
        <v>2024</v>
      </c>
      <c r="G1126" s="11">
        <v>1</v>
      </c>
      <c r="H1126" s="11" t="s">
        <v>149</v>
      </c>
      <c r="I1126" s="11" t="s">
        <v>451</v>
      </c>
      <c r="J1126" s="9" t="s">
        <v>1222</v>
      </c>
      <c r="K1126" s="9" t="s">
        <v>1058</v>
      </c>
      <c r="L1126" s="11">
        <v>3</v>
      </c>
      <c r="M1126" s="11" t="s">
        <v>1378</v>
      </c>
      <c r="N1126" s="11" t="s">
        <v>1378</v>
      </c>
      <c r="O1126" s="11" t="s">
        <v>201</v>
      </c>
      <c r="P1126" s="11"/>
    </row>
    <row r="1127" spans="1:16" s="4" customFormat="1" ht="12" hidden="1" customHeight="1" x14ac:dyDescent="0.25">
      <c r="A1127" s="11" t="s">
        <v>81</v>
      </c>
      <c r="B1127" s="9" t="s">
        <v>938</v>
      </c>
      <c r="C1127" s="11" t="s">
        <v>917</v>
      </c>
      <c r="D1127" s="11">
        <v>5</v>
      </c>
      <c r="E1127" s="11">
        <v>29</v>
      </c>
      <c r="F1127" s="11">
        <v>2024</v>
      </c>
      <c r="G1127" s="11">
        <v>1</v>
      </c>
      <c r="H1127" s="11" t="s">
        <v>149</v>
      </c>
      <c r="I1127" s="11" t="s">
        <v>380</v>
      </c>
      <c r="J1127" s="4" t="s">
        <v>381</v>
      </c>
      <c r="K1127" s="9" t="s">
        <v>1058</v>
      </c>
      <c r="L1127" s="11">
        <v>22</v>
      </c>
      <c r="M1127" s="11" t="s">
        <v>1378</v>
      </c>
      <c r="N1127" s="11" t="s">
        <v>1378</v>
      </c>
      <c r="O1127" s="11" t="s">
        <v>201</v>
      </c>
      <c r="P1127" s="9" t="s">
        <v>1680</v>
      </c>
    </row>
    <row r="1128" spans="1:16" s="4" customFormat="1" ht="12" hidden="1" customHeight="1" x14ac:dyDescent="0.25">
      <c r="A1128" s="11" t="s">
        <v>81</v>
      </c>
      <c r="B1128" s="9" t="s">
        <v>938</v>
      </c>
      <c r="C1128" s="11" t="s">
        <v>917</v>
      </c>
      <c r="D1128" s="11">
        <v>5</v>
      </c>
      <c r="E1128" s="11">
        <v>29</v>
      </c>
      <c r="F1128" s="11">
        <v>2024</v>
      </c>
      <c r="G1128" s="11">
        <v>1</v>
      </c>
      <c r="H1128" s="11" t="s">
        <v>149</v>
      </c>
      <c r="I1128" s="9" t="s">
        <v>312</v>
      </c>
      <c r="J1128" s="9" t="s">
        <v>1222</v>
      </c>
      <c r="K1128" s="9" t="s">
        <v>1058</v>
      </c>
      <c r="L1128" s="11">
        <v>243</v>
      </c>
      <c r="M1128" s="11">
        <v>9</v>
      </c>
      <c r="N1128" s="11" t="s">
        <v>1378</v>
      </c>
      <c r="O1128" s="11" t="s">
        <v>201</v>
      </c>
      <c r="P1128" s="11"/>
    </row>
    <row r="1129" spans="1:16" s="4" customFormat="1" ht="12" hidden="1" customHeight="1" x14ac:dyDescent="0.25">
      <c r="A1129" s="11" t="s">
        <v>81</v>
      </c>
      <c r="B1129" s="9" t="s">
        <v>938</v>
      </c>
      <c r="C1129" s="11" t="s">
        <v>917</v>
      </c>
      <c r="D1129" s="11">
        <v>5</v>
      </c>
      <c r="E1129" s="11">
        <v>29</v>
      </c>
      <c r="F1129" s="11">
        <v>2024</v>
      </c>
      <c r="G1129" s="11">
        <v>1</v>
      </c>
      <c r="H1129" s="11" t="s">
        <v>149</v>
      </c>
      <c r="I1129" s="9" t="s">
        <v>330</v>
      </c>
      <c r="J1129" s="9" t="s">
        <v>1222</v>
      </c>
      <c r="K1129" s="9" t="s">
        <v>1058</v>
      </c>
      <c r="L1129" s="11">
        <v>1</v>
      </c>
      <c r="M1129" s="11" t="s">
        <v>1378</v>
      </c>
      <c r="N1129" s="11" t="s">
        <v>1378</v>
      </c>
      <c r="O1129" s="11" t="s">
        <v>201</v>
      </c>
      <c r="P1129" s="11"/>
    </row>
    <row r="1130" spans="1:16" s="4" customFormat="1" ht="12" hidden="1" customHeight="1" x14ac:dyDescent="0.25">
      <c r="A1130" s="11" t="s">
        <v>918</v>
      </c>
      <c r="B1130" s="9" t="s">
        <v>939</v>
      </c>
      <c r="C1130" s="11" t="s">
        <v>917</v>
      </c>
      <c r="D1130" s="11">
        <v>5</v>
      </c>
      <c r="E1130" s="11">
        <v>29</v>
      </c>
      <c r="F1130" s="11">
        <v>2024</v>
      </c>
      <c r="G1130" s="11">
        <v>1</v>
      </c>
      <c r="H1130" s="11" t="s">
        <v>149</v>
      </c>
      <c r="I1130" s="9" t="s">
        <v>375</v>
      </c>
      <c r="J1130" s="4" t="s">
        <v>376</v>
      </c>
      <c r="K1130" s="11" t="s">
        <v>1218</v>
      </c>
      <c r="L1130" s="11">
        <v>185</v>
      </c>
      <c r="M1130" s="11">
        <v>185</v>
      </c>
      <c r="N1130" s="11" t="s">
        <v>1378</v>
      </c>
      <c r="O1130" s="11" t="s">
        <v>201</v>
      </c>
      <c r="P1130" s="11" t="s">
        <v>396</v>
      </c>
    </row>
    <row r="1131" spans="1:16" s="4" customFormat="1" ht="12" hidden="1" customHeight="1" x14ac:dyDescent="0.25">
      <c r="A1131" s="11" t="s">
        <v>918</v>
      </c>
      <c r="B1131" s="9" t="s">
        <v>939</v>
      </c>
      <c r="C1131" s="11" t="s">
        <v>917</v>
      </c>
      <c r="D1131" s="11">
        <v>5</v>
      </c>
      <c r="E1131" s="11">
        <v>29</v>
      </c>
      <c r="F1131" s="11">
        <v>2024</v>
      </c>
      <c r="G1131" s="11">
        <v>1</v>
      </c>
      <c r="H1131" s="11" t="s">
        <v>149</v>
      </c>
      <c r="I1131" s="11" t="s">
        <v>310</v>
      </c>
      <c r="J1131" s="9" t="s">
        <v>1222</v>
      </c>
      <c r="K1131" s="11" t="s">
        <v>1218</v>
      </c>
      <c r="L1131" s="11">
        <v>4580</v>
      </c>
      <c r="M1131" s="11">
        <v>4580</v>
      </c>
      <c r="N1131" s="11" t="s">
        <v>1378</v>
      </c>
      <c r="O1131" s="11" t="s">
        <v>201</v>
      </c>
      <c r="P1131" s="11"/>
    </row>
    <row r="1132" spans="1:16" s="4" customFormat="1" ht="12" hidden="1" customHeight="1" x14ac:dyDescent="0.25">
      <c r="A1132" s="11" t="s">
        <v>918</v>
      </c>
      <c r="B1132" s="9" t="s">
        <v>939</v>
      </c>
      <c r="C1132" s="11" t="s">
        <v>917</v>
      </c>
      <c r="D1132" s="11">
        <v>5</v>
      </c>
      <c r="E1132" s="11">
        <v>29</v>
      </c>
      <c r="F1132" s="11">
        <v>2024</v>
      </c>
      <c r="G1132" s="11">
        <v>1</v>
      </c>
      <c r="H1132" s="11" t="s">
        <v>149</v>
      </c>
      <c r="I1132" s="11" t="s">
        <v>973</v>
      </c>
      <c r="J1132" s="9" t="s">
        <v>1222</v>
      </c>
      <c r="K1132" s="9" t="s">
        <v>1058</v>
      </c>
      <c r="L1132" s="11">
        <v>1720</v>
      </c>
      <c r="M1132" s="11" t="s">
        <v>1378</v>
      </c>
      <c r="N1132" s="11" t="s">
        <v>1378</v>
      </c>
      <c r="O1132" s="11" t="s">
        <v>201</v>
      </c>
      <c r="P1132" s="11"/>
    </row>
    <row r="1133" spans="1:16" s="4" customFormat="1" ht="12" hidden="1" customHeight="1" x14ac:dyDescent="0.25">
      <c r="A1133" s="11" t="s">
        <v>918</v>
      </c>
      <c r="B1133" s="9" t="s">
        <v>939</v>
      </c>
      <c r="C1133" s="11" t="s">
        <v>917</v>
      </c>
      <c r="D1133" s="11">
        <v>5</v>
      </c>
      <c r="E1133" s="11">
        <v>29</v>
      </c>
      <c r="F1133" s="11">
        <v>2024</v>
      </c>
      <c r="G1133" s="11">
        <v>1</v>
      </c>
      <c r="H1133" s="11" t="s">
        <v>149</v>
      </c>
      <c r="I1133" s="11" t="s">
        <v>394</v>
      </c>
      <c r="J1133" s="9" t="s">
        <v>1222</v>
      </c>
      <c r="K1133" s="9" t="s">
        <v>1058</v>
      </c>
      <c r="L1133" s="11">
        <v>980</v>
      </c>
      <c r="M1133" s="11" t="s">
        <v>1378</v>
      </c>
      <c r="N1133" s="11" t="s">
        <v>1378</v>
      </c>
      <c r="O1133" s="11" t="s">
        <v>201</v>
      </c>
      <c r="P1133" s="11"/>
    </row>
    <row r="1134" spans="1:16" s="4" customFormat="1" ht="12" hidden="1" customHeight="1" x14ac:dyDescent="0.25">
      <c r="A1134" s="11" t="s">
        <v>918</v>
      </c>
      <c r="B1134" s="9" t="s">
        <v>939</v>
      </c>
      <c r="C1134" s="11" t="s">
        <v>917</v>
      </c>
      <c r="D1134" s="11">
        <v>5</v>
      </c>
      <c r="E1134" s="11">
        <v>29</v>
      </c>
      <c r="F1134" s="11">
        <v>2024</v>
      </c>
      <c r="G1134" s="11">
        <v>1</v>
      </c>
      <c r="H1134" s="11" t="s">
        <v>149</v>
      </c>
      <c r="I1134" s="11" t="s">
        <v>314</v>
      </c>
      <c r="J1134" s="9" t="s">
        <v>1222</v>
      </c>
      <c r="K1134" s="9" t="s">
        <v>1058</v>
      </c>
      <c r="L1134" s="11">
        <v>30</v>
      </c>
      <c r="M1134" s="11" t="s">
        <v>1378</v>
      </c>
      <c r="N1134" s="11" t="s">
        <v>1378</v>
      </c>
      <c r="O1134" s="11" t="s">
        <v>201</v>
      </c>
      <c r="P1134" s="11"/>
    </row>
    <row r="1135" spans="1:16" s="4" customFormat="1" ht="12" hidden="1" customHeight="1" x14ac:dyDescent="0.25">
      <c r="A1135" s="11" t="s">
        <v>918</v>
      </c>
      <c r="B1135" s="9" t="s">
        <v>939</v>
      </c>
      <c r="C1135" s="11" t="s">
        <v>917</v>
      </c>
      <c r="D1135" s="11">
        <v>5</v>
      </c>
      <c r="E1135" s="11">
        <v>29</v>
      </c>
      <c r="F1135" s="11">
        <v>2024</v>
      </c>
      <c r="G1135" s="11">
        <v>1</v>
      </c>
      <c r="H1135" s="11" t="s">
        <v>149</v>
      </c>
      <c r="I1135" s="11" t="s">
        <v>983</v>
      </c>
      <c r="J1135" s="9" t="s">
        <v>1222</v>
      </c>
      <c r="K1135" s="9" t="s">
        <v>1058</v>
      </c>
      <c r="L1135" s="11">
        <v>15</v>
      </c>
      <c r="M1135" s="11" t="s">
        <v>1378</v>
      </c>
      <c r="N1135" s="11" t="s">
        <v>1378</v>
      </c>
      <c r="O1135" s="11" t="s">
        <v>201</v>
      </c>
      <c r="P1135" s="11"/>
    </row>
    <row r="1136" spans="1:16" s="4" customFormat="1" ht="12" hidden="1" customHeight="1" x14ac:dyDescent="0.25">
      <c r="A1136" s="11" t="s">
        <v>918</v>
      </c>
      <c r="B1136" s="9" t="s">
        <v>939</v>
      </c>
      <c r="C1136" s="11" t="s">
        <v>917</v>
      </c>
      <c r="D1136" s="11">
        <v>5</v>
      </c>
      <c r="E1136" s="11">
        <v>29</v>
      </c>
      <c r="F1136" s="11">
        <v>2024</v>
      </c>
      <c r="G1136" s="11">
        <v>1</v>
      </c>
      <c r="H1136" s="11" t="s">
        <v>149</v>
      </c>
      <c r="I1136" s="11" t="s">
        <v>380</v>
      </c>
      <c r="J1136" s="4" t="s">
        <v>381</v>
      </c>
      <c r="K1136" s="9" t="s">
        <v>1058</v>
      </c>
      <c r="L1136" s="11">
        <v>21</v>
      </c>
      <c r="M1136" s="11" t="s">
        <v>1378</v>
      </c>
      <c r="N1136" s="11" t="s">
        <v>1378</v>
      </c>
      <c r="O1136" s="11" t="s">
        <v>201</v>
      </c>
      <c r="P1136" s="9" t="s">
        <v>1680</v>
      </c>
    </row>
    <row r="1137" spans="1:16" s="4" customFormat="1" ht="12" hidden="1" customHeight="1" x14ac:dyDescent="0.25">
      <c r="A1137" s="11" t="s">
        <v>918</v>
      </c>
      <c r="B1137" s="9" t="s">
        <v>939</v>
      </c>
      <c r="C1137" s="11" t="s">
        <v>917</v>
      </c>
      <c r="D1137" s="11">
        <v>5</v>
      </c>
      <c r="E1137" s="11">
        <v>29</v>
      </c>
      <c r="F1137" s="11">
        <v>2024</v>
      </c>
      <c r="G1137" s="11">
        <v>1</v>
      </c>
      <c r="H1137" s="11" t="s">
        <v>149</v>
      </c>
      <c r="I1137" s="11" t="s">
        <v>451</v>
      </c>
      <c r="J1137" s="9" t="s">
        <v>1222</v>
      </c>
      <c r="K1137" s="9" t="s">
        <v>1058</v>
      </c>
      <c r="L1137" s="11">
        <v>21</v>
      </c>
      <c r="M1137" s="11" t="s">
        <v>1378</v>
      </c>
      <c r="N1137" s="11" t="s">
        <v>1378</v>
      </c>
      <c r="O1137" s="11" t="s">
        <v>201</v>
      </c>
      <c r="P1137" s="11"/>
    </row>
    <row r="1138" spans="1:16" s="4" customFormat="1" ht="12" hidden="1" customHeight="1" x14ac:dyDescent="0.25">
      <c r="A1138" s="11" t="s">
        <v>918</v>
      </c>
      <c r="B1138" s="9" t="s">
        <v>939</v>
      </c>
      <c r="C1138" s="11" t="s">
        <v>917</v>
      </c>
      <c r="D1138" s="11">
        <v>5</v>
      </c>
      <c r="E1138" s="11">
        <v>29</v>
      </c>
      <c r="F1138" s="11">
        <v>2024</v>
      </c>
      <c r="G1138" s="11">
        <v>1</v>
      </c>
      <c r="H1138" s="11" t="s">
        <v>149</v>
      </c>
      <c r="I1138" s="9" t="s">
        <v>330</v>
      </c>
      <c r="J1138" s="9" t="s">
        <v>1222</v>
      </c>
      <c r="K1138" s="9" t="s">
        <v>1058</v>
      </c>
      <c r="L1138" s="11">
        <v>7</v>
      </c>
      <c r="M1138" s="11" t="s">
        <v>1378</v>
      </c>
      <c r="N1138" s="11" t="s">
        <v>1378</v>
      </c>
      <c r="O1138" s="11" t="s">
        <v>201</v>
      </c>
      <c r="P1138" s="11"/>
    </row>
    <row r="1139" spans="1:16" ht="12" hidden="1" customHeight="1" x14ac:dyDescent="0.2">
      <c r="A1139" s="9" t="s">
        <v>69</v>
      </c>
      <c r="B1139" s="9" t="s">
        <v>964</v>
      </c>
      <c r="C1139" s="9" t="s">
        <v>917</v>
      </c>
      <c r="D1139" s="9">
        <v>5</v>
      </c>
      <c r="E1139" s="9">
        <v>29</v>
      </c>
      <c r="F1139" s="9">
        <v>2024</v>
      </c>
      <c r="G1139" s="9">
        <v>1</v>
      </c>
      <c r="H1139" s="9" t="s">
        <v>149</v>
      </c>
      <c r="I1139" s="9" t="s">
        <v>201</v>
      </c>
      <c r="J1139" s="9" t="s">
        <v>1222</v>
      </c>
      <c r="K1139" s="9" t="s">
        <v>1058</v>
      </c>
      <c r="L1139" s="9">
        <v>0</v>
      </c>
      <c r="M1139" s="9">
        <v>0</v>
      </c>
      <c r="N1139" s="9">
        <v>0</v>
      </c>
      <c r="O1139" s="9" t="s">
        <v>201</v>
      </c>
      <c r="P1139" s="9"/>
    </row>
    <row r="1140" spans="1:16" s="4" customFormat="1" ht="12" hidden="1" customHeight="1" x14ac:dyDescent="0.25">
      <c r="A1140" s="11" t="s">
        <v>115</v>
      </c>
      <c r="B1140" s="9" t="s">
        <v>922</v>
      </c>
      <c r="C1140" s="11" t="s">
        <v>917</v>
      </c>
      <c r="D1140" s="11">
        <v>5</v>
      </c>
      <c r="E1140" s="11">
        <v>30</v>
      </c>
      <c r="F1140" s="11">
        <v>2024</v>
      </c>
      <c r="G1140" s="11">
        <v>1</v>
      </c>
      <c r="H1140" s="11" t="s">
        <v>833</v>
      </c>
      <c r="I1140" s="11" t="s">
        <v>973</v>
      </c>
      <c r="J1140" s="9" t="s">
        <v>1222</v>
      </c>
      <c r="K1140" s="9" t="s">
        <v>1058</v>
      </c>
      <c r="L1140" s="11">
        <v>414</v>
      </c>
      <c r="M1140" s="11" t="s">
        <v>1378</v>
      </c>
      <c r="N1140" s="11" t="s">
        <v>1378</v>
      </c>
      <c r="O1140" s="11" t="s">
        <v>201</v>
      </c>
      <c r="P1140" s="11"/>
    </row>
    <row r="1141" spans="1:16" s="4" customFormat="1" ht="12" hidden="1" customHeight="1" x14ac:dyDescent="0.25">
      <c r="A1141" s="11" t="s">
        <v>115</v>
      </c>
      <c r="B1141" s="9" t="s">
        <v>922</v>
      </c>
      <c r="C1141" s="11" t="s">
        <v>917</v>
      </c>
      <c r="D1141" s="11">
        <v>5</v>
      </c>
      <c r="E1141" s="11">
        <v>30</v>
      </c>
      <c r="F1141" s="11">
        <v>2024</v>
      </c>
      <c r="G1141" s="11">
        <v>1</v>
      </c>
      <c r="H1141" s="11" t="s">
        <v>833</v>
      </c>
      <c r="I1141" s="11" t="s">
        <v>451</v>
      </c>
      <c r="J1141" s="9" t="s">
        <v>1222</v>
      </c>
      <c r="K1141" s="9" t="s">
        <v>1058</v>
      </c>
      <c r="L1141" s="11">
        <v>14</v>
      </c>
      <c r="M1141" s="11" t="s">
        <v>1378</v>
      </c>
      <c r="N1141" s="11" t="s">
        <v>1378</v>
      </c>
      <c r="O1141" s="11" t="s">
        <v>201</v>
      </c>
      <c r="P1141" s="11"/>
    </row>
    <row r="1142" spans="1:16" s="4" customFormat="1" ht="12" hidden="1" customHeight="1" x14ac:dyDescent="0.25">
      <c r="A1142" s="11" t="s">
        <v>115</v>
      </c>
      <c r="B1142" s="9" t="s">
        <v>922</v>
      </c>
      <c r="C1142" s="11" t="s">
        <v>917</v>
      </c>
      <c r="D1142" s="11">
        <v>5</v>
      </c>
      <c r="E1142" s="11">
        <v>30</v>
      </c>
      <c r="F1142" s="11">
        <v>2024</v>
      </c>
      <c r="G1142" s="11">
        <v>1</v>
      </c>
      <c r="H1142" s="11" t="s">
        <v>833</v>
      </c>
      <c r="I1142" s="11" t="s">
        <v>314</v>
      </c>
      <c r="J1142" s="9" t="s">
        <v>1222</v>
      </c>
      <c r="K1142" s="9" t="s">
        <v>1058</v>
      </c>
      <c r="L1142" s="11">
        <v>411</v>
      </c>
      <c r="M1142" s="11" t="s">
        <v>1378</v>
      </c>
      <c r="N1142" s="11" t="s">
        <v>1378</v>
      </c>
      <c r="O1142" s="11" t="s">
        <v>201</v>
      </c>
      <c r="P1142" s="11"/>
    </row>
    <row r="1143" spans="1:16" s="4" customFormat="1" ht="12" hidden="1" customHeight="1" x14ac:dyDescent="0.25">
      <c r="A1143" s="11" t="s">
        <v>115</v>
      </c>
      <c r="B1143" s="9" t="s">
        <v>922</v>
      </c>
      <c r="C1143" s="11" t="s">
        <v>917</v>
      </c>
      <c r="D1143" s="11">
        <v>5</v>
      </c>
      <c r="E1143" s="11">
        <v>30</v>
      </c>
      <c r="F1143" s="11">
        <v>2024</v>
      </c>
      <c r="G1143" s="11">
        <v>1</v>
      </c>
      <c r="H1143" s="11" t="s">
        <v>833</v>
      </c>
      <c r="I1143" s="9" t="s">
        <v>386</v>
      </c>
      <c r="J1143" s="9" t="s">
        <v>1222</v>
      </c>
      <c r="K1143" s="9" t="s">
        <v>1058</v>
      </c>
      <c r="L1143" s="11">
        <v>5</v>
      </c>
      <c r="M1143" s="11" t="s">
        <v>1378</v>
      </c>
      <c r="N1143" s="11" t="s">
        <v>1378</v>
      </c>
      <c r="O1143" s="11" t="s">
        <v>201</v>
      </c>
      <c r="P1143" s="11"/>
    </row>
    <row r="1144" spans="1:16" s="4" customFormat="1" ht="12" hidden="1" customHeight="1" x14ac:dyDescent="0.25">
      <c r="A1144" s="11" t="s">
        <v>115</v>
      </c>
      <c r="B1144" s="9" t="s">
        <v>922</v>
      </c>
      <c r="C1144" s="11" t="s">
        <v>917</v>
      </c>
      <c r="D1144" s="11">
        <v>5</v>
      </c>
      <c r="E1144" s="11">
        <v>30</v>
      </c>
      <c r="F1144" s="11">
        <v>2024</v>
      </c>
      <c r="G1144" s="11">
        <v>1</v>
      </c>
      <c r="H1144" s="11" t="s">
        <v>833</v>
      </c>
      <c r="I1144" s="9" t="s">
        <v>312</v>
      </c>
      <c r="J1144" s="9" t="s">
        <v>1222</v>
      </c>
      <c r="K1144" s="9" t="s">
        <v>1058</v>
      </c>
      <c r="L1144" s="11">
        <v>720</v>
      </c>
      <c r="M1144" s="11" t="s">
        <v>1378</v>
      </c>
      <c r="N1144" s="11" t="s">
        <v>1378</v>
      </c>
      <c r="O1144" s="11" t="s">
        <v>201</v>
      </c>
      <c r="P1144" s="11"/>
    </row>
    <row r="1145" spans="1:16" s="4" customFormat="1" ht="12" hidden="1" customHeight="1" x14ac:dyDescent="0.25">
      <c r="A1145" s="11" t="s">
        <v>115</v>
      </c>
      <c r="B1145" s="9" t="s">
        <v>922</v>
      </c>
      <c r="C1145" s="11" t="s">
        <v>917</v>
      </c>
      <c r="D1145" s="11">
        <v>5</v>
      </c>
      <c r="E1145" s="11">
        <v>30</v>
      </c>
      <c r="F1145" s="11">
        <v>2024</v>
      </c>
      <c r="G1145" s="11">
        <v>1</v>
      </c>
      <c r="H1145" s="11" t="s">
        <v>833</v>
      </c>
      <c r="I1145" s="11" t="s">
        <v>310</v>
      </c>
      <c r="J1145" s="9" t="s">
        <v>1222</v>
      </c>
      <c r="K1145" s="11" t="s">
        <v>1218</v>
      </c>
      <c r="L1145" s="11">
        <v>1345</v>
      </c>
      <c r="M1145" s="11">
        <v>1345</v>
      </c>
      <c r="N1145" s="11" t="s">
        <v>1378</v>
      </c>
      <c r="O1145" s="11" t="s">
        <v>201</v>
      </c>
      <c r="P1145" s="11"/>
    </row>
    <row r="1146" spans="1:16" s="4" customFormat="1" ht="12" hidden="1" customHeight="1" x14ac:dyDescent="0.25">
      <c r="A1146" s="11" t="s">
        <v>115</v>
      </c>
      <c r="B1146" s="9" t="s">
        <v>922</v>
      </c>
      <c r="C1146" s="11" t="s">
        <v>917</v>
      </c>
      <c r="D1146" s="11">
        <v>5</v>
      </c>
      <c r="E1146" s="11">
        <v>30</v>
      </c>
      <c r="F1146" s="11">
        <v>2024</v>
      </c>
      <c r="G1146" s="11">
        <v>1</v>
      </c>
      <c r="H1146" s="11" t="s">
        <v>833</v>
      </c>
      <c r="I1146" s="9" t="s">
        <v>375</v>
      </c>
      <c r="J1146" s="4" t="s">
        <v>376</v>
      </c>
      <c r="K1146" s="11" t="s">
        <v>1218</v>
      </c>
      <c r="L1146" s="11">
        <v>40</v>
      </c>
      <c r="M1146" s="11">
        <v>40</v>
      </c>
      <c r="N1146" s="11" t="s">
        <v>1378</v>
      </c>
      <c r="O1146" s="11" t="s">
        <v>201</v>
      </c>
      <c r="P1146" s="11" t="s">
        <v>396</v>
      </c>
    </row>
    <row r="1147" spans="1:16" s="4" customFormat="1" ht="12" hidden="1" customHeight="1" x14ac:dyDescent="0.25">
      <c r="A1147" s="11" t="s">
        <v>115</v>
      </c>
      <c r="B1147" s="9" t="s">
        <v>922</v>
      </c>
      <c r="C1147" s="11" t="s">
        <v>917</v>
      </c>
      <c r="D1147" s="11">
        <v>5</v>
      </c>
      <c r="E1147" s="11">
        <v>30</v>
      </c>
      <c r="F1147" s="11">
        <v>2024</v>
      </c>
      <c r="G1147" s="11">
        <v>1</v>
      </c>
      <c r="H1147" s="11" t="s">
        <v>833</v>
      </c>
      <c r="I1147" s="11" t="s">
        <v>380</v>
      </c>
      <c r="J1147" s="4" t="s">
        <v>381</v>
      </c>
      <c r="K1147" s="9" t="s">
        <v>1058</v>
      </c>
      <c r="L1147" s="11">
        <v>12</v>
      </c>
      <c r="M1147" s="11" t="s">
        <v>1378</v>
      </c>
      <c r="N1147" s="11" t="s">
        <v>1378</v>
      </c>
      <c r="O1147" s="11" t="s">
        <v>201</v>
      </c>
      <c r="P1147" s="9" t="s">
        <v>1680</v>
      </c>
    </row>
    <row r="1148" spans="1:16" s="4" customFormat="1" ht="12" hidden="1" customHeight="1" x14ac:dyDescent="0.25">
      <c r="A1148" s="11" t="s">
        <v>118</v>
      </c>
      <c r="B1148" s="9" t="s">
        <v>923</v>
      </c>
      <c r="C1148" s="11" t="s">
        <v>917</v>
      </c>
      <c r="D1148" s="11">
        <v>5</v>
      </c>
      <c r="E1148" s="11">
        <v>30</v>
      </c>
      <c r="F1148" s="11">
        <v>2024</v>
      </c>
      <c r="G1148" s="11">
        <v>1</v>
      </c>
      <c r="H1148" s="11" t="s">
        <v>833</v>
      </c>
      <c r="I1148" s="11" t="s">
        <v>973</v>
      </c>
      <c r="J1148" s="9" t="s">
        <v>1222</v>
      </c>
      <c r="K1148" s="9" t="s">
        <v>1058</v>
      </c>
      <c r="L1148" s="11">
        <v>239</v>
      </c>
      <c r="M1148" s="11" t="s">
        <v>1378</v>
      </c>
      <c r="N1148" s="11" t="s">
        <v>1378</v>
      </c>
      <c r="O1148" s="11" t="s">
        <v>201</v>
      </c>
      <c r="P1148" s="11"/>
    </row>
    <row r="1149" spans="1:16" s="4" customFormat="1" ht="12" hidden="1" customHeight="1" x14ac:dyDescent="0.25">
      <c r="A1149" s="11" t="s">
        <v>118</v>
      </c>
      <c r="B1149" s="9" t="s">
        <v>923</v>
      </c>
      <c r="C1149" s="11" t="s">
        <v>917</v>
      </c>
      <c r="D1149" s="11">
        <v>5</v>
      </c>
      <c r="E1149" s="11">
        <v>30</v>
      </c>
      <c r="F1149" s="11">
        <v>2024</v>
      </c>
      <c r="G1149" s="11">
        <v>1</v>
      </c>
      <c r="H1149" s="11" t="s">
        <v>833</v>
      </c>
      <c r="I1149" s="9" t="s">
        <v>375</v>
      </c>
      <c r="J1149" s="4" t="s">
        <v>376</v>
      </c>
      <c r="K1149" s="11" t="s">
        <v>1218</v>
      </c>
      <c r="L1149" s="11">
        <v>61</v>
      </c>
      <c r="M1149" s="11">
        <v>61</v>
      </c>
      <c r="N1149" s="11" t="s">
        <v>1378</v>
      </c>
      <c r="O1149" s="11" t="s">
        <v>201</v>
      </c>
      <c r="P1149" s="11" t="s">
        <v>396</v>
      </c>
    </row>
    <row r="1150" spans="1:16" s="4" customFormat="1" ht="12" hidden="1" customHeight="1" x14ac:dyDescent="0.25">
      <c r="A1150" s="11" t="s">
        <v>118</v>
      </c>
      <c r="B1150" s="9" t="s">
        <v>923</v>
      </c>
      <c r="C1150" s="11" t="s">
        <v>917</v>
      </c>
      <c r="D1150" s="11">
        <v>5</v>
      </c>
      <c r="E1150" s="11">
        <v>30</v>
      </c>
      <c r="F1150" s="11">
        <v>2024</v>
      </c>
      <c r="G1150" s="11">
        <v>1</v>
      </c>
      <c r="H1150" s="11" t="s">
        <v>833</v>
      </c>
      <c r="I1150" s="9" t="s">
        <v>375</v>
      </c>
      <c r="J1150" s="11" t="s">
        <v>398</v>
      </c>
      <c r="K1150" s="11" t="s">
        <v>1218</v>
      </c>
      <c r="L1150" s="11">
        <v>5</v>
      </c>
      <c r="M1150" s="11">
        <v>5</v>
      </c>
      <c r="N1150" s="11" t="s">
        <v>1378</v>
      </c>
      <c r="O1150" s="11" t="s">
        <v>201</v>
      </c>
      <c r="P1150" s="11" t="s">
        <v>397</v>
      </c>
    </row>
    <row r="1151" spans="1:16" s="4" customFormat="1" ht="12" hidden="1" customHeight="1" x14ac:dyDescent="0.25">
      <c r="A1151" s="11" t="s">
        <v>118</v>
      </c>
      <c r="B1151" s="9" t="s">
        <v>923</v>
      </c>
      <c r="C1151" s="11" t="s">
        <v>917</v>
      </c>
      <c r="D1151" s="11">
        <v>5</v>
      </c>
      <c r="E1151" s="11">
        <v>30</v>
      </c>
      <c r="F1151" s="11">
        <v>2024</v>
      </c>
      <c r="G1151" s="11">
        <v>1</v>
      </c>
      <c r="H1151" s="11" t="s">
        <v>833</v>
      </c>
      <c r="I1151" s="11" t="s">
        <v>310</v>
      </c>
      <c r="J1151" s="9" t="s">
        <v>1222</v>
      </c>
      <c r="K1151" s="11" t="s">
        <v>1218</v>
      </c>
      <c r="L1151" s="11">
        <v>255</v>
      </c>
      <c r="M1151" s="11">
        <v>255</v>
      </c>
      <c r="N1151" s="11" t="s">
        <v>1378</v>
      </c>
      <c r="O1151" s="11" t="s">
        <v>201</v>
      </c>
      <c r="P1151" s="11"/>
    </row>
    <row r="1152" spans="1:16" s="4" customFormat="1" ht="12" hidden="1" customHeight="1" x14ac:dyDescent="0.25">
      <c r="A1152" s="11" t="s">
        <v>118</v>
      </c>
      <c r="B1152" s="9" t="s">
        <v>923</v>
      </c>
      <c r="C1152" s="11" t="s">
        <v>917</v>
      </c>
      <c r="D1152" s="11">
        <v>5</v>
      </c>
      <c r="E1152" s="11">
        <v>30</v>
      </c>
      <c r="F1152" s="11">
        <v>2024</v>
      </c>
      <c r="G1152" s="11">
        <v>1</v>
      </c>
      <c r="H1152" s="11" t="s">
        <v>833</v>
      </c>
      <c r="I1152" s="11" t="s">
        <v>314</v>
      </c>
      <c r="J1152" s="9" t="s">
        <v>1222</v>
      </c>
      <c r="K1152" s="9" t="s">
        <v>1058</v>
      </c>
      <c r="L1152" s="11">
        <v>18</v>
      </c>
      <c r="M1152" s="11" t="s">
        <v>1378</v>
      </c>
      <c r="N1152" s="11" t="s">
        <v>1378</v>
      </c>
      <c r="O1152" s="11" t="s">
        <v>201</v>
      </c>
      <c r="P1152" s="11"/>
    </row>
    <row r="1153" spans="1:16" s="4" customFormat="1" ht="12" hidden="1" customHeight="1" x14ac:dyDescent="0.25">
      <c r="A1153" s="11" t="s">
        <v>118</v>
      </c>
      <c r="B1153" s="9" t="s">
        <v>923</v>
      </c>
      <c r="C1153" s="11" t="s">
        <v>917</v>
      </c>
      <c r="D1153" s="11">
        <v>5</v>
      </c>
      <c r="E1153" s="11">
        <v>30</v>
      </c>
      <c r="F1153" s="11">
        <v>2024</v>
      </c>
      <c r="G1153" s="11">
        <v>1</v>
      </c>
      <c r="H1153" s="11" t="s">
        <v>833</v>
      </c>
      <c r="I1153" s="11" t="s">
        <v>380</v>
      </c>
      <c r="J1153" s="4" t="s">
        <v>381</v>
      </c>
      <c r="K1153" s="9" t="s">
        <v>1058</v>
      </c>
      <c r="L1153" s="11">
        <v>3</v>
      </c>
      <c r="M1153" s="11" t="s">
        <v>1378</v>
      </c>
      <c r="N1153" s="11" t="s">
        <v>1378</v>
      </c>
      <c r="O1153" s="11" t="s">
        <v>201</v>
      </c>
      <c r="P1153" s="9" t="s">
        <v>1680</v>
      </c>
    </row>
    <row r="1154" spans="1:16" s="4" customFormat="1" ht="12" hidden="1" customHeight="1" x14ac:dyDescent="0.25">
      <c r="A1154" s="11" t="s">
        <v>118</v>
      </c>
      <c r="B1154" s="9" t="s">
        <v>923</v>
      </c>
      <c r="C1154" s="11" t="s">
        <v>917</v>
      </c>
      <c r="D1154" s="11">
        <v>5</v>
      </c>
      <c r="E1154" s="11">
        <v>30</v>
      </c>
      <c r="F1154" s="11">
        <v>2024</v>
      </c>
      <c r="G1154" s="11">
        <v>1</v>
      </c>
      <c r="H1154" s="11" t="s">
        <v>833</v>
      </c>
      <c r="I1154" s="11" t="s">
        <v>451</v>
      </c>
      <c r="J1154" s="9" t="s">
        <v>1222</v>
      </c>
      <c r="K1154" s="9" t="s">
        <v>1058</v>
      </c>
      <c r="L1154" s="11">
        <v>4</v>
      </c>
      <c r="M1154" s="11" t="s">
        <v>1378</v>
      </c>
      <c r="N1154" s="11" t="s">
        <v>1378</v>
      </c>
      <c r="O1154" s="11" t="s">
        <v>201</v>
      </c>
      <c r="P1154" s="11"/>
    </row>
    <row r="1155" spans="1:16" s="4" customFormat="1" ht="12" hidden="1" customHeight="1" x14ac:dyDescent="0.25">
      <c r="A1155" s="11" t="s">
        <v>118</v>
      </c>
      <c r="B1155" s="9" t="s">
        <v>923</v>
      </c>
      <c r="C1155" s="11" t="s">
        <v>917</v>
      </c>
      <c r="D1155" s="11">
        <v>5</v>
      </c>
      <c r="E1155" s="11">
        <v>30</v>
      </c>
      <c r="F1155" s="11">
        <v>2024</v>
      </c>
      <c r="G1155" s="11">
        <v>1</v>
      </c>
      <c r="H1155" s="11" t="s">
        <v>833</v>
      </c>
      <c r="I1155" s="11" t="s">
        <v>974</v>
      </c>
      <c r="J1155" s="9" t="s">
        <v>1222</v>
      </c>
      <c r="K1155" s="9" t="s">
        <v>1058</v>
      </c>
      <c r="L1155" s="11">
        <v>7</v>
      </c>
      <c r="M1155" s="11" t="s">
        <v>1378</v>
      </c>
      <c r="N1155" s="11" t="s">
        <v>1378</v>
      </c>
      <c r="O1155" s="11" t="s">
        <v>201</v>
      </c>
      <c r="P1155" s="11"/>
    </row>
    <row r="1156" spans="1:16" s="4" customFormat="1" ht="12" hidden="1" customHeight="1" x14ac:dyDescent="0.25">
      <c r="A1156" s="11" t="s">
        <v>118</v>
      </c>
      <c r="B1156" s="9" t="s">
        <v>923</v>
      </c>
      <c r="C1156" s="11" t="s">
        <v>917</v>
      </c>
      <c r="D1156" s="11">
        <v>5</v>
      </c>
      <c r="E1156" s="11">
        <v>30</v>
      </c>
      <c r="F1156" s="11">
        <v>2024</v>
      </c>
      <c r="G1156" s="11">
        <v>1</v>
      </c>
      <c r="H1156" s="11" t="s">
        <v>833</v>
      </c>
      <c r="I1156" s="11" t="s">
        <v>975</v>
      </c>
      <c r="J1156" s="9" t="s">
        <v>1222</v>
      </c>
      <c r="K1156" s="9" t="s">
        <v>1058</v>
      </c>
      <c r="L1156" s="11">
        <v>720</v>
      </c>
      <c r="M1156" s="11" t="s">
        <v>1378</v>
      </c>
      <c r="N1156" s="11" t="s">
        <v>1378</v>
      </c>
      <c r="O1156" s="11" t="s">
        <v>201</v>
      </c>
      <c r="P1156" s="11"/>
    </row>
    <row r="1157" spans="1:16" s="4" customFormat="1" ht="12" hidden="1" customHeight="1" x14ac:dyDescent="0.25">
      <c r="A1157" s="11" t="s">
        <v>107</v>
      </c>
      <c r="B1157" s="9" t="s">
        <v>925</v>
      </c>
      <c r="C1157" s="11" t="s">
        <v>917</v>
      </c>
      <c r="D1157" s="11">
        <v>5</v>
      </c>
      <c r="E1157" s="11">
        <v>30</v>
      </c>
      <c r="F1157" s="11">
        <v>2024</v>
      </c>
      <c r="G1157" s="11">
        <v>1</v>
      </c>
      <c r="H1157" s="11" t="s">
        <v>149</v>
      </c>
      <c r="I1157" s="11" t="s">
        <v>978</v>
      </c>
      <c r="J1157" s="9" t="s">
        <v>1222</v>
      </c>
      <c r="K1157" s="9" t="s">
        <v>1058</v>
      </c>
      <c r="L1157" s="11">
        <v>210</v>
      </c>
      <c r="M1157" s="11" t="s">
        <v>1378</v>
      </c>
      <c r="N1157" s="11" t="s">
        <v>1378</v>
      </c>
      <c r="O1157" s="11" t="s">
        <v>201</v>
      </c>
      <c r="P1157" s="11"/>
    </row>
    <row r="1158" spans="1:16" s="4" customFormat="1" ht="12" hidden="1" customHeight="1" x14ac:dyDescent="0.25">
      <c r="A1158" s="11" t="s">
        <v>107</v>
      </c>
      <c r="B1158" s="9" t="s">
        <v>925</v>
      </c>
      <c r="C1158" s="11" t="s">
        <v>917</v>
      </c>
      <c r="D1158" s="11">
        <v>5</v>
      </c>
      <c r="E1158" s="11">
        <v>30</v>
      </c>
      <c r="F1158" s="11">
        <v>2024</v>
      </c>
      <c r="G1158" s="11">
        <v>1</v>
      </c>
      <c r="H1158" s="11" t="s">
        <v>149</v>
      </c>
      <c r="I1158" s="11" t="s">
        <v>316</v>
      </c>
      <c r="J1158" s="9" t="s">
        <v>1222</v>
      </c>
      <c r="K1158" s="9" t="s">
        <v>1058</v>
      </c>
      <c r="L1158" s="11">
        <v>108</v>
      </c>
      <c r="M1158" s="11" t="s">
        <v>1378</v>
      </c>
      <c r="N1158" s="11" t="s">
        <v>1378</v>
      </c>
      <c r="O1158" s="11" t="s">
        <v>201</v>
      </c>
      <c r="P1158" s="11"/>
    </row>
    <row r="1159" spans="1:16" s="4" customFormat="1" ht="12" hidden="1" customHeight="1" x14ac:dyDescent="0.25">
      <c r="A1159" s="11" t="s">
        <v>99</v>
      </c>
      <c r="B1159" s="9" t="s">
        <v>926</v>
      </c>
      <c r="C1159" s="11" t="s">
        <v>917</v>
      </c>
      <c r="D1159" s="11">
        <v>5</v>
      </c>
      <c r="E1159" s="11">
        <v>30</v>
      </c>
      <c r="F1159" s="11">
        <v>2024</v>
      </c>
      <c r="G1159" s="11">
        <v>1</v>
      </c>
      <c r="H1159" s="11" t="s">
        <v>149</v>
      </c>
      <c r="I1159" s="11" t="s">
        <v>974</v>
      </c>
      <c r="J1159" s="9" t="s">
        <v>1222</v>
      </c>
      <c r="K1159" s="9" t="s">
        <v>1058</v>
      </c>
      <c r="L1159" s="11">
        <v>18</v>
      </c>
      <c r="M1159" s="11" t="s">
        <v>1378</v>
      </c>
      <c r="N1159" s="11" t="s">
        <v>1378</v>
      </c>
      <c r="O1159" s="11" t="s">
        <v>201</v>
      </c>
      <c r="P1159" s="11"/>
    </row>
    <row r="1160" spans="1:16" s="4" customFormat="1" ht="12" hidden="1" customHeight="1" x14ac:dyDescent="0.25">
      <c r="A1160" s="11" t="s">
        <v>92</v>
      </c>
      <c r="B1160" s="9" t="s">
        <v>934</v>
      </c>
      <c r="C1160" s="11" t="s">
        <v>917</v>
      </c>
      <c r="D1160" s="11">
        <v>5</v>
      </c>
      <c r="E1160" s="11">
        <v>30</v>
      </c>
      <c r="F1160" s="11">
        <v>2024</v>
      </c>
      <c r="G1160" s="11">
        <v>1</v>
      </c>
      <c r="H1160" s="11" t="s">
        <v>833</v>
      </c>
      <c r="I1160" s="11" t="s">
        <v>973</v>
      </c>
      <c r="J1160" s="9" t="s">
        <v>1222</v>
      </c>
      <c r="K1160" s="9" t="s">
        <v>1058</v>
      </c>
      <c r="L1160" s="11">
        <v>32</v>
      </c>
      <c r="M1160" s="11" t="s">
        <v>1378</v>
      </c>
      <c r="N1160" s="11" t="s">
        <v>1378</v>
      </c>
      <c r="O1160" s="11" t="s">
        <v>201</v>
      </c>
      <c r="P1160" s="11"/>
    </row>
    <row r="1161" spans="1:16" s="4" customFormat="1" ht="12" hidden="1" customHeight="1" x14ac:dyDescent="0.25">
      <c r="A1161" s="11" t="s">
        <v>92</v>
      </c>
      <c r="B1161" s="9" t="s">
        <v>934</v>
      </c>
      <c r="C1161" s="11" t="s">
        <v>917</v>
      </c>
      <c r="D1161" s="11">
        <v>5</v>
      </c>
      <c r="E1161" s="11">
        <v>30</v>
      </c>
      <c r="F1161" s="11">
        <v>2024</v>
      </c>
      <c r="G1161" s="11">
        <v>1</v>
      </c>
      <c r="H1161" s="11" t="s">
        <v>833</v>
      </c>
      <c r="I1161" s="11" t="s">
        <v>314</v>
      </c>
      <c r="J1161" s="9" t="s">
        <v>1222</v>
      </c>
      <c r="K1161" s="9" t="s">
        <v>1058</v>
      </c>
      <c r="L1161" s="11">
        <v>1</v>
      </c>
      <c r="M1161" s="11" t="s">
        <v>1378</v>
      </c>
      <c r="N1161" s="11" t="s">
        <v>1378</v>
      </c>
      <c r="O1161" s="11" t="s">
        <v>201</v>
      </c>
      <c r="P1161" s="11"/>
    </row>
    <row r="1162" spans="1:16" s="4" customFormat="1" ht="12" hidden="1" customHeight="1" x14ac:dyDescent="0.25">
      <c r="A1162" s="11" t="s">
        <v>92</v>
      </c>
      <c r="B1162" s="9" t="s">
        <v>934</v>
      </c>
      <c r="C1162" s="11" t="s">
        <v>917</v>
      </c>
      <c r="D1162" s="11">
        <v>5</v>
      </c>
      <c r="E1162" s="11">
        <v>30</v>
      </c>
      <c r="F1162" s="11">
        <v>2024</v>
      </c>
      <c r="G1162" s="11">
        <v>1</v>
      </c>
      <c r="H1162" s="11" t="s">
        <v>833</v>
      </c>
      <c r="I1162" s="9" t="s">
        <v>386</v>
      </c>
      <c r="J1162" s="9" t="s">
        <v>1222</v>
      </c>
      <c r="K1162" s="9" t="s">
        <v>1058</v>
      </c>
      <c r="L1162" s="11">
        <v>10</v>
      </c>
      <c r="M1162" s="11" t="s">
        <v>1378</v>
      </c>
      <c r="N1162" s="11" t="s">
        <v>1378</v>
      </c>
      <c r="O1162" s="11" t="s">
        <v>201</v>
      </c>
      <c r="P1162" s="11" t="s">
        <v>155</v>
      </c>
    </row>
    <row r="1163" spans="1:16" s="4" customFormat="1" ht="12" hidden="1" customHeight="1" x14ac:dyDescent="0.25">
      <c r="A1163" s="11" t="s">
        <v>92</v>
      </c>
      <c r="B1163" s="9" t="s">
        <v>934</v>
      </c>
      <c r="C1163" s="11" t="s">
        <v>917</v>
      </c>
      <c r="D1163" s="11">
        <v>5</v>
      </c>
      <c r="E1163" s="11">
        <v>30</v>
      </c>
      <c r="F1163" s="11">
        <v>2024</v>
      </c>
      <c r="G1163" s="11">
        <v>1</v>
      </c>
      <c r="H1163" s="11" t="s">
        <v>833</v>
      </c>
      <c r="I1163" s="11" t="s">
        <v>981</v>
      </c>
      <c r="J1163" s="9" t="s">
        <v>1222</v>
      </c>
      <c r="K1163" s="9" t="s">
        <v>1058</v>
      </c>
      <c r="L1163" s="11">
        <v>13</v>
      </c>
      <c r="M1163" s="11" t="s">
        <v>1378</v>
      </c>
      <c r="N1163" s="11" t="s">
        <v>1378</v>
      </c>
      <c r="O1163" s="11" t="s">
        <v>201</v>
      </c>
      <c r="P1163" s="11"/>
    </row>
    <row r="1164" spans="1:16" s="4" customFormat="1" ht="12" hidden="1" customHeight="1" x14ac:dyDescent="0.25">
      <c r="A1164" s="11" t="s">
        <v>92</v>
      </c>
      <c r="B1164" s="9" t="s">
        <v>934</v>
      </c>
      <c r="C1164" s="11" t="s">
        <v>917</v>
      </c>
      <c r="D1164" s="11">
        <v>5</v>
      </c>
      <c r="E1164" s="11">
        <v>30</v>
      </c>
      <c r="F1164" s="11">
        <v>2024</v>
      </c>
      <c r="G1164" s="11">
        <v>1</v>
      </c>
      <c r="H1164" s="11" t="s">
        <v>833</v>
      </c>
      <c r="I1164" s="11" t="s">
        <v>484</v>
      </c>
      <c r="J1164" s="9" t="s">
        <v>1222</v>
      </c>
      <c r="K1164" s="9" t="s">
        <v>1058</v>
      </c>
      <c r="L1164" s="11">
        <v>1</v>
      </c>
      <c r="M1164" s="11" t="s">
        <v>1378</v>
      </c>
      <c r="N1164" s="11" t="s">
        <v>1378</v>
      </c>
      <c r="O1164" s="11" t="s">
        <v>201</v>
      </c>
      <c r="P1164" s="11" t="s">
        <v>1150</v>
      </c>
    </row>
    <row r="1165" spans="1:16" s="4" customFormat="1" ht="12" hidden="1" customHeight="1" x14ac:dyDescent="0.25">
      <c r="A1165" s="11" t="s">
        <v>17</v>
      </c>
      <c r="B1165" s="9" t="s">
        <v>940</v>
      </c>
      <c r="C1165" s="11" t="s">
        <v>917</v>
      </c>
      <c r="D1165" s="11">
        <v>5</v>
      </c>
      <c r="E1165" s="11">
        <v>30</v>
      </c>
      <c r="F1165" s="11">
        <v>2024</v>
      </c>
      <c r="G1165" s="11">
        <v>1</v>
      </c>
      <c r="H1165" s="11" t="s">
        <v>833</v>
      </c>
      <c r="I1165" s="9" t="s">
        <v>375</v>
      </c>
      <c r="J1165" s="4" t="s">
        <v>376</v>
      </c>
      <c r="K1165" s="11" t="s">
        <v>1218</v>
      </c>
      <c r="L1165" s="11">
        <v>6</v>
      </c>
      <c r="M1165" s="11">
        <v>6</v>
      </c>
      <c r="N1165" s="11" t="s">
        <v>1378</v>
      </c>
      <c r="O1165" s="11" t="s">
        <v>201</v>
      </c>
      <c r="P1165" s="11" t="s">
        <v>396</v>
      </c>
    </row>
    <row r="1166" spans="1:16" s="4" customFormat="1" ht="12" hidden="1" customHeight="1" x14ac:dyDescent="0.25">
      <c r="A1166" s="11" t="s">
        <v>17</v>
      </c>
      <c r="B1166" s="9" t="s">
        <v>940</v>
      </c>
      <c r="C1166" s="11" t="s">
        <v>917</v>
      </c>
      <c r="D1166" s="11">
        <v>5</v>
      </c>
      <c r="E1166" s="11">
        <v>30</v>
      </c>
      <c r="F1166" s="11">
        <v>2024</v>
      </c>
      <c r="G1166" s="11">
        <v>1</v>
      </c>
      <c r="H1166" s="11" t="s">
        <v>833</v>
      </c>
      <c r="I1166" s="9" t="s">
        <v>375</v>
      </c>
      <c r="J1166" s="11" t="s">
        <v>398</v>
      </c>
      <c r="K1166" s="11" t="s">
        <v>1218</v>
      </c>
      <c r="L1166" s="11">
        <v>4320</v>
      </c>
      <c r="M1166" s="11">
        <v>4320</v>
      </c>
      <c r="N1166" s="11" t="s">
        <v>1378</v>
      </c>
      <c r="O1166" s="11" t="s">
        <v>201</v>
      </c>
      <c r="P1166" s="11" t="s">
        <v>397</v>
      </c>
    </row>
    <row r="1167" spans="1:16" s="4" customFormat="1" ht="12" hidden="1" customHeight="1" x14ac:dyDescent="0.25">
      <c r="A1167" s="11" t="s">
        <v>17</v>
      </c>
      <c r="B1167" s="9" t="s">
        <v>940</v>
      </c>
      <c r="C1167" s="11" t="s">
        <v>917</v>
      </c>
      <c r="D1167" s="11">
        <v>5</v>
      </c>
      <c r="E1167" s="11">
        <v>30</v>
      </c>
      <c r="F1167" s="11">
        <v>2024</v>
      </c>
      <c r="G1167" s="11">
        <v>1</v>
      </c>
      <c r="H1167" s="11" t="s">
        <v>833</v>
      </c>
      <c r="I1167" s="11" t="s">
        <v>310</v>
      </c>
      <c r="J1167" s="9" t="s">
        <v>1222</v>
      </c>
      <c r="K1167" s="11" t="s">
        <v>1218</v>
      </c>
      <c r="L1167" s="11">
        <v>181</v>
      </c>
      <c r="M1167" s="11">
        <v>181</v>
      </c>
      <c r="N1167" s="11" t="s">
        <v>1378</v>
      </c>
      <c r="O1167" s="11" t="s">
        <v>201</v>
      </c>
      <c r="P1167" s="11"/>
    </row>
    <row r="1168" spans="1:16" s="4" customFormat="1" ht="12" hidden="1" customHeight="1" x14ac:dyDescent="0.25">
      <c r="A1168" s="11" t="s">
        <v>17</v>
      </c>
      <c r="B1168" s="9" t="s">
        <v>940</v>
      </c>
      <c r="C1168" s="11" t="s">
        <v>917</v>
      </c>
      <c r="D1168" s="11">
        <v>5</v>
      </c>
      <c r="E1168" s="11">
        <v>30</v>
      </c>
      <c r="F1168" s="11">
        <v>2024</v>
      </c>
      <c r="G1168" s="11">
        <v>1</v>
      </c>
      <c r="H1168" s="11" t="s">
        <v>833</v>
      </c>
      <c r="I1168" s="9" t="s">
        <v>446</v>
      </c>
      <c r="J1168" s="9" t="s">
        <v>1222</v>
      </c>
      <c r="K1168" s="9" t="s">
        <v>1058</v>
      </c>
      <c r="L1168" s="11">
        <v>11</v>
      </c>
      <c r="M1168" s="11" t="s">
        <v>1378</v>
      </c>
      <c r="N1168" s="11" t="s">
        <v>1378</v>
      </c>
      <c r="O1168" s="11" t="s">
        <v>201</v>
      </c>
      <c r="P1168" s="11"/>
    </row>
    <row r="1169" spans="1:16" s="4" customFormat="1" ht="12" hidden="1" customHeight="1" x14ac:dyDescent="0.25">
      <c r="A1169" s="11" t="s">
        <v>17</v>
      </c>
      <c r="B1169" s="9" t="s">
        <v>940</v>
      </c>
      <c r="C1169" s="11" t="s">
        <v>917</v>
      </c>
      <c r="D1169" s="11">
        <v>5</v>
      </c>
      <c r="E1169" s="11">
        <v>30</v>
      </c>
      <c r="F1169" s="11">
        <v>2024</v>
      </c>
      <c r="G1169" s="11">
        <v>1</v>
      </c>
      <c r="H1169" s="11" t="s">
        <v>833</v>
      </c>
      <c r="I1169" s="11" t="s">
        <v>982</v>
      </c>
      <c r="J1169" s="9" t="s">
        <v>1222</v>
      </c>
      <c r="K1169" s="9" t="s">
        <v>1058</v>
      </c>
      <c r="L1169" s="11">
        <v>282</v>
      </c>
      <c r="M1169" s="11" t="s">
        <v>1378</v>
      </c>
      <c r="N1169" s="11" t="s">
        <v>1378</v>
      </c>
      <c r="O1169" s="11" t="s">
        <v>201</v>
      </c>
      <c r="P1169" s="11"/>
    </row>
    <row r="1170" spans="1:16" s="4" customFormat="1" ht="12" hidden="1" customHeight="1" x14ac:dyDescent="0.25">
      <c r="A1170" s="11" t="s">
        <v>17</v>
      </c>
      <c r="B1170" s="9" t="s">
        <v>940</v>
      </c>
      <c r="C1170" s="11" t="s">
        <v>917</v>
      </c>
      <c r="D1170" s="11">
        <v>5</v>
      </c>
      <c r="E1170" s="11">
        <v>30</v>
      </c>
      <c r="F1170" s="11">
        <v>2024</v>
      </c>
      <c r="G1170" s="11">
        <v>1</v>
      </c>
      <c r="H1170" s="11" t="s">
        <v>833</v>
      </c>
      <c r="I1170" s="11" t="s">
        <v>351</v>
      </c>
      <c r="J1170" s="9" t="s">
        <v>1222</v>
      </c>
      <c r="K1170" s="9" t="s">
        <v>1058</v>
      </c>
      <c r="L1170" s="11">
        <v>132</v>
      </c>
      <c r="M1170" s="11" t="s">
        <v>1378</v>
      </c>
      <c r="N1170" s="11" t="s">
        <v>1378</v>
      </c>
      <c r="O1170" s="11" t="s">
        <v>201</v>
      </c>
      <c r="P1170" s="11"/>
    </row>
    <row r="1171" spans="1:16" s="4" customFormat="1" ht="12" hidden="1" customHeight="1" x14ac:dyDescent="0.25">
      <c r="A1171" s="11" t="s">
        <v>17</v>
      </c>
      <c r="B1171" s="9" t="s">
        <v>940</v>
      </c>
      <c r="C1171" s="11" t="s">
        <v>917</v>
      </c>
      <c r="D1171" s="11">
        <v>5</v>
      </c>
      <c r="E1171" s="11">
        <v>30</v>
      </c>
      <c r="F1171" s="11">
        <v>2024</v>
      </c>
      <c r="G1171" s="11">
        <v>1</v>
      </c>
      <c r="H1171" s="11" t="s">
        <v>833</v>
      </c>
      <c r="I1171" s="9" t="s">
        <v>312</v>
      </c>
      <c r="J1171" s="9" t="s">
        <v>1222</v>
      </c>
      <c r="K1171" s="9" t="s">
        <v>1058</v>
      </c>
      <c r="L1171" s="11">
        <v>260</v>
      </c>
      <c r="M1171" s="11">
        <v>4</v>
      </c>
      <c r="N1171" s="11" t="s">
        <v>1378</v>
      </c>
      <c r="O1171" s="11" t="s">
        <v>201</v>
      </c>
      <c r="P1171" s="11"/>
    </row>
    <row r="1172" spans="1:16" s="4" customFormat="1" ht="12" hidden="1" customHeight="1" x14ac:dyDescent="0.25">
      <c r="A1172" s="11" t="s">
        <v>17</v>
      </c>
      <c r="B1172" s="9" t="s">
        <v>940</v>
      </c>
      <c r="C1172" s="11" t="s">
        <v>917</v>
      </c>
      <c r="D1172" s="11">
        <v>5</v>
      </c>
      <c r="E1172" s="11">
        <v>30</v>
      </c>
      <c r="F1172" s="11">
        <v>2024</v>
      </c>
      <c r="G1172" s="11">
        <v>1</v>
      </c>
      <c r="H1172" s="11" t="s">
        <v>833</v>
      </c>
      <c r="I1172" s="11" t="s">
        <v>984</v>
      </c>
      <c r="J1172" s="9" t="s">
        <v>1222</v>
      </c>
      <c r="K1172" s="9" t="s">
        <v>1058</v>
      </c>
      <c r="L1172" s="11">
        <v>192</v>
      </c>
      <c r="M1172" s="11" t="s">
        <v>1378</v>
      </c>
      <c r="N1172" s="11" t="s">
        <v>1378</v>
      </c>
      <c r="O1172" s="11" t="s">
        <v>201</v>
      </c>
      <c r="P1172" s="11"/>
    </row>
    <row r="1173" spans="1:16" s="4" customFormat="1" ht="12" hidden="1" customHeight="1" x14ac:dyDescent="0.25">
      <c r="A1173" s="11" t="s">
        <v>17</v>
      </c>
      <c r="B1173" s="9" t="s">
        <v>940</v>
      </c>
      <c r="C1173" s="11" t="s">
        <v>917</v>
      </c>
      <c r="D1173" s="11">
        <v>5</v>
      </c>
      <c r="E1173" s="11">
        <v>30</v>
      </c>
      <c r="F1173" s="11">
        <v>2024</v>
      </c>
      <c r="G1173" s="11">
        <v>1</v>
      </c>
      <c r="H1173" s="11" t="s">
        <v>833</v>
      </c>
      <c r="I1173" s="11" t="s">
        <v>380</v>
      </c>
      <c r="J1173" s="4" t="s">
        <v>381</v>
      </c>
      <c r="K1173" s="9" t="s">
        <v>1058</v>
      </c>
      <c r="L1173" s="11">
        <v>11</v>
      </c>
      <c r="M1173" s="11" t="s">
        <v>1378</v>
      </c>
      <c r="N1173" s="11" t="s">
        <v>1378</v>
      </c>
      <c r="O1173" s="11" t="s">
        <v>201</v>
      </c>
      <c r="P1173" s="9" t="s">
        <v>1680</v>
      </c>
    </row>
    <row r="1174" spans="1:16" s="4" customFormat="1" ht="12" hidden="1" customHeight="1" x14ac:dyDescent="0.25">
      <c r="A1174" s="11" t="s">
        <v>17</v>
      </c>
      <c r="B1174" s="9" t="s">
        <v>940</v>
      </c>
      <c r="C1174" s="11" t="s">
        <v>917</v>
      </c>
      <c r="D1174" s="11">
        <v>5</v>
      </c>
      <c r="E1174" s="11">
        <v>30</v>
      </c>
      <c r="F1174" s="11">
        <v>2024</v>
      </c>
      <c r="G1174" s="11">
        <v>1</v>
      </c>
      <c r="H1174" s="11" t="s">
        <v>833</v>
      </c>
      <c r="I1174" s="11" t="s">
        <v>314</v>
      </c>
      <c r="J1174" s="9" t="s">
        <v>1222</v>
      </c>
      <c r="K1174" s="9" t="s">
        <v>1058</v>
      </c>
      <c r="L1174" s="11">
        <v>10</v>
      </c>
      <c r="M1174" s="11" t="s">
        <v>1378</v>
      </c>
      <c r="N1174" s="11" t="s">
        <v>1378</v>
      </c>
      <c r="O1174" s="11" t="s">
        <v>201</v>
      </c>
      <c r="P1174" s="11"/>
    </row>
    <row r="1175" spans="1:16" s="4" customFormat="1" ht="12" hidden="1" customHeight="1" x14ac:dyDescent="0.25">
      <c r="A1175" s="11" t="s">
        <v>17</v>
      </c>
      <c r="B1175" s="9" t="s">
        <v>940</v>
      </c>
      <c r="C1175" s="11" t="s">
        <v>917</v>
      </c>
      <c r="D1175" s="11">
        <v>5</v>
      </c>
      <c r="E1175" s="11">
        <v>30</v>
      </c>
      <c r="F1175" s="11">
        <v>2024</v>
      </c>
      <c r="G1175" s="11">
        <v>1</v>
      </c>
      <c r="H1175" s="11" t="s">
        <v>833</v>
      </c>
      <c r="I1175" s="11" t="s">
        <v>973</v>
      </c>
      <c r="J1175" s="9" t="s">
        <v>1222</v>
      </c>
      <c r="K1175" s="9" t="s">
        <v>1058</v>
      </c>
      <c r="L1175" s="11">
        <v>5</v>
      </c>
      <c r="M1175" s="11" t="s">
        <v>1378</v>
      </c>
      <c r="N1175" s="11" t="s">
        <v>1378</v>
      </c>
      <c r="O1175" s="11" t="s">
        <v>201</v>
      </c>
      <c r="P1175" s="11"/>
    </row>
    <row r="1176" spans="1:16" s="4" customFormat="1" ht="12" hidden="1" customHeight="1" x14ac:dyDescent="0.25">
      <c r="A1176" s="11" t="s">
        <v>16</v>
      </c>
      <c r="B1176" s="9" t="s">
        <v>941</v>
      </c>
      <c r="C1176" s="11" t="s">
        <v>917</v>
      </c>
      <c r="D1176" s="11">
        <v>5</v>
      </c>
      <c r="E1176" s="11">
        <v>30</v>
      </c>
      <c r="F1176" s="11">
        <v>2024</v>
      </c>
      <c r="G1176" s="11">
        <v>1</v>
      </c>
      <c r="H1176" s="11" t="s">
        <v>833</v>
      </c>
      <c r="I1176" s="11" t="s">
        <v>351</v>
      </c>
      <c r="J1176" s="9" t="s">
        <v>1222</v>
      </c>
      <c r="K1176" s="9" t="s">
        <v>1058</v>
      </c>
      <c r="L1176" s="11">
        <v>171</v>
      </c>
      <c r="M1176" s="11" t="s">
        <v>1378</v>
      </c>
      <c r="N1176" s="11" t="s">
        <v>1378</v>
      </c>
      <c r="O1176" s="11" t="s">
        <v>201</v>
      </c>
      <c r="P1176" s="11"/>
    </row>
    <row r="1177" spans="1:16" s="4" customFormat="1" ht="12" hidden="1" customHeight="1" x14ac:dyDescent="0.25">
      <c r="A1177" s="11" t="s">
        <v>16</v>
      </c>
      <c r="B1177" s="9" t="s">
        <v>941</v>
      </c>
      <c r="C1177" s="11" t="s">
        <v>917</v>
      </c>
      <c r="D1177" s="11">
        <v>5</v>
      </c>
      <c r="E1177" s="11">
        <v>30</v>
      </c>
      <c r="F1177" s="11">
        <v>2024</v>
      </c>
      <c r="G1177" s="11">
        <v>1</v>
      </c>
      <c r="H1177" s="11" t="s">
        <v>833</v>
      </c>
      <c r="I1177" s="11" t="s">
        <v>380</v>
      </c>
      <c r="J1177" s="4" t="s">
        <v>381</v>
      </c>
      <c r="K1177" s="9" t="s">
        <v>1058</v>
      </c>
      <c r="L1177" s="11">
        <v>19</v>
      </c>
      <c r="M1177" s="11" t="s">
        <v>1378</v>
      </c>
      <c r="N1177" s="11" t="s">
        <v>1378</v>
      </c>
      <c r="O1177" s="11" t="s">
        <v>201</v>
      </c>
      <c r="P1177" s="9" t="s">
        <v>1680</v>
      </c>
    </row>
    <row r="1178" spans="1:16" s="4" customFormat="1" ht="12" hidden="1" customHeight="1" x14ac:dyDescent="0.25">
      <c r="A1178" s="11" t="s">
        <v>16</v>
      </c>
      <c r="B1178" s="9" t="s">
        <v>941</v>
      </c>
      <c r="C1178" s="11" t="s">
        <v>917</v>
      </c>
      <c r="D1178" s="11">
        <v>5</v>
      </c>
      <c r="E1178" s="11">
        <v>30</v>
      </c>
      <c r="F1178" s="11">
        <v>2024</v>
      </c>
      <c r="G1178" s="11">
        <v>1</v>
      </c>
      <c r="H1178" s="11" t="s">
        <v>833</v>
      </c>
      <c r="I1178" s="9" t="s">
        <v>375</v>
      </c>
      <c r="J1178" s="11" t="s">
        <v>398</v>
      </c>
      <c r="K1178" s="11" t="s">
        <v>1218</v>
      </c>
      <c r="L1178" s="11">
        <v>60</v>
      </c>
      <c r="M1178" s="11">
        <v>60</v>
      </c>
      <c r="N1178" s="11" t="s">
        <v>1378</v>
      </c>
      <c r="O1178" s="11" t="s">
        <v>201</v>
      </c>
      <c r="P1178" s="11" t="s">
        <v>397</v>
      </c>
    </row>
    <row r="1179" spans="1:16" s="4" customFormat="1" ht="12" hidden="1" customHeight="1" x14ac:dyDescent="0.25">
      <c r="A1179" s="11" t="s">
        <v>16</v>
      </c>
      <c r="B1179" s="9" t="s">
        <v>941</v>
      </c>
      <c r="C1179" s="11" t="s">
        <v>917</v>
      </c>
      <c r="D1179" s="11">
        <v>5</v>
      </c>
      <c r="E1179" s="11">
        <v>30</v>
      </c>
      <c r="F1179" s="11">
        <v>2024</v>
      </c>
      <c r="G1179" s="11">
        <v>1</v>
      </c>
      <c r="H1179" s="11" t="s">
        <v>833</v>
      </c>
      <c r="I1179" s="11" t="s">
        <v>310</v>
      </c>
      <c r="J1179" s="9" t="s">
        <v>1222</v>
      </c>
      <c r="K1179" s="11" t="s">
        <v>1218</v>
      </c>
      <c r="L1179" s="11">
        <v>262</v>
      </c>
      <c r="M1179" s="11">
        <v>262</v>
      </c>
      <c r="N1179" s="11" t="s">
        <v>1378</v>
      </c>
      <c r="O1179" s="11" t="s">
        <v>201</v>
      </c>
      <c r="P1179" s="11"/>
    </row>
    <row r="1180" spans="1:16" s="4" customFormat="1" ht="12" hidden="1" customHeight="1" x14ac:dyDescent="0.25">
      <c r="A1180" s="11" t="s">
        <v>16</v>
      </c>
      <c r="B1180" s="9" t="s">
        <v>941</v>
      </c>
      <c r="C1180" s="11" t="s">
        <v>917</v>
      </c>
      <c r="D1180" s="11">
        <v>5</v>
      </c>
      <c r="E1180" s="11">
        <v>30</v>
      </c>
      <c r="F1180" s="11">
        <v>2024</v>
      </c>
      <c r="G1180" s="11">
        <v>1</v>
      </c>
      <c r="H1180" s="11" t="s">
        <v>833</v>
      </c>
      <c r="I1180" s="11" t="s">
        <v>982</v>
      </c>
      <c r="J1180" s="9" t="s">
        <v>1222</v>
      </c>
      <c r="K1180" s="9" t="s">
        <v>1058</v>
      </c>
      <c r="L1180" s="11">
        <v>2720</v>
      </c>
      <c r="M1180" s="11" t="s">
        <v>1378</v>
      </c>
      <c r="N1180" s="11" t="s">
        <v>1378</v>
      </c>
      <c r="O1180" s="11" t="s">
        <v>201</v>
      </c>
      <c r="P1180" s="11"/>
    </row>
    <row r="1181" spans="1:16" s="4" customFormat="1" ht="12" hidden="1" customHeight="1" x14ac:dyDescent="0.25">
      <c r="A1181" s="11" t="s">
        <v>16</v>
      </c>
      <c r="B1181" s="9" t="s">
        <v>941</v>
      </c>
      <c r="C1181" s="11" t="s">
        <v>917</v>
      </c>
      <c r="D1181" s="11">
        <v>5</v>
      </c>
      <c r="E1181" s="11">
        <v>30</v>
      </c>
      <c r="F1181" s="11">
        <v>2024</v>
      </c>
      <c r="G1181" s="11">
        <v>1</v>
      </c>
      <c r="H1181" s="11" t="s">
        <v>833</v>
      </c>
      <c r="I1181" s="11" t="s">
        <v>980</v>
      </c>
      <c r="J1181" s="9" t="s">
        <v>1222</v>
      </c>
      <c r="K1181" s="9" t="s">
        <v>1058</v>
      </c>
      <c r="L1181" s="11">
        <v>105</v>
      </c>
      <c r="M1181" s="11" t="s">
        <v>1378</v>
      </c>
      <c r="N1181" s="11" t="s">
        <v>1378</v>
      </c>
      <c r="O1181" s="11" t="s">
        <v>201</v>
      </c>
      <c r="P1181" s="11"/>
    </row>
    <row r="1182" spans="1:16" s="4" customFormat="1" ht="12" hidden="1" customHeight="1" x14ac:dyDescent="0.25">
      <c r="A1182" s="11" t="s">
        <v>16</v>
      </c>
      <c r="B1182" s="9" t="s">
        <v>941</v>
      </c>
      <c r="C1182" s="11" t="s">
        <v>917</v>
      </c>
      <c r="D1182" s="11">
        <v>5</v>
      </c>
      <c r="E1182" s="11">
        <v>30</v>
      </c>
      <c r="F1182" s="11">
        <v>2024</v>
      </c>
      <c r="G1182" s="11">
        <v>1</v>
      </c>
      <c r="H1182" s="11" t="s">
        <v>833</v>
      </c>
      <c r="I1182" s="11" t="s">
        <v>984</v>
      </c>
      <c r="J1182" s="9" t="s">
        <v>1222</v>
      </c>
      <c r="K1182" s="9" t="s">
        <v>1058</v>
      </c>
      <c r="L1182" s="11">
        <v>16</v>
      </c>
      <c r="M1182" s="11" t="s">
        <v>1378</v>
      </c>
      <c r="N1182" s="11" t="s">
        <v>1378</v>
      </c>
      <c r="O1182" s="11" t="s">
        <v>201</v>
      </c>
      <c r="P1182" s="11"/>
    </row>
    <row r="1183" spans="1:16" s="4" customFormat="1" ht="12" hidden="1" customHeight="1" x14ac:dyDescent="0.25">
      <c r="A1183" s="11" t="s">
        <v>16</v>
      </c>
      <c r="B1183" s="9" t="s">
        <v>941</v>
      </c>
      <c r="C1183" s="11" t="s">
        <v>917</v>
      </c>
      <c r="D1183" s="11">
        <v>5</v>
      </c>
      <c r="E1183" s="11">
        <v>30</v>
      </c>
      <c r="F1183" s="11">
        <v>2024</v>
      </c>
      <c r="G1183" s="11">
        <v>1</v>
      </c>
      <c r="H1183" s="11" t="s">
        <v>833</v>
      </c>
      <c r="I1183" s="11" t="s">
        <v>973</v>
      </c>
      <c r="J1183" s="9" t="s">
        <v>1222</v>
      </c>
      <c r="K1183" s="9" t="s">
        <v>1058</v>
      </c>
      <c r="L1183" s="11">
        <v>26</v>
      </c>
      <c r="M1183" s="11" t="s">
        <v>1378</v>
      </c>
      <c r="N1183" s="11" t="s">
        <v>1378</v>
      </c>
      <c r="O1183" s="11" t="s">
        <v>201</v>
      </c>
      <c r="P1183" s="11"/>
    </row>
    <row r="1184" spans="1:16" s="4" customFormat="1" ht="12" hidden="1" customHeight="1" x14ac:dyDescent="0.25">
      <c r="A1184" s="11" t="s">
        <v>31</v>
      </c>
      <c r="B1184" s="9" t="s">
        <v>944</v>
      </c>
      <c r="C1184" s="11" t="s">
        <v>917</v>
      </c>
      <c r="D1184" s="11">
        <v>6</v>
      </c>
      <c r="E1184" s="11">
        <v>4</v>
      </c>
      <c r="F1184" s="11">
        <v>2024</v>
      </c>
      <c r="G1184" s="11">
        <v>1</v>
      </c>
      <c r="H1184" s="11" t="s">
        <v>833</v>
      </c>
      <c r="I1184" s="11" t="s">
        <v>310</v>
      </c>
      <c r="J1184" s="9" t="s">
        <v>1222</v>
      </c>
      <c r="K1184" s="11" t="s">
        <v>1218</v>
      </c>
      <c r="L1184" s="11">
        <v>125</v>
      </c>
      <c r="M1184" s="11">
        <v>125</v>
      </c>
      <c r="N1184" s="11" t="s">
        <v>1378</v>
      </c>
      <c r="O1184" s="11" t="s">
        <v>201</v>
      </c>
      <c r="P1184" s="11"/>
    </row>
    <row r="1185" spans="1:16" s="4" customFormat="1" ht="12" hidden="1" customHeight="1" x14ac:dyDescent="0.25">
      <c r="A1185" s="11" t="s">
        <v>31</v>
      </c>
      <c r="B1185" s="9" t="s">
        <v>944</v>
      </c>
      <c r="C1185" s="11" t="s">
        <v>917</v>
      </c>
      <c r="D1185" s="11">
        <v>6</v>
      </c>
      <c r="E1185" s="11">
        <v>4</v>
      </c>
      <c r="F1185" s="11">
        <v>2024</v>
      </c>
      <c r="G1185" s="11">
        <v>1</v>
      </c>
      <c r="H1185" s="11" t="s">
        <v>833</v>
      </c>
      <c r="I1185" s="11" t="s">
        <v>314</v>
      </c>
      <c r="J1185" s="9" t="s">
        <v>1222</v>
      </c>
      <c r="K1185" s="9" t="s">
        <v>1058</v>
      </c>
      <c r="L1185" s="11">
        <v>163</v>
      </c>
      <c r="M1185" s="11" t="s">
        <v>1378</v>
      </c>
      <c r="N1185" s="11" t="s">
        <v>1378</v>
      </c>
      <c r="O1185" s="11" t="s">
        <v>201</v>
      </c>
      <c r="P1185" s="11"/>
    </row>
    <row r="1186" spans="1:16" s="4" customFormat="1" ht="12" hidden="1" customHeight="1" x14ac:dyDescent="0.25">
      <c r="A1186" s="11" t="s">
        <v>31</v>
      </c>
      <c r="B1186" s="9" t="s">
        <v>944</v>
      </c>
      <c r="C1186" s="11" t="s">
        <v>917</v>
      </c>
      <c r="D1186" s="11">
        <v>6</v>
      </c>
      <c r="E1186" s="11">
        <v>4</v>
      </c>
      <c r="F1186" s="11">
        <v>2024</v>
      </c>
      <c r="G1186" s="11">
        <v>1</v>
      </c>
      <c r="H1186" s="11" t="s">
        <v>833</v>
      </c>
      <c r="I1186" s="9" t="s">
        <v>319</v>
      </c>
      <c r="J1186" s="9" t="s">
        <v>320</v>
      </c>
      <c r="K1186" s="9" t="s">
        <v>1058</v>
      </c>
      <c r="L1186" s="11">
        <v>34</v>
      </c>
      <c r="M1186" s="11" t="s">
        <v>1378</v>
      </c>
      <c r="N1186" s="11" t="s">
        <v>1378</v>
      </c>
      <c r="O1186" s="11" t="s">
        <v>201</v>
      </c>
      <c r="P1186" s="11"/>
    </row>
    <row r="1187" spans="1:16" s="4" customFormat="1" ht="12" hidden="1" customHeight="1" x14ac:dyDescent="0.25">
      <c r="A1187" s="11" t="s">
        <v>31</v>
      </c>
      <c r="B1187" s="9" t="s">
        <v>944</v>
      </c>
      <c r="C1187" s="11" t="s">
        <v>917</v>
      </c>
      <c r="D1187" s="11">
        <v>6</v>
      </c>
      <c r="E1187" s="11">
        <v>4</v>
      </c>
      <c r="F1187" s="11">
        <v>2024</v>
      </c>
      <c r="G1187" s="11">
        <v>1</v>
      </c>
      <c r="H1187" s="11" t="s">
        <v>833</v>
      </c>
      <c r="I1187" s="11" t="s">
        <v>399</v>
      </c>
      <c r="J1187" s="9" t="s">
        <v>400</v>
      </c>
      <c r="K1187" s="9" t="s">
        <v>1058</v>
      </c>
      <c r="L1187" s="11">
        <v>7</v>
      </c>
      <c r="M1187" s="11" t="s">
        <v>1378</v>
      </c>
      <c r="N1187" s="11" t="s">
        <v>1378</v>
      </c>
      <c r="O1187" s="11" t="s">
        <v>201</v>
      </c>
      <c r="P1187" s="9" t="s">
        <v>1547</v>
      </c>
    </row>
    <row r="1188" spans="1:16" s="4" customFormat="1" ht="12" hidden="1" customHeight="1" x14ac:dyDescent="0.25">
      <c r="A1188" s="11" t="s">
        <v>31</v>
      </c>
      <c r="B1188" s="9" t="s">
        <v>944</v>
      </c>
      <c r="C1188" s="11" t="s">
        <v>917</v>
      </c>
      <c r="D1188" s="11">
        <v>6</v>
      </c>
      <c r="E1188" s="11">
        <v>4</v>
      </c>
      <c r="F1188" s="11">
        <v>2024</v>
      </c>
      <c r="G1188" s="11">
        <v>1</v>
      </c>
      <c r="H1188" s="11" t="s">
        <v>833</v>
      </c>
      <c r="I1188" s="11" t="s">
        <v>351</v>
      </c>
      <c r="J1188" s="9" t="s">
        <v>1222</v>
      </c>
      <c r="K1188" s="9" t="s">
        <v>1058</v>
      </c>
      <c r="L1188" s="11">
        <v>5</v>
      </c>
      <c r="M1188" s="11" t="s">
        <v>1378</v>
      </c>
      <c r="N1188" s="11" t="s">
        <v>1378</v>
      </c>
      <c r="O1188" s="11" t="s">
        <v>201</v>
      </c>
      <c r="P1188" s="11"/>
    </row>
    <row r="1189" spans="1:16" s="4" customFormat="1" ht="12" hidden="1" customHeight="1" x14ac:dyDescent="0.25">
      <c r="A1189" s="11" t="s">
        <v>31</v>
      </c>
      <c r="B1189" s="9" t="s">
        <v>944</v>
      </c>
      <c r="C1189" s="11" t="s">
        <v>917</v>
      </c>
      <c r="D1189" s="11">
        <v>6</v>
      </c>
      <c r="E1189" s="11">
        <v>4</v>
      </c>
      <c r="F1189" s="11">
        <v>2024</v>
      </c>
      <c r="G1189" s="11">
        <v>1</v>
      </c>
      <c r="H1189" s="11" t="s">
        <v>833</v>
      </c>
      <c r="I1189" s="11" t="s">
        <v>980</v>
      </c>
      <c r="J1189" s="9" t="s">
        <v>1222</v>
      </c>
      <c r="K1189" s="9" t="s">
        <v>1058</v>
      </c>
      <c r="L1189" s="11">
        <v>71</v>
      </c>
      <c r="M1189" s="11" t="s">
        <v>1378</v>
      </c>
      <c r="N1189" s="11" t="s">
        <v>1378</v>
      </c>
      <c r="O1189" s="11" t="s">
        <v>201</v>
      </c>
      <c r="P1189" s="11"/>
    </row>
    <row r="1190" spans="1:16" s="4" customFormat="1" ht="12" hidden="1" customHeight="1" x14ac:dyDescent="0.25">
      <c r="A1190" s="11" t="s">
        <v>31</v>
      </c>
      <c r="B1190" s="9" t="s">
        <v>944</v>
      </c>
      <c r="C1190" s="11" t="s">
        <v>917</v>
      </c>
      <c r="D1190" s="11">
        <v>6</v>
      </c>
      <c r="E1190" s="11">
        <v>4</v>
      </c>
      <c r="F1190" s="11">
        <v>2024</v>
      </c>
      <c r="G1190" s="11">
        <v>1</v>
      </c>
      <c r="H1190" s="11" t="s">
        <v>833</v>
      </c>
      <c r="I1190" s="9" t="s">
        <v>375</v>
      </c>
      <c r="J1190" s="11" t="s">
        <v>398</v>
      </c>
      <c r="K1190" s="11" t="s">
        <v>1218</v>
      </c>
      <c r="L1190" s="11">
        <v>3</v>
      </c>
      <c r="M1190" s="11">
        <v>3</v>
      </c>
      <c r="N1190" s="11" t="s">
        <v>1378</v>
      </c>
      <c r="O1190" s="11" t="s">
        <v>201</v>
      </c>
      <c r="P1190" s="11" t="s">
        <v>397</v>
      </c>
    </row>
    <row r="1191" spans="1:16" s="4" customFormat="1" ht="12" hidden="1" customHeight="1" x14ac:dyDescent="0.25">
      <c r="A1191" s="11" t="s">
        <v>31</v>
      </c>
      <c r="B1191" s="9" t="s">
        <v>944</v>
      </c>
      <c r="C1191" s="11" t="s">
        <v>917</v>
      </c>
      <c r="D1191" s="11">
        <v>6</v>
      </c>
      <c r="E1191" s="11">
        <v>4</v>
      </c>
      <c r="F1191" s="11">
        <v>2024</v>
      </c>
      <c r="G1191" s="11">
        <v>1</v>
      </c>
      <c r="H1191" s="11" t="s">
        <v>833</v>
      </c>
      <c r="I1191" s="11" t="s">
        <v>380</v>
      </c>
      <c r="J1191" s="4" t="s">
        <v>381</v>
      </c>
      <c r="K1191" s="9" t="s">
        <v>1058</v>
      </c>
      <c r="L1191" s="11">
        <v>2</v>
      </c>
      <c r="M1191" s="11" t="s">
        <v>1378</v>
      </c>
      <c r="N1191" s="11" t="s">
        <v>1378</v>
      </c>
      <c r="O1191" s="11" t="s">
        <v>201</v>
      </c>
      <c r="P1191" s="9" t="s">
        <v>1680</v>
      </c>
    </row>
    <row r="1192" spans="1:16" s="4" customFormat="1" ht="12" hidden="1" customHeight="1" x14ac:dyDescent="0.25">
      <c r="A1192" s="11" t="s">
        <v>31</v>
      </c>
      <c r="B1192" s="9" t="s">
        <v>944</v>
      </c>
      <c r="C1192" s="11" t="s">
        <v>917</v>
      </c>
      <c r="D1192" s="11">
        <v>6</v>
      </c>
      <c r="E1192" s="11">
        <v>4</v>
      </c>
      <c r="F1192" s="11">
        <v>2024</v>
      </c>
      <c r="G1192" s="11">
        <v>1</v>
      </c>
      <c r="H1192" s="11" t="s">
        <v>833</v>
      </c>
      <c r="I1192" s="9" t="s">
        <v>312</v>
      </c>
      <c r="J1192" s="9" t="s">
        <v>1222</v>
      </c>
      <c r="K1192" s="9" t="s">
        <v>1058</v>
      </c>
      <c r="L1192" s="11">
        <v>490</v>
      </c>
      <c r="M1192" s="11" t="s">
        <v>1378</v>
      </c>
      <c r="N1192" s="11" t="s">
        <v>1378</v>
      </c>
      <c r="O1192" s="11" t="s">
        <v>201</v>
      </c>
      <c r="P1192" s="11"/>
    </row>
    <row r="1193" spans="1:16" s="4" customFormat="1" ht="12" hidden="1" customHeight="1" x14ac:dyDescent="0.25">
      <c r="A1193" s="11" t="s">
        <v>31</v>
      </c>
      <c r="B1193" s="9" t="s">
        <v>944</v>
      </c>
      <c r="C1193" s="11" t="s">
        <v>917</v>
      </c>
      <c r="D1193" s="11">
        <v>6</v>
      </c>
      <c r="E1193" s="11">
        <v>4</v>
      </c>
      <c r="F1193" s="11">
        <v>2024</v>
      </c>
      <c r="G1193" s="11">
        <v>1</v>
      </c>
      <c r="H1193" s="11" t="s">
        <v>833</v>
      </c>
      <c r="I1193" s="11" t="s">
        <v>433</v>
      </c>
      <c r="J1193" s="9" t="s">
        <v>1222</v>
      </c>
      <c r="K1193" s="9" t="s">
        <v>1058</v>
      </c>
      <c r="L1193" s="11">
        <v>36</v>
      </c>
      <c r="M1193" s="11" t="s">
        <v>1378</v>
      </c>
      <c r="N1193" s="11" t="s">
        <v>1378</v>
      </c>
      <c r="O1193" s="11" t="s">
        <v>201</v>
      </c>
      <c r="P1193" s="11"/>
    </row>
    <row r="1194" spans="1:16" s="4" customFormat="1" ht="12" hidden="1" customHeight="1" x14ac:dyDescent="0.25">
      <c r="A1194" s="11" t="s">
        <v>31</v>
      </c>
      <c r="B1194" s="9" t="s">
        <v>944</v>
      </c>
      <c r="C1194" s="11" t="s">
        <v>917</v>
      </c>
      <c r="D1194" s="11">
        <v>6</v>
      </c>
      <c r="E1194" s="11">
        <v>4</v>
      </c>
      <c r="F1194" s="11">
        <v>2024</v>
      </c>
      <c r="G1194" s="11">
        <v>1</v>
      </c>
      <c r="H1194" s="11" t="s">
        <v>833</v>
      </c>
      <c r="I1194" s="9" t="s">
        <v>375</v>
      </c>
      <c r="J1194" s="4" t="s">
        <v>376</v>
      </c>
      <c r="K1194" s="11" t="s">
        <v>1218</v>
      </c>
      <c r="L1194" s="11">
        <v>3</v>
      </c>
      <c r="M1194" s="11">
        <v>3</v>
      </c>
      <c r="N1194" s="11" t="s">
        <v>1378</v>
      </c>
      <c r="O1194" s="11" t="s">
        <v>201</v>
      </c>
      <c r="P1194" s="11" t="s">
        <v>396</v>
      </c>
    </row>
    <row r="1195" spans="1:16" s="4" customFormat="1" ht="12" hidden="1" customHeight="1" x14ac:dyDescent="0.25">
      <c r="A1195" s="11" t="s">
        <v>31</v>
      </c>
      <c r="B1195" s="9" t="s">
        <v>944</v>
      </c>
      <c r="C1195" s="11" t="s">
        <v>917</v>
      </c>
      <c r="D1195" s="11">
        <v>6</v>
      </c>
      <c r="E1195" s="11">
        <v>4</v>
      </c>
      <c r="F1195" s="11">
        <v>2024</v>
      </c>
      <c r="G1195" s="11">
        <v>1</v>
      </c>
      <c r="H1195" s="11" t="s">
        <v>833</v>
      </c>
      <c r="I1195" s="9" t="s">
        <v>330</v>
      </c>
      <c r="J1195" s="9" t="s">
        <v>1222</v>
      </c>
      <c r="K1195" s="9" t="s">
        <v>1058</v>
      </c>
      <c r="L1195" s="11">
        <v>1</v>
      </c>
      <c r="M1195" s="11" t="s">
        <v>1378</v>
      </c>
      <c r="N1195" s="11" t="s">
        <v>1378</v>
      </c>
      <c r="O1195" s="11" t="s">
        <v>201</v>
      </c>
      <c r="P1195" s="11"/>
    </row>
    <row r="1196" spans="1:16" s="4" customFormat="1" ht="12" hidden="1" customHeight="1" x14ac:dyDescent="0.25">
      <c r="A1196" s="11" t="s">
        <v>29</v>
      </c>
      <c r="B1196" s="9" t="s">
        <v>945</v>
      </c>
      <c r="C1196" s="11" t="s">
        <v>917</v>
      </c>
      <c r="D1196" s="11">
        <v>6</v>
      </c>
      <c r="E1196" s="11">
        <v>4</v>
      </c>
      <c r="F1196" s="11">
        <v>2024</v>
      </c>
      <c r="G1196" s="11">
        <v>1</v>
      </c>
      <c r="H1196" s="11" t="s">
        <v>149</v>
      </c>
      <c r="I1196" s="11" t="s">
        <v>310</v>
      </c>
      <c r="J1196" s="9" t="s">
        <v>1222</v>
      </c>
      <c r="K1196" s="11" t="s">
        <v>1218</v>
      </c>
      <c r="L1196" s="11">
        <v>587</v>
      </c>
      <c r="M1196" s="11">
        <v>587</v>
      </c>
      <c r="N1196" s="11" t="s">
        <v>1378</v>
      </c>
      <c r="O1196" s="11" t="s">
        <v>201</v>
      </c>
      <c r="P1196" s="11"/>
    </row>
    <row r="1197" spans="1:16" s="4" customFormat="1" ht="12" hidden="1" customHeight="1" x14ac:dyDescent="0.25">
      <c r="A1197" s="17" t="s">
        <v>29</v>
      </c>
      <c r="B1197" s="18" t="s">
        <v>945</v>
      </c>
      <c r="C1197" s="17" t="s">
        <v>917</v>
      </c>
      <c r="D1197" s="17">
        <v>6</v>
      </c>
      <c r="E1197" s="17">
        <v>4</v>
      </c>
      <c r="F1197" s="17">
        <v>2024</v>
      </c>
      <c r="G1197" s="17">
        <v>1</v>
      </c>
      <c r="H1197" s="17" t="s">
        <v>149</v>
      </c>
      <c r="I1197" s="4" t="s">
        <v>364</v>
      </c>
      <c r="J1197" s="9" t="s">
        <v>1222</v>
      </c>
      <c r="K1197" s="9" t="s">
        <v>1058</v>
      </c>
      <c r="L1197" s="17">
        <v>695</v>
      </c>
      <c r="M1197" s="17">
        <v>695</v>
      </c>
      <c r="N1197" s="11" t="s">
        <v>1378</v>
      </c>
      <c r="O1197" s="11" t="s">
        <v>201</v>
      </c>
      <c r="P1197" s="17"/>
    </row>
    <row r="1198" spans="1:16" s="4" customFormat="1" ht="12" hidden="1" customHeight="1" x14ac:dyDescent="0.25">
      <c r="A1198" s="11" t="s">
        <v>29</v>
      </c>
      <c r="B1198" s="9" t="s">
        <v>945</v>
      </c>
      <c r="C1198" s="11" t="s">
        <v>917</v>
      </c>
      <c r="D1198" s="11">
        <v>6</v>
      </c>
      <c r="E1198" s="11">
        <v>4</v>
      </c>
      <c r="F1198" s="11">
        <v>2024</v>
      </c>
      <c r="G1198" s="11">
        <v>1</v>
      </c>
      <c r="H1198" s="11" t="s">
        <v>149</v>
      </c>
      <c r="I1198" s="9" t="s">
        <v>446</v>
      </c>
      <c r="J1198" s="9" t="s">
        <v>1222</v>
      </c>
      <c r="K1198" s="9" t="s">
        <v>1058</v>
      </c>
      <c r="L1198" s="11">
        <v>11</v>
      </c>
      <c r="M1198" s="11" t="s">
        <v>1378</v>
      </c>
      <c r="N1198" s="11" t="s">
        <v>1378</v>
      </c>
      <c r="O1198" s="11" t="s">
        <v>201</v>
      </c>
      <c r="P1198" s="11"/>
    </row>
    <row r="1199" spans="1:16" s="4" customFormat="1" ht="12" hidden="1" customHeight="1" x14ac:dyDescent="0.25">
      <c r="A1199" s="11" t="s">
        <v>29</v>
      </c>
      <c r="B1199" s="9" t="s">
        <v>945</v>
      </c>
      <c r="C1199" s="11" t="s">
        <v>917</v>
      </c>
      <c r="D1199" s="11">
        <v>6</v>
      </c>
      <c r="E1199" s="11">
        <v>4</v>
      </c>
      <c r="F1199" s="11">
        <v>2024</v>
      </c>
      <c r="G1199" s="11">
        <v>1</v>
      </c>
      <c r="H1199" s="11" t="s">
        <v>149</v>
      </c>
      <c r="I1199" s="11" t="s">
        <v>431</v>
      </c>
      <c r="J1199" s="9" t="s">
        <v>1222</v>
      </c>
      <c r="K1199" s="9" t="s">
        <v>1058</v>
      </c>
      <c r="L1199" s="11">
        <v>3</v>
      </c>
      <c r="M1199" s="11" t="s">
        <v>1378</v>
      </c>
      <c r="N1199" s="11" t="s">
        <v>1378</v>
      </c>
      <c r="O1199" s="11" t="s">
        <v>201</v>
      </c>
      <c r="P1199" s="11"/>
    </row>
    <row r="1200" spans="1:16" ht="12" hidden="1" customHeight="1" x14ac:dyDescent="0.2">
      <c r="A1200" s="9" t="s">
        <v>29</v>
      </c>
      <c r="B1200" s="9" t="s">
        <v>945</v>
      </c>
      <c r="C1200" s="9" t="s">
        <v>917</v>
      </c>
      <c r="D1200" s="9">
        <v>6</v>
      </c>
      <c r="E1200" s="9">
        <v>4</v>
      </c>
      <c r="F1200" s="9">
        <v>2024</v>
      </c>
      <c r="G1200" s="9">
        <v>1</v>
      </c>
      <c r="H1200" s="9" t="s">
        <v>149</v>
      </c>
      <c r="I1200" s="9" t="s">
        <v>312</v>
      </c>
      <c r="J1200" s="9" t="s">
        <v>1222</v>
      </c>
      <c r="K1200" s="9" t="s">
        <v>1058</v>
      </c>
      <c r="L1200" s="9">
        <v>2288</v>
      </c>
      <c r="M1200" s="9">
        <v>44</v>
      </c>
      <c r="N1200" s="9">
        <v>52</v>
      </c>
      <c r="O1200" s="9" t="s">
        <v>201</v>
      </c>
      <c r="P1200" s="9"/>
    </row>
    <row r="1201" spans="1:16" s="4" customFormat="1" ht="12" hidden="1" customHeight="1" x14ac:dyDescent="0.25">
      <c r="A1201" s="11" t="s">
        <v>29</v>
      </c>
      <c r="B1201" s="9" t="s">
        <v>945</v>
      </c>
      <c r="C1201" s="11" t="s">
        <v>917</v>
      </c>
      <c r="D1201" s="11">
        <v>6</v>
      </c>
      <c r="E1201" s="11">
        <v>4</v>
      </c>
      <c r="F1201" s="11">
        <v>2024</v>
      </c>
      <c r="G1201" s="11">
        <v>1</v>
      </c>
      <c r="H1201" s="11" t="s">
        <v>149</v>
      </c>
      <c r="I1201" s="11" t="s">
        <v>314</v>
      </c>
      <c r="J1201" s="9" t="s">
        <v>1222</v>
      </c>
      <c r="K1201" s="9" t="s">
        <v>1058</v>
      </c>
      <c r="L1201" s="11">
        <v>213</v>
      </c>
      <c r="M1201" s="11" t="s">
        <v>1378</v>
      </c>
      <c r="N1201" s="11" t="s">
        <v>1378</v>
      </c>
      <c r="O1201" s="11" t="s">
        <v>201</v>
      </c>
      <c r="P1201" s="11"/>
    </row>
    <row r="1202" spans="1:16" s="4" customFormat="1" ht="12" hidden="1" customHeight="1" x14ac:dyDescent="0.25">
      <c r="A1202" s="11" t="s">
        <v>29</v>
      </c>
      <c r="B1202" s="9" t="s">
        <v>945</v>
      </c>
      <c r="C1202" s="11" t="s">
        <v>917</v>
      </c>
      <c r="D1202" s="11">
        <v>6</v>
      </c>
      <c r="E1202" s="11">
        <v>4</v>
      </c>
      <c r="F1202" s="11">
        <v>2024</v>
      </c>
      <c r="G1202" s="11">
        <v>1</v>
      </c>
      <c r="H1202" s="11" t="s">
        <v>149</v>
      </c>
      <c r="I1202" s="11" t="s">
        <v>399</v>
      </c>
      <c r="J1202" s="9" t="s">
        <v>1222</v>
      </c>
      <c r="K1202" s="9" t="s">
        <v>1058</v>
      </c>
      <c r="L1202" s="11">
        <v>8</v>
      </c>
      <c r="M1202" s="11" t="s">
        <v>1378</v>
      </c>
      <c r="N1202" s="11" t="s">
        <v>1378</v>
      </c>
      <c r="O1202" s="11" t="s">
        <v>201</v>
      </c>
      <c r="P1202" s="11" t="s">
        <v>1188</v>
      </c>
    </row>
    <row r="1203" spans="1:16" s="4" customFormat="1" ht="12" hidden="1" customHeight="1" x14ac:dyDescent="0.25">
      <c r="A1203" s="11" t="s">
        <v>29</v>
      </c>
      <c r="B1203" s="9" t="s">
        <v>945</v>
      </c>
      <c r="C1203" s="11" t="s">
        <v>917</v>
      </c>
      <c r="D1203" s="11">
        <v>6</v>
      </c>
      <c r="E1203" s="11">
        <v>4</v>
      </c>
      <c r="F1203" s="11">
        <v>2024</v>
      </c>
      <c r="G1203" s="11">
        <v>1</v>
      </c>
      <c r="H1203" s="11" t="s">
        <v>149</v>
      </c>
      <c r="I1203" s="9" t="s">
        <v>330</v>
      </c>
      <c r="J1203" s="9" t="s">
        <v>1222</v>
      </c>
      <c r="K1203" s="9" t="s">
        <v>1058</v>
      </c>
      <c r="L1203" s="11">
        <v>1</v>
      </c>
      <c r="M1203" s="11" t="s">
        <v>1378</v>
      </c>
      <c r="N1203" s="11" t="s">
        <v>1378</v>
      </c>
      <c r="O1203" s="11" t="s">
        <v>201</v>
      </c>
      <c r="P1203" s="11"/>
    </row>
    <row r="1204" spans="1:16" s="4" customFormat="1" ht="12" hidden="1" customHeight="1" x14ac:dyDescent="0.25">
      <c r="A1204" s="11" t="s">
        <v>29</v>
      </c>
      <c r="B1204" s="9" t="s">
        <v>945</v>
      </c>
      <c r="C1204" s="11" t="s">
        <v>917</v>
      </c>
      <c r="D1204" s="11">
        <v>6</v>
      </c>
      <c r="E1204" s="11">
        <v>4</v>
      </c>
      <c r="F1204" s="11">
        <v>2024</v>
      </c>
      <c r="G1204" s="11">
        <v>1</v>
      </c>
      <c r="H1204" s="11" t="s">
        <v>149</v>
      </c>
      <c r="I1204" s="11" t="s">
        <v>605</v>
      </c>
      <c r="J1204" s="9" t="s">
        <v>1222</v>
      </c>
      <c r="K1204" s="9" t="s">
        <v>1058</v>
      </c>
      <c r="L1204" s="11">
        <v>1</v>
      </c>
      <c r="M1204" s="11" t="s">
        <v>1378</v>
      </c>
      <c r="N1204" s="11" t="s">
        <v>1378</v>
      </c>
      <c r="O1204" s="11" t="s">
        <v>201</v>
      </c>
      <c r="P1204" s="11"/>
    </row>
    <row r="1205" spans="1:16" s="4" customFormat="1" ht="12" hidden="1" customHeight="1" x14ac:dyDescent="0.25">
      <c r="A1205" s="11" t="s">
        <v>29</v>
      </c>
      <c r="B1205" s="9" t="s">
        <v>945</v>
      </c>
      <c r="C1205" s="11" t="s">
        <v>917</v>
      </c>
      <c r="D1205" s="11">
        <v>6</v>
      </c>
      <c r="E1205" s="11">
        <v>4</v>
      </c>
      <c r="F1205" s="11">
        <v>2024</v>
      </c>
      <c r="G1205" s="11">
        <v>1</v>
      </c>
      <c r="H1205" s="11" t="s">
        <v>149</v>
      </c>
      <c r="I1205" s="9" t="s">
        <v>375</v>
      </c>
      <c r="J1205" s="4" t="s">
        <v>376</v>
      </c>
      <c r="K1205" s="11" t="s">
        <v>1218</v>
      </c>
      <c r="L1205" s="11">
        <v>3</v>
      </c>
      <c r="M1205" s="11">
        <v>3</v>
      </c>
      <c r="N1205" s="11" t="s">
        <v>1378</v>
      </c>
      <c r="O1205" s="11" t="s">
        <v>201</v>
      </c>
      <c r="P1205" s="11" t="s">
        <v>396</v>
      </c>
    </row>
    <row r="1206" spans="1:16" s="4" customFormat="1" ht="12" hidden="1" customHeight="1" x14ac:dyDescent="0.25">
      <c r="A1206" s="11" t="s">
        <v>29</v>
      </c>
      <c r="B1206" s="9" t="s">
        <v>945</v>
      </c>
      <c r="C1206" s="11" t="s">
        <v>917</v>
      </c>
      <c r="D1206" s="11">
        <v>6</v>
      </c>
      <c r="E1206" s="11">
        <v>4</v>
      </c>
      <c r="F1206" s="11">
        <v>2024</v>
      </c>
      <c r="G1206" s="11">
        <v>1</v>
      </c>
      <c r="H1206" s="11" t="s">
        <v>149</v>
      </c>
      <c r="I1206" s="11" t="s">
        <v>380</v>
      </c>
      <c r="J1206" s="4" t="s">
        <v>381</v>
      </c>
      <c r="K1206" s="9" t="s">
        <v>1058</v>
      </c>
      <c r="L1206" s="11">
        <v>9</v>
      </c>
      <c r="M1206" s="11" t="s">
        <v>1378</v>
      </c>
      <c r="N1206" s="11" t="s">
        <v>1378</v>
      </c>
      <c r="O1206" s="11" t="s">
        <v>201</v>
      </c>
      <c r="P1206" s="9" t="s">
        <v>1680</v>
      </c>
    </row>
    <row r="1207" spans="1:16" s="4" customFormat="1" ht="12" hidden="1" customHeight="1" x14ac:dyDescent="0.25">
      <c r="A1207" s="11" t="s">
        <v>29</v>
      </c>
      <c r="B1207" s="9" t="s">
        <v>945</v>
      </c>
      <c r="C1207" s="11" t="s">
        <v>917</v>
      </c>
      <c r="D1207" s="11">
        <v>6</v>
      </c>
      <c r="E1207" s="11">
        <v>4</v>
      </c>
      <c r="F1207" s="11">
        <v>2024</v>
      </c>
      <c r="G1207" s="11">
        <v>1</v>
      </c>
      <c r="H1207" s="11" t="s">
        <v>149</v>
      </c>
      <c r="I1207" s="9" t="s">
        <v>375</v>
      </c>
      <c r="J1207" s="11" t="s">
        <v>398</v>
      </c>
      <c r="K1207" s="9" t="s">
        <v>1058</v>
      </c>
      <c r="L1207" s="11">
        <v>5</v>
      </c>
      <c r="M1207" s="11" t="s">
        <v>1378</v>
      </c>
      <c r="N1207" s="11" t="s">
        <v>1378</v>
      </c>
      <c r="O1207" s="11" t="s">
        <v>201</v>
      </c>
      <c r="P1207" s="11" t="s">
        <v>397</v>
      </c>
    </row>
    <row r="1208" spans="1:16" s="4" customFormat="1" ht="12" hidden="1" customHeight="1" x14ac:dyDescent="0.25">
      <c r="A1208" s="11" t="s">
        <v>32</v>
      </c>
      <c r="B1208" s="9" t="s">
        <v>946</v>
      </c>
      <c r="C1208" s="11" t="s">
        <v>917</v>
      </c>
      <c r="D1208" s="11">
        <v>6</v>
      </c>
      <c r="E1208" s="11">
        <v>4</v>
      </c>
      <c r="F1208" s="11">
        <v>2024</v>
      </c>
      <c r="G1208" s="11">
        <v>1</v>
      </c>
      <c r="H1208" s="11" t="s">
        <v>833</v>
      </c>
      <c r="I1208" s="11" t="s">
        <v>310</v>
      </c>
      <c r="J1208" s="9" t="s">
        <v>1222</v>
      </c>
      <c r="K1208" s="11" t="s">
        <v>1218</v>
      </c>
      <c r="L1208" s="11">
        <v>137</v>
      </c>
      <c r="M1208" s="11">
        <v>137</v>
      </c>
      <c r="N1208" s="11" t="s">
        <v>1378</v>
      </c>
      <c r="O1208" s="11" t="s">
        <v>201</v>
      </c>
      <c r="P1208" s="11"/>
    </row>
    <row r="1209" spans="1:16" s="4" customFormat="1" ht="12" hidden="1" customHeight="1" x14ac:dyDescent="0.25">
      <c r="A1209" s="11" t="s">
        <v>32</v>
      </c>
      <c r="B1209" s="9" t="s">
        <v>946</v>
      </c>
      <c r="C1209" s="11" t="s">
        <v>917</v>
      </c>
      <c r="D1209" s="11">
        <v>6</v>
      </c>
      <c r="E1209" s="11">
        <v>4</v>
      </c>
      <c r="F1209" s="11">
        <v>2024</v>
      </c>
      <c r="G1209" s="11">
        <v>1</v>
      </c>
      <c r="H1209" s="11" t="s">
        <v>833</v>
      </c>
      <c r="I1209" s="11" t="s">
        <v>314</v>
      </c>
      <c r="J1209" s="9" t="s">
        <v>1222</v>
      </c>
      <c r="K1209" s="9" t="s">
        <v>1058</v>
      </c>
      <c r="L1209" s="11">
        <v>81</v>
      </c>
      <c r="M1209" s="11" t="s">
        <v>1378</v>
      </c>
      <c r="N1209" s="11" t="s">
        <v>1378</v>
      </c>
      <c r="O1209" s="11" t="s">
        <v>201</v>
      </c>
      <c r="P1209" s="11"/>
    </row>
    <row r="1210" spans="1:16" s="4" customFormat="1" ht="12" hidden="1" customHeight="1" x14ac:dyDescent="0.25">
      <c r="A1210" s="11" t="s">
        <v>32</v>
      </c>
      <c r="B1210" s="9" t="s">
        <v>946</v>
      </c>
      <c r="C1210" s="11" t="s">
        <v>917</v>
      </c>
      <c r="D1210" s="11">
        <v>6</v>
      </c>
      <c r="E1210" s="11">
        <v>4</v>
      </c>
      <c r="F1210" s="11">
        <v>2024</v>
      </c>
      <c r="G1210" s="11">
        <v>1</v>
      </c>
      <c r="H1210" s="11" t="s">
        <v>833</v>
      </c>
      <c r="I1210" s="9" t="s">
        <v>375</v>
      </c>
      <c r="J1210" s="11" t="s">
        <v>398</v>
      </c>
      <c r="K1210" s="11" t="s">
        <v>1218</v>
      </c>
      <c r="L1210" s="11">
        <v>56</v>
      </c>
      <c r="M1210" s="11">
        <v>56</v>
      </c>
      <c r="N1210" s="11" t="s">
        <v>1378</v>
      </c>
      <c r="O1210" s="11" t="s">
        <v>201</v>
      </c>
      <c r="P1210" s="11" t="s">
        <v>397</v>
      </c>
    </row>
    <row r="1211" spans="1:16" s="4" customFormat="1" ht="12" hidden="1" customHeight="1" x14ac:dyDescent="0.25">
      <c r="A1211" s="11" t="s">
        <v>32</v>
      </c>
      <c r="B1211" s="9" t="s">
        <v>946</v>
      </c>
      <c r="C1211" s="11" t="s">
        <v>917</v>
      </c>
      <c r="D1211" s="11">
        <v>6</v>
      </c>
      <c r="E1211" s="11">
        <v>4</v>
      </c>
      <c r="F1211" s="11">
        <v>2024</v>
      </c>
      <c r="G1211" s="11">
        <v>1</v>
      </c>
      <c r="H1211" s="11" t="s">
        <v>833</v>
      </c>
      <c r="I1211" s="11" t="s">
        <v>980</v>
      </c>
      <c r="J1211" s="9" t="s">
        <v>1222</v>
      </c>
      <c r="K1211" s="9" t="s">
        <v>1058</v>
      </c>
      <c r="L1211" s="11">
        <v>60</v>
      </c>
      <c r="M1211" s="11" t="s">
        <v>1378</v>
      </c>
      <c r="N1211" s="11" t="s">
        <v>1378</v>
      </c>
      <c r="O1211" s="11" t="s">
        <v>201</v>
      </c>
      <c r="P1211" s="11"/>
    </row>
    <row r="1212" spans="1:16" ht="12" hidden="1" customHeight="1" x14ac:dyDescent="0.2">
      <c r="A1212" s="9" t="s">
        <v>32</v>
      </c>
      <c r="B1212" s="9" t="s">
        <v>946</v>
      </c>
      <c r="C1212" s="9" t="s">
        <v>917</v>
      </c>
      <c r="D1212" s="9">
        <v>6</v>
      </c>
      <c r="E1212" s="9">
        <v>4</v>
      </c>
      <c r="F1212" s="9">
        <v>2024</v>
      </c>
      <c r="G1212" s="9">
        <v>1</v>
      </c>
      <c r="H1212" s="9" t="s">
        <v>833</v>
      </c>
      <c r="I1212" s="9" t="s">
        <v>364</v>
      </c>
      <c r="J1212" s="9" t="s">
        <v>1222</v>
      </c>
      <c r="K1212" s="9" t="s">
        <v>1058</v>
      </c>
      <c r="L1212" s="9">
        <v>896</v>
      </c>
      <c r="M1212" s="9">
        <v>112</v>
      </c>
      <c r="N1212" s="9">
        <v>8</v>
      </c>
      <c r="O1212" s="9" t="s">
        <v>201</v>
      </c>
      <c r="P1212" s="9"/>
    </row>
    <row r="1213" spans="1:16" s="4" customFormat="1" ht="12" hidden="1" customHeight="1" x14ac:dyDescent="0.25">
      <c r="A1213" s="11" t="s">
        <v>32</v>
      </c>
      <c r="B1213" s="9" t="s">
        <v>946</v>
      </c>
      <c r="C1213" s="11" t="s">
        <v>917</v>
      </c>
      <c r="D1213" s="11">
        <v>6</v>
      </c>
      <c r="E1213" s="11">
        <v>4</v>
      </c>
      <c r="F1213" s="11">
        <v>2024</v>
      </c>
      <c r="G1213" s="11">
        <v>1</v>
      </c>
      <c r="H1213" s="11" t="s">
        <v>833</v>
      </c>
      <c r="I1213" s="9" t="s">
        <v>319</v>
      </c>
      <c r="J1213" s="9" t="s">
        <v>320</v>
      </c>
      <c r="K1213" s="9" t="s">
        <v>1058</v>
      </c>
      <c r="L1213" s="11">
        <v>72</v>
      </c>
      <c r="M1213" s="11" t="s">
        <v>1378</v>
      </c>
      <c r="N1213" s="11" t="s">
        <v>1378</v>
      </c>
      <c r="O1213" s="11" t="s">
        <v>201</v>
      </c>
      <c r="P1213" s="11"/>
    </row>
    <row r="1214" spans="1:16" s="4" customFormat="1" ht="12" hidden="1" customHeight="1" x14ac:dyDescent="0.25">
      <c r="A1214" s="11" t="s">
        <v>32</v>
      </c>
      <c r="B1214" s="9" t="s">
        <v>946</v>
      </c>
      <c r="C1214" s="11" t="s">
        <v>917</v>
      </c>
      <c r="D1214" s="11">
        <v>6</v>
      </c>
      <c r="E1214" s="11">
        <v>4</v>
      </c>
      <c r="F1214" s="11">
        <v>2024</v>
      </c>
      <c r="G1214" s="11">
        <v>1</v>
      </c>
      <c r="H1214" s="11" t="s">
        <v>833</v>
      </c>
      <c r="I1214" s="9" t="s">
        <v>375</v>
      </c>
      <c r="J1214" s="4" t="s">
        <v>376</v>
      </c>
      <c r="K1214" s="11" t="s">
        <v>1218</v>
      </c>
      <c r="L1214" s="11">
        <v>2</v>
      </c>
      <c r="M1214" s="11">
        <v>2</v>
      </c>
      <c r="N1214" s="11" t="s">
        <v>1378</v>
      </c>
      <c r="O1214" s="11" t="s">
        <v>201</v>
      </c>
      <c r="P1214" s="11" t="s">
        <v>396</v>
      </c>
    </row>
    <row r="1215" spans="1:16" s="4" customFormat="1" ht="12" hidden="1" customHeight="1" x14ac:dyDescent="0.25">
      <c r="A1215" s="11" t="s">
        <v>32</v>
      </c>
      <c r="B1215" s="9" t="s">
        <v>946</v>
      </c>
      <c r="C1215" s="11" t="s">
        <v>917</v>
      </c>
      <c r="D1215" s="11">
        <v>6</v>
      </c>
      <c r="E1215" s="11">
        <v>4</v>
      </c>
      <c r="F1215" s="11">
        <v>2024</v>
      </c>
      <c r="G1215" s="11">
        <v>1</v>
      </c>
      <c r="H1215" s="11" t="s">
        <v>833</v>
      </c>
      <c r="I1215" s="11" t="s">
        <v>380</v>
      </c>
      <c r="J1215" s="4" t="s">
        <v>381</v>
      </c>
      <c r="K1215" s="9" t="s">
        <v>1058</v>
      </c>
      <c r="L1215" s="11">
        <v>30</v>
      </c>
      <c r="M1215" s="11">
        <v>30</v>
      </c>
      <c r="N1215" s="11" t="s">
        <v>1378</v>
      </c>
      <c r="O1215" s="11" t="s">
        <v>201</v>
      </c>
      <c r="P1215" s="9" t="s">
        <v>1680</v>
      </c>
    </row>
    <row r="1216" spans="1:16" s="4" customFormat="1" ht="12" hidden="1" customHeight="1" x14ac:dyDescent="0.25">
      <c r="A1216" s="11" t="s">
        <v>25</v>
      </c>
      <c r="B1216" s="9" t="s">
        <v>950</v>
      </c>
      <c r="C1216" s="11" t="s">
        <v>917</v>
      </c>
      <c r="D1216" s="11">
        <v>6</v>
      </c>
      <c r="E1216" s="11">
        <v>4</v>
      </c>
      <c r="F1216" s="11">
        <v>2024</v>
      </c>
      <c r="G1216" s="11">
        <v>1</v>
      </c>
      <c r="H1216" s="11" t="s">
        <v>833</v>
      </c>
      <c r="I1216" s="9" t="s">
        <v>375</v>
      </c>
      <c r="J1216" s="11" t="s">
        <v>398</v>
      </c>
      <c r="K1216" s="11" t="s">
        <v>1218</v>
      </c>
      <c r="L1216" s="11">
        <v>126</v>
      </c>
      <c r="M1216" s="11">
        <v>126</v>
      </c>
      <c r="N1216" s="11" t="s">
        <v>1378</v>
      </c>
      <c r="O1216" s="11" t="s">
        <v>201</v>
      </c>
      <c r="P1216" s="11" t="s">
        <v>397</v>
      </c>
    </row>
    <row r="1217" spans="1:16" s="4" customFormat="1" ht="12" hidden="1" customHeight="1" x14ac:dyDescent="0.25">
      <c r="A1217" s="11" t="s">
        <v>25</v>
      </c>
      <c r="B1217" s="9" t="s">
        <v>950</v>
      </c>
      <c r="C1217" s="11" t="s">
        <v>917</v>
      </c>
      <c r="D1217" s="11">
        <v>6</v>
      </c>
      <c r="E1217" s="11">
        <v>4</v>
      </c>
      <c r="F1217" s="11">
        <v>2024</v>
      </c>
      <c r="G1217" s="11">
        <v>1</v>
      </c>
      <c r="H1217" s="11" t="s">
        <v>833</v>
      </c>
      <c r="I1217" s="11" t="s">
        <v>310</v>
      </c>
      <c r="J1217" s="9" t="s">
        <v>1222</v>
      </c>
      <c r="K1217" s="11" t="s">
        <v>1218</v>
      </c>
      <c r="L1217" s="11">
        <v>126</v>
      </c>
      <c r="M1217" s="11">
        <v>126</v>
      </c>
      <c r="N1217" s="11" t="s">
        <v>1378</v>
      </c>
      <c r="O1217" s="11" t="s">
        <v>201</v>
      </c>
      <c r="P1217" s="11"/>
    </row>
    <row r="1218" spans="1:16" s="4" customFormat="1" ht="12" hidden="1" customHeight="1" x14ac:dyDescent="0.25">
      <c r="A1218" s="17" t="s">
        <v>25</v>
      </c>
      <c r="B1218" s="9" t="s">
        <v>950</v>
      </c>
      <c r="C1218" s="11" t="s">
        <v>917</v>
      </c>
      <c r="D1218" s="11">
        <v>6</v>
      </c>
      <c r="E1218" s="11">
        <v>4</v>
      </c>
      <c r="F1218" s="11">
        <v>2024</v>
      </c>
      <c r="G1218" s="11">
        <v>1</v>
      </c>
      <c r="H1218" s="11" t="s">
        <v>833</v>
      </c>
      <c r="I1218" s="11" t="s">
        <v>431</v>
      </c>
      <c r="J1218" s="9" t="s">
        <v>1222</v>
      </c>
      <c r="K1218" s="9" t="s">
        <v>1058</v>
      </c>
      <c r="L1218" s="11">
        <v>209</v>
      </c>
      <c r="M1218" s="11" t="s">
        <v>1378</v>
      </c>
      <c r="N1218" s="11" t="s">
        <v>1378</v>
      </c>
      <c r="O1218" s="11" t="s">
        <v>201</v>
      </c>
      <c r="P1218" s="11"/>
    </row>
    <row r="1219" spans="1:16" s="4" customFormat="1" ht="12" hidden="1" customHeight="1" x14ac:dyDescent="0.25">
      <c r="A1219" s="17" t="s">
        <v>25</v>
      </c>
      <c r="B1219" s="9" t="s">
        <v>950</v>
      </c>
      <c r="C1219" s="11" t="s">
        <v>917</v>
      </c>
      <c r="D1219" s="11">
        <v>6</v>
      </c>
      <c r="E1219" s="11">
        <v>4</v>
      </c>
      <c r="F1219" s="11">
        <v>2024</v>
      </c>
      <c r="G1219" s="11">
        <v>1</v>
      </c>
      <c r="H1219" s="11" t="s">
        <v>833</v>
      </c>
      <c r="I1219" s="11" t="s">
        <v>989</v>
      </c>
      <c r="J1219" s="9" t="s">
        <v>1222</v>
      </c>
      <c r="K1219" s="9" t="s">
        <v>1058</v>
      </c>
      <c r="L1219" s="11">
        <v>10</v>
      </c>
      <c r="M1219" s="11" t="s">
        <v>1378</v>
      </c>
      <c r="N1219" s="11" t="s">
        <v>1378</v>
      </c>
      <c r="O1219" s="11" t="s">
        <v>201</v>
      </c>
      <c r="P1219" s="11"/>
    </row>
    <row r="1220" spans="1:16" ht="12" hidden="1" customHeight="1" x14ac:dyDescent="0.2">
      <c r="A1220" s="18" t="s">
        <v>25</v>
      </c>
      <c r="B1220" s="9" t="s">
        <v>950</v>
      </c>
      <c r="C1220" s="9" t="s">
        <v>917</v>
      </c>
      <c r="D1220" s="9">
        <v>6</v>
      </c>
      <c r="E1220" s="9">
        <v>4</v>
      </c>
      <c r="F1220" s="9">
        <v>2024</v>
      </c>
      <c r="G1220" s="9">
        <v>1</v>
      </c>
      <c r="H1220" s="9" t="s">
        <v>833</v>
      </c>
      <c r="I1220" s="9" t="s">
        <v>364</v>
      </c>
      <c r="J1220" s="9" t="s">
        <v>1222</v>
      </c>
      <c r="K1220" s="9" t="s">
        <v>1058</v>
      </c>
      <c r="L1220" s="9">
        <v>2920</v>
      </c>
      <c r="M1220" s="9">
        <v>365</v>
      </c>
      <c r="N1220" s="9">
        <v>8</v>
      </c>
      <c r="O1220" s="9" t="s">
        <v>201</v>
      </c>
      <c r="P1220" s="9"/>
    </row>
    <row r="1221" spans="1:16" s="4" customFormat="1" ht="12" hidden="1" customHeight="1" x14ac:dyDescent="0.25">
      <c r="A1221" s="17" t="s">
        <v>25</v>
      </c>
      <c r="B1221" s="9" t="s">
        <v>950</v>
      </c>
      <c r="C1221" s="11" t="s">
        <v>917</v>
      </c>
      <c r="D1221" s="11">
        <v>6</v>
      </c>
      <c r="E1221" s="11">
        <v>4</v>
      </c>
      <c r="F1221" s="11">
        <v>2024</v>
      </c>
      <c r="G1221" s="11">
        <v>1</v>
      </c>
      <c r="H1221" s="11" t="s">
        <v>833</v>
      </c>
      <c r="I1221" s="9" t="s">
        <v>446</v>
      </c>
      <c r="J1221" s="9" t="s">
        <v>1222</v>
      </c>
      <c r="K1221" s="9" t="s">
        <v>1058</v>
      </c>
      <c r="L1221" s="11">
        <v>21</v>
      </c>
      <c r="M1221" s="11" t="s">
        <v>1378</v>
      </c>
      <c r="N1221" s="11" t="s">
        <v>1378</v>
      </c>
      <c r="O1221" s="11" t="s">
        <v>201</v>
      </c>
      <c r="P1221" s="11"/>
    </row>
    <row r="1222" spans="1:16" s="4" customFormat="1" ht="12" hidden="1" customHeight="1" x14ac:dyDescent="0.25">
      <c r="A1222" s="17" t="s">
        <v>25</v>
      </c>
      <c r="B1222" s="9" t="s">
        <v>950</v>
      </c>
      <c r="C1222" s="11" t="s">
        <v>917</v>
      </c>
      <c r="D1222" s="11">
        <v>6</v>
      </c>
      <c r="E1222" s="11">
        <v>4</v>
      </c>
      <c r="F1222" s="11">
        <v>2024</v>
      </c>
      <c r="G1222" s="11">
        <v>1</v>
      </c>
      <c r="H1222" s="11" t="s">
        <v>833</v>
      </c>
      <c r="I1222" s="11" t="s">
        <v>314</v>
      </c>
      <c r="J1222" s="9" t="s">
        <v>1222</v>
      </c>
      <c r="K1222" s="9" t="s">
        <v>1058</v>
      </c>
      <c r="L1222" s="11">
        <v>92</v>
      </c>
      <c r="M1222" s="11" t="s">
        <v>1378</v>
      </c>
      <c r="N1222" s="11" t="s">
        <v>1378</v>
      </c>
      <c r="O1222" s="11" t="s">
        <v>201</v>
      </c>
      <c r="P1222" s="11"/>
    </row>
    <row r="1223" spans="1:16" s="4" customFormat="1" ht="12" hidden="1" customHeight="1" x14ac:dyDescent="0.25">
      <c r="A1223" s="17" t="s">
        <v>25</v>
      </c>
      <c r="B1223" s="9" t="s">
        <v>950</v>
      </c>
      <c r="C1223" s="11" t="s">
        <v>917</v>
      </c>
      <c r="D1223" s="11">
        <v>6</v>
      </c>
      <c r="E1223" s="11">
        <v>4</v>
      </c>
      <c r="F1223" s="11">
        <v>2024</v>
      </c>
      <c r="G1223" s="11">
        <v>1</v>
      </c>
      <c r="H1223" s="11" t="s">
        <v>833</v>
      </c>
      <c r="I1223" s="11" t="s">
        <v>310</v>
      </c>
      <c r="J1223" s="9" t="s">
        <v>1222</v>
      </c>
      <c r="K1223" s="11" t="s">
        <v>1218</v>
      </c>
      <c r="L1223" s="11">
        <v>426</v>
      </c>
      <c r="M1223" s="11">
        <v>426</v>
      </c>
      <c r="N1223" s="11" t="s">
        <v>1378</v>
      </c>
      <c r="O1223" s="11" t="s">
        <v>201</v>
      </c>
      <c r="P1223" s="11"/>
    </row>
    <row r="1224" spans="1:16" s="4" customFormat="1" ht="12" hidden="1" customHeight="1" x14ac:dyDescent="0.25">
      <c r="A1224" s="17" t="s">
        <v>25</v>
      </c>
      <c r="B1224" s="9" t="s">
        <v>950</v>
      </c>
      <c r="C1224" s="11" t="s">
        <v>917</v>
      </c>
      <c r="D1224" s="11">
        <v>6</v>
      </c>
      <c r="E1224" s="11">
        <v>4</v>
      </c>
      <c r="F1224" s="11">
        <v>2024</v>
      </c>
      <c r="G1224" s="11">
        <v>1</v>
      </c>
      <c r="H1224" s="11" t="s">
        <v>833</v>
      </c>
      <c r="I1224" s="9" t="s">
        <v>375</v>
      </c>
      <c r="J1224" s="4" t="s">
        <v>376</v>
      </c>
      <c r="K1224" s="11" t="s">
        <v>1218</v>
      </c>
      <c r="L1224" s="11">
        <v>18</v>
      </c>
      <c r="M1224" s="11">
        <v>18</v>
      </c>
      <c r="N1224" s="11" t="s">
        <v>1378</v>
      </c>
      <c r="O1224" s="11" t="s">
        <v>201</v>
      </c>
      <c r="P1224" s="11" t="s">
        <v>396</v>
      </c>
    </row>
    <row r="1225" spans="1:16" s="4" customFormat="1" ht="12" hidden="1" customHeight="1" x14ac:dyDescent="0.25">
      <c r="A1225" s="17" t="s">
        <v>25</v>
      </c>
      <c r="B1225" s="9" t="s">
        <v>950</v>
      </c>
      <c r="C1225" s="11" t="s">
        <v>917</v>
      </c>
      <c r="D1225" s="11">
        <v>6</v>
      </c>
      <c r="E1225" s="11">
        <v>4</v>
      </c>
      <c r="F1225" s="11">
        <v>2024</v>
      </c>
      <c r="G1225" s="11">
        <v>1</v>
      </c>
      <c r="H1225" s="11" t="s">
        <v>833</v>
      </c>
      <c r="I1225" s="11" t="s">
        <v>399</v>
      </c>
      <c r="J1225" s="9" t="s">
        <v>400</v>
      </c>
      <c r="K1225" s="9" t="s">
        <v>1058</v>
      </c>
      <c r="L1225" s="11">
        <v>2</v>
      </c>
      <c r="M1225" s="11" t="s">
        <v>1378</v>
      </c>
      <c r="N1225" s="11" t="s">
        <v>1378</v>
      </c>
      <c r="O1225" s="11" t="s">
        <v>201</v>
      </c>
      <c r="P1225" s="9" t="s">
        <v>1547</v>
      </c>
    </row>
    <row r="1226" spans="1:16" s="4" customFormat="1" ht="12" hidden="1" customHeight="1" x14ac:dyDescent="0.25">
      <c r="A1226" s="17" t="s">
        <v>25</v>
      </c>
      <c r="B1226" s="9" t="s">
        <v>950</v>
      </c>
      <c r="C1226" s="11" t="s">
        <v>917</v>
      </c>
      <c r="D1226" s="11">
        <v>6</v>
      </c>
      <c r="E1226" s="11">
        <v>4</v>
      </c>
      <c r="F1226" s="11">
        <v>2024</v>
      </c>
      <c r="G1226" s="11">
        <v>1</v>
      </c>
      <c r="H1226" s="11" t="s">
        <v>833</v>
      </c>
      <c r="I1226" s="11" t="s">
        <v>605</v>
      </c>
      <c r="J1226" s="9" t="s">
        <v>1222</v>
      </c>
      <c r="K1226" s="9" t="s">
        <v>1058</v>
      </c>
      <c r="L1226" s="11">
        <v>1</v>
      </c>
      <c r="M1226" s="11" t="s">
        <v>1378</v>
      </c>
      <c r="N1226" s="11" t="s">
        <v>1378</v>
      </c>
      <c r="O1226" s="11" t="s">
        <v>201</v>
      </c>
      <c r="P1226" s="11"/>
    </row>
    <row r="1227" spans="1:16" s="4" customFormat="1" ht="12" hidden="1" customHeight="1" x14ac:dyDescent="0.25">
      <c r="A1227" s="17" t="s">
        <v>25</v>
      </c>
      <c r="B1227" s="9" t="s">
        <v>950</v>
      </c>
      <c r="C1227" s="11" t="s">
        <v>917</v>
      </c>
      <c r="D1227" s="11">
        <v>6</v>
      </c>
      <c r="E1227" s="11">
        <v>4</v>
      </c>
      <c r="F1227" s="11">
        <v>2024</v>
      </c>
      <c r="G1227" s="11">
        <v>1</v>
      </c>
      <c r="H1227" s="11" t="s">
        <v>833</v>
      </c>
      <c r="I1227" s="11" t="s">
        <v>348</v>
      </c>
      <c r="J1227" s="9" t="s">
        <v>1222</v>
      </c>
      <c r="K1227" s="9" t="s">
        <v>1058</v>
      </c>
      <c r="L1227" s="11">
        <v>5</v>
      </c>
      <c r="M1227" s="11" t="s">
        <v>1378</v>
      </c>
      <c r="N1227" s="11" t="s">
        <v>1378</v>
      </c>
      <c r="O1227" s="11" t="s">
        <v>201</v>
      </c>
      <c r="P1227" s="11"/>
    </row>
    <row r="1228" spans="1:16" s="4" customFormat="1" ht="12" hidden="1" customHeight="1" x14ac:dyDescent="0.25">
      <c r="A1228" s="17" t="s">
        <v>25</v>
      </c>
      <c r="B1228" s="9" t="s">
        <v>950</v>
      </c>
      <c r="C1228" s="11" t="s">
        <v>917</v>
      </c>
      <c r="D1228" s="11">
        <v>6</v>
      </c>
      <c r="E1228" s="11">
        <v>4</v>
      </c>
      <c r="F1228" s="11">
        <v>2024</v>
      </c>
      <c r="G1228" s="11">
        <v>1</v>
      </c>
      <c r="H1228" s="11" t="s">
        <v>833</v>
      </c>
      <c r="I1228" s="11" t="s">
        <v>978</v>
      </c>
      <c r="J1228" s="9" t="s">
        <v>1222</v>
      </c>
      <c r="K1228" s="9" t="s">
        <v>1058</v>
      </c>
      <c r="L1228" s="11">
        <v>8</v>
      </c>
      <c r="M1228" s="11" t="s">
        <v>1378</v>
      </c>
      <c r="N1228" s="11" t="s">
        <v>1378</v>
      </c>
      <c r="O1228" s="11" t="s">
        <v>201</v>
      </c>
      <c r="P1228" s="11"/>
    </row>
    <row r="1229" spans="1:16" s="4" customFormat="1" ht="12" hidden="1" customHeight="1" x14ac:dyDescent="0.25">
      <c r="A1229" s="17" t="s">
        <v>25</v>
      </c>
      <c r="B1229" s="9" t="s">
        <v>950</v>
      </c>
      <c r="C1229" s="11" t="s">
        <v>917</v>
      </c>
      <c r="D1229" s="11">
        <v>6</v>
      </c>
      <c r="E1229" s="11">
        <v>4</v>
      </c>
      <c r="F1229" s="11">
        <v>2024</v>
      </c>
      <c r="G1229" s="11">
        <v>1</v>
      </c>
      <c r="H1229" s="11" t="s">
        <v>833</v>
      </c>
      <c r="I1229" s="11" t="s">
        <v>351</v>
      </c>
      <c r="J1229" s="9" t="s">
        <v>1222</v>
      </c>
      <c r="K1229" s="9" t="s">
        <v>1058</v>
      </c>
      <c r="L1229" s="11">
        <v>2</v>
      </c>
      <c r="M1229" s="11" t="s">
        <v>1378</v>
      </c>
      <c r="N1229" s="11" t="s">
        <v>1378</v>
      </c>
      <c r="O1229" s="11" t="s">
        <v>201</v>
      </c>
      <c r="P1229" s="11"/>
    </row>
    <row r="1230" spans="1:16" s="4" customFormat="1" ht="12" hidden="1" customHeight="1" x14ac:dyDescent="0.25">
      <c r="A1230" s="17" t="s">
        <v>25</v>
      </c>
      <c r="B1230" s="9" t="s">
        <v>950</v>
      </c>
      <c r="C1230" s="11" t="s">
        <v>917</v>
      </c>
      <c r="D1230" s="11">
        <v>6</v>
      </c>
      <c r="E1230" s="11">
        <v>4</v>
      </c>
      <c r="F1230" s="11">
        <v>2024</v>
      </c>
      <c r="G1230" s="11">
        <v>1</v>
      </c>
      <c r="H1230" s="11" t="s">
        <v>833</v>
      </c>
      <c r="I1230" s="9" t="s">
        <v>319</v>
      </c>
      <c r="J1230" s="9" t="s">
        <v>320</v>
      </c>
      <c r="K1230" s="9" t="s">
        <v>1058</v>
      </c>
      <c r="L1230" s="11">
        <v>50</v>
      </c>
      <c r="M1230" s="11" t="s">
        <v>1378</v>
      </c>
      <c r="N1230" s="11" t="s">
        <v>1378</v>
      </c>
      <c r="O1230" s="11" t="s">
        <v>201</v>
      </c>
      <c r="P1230" s="11"/>
    </row>
    <row r="1231" spans="1:16" s="4" customFormat="1" ht="12" hidden="1" customHeight="1" x14ac:dyDescent="0.25">
      <c r="A1231" s="11" t="s">
        <v>28</v>
      </c>
      <c r="B1231" s="9" t="s">
        <v>951</v>
      </c>
      <c r="C1231" s="11" t="s">
        <v>917</v>
      </c>
      <c r="D1231" s="11">
        <v>6</v>
      </c>
      <c r="E1231" s="11">
        <v>4</v>
      </c>
      <c r="F1231" s="11">
        <v>2024</v>
      </c>
      <c r="G1231" s="11">
        <v>1</v>
      </c>
      <c r="H1231" s="11" t="s">
        <v>149</v>
      </c>
      <c r="I1231" s="9" t="s">
        <v>375</v>
      </c>
      <c r="J1231" s="9" t="s">
        <v>1222</v>
      </c>
      <c r="K1231" s="11" t="s">
        <v>1218</v>
      </c>
      <c r="L1231" s="11">
        <v>394</v>
      </c>
      <c r="M1231" s="11">
        <v>394</v>
      </c>
      <c r="N1231" s="11" t="s">
        <v>1378</v>
      </c>
      <c r="O1231" s="11" t="s">
        <v>201</v>
      </c>
      <c r="P1231" s="11"/>
    </row>
    <row r="1232" spans="1:16" s="4" customFormat="1" ht="12" hidden="1" customHeight="1" x14ac:dyDescent="0.25">
      <c r="A1232" s="11" t="s">
        <v>28</v>
      </c>
      <c r="B1232" s="9" t="s">
        <v>951</v>
      </c>
      <c r="C1232" s="11" t="s">
        <v>917</v>
      </c>
      <c r="D1232" s="11">
        <v>6</v>
      </c>
      <c r="E1232" s="11">
        <v>4</v>
      </c>
      <c r="F1232" s="11">
        <v>2024</v>
      </c>
      <c r="G1232" s="11">
        <v>1</v>
      </c>
      <c r="H1232" s="11" t="s">
        <v>149</v>
      </c>
      <c r="I1232" s="11" t="s">
        <v>314</v>
      </c>
      <c r="J1232" s="9" t="s">
        <v>1222</v>
      </c>
      <c r="K1232" s="9" t="s">
        <v>1058</v>
      </c>
      <c r="L1232" s="11">
        <v>80</v>
      </c>
      <c r="M1232" s="11" t="s">
        <v>1378</v>
      </c>
      <c r="N1232" s="11" t="s">
        <v>1378</v>
      </c>
      <c r="O1232" s="11" t="s">
        <v>201</v>
      </c>
      <c r="P1232" s="11"/>
    </row>
    <row r="1233" spans="1:16" s="4" customFormat="1" ht="12" hidden="1" customHeight="1" x14ac:dyDescent="0.25">
      <c r="A1233" s="11" t="s">
        <v>28</v>
      </c>
      <c r="B1233" s="9" t="s">
        <v>951</v>
      </c>
      <c r="C1233" s="11" t="s">
        <v>917</v>
      </c>
      <c r="D1233" s="11">
        <v>6</v>
      </c>
      <c r="E1233" s="11">
        <v>4</v>
      </c>
      <c r="F1233" s="11">
        <v>2024</v>
      </c>
      <c r="G1233" s="11">
        <v>1</v>
      </c>
      <c r="H1233" s="11" t="s">
        <v>149</v>
      </c>
      <c r="I1233" s="11" t="s">
        <v>399</v>
      </c>
      <c r="J1233" s="9" t="s">
        <v>400</v>
      </c>
      <c r="K1233" s="9" t="s">
        <v>1058</v>
      </c>
      <c r="L1233" s="11">
        <v>5</v>
      </c>
      <c r="M1233" s="11" t="s">
        <v>1378</v>
      </c>
      <c r="N1233" s="11" t="s">
        <v>1378</v>
      </c>
      <c r="O1233" s="11" t="s">
        <v>201</v>
      </c>
      <c r="P1233" s="9" t="s">
        <v>1547</v>
      </c>
    </row>
    <row r="1234" spans="1:16" ht="12" hidden="1" customHeight="1" x14ac:dyDescent="0.2">
      <c r="A1234" s="9" t="s">
        <v>28</v>
      </c>
      <c r="B1234" s="9" t="s">
        <v>951</v>
      </c>
      <c r="C1234" s="9" t="s">
        <v>917</v>
      </c>
      <c r="D1234" s="9">
        <v>6</v>
      </c>
      <c r="E1234" s="9">
        <v>4</v>
      </c>
      <c r="F1234" s="9">
        <v>2024</v>
      </c>
      <c r="G1234" s="9">
        <v>1</v>
      </c>
      <c r="H1234" s="9" t="s">
        <v>149</v>
      </c>
      <c r="I1234" s="2" t="s">
        <v>364</v>
      </c>
      <c r="J1234" s="9" t="s">
        <v>1222</v>
      </c>
      <c r="K1234" s="9" t="s">
        <v>1058</v>
      </c>
      <c r="L1234" s="9">
        <v>3160</v>
      </c>
      <c r="M1234" s="9">
        <v>395</v>
      </c>
      <c r="N1234" s="9">
        <v>8</v>
      </c>
      <c r="O1234" s="9" t="s">
        <v>201</v>
      </c>
      <c r="P1234" s="9"/>
    </row>
    <row r="1235" spans="1:16" s="4" customFormat="1" ht="12" hidden="1" customHeight="1" x14ac:dyDescent="0.25">
      <c r="A1235" s="11" t="s">
        <v>28</v>
      </c>
      <c r="B1235" s="9" t="s">
        <v>951</v>
      </c>
      <c r="C1235" s="11" t="s">
        <v>917</v>
      </c>
      <c r="D1235" s="11">
        <v>6</v>
      </c>
      <c r="E1235" s="11">
        <v>4</v>
      </c>
      <c r="F1235" s="11">
        <v>2024</v>
      </c>
      <c r="G1235" s="11">
        <v>1</v>
      </c>
      <c r="H1235" s="11" t="s">
        <v>149</v>
      </c>
      <c r="I1235" s="9" t="s">
        <v>446</v>
      </c>
      <c r="J1235" s="9" t="s">
        <v>1222</v>
      </c>
      <c r="K1235" s="9" t="s">
        <v>1058</v>
      </c>
      <c r="L1235" s="11">
        <v>81</v>
      </c>
      <c r="M1235" s="11" t="s">
        <v>1378</v>
      </c>
      <c r="N1235" s="11" t="s">
        <v>1378</v>
      </c>
      <c r="O1235" s="11" t="s">
        <v>201</v>
      </c>
      <c r="P1235" s="11"/>
    </row>
    <row r="1236" spans="1:16" s="4" customFormat="1" ht="12" hidden="1" customHeight="1" x14ac:dyDescent="0.25">
      <c r="A1236" s="11" t="s">
        <v>28</v>
      </c>
      <c r="B1236" s="9" t="s">
        <v>951</v>
      </c>
      <c r="C1236" s="11" t="s">
        <v>917</v>
      </c>
      <c r="D1236" s="11">
        <v>6</v>
      </c>
      <c r="E1236" s="11">
        <v>4</v>
      </c>
      <c r="F1236" s="11">
        <v>2024</v>
      </c>
      <c r="G1236" s="11">
        <v>1</v>
      </c>
      <c r="H1236" s="11" t="s">
        <v>149</v>
      </c>
      <c r="I1236" s="9" t="s">
        <v>375</v>
      </c>
      <c r="J1236" s="4" t="s">
        <v>376</v>
      </c>
      <c r="K1236" s="11" t="s">
        <v>1218</v>
      </c>
      <c r="L1236" s="11">
        <v>6</v>
      </c>
      <c r="M1236" s="11">
        <v>6</v>
      </c>
      <c r="N1236" s="11" t="s">
        <v>1378</v>
      </c>
      <c r="O1236" s="11" t="s">
        <v>201</v>
      </c>
      <c r="P1236" s="11" t="s">
        <v>396</v>
      </c>
    </row>
    <row r="1237" spans="1:16" s="4" customFormat="1" ht="12" hidden="1" customHeight="1" x14ac:dyDescent="0.25">
      <c r="A1237" s="11" t="s">
        <v>28</v>
      </c>
      <c r="B1237" s="9" t="s">
        <v>951</v>
      </c>
      <c r="C1237" s="11" t="s">
        <v>917</v>
      </c>
      <c r="D1237" s="11">
        <v>6</v>
      </c>
      <c r="E1237" s="11">
        <v>4</v>
      </c>
      <c r="F1237" s="11">
        <v>2024</v>
      </c>
      <c r="G1237" s="11">
        <v>1</v>
      </c>
      <c r="H1237" s="11" t="s">
        <v>149</v>
      </c>
      <c r="I1237" s="9" t="s">
        <v>330</v>
      </c>
      <c r="J1237" s="9" t="s">
        <v>1222</v>
      </c>
      <c r="K1237" s="9" t="s">
        <v>1058</v>
      </c>
      <c r="L1237" s="11">
        <v>237</v>
      </c>
      <c r="M1237" s="11" t="s">
        <v>1378</v>
      </c>
      <c r="N1237" s="11" t="s">
        <v>1378</v>
      </c>
      <c r="O1237" s="11" t="s">
        <v>201</v>
      </c>
      <c r="P1237" s="11"/>
    </row>
    <row r="1238" spans="1:16" s="4" customFormat="1" ht="12" hidden="1" customHeight="1" x14ac:dyDescent="0.25">
      <c r="A1238" s="11" t="s">
        <v>28</v>
      </c>
      <c r="B1238" s="9" t="s">
        <v>951</v>
      </c>
      <c r="C1238" s="11" t="s">
        <v>917</v>
      </c>
      <c r="D1238" s="11">
        <v>6</v>
      </c>
      <c r="E1238" s="11">
        <v>4</v>
      </c>
      <c r="F1238" s="11">
        <v>2024</v>
      </c>
      <c r="G1238" s="11">
        <v>1</v>
      </c>
      <c r="H1238" s="11" t="s">
        <v>149</v>
      </c>
      <c r="I1238" s="11" t="s">
        <v>431</v>
      </c>
      <c r="J1238" s="9" t="s">
        <v>1222</v>
      </c>
      <c r="K1238" s="9" t="s">
        <v>1058</v>
      </c>
      <c r="L1238" s="11">
        <v>1</v>
      </c>
      <c r="M1238" s="11" t="s">
        <v>1378</v>
      </c>
      <c r="N1238" s="11" t="s">
        <v>1378</v>
      </c>
      <c r="O1238" s="11" t="s">
        <v>201</v>
      </c>
      <c r="P1238" s="11"/>
    </row>
    <row r="1239" spans="1:16" s="4" customFormat="1" ht="12" hidden="1" customHeight="1" x14ac:dyDescent="0.25">
      <c r="A1239" s="11" t="s">
        <v>24</v>
      </c>
      <c r="B1239" s="9" t="s">
        <v>947</v>
      </c>
      <c r="C1239" s="11" t="s">
        <v>917</v>
      </c>
      <c r="D1239" s="11">
        <v>6</v>
      </c>
      <c r="E1239" s="11">
        <v>5</v>
      </c>
      <c r="F1239" s="11">
        <v>2024</v>
      </c>
      <c r="G1239" s="11">
        <v>1</v>
      </c>
      <c r="H1239" s="11" t="s">
        <v>833</v>
      </c>
      <c r="I1239" s="11" t="s">
        <v>310</v>
      </c>
      <c r="J1239" s="9" t="s">
        <v>1222</v>
      </c>
      <c r="K1239" s="11" t="s">
        <v>1218</v>
      </c>
      <c r="L1239" s="11">
        <v>328</v>
      </c>
      <c r="M1239" s="11">
        <v>328</v>
      </c>
      <c r="N1239" s="11" t="s">
        <v>1378</v>
      </c>
      <c r="O1239" s="11" t="s">
        <v>201</v>
      </c>
      <c r="P1239" s="11"/>
    </row>
    <row r="1240" spans="1:16" s="4" customFormat="1" ht="12" hidden="1" customHeight="1" x14ac:dyDescent="0.25">
      <c r="A1240" s="11" t="s">
        <v>24</v>
      </c>
      <c r="B1240" s="9" t="s">
        <v>947</v>
      </c>
      <c r="C1240" s="11" t="s">
        <v>917</v>
      </c>
      <c r="D1240" s="11">
        <v>6</v>
      </c>
      <c r="E1240" s="11">
        <v>5</v>
      </c>
      <c r="F1240" s="11">
        <v>2024</v>
      </c>
      <c r="G1240" s="11">
        <v>1</v>
      </c>
      <c r="H1240" s="11" t="s">
        <v>833</v>
      </c>
      <c r="I1240" s="11" t="s">
        <v>380</v>
      </c>
      <c r="J1240" s="4" t="s">
        <v>381</v>
      </c>
      <c r="K1240" s="9" t="s">
        <v>1058</v>
      </c>
      <c r="L1240" s="11">
        <v>119</v>
      </c>
      <c r="M1240" s="11" t="s">
        <v>1378</v>
      </c>
      <c r="N1240" s="11" t="s">
        <v>1378</v>
      </c>
      <c r="O1240" s="11" t="s">
        <v>201</v>
      </c>
      <c r="P1240" s="9" t="s">
        <v>1680</v>
      </c>
    </row>
    <row r="1241" spans="1:16" s="4" customFormat="1" ht="12" hidden="1" customHeight="1" x14ac:dyDescent="0.25">
      <c r="A1241" s="11" t="s">
        <v>24</v>
      </c>
      <c r="B1241" s="9" t="s">
        <v>947</v>
      </c>
      <c r="C1241" s="11" t="s">
        <v>917</v>
      </c>
      <c r="D1241" s="11">
        <v>6</v>
      </c>
      <c r="E1241" s="11">
        <v>5</v>
      </c>
      <c r="F1241" s="11">
        <v>2024</v>
      </c>
      <c r="G1241" s="11">
        <v>1</v>
      </c>
      <c r="H1241" s="11" t="s">
        <v>833</v>
      </c>
      <c r="I1241" s="11" t="s">
        <v>314</v>
      </c>
      <c r="J1241" s="9" t="s">
        <v>1222</v>
      </c>
      <c r="K1241" s="9" t="s">
        <v>1058</v>
      </c>
      <c r="L1241" s="11">
        <v>75</v>
      </c>
      <c r="M1241" s="11" t="s">
        <v>1378</v>
      </c>
      <c r="N1241" s="11" t="s">
        <v>1378</v>
      </c>
      <c r="O1241" s="11" t="s">
        <v>201</v>
      </c>
      <c r="P1241" s="11"/>
    </row>
    <row r="1242" spans="1:16" s="4" customFormat="1" ht="12" hidden="1" customHeight="1" x14ac:dyDescent="0.25">
      <c r="A1242" s="11" t="s">
        <v>24</v>
      </c>
      <c r="B1242" s="9" t="s">
        <v>947</v>
      </c>
      <c r="C1242" s="11" t="s">
        <v>917</v>
      </c>
      <c r="D1242" s="11">
        <v>6</v>
      </c>
      <c r="E1242" s="11">
        <v>5</v>
      </c>
      <c r="F1242" s="11">
        <v>2024</v>
      </c>
      <c r="G1242" s="11">
        <v>1</v>
      </c>
      <c r="H1242" s="11" t="s">
        <v>833</v>
      </c>
      <c r="I1242" s="11" t="s">
        <v>980</v>
      </c>
      <c r="J1242" s="9" t="s">
        <v>1222</v>
      </c>
      <c r="K1242" s="9" t="s">
        <v>1058</v>
      </c>
      <c r="L1242" s="11">
        <v>10</v>
      </c>
      <c r="M1242" s="11" t="s">
        <v>1378</v>
      </c>
      <c r="N1242" s="11" t="s">
        <v>1378</v>
      </c>
      <c r="O1242" s="11" t="s">
        <v>201</v>
      </c>
      <c r="P1242" s="11"/>
    </row>
    <row r="1243" spans="1:16" s="4" customFormat="1" ht="12" hidden="1" customHeight="1" x14ac:dyDescent="0.25">
      <c r="A1243" s="11" t="s">
        <v>24</v>
      </c>
      <c r="B1243" s="9" t="s">
        <v>947</v>
      </c>
      <c r="C1243" s="11" t="s">
        <v>917</v>
      </c>
      <c r="D1243" s="11">
        <v>6</v>
      </c>
      <c r="E1243" s="11">
        <v>5</v>
      </c>
      <c r="F1243" s="11">
        <v>2024</v>
      </c>
      <c r="G1243" s="11">
        <v>1</v>
      </c>
      <c r="H1243" s="11" t="s">
        <v>833</v>
      </c>
      <c r="I1243" s="11" t="s">
        <v>399</v>
      </c>
      <c r="J1243" s="9" t="s">
        <v>400</v>
      </c>
      <c r="K1243" s="9" t="s">
        <v>1058</v>
      </c>
      <c r="L1243" s="11">
        <v>6</v>
      </c>
      <c r="M1243" s="11" t="s">
        <v>1378</v>
      </c>
      <c r="N1243" s="11" t="s">
        <v>1378</v>
      </c>
      <c r="O1243" s="11" t="s">
        <v>201</v>
      </c>
      <c r="P1243" s="9" t="s">
        <v>1547</v>
      </c>
    </row>
    <row r="1244" spans="1:16" s="4" customFormat="1" ht="12" hidden="1" customHeight="1" x14ac:dyDescent="0.25">
      <c r="A1244" s="11" t="s">
        <v>24</v>
      </c>
      <c r="B1244" s="9" t="s">
        <v>947</v>
      </c>
      <c r="C1244" s="11" t="s">
        <v>917</v>
      </c>
      <c r="D1244" s="11">
        <v>6</v>
      </c>
      <c r="E1244" s="11">
        <v>5</v>
      </c>
      <c r="F1244" s="11">
        <v>2024</v>
      </c>
      <c r="G1244" s="11">
        <v>1</v>
      </c>
      <c r="H1244" s="11" t="s">
        <v>833</v>
      </c>
      <c r="I1244" s="11" t="s">
        <v>433</v>
      </c>
      <c r="J1244" s="9" t="s">
        <v>1222</v>
      </c>
      <c r="K1244" s="9" t="s">
        <v>1058</v>
      </c>
      <c r="L1244" s="11">
        <v>40</v>
      </c>
      <c r="M1244" s="11" t="s">
        <v>1378</v>
      </c>
      <c r="N1244" s="11" t="s">
        <v>1378</v>
      </c>
      <c r="O1244" s="11" t="s">
        <v>201</v>
      </c>
      <c r="P1244" s="11"/>
    </row>
    <row r="1245" spans="1:16" s="4" customFormat="1" ht="12" hidden="1" customHeight="1" x14ac:dyDescent="0.25">
      <c r="A1245" s="11" t="s">
        <v>24</v>
      </c>
      <c r="B1245" s="9" t="s">
        <v>947</v>
      </c>
      <c r="C1245" s="11" t="s">
        <v>917</v>
      </c>
      <c r="D1245" s="11">
        <v>6</v>
      </c>
      <c r="E1245" s="11">
        <v>5</v>
      </c>
      <c r="F1245" s="11">
        <v>2024</v>
      </c>
      <c r="G1245" s="11">
        <v>1</v>
      </c>
      <c r="H1245" s="11" t="s">
        <v>833</v>
      </c>
      <c r="I1245" s="9" t="s">
        <v>375</v>
      </c>
      <c r="J1245" s="4" t="s">
        <v>376</v>
      </c>
      <c r="K1245" s="11" t="s">
        <v>1218</v>
      </c>
      <c r="L1245" s="11">
        <v>4</v>
      </c>
      <c r="M1245" s="11">
        <v>4</v>
      </c>
      <c r="N1245" s="11" t="s">
        <v>1378</v>
      </c>
      <c r="O1245" s="11" t="s">
        <v>201</v>
      </c>
      <c r="P1245" s="11" t="s">
        <v>396</v>
      </c>
    </row>
    <row r="1246" spans="1:16" s="4" customFormat="1" ht="12" hidden="1" customHeight="1" x14ac:dyDescent="0.25">
      <c r="A1246" s="11" t="s">
        <v>24</v>
      </c>
      <c r="B1246" s="9" t="s">
        <v>947</v>
      </c>
      <c r="C1246" s="11" t="s">
        <v>917</v>
      </c>
      <c r="D1246" s="11">
        <v>6</v>
      </c>
      <c r="E1246" s="11">
        <v>5</v>
      </c>
      <c r="F1246" s="11">
        <v>2024</v>
      </c>
      <c r="G1246" s="11">
        <v>1</v>
      </c>
      <c r="H1246" s="11" t="s">
        <v>833</v>
      </c>
      <c r="I1246" s="11" t="s">
        <v>605</v>
      </c>
      <c r="J1246" s="9" t="s">
        <v>1222</v>
      </c>
      <c r="K1246" s="9" t="s">
        <v>1058</v>
      </c>
      <c r="L1246" s="11">
        <v>3</v>
      </c>
      <c r="M1246" s="11" t="s">
        <v>1378</v>
      </c>
      <c r="N1246" s="11" t="s">
        <v>1378</v>
      </c>
      <c r="O1246" s="11" t="s">
        <v>201</v>
      </c>
      <c r="P1246" s="11"/>
    </row>
    <row r="1247" spans="1:16" s="4" customFormat="1" ht="12" hidden="1" customHeight="1" x14ac:dyDescent="0.25">
      <c r="A1247" s="11" t="s">
        <v>24</v>
      </c>
      <c r="B1247" s="9" t="s">
        <v>947</v>
      </c>
      <c r="C1247" s="11" t="s">
        <v>917</v>
      </c>
      <c r="D1247" s="11">
        <v>6</v>
      </c>
      <c r="E1247" s="11">
        <v>5</v>
      </c>
      <c r="F1247" s="11">
        <v>2024</v>
      </c>
      <c r="G1247" s="11">
        <v>1</v>
      </c>
      <c r="H1247" s="11" t="s">
        <v>833</v>
      </c>
      <c r="I1247" s="9" t="s">
        <v>319</v>
      </c>
      <c r="J1247" s="9" t="s">
        <v>320</v>
      </c>
      <c r="K1247" s="9" t="s">
        <v>1058</v>
      </c>
      <c r="L1247" s="11">
        <v>7</v>
      </c>
      <c r="M1247" s="11" t="s">
        <v>1378</v>
      </c>
      <c r="N1247" s="11" t="s">
        <v>1378</v>
      </c>
      <c r="O1247" s="11" t="s">
        <v>201</v>
      </c>
      <c r="P1247" s="11"/>
    </row>
    <row r="1248" spans="1:16" s="4" customFormat="1" ht="12" hidden="1" customHeight="1" x14ac:dyDescent="0.25">
      <c r="A1248" s="11" t="s">
        <v>19</v>
      </c>
      <c r="B1248" s="9" t="s">
        <v>948</v>
      </c>
      <c r="C1248" s="11" t="s">
        <v>917</v>
      </c>
      <c r="D1248" s="11">
        <v>6</v>
      </c>
      <c r="E1248" s="11">
        <v>5</v>
      </c>
      <c r="F1248" s="11">
        <v>2024</v>
      </c>
      <c r="G1248" s="11">
        <v>1</v>
      </c>
      <c r="H1248" s="11" t="s">
        <v>149</v>
      </c>
      <c r="I1248" s="11" t="s">
        <v>310</v>
      </c>
      <c r="J1248" s="9" t="s">
        <v>1222</v>
      </c>
      <c r="K1248" s="11" t="s">
        <v>1218</v>
      </c>
      <c r="L1248" s="11">
        <v>573</v>
      </c>
      <c r="M1248" s="11">
        <v>573</v>
      </c>
      <c r="N1248" s="11" t="s">
        <v>1378</v>
      </c>
      <c r="O1248" s="11" t="s">
        <v>201</v>
      </c>
      <c r="P1248" s="11"/>
    </row>
    <row r="1249" spans="1:16" s="4" customFormat="1" ht="12" hidden="1" customHeight="1" x14ac:dyDescent="0.25">
      <c r="A1249" s="11" t="s">
        <v>19</v>
      </c>
      <c r="B1249" s="9" t="s">
        <v>948</v>
      </c>
      <c r="C1249" s="11" t="s">
        <v>917</v>
      </c>
      <c r="D1249" s="11">
        <v>6</v>
      </c>
      <c r="E1249" s="11">
        <v>5</v>
      </c>
      <c r="F1249" s="11">
        <v>2024</v>
      </c>
      <c r="G1249" s="11">
        <v>1</v>
      </c>
      <c r="H1249" s="11" t="s">
        <v>149</v>
      </c>
      <c r="I1249" s="9" t="s">
        <v>319</v>
      </c>
      <c r="J1249" s="9" t="s">
        <v>320</v>
      </c>
      <c r="K1249" s="9" t="s">
        <v>1058</v>
      </c>
      <c r="L1249" s="11">
        <v>16</v>
      </c>
      <c r="M1249" s="11" t="s">
        <v>1378</v>
      </c>
      <c r="N1249" s="11" t="s">
        <v>1378</v>
      </c>
      <c r="O1249" s="11" t="s">
        <v>201</v>
      </c>
      <c r="P1249" s="11"/>
    </row>
    <row r="1250" spans="1:16" s="4" customFormat="1" ht="12" hidden="1" customHeight="1" x14ac:dyDescent="0.25">
      <c r="A1250" s="11" t="s">
        <v>19</v>
      </c>
      <c r="B1250" s="9" t="s">
        <v>948</v>
      </c>
      <c r="C1250" s="11" t="s">
        <v>917</v>
      </c>
      <c r="D1250" s="11">
        <v>6</v>
      </c>
      <c r="E1250" s="11">
        <v>5</v>
      </c>
      <c r="F1250" s="11">
        <v>2024</v>
      </c>
      <c r="G1250" s="11">
        <v>1</v>
      </c>
      <c r="H1250" s="11" t="s">
        <v>149</v>
      </c>
      <c r="I1250" s="11" t="s">
        <v>380</v>
      </c>
      <c r="J1250" s="4" t="s">
        <v>381</v>
      </c>
      <c r="K1250" s="9" t="s">
        <v>1058</v>
      </c>
      <c r="L1250" s="11">
        <v>10</v>
      </c>
      <c r="M1250" s="11" t="s">
        <v>1378</v>
      </c>
      <c r="N1250" s="11" t="s">
        <v>1378</v>
      </c>
      <c r="O1250" s="11" t="s">
        <v>201</v>
      </c>
      <c r="P1250" s="9" t="s">
        <v>1680</v>
      </c>
    </row>
    <row r="1251" spans="1:16" s="4" customFormat="1" ht="12" hidden="1" customHeight="1" x14ac:dyDescent="0.25">
      <c r="A1251" s="11" t="s">
        <v>19</v>
      </c>
      <c r="B1251" s="9" t="s">
        <v>948</v>
      </c>
      <c r="C1251" s="11" t="s">
        <v>917</v>
      </c>
      <c r="D1251" s="11">
        <v>6</v>
      </c>
      <c r="E1251" s="11">
        <v>5</v>
      </c>
      <c r="F1251" s="11">
        <v>2024</v>
      </c>
      <c r="G1251" s="11">
        <v>1</v>
      </c>
      <c r="H1251" s="11" t="s">
        <v>149</v>
      </c>
      <c r="I1251" s="9" t="s">
        <v>446</v>
      </c>
      <c r="J1251" s="9" t="s">
        <v>1222</v>
      </c>
      <c r="K1251" s="9" t="s">
        <v>1058</v>
      </c>
      <c r="L1251" s="11">
        <v>2</v>
      </c>
      <c r="M1251" s="11" t="s">
        <v>1378</v>
      </c>
      <c r="N1251" s="11" t="s">
        <v>1378</v>
      </c>
      <c r="O1251" s="11" t="s">
        <v>201</v>
      </c>
      <c r="P1251" s="11"/>
    </row>
    <row r="1252" spans="1:16" s="4" customFormat="1" ht="12" hidden="1" customHeight="1" x14ac:dyDescent="0.25">
      <c r="A1252" s="11" t="s">
        <v>19</v>
      </c>
      <c r="B1252" s="9" t="s">
        <v>948</v>
      </c>
      <c r="C1252" s="11" t="s">
        <v>917</v>
      </c>
      <c r="D1252" s="11">
        <v>6</v>
      </c>
      <c r="E1252" s="11">
        <v>5</v>
      </c>
      <c r="F1252" s="11">
        <v>2024</v>
      </c>
      <c r="G1252" s="11">
        <v>1</v>
      </c>
      <c r="H1252" s="11" t="s">
        <v>149</v>
      </c>
      <c r="I1252" s="11" t="s">
        <v>314</v>
      </c>
      <c r="J1252" s="9" t="s">
        <v>1222</v>
      </c>
      <c r="K1252" s="9" t="s">
        <v>1058</v>
      </c>
      <c r="L1252" s="11">
        <v>3</v>
      </c>
      <c r="M1252" s="11" t="s">
        <v>1378</v>
      </c>
      <c r="N1252" s="11" t="s">
        <v>1378</v>
      </c>
      <c r="O1252" s="11" t="s">
        <v>201</v>
      </c>
      <c r="P1252" s="11"/>
    </row>
    <row r="1253" spans="1:16" s="4" customFormat="1" ht="12" hidden="1" customHeight="1" x14ac:dyDescent="0.25">
      <c r="A1253" s="11" t="s">
        <v>19</v>
      </c>
      <c r="B1253" s="9" t="s">
        <v>948</v>
      </c>
      <c r="C1253" s="11" t="s">
        <v>917</v>
      </c>
      <c r="D1253" s="11">
        <v>6</v>
      </c>
      <c r="E1253" s="11">
        <v>5</v>
      </c>
      <c r="F1253" s="11">
        <v>2024</v>
      </c>
      <c r="G1253" s="11">
        <v>1</v>
      </c>
      <c r="H1253" s="11" t="s">
        <v>149</v>
      </c>
      <c r="I1253" s="4" t="s">
        <v>1002</v>
      </c>
      <c r="J1253" s="9" t="s">
        <v>1222</v>
      </c>
      <c r="K1253" s="9" t="s">
        <v>1058</v>
      </c>
      <c r="L1253" s="11">
        <v>1</v>
      </c>
      <c r="M1253" s="11" t="s">
        <v>1378</v>
      </c>
      <c r="N1253" s="11" t="s">
        <v>1378</v>
      </c>
      <c r="O1253" s="11" t="s">
        <v>201</v>
      </c>
      <c r="P1253" s="11"/>
    </row>
    <row r="1254" spans="1:16" s="4" customFormat="1" ht="12" hidden="1" customHeight="1" x14ac:dyDescent="0.25">
      <c r="A1254" s="11" t="s">
        <v>22</v>
      </c>
      <c r="B1254" s="9" t="s">
        <v>949</v>
      </c>
      <c r="C1254" s="11" t="s">
        <v>917</v>
      </c>
      <c r="D1254" s="11">
        <v>6</v>
      </c>
      <c r="E1254" s="11">
        <v>5</v>
      </c>
      <c r="F1254" s="11">
        <v>2024</v>
      </c>
      <c r="G1254" s="11">
        <v>1</v>
      </c>
      <c r="H1254" s="11" t="s">
        <v>833</v>
      </c>
      <c r="I1254" s="11" t="s">
        <v>314</v>
      </c>
      <c r="J1254" s="9" t="s">
        <v>1222</v>
      </c>
      <c r="K1254" s="9" t="s">
        <v>1058</v>
      </c>
      <c r="L1254" s="11">
        <v>257</v>
      </c>
      <c r="M1254" s="11" t="s">
        <v>1378</v>
      </c>
      <c r="N1254" s="11" t="s">
        <v>1378</v>
      </c>
      <c r="O1254" s="11" t="s">
        <v>201</v>
      </c>
      <c r="P1254" s="11"/>
    </row>
    <row r="1255" spans="1:16" s="4" customFormat="1" ht="12" hidden="1" customHeight="1" x14ac:dyDescent="0.25">
      <c r="A1255" s="11" t="s">
        <v>22</v>
      </c>
      <c r="B1255" s="9" t="s">
        <v>949</v>
      </c>
      <c r="C1255" s="11" t="s">
        <v>917</v>
      </c>
      <c r="D1255" s="11">
        <v>6</v>
      </c>
      <c r="E1255" s="11">
        <v>5</v>
      </c>
      <c r="F1255" s="11">
        <v>2024</v>
      </c>
      <c r="G1255" s="11">
        <v>1</v>
      </c>
      <c r="H1255" s="11" t="s">
        <v>833</v>
      </c>
      <c r="I1255" s="9" t="s">
        <v>375</v>
      </c>
      <c r="J1255" s="11" t="s">
        <v>398</v>
      </c>
      <c r="K1255" s="11" t="s">
        <v>1218</v>
      </c>
      <c r="L1255" s="11">
        <v>10</v>
      </c>
      <c r="M1255" s="11">
        <v>10</v>
      </c>
      <c r="N1255" s="11" t="s">
        <v>1378</v>
      </c>
      <c r="O1255" s="11" t="s">
        <v>201</v>
      </c>
      <c r="P1255" s="11" t="s">
        <v>397</v>
      </c>
    </row>
    <row r="1256" spans="1:16" s="4" customFormat="1" ht="12" hidden="1" customHeight="1" x14ac:dyDescent="0.25">
      <c r="A1256" s="11" t="s">
        <v>22</v>
      </c>
      <c r="B1256" s="9" t="s">
        <v>949</v>
      </c>
      <c r="C1256" s="11" t="s">
        <v>917</v>
      </c>
      <c r="D1256" s="11">
        <v>6</v>
      </c>
      <c r="E1256" s="11">
        <v>5</v>
      </c>
      <c r="F1256" s="11">
        <v>2024</v>
      </c>
      <c r="G1256" s="11">
        <v>1</v>
      </c>
      <c r="H1256" s="11" t="s">
        <v>833</v>
      </c>
      <c r="I1256" s="11" t="s">
        <v>310</v>
      </c>
      <c r="J1256" s="9" t="s">
        <v>1222</v>
      </c>
      <c r="K1256" s="11" t="s">
        <v>1218</v>
      </c>
      <c r="L1256" s="11">
        <v>130</v>
      </c>
      <c r="M1256" s="11">
        <v>130</v>
      </c>
      <c r="N1256" s="11" t="s">
        <v>1378</v>
      </c>
      <c r="O1256" s="11" t="s">
        <v>201</v>
      </c>
      <c r="P1256" s="11"/>
    </row>
    <row r="1257" spans="1:16" s="4" customFormat="1" ht="12" hidden="1" customHeight="1" x14ac:dyDescent="0.25">
      <c r="A1257" s="11" t="s">
        <v>22</v>
      </c>
      <c r="B1257" s="9" t="s">
        <v>949</v>
      </c>
      <c r="C1257" s="11" t="s">
        <v>917</v>
      </c>
      <c r="D1257" s="11">
        <v>6</v>
      </c>
      <c r="E1257" s="11">
        <v>5</v>
      </c>
      <c r="F1257" s="11">
        <v>2024</v>
      </c>
      <c r="G1257" s="11">
        <v>1</v>
      </c>
      <c r="H1257" s="11" t="s">
        <v>833</v>
      </c>
      <c r="I1257" s="11" t="s">
        <v>379</v>
      </c>
      <c r="J1257" s="9" t="s">
        <v>1222</v>
      </c>
      <c r="K1257" s="9" t="s">
        <v>1058</v>
      </c>
      <c r="L1257" s="11">
        <v>14</v>
      </c>
      <c r="M1257" s="11" t="s">
        <v>1378</v>
      </c>
      <c r="N1257" s="11" t="s">
        <v>1378</v>
      </c>
      <c r="O1257" s="11" t="s">
        <v>201</v>
      </c>
      <c r="P1257" s="11"/>
    </row>
    <row r="1258" spans="1:16" s="4" customFormat="1" ht="12" hidden="1" customHeight="1" x14ac:dyDescent="0.25">
      <c r="A1258" s="11" t="s">
        <v>22</v>
      </c>
      <c r="B1258" s="9" t="s">
        <v>949</v>
      </c>
      <c r="C1258" s="11" t="s">
        <v>917</v>
      </c>
      <c r="D1258" s="11">
        <v>6</v>
      </c>
      <c r="E1258" s="11">
        <v>5</v>
      </c>
      <c r="F1258" s="11">
        <v>2024</v>
      </c>
      <c r="G1258" s="11">
        <v>1</v>
      </c>
      <c r="H1258" s="11" t="s">
        <v>833</v>
      </c>
      <c r="I1258" s="9" t="s">
        <v>446</v>
      </c>
      <c r="J1258" s="9" t="s">
        <v>1222</v>
      </c>
      <c r="K1258" s="9" t="s">
        <v>1058</v>
      </c>
      <c r="L1258" s="11">
        <v>1</v>
      </c>
      <c r="M1258" s="11" t="s">
        <v>1378</v>
      </c>
      <c r="N1258" s="11" t="s">
        <v>1378</v>
      </c>
      <c r="O1258" s="11" t="s">
        <v>201</v>
      </c>
      <c r="P1258" s="11"/>
    </row>
    <row r="1259" spans="1:16" ht="12" hidden="1" customHeight="1" x14ac:dyDescent="0.2">
      <c r="A1259" s="9" t="s">
        <v>22</v>
      </c>
      <c r="B1259" s="9" t="s">
        <v>949</v>
      </c>
      <c r="C1259" s="9" t="s">
        <v>917</v>
      </c>
      <c r="D1259" s="9">
        <v>6</v>
      </c>
      <c r="E1259" s="9">
        <v>5</v>
      </c>
      <c r="F1259" s="9">
        <v>2024</v>
      </c>
      <c r="G1259" s="9">
        <v>1</v>
      </c>
      <c r="H1259" s="9" t="s">
        <v>833</v>
      </c>
      <c r="I1259" s="9" t="s">
        <v>312</v>
      </c>
      <c r="J1259" s="9" t="s">
        <v>1222</v>
      </c>
      <c r="K1259" s="9" t="s">
        <v>1058</v>
      </c>
      <c r="L1259" s="9">
        <v>2160</v>
      </c>
      <c r="M1259" s="9">
        <v>36</v>
      </c>
      <c r="N1259" s="9">
        <v>60</v>
      </c>
      <c r="O1259" s="9" t="s">
        <v>201</v>
      </c>
      <c r="P1259" s="9"/>
    </row>
    <row r="1260" spans="1:16" s="4" customFormat="1" ht="12" hidden="1" customHeight="1" x14ac:dyDescent="0.25">
      <c r="A1260" s="11" t="s">
        <v>22</v>
      </c>
      <c r="B1260" s="9" t="s">
        <v>949</v>
      </c>
      <c r="C1260" s="11" t="s">
        <v>917</v>
      </c>
      <c r="D1260" s="11">
        <v>6</v>
      </c>
      <c r="E1260" s="11">
        <v>5</v>
      </c>
      <c r="F1260" s="11">
        <v>2024</v>
      </c>
      <c r="G1260" s="11">
        <v>1</v>
      </c>
      <c r="H1260" s="11" t="s">
        <v>833</v>
      </c>
      <c r="I1260" s="9" t="s">
        <v>425</v>
      </c>
      <c r="J1260" s="9" t="s">
        <v>1222</v>
      </c>
      <c r="K1260" s="9" t="s">
        <v>1058</v>
      </c>
      <c r="L1260" s="11">
        <v>1</v>
      </c>
      <c r="M1260" s="11" t="s">
        <v>1378</v>
      </c>
      <c r="N1260" s="11" t="s">
        <v>1378</v>
      </c>
      <c r="O1260" s="11" t="s">
        <v>201</v>
      </c>
      <c r="P1260" s="4" t="s">
        <v>271</v>
      </c>
    </row>
    <row r="1261" spans="1:16" s="4" customFormat="1" ht="12" hidden="1" customHeight="1" x14ac:dyDescent="0.25">
      <c r="A1261" s="11" t="s">
        <v>22</v>
      </c>
      <c r="B1261" s="9" t="s">
        <v>949</v>
      </c>
      <c r="C1261" s="11" t="s">
        <v>917</v>
      </c>
      <c r="D1261" s="11">
        <v>6</v>
      </c>
      <c r="E1261" s="11">
        <v>5</v>
      </c>
      <c r="F1261" s="11">
        <v>2024</v>
      </c>
      <c r="G1261" s="11">
        <v>1</v>
      </c>
      <c r="H1261" s="11" t="s">
        <v>833</v>
      </c>
      <c r="I1261" s="11" t="s">
        <v>380</v>
      </c>
      <c r="J1261" s="4" t="s">
        <v>381</v>
      </c>
      <c r="K1261" s="9" t="s">
        <v>1058</v>
      </c>
      <c r="L1261" s="11">
        <v>19</v>
      </c>
      <c r="M1261" s="11" t="s">
        <v>1378</v>
      </c>
      <c r="N1261" s="11" t="s">
        <v>1378</v>
      </c>
      <c r="O1261" s="11" t="s">
        <v>201</v>
      </c>
      <c r="P1261" s="9" t="s">
        <v>1680</v>
      </c>
    </row>
    <row r="1262" spans="1:16" s="4" customFormat="1" ht="12" hidden="1" customHeight="1" x14ac:dyDescent="0.25">
      <c r="A1262" s="11" t="s">
        <v>22</v>
      </c>
      <c r="B1262" s="9" t="s">
        <v>949</v>
      </c>
      <c r="C1262" s="11" t="s">
        <v>917</v>
      </c>
      <c r="D1262" s="11">
        <v>6</v>
      </c>
      <c r="E1262" s="11">
        <v>5</v>
      </c>
      <c r="F1262" s="11">
        <v>2024</v>
      </c>
      <c r="G1262" s="11">
        <v>1</v>
      </c>
      <c r="H1262" s="11" t="s">
        <v>833</v>
      </c>
      <c r="I1262" s="11" t="s">
        <v>977</v>
      </c>
      <c r="J1262" s="9" t="s">
        <v>1222</v>
      </c>
      <c r="K1262" s="9" t="s">
        <v>1058</v>
      </c>
      <c r="L1262" s="11">
        <v>1</v>
      </c>
      <c r="M1262" s="11" t="s">
        <v>1378</v>
      </c>
      <c r="N1262" s="11" t="s">
        <v>1378</v>
      </c>
      <c r="O1262" s="11" t="s">
        <v>201</v>
      </c>
      <c r="P1262" s="11"/>
    </row>
    <row r="1263" spans="1:16" s="4" customFormat="1" ht="12" hidden="1" customHeight="1" x14ac:dyDescent="0.25">
      <c r="A1263" s="11" t="s">
        <v>26</v>
      </c>
      <c r="B1263" s="9" t="s">
        <v>952</v>
      </c>
      <c r="C1263" s="11" t="s">
        <v>917</v>
      </c>
      <c r="D1263" s="11">
        <v>6</v>
      </c>
      <c r="E1263" s="11">
        <v>5</v>
      </c>
      <c r="F1263" s="11">
        <v>2024</v>
      </c>
      <c r="G1263" s="11">
        <v>1</v>
      </c>
      <c r="H1263" s="11" t="s">
        <v>149</v>
      </c>
      <c r="I1263" s="11" t="s">
        <v>314</v>
      </c>
      <c r="J1263" s="9" t="s">
        <v>1222</v>
      </c>
      <c r="K1263" s="9" t="s">
        <v>1058</v>
      </c>
      <c r="L1263" s="11">
        <v>5041</v>
      </c>
      <c r="M1263" s="11" t="s">
        <v>1378</v>
      </c>
      <c r="N1263" s="11" t="s">
        <v>1378</v>
      </c>
      <c r="O1263" s="11" t="s">
        <v>201</v>
      </c>
      <c r="P1263" s="11"/>
    </row>
    <row r="1264" spans="1:16" s="4" customFormat="1" ht="12" hidden="1" customHeight="1" x14ac:dyDescent="0.25">
      <c r="A1264" s="11" t="s">
        <v>26</v>
      </c>
      <c r="B1264" s="9" t="s">
        <v>952</v>
      </c>
      <c r="C1264" s="11" t="s">
        <v>917</v>
      </c>
      <c r="D1264" s="11">
        <v>6</v>
      </c>
      <c r="E1264" s="11">
        <v>5</v>
      </c>
      <c r="F1264" s="11">
        <v>2024</v>
      </c>
      <c r="G1264" s="11">
        <v>1</v>
      </c>
      <c r="H1264" s="11" t="s">
        <v>149</v>
      </c>
      <c r="I1264" s="11" t="s">
        <v>310</v>
      </c>
      <c r="J1264" s="9" t="s">
        <v>1222</v>
      </c>
      <c r="K1264" s="11" t="s">
        <v>1218</v>
      </c>
      <c r="L1264" s="11">
        <v>218</v>
      </c>
      <c r="M1264" s="11">
        <v>218</v>
      </c>
      <c r="N1264" s="11" t="s">
        <v>1378</v>
      </c>
      <c r="O1264" s="11" t="s">
        <v>201</v>
      </c>
      <c r="P1264" s="11"/>
    </row>
    <row r="1265" spans="1:16" s="4" customFormat="1" ht="12" hidden="1" customHeight="1" x14ac:dyDescent="0.25">
      <c r="A1265" s="11" t="s">
        <v>26</v>
      </c>
      <c r="B1265" s="9" t="s">
        <v>952</v>
      </c>
      <c r="C1265" s="11" t="s">
        <v>917</v>
      </c>
      <c r="D1265" s="11">
        <v>6</v>
      </c>
      <c r="E1265" s="11">
        <v>5</v>
      </c>
      <c r="F1265" s="11">
        <v>2024</v>
      </c>
      <c r="G1265" s="11">
        <v>1</v>
      </c>
      <c r="H1265" s="11" t="s">
        <v>149</v>
      </c>
      <c r="I1265" s="11" t="s">
        <v>380</v>
      </c>
      <c r="J1265" s="4" t="s">
        <v>381</v>
      </c>
      <c r="K1265" s="9" t="s">
        <v>1058</v>
      </c>
      <c r="L1265" s="11">
        <v>16</v>
      </c>
      <c r="M1265" s="11" t="s">
        <v>1378</v>
      </c>
      <c r="N1265" s="11" t="s">
        <v>1378</v>
      </c>
      <c r="O1265" s="11" t="s">
        <v>201</v>
      </c>
      <c r="P1265" s="9" t="s">
        <v>1680</v>
      </c>
    </row>
    <row r="1266" spans="1:16" s="4" customFormat="1" ht="12" hidden="1" customHeight="1" x14ac:dyDescent="0.25">
      <c r="A1266" s="11" t="s">
        <v>26</v>
      </c>
      <c r="B1266" s="9" t="s">
        <v>952</v>
      </c>
      <c r="C1266" s="11" t="s">
        <v>917</v>
      </c>
      <c r="D1266" s="11">
        <v>6</v>
      </c>
      <c r="E1266" s="11">
        <v>5</v>
      </c>
      <c r="F1266" s="11">
        <v>2024</v>
      </c>
      <c r="G1266" s="11">
        <v>1</v>
      </c>
      <c r="H1266" s="11" t="s">
        <v>149</v>
      </c>
      <c r="I1266" s="9" t="s">
        <v>446</v>
      </c>
      <c r="J1266" s="9" t="s">
        <v>1222</v>
      </c>
      <c r="K1266" s="9" t="s">
        <v>1058</v>
      </c>
      <c r="L1266" s="11">
        <v>1</v>
      </c>
      <c r="M1266" s="11" t="s">
        <v>1378</v>
      </c>
      <c r="N1266" s="11" t="s">
        <v>1378</v>
      </c>
      <c r="O1266" s="11" t="s">
        <v>201</v>
      </c>
      <c r="P1266" s="11"/>
    </row>
    <row r="1267" spans="1:16" s="4" customFormat="1" ht="12" hidden="1" customHeight="1" x14ac:dyDescent="0.25">
      <c r="A1267" s="11" t="s">
        <v>26</v>
      </c>
      <c r="B1267" s="9" t="s">
        <v>952</v>
      </c>
      <c r="C1267" s="11" t="s">
        <v>917</v>
      </c>
      <c r="D1267" s="11">
        <v>6</v>
      </c>
      <c r="E1267" s="11">
        <v>5</v>
      </c>
      <c r="F1267" s="11">
        <v>2024</v>
      </c>
      <c r="G1267" s="11">
        <v>1</v>
      </c>
      <c r="H1267" s="11" t="s">
        <v>149</v>
      </c>
      <c r="I1267" s="11" t="s">
        <v>1221</v>
      </c>
      <c r="J1267" s="9" t="s">
        <v>1222</v>
      </c>
      <c r="K1267" s="9" t="s">
        <v>1058</v>
      </c>
      <c r="L1267" s="11">
        <v>48</v>
      </c>
      <c r="M1267" s="11" t="s">
        <v>1378</v>
      </c>
      <c r="N1267" s="11" t="s">
        <v>1378</v>
      </c>
      <c r="O1267" s="11" t="s">
        <v>201</v>
      </c>
      <c r="P1267" s="11"/>
    </row>
    <row r="1268" spans="1:16" s="4" customFormat="1" ht="12" hidden="1" customHeight="1" x14ac:dyDescent="0.25">
      <c r="A1268" s="11" t="s">
        <v>27</v>
      </c>
      <c r="B1268" s="9" t="s">
        <v>953</v>
      </c>
      <c r="C1268" s="11" t="s">
        <v>917</v>
      </c>
      <c r="D1268" s="11">
        <v>6</v>
      </c>
      <c r="E1268" s="11">
        <v>5</v>
      </c>
      <c r="F1268" s="11">
        <v>2024</v>
      </c>
      <c r="G1268" s="11">
        <v>1</v>
      </c>
      <c r="H1268" s="11" t="s">
        <v>833</v>
      </c>
      <c r="I1268" s="11" t="s">
        <v>310</v>
      </c>
      <c r="J1268" s="9" t="s">
        <v>1222</v>
      </c>
      <c r="K1268" s="11" t="s">
        <v>1218</v>
      </c>
      <c r="L1268" s="11">
        <v>1465</v>
      </c>
      <c r="M1268" s="11">
        <v>1465</v>
      </c>
      <c r="N1268" s="11" t="s">
        <v>1378</v>
      </c>
      <c r="O1268" s="11" t="s">
        <v>201</v>
      </c>
      <c r="P1268" s="11"/>
    </row>
    <row r="1269" spans="1:16" ht="12" hidden="1" customHeight="1" x14ac:dyDescent="0.2">
      <c r="A1269" s="9" t="s">
        <v>27</v>
      </c>
      <c r="B1269" s="9" t="s">
        <v>953</v>
      </c>
      <c r="C1269" s="9" t="s">
        <v>917</v>
      </c>
      <c r="D1269" s="9">
        <v>6</v>
      </c>
      <c r="E1269" s="9">
        <v>5</v>
      </c>
      <c r="F1269" s="9">
        <v>2024</v>
      </c>
      <c r="G1269" s="9">
        <v>1</v>
      </c>
      <c r="H1269" s="9" t="s">
        <v>833</v>
      </c>
      <c r="I1269" s="9" t="s">
        <v>364</v>
      </c>
      <c r="J1269" s="9" t="s">
        <v>1222</v>
      </c>
      <c r="K1269" s="9" t="s">
        <v>1058</v>
      </c>
      <c r="L1269" s="9">
        <v>4550</v>
      </c>
      <c r="M1269" s="9">
        <v>455</v>
      </c>
      <c r="N1269" s="9">
        <v>10</v>
      </c>
      <c r="O1269" s="9" t="s">
        <v>201</v>
      </c>
      <c r="P1269" s="9"/>
    </row>
    <row r="1270" spans="1:16" s="4" customFormat="1" ht="12" hidden="1" customHeight="1" x14ac:dyDescent="0.25">
      <c r="A1270" s="11" t="s">
        <v>27</v>
      </c>
      <c r="B1270" s="9" t="s">
        <v>953</v>
      </c>
      <c r="C1270" s="11" t="s">
        <v>917</v>
      </c>
      <c r="D1270" s="11">
        <v>6</v>
      </c>
      <c r="E1270" s="11">
        <v>5</v>
      </c>
      <c r="F1270" s="11">
        <v>2024</v>
      </c>
      <c r="G1270" s="11">
        <v>1</v>
      </c>
      <c r="H1270" s="11" t="s">
        <v>833</v>
      </c>
      <c r="I1270" s="11" t="s">
        <v>431</v>
      </c>
      <c r="J1270" s="9" t="s">
        <v>1222</v>
      </c>
      <c r="K1270" s="9" t="s">
        <v>1058</v>
      </c>
      <c r="L1270" s="11">
        <v>443</v>
      </c>
      <c r="M1270" s="11" t="s">
        <v>1378</v>
      </c>
      <c r="N1270" s="11" t="s">
        <v>1378</v>
      </c>
      <c r="O1270" s="11" t="s">
        <v>201</v>
      </c>
      <c r="P1270" s="11"/>
    </row>
    <row r="1271" spans="1:16" s="4" customFormat="1" ht="12" hidden="1" customHeight="1" x14ac:dyDescent="0.25">
      <c r="A1271" s="11" t="s">
        <v>27</v>
      </c>
      <c r="B1271" s="9" t="s">
        <v>953</v>
      </c>
      <c r="C1271" s="11" t="s">
        <v>917</v>
      </c>
      <c r="D1271" s="11">
        <v>6</v>
      </c>
      <c r="E1271" s="11">
        <v>5</v>
      </c>
      <c r="F1271" s="11">
        <v>2024</v>
      </c>
      <c r="G1271" s="11">
        <v>1</v>
      </c>
      <c r="H1271" s="11" t="s">
        <v>833</v>
      </c>
      <c r="I1271" s="11" t="s">
        <v>433</v>
      </c>
      <c r="J1271" s="9" t="s">
        <v>1222</v>
      </c>
      <c r="K1271" s="9" t="s">
        <v>1058</v>
      </c>
      <c r="L1271" s="11">
        <v>306</v>
      </c>
      <c r="M1271" s="11" t="s">
        <v>1378</v>
      </c>
      <c r="N1271" s="11" t="s">
        <v>1378</v>
      </c>
      <c r="O1271" s="11" t="s">
        <v>201</v>
      </c>
      <c r="P1271" s="11"/>
    </row>
    <row r="1272" spans="1:16" s="4" customFormat="1" ht="12" hidden="1" customHeight="1" x14ac:dyDescent="0.25">
      <c r="A1272" s="11" t="s">
        <v>27</v>
      </c>
      <c r="B1272" s="9" t="s">
        <v>953</v>
      </c>
      <c r="C1272" s="11" t="s">
        <v>917</v>
      </c>
      <c r="D1272" s="11">
        <v>6</v>
      </c>
      <c r="E1272" s="11">
        <v>5</v>
      </c>
      <c r="F1272" s="11">
        <v>2024</v>
      </c>
      <c r="G1272" s="11">
        <v>1</v>
      </c>
      <c r="H1272" s="11" t="s">
        <v>833</v>
      </c>
      <c r="I1272" s="9" t="s">
        <v>375</v>
      </c>
      <c r="J1272" s="11" t="s">
        <v>398</v>
      </c>
      <c r="K1272" s="11" t="s">
        <v>1218</v>
      </c>
      <c r="L1272" s="11">
        <v>213</v>
      </c>
      <c r="M1272" s="11">
        <v>213</v>
      </c>
      <c r="N1272" s="11" t="s">
        <v>1378</v>
      </c>
      <c r="O1272" s="11" t="s">
        <v>201</v>
      </c>
      <c r="P1272" s="11" t="s">
        <v>397</v>
      </c>
    </row>
    <row r="1273" spans="1:16" s="4" customFormat="1" ht="12" hidden="1" customHeight="1" x14ac:dyDescent="0.25">
      <c r="A1273" s="11" t="s">
        <v>27</v>
      </c>
      <c r="B1273" s="9" t="s">
        <v>953</v>
      </c>
      <c r="C1273" s="11" t="s">
        <v>917</v>
      </c>
      <c r="D1273" s="11">
        <v>6</v>
      </c>
      <c r="E1273" s="11">
        <v>5</v>
      </c>
      <c r="F1273" s="11">
        <v>2024</v>
      </c>
      <c r="G1273" s="11">
        <v>1</v>
      </c>
      <c r="H1273" s="11" t="s">
        <v>833</v>
      </c>
      <c r="I1273" s="9" t="s">
        <v>375</v>
      </c>
      <c r="J1273" s="4" t="s">
        <v>376</v>
      </c>
      <c r="K1273" s="11" t="s">
        <v>1218</v>
      </c>
      <c r="L1273" s="11">
        <v>16</v>
      </c>
      <c r="M1273" s="11">
        <v>16</v>
      </c>
      <c r="N1273" s="11" t="s">
        <v>1378</v>
      </c>
      <c r="O1273" s="11" t="s">
        <v>201</v>
      </c>
      <c r="P1273" s="11" t="s">
        <v>396</v>
      </c>
    </row>
    <row r="1274" spans="1:16" s="4" customFormat="1" ht="12" hidden="1" customHeight="1" x14ac:dyDescent="0.25">
      <c r="A1274" s="11" t="s">
        <v>27</v>
      </c>
      <c r="B1274" s="9" t="s">
        <v>953</v>
      </c>
      <c r="C1274" s="11" t="s">
        <v>917</v>
      </c>
      <c r="D1274" s="11">
        <v>6</v>
      </c>
      <c r="E1274" s="11">
        <v>5</v>
      </c>
      <c r="F1274" s="11">
        <v>2024</v>
      </c>
      <c r="G1274" s="11">
        <v>1</v>
      </c>
      <c r="H1274" s="11" t="s">
        <v>833</v>
      </c>
      <c r="I1274" s="11" t="s">
        <v>380</v>
      </c>
      <c r="J1274" s="4" t="s">
        <v>381</v>
      </c>
      <c r="K1274" s="9" t="s">
        <v>1058</v>
      </c>
      <c r="L1274" s="11">
        <v>37</v>
      </c>
      <c r="M1274" s="11" t="s">
        <v>1378</v>
      </c>
      <c r="N1274" s="11" t="s">
        <v>1378</v>
      </c>
      <c r="O1274" s="11" t="s">
        <v>201</v>
      </c>
      <c r="P1274" s="9" t="s">
        <v>1680</v>
      </c>
    </row>
    <row r="1275" spans="1:16" s="4" customFormat="1" ht="12" hidden="1" customHeight="1" x14ac:dyDescent="0.25">
      <c r="A1275" s="11" t="s">
        <v>27</v>
      </c>
      <c r="B1275" s="9" t="s">
        <v>953</v>
      </c>
      <c r="C1275" s="11" t="s">
        <v>917</v>
      </c>
      <c r="D1275" s="11">
        <v>6</v>
      </c>
      <c r="E1275" s="11">
        <v>5</v>
      </c>
      <c r="F1275" s="11">
        <v>2024</v>
      </c>
      <c r="G1275" s="11">
        <v>1</v>
      </c>
      <c r="H1275" s="11" t="s">
        <v>833</v>
      </c>
      <c r="I1275" s="9" t="s">
        <v>446</v>
      </c>
      <c r="J1275" s="9" t="s">
        <v>1222</v>
      </c>
      <c r="K1275" s="9" t="s">
        <v>1058</v>
      </c>
      <c r="L1275" s="11">
        <v>5</v>
      </c>
      <c r="M1275" s="11" t="s">
        <v>1378</v>
      </c>
      <c r="N1275" s="11" t="s">
        <v>1378</v>
      </c>
      <c r="O1275" s="11" t="s">
        <v>201</v>
      </c>
      <c r="P1275" s="11"/>
    </row>
    <row r="1276" spans="1:16" s="4" customFormat="1" ht="12" hidden="1" customHeight="1" x14ac:dyDescent="0.25">
      <c r="A1276" s="11" t="s">
        <v>27</v>
      </c>
      <c r="B1276" s="9" t="s">
        <v>953</v>
      </c>
      <c r="C1276" s="11" t="s">
        <v>917</v>
      </c>
      <c r="D1276" s="11">
        <v>6</v>
      </c>
      <c r="E1276" s="11">
        <v>5</v>
      </c>
      <c r="F1276" s="11">
        <v>2024</v>
      </c>
      <c r="G1276" s="11">
        <v>1</v>
      </c>
      <c r="H1276" s="11" t="s">
        <v>833</v>
      </c>
      <c r="I1276" s="11" t="s">
        <v>451</v>
      </c>
      <c r="J1276" s="9" t="s">
        <v>1222</v>
      </c>
      <c r="K1276" s="9" t="s">
        <v>1058</v>
      </c>
      <c r="L1276" s="11">
        <v>8</v>
      </c>
      <c r="M1276" s="11" t="s">
        <v>1378</v>
      </c>
      <c r="N1276" s="11" t="s">
        <v>1378</v>
      </c>
      <c r="O1276" s="11" t="s">
        <v>201</v>
      </c>
      <c r="P1276" s="11"/>
    </row>
    <row r="1277" spans="1:16" s="4" customFormat="1" ht="12" hidden="1" customHeight="1" x14ac:dyDescent="0.25">
      <c r="A1277" s="11" t="s">
        <v>27</v>
      </c>
      <c r="B1277" s="9" t="s">
        <v>953</v>
      </c>
      <c r="C1277" s="11" t="s">
        <v>917</v>
      </c>
      <c r="D1277" s="11">
        <v>6</v>
      </c>
      <c r="E1277" s="11">
        <v>5</v>
      </c>
      <c r="F1277" s="11">
        <v>2024</v>
      </c>
      <c r="G1277" s="11">
        <v>1</v>
      </c>
      <c r="H1277" s="11" t="s">
        <v>833</v>
      </c>
      <c r="I1277" s="9" t="s">
        <v>312</v>
      </c>
      <c r="J1277" s="9" t="s">
        <v>1222</v>
      </c>
      <c r="K1277" s="9" t="s">
        <v>1058</v>
      </c>
      <c r="L1277" s="11">
        <v>350</v>
      </c>
      <c r="M1277" s="11" t="s">
        <v>1378</v>
      </c>
      <c r="N1277" s="11" t="s">
        <v>1378</v>
      </c>
      <c r="O1277" s="11" t="s">
        <v>201</v>
      </c>
      <c r="P1277" s="11"/>
    </row>
    <row r="1278" spans="1:16" s="4" customFormat="1" ht="12" hidden="1" customHeight="1" x14ac:dyDescent="0.25">
      <c r="A1278" s="11" t="s">
        <v>27</v>
      </c>
      <c r="B1278" s="9" t="s">
        <v>953</v>
      </c>
      <c r="C1278" s="11" t="s">
        <v>917</v>
      </c>
      <c r="D1278" s="11">
        <v>6</v>
      </c>
      <c r="E1278" s="11">
        <v>5</v>
      </c>
      <c r="F1278" s="11">
        <v>2024</v>
      </c>
      <c r="G1278" s="11">
        <v>1</v>
      </c>
      <c r="H1278" s="11" t="s">
        <v>833</v>
      </c>
      <c r="I1278" s="11" t="s">
        <v>316</v>
      </c>
      <c r="J1278" s="9" t="s">
        <v>1222</v>
      </c>
      <c r="K1278" s="9" t="s">
        <v>1058</v>
      </c>
      <c r="L1278" s="11">
        <v>49</v>
      </c>
      <c r="M1278" s="11" t="s">
        <v>1378</v>
      </c>
      <c r="N1278" s="11" t="s">
        <v>1378</v>
      </c>
      <c r="O1278" s="11" t="s">
        <v>201</v>
      </c>
      <c r="P1278" s="11"/>
    </row>
    <row r="1279" spans="1:16" s="4" customFormat="1" ht="12" hidden="1" customHeight="1" x14ac:dyDescent="0.25">
      <c r="A1279" s="11" t="s">
        <v>137</v>
      </c>
      <c r="B1279" s="9" t="s">
        <v>954</v>
      </c>
      <c r="C1279" s="11" t="s">
        <v>917</v>
      </c>
      <c r="D1279" s="11">
        <v>6</v>
      </c>
      <c r="E1279" s="11">
        <v>5</v>
      </c>
      <c r="F1279" s="11">
        <v>2024</v>
      </c>
      <c r="G1279" s="11">
        <v>1</v>
      </c>
      <c r="H1279" s="11" t="s">
        <v>149</v>
      </c>
      <c r="I1279" s="9" t="s">
        <v>375</v>
      </c>
      <c r="J1279" s="11" t="s">
        <v>398</v>
      </c>
      <c r="K1279" s="11" t="s">
        <v>1218</v>
      </c>
      <c r="L1279" s="11">
        <v>29</v>
      </c>
      <c r="M1279" s="11">
        <v>29</v>
      </c>
      <c r="N1279" s="11" t="s">
        <v>1378</v>
      </c>
      <c r="O1279" s="11" t="s">
        <v>201</v>
      </c>
      <c r="P1279" s="11" t="s">
        <v>397</v>
      </c>
    </row>
    <row r="1280" spans="1:16" s="4" customFormat="1" ht="12" hidden="1" customHeight="1" x14ac:dyDescent="0.25">
      <c r="A1280" s="11" t="s">
        <v>137</v>
      </c>
      <c r="B1280" s="9" t="s">
        <v>954</v>
      </c>
      <c r="C1280" s="11" t="s">
        <v>917</v>
      </c>
      <c r="D1280" s="11">
        <v>6</v>
      </c>
      <c r="E1280" s="11">
        <v>5</v>
      </c>
      <c r="F1280" s="11">
        <v>2024</v>
      </c>
      <c r="G1280" s="11">
        <v>1</v>
      </c>
      <c r="H1280" s="11" t="s">
        <v>149</v>
      </c>
      <c r="I1280" s="9" t="s">
        <v>375</v>
      </c>
      <c r="J1280" s="4" t="s">
        <v>376</v>
      </c>
      <c r="K1280" s="11" t="s">
        <v>1218</v>
      </c>
      <c r="L1280" s="11">
        <v>15</v>
      </c>
      <c r="M1280" s="11">
        <v>15</v>
      </c>
      <c r="N1280" s="11" t="s">
        <v>1378</v>
      </c>
      <c r="O1280" s="11" t="s">
        <v>201</v>
      </c>
      <c r="P1280" s="11" t="s">
        <v>396</v>
      </c>
    </row>
    <row r="1281" spans="1:16" s="4" customFormat="1" ht="12" hidden="1" customHeight="1" x14ac:dyDescent="0.25">
      <c r="A1281" s="11" t="s">
        <v>137</v>
      </c>
      <c r="B1281" s="9" t="s">
        <v>954</v>
      </c>
      <c r="C1281" s="11" t="s">
        <v>917</v>
      </c>
      <c r="D1281" s="11">
        <v>6</v>
      </c>
      <c r="E1281" s="11">
        <v>5</v>
      </c>
      <c r="F1281" s="11">
        <v>2024</v>
      </c>
      <c r="G1281" s="11">
        <v>1</v>
      </c>
      <c r="H1281" s="11" t="s">
        <v>149</v>
      </c>
      <c r="I1281" s="11" t="s">
        <v>310</v>
      </c>
      <c r="J1281" s="9" t="s">
        <v>1222</v>
      </c>
      <c r="K1281" s="11" t="s">
        <v>1218</v>
      </c>
      <c r="L1281" s="11">
        <v>330</v>
      </c>
      <c r="M1281" s="11">
        <v>330</v>
      </c>
      <c r="N1281" s="11" t="s">
        <v>1378</v>
      </c>
      <c r="O1281" s="11" t="s">
        <v>201</v>
      </c>
      <c r="P1281" s="11"/>
    </row>
    <row r="1282" spans="1:16" s="4" customFormat="1" ht="12" hidden="1" customHeight="1" x14ac:dyDescent="0.25">
      <c r="A1282" s="11" t="s">
        <v>137</v>
      </c>
      <c r="B1282" s="9" t="s">
        <v>954</v>
      </c>
      <c r="C1282" s="11" t="s">
        <v>917</v>
      </c>
      <c r="D1282" s="11">
        <v>6</v>
      </c>
      <c r="E1282" s="11">
        <v>5</v>
      </c>
      <c r="F1282" s="11">
        <v>2024</v>
      </c>
      <c r="G1282" s="11">
        <v>1</v>
      </c>
      <c r="H1282" s="11" t="s">
        <v>149</v>
      </c>
      <c r="I1282" s="11" t="s">
        <v>399</v>
      </c>
      <c r="J1282" s="9" t="s">
        <v>400</v>
      </c>
      <c r="K1282" s="9" t="s">
        <v>1058</v>
      </c>
      <c r="L1282" s="11">
        <v>7</v>
      </c>
      <c r="M1282" s="11" t="s">
        <v>1378</v>
      </c>
      <c r="N1282" s="11" t="s">
        <v>1378</v>
      </c>
      <c r="O1282" s="11" t="s">
        <v>201</v>
      </c>
      <c r="P1282" s="9" t="s">
        <v>1547</v>
      </c>
    </row>
    <row r="1283" spans="1:16" s="4" customFormat="1" ht="12" hidden="1" customHeight="1" x14ac:dyDescent="0.25">
      <c r="A1283" s="11" t="s">
        <v>137</v>
      </c>
      <c r="B1283" s="9" t="s">
        <v>954</v>
      </c>
      <c r="C1283" s="11" t="s">
        <v>917</v>
      </c>
      <c r="D1283" s="11">
        <v>6</v>
      </c>
      <c r="E1283" s="11">
        <v>5</v>
      </c>
      <c r="F1283" s="11">
        <v>2024</v>
      </c>
      <c r="G1283" s="11">
        <v>1</v>
      </c>
      <c r="H1283" s="11" t="s">
        <v>149</v>
      </c>
      <c r="I1283" s="9" t="s">
        <v>319</v>
      </c>
      <c r="J1283" s="9" t="s">
        <v>320</v>
      </c>
      <c r="K1283" s="9" t="s">
        <v>1058</v>
      </c>
      <c r="L1283" s="11">
        <v>19</v>
      </c>
      <c r="M1283" s="11" t="s">
        <v>1378</v>
      </c>
      <c r="N1283" s="11" t="s">
        <v>1378</v>
      </c>
      <c r="O1283" s="11" t="s">
        <v>201</v>
      </c>
      <c r="P1283" s="11"/>
    </row>
    <row r="1284" spans="1:16" s="4" customFormat="1" ht="12" hidden="1" customHeight="1" x14ac:dyDescent="0.25">
      <c r="A1284" s="11" t="s">
        <v>137</v>
      </c>
      <c r="B1284" s="9" t="s">
        <v>954</v>
      </c>
      <c r="C1284" s="11" t="s">
        <v>917</v>
      </c>
      <c r="D1284" s="11">
        <v>6</v>
      </c>
      <c r="E1284" s="11">
        <v>5</v>
      </c>
      <c r="F1284" s="11">
        <v>2024</v>
      </c>
      <c r="G1284" s="11">
        <v>1</v>
      </c>
      <c r="H1284" s="11" t="s">
        <v>149</v>
      </c>
      <c r="I1284" s="11" t="s">
        <v>314</v>
      </c>
      <c r="J1284" s="9" t="s">
        <v>1222</v>
      </c>
      <c r="K1284" s="9" t="s">
        <v>1058</v>
      </c>
      <c r="L1284" s="11">
        <v>7</v>
      </c>
      <c r="M1284" s="11" t="s">
        <v>1378</v>
      </c>
      <c r="N1284" s="11" t="s">
        <v>1378</v>
      </c>
      <c r="O1284" s="11" t="s">
        <v>201</v>
      </c>
      <c r="P1284" s="11"/>
    </row>
    <row r="1285" spans="1:16" s="4" customFormat="1" ht="12" hidden="1" customHeight="1" x14ac:dyDescent="0.25">
      <c r="A1285" s="11" t="s">
        <v>140</v>
      </c>
      <c r="B1285" s="9" t="s">
        <v>955</v>
      </c>
      <c r="C1285" s="11" t="s">
        <v>917</v>
      </c>
      <c r="D1285" s="11">
        <v>6</v>
      </c>
      <c r="E1285" s="11">
        <v>6</v>
      </c>
      <c r="F1285" s="11">
        <v>2024</v>
      </c>
      <c r="G1285" s="11">
        <v>2</v>
      </c>
      <c r="H1285" s="11" t="s">
        <v>149</v>
      </c>
      <c r="I1285" s="11" t="s">
        <v>380</v>
      </c>
      <c r="J1285" s="4" t="s">
        <v>381</v>
      </c>
      <c r="K1285" s="9" t="s">
        <v>1058</v>
      </c>
      <c r="L1285" s="11">
        <v>5</v>
      </c>
      <c r="M1285" s="11" t="s">
        <v>1378</v>
      </c>
      <c r="N1285" s="11" t="s">
        <v>1378</v>
      </c>
      <c r="O1285" s="11" t="s">
        <v>201</v>
      </c>
      <c r="P1285" s="9" t="s">
        <v>1680</v>
      </c>
    </row>
    <row r="1286" spans="1:16" s="4" customFormat="1" ht="12" hidden="1" customHeight="1" x14ac:dyDescent="0.25">
      <c r="A1286" s="11" t="s">
        <v>140</v>
      </c>
      <c r="B1286" s="9" t="s">
        <v>955</v>
      </c>
      <c r="C1286" s="11" t="s">
        <v>917</v>
      </c>
      <c r="D1286" s="11">
        <v>6</v>
      </c>
      <c r="E1286" s="11">
        <v>6</v>
      </c>
      <c r="F1286" s="11">
        <v>2024</v>
      </c>
      <c r="G1286" s="11">
        <v>2</v>
      </c>
      <c r="H1286" s="11" t="s">
        <v>149</v>
      </c>
      <c r="I1286" s="11" t="s">
        <v>314</v>
      </c>
      <c r="J1286" s="9" t="s">
        <v>1222</v>
      </c>
      <c r="K1286" s="9" t="s">
        <v>1058</v>
      </c>
      <c r="L1286" s="11">
        <v>348</v>
      </c>
      <c r="M1286" s="11" t="s">
        <v>1378</v>
      </c>
      <c r="N1286" s="11" t="s">
        <v>1378</v>
      </c>
      <c r="O1286" s="11" t="s">
        <v>201</v>
      </c>
      <c r="P1286" s="11"/>
    </row>
    <row r="1287" spans="1:16" ht="12" hidden="1" customHeight="1" x14ac:dyDescent="0.2">
      <c r="A1287" s="9" t="s">
        <v>140</v>
      </c>
      <c r="B1287" s="9" t="s">
        <v>955</v>
      </c>
      <c r="C1287" s="9" t="s">
        <v>917</v>
      </c>
      <c r="D1287" s="9">
        <v>6</v>
      </c>
      <c r="E1287" s="9">
        <v>6</v>
      </c>
      <c r="F1287" s="9">
        <v>2024</v>
      </c>
      <c r="G1287" s="9">
        <v>2</v>
      </c>
      <c r="H1287" s="9" t="s">
        <v>149</v>
      </c>
      <c r="I1287" s="9" t="s">
        <v>312</v>
      </c>
      <c r="J1287" s="9" t="s">
        <v>1222</v>
      </c>
      <c r="K1287" s="9" t="s">
        <v>1058</v>
      </c>
      <c r="L1287" s="9">
        <v>2280</v>
      </c>
      <c r="M1287" s="9">
        <v>76</v>
      </c>
      <c r="N1287" s="9">
        <v>30</v>
      </c>
      <c r="O1287" s="9" t="s">
        <v>201</v>
      </c>
      <c r="P1287" s="9"/>
    </row>
    <row r="1288" spans="1:16" s="4" customFormat="1" ht="12" hidden="1" customHeight="1" x14ac:dyDescent="0.25">
      <c r="A1288" s="11" t="s">
        <v>140</v>
      </c>
      <c r="B1288" s="9" t="s">
        <v>955</v>
      </c>
      <c r="C1288" s="11" t="s">
        <v>917</v>
      </c>
      <c r="D1288" s="11">
        <v>6</v>
      </c>
      <c r="E1288" s="11">
        <v>6</v>
      </c>
      <c r="F1288" s="11">
        <v>2024</v>
      </c>
      <c r="G1288" s="11">
        <v>2</v>
      </c>
      <c r="H1288" s="11" t="s">
        <v>149</v>
      </c>
      <c r="I1288" s="4" t="s">
        <v>319</v>
      </c>
      <c r="J1288" s="9" t="s">
        <v>1222</v>
      </c>
      <c r="K1288" s="9" t="s">
        <v>1058</v>
      </c>
      <c r="L1288" s="11">
        <v>28</v>
      </c>
      <c r="M1288" s="11" t="s">
        <v>1378</v>
      </c>
      <c r="N1288" s="11" t="s">
        <v>1378</v>
      </c>
      <c r="O1288" s="11" t="s">
        <v>201</v>
      </c>
      <c r="P1288" s="11"/>
    </row>
    <row r="1289" spans="1:16" s="4" customFormat="1" ht="12" hidden="1" customHeight="1" x14ac:dyDescent="0.25">
      <c r="A1289" s="11" t="s">
        <v>63</v>
      </c>
      <c r="B1289" s="9" t="s">
        <v>965</v>
      </c>
      <c r="C1289" s="11" t="s">
        <v>917</v>
      </c>
      <c r="D1289" s="11">
        <v>6</v>
      </c>
      <c r="E1289" s="11">
        <v>6</v>
      </c>
      <c r="F1289" s="11">
        <v>2024</v>
      </c>
      <c r="G1289" s="11">
        <v>1</v>
      </c>
      <c r="H1289" s="11" t="s">
        <v>149</v>
      </c>
      <c r="I1289" s="11" t="s">
        <v>314</v>
      </c>
      <c r="J1289" s="9" t="s">
        <v>1222</v>
      </c>
      <c r="K1289" s="9" t="s">
        <v>1058</v>
      </c>
      <c r="L1289" s="11">
        <v>2430</v>
      </c>
      <c r="M1289" s="11" t="s">
        <v>1378</v>
      </c>
      <c r="N1289" s="11" t="s">
        <v>1378</v>
      </c>
      <c r="O1289" s="11" t="s">
        <v>201</v>
      </c>
      <c r="P1289" s="11"/>
    </row>
    <row r="1290" spans="1:16" s="4" customFormat="1" ht="12" hidden="1" customHeight="1" x14ac:dyDescent="0.25">
      <c r="A1290" s="11" t="s">
        <v>63</v>
      </c>
      <c r="B1290" s="9" t="s">
        <v>965</v>
      </c>
      <c r="C1290" s="11" t="s">
        <v>917</v>
      </c>
      <c r="D1290" s="11">
        <v>6</v>
      </c>
      <c r="E1290" s="11">
        <v>6</v>
      </c>
      <c r="F1290" s="11">
        <v>2024</v>
      </c>
      <c r="G1290" s="11">
        <v>1</v>
      </c>
      <c r="H1290" s="11" t="s">
        <v>149</v>
      </c>
      <c r="I1290" s="9" t="s">
        <v>375</v>
      </c>
      <c r="J1290" s="11" t="s">
        <v>398</v>
      </c>
      <c r="K1290" s="11" t="s">
        <v>1218</v>
      </c>
      <c r="L1290" s="11">
        <v>51</v>
      </c>
      <c r="M1290" s="11">
        <v>51</v>
      </c>
      <c r="N1290" s="11" t="s">
        <v>1378</v>
      </c>
      <c r="O1290" s="11" t="s">
        <v>201</v>
      </c>
      <c r="P1290" s="11" t="s">
        <v>397</v>
      </c>
    </row>
    <row r="1291" spans="1:16" s="4" customFormat="1" ht="12" hidden="1" customHeight="1" x14ac:dyDescent="0.25">
      <c r="A1291" s="11" t="s">
        <v>63</v>
      </c>
      <c r="B1291" s="9" t="s">
        <v>965</v>
      </c>
      <c r="C1291" s="11" t="s">
        <v>917</v>
      </c>
      <c r="D1291" s="11">
        <v>6</v>
      </c>
      <c r="E1291" s="11">
        <v>6</v>
      </c>
      <c r="F1291" s="11">
        <v>2024</v>
      </c>
      <c r="G1291" s="11">
        <v>1</v>
      </c>
      <c r="H1291" s="11" t="s">
        <v>149</v>
      </c>
      <c r="I1291" s="9" t="s">
        <v>425</v>
      </c>
      <c r="J1291" s="9" t="s">
        <v>1222</v>
      </c>
      <c r="K1291" s="9" t="s">
        <v>1058</v>
      </c>
      <c r="L1291" s="11">
        <v>33</v>
      </c>
      <c r="M1291" s="11" t="s">
        <v>1378</v>
      </c>
      <c r="N1291" s="11" t="s">
        <v>1378</v>
      </c>
      <c r="O1291" s="11" t="s">
        <v>201</v>
      </c>
      <c r="P1291" s="11"/>
    </row>
    <row r="1292" spans="1:16" s="4" customFormat="1" ht="12" hidden="1" customHeight="1" x14ac:dyDescent="0.25">
      <c r="A1292" s="11" t="s">
        <v>63</v>
      </c>
      <c r="B1292" s="9" t="s">
        <v>965</v>
      </c>
      <c r="C1292" s="11" t="s">
        <v>917</v>
      </c>
      <c r="D1292" s="11">
        <v>6</v>
      </c>
      <c r="E1292" s="11">
        <v>6</v>
      </c>
      <c r="F1292" s="11">
        <v>2024</v>
      </c>
      <c r="G1292" s="11">
        <v>1</v>
      </c>
      <c r="H1292" s="11" t="s">
        <v>149</v>
      </c>
      <c r="I1292" s="11" t="s">
        <v>973</v>
      </c>
      <c r="J1292" s="9" t="s">
        <v>1222</v>
      </c>
      <c r="K1292" s="9" t="s">
        <v>1058</v>
      </c>
      <c r="L1292" s="11">
        <v>25</v>
      </c>
      <c r="M1292" s="11" t="s">
        <v>1378</v>
      </c>
      <c r="N1292" s="11" t="s">
        <v>1378</v>
      </c>
      <c r="O1292" s="11" t="s">
        <v>201</v>
      </c>
      <c r="P1292" s="11"/>
    </row>
    <row r="1293" spans="1:16" ht="12" hidden="1" customHeight="1" x14ac:dyDescent="0.2">
      <c r="A1293" s="9" t="s">
        <v>63</v>
      </c>
      <c r="B1293" s="9" t="s">
        <v>965</v>
      </c>
      <c r="C1293" s="9" t="s">
        <v>917</v>
      </c>
      <c r="D1293" s="9">
        <v>6</v>
      </c>
      <c r="E1293" s="9">
        <v>6</v>
      </c>
      <c r="F1293" s="9">
        <v>2024</v>
      </c>
      <c r="G1293" s="9">
        <v>1</v>
      </c>
      <c r="H1293" s="9" t="s">
        <v>149</v>
      </c>
      <c r="I1293" s="9" t="s">
        <v>312</v>
      </c>
      <c r="J1293" s="9" t="s">
        <v>1222</v>
      </c>
      <c r="K1293" s="9" t="s">
        <v>1058</v>
      </c>
      <c r="L1293" s="9">
        <v>1080</v>
      </c>
      <c r="M1293" s="9">
        <v>60</v>
      </c>
      <c r="N1293" s="9">
        <v>18</v>
      </c>
      <c r="O1293" s="9" t="s">
        <v>201</v>
      </c>
      <c r="P1293" s="9"/>
    </row>
    <row r="1294" spans="1:16" s="4" customFormat="1" ht="12" hidden="1" customHeight="1" x14ac:dyDescent="0.25">
      <c r="A1294" s="11" t="s">
        <v>67</v>
      </c>
      <c r="B1294" s="9" t="s">
        <v>966</v>
      </c>
      <c r="C1294" s="11" t="s">
        <v>917</v>
      </c>
      <c r="D1294" s="11">
        <v>6</v>
      </c>
      <c r="E1294" s="11">
        <v>6</v>
      </c>
      <c r="F1294" s="11">
        <v>2024</v>
      </c>
      <c r="G1294" s="11">
        <v>1</v>
      </c>
      <c r="H1294" s="11" t="s">
        <v>833</v>
      </c>
      <c r="I1294" s="11" t="s">
        <v>974</v>
      </c>
      <c r="J1294" s="9" t="s">
        <v>1222</v>
      </c>
      <c r="K1294" s="9" t="s">
        <v>1058</v>
      </c>
      <c r="L1294" s="11">
        <v>43</v>
      </c>
      <c r="M1294" s="11" t="s">
        <v>1378</v>
      </c>
      <c r="N1294" s="11" t="s">
        <v>1378</v>
      </c>
      <c r="O1294" s="11" t="s">
        <v>201</v>
      </c>
      <c r="P1294" s="11"/>
    </row>
    <row r="1295" spans="1:16" s="4" customFormat="1" ht="12" hidden="1" customHeight="1" x14ac:dyDescent="0.25">
      <c r="A1295" s="11" t="s">
        <v>67</v>
      </c>
      <c r="B1295" s="9" t="s">
        <v>966</v>
      </c>
      <c r="C1295" s="11" t="s">
        <v>917</v>
      </c>
      <c r="D1295" s="11">
        <v>6</v>
      </c>
      <c r="E1295" s="11">
        <v>6</v>
      </c>
      <c r="F1295" s="11">
        <v>2024</v>
      </c>
      <c r="G1295" s="11">
        <v>1</v>
      </c>
      <c r="H1295" s="11" t="s">
        <v>833</v>
      </c>
      <c r="I1295" s="11" t="s">
        <v>973</v>
      </c>
      <c r="J1295" s="9" t="s">
        <v>1222</v>
      </c>
      <c r="K1295" s="9" t="s">
        <v>1058</v>
      </c>
      <c r="L1295" s="11">
        <v>76</v>
      </c>
      <c r="M1295" s="11" t="s">
        <v>1378</v>
      </c>
      <c r="N1295" s="11" t="s">
        <v>1378</v>
      </c>
      <c r="O1295" s="11" t="s">
        <v>201</v>
      </c>
      <c r="P1295" s="11"/>
    </row>
    <row r="1296" spans="1:16" s="4" customFormat="1" ht="12" hidden="1" customHeight="1" x14ac:dyDescent="0.25">
      <c r="A1296" s="11" t="s">
        <v>67</v>
      </c>
      <c r="B1296" s="9" t="s">
        <v>966</v>
      </c>
      <c r="C1296" s="11" t="s">
        <v>917</v>
      </c>
      <c r="D1296" s="11">
        <v>6</v>
      </c>
      <c r="E1296" s="11">
        <v>6</v>
      </c>
      <c r="F1296" s="11">
        <v>2024</v>
      </c>
      <c r="G1296" s="11">
        <v>1</v>
      </c>
      <c r="H1296" s="11" t="s">
        <v>833</v>
      </c>
      <c r="I1296" s="9" t="s">
        <v>425</v>
      </c>
      <c r="J1296" s="9" t="s">
        <v>1222</v>
      </c>
      <c r="K1296" s="9" t="s">
        <v>1058</v>
      </c>
      <c r="L1296" s="11">
        <v>5</v>
      </c>
      <c r="M1296" s="11" t="s">
        <v>1378</v>
      </c>
      <c r="N1296" s="11" t="s">
        <v>1378</v>
      </c>
      <c r="O1296" s="11" t="s">
        <v>201</v>
      </c>
      <c r="P1296" s="11"/>
    </row>
    <row r="1297" spans="1:16" s="4" customFormat="1" ht="12" hidden="1" customHeight="1" x14ac:dyDescent="0.25">
      <c r="A1297" s="11" t="s">
        <v>67</v>
      </c>
      <c r="B1297" s="9" t="s">
        <v>966</v>
      </c>
      <c r="C1297" s="11" t="s">
        <v>917</v>
      </c>
      <c r="D1297" s="11">
        <v>6</v>
      </c>
      <c r="E1297" s="11">
        <v>6</v>
      </c>
      <c r="F1297" s="11">
        <v>2024</v>
      </c>
      <c r="G1297" s="11">
        <v>1</v>
      </c>
      <c r="H1297" s="11" t="s">
        <v>833</v>
      </c>
      <c r="I1297" s="11" t="s">
        <v>415</v>
      </c>
      <c r="J1297" s="9" t="s">
        <v>1222</v>
      </c>
      <c r="K1297" s="9" t="s">
        <v>1058</v>
      </c>
      <c r="L1297" s="11">
        <v>52</v>
      </c>
      <c r="M1297" s="11" t="s">
        <v>1378</v>
      </c>
      <c r="N1297" s="11" t="s">
        <v>1378</v>
      </c>
      <c r="O1297" s="11" t="s">
        <v>201</v>
      </c>
      <c r="P1297" s="11"/>
    </row>
    <row r="1298" spans="1:16" s="4" customFormat="1" ht="12" hidden="1" customHeight="1" x14ac:dyDescent="0.25">
      <c r="A1298" s="11" t="s">
        <v>67</v>
      </c>
      <c r="B1298" s="9" t="s">
        <v>966</v>
      </c>
      <c r="C1298" s="11" t="s">
        <v>917</v>
      </c>
      <c r="D1298" s="11">
        <v>6</v>
      </c>
      <c r="E1298" s="11">
        <v>6</v>
      </c>
      <c r="F1298" s="11">
        <v>2024</v>
      </c>
      <c r="G1298" s="11">
        <v>1</v>
      </c>
      <c r="H1298" s="11" t="s">
        <v>833</v>
      </c>
      <c r="I1298" s="9" t="s">
        <v>375</v>
      </c>
      <c r="J1298" s="4" t="s">
        <v>376</v>
      </c>
      <c r="K1298" s="11" t="s">
        <v>1218</v>
      </c>
      <c r="L1298" s="11">
        <v>4</v>
      </c>
      <c r="M1298" s="11">
        <v>4</v>
      </c>
      <c r="N1298" s="11" t="s">
        <v>1378</v>
      </c>
      <c r="O1298" s="11" t="s">
        <v>201</v>
      </c>
      <c r="P1298" s="11" t="s">
        <v>396</v>
      </c>
    </row>
    <row r="1299" spans="1:16" s="4" customFormat="1" ht="12" hidden="1" customHeight="1" x14ac:dyDescent="0.25">
      <c r="A1299" s="11" t="s">
        <v>921</v>
      </c>
      <c r="B1299" s="9" t="s">
        <v>972</v>
      </c>
      <c r="C1299" s="11" t="s">
        <v>917</v>
      </c>
      <c r="D1299" s="11">
        <v>6</v>
      </c>
      <c r="E1299" s="11">
        <v>6</v>
      </c>
      <c r="F1299" s="11">
        <v>2024</v>
      </c>
      <c r="G1299" s="11">
        <v>1</v>
      </c>
      <c r="H1299" s="11" t="s">
        <v>833</v>
      </c>
      <c r="I1299" s="9" t="s">
        <v>375</v>
      </c>
      <c r="J1299" s="4" t="s">
        <v>376</v>
      </c>
      <c r="K1299" s="11" t="s">
        <v>1218</v>
      </c>
      <c r="L1299" s="11">
        <v>2</v>
      </c>
      <c r="M1299" s="11">
        <v>2</v>
      </c>
      <c r="N1299" s="11" t="s">
        <v>1378</v>
      </c>
      <c r="O1299" s="11" t="s">
        <v>201</v>
      </c>
      <c r="P1299" s="11" t="s">
        <v>396</v>
      </c>
    </row>
    <row r="1300" spans="1:16" s="4" customFormat="1" ht="12" hidden="1" customHeight="1" x14ac:dyDescent="0.25">
      <c r="A1300" s="11" t="s">
        <v>921</v>
      </c>
      <c r="B1300" s="9" t="s">
        <v>972</v>
      </c>
      <c r="C1300" s="11" t="s">
        <v>917</v>
      </c>
      <c r="D1300" s="11">
        <v>6</v>
      </c>
      <c r="E1300" s="11">
        <v>6</v>
      </c>
      <c r="F1300" s="11">
        <v>2024</v>
      </c>
      <c r="G1300" s="11">
        <v>1</v>
      </c>
      <c r="H1300" s="11" t="s">
        <v>833</v>
      </c>
      <c r="I1300" s="11" t="s">
        <v>310</v>
      </c>
      <c r="J1300" s="9" t="s">
        <v>1222</v>
      </c>
      <c r="K1300" s="11" t="s">
        <v>1218</v>
      </c>
      <c r="L1300" s="11">
        <v>20</v>
      </c>
      <c r="M1300" s="11">
        <v>20</v>
      </c>
      <c r="N1300" s="11" t="s">
        <v>1378</v>
      </c>
      <c r="O1300" s="11" t="s">
        <v>201</v>
      </c>
      <c r="P1300" s="11"/>
    </row>
    <row r="1301" spans="1:16" s="4" customFormat="1" ht="12" hidden="1" customHeight="1" x14ac:dyDescent="0.25">
      <c r="A1301" s="11" t="s">
        <v>921</v>
      </c>
      <c r="B1301" s="9" t="s">
        <v>972</v>
      </c>
      <c r="C1301" s="11" t="s">
        <v>917</v>
      </c>
      <c r="D1301" s="11">
        <v>6</v>
      </c>
      <c r="E1301" s="11">
        <v>6</v>
      </c>
      <c r="F1301" s="11">
        <v>2024</v>
      </c>
      <c r="G1301" s="11">
        <v>1</v>
      </c>
      <c r="H1301" s="11" t="s">
        <v>833</v>
      </c>
      <c r="I1301" s="11" t="s">
        <v>314</v>
      </c>
      <c r="J1301" s="9" t="s">
        <v>1222</v>
      </c>
      <c r="K1301" s="9" t="s">
        <v>1058</v>
      </c>
      <c r="L1301" s="11">
        <v>10</v>
      </c>
      <c r="M1301" s="11" t="s">
        <v>1378</v>
      </c>
      <c r="N1301" s="11" t="s">
        <v>1378</v>
      </c>
      <c r="O1301" s="11" t="s">
        <v>201</v>
      </c>
      <c r="P1301" s="11"/>
    </row>
    <row r="1302" spans="1:16" s="4" customFormat="1" ht="12" hidden="1" customHeight="1" x14ac:dyDescent="0.25">
      <c r="A1302" s="11" t="s">
        <v>12</v>
      </c>
      <c r="B1302" s="9" t="s">
        <v>943</v>
      </c>
      <c r="C1302" s="11" t="s">
        <v>917</v>
      </c>
      <c r="D1302" s="11">
        <v>6</v>
      </c>
      <c r="E1302" s="11">
        <v>10</v>
      </c>
      <c r="F1302" s="11">
        <v>2024</v>
      </c>
      <c r="G1302" s="11">
        <v>1</v>
      </c>
      <c r="H1302" s="11" t="s">
        <v>14</v>
      </c>
      <c r="I1302" s="9" t="s">
        <v>446</v>
      </c>
      <c r="J1302" s="9" t="s">
        <v>1222</v>
      </c>
      <c r="K1302" s="9" t="s">
        <v>1058</v>
      </c>
      <c r="L1302" s="11">
        <v>1</v>
      </c>
      <c r="M1302" s="11" t="s">
        <v>1378</v>
      </c>
      <c r="N1302" s="11" t="s">
        <v>1378</v>
      </c>
      <c r="O1302" s="11" t="s">
        <v>201</v>
      </c>
      <c r="P1302" s="11" t="s">
        <v>1189</v>
      </c>
    </row>
    <row r="1303" spans="1:16" s="4" customFormat="1" ht="12" hidden="1" customHeight="1" x14ac:dyDescent="0.25">
      <c r="A1303" s="11" t="s">
        <v>55</v>
      </c>
      <c r="B1303" s="9" t="s">
        <v>967</v>
      </c>
      <c r="C1303" s="11" t="s">
        <v>917</v>
      </c>
      <c r="D1303" s="11">
        <v>6</v>
      </c>
      <c r="E1303" s="11">
        <v>10</v>
      </c>
      <c r="F1303" s="11">
        <v>2024</v>
      </c>
      <c r="G1303" s="11">
        <v>1</v>
      </c>
      <c r="H1303" s="11" t="s">
        <v>14</v>
      </c>
      <c r="I1303" s="11" t="s">
        <v>990</v>
      </c>
      <c r="J1303" s="9" t="s">
        <v>1222</v>
      </c>
      <c r="K1303" s="9" t="s">
        <v>1058</v>
      </c>
      <c r="L1303" s="11">
        <v>1494</v>
      </c>
      <c r="M1303" s="11" t="s">
        <v>1378</v>
      </c>
      <c r="N1303" s="11" t="s">
        <v>1378</v>
      </c>
      <c r="O1303" s="11" t="s">
        <v>201</v>
      </c>
      <c r="P1303" s="11"/>
    </row>
    <row r="1304" spans="1:16" s="4" customFormat="1" ht="12" hidden="1" customHeight="1" x14ac:dyDescent="0.25">
      <c r="A1304" s="11" t="s">
        <v>55</v>
      </c>
      <c r="B1304" s="9" t="s">
        <v>967</v>
      </c>
      <c r="C1304" s="11" t="s">
        <v>917</v>
      </c>
      <c r="D1304" s="11">
        <v>6</v>
      </c>
      <c r="E1304" s="11">
        <v>10</v>
      </c>
      <c r="F1304" s="11">
        <v>2024</v>
      </c>
      <c r="G1304" s="11">
        <v>1</v>
      </c>
      <c r="H1304" s="11" t="s">
        <v>14</v>
      </c>
      <c r="I1304" s="11" t="s">
        <v>563</v>
      </c>
      <c r="J1304" s="9" t="s">
        <v>1222</v>
      </c>
      <c r="K1304" s="9" t="s">
        <v>1058</v>
      </c>
      <c r="L1304" s="11">
        <v>2</v>
      </c>
      <c r="M1304" s="11" t="s">
        <v>1378</v>
      </c>
      <c r="N1304" s="11" t="s">
        <v>1378</v>
      </c>
      <c r="O1304" s="11" t="s">
        <v>201</v>
      </c>
      <c r="P1304" s="11" t="s">
        <v>2009</v>
      </c>
    </row>
    <row r="1305" spans="1:16" s="4" customFormat="1" ht="12" hidden="1" customHeight="1" x14ac:dyDescent="0.25">
      <c r="A1305" s="11" t="s">
        <v>55</v>
      </c>
      <c r="B1305" s="9" t="s">
        <v>967</v>
      </c>
      <c r="C1305" s="11" t="s">
        <v>917</v>
      </c>
      <c r="D1305" s="11">
        <v>6</v>
      </c>
      <c r="E1305" s="11">
        <v>10</v>
      </c>
      <c r="F1305" s="11">
        <v>2024</v>
      </c>
      <c r="G1305" s="11">
        <v>1</v>
      </c>
      <c r="H1305" s="11" t="s">
        <v>14</v>
      </c>
      <c r="I1305" s="11" t="s">
        <v>428</v>
      </c>
      <c r="J1305" s="11" t="s">
        <v>306</v>
      </c>
      <c r="K1305" s="9" t="s">
        <v>1058</v>
      </c>
      <c r="L1305" s="11">
        <v>7</v>
      </c>
      <c r="M1305" s="11" t="s">
        <v>1378</v>
      </c>
      <c r="N1305" s="11" t="s">
        <v>1378</v>
      </c>
      <c r="O1305" s="11" t="s">
        <v>201</v>
      </c>
      <c r="P1305" s="11" t="s">
        <v>427</v>
      </c>
    </row>
    <row r="1306" spans="1:16" s="4" customFormat="1" ht="12" hidden="1" customHeight="1" x14ac:dyDescent="0.25">
      <c r="A1306" s="11" t="s">
        <v>55</v>
      </c>
      <c r="B1306" s="9" t="s">
        <v>967</v>
      </c>
      <c r="C1306" s="11" t="s">
        <v>917</v>
      </c>
      <c r="D1306" s="11">
        <v>6</v>
      </c>
      <c r="E1306" s="11">
        <v>10</v>
      </c>
      <c r="F1306" s="11">
        <v>2024</v>
      </c>
      <c r="G1306" s="11">
        <v>1</v>
      </c>
      <c r="H1306" s="11" t="s">
        <v>14</v>
      </c>
      <c r="I1306" s="11" t="s">
        <v>433</v>
      </c>
      <c r="J1306" s="9" t="s">
        <v>1222</v>
      </c>
      <c r="K1306" s="9" t="s">
        <v>1058</v>
      </c>
      <c r="L1306" s="11">
        <v>153</v>
      </c>
      <c r="M1306" s="11" t="s">
        <v>1378</v>
      </c>
      <c r="N1306" s="11" t="s">
        <v>1378</v>
      </c>
      <c r="O1306" s="11" t="s">
        <v>201</v>
      </c>
      <c r="P1306" s="11"/>
    </row>
    <row r="1307" spans="1:16" s="4" customFormat="1" ht="12" hidden="1" customHeight="1" x14ac:dyDescent="0.25">
      <c r="A1307" s="11" t="s">
        <v>55</v>
      </c>
      <c r="B1307" s="9" t="s">
        <v>967</v>
      </c>
      <c r="C1307" s="11" t="s">
        <v>917</v>
      </c>
      <c r="D1307" s="11">
        <v>6</v>
      </c>
      <c r="E1307" s="11">
        <v>10</v>
      </c>
      <c r="F1307" s="11">
        <v>2024</v>
      </c>
      <c r="G1307" s="11">
        <v>1</v>
      </c>
      <c r="H1307" s="11" t="s">
        <v>14</v>
      </c>
      <c r="I1307" s="11" t="s">
        <v>314</v>
      </c>
      <c r="J1307" s="9" t="s">
        <v>1222</v>
      </c>
      <c r="K1307" s="9" t="s">
        <v>1058</v>
      </c>
      <c r="L1307" s="11">
        <v>66</v>
      </c>
      <c r="M1307" s="11" t="s">
        <v>1378</v>
      </c>
      <c r="N1307" s="11" t="s">
        <v>1378</v>
      </c>
      <c r="O1307" s="11" t="s">
        <v>201</v>
      </c>
      <c r="P1307" s="11"/>
    </row>
    <row r="1308" spans="1:16" s="4" customFormat="1" ht="12" hidden="1" customHeight="1" x14ac:dyDescent="0.25">
      <c r="A1308" s="11" t="s">
        <v>55</v>
      </c>
      <c r="B1308" s="9" t="s">
        <v>967</v>
      </c>
      <c r="C1308" s="11" t="s">
        <v>917</v>
      </c>
      <c r="D1308" s="11">
        <v>6</v>
      </c>
      <c r="E1308" s="11">
        <v>10</v>
      </c>
      <c r="F1308" s="11">
        <v>2024</v>
      </c>
      <c r="G1308" s="11">
        <v>1</v>
      </c>
      <c r="H1308" s="11" t="s">
        <v>14</v>
      </c>
      <c r="I1308" s="11" t="s">
        <v>310</v>
      </c>
      <c r="J1308" s="9" t="s">
        <v>1222</v>
      </c>
      <c r="K1308" s="9" t="s">
        <v>1058</v>
      </c>
      <c r="L1308" s="11">
        <v>695</v>
      </c>
      <c r="M1308" s="11" t="s">
        <v>1378</v>
      </c>
      <c r="N1308" s="11" t="s">
        <v>1378</v>
      </c>
      <c r="O1308" s="11" t="s">
        <v>201</v>
      </c>
      <c r="P1308" s="11"/>
    </row>
    <row r="1309" spans="1:16" s="4" customFormat="1" ht="12" hidden="1" customHeight="1" x14ac:dyDescent="0.25">
      <c r="A1309" s="11" t="s">
        <v>55</v>
      </c>
      <c r="B1309" s="9" t="s">
        <v>967</v>
      </c>
      <c r="C1309" s="11" t="s">
        <v>917</v>
      </c>
      <c r="D1309" s="11">
        <v>6</v>
      </c>
      <c r="E1309" s="11">
        <v>10</v>
      </c>
      <c r="F1309" s="11">
        <v>2024</v>
      </c>
      <c r="G1309" s="11">
        <v>1</v>
      </c>
      <c r="H1309" s="11" t="s">
        <v>14</v>
      </c>
      <c r="I1309" s="9" t="s">
        <v>375</v>
      </c>
      <c r="J1309" s="4" t="s">
        <v>376</v>
      </c>
      <c r="K1309" s="9" t="s">
        <v>1058</v>
      </c>
      <c r="L1309" s="11">
        <v>7</v>
      </c>
      <c r="M1309" s="11" t="s">
        <v>1378</v>
      </c>
      <c r="N1309" s="11" t="s">
        <v>1378</v>
      </c>
      <c r="O1309" s="11" t="s">
        <v>201</v>
      </c>
      <c r="P1309" s="11" t="s">
        <v>396</v>
      </c>
    </row>
    <row r="1310" spans="1:16" s="4" customFormat="1" ht="12" hidden="1" customHeight="1" x14ac:dyDescent="0.25">
      <c r="A1310" s="11" t="s">
        <v>55</v>
      </c>
      <c r="B1310" s="9" t="s">
        <v>967</v>
      </c>
      <c r="C1310" s="11" t="s">
        <v>917</v>
      </c>
      <c r="D1310" s="11">
        <v>6</v>
      </c>
      <c r="E1310" s="11">
        <v>10</v>
      </c>
      <c r="F1310" s="11">
        <v>2024</v>
      </c>
      <c r="G1310" s="11">
        <v>1</v>
      </c>
      <c r="H1310" s="11" t="s">
        <v>14</v>
      </c>
      <c r="I1310" s="9" t="s">
        <v>375</v>
      </c>
      <c r="J1310" s="11" t="s">
        <v>398</v>
      </c>
      <c r="K1310" s="9" t="s">
        <v>1058</v>
      </c>
      <c r="L1310" s="11">
        <v>1</v>
      </c>
      <c r="M1310" s="11" t="s">
        <v>1378</v>
      </c>
      <c r="N1310" s="11" t="s">
        <v>1378</v>
      </c>
      <c r="O1310" s="11" t="s">
        <v>201</v>
      </c>
      <c r="P1310" s="11" t="s">
        <v>397</v>
      </c>
    </row>
    <row r="1311" spans="1:16" ht="12" hidden="1" customHeight="1" x14ac:dyDescent="0.2">
      <c r="A1311" s="9" t="s">
        <v>60</v>
      </c>
      <c r="B1311" s="9" t="s">
        <v>968</v>
      </c>
      <c r="C1311" s="9" t="s">
        <v>917</v>
      </c>
      <c r="D1311" s="9">
        <v>6</v>
      </c>
      <c r="E1311" s="9">
        <v>10</v>
      </c>
      <c r="F1311" s="9">
        <v>2024</v>
      </c>
      <c r="G1311" s="9">
        <v>1</v>
      </c>
      <c r="H1311" s="9" t="s">
        <v>833</v>
      </c>
      <c r="I1311" s="9" t="s">
        <v>201</v>
      </c>
      <c r="J1311" s="9" t="s">
        <v>201</v>
      </c>
      <c r="K1311" s="9" t="s">
        <v>201</v>
      </c>
      <c r="L1311" s="9">
        <v>0</v>
      </c>
      <c r="M1311" s="9">
        <v>0</v>
      </c>
      <c r="N1311" s="9">
        <v>0</v>
      </c>
      <c r="O1311" s="9" t="s">
        <v>201</v>
      </c>
      <c r="P1311" s="9" t="s">
        <v>201</v>
      </c>
    </row>
    <row r="1312" spans="1:16" ht="12" hidden="1" customHeight="1" x14ac:dyDescent="0.2">
      <c r="A1312" s="9" t="s">
        <v>34</v>
      </c>
      <c r="B1312" s="9" t="s">
        <v>969</v>
      </c>
      <c r="C1312" s="9" t="s">
        <v>917</v>
      </c>
      <c r="D1312" s="9">
        <v>6</v>
      </c>
      <c r="E1312" s="9">
        <v>10</v>
      </c>
      <c r="F1312" s="9">
        <v>2024</v>
      </c>
      <c r="G1312" s="9">
        <v>1</v>
      </c>
      <c r="H1312" s="9" t="s">
        <v>833</v>
      </c>
      <c r="I1312" s="9" t="s">
        <v>201</v>
      </c>
      <c r="J1312" s="9" t="s">
        <v>201</v>
      </c>
      <c r="K1312" s="9" t="s">
        <v>201</v>
      </c>
      <c r="L1312" s="9">
        <v>0</v>
      </c>
      <c r="M1312" s="9">
        <v>0</v>
      </c>
      <c r="N1312" s="9">
        <v>0</v>
      </c>
      <c r="O1312" s="9" t="s">
        <v>201</v>
      </c>
      <c r="P1312" s="9" t="s">
        <v>201</v>
      </c>
    </row>
    <row r="1313" spans="1:16" ht="12" hidden="1" customHeight="1" x14ac:dyDescent="0.2">
      <c r="A1313" s="9" t="s">
        <v>919</v>
      </c>
      <c r="B1313" s="9" t="s">
        <v>970</v>
      </c>
      <c r="C1313" s="9" t="s">
        <v>917</v>
      </c>
      <c r="D1313" s="9">
        <v>6</v>
      </c>
      <c r="E1313" s="9">
        <v>10</v>
      </c>
      <c r="F1313" s="9">
        <v>2024</v>
      </c>
      <c r="G1313" s="9">
        <v>1</v>
      </c>
      <c r="H1313" s="9" t="s">
        <v>14</v>
      </c>
      <c r="I1313" s="9" t="s">
        <v>201</v>
      </c>
      <c r="J1313" s="9" t="s">
        <v>201</v>
      </c>
      <c r="K1313" s="9" t="s">
        <v>201</v>
      </c>
      <c r="L1313" s="9">
        <v>0</v>
      </c>
      <c r="M1313" s="9">
        <v>0</v>
      </c>
      <c r="N1313" s="9">
        <v>0</v>
      </c>
      <c r="O1313" s="9" t="s">
        <v>201</v>
      </c>
      <c r="P1313" s="9" t="s">
        <v>201</v>
      </c>
    </row>
    <row r="1314" spans="1:16" ht="12" hidden="1" customHeight="1" x14ac:dyDescent="0.2">
      <c r="A1314" s="9" t="s">
        <v>920</v>
      </c>
      <c r="B1314" s="9" t="s">
        <v>971</v>
      </c>
      <c r="C1314" s="9" t="s">
        <v>917</v>
      </c>
      <c r="D1314" s="9">
        <v>6</v>
      </c>
      <c r="E1314" s="9">
        <v>10</v>
      </c>
      <c r="F1314" s="9">
        <v>2024</v>
      </c>
      <c r="G1314" s="9">
        <v>1</v>
      </c>
      <c r="H1314" s="9" t="s">
        <v>14</v>
      </c>
      <c r="I1314" s="9" t="s">
        <v>201</v>
      </c>
      <c r="J1314" s="9" t="s">
        <v>201</v>
      </c>
      <c r="K1314" s="9" t="s">
        <v>201</v>
      </c>
      <c r="L1314" s="9">
        <v>0</v>
      </c>
      <c r="M1314" s="9">
        <v>0</v>
      </c>
      <c r="N1314" s="9">
        <v>0</v>
      </c>
      <c r="O1314" s="9" t="s">
        <v>201</v>
      </c>
      <c r="P1314" s="9" t="s">
        <v>201</v>
      </c>
    </row>
    <row r="1315" spans="1:16" s="4" customFormat="1" ht="12" hidden="1" customHeight="1" x14ac:dyDescent="0.25">
      <c r="A1315" s="4" t="s">
        <v>115</v>
      </c>
      <c r="B1315" s="9" t="s">
        <v>922</v>
      </c>
      <c r="C1315" s="11" t="s">
        <v>917</v>
      </c>
      <c r="D1315" s="4">
        <v>6</v>
      </c>
      <c r="E1315" s="4">
        <v>11</v>
      </c>
      <c r="F1315" s="4">
        <v>2024</v>
      </c>
      <c r="G1315" s="11">
        <v>2</v>
      </c>
      <c r="H1315" s="4" t="s">
        <v>833</v>
      </c>
      <c r="I1315" s="11" t="s">
        <v>973</v>
      </c>
      <c r="J1315" s="9" t="s">
        <v>1222</v>
      </c>
      <c r="K1315" s="9" t="s">
        <v>1058</v>
      </c>
      <c r="L1315" s="4">
        <v>78</v>
      </c>
      <c r="M1315" s="11" t="s">
        <v>1378</v>
      </c>
      <c r="N1315" s="11" t="s">
        <v>1378</v>
      </c>
      <c r="O1315" s="11" t="s">
        <v>201</v>
      </c>
    </row>
    <row r="1316" spans="1:16" s="4" customFormat="1" ht="12" hidden="1" customHeight="1" x14ac:dyDescent="0.25">
      <c r="A1316" s="4" t="s">
        <v>115</v>
      </c>
      <c r="B1316" s="9" t="s">
        <v>922</v>
      </c>
      <c r="C1316" s="11" t="s">
        <v>917</v>
      </c>
      <c r="D1316" s="4">
        <v>6</v>
      </c>
      <c r="E1316" s="4">
        <v>11</v>
      </c>
      <c r="F1316" s="4">
        <v>2024</v>
      </c>
      <c r="G1316" s="11">
        <v>2</v>
      </c>
      <c r="H1316" s="4" t="s">
        <v>833</v>
      </c>
      <c r="I1316" s="9" t="s">
        <v>425</v>
      </c>
      <c r="J1316" s="9" t="s">
        <v>1222</v>
      </c>
      <c r="K1316" s="9" t="s">
        <v>1058</v>
      </c>
      <c r="L1316" s="4">
        <v>2</v>
      </c>
      <c r="M1316" s="11" t="s">
        <v>1378</v>
      </c>
      <c r="N1316" s="11" t="s">
        <v>1378</v>
      </c>
      <c r="O1316" s="11" t="s">
        <v>201</v>
      </c>
    </row>
    <row r="1317" spans="1:16" s="4" customFormat="1" ht="12" hidden="1" customHeight="1" x14ac:dyDescent="0.25">
      <c r="A1317" s="4" t="s">
        <v>115</v>
      </c>
      <c r="B1317" s="9" t="s">
        <v>922</v>
      </c>
      <c r="C1317" s="11" t="s">
        <v>917</v>
      </c>
      <c r="D1317" s="4">
        <v>6</v>
      </c>
      <c r="E1317" s="4">
        <v>11</v>
      </c>
      <c r="F1317" s="4">
        <v>2024</v>
      </c>
      <c r="G1317" s="11">
        <v>2</v>
      </c>
      <c r="H1317" s="4" t="s">
        <v>833</v>
      </c>
      <c r="I1317" s="9" t="s">
        <v>375</v>
      </c>
      <c r="J1317" s="4" t="s">
        <v>376</v>
      </c>
      <c r="K1317" s="9" t="s">
        <v>1058</v>
      </c>
      <c r="L1317" s="4">
        <v>59</v>
      </c>
      <c r="M1317" s="11" t="s">
        <v>1378</v>
      </c>
      <c r="N1317" s="11" t="s">
        <v>1378</v>
      </c>
      <c r="O1317" s="11" t="s">
        <v>201</v>
      </c>
      <c r="P1317" s="4" t="s">
        <v>396</v>
      </c>
    </row>
    <row r="1318" spans="1:16" s="4" customFormat="1" ht="12" hidden="1" customHeight="1" x14ac:dyDescent="0.25">
      <c r="A1318" s="4" t="s">
        <v>115</v>
      </c>
      <c r="B1318" s="9" t="s">
        <v>922</v>
      </c>
      <c r="C1318" s="11" t="s">
        <v>917</v>
      </c>
      <c r="D1318" s="4">
        <v>6</v>
      </c>
      <c r="E1318" s="4">
        <v>11</v>
      </c>
      <c r="F1318" s="4">
        <v>2024</v>
      </c>
      <c r="G1318" s="11">
        <v>2</v>
      </c>
      <c r="H1318" s="4" t="s">
        <v>833</v>
      </c>
      <c r="I1318" s="4" t="s">
        <v>461</v>
      </c>
      <c r="J1318" s="9" t="s">
        <v>1222</v>
      </c>
      <c r="K1318" s="9" t="s">
        <v>1058</v>
      </c>
      <c r="L1318" s="4">
        <v>2</v>
      </c>
      <c r="M1318" s="11" t="s">
        <v>1378</v>
      </c>
      <c r="N1318" s="11" t="s">
        <v>1378</v>
      </c>
      <c r="O1318" s="11" t="s">
        <v>201</v>
      </c>
    </row>
    <row r="1319" spans="1:16" s="4" customFormat="1" ht="12" hidden="1" customHeight="1" x14ac:dyDescent="0.25">
      <c r="A1319" s="4" t="s">
        <v>115</v>
      </c>
      <c r="B1319" s="9" t="s">
        <v>922</v>
      </c>
      <c r="C1319" s="11" t="s">
        <v>917</v>
      </c>
      <c r="D1319" s="4">
        <v>6</v>
      </c>
      <c r="E1319" s="4">
        <v>11</v>
      </c>
      <c r="F1319" s="4">
        <v>2024</v>
      </c>
      <c r="G1319" s="11">
        <v>2</v>
      </c>
      <c r="H1319" s="4" t="s">
        <v>833</v>
      </c>
      <c r="I1319" s="11" t="s">
        <v>380</v>
      </c>
      <c r="J1319" s="4" t="s">
        <v>381</v>
      </c>
      <c r="K1319" s="9" t="s">
        <v>1058</v>
      </c>
      <c r="L1319" s="4">
        <v>160</v>
      </c>
      <c r="M1319" s="11" t="s">
        <v>1378</v>
      </c>
      <c r="N1319" s="11" t="s">
        <v>1378</v>
      </c>
      <c r="O1319" s="11" t="s">
        <v>201</v>
      </c>
      <c r="P1319" s="9" t="s">
        <v>1680</v>
      </c>
    </row>
    <row r="1320" spans="1:16" s="4" customFormat="1" ht="12" hidden="1" customHeight="1" x14ac:dyDescent="0.25">
      <c r="A1320" s="4" t="s">
        <v>115</v>
      </c>
      <c r="B1320" s="9" t="s">
        <v>922</v>
      </c>
      <c r="C1320" s="11" t="s">
        <v>917</v>
      </c>
      <c r="D1320" s="4">
        <v>6</v>
      </c>
      <c r="E1320" s="4">
        <v>11</v>
      </c>
      <c r="F1320" s="4">
        <v>2024</v>
      </c>
      <c r="G1320" s="11">
        <v>2</v>
      </c>
      <c r="H1320" s="4" t="s">
        <v>833</v>
      </c>
      <c r="I1320" s="9" t="s">
        <v>386</v>
      </c>
      <c r="J1320" s="9" t="s">
        <v>1222</v>
      </c>
      <c r="K1320" s="9" t="s">
        <v>1058</v>
      </c>
      <c r="L1320" s="4">
        <v>3</v>
      </c>
      <c r="M1320" s="11" t="s">
        <v>1378</v>
      </c>
      <c r="N1320" s="11" t="s">
        <v>1378</v>
      </c>
      <c r="O1320" s="11" t="s">
        <v>201</v>
      </c>
    </row>
    <row r="1321" spans="1:16" s="4" customFormat="1" ht="12" hidden="1" customHeight="1" x14ac:dyDescent="0.25">
      <c r="A1321" s="4" t="s">
        <v>115</v>
      </c>
      <c r="B1321" s="9" t="s">
        <v>922</v>
      </c>
      <c r="C1321" s="11" t="s">
        <v>917</v>
      </c>
      <c r="D1321" s="4">
        <v>6</v>
      </c>
      <c r="E1321" s="4">
        <v>11</v>
      </c>
      <c r="F1321" s="4">
        <v>2024</v>
      </c>
      <c r="G1321" s="11">
        <v>2</v>
      </c>
      <c r="H1321" s="4" t="s">
        <v>833</v>
      </c>
      <c r="I1321" s="4" t="s">
        <v>314</v>
      </c>
      <c r="J1321" s="9" t="s">
        <v>1222</v>
      </c>
      <c r="K1321" s="9" t="s">
        <v>1058</v>
      </c>
      <c r="L1321" s="4">
        <v>247</v>
      </c>
      <c r="M1321" s="11" t="s">
        <v>1378</v>
      </c>
      <c r="N1321" s="11" t="s">
        <v>1378</v>
      </c>
      <c r="O1321" s="11" t="s">
        <v>201</v>
      </c>
    </row>
    <row r="1322" spans="1:16" s="4" customFormat="1" ht="12" hidden="1" customHeight="1" x14ac:dyDescent="0.25">
      <c r="A1322" s="4" t="s">
        <v>115</v>
      </c>
      <c r="B1322" s="9" t="s">
        <v>922</v>
      </c>
      <c r="C1322" s="11" t="s">
        <v>917</v>
      </c>
      <c r="D1322" s="4">
        <v>6</v>
      </c>
      <c r="E1322" s="4">
        <v>11</v>
      </c>
      <c r="F1322" s="4">
        <v>2024</v>
      </c>
      <c r="G1322" s="11">
        <v>2</v>
      </c>
      <c r="H1322" s="4" t="s">
        <v>833</v>
      </c>
      <c r="I1322" s="9" t="s">
        <v>312</v>
      </c>
      <c r="J1322" s="9" t="s">
        <v>1222</v>
      </c>
      <c r="K1322" s="9" t="s">
        <v>1058</v>
      </c>
      <c r="L1322" s="4">
        <v>585</v>
      </c>
      <c r="M1322" s="11" t="s">
        <v>1378</v>
      </c>
      <c r="N1322" s="11" t="s">
        <v>1378</v>
      </c>
      <c r="O1322" s="11" t="s">
        <v>201</v>
      </c>
    </row>
    <row r="1323" spans="1:16" s="4" customFormat="1" ht="12" hidden="1" customHeight="1" x14ac:dyDescent="0.25">
      <c r="A1323" s="4" t="s">
        <v>115</v>
      </c>
      <c r="B1323" s="9" t="s">
        <v>922</v>
      </c>
      <c r="C1323" s="11" t="s">
        <v>917</v>
      </c>
      <c r="D1323" s="4">
        <v>6</v>
      </c>
      <c r="E1323" s="4">
        <v>11</v>
      </c>
      <c r="F1323" s="4">
        <v>2024</v>
      </c>
      <c r="G1323" s="11">
        <v>2</v>
      </c>
      <c r="H1323" s="4" t="s">
        <v>833</v>
      </c>
      <c r="I1323" s="4" t="s">
        <v>451</v>
      </c>
      <c r="J1323" s="9" t="s">
        <v>1222</v>
      </c>
      <c r="K1323" s="9" t="s">
        <v>1058</v>
      </c>
      <c r="L1323" s="4">
        <v>9</v>
      </c>
      <c r="M1323" s="11" t="s">
        <v>1378</v>
      </c>
      <c r="N1323" s="11" t="s">
        <v>1378</v>
      </c>
      <c r="O1323" s="11" t="s">
        <v>201</v>
      </c>
    </row>
    <row r="1324" spans="1:16" s="4" customFormat="1" ht="12" hidden="1" customHeight="1" x14ac:dyDescent="0.25">
      <c r="A1324" s="4" t="s">
        <v>115</v>
      </c>
      <c r="B1324" s="9" t="s">
        <v>922</v>
      </c>
      <c r="C1324" s="11" t="s">
        <v>917</v>
      </c>
      <c r="D1324" s="4">
        <v>6</v>
      </c>
      <c r="E1324" s="4">
        <v>11</v>
      </c>
      <c r="F1324" s="4">
        <v>2024</v>
      </c>
      <c r="G1324" s="11">
        <v>2</v>
      </c>
      <c r="H1324" s="4" t="s">
        <v>833</v>
      </c>
      <c r="I1324" s="4" t="s">
        <v>310</v>
      </c>
      <c r="J1324" s="9" t="s">
        <v>1222</v>
      </c>
      <c r="K1324" s="9" t="s">
        <v>1058</v>
      </c>
      <c r="L1324" s="4">
        <v>97</v>
      </c>
      <c r="M1324" s="11" t="s">
        <v>1378</v>
      </c>
      <c r="N1324" s="11" t="s">
        <v>1378</v>
      </c>
      <c r="O1324" s="11" t="s">
        <v>201</v>
      </c>
    </row>
    <row r="1325" spans="1:16" s="4" customFormat="1" ht="12" hidden="1" customHeight="1" x14ac:dyDescent="0.25">
      <c r="A1325" s="4" t="s">
        <v>118</v>
      </c>
      <c r="B1325" s="9" t="s">
        <v>923</v>
      </c>
      <c r="C1325" s="11" t="s">
        <v>917</v>
      </c>
      <c r="D1325" s="4">
        <v>6</v>
      </c>
      <c r="E1325" s="4">
        <v>11</v>
      </c>
      <c r="F1325" s="4">
        <v>2024</v>
      </c>
      <c r="G1325" s="11">
        <v>2</v>
      </c>
      <c r="H1325" s="4" t="s">
        <v>14</v>
      </c>
      <c r="I1325" s="11" t="s">
        <v>973</v>
      </c>
      <c r="J1325" s="9" t="s">
        <v>1222</v>
      </c>
      <c r="K1325" s="9" t="s">
        <v>1058</v>
      </c>
      <c r="L1325" s="4">
        <v>101</v>
      </c>
      <c r="M1325" s="11" t="s">
        <v>1378</v>
      </c>
      <c r="N1325" s="11" t="s">
        <v>1378</v>
      </c>
      <c r="O1325" s="11" t="s">
        <v>201</v>
      </c>
    </row>
    <row r="1326" spans="1:16" s="4" customFormat="1" ht="12" hidden="1" customHeight="1" x14ac:dyDescent="0.25">
      <c r="A1326" s="4" t="s">
        <v>118</v>
      </c>
      <c r="B1326" s="9" t="s">
        <v>923</v>
      </c>
      <c r="C1326" s="11" t="s">
        <v>917</v>
      </c>
      <c r="D1326" s="4">
        <v>6</v>
      </c>
      <c r="E1326" s="4">
        <v>11</v>
      </c>
      <c r="F1326" s="4">
        <v>2024</v>
      </c>
      <c r="G1326" s="11">
        <v>2</v>
      </c>
      <c r="H1326" s="4" t="s">
        <v>14</v>
      </c>
      <c r="I1326" s="4" t="s">
        <v>974</v>
      </c>
      <c r="J1326" s="4" t="s">
        <v>1191</v>
      </c>
      <c r="K1326" s="9" t="s">
        <v>1058</v>
      </c>
      <c r="L1326" s="4">
        <v>12</v>
      </c>
      <c r="M1326" s="11" t="s">
        <v>1378</v>
      </c>
      <c r="N1326" s="11" t="s">
        <v>1378</v>
      </c>
      <c r="O1326" s="11" t="s">
        <v>201</v>
      </c>
      <c r="P1326" s="4" t="s">
        <v>1190</v>
      </c>
    </row>
    <row r="1327" spans="1:16" ht="12" hidden="1" customHeight="1" x14ac:dyDescent="0.2">
      <c r="A1327" s="2" t="s">
        <v>118</v>
      </c>
      <c r="B1327" s="9" t="s">
        <v>923</v>
      </c>
      <c r="C1327" s="9" t="s">
        <v>917</v>
      </c>
      <c r="D1327" s="2">
        <v>6</v>
      </c>
      <c r="E1327" s="2">
        <v>11</v>
      </c>
      <c r="F1327" s="2">
        <v>2024</v>
      </c>
      <c r="G1327" s="9">
        <v>2</v>
      </c>
      <c r="H1327" s="2" t="s">
        <v>14</v>
      </c>
      <c r="I1327" s="2" t="s">
        <v>975</v>
      </c>
      <c r="J1327" s="2" t="s">
        <v>547</v>
      </c>
      <c r="K1327" s="9" t="s">
        <v>1058</v>
      </c>
      <c r="L1327" s="2">
        <v>3840</v>
      </c>
      <c r="M1327" s="2">
        <v>20</v>
      </c>
      <c r="N1327" s="2">
        <v>192</v>
      </c>
      <c r="O1327" s="9" t="s">
        <v>201</v>
      </c>
      <c r="P1327" s="2" t="s">
        <v>1192</v>
      </c>
    </row>
    <row r="1328" spans="1:16" s="4" customFormat="1" ht="12" hidden="1" customHeight="1" x14ac:dyDescent="0.25">
      <c r="A1328" s="4" t="s">
        <v>118</v>
      </c>
      <c r="B1328" s="9" t="s">
        <v>923</v>
      </c>
      <c r="C1328" s="11" t="s">
        <v>917</v>
      </c>
      <c r="D1328" s="4">
        <v>6</v>
      </c>
      <c r="E1328" s="4">
        <v>11</v>
      </c>
      <c r="F1328" s="4">
        <v>2024</v>
      </c>
      <c r="G1328" s="11">
        <v>2</v>
      </c>
      <c r="H1328" s="4" t="s">
        <v>14</v>
      </c>
      <c r="I1328" s="11" t="s">
        <v>380</v>
      </c>
      <c r="J1328" s="4" t="s">
        <v>381</v>
      </c>
      <c r="K1328" s="9" t="s">
        <v>1058</v>
      </c>
      <c r="L1328" s="4">
        <v>66</v>
      </c>
      <c r="M1328" s="11" t="s">
        <v>1378</v>
      </c>
      <c r="N1328" s="11" t="s">
        <v>1378</v>
      </c>
      <c r="O1328" s="11" t="s">
        <v>201</v>
      </c>
      <c r="P1328" s="9" t="s">
        <v>1680</v>
      </c>
    </row>
    <row r="1329" spans="1:16" s="4" customFormat="1" ht="12" hidden="1" customHeight="1" x14ac:dyDescent="0.25">
      <c r="A1329" s="4" t="s">
        <v>118</v>
      </c>
      <c r="B1329" s="9" t="s">
        <v>923</v>
      </c>
      <c r="C1329" s="11" t="s">
        <v>917</v>
      </c>
      <c r="D1329" s="4">
        <v>6</v>
      </c>
      <c r="E1329" s="4">
        <v>11</v>
      </c>
      <c r="F1329" s="4">
        <v>2024</v>
      </c>
      <c r="G1329" s="11">
        <v>2</v>
      </c>
      <c r="H1329" s="4" t="s">
        <v>14</v>
      </c>
      <c r="I1329" s="9" t="s">
        <v>425</v>
      </c>
      <c r="J1329" s="4" t="s">
        <v>426</v>
      </c>
      <c r="K1329" s="9" t="s">
        <v>1058</v>
      </c>
      <c r="L1329" s="4">
        <v>2</v>
      </c>
      <c r="M1329" s="11" t="s">
        <v>1378</v>
      </c>
      <c r="N1329" s="11" t="s">
        <v>1378</v>
      </c>
      <c r="O1329" s="11" t="s">
        <v>201</v>
      </c>
      <c r="P1329" s="4" t="s">
        <v>271</v>
      </c>
    </row>
    <row r="1330" spans="1:16" s="4" customFormat="1" ht="12" hidden="1" customHeight="1" x14ac:dyDescent="0.25">
      <c r="A1330" s="4" t="s">
        <v>118</v>
      </c>
      <c r="B1330" s="9" t="s">
        <v>923</v>
      </c>
      <c r="C1330" s="11" t="s">
        <v>917</v>
      </c>
      <c r="D1330" s="4">
        <v>6</v>
      </c>
      <c r="E1330" s="4">
        <v>11</v>
      </c>
      <c r="F1330" s="4">
        <v>2024</v>
      </c>
      <c r="G1330" s="11">
        <v>2</v>
      </c>
      <c r="H1330" s="4" t="s">
        <v>14</v>
      </c>
      <c r="I1330" s="9" t="s">
        <v>375</v>
      </c>
      <c r="J1330" s="4" t="s">
        <v>376</v>
      </c>
      <c r="K1330" s="9" t="s">
        <v>1058</v>
      </c>
      <c r="L1330" s="4">
        <v>68</v>
      </c>
      <c r="M1330" s="11" t="s">
        <v>1378</v>
      </c>
      <c r="N1330" s="11" t="s">
        <v>1378</v>
      </c>
      <c r="O1330" s="11" t="s">
        <v>201</v>
      </c>
      <c r="P1330" s="4" t="s">
        <v>396</v>
      </c>
    </row>
    <row r="1331" spans="1:16" s="4" customFormat="1" ht="12" hidden="1" customHeight="1" x14ac:dyDescent="0.25">
      <c r="A1331" s="4" t="s">
        <v>118</v>
      </c>
      <c r="B1331" s="9" t="s">
        <v>923</v>
      </c>
      <c r="C1331" s="11" t="s">
        <v>917</v>
      </c>
      <c r="D1331" s="4">
        <v>6</v>
      </c>
      <c r="E1331" s="4">
        <v>11</v>
      </c>
      <c r="F1331" s="4">
        <v>2024</v>
      </c>
      <c r="G1331" s="11">
        <v>2</v>
      </c>
      <c r="H1331" s="4" t="s">
        <v>14</v>
      </c>
      <c r="I1331" s="4" t="s">
        <v>314</v>
      </c>
      <c r="J1331" s="4" t="s">
        <v>315</v>
      </c>
      <c r="K1331" s="9" t="s">
        <v>1058</v>
      </c>
      <c r="L1331" s="4">
        <v>55</v>
      </c>
      <c r="M1331" s="11" t="s">
        <v>1378</v>
      </c>
      <c r="N1331" s="11" t="s">
        <v>1378</v>
      </c>
      <c r="O1331" s="11" t="s">
        <v>201</v>
      </c>
      <c r="P1331" s="9" t="s">
        <v>1432</v>
      </c>
    </row>
    <row r="1332" spans="1:16" s="4" customFormat="1" ht="12" hidden="1" customHeight="1" x14ac:dyDescent="0.25">
      <c r="A1332" s="4" t="s">
        <v>118</v>
      </c>
      <c r="B1332" s="9" t="s">
        <v>923</v>
      </c>
      <c r="C1332" s="11" t="s">
        <v>917</v>
      </c>
      <c r="D1332" s="4">
        <v>6</v>
      </c>
      <c r="E1332" s="4">
        <v>11</v>
      </c>
      <c r="F1332" s="4">
        <v>2024</v>
      </c>
      <c r="G1332" s="11">
        <v>2</v>
      </c>
      <c r="H1332" s="4" t="s">
        <v>14</v>
      </c>
      <c r="I1332" s="9" t="s">
        <v>330</v>
      </c>
      <c r="J1332" s="4" t="s">
        <v>331</v>
      </c>
      <c r="K1332" s="9" t="s">
        <v>1058</v>
      </c>
      <c r="L1332" s="4">
        <v>2</v>
      </c>
      <c r="M1332" s="11" t="s">
        <v>1378</v>
      </c>
      <c r="N1332" s="11" t="s">
        <v>1378</v>
      </c>
      <c r="O1332" s="11" t="s">
        <v>201</v>
      </c>
      <c r="P1332" s="4" t="s">
        <v>2164</v>
      </c>
    </row>
    <row r="1333" spans="1:16" s="4" customFormat="1" ht="12" hidden="1" customHeight="1" x14ac:dyDescent="0.25">
      <c r="A1333" s="4" t="s">
        <v>118</v>
      </c>
      <c r="B1333" s="9" t="s">
        <v>923</v>
      </c>
      <c r="C1333" s="11" t="s">
        <v>917</v>
      </c>
      <c r="D1333" s="4">
        <v>6</v>
      </c>
      <c r="E1333" s="4">
        <v>11</v>
      </c>
      <c r="F1333" s="4">
        <v>2024</v>
      </c>
      <c r="G1333" s="11">
        <v>2</v>
      </c>
      <c r="H1333" s="4" t="s">
        <v>14</v>
      </c>
      <c r="I1333" s="4" t="s">
        <v>310</v>
      </c>
      <c r="J1333" s="4" t="s">
        <v>311</v>
      </c>
      <c r="K1333" s="9" t="s">
        <v>1058</v>
      </c>
      <c r="L1333" s="4">
        <v>116</v>
      </c>
      <c r="M1333" s="11" t="s">
        <v>1378</v>
      </c>
      <c r="N1333" s="11" t="s">
        <v>1378</v>
      </c>
      <c r="O1333" s="11" t="s">
        <v>201</v>
      </c>
      <c r="P1333" s="9" t="s">
        <v>509</v>
      </c>
    </row>
    <row r="1334" spans="1:16" s="4" customFormat="1" ht="12" hidden="1" customHeight="1" x14ac:dyDescent="0.25">
      <c r="A1334" s="4" t="s">
        <v>118</v>
      </c>
      <c r="B1334" s="9" t="s">
        <v>923</v>
      </c>
      <c r="C1334" s="11" t="s">
        <v>917</v>
      </c>
      <c r="D1334" s="4">
        <v>6</v>
      </c>
      <c r="E1334" s="4">
        <v>11</v>
      </c>
      <c r="F1334" s="4">
        <v>2024</v>
      </c>
      <c r="G1334" s="11">
        <v>2</v>
      </c>
      <c r="H1334" s="4" t="s">
        <v>14</v>
      </c>
      <c r="I1334" s="9" t="s">
        <v>375</v>
      </c>
      <c r="J1334" s="4" t="s">
        <v>398</v>
      </c>
      <c r="K1334" s="9" t="s">
        <v>1058</v>
      </c>
      <c r="L1334" s="4">
        <v>5</v>
      </c>
      <c r="M1334" s="11" t="s">
        <v>1378</v>
      </c>
      <c r="N1334" s="11" t="s">
        <v>1378</v>
      </c>
      <c r="O1334" s="11" t="s">
        <v>201</v>
      </c>
      <c r="P1334" s="4" t="s">
        <v>397</v>
      </c>
    </row>
    <row r="1335" spans="1:16" s="4" customFormat="1" ht="12" hidden="1" customHeight="1" x14ac:dyDescent="0.25">
      <c r="A1335" s="17" t="s">
        <v>118</v>
      </c>
      <c r="B1335" s="18" t="s">
        <v>923</v>
      </c>
      <c r="C1335" s="17" t="s">
        <v>917</v>
      </c>
      <c r="D1335" s="17">
        <v>6</v>
      </c>
      <c r="E1335" s="17">
        <v>11</v>
      </c>
      <c r="F1335" s="17">
        <v>2024</v>
      </c>
      <c r="G1335" s="17">
        <v>2</v>
      </c>
      <c r="H1335" s="17" t="s">
        <v>14</v>
      </c>
      <c r="I1335" s="17" t="s">
        <v>461</v>
      </c>
      <c r="J1335" s="9" t="s">
        <v>1222</v>
      </c>
      <c r="K1335" s="9" t="s">
        <v>1058</v>
      </c>
      <c r="L1335" s="17">
        <v>2</v>
      </c>
      <c r="M1335" s="11" t="s">
        <v>1378</v>
      </c>
      <c r="N1335" s="11" t="s">
        <v>1378</v>
      </c>
      <c r="O1335" s="11" t="s">
        <v>201</v>
      </c>
      <c r="P1335" s="17"/>
    </row>
    <row r="1336" spans="1:16" s="4" customFormat="1" ht="12" hidden="1" customHeight="1" x14ac:dyDescent="0.25">
      <c r="A1336" s="17" t="s">
        <v>118</v>
      </c>
      <c r="B1336" s="18" t="s">
        <v>923</v>
      </c>
      <c r="C1336" s="17" t="s">
        <v>917</v>
      </c>
      <c r="D1336" s="17">
        <v>6</v>
      </c>
      <c r="E1336" s="17">
        <v>11</v>
      </c>
      <c r="F1336" s="17">
        <v>2024</v>
      </c>
      <c r="G1336" s="17">
        <v>2</v>
      </c>
      <c r="H1336" s="17" t="s">
        <v>14</v>
      </c>
      <c r="I1336" s="9" t="s">
        <v>386</v>
      </c>
      <c r="J1336" s="9" t="s">
        <v>1222</v>
      </c>
      <c r="K1336" s="9" t="s">
        <v>1058</v>
      </c>
      <c r="L1336" s="17">
        <v>3</v>
      </c>
      <c r="M1336" s="11" t="s">
        <v>1378</v>
      </c>
      <c r="N1336" s="11" t="s">
        <v>1378</v>
      </c>
      <c r="O1336" s="11" t="s">
        <v>201</v>
      </c>
      <c r="P1336" s="17"/>
    </row>
    <row r="1337" spans="1:16" s="4" customFormat="1" ht="12" hidden="1" customHeight="1" x14ac:dyDescent="0.25">
      <c r="A1337" s="17" t="s">
        <v>118</v>
      </c>
      <c r="B1337" s="18" t="s">
        <v>923</v>
      </c>
      <c r="C1337" s="17" t="s">
        <v>917</v>
      </c>
      <c r="D1337" s="17">
        <v>6</v>
      </c>
      <c r="E1337" s="17">
        <v>11</v>
      </c>
      <c r="F1337" s="17">
        <v>2024</v>
      </c>
      <c r="G1337" s="17">
        <v>2</v>
      </c>
      <c r="H1337" s="17" t="s">
        <v>14</v>
      </c>
      <c r="I1337" s="9" t="s">
        <v>312</v>
      </c>
      <c r="J1337" s="9" t="s">
        <v>1222</v>
      </c>
      <c r="K1337" s="9" t="s">
        <v>1058</v>
      </c>
      <c r="L1337" s="17">
        <v>585</v>
      </c>
      <c r="M1337" s="11" t="s">
        <v>1378</v>
      </c>
      <c r="N1337" s="11" t="s">
        <v>1378</v>
      </c>
      <c r="O1337" s="11" t="s">
        <v>201</v>
      </c>
      <c r="P1337" s="17"/>
    </row>
    <row r="1338" spans="1:16" s="4" customFormat="1" ht="12" hidden="1" customHeight="1" x14ac:dyDescent="0.25">
      <c r="A1338" s="17" t="s">
        <v>118</v>
      </c>
      <c r="B1338" s="18" t="s">
        <v>923</v>
      </c>
      <c r="C1338" s="17" t="s">
        <v>917</v>
      </c>
      <c r="D1338" s="17">
        <v>6</v>
      </c>
      <c r="E1338" s="17">
        <v>11</v>
      </c>
      <c r="F1338" s="17">
        <v>2024</v>
      </c>
      <c r="G1338" s="17">
        <v>2</v>
      </c>
      <c r="H1338" s="17" t="s">
        <v>14</v>
      </c>
      <c r="I1338" s="17" t="s">
        <v>451</v>
      </c>
      <c r="J1338" s="9" t="s">
        <v>1222</v>
      </c>
      <c r="K1338" s="9" t="s">
        <v>1058</v>
      </c>
      <c r="L1338" s="17">
        <v>9</v>
      </c>
      <c r="M1338" s="11" t="s">
        <v>1378</v>
      </c>
      <c r="N1338" s="11" t="s">
        <v>1378</v>
      </c>
      <c r="O1338" s="11" t="s">
        <v>201</v>
      </c>
      <c r="P1338" s="17"/>
    </row>
    <row r="1339" spans="1:16" s="4" customFormat="1" ht="12" hidden="1" customHeight="1" x14ac:dyDescent="0.25">
      <c r="A1339" s="4" t="s">
        <v>107</v>
      </c>
      <c r="B1339" s="9" t="s">
        <v>925</v>
      </c>
      <c r="C1339" s="11" t="s">
        <v>917</v>
      </c>
      <c r="D1339" s="4">
        <v>6</v>
      </c>
      <c r="E1339" s="4">
        <v>11</v>
      </c>
      <c r="F1339" s="4">
        <v>2024</v>
      </c>
      <c r="G1339" s="11">
        <v>2</v>
      </c>
      <c r="H1339" s="4" t="s">
        <v>833</v>
      </c>
      <c r="I1339" s="4" t="s">
        <v>978</v>
      </c>
      <c r="J1339" s="9" t="s">
        <v>1222</v>
      </c>
      <c r="K1339" s="9" t="s">
        <v>1058</v>
      </c>
      <c r="L1339" s="4">
        <v>5942</v>
      </c>
      <c r="M1339" s="11" t="s">
        <v>1378</v>
      </c>
      <c r="N1339" s="11" t="s">
        <v>1378</v>
      </c>
      <c r="O1339" s="11" t="s">
        <v>201</v>
      </c>
    </row>
    <row r="1340" spans="1:16" ht="12" hidden="1" customHeight="1" x14ac:dyDescent="0.2">
      <c r="A1340" s="2" t="s">
        <v>107</v>
      </c>
      <c r="B1340" s="9" t="s">
        <v>925</v>
      </c>
      <c r="C1340" s="9" t="s">
        <v>917</v>
      </c>
      <c r="D1340" s="2">
        <v>6</v>
      </c>
      <c r="E1340" s="2">
        <v>11</v>
      </c>
      <c r="F1340" s="2">
        <v>2024</v>
      </c>
      <c r="G1340" s="9">
        <v>2</v>
      </c>
      <c r="H1340" s="2" t="s">
        <v>833</v>
      </c>
      <c r="I1340" s="2" t="s">
        <v>316</v>
      </c>
      <c r="J1340" s="9" t="s">
        <v>1222</v>
      </c>
      <c r="K1340" s="9" t="s">
        <v>1058</v>
      </c>
      <c r="L1340" s="2">
        <v>370</v>
      </c>
      <c r="M1340" s="2">
        <v>37</v>
      </c>
      <c r="N1340" s="2">
        <v>10</v>
      </c>
      <c r="O1340" s="9" t="s">
        <v>201</v>
      </c>
    </row>
    <row r="1341" spans="1:16" s="4" customFormat="1" ht="12" hidden="1" customHeight="1" x14ac:dyDescent="0.25">
      <c r="A1341" s="4" t="s">
        <v>107</v>
      </c>
      <c r="B1341" s="9" t="s">
        <v>925</v>
      </c>
      <c r="C1341" s="11" t="s">
        <v>917</v>
      </c>
      <c r="D1341" s="4">
        <v>6</v>
      </c>
      <c r="E1341" s="4">
        <v>11</v>
      </c>
      <c r="F1341" s="4">
        <v>2024</v>
      </c>
      <c r="G1341" s="11">
        <v>2</v>
      </c>
      <c r="H1341" s="4" t="s">
        <v>833</v>
      </c>
      <c r="I1341" s="4" t="s">
        <v>415</v>
      </c>
      <c r="J1341" s="9" t="s">
        <v>1222</v>
      </c>
      <c r="K1341" s="9" t="s">
        <v>1058</v>
      </c>
      <c r="L1341" s="4">
        <v>18</v>
      </c>
      <c r="M1341" s="11" t="s">
        <v>1378</v>
      </c>
      <c r="N1341" s="11" t="s">
        <v>1378</v>
      </c>
      <c r="O1341" s="11" t="s">
        <v>201</v>
      </c>
    </row>
    <row r="1342" spans="1:16" s="4" customFormat="1" ht="12" hidden="1" customHeight="1" x14ac:dyDescent="0.25">
      <c r="A1342" s="4" t="s">
        <v>107</v>
      </c>
      <c r="B1342" s="9" t="s">
        <v>925</v>
      </c>
      <c r="C1342" s="11" t="s">
        <v>917</v>
      </c>
      <c r="D1342" s="4">
        <v>6</v>
      </c>
      <c r="E1342" s="4">
        <v>11</v>
      </c>
      <c r="F1342" s="4">
        <v>2024</v>
      </c>
      <c r="G1342" s="11">
        <v>2</v>
      </c>
      <c r="H1342" s="4" t="s">
        <v>833</v>
      </c>
      <c r="I1342" s="4" t="s">
        <v>314</v>
      </c>
      <c r="J1342" s="9" t="s">
        <v>1222</v>
      </c>
      <c r="K1342" s="9" t="s">
        <v>1058</v>
      </c>
      <c r="L1342" s="4">
        <v>3</v>
      </c>
      <c r="M1342" s="11" t="s">
        <v>1378</v>
      </c>
      <c r="N1342" s="11" t="s">
        <v>1378</v>
      </c>
      <c r="O1342" s="11" t="s">
        <v>201</v>
      </c>
    </row>
    <row r="1343" spans="1:16" s="4" customFormat="1" ht="12" hidden="1" customHeight="1" x14ac:dyDescent="0.25">
      <c r="A1343" s="4" t="s">
        <v>99</v>
      </c>
      <c r="B1343" s="9" t="s">
        <v>926</v>
      </c>
      <c r="C1343" s="11" t="s">
        <v>917</v>
      </c>
      <c r="D1343" s="4">
        <v>6</v>
      </c>
      <c r="E1343" s="4">
        <v>11</v>
      </c>
      <c r="F1343" s="4">
        <v>2024</v>
      </c>
      <c r="G1343" s="11">
        <v>2</v>
      </c>
      <c r="H1343" s="4" t="s">
        <v>14</v>
      </c>
      <c r="I1343" s="9" t="s">
        <v>425</v>
      </c>
      <c r="J1343" s="4" t="s">
        <v>426</v>
      </c>
      <c r="K1343" s="9" t="s">
        <v>1058</v>
      </c>
      <c r="L1343" s="4">
        <v>4</v>
      </c>
      <c r="M1343" s="11" t="s">
        <v>1378</v>
      </c>
      <c r="N1343" s="11" t="s">
        <v>1378</v>
      </c>
      <c r="O1343" s="11" t="s">
        <v>201</v>
      </c>
      <c r="P1343" s="4" t="s">
        <v>271</v>
      </c>
    </row>
    <row r="1344" spans="1:16" s="4" customFormat="1" ht="12" hidden="1" customHeight="1" x14ac:dyDescent="0.25">
      <c r="A1344" s="4" t="s">
        <v>92</v>
      </c>
      <c r="B1344" s="9" t="s">
        <v>934</v>
      </c>
      <c r="C1344" s="11" t="s">
        <v>917</v>
      </c>
      <c r="D1344" s="4">
        <v>6</v>
      </c>
      <c r="E1344" s="4">
        <v>11</v>
      </c>
      <c r="F1344" s="4">
        <v>2024</v>
      </c>
      <c r="G1344" s="11">
        <v>2</v>
      </c>
      <c r="H1344" s="4" t="s">
        <v>14</v>
      </c>
      <c r="I1344" s="11" t="s">
        <v>484</v>
      </c>
      <c r="J1344" s="4" t="s">
        <v>1194</v>
      </c>
      <c r="K1344" s="9" t="s">
        <v>1058</v>
      </c>
      <c r="L1344" s="4">
        <v>152</v>
      </c>
      <c r="M1344" s="11" t="s">
        <v>1378</v>
      </c>
      <c r="N1344" s="11" t="s">
        <v>1378</v>
      </c>
      <c r="O1344" s="11" t="s">
        <v>201</v>
      </c>
      <c r="P1344" s="4" t="s">
        <v>1193</v>
      </c>
    </row>
    <row r="1345" spans="1:16" s="4" customFormat="1" ht="12" hidden="1" customHeight="1" x14ac:dyDescent="0.25">
      <c r="A1345" s="4" t="s">
        <v>92</v>
      </c>
      <c r="B1345" s="9" t="s">
        <v>934</v>
      </c>
      <c r="C1345" s="11" t="s">
        <v>917</v>
      </c>
      <c r="D1345" s="4">
        <v>6</v>
      </c>
      <c r="E1345" s="4">
        <v>11</v>
      </c>
      <c r="F1345" s="4">
        <v>2024</v>
      </c>
      <c r="G1345" s="11">
        <v>2</v>
      </c>
      <c r="H1345" s="4" t="s">
        <v>14</v>
      </c>
      <c r="I1345" s="9" t="s">
        <v>425</v>
      </c>
      <c r="J1345" s="4" t="s">
        <v>426</v>
      </c>
      <c r="K1345" s="9" t="s">
        <v>1058</v>
      </c>
      <c r="L1345" s="4">
        <v>101</v>
      </c>
      <c r="M1345" s="11" t="s">
        <v>1378</v>
      </c>
      <c r="N1345" s="11" t="s">
        <v>1378</v>
      </c>
      <c r="O1345" s="11" t="s">
        <v>201</v>
      </c>
      <c r="P1345" s="4" t="s">
        <v>271</v>
      </c>
    </row>
    <row r="1346" spans="1:16" s="4" customFormat="1" ht="12" hidden="1" customHeight="1" x14ac:dyDescent="0.25">
      <c r="A1346" s="4" t="s">
        <v>92</v>
      </c>
      <c r="B1346" s="9" t="s">
        <v>934</v>
      </c>
      <c r="C1346" s="11" t="s">
        <v>917</v>
      </c>
      <c r="D1346" s="4">
        <v>6</v>
      </c>
      <c r="E1346" s="4">
        <v>11</v>
      </c>
      <c r="F1346" s="4">
        <v>2024</v>
      </c>
      <c r="G1346" s="11">
        <v>2</v>
      </c>
      <c r="H1346" s="4" t="s">
        <v>14</v>
      </c>
      <c r="I1346" s="11" t="s">
        <v>973</v>
      </c>
      <c r="J1346" s="9" t="s">
        <v>1222</v>
      </c>
      <c r="K1346" s="9" t="s">
        <v>1058</v>
      </c>
      <c r="L1346" s="4">
        <v>1</v>
      </c>
      <c r="M1346" s="11" t="s">
        <v>1378</v>
      </c>
      <c r="N1346" s="11" t="s">
        <v>1378</v>
      </c>
      <c r="O1346" s="11" t="s">
        <v>201</v>
      </c>
    </row>
    <row r="1347" spans="1:16" s="4" customFormat="1" ht="12" hidden="1" customHeight="1" x14ac:dyDescent="0.25">
      <c r="A1347" s="4" t="s">
        <v>92</v>
      </c>
      <c r="B1347" s="9" t="s">
        <v>934</v>
      </c>
      <c r="C1347" s="11" t="s">
        <v>917</v>
      </c>
      <c r="D1347" s="4">
        <v>6</v>
      </c>
      <c r="E1347" s="4">
        <v>11</v>
      </c>
      <c r="F1347" s="4">
        <v>2024</v>
      </c>
      <c r="G1347" s="11">
        <v>2</v>
      </c>
      <c r="H1347" s="4" t="s">
        <v>14</v>
      </c>
      <c r="I1347" s="4" t="s">
        <v>314</v>
      </c>
      <c r="J1347" s="4" t="s">
        <v>315</v>
      </c>
      <c r="K1347" s="9" t="s">
        <v>1058</v>
      </c>
      <c r="L1347" s="4">
        <v>30</v>
      </c>
      <c r="M1347" s="11" t="s">
        <v>1378</v>
      </c>
      <c r="N1347" s="11" t="s">
        <v>1378</v>
      </c>
      <c r="O1347" s="11" t="s">
        <v>201</v>
      </c>
      <c r="P1347" s="9" t="s">
        <v>1432</v>
      </c>
    </row>
    <row r="1348" spans="1:16" s="4" customFormat="1" ht="12" hidden="1" customHeight="1" x14ac:dyDescent="0.25">
      <c r="A1348" s="4" t="s">
        <v>92</v>
      </c>
      <c r="B1348" s="9" t="s">
        <v>934</v>
      </c>
      <c r="C1348" s="11" t="s">
        <v>917</v>
      </c>
      <c r="D1348" s="4">
        <v>6</v>
      </c>
      <c r="E1348" s="4">
        <v>11</v>
      </c>
      <c r="F1348" s="4">
        <v>2024</v>
      </c>
      <c r="G1348" s="11">
        <v>2</v>
      </c>
      <c r="H1348" s="4" t="s">
        <v>14</v>
      </c>
      <c r="I1348" s="4" t="s">
        <v>399</v>
      </c>
      <c r="J1348" s="9" t="s">
        <v>400</v>
      </c>
      <c r="K1348" s="9" t="s">
        <v>1058</v>
      </c>
      <c r="L1348" s="4">
        <v>2</v>
      </c>
      <c r="M1348" s="11" t="s">
        <v>1378</v>
      </c>
      <c r="N1348" s="11" t="s">
        <v>1378</v>
      </c>
      <c r="O1348" s="11" t="s">
        <v>201</v>
      </c>
      <c r="P1348" s="9" t="s">
        <v>1547</v>
      </c>
    </row>
    <row r="1349" spans="1:16" s="4" customFormat="1" ht="12" hidden="1" customHeight="1" x14ac:dyDescent="0.25">
      <c r="A1349" s="4" t="s">
        <v>17</v>
      </c>
      <c r="B1349" s="9" t="s">
        <v>940</v>
      </c>
      <c r="C1349" s="11" t="s">
        <v>917</v>
      </c>
      <c r="D1349" s="4">
        <v>6</v>
      </c>
      <c r="E1349" s="4">
        <v>11</v>
      </c>
      <c r="F1349" s="4">
        <v>2024</v>
      </c>
      <c r="G1349" s="11">
        <v>2</v>
      </c>
      <c r="H1349" s="4" t="s">
        <v>833</v>
      </c>
      <c r="I1349" s="9" t="s">
        <v>375</v>
      </c>
      <c r="J1349" s="4" t="s">
        <v>398</v>
      </c>
      <c r="K1349" s="9" t="s">
        <v>1058</v>
      </c>
      <c r="L1349" s="4">
        <v>5050</v>
      </c>
      <c r="M1349" s="11" t="s">
        <v>1378</v>
      </c>
      <c r="N1349" s="11" t="s">
        <v>1378</v>
      </c>
      <c r="O1349" s="11" t="s">
        <v>201</v>
      </c>
      <c r="P1349" s="4" t="s">
        <v>397</v>
      </c>
    </row>
    <row r="1350" spans="1:16" s="4" customFormat="1" ht="12" hidden="1" customHeight="1" x14ac:dyDescent="0.25">
      <c r="A1350" s="4" t="s">
        <v>17</v>
      </c>
      <c r="B1350" s="9" t="s">
        <v>940</v>
      </c>
      <c r="C1350" s="11" t="s">
        <v>917</v>
      </c>
      <c r="D1350" s="4">
        <v>6</v>
      </c>
      <c r="E1350" s="4">
        <v>11</v>
      </c>
      <c r="F1350" s="4">
        <v>2024</v>
      </c>
      <c r="G1350" s="11">
        <v>2</v>
      </c>
      <c r="H1350" s="4" t="s">
        <v>833</v>
      </c>
      <c r="I1350" s="4" t="s">
        <v>310</v>
      </c>
      <c r="J1350" s="4" t="s">
        <v>311</v>
      </c>
      <c r="K1350" s="9" t="s">
        <v>1058</v>
      </c>
      <c r="L1350" s="4">
        <v>117</v>
      </c>
      <c r="M1350" s="11" t="s">
        <v>1378</v>
      </c>
      <c r="N1350" s="11" t="s">
        <v>1378</v>
      </c>
      <c r="O1350" s="11" t="s">
        <v>201</v>
      </c>
      <c r="P1350" s="9" t="s">
        <v>509</v>
      </c>
    </row>
    <row r="1351" spans="1:16" s="4" customFormat="1" ht="12" hidden="1" customHeight="1" x14ac:dyDescent="0.25">
      <c r="A1351" s="4" t="s">
        <v>17</v>
      </c>
      <c r="B1351" s="9" t="s">
        <v>940</v>
      </c>
      <c r="C1351" s="11" t="s">
        <v>917</v>
      </c>
      <c r="D1351" s="4">
        <v>6</v>
      </c>
      <c r="E1351" s="4">
        <v>11</v>
      </c>
      <c r="F1351" s="4">
        <v>2024</v>
      </c>
      <c r="G1351" s="11">
        <v>2</v>
      </c>
      <c r="H1351" s="4" t="s">
        <v>833</v>
      </c>
      <c r="I1351" s="9" t="s">
        <v>375</v>
      </c>
      <c r="J1351" s="4" t="s">
        <v>376</v>
      </c>
      <c r="K1351" s="9" t="s">
        <v>1058</v>
      </c>
      <c r="L1351" s="4">
        <v>6</v>
      </c>
      <c r="M1351" s="11" t="s">
        <v>1378</v>
      </c>
      <c r="N1351" s="11" t="s">
        <v>1378</v>
      </c>
      <c r="O1351" s="11" t="s">
        <v>201</v>
      </c>
      <c r="P1351" s="4" t="s">
        <v>396</v>
      </c>
    </row>
    <row r="1352" spans="1:16" ht="12" hidden="1" customHeight="1" x14ac:dyDescent="0.2">
      <c r="A1352" s="2" t="s">
        <v>17</v>
      </c>
      <c r="B1352" s="9" t="s">
        <v>940</v>
      </c>
      <c r="C1352" s="9" t="s">
        <v>917</v>
      </c>
      <c r="D1352" s="2">
        <v>6</v>
      </c>
      <c r="E1352" s="2">
        <v>11</v>
      </c>
      <c r="F1352" s="2">
        <v>2024</v>
      </c>
      <c r="G1352" s="9">
        <v>2</v>
      </c>
      <c r="H1352" s="2" t="s">
        <v>833</v>
      </c>
      <c r="I1352" s="2" t="s">
        <v>984</v>
      </c>
      <c r="J1352" s="9" t="s">
        <v>1222</v>
      </c>
      <c r="K1352" s="9" t="s">
        <v>1058</v>
      </c>
      <c r="L1352" s="2">
        <v>48</v>
      </c>
      <c r="M1352" s="2">
        <v>12</v>
      </c>
      <c r="N1352" s="2">
        <v>4</v>
      </c>
      <c r="O1352" s="9" t="s">
        <v>201</v>
      </c>
    </row>
    <row r="1353" spans="1:16" s="4" customFormat="1" ht="12" hidden="1" customHeight="1" x14ac:dyDescent="0.25">
      <c r="A1353" s="4" t="s">
        <v>17</v>
      </c>
      <c r="B1353" s="9" t="s">
        <v>940</v>
      </c>
      <c r="C1353" s="11" t="s">
        <v>917</v>
      </c>
      <c r="D1353" s="4">
        <v>6</v>
      </c>
      <c r="E1353" s="4">
        <v>11</v>
      </c>
      <c r="F1353" s="4">
        <v>2024</v>
      </c>
      <c r="G1353" s="11">
        <v>2</v>
      </c>
      <c r="H1353" s="4" t="s">
        <v>833</v>
      </c>
      <c r="I1353" s="11" t="s">
        <v>380</v>
      </c>
      <c r="J1353" s="4" t="s">
        <v>381</v>
      </c>
      <c r="K1353" s="9" t="s">
        <v>1058</v>
      </c>
      <c r="L1353" s="4">
        <v>60</v>
      </c>
      <c r="M1353" s="11" t="s">
        <v>1378</v>
      </c>
      <c r="N1353" s="11" t="s">
        <v>1378</v>
      </c>
      <c r="O1353" s="11" t="s">
        <v>201</v>
      </c>
      <c r="P1353" s="9" t="s">
        <v>1680</v>
      </c>
    </row>
    <row r="1354" spans="1:16" s="4" customFormat="1" ht="12" hidden="1" customHeight="1" x14ac:dyDescent="0.25">
      <c r="A1354" s="4" t="s">
        <v>17</v>
      </c>
      <c r="B1354" s="9" t="s">
        <v>940</v>
      </c>
      <c r="C1354" s="11" t="s">
        <v>917</v>
      </c>
      <c r="D1354" s="4">
        <v>6</v>
      </c>
      <c r="E1354" s="4">
        <v>11</v>
      </c>
      <c r="F1354" s="4">
        <v>2024</v>
      </c>
      <c r="G1354" s="11">
        <v>2</v>
      </c>
      <c r="H1354" s="4" t="s">
        <v>833</v>
      </c>
      <c r="I1354" s="9" t="s">
        <v>312</v>
      </c>
      <c r="J1354" s="9" t="s">
        <v>1222</v>
      </c>
      <c r="K1354" s="9" t="s">
        <v>1058</v>
      </c>
      <c r="L1354" s="4">
        <v>132</v>
      </c>
      <c r="M1354" s="11" t="s">
        <v>1378</v>
      </c>
      <c r="N1354" s="11" t="s">
        <v>1378</v>
      </c>
      <c r="O1354" s="11" t="s">
        <v>201</v>
      </c>
    </row>
    <row r="1355" spans="1:16" s="4" customFormat="1" ht="12" hidden="1" customHeight="1" x14ac:dyDescent="0.25">
      <c r="A1355" s="4" t="s">
        <v>17</v>
      </c>
      <c r="B1355" s="9" t="s">
        <v>940</v>
      </c>
      <c r="C1355" s="11" t="s">
        <v>917</v>
      </c>
      <c r="D1355" s="4">
        <v>6</v>
      </c>
      <c r="E1355" s="4">
        <v>11</v>
      </c>
      <c r="F1355" s="4">
        <v>2024</v>
      </c>
      <c r="G1355" s="11">
        <v>2</v>
      </c>
      <c r="H1355" s="4" t="s">
        <v>833</v>
      </c>
      <c r="I1355" s="4" t="s">
        <v>314</v>
      </c>
      <c r="J1355" s="9" t="s">
        <v>1222</v>
      </c>
      <c r="K1355" s="9" t="s">
        <v>1058</v>
      </c>
      <c r="L1355" s="4">
        <v>23</v>
      </c>
      <c r="M1355" s="11" t="s">
        <v>1378</v>
      </c>
      <c r="N1355" s="11" t="s">
        <v>1378</v>
      </c>
      <c r="O1355" s="11" t="s">
        <v>201</v>
      </c>
    </row>
    <row r="1356" spans="1:16" s="4" customFormat="1" ht="12" hidden="1" customHeight="1" x14ac:dyDescent="0.25">
      <c r="A1356" s="4" t="s">
        <v>17</v>
      </c>
      <c r="B1356" s="9" t="s">
        <v>940</v>
      </c>
      <c r="C1356" s="11" t="s">
        <v>917</v>
      </c>
      <c r="D1356" s="4">
        <v>6</v>
      </c>
      <c r="E1356" s="4">
        <v>11</v>
      </c>
      <c r="F1356" s="4">
        <v>2024</v>
      </c>
      <c r="G1356" s="11">
        <v>2</v>
      </c>
      <c r="H1356" s="4" t="s">
        <v>833</v>
      </c>
      <c r="I1356" s="9" t="s">
        <v>446</v>
      </c>
      <c r="J1356" s="9" t="s">
        <v>1222</v>
      </c>
      <c r="K1356" s="9" t="s">
        <v>1058</v>
      </c>
      <c r="L1356" s="4">
        <v>30</v>
      </c>
      <c r="M1356" s="11" t="s">
        <v>1378</v>
      </c>
      <c r="N1356" s="11" t="s">
        <v>1378</v>
      </c>
      <c r="O1356" s="11" t="s">
        <v>201</v>
      </c>
    </row>
    <row r="1357" spans="1:16" s="4" customFormat="1" ht="12" hidden="1" customHeight="1" x14ac:dyDescent="0.25">
      <c r="A1357" s="4" t="s">
        <v>17</v>
      </c>
      <c r="B1357" s="9" t="s">
        <v>940</v>
      </c>
      <c r="C1357" s="11" t="s">
        <v>917</v>
      </c>
      <c r="D1357" s="4">
        <v>6</v>
      </c>
      <c r="E1357" s="4">
        <v>11</v>
      </c>
      <c r="F1357" s="4">
        <v>2024</v>
      </c>
      <c r="G1357" s="11">
        <v>2</v>
      </c>
      <c r="H1357" s="4" t="s">
        <v>833</v>
      </c>
      <c r="I1357" s="11" t="s">
        <v>973</v>
      </c>
      <c r="J1357" s="9" t="s">
        <v>1222</v>
      </c>
      <c r="K1357" s="9" t="s">
        <v>1058</v>
      </c>
      <c r="L1357" s="4">
        <v>13</v>
      </c>
      <c r="M1357" s="11" t="s">
        <v>1378</v>
      </c>
      <c r="N1357" s="11" t="s">
        <v>1378</v>
      </c>
      <c r="O1357" s="11" t="s">
        <v>201</v>
      </c>
    </row>
    <row r="1358" spans="1:16" s="4" customFormat="1" ht="12" hidden="1" customHeight="1" x14ac:dyDescent="0.25">
      <c r="A1358" s="4" t="s">
        <v>17</v>
      </c>
      <c r="B1358" s="9" t="s">
        <v>940</v>
      </c>
      <c r="C1358" s="11" t="s">
        <v>917</v>
      </c>
      <c r="D1358" s="4">
        <v>6</v>
      </c>
      <c r="E1358" s="4">
        <v>11</v>
      </c>
      <c r="F1358" s="4">
        <v>2024</v>
      </c>
      <c r="G1358" s="11">
        <v>2</v>
      </c>
      <c r="H1358" s="4" t="s">
        <v>833</v>
      </c>
      <c r="I1358" s="4" t="s">
        <v>399</v>
      </c>
      <c r="J1358" s="9" t="s">
        <v>400</v>
      </c>
      <c r="K1358" s="9" t="s">
        <v>1058</v>
      </c>
      <c r="L1358" s="4">
        <v>9</v>
      </c>
      <c r="M1358" s="11" t="s">
        <v>1378</v>
      </c>
      <c r="N1358" s="11" t="s">
        <v>1378</v>
      </c>
      <c r="O1358" s="11" t="s">
        <v>201</v>
      </c>
      <c r="P1358" s="9" t="s">
        <v>1547</v>
      </c>
    </row>
    <row r="1359" spans="1:16" s="4" customFormat="1" ht="12" hidden="1" customHeight="1" x14ac:dyDescent="0.25">
      <c r="A1359" s="4" t="s">
        <v>17</v>
      </c>
      <c r="B1359" s="9" t="s">
        <v>940</v>
      </c>
      <c r="C1359" s="11" t="s">
        <v>917</v>
      </c>
      <c r="D1359" s="4">
        <v>6</v>
      </c>
      <c r="E1359" s="4">
        <v>11</v>
      </c>
      <c r="F1359" s="4">
        <v>2024</v>
      </c>
      <c r="G1359" s="11">
        <v>2</v>
      </c>
      <c r="H1359" s="4" t="s">
        <v>833</v>
      </c>
      <c r="I1359" s="4" t="s">
        <v>978</v>
      </c>
      <c r="J1359" s="9" t="s">
        <v>1222</v>
      </c>
      <c r="K1359" s="9" t="s">
        <v>1058</v>
      </c>
      <c r="L1359" s="4">
        <v>9</v>
      </c>
      <c r="M1359" s="11" t="s">
        <v>1378</v>
      </c>
      <c r="N1359" s="11" t="s">
        <v>1378</v>
      </c>
      <c r="O1359" s="11" t="s">
        <v>201</v>
      </c>
    </row>
    <row r="1360" spans="1:16" s="4" customFormat="1" ht="12" hidden="1" customHeight="1" x14ac:dyDescent="0.25">
      <c r="A1360" s="4" t="s">
        <v>17</v>
      </c>
      <c r="B1360" s="9" t="s">
        <v>940</v>
      </c>
      <c r="C1360" s="11" t="s">
        <v>917</v>
      </c>
      <c r="D1360" s="4">
        <v>6</v>
      </c>
      <c r="E1360" s="4">
        <v>11</v>
      </c>
      <c r="F1360" s="4">
        <v>2024</v>
      </c>
      <c r="G1360" s="11">
        <v>2</v>
      </c>
      <c r="H1360" s="4" t="s">
        <v>833</v>
      </c>
      <c r="I1360" s="4" t="s">
        <v>319</v>
      </c>
      <c r="J1360" s="9" t="s">
        <v>1222</v>
      </c>
      <c r="K1360" s="9" t="s">
        <v>1058</v>
      </c>
      <c r="L1360" s="4">
        <v>5</v>
      </c>
      <c r="M1360" s="11" t="s">
        <v>1378</v>
      </c>
      <c r="N1360" s="11" t="s">
        <v>1378</v>
      </c>
      <c r="O1360" s="4" t="s">
        <v>1195</v>
      </c>
    </row>
    <row r="1361" spans="1:16" s="4" customFormat="1" ht="12" hidden="1" customHeight="1" x14ac:dyDescent="0.25">
      <c r="A1361" s="4" t="s">
        <v>17</v>
      </c>
      <c r="B1361" s="9" t="s">
        <v>940</v>
      </c>
      <c r="C1361" s="11" t="s">
        <v>917</v>
      </c>
      <c r="D1361" s="4">
        <v>6</v>
      </c>
      <c r="E1361" s="4">
        <v>11</v>
      </c>
      <c r="F1361" s="4">
        <v>2024</v>
      </c>
      <c r="G1361" s="11">
        <v>2</v>
      </c>
      <c r="H1361" s="4" t="s">
        <v>833</v>
      </c>
      <c r="I1361" s="4" t="s">
        <v>991</v>
      </c>
      <c r="J1361" s="4" t="s">
        <v>1017</v>
      </c>
      <c r="K1361" s="9" t="s">
        <v>1058</v>
      </c>
      <c r="L1361" s="4">
        <v>2</v>
      </c>
      <c r="M1361" s="11" t="s">
        <v>1378</v>
      </c>
      <c r="N1361" s="11" t="s">
        <v>1378</v>
      </c>
      <c r="O1361" s="11" t="s">
        <v>201</v>
      </c>
      <c r="P1361" s="4" t="s">
        <v>1016</v>
      </c>
    </row>
    <row r="1362" spans="1:16" s="4" customFormat="1" ht="12" hidden="1" customHeight="1" x14ac:dyDescent="0.25">
      <c r="A1362" s="4" t="s">
        <v>16</v>
      </c>
      <c r="B1362" s="9" t="s">
        <v>941</v>
      </c>
      <c r="C1362" s="11" t="s">
        <v>917</v>
      </c>
      <c r="D1362" s="4">
        <v>6</v>
      </c>
      <c r="E1362" s="4">
        <v>11</v>
      </c>
      <c r="F1362" s="4">
        <v>2024</v>
      </c>
      <c r="G1362" s="11">
        <v>2</v>
      </c>
      <c r="H1362" s="4" t="s">
        <v>14</v>
      </c>
      <c r="I1362" s="11" t="s">
        <v>380</v>
      </c>
      <c r="J1362" s="4" t="s">
        <v>381</v>
      </c>
      <c r="K1362" s="9" t="s">
        <v>1058</v>
      </c>
      <c r="L1362" s="4">
        <v>231</v>
      </c>
      <c r="M1362" s="11" t="s">
        <v>1378</v>
      </c>
      <c r="N1362" s="11" t="s">
        <v>1378</v>
      </c>
      <c r="O1362" s="11" t="s">
        <v>201</v>
      </c>
      <c r="P1362" s="9" t="s">
        <v>1680</v>
      </c>
    </row>
    <row r="1363" spans="1:16" s="4" customFormat="1" ht="12" hidden="1" customHeight="1" x14ac:dyDescent="0.25">
      <c r="A1363" s="4" t="s">
        <v>16</v>
      </c>
      <c r="B1363" s="9" t="s">
        <v>941</v>
      </c>
      <c r="C1363" s="11" t="s">
        <v>917</v>
      </c>
      <c r="D1363" s="4">
        <v>6</v>
      </c>
      <c r="E1363" s="4">
        <v>11</v>
      </c>
      <c r="F1363" s="4">
        <v>2024</v>
      </c>
      <c r="G1363" s="11">
        <v>2</v>
      </c>
      <c r="H1363" s="4" t="s">
        <v>14</v>
      </c>
      <c r="I1363" s="4" t="s">
        <v>310</v>
      </c>
      <c r="J1363" s="9" t="s">
        <v>1222</v>
      </c>
      <c r="K1363" s="9" t="s">
        <v>1058</v>
      </c>
      <c r="L1363" s="4">
        <v>285</v>
      </c>
      <c r="M1363" s="11" t="s">
        <v>1378</v>
      </c>
      <c r="N1363" s="11" t="s">
        <v>1378</v>
      </c>
      <c r="O1363" s="11" t="s">
        <v>201</v>
      </c>
      <c r="P1363" s="9" t="s">
        <v>509</v>
      </c>
    </row>
    <row r="1364" spans="1:16" s="4" customFormat="1" ht="12" hidden="1" customHeight="1" x14ac:dyDescent="0.25">
      <c r="A1364" s="4" t="s">
        <v>16</v>
      </c>
      <c r="B1364" s="9" t="s">
        <v>941</v>
      </c>
      <c r="C1364" s="11" t="s">
        <v>917</v>
      </c>
      <c r="D1364" s="4">
        <v>6</v>
      </c>
      <c r="E1364" s="4">
        <v>11</v>
      </c>
      <c r="F1364" s="4">
        <v>2024</v>
      </c>
      <c r="G1364" s="11">
        <v>2</v>
      </c>
      <c r="H1364" s="4" t="s">
        <v>14</v>
      </c>
      <c r="I1364" s="9" t="s">
        <v>375</v>
      </c>
      <c r="J1364" s="9" t="s">
        <v>1222</v>
      </c>
      <c r="K1364" s="9" t="s">
        <v>1058</v>
      </c>
      <c r="L1364" s="4">
        <v>187</v>
      </c>
      <c r="M1364" s="11" t="s">
        <v>1378</v>
      </c>
      <c r="N1364" s="11" t="s">
        <v>1378</v>
      </c>
      <c r="O1364" s="11" t="s">
        <v>201</v>
      </c>
      <c r="P1364" s="4" t="s">
        <v>397</v>
      </c>
    </row>
    <row r="1365" spans="1:16" s="4" customFormat="1" ht="12" hidden="1" customHeight="1" x14ac:dyDescent="0.25">
      <c r="A1365" s="4" t="s">
        <v>16</v>
      </c>
      <c r="B1365" s="9" t="s">
        <v>941</v>
      </c>
      <c r="C1365" s="11" t="s">
        <v>917</v>
      </c>
      <c r="D1365" s="4">
        <v>6</v>
      </c>
      <c r="E1365" s="4">
        <v>11</v>
      </c>
      <c r="F1365" s="4">
        <v>2024</v>
      </c>
      <c r="G1365" s="11">
        <v>2</v>
      </c>
      <c r="H1365" s="4" t="s">
        <v>14</v>
      </c>
      <c r="I1365" s="4" t="s">
        <v>991</v>
      </c>
      <c r="J1365" s="4" t="s">
        <v>1017</v>
      </c>
      <c r="K1365" s="9" t="s">
        <v>1058</v>
      </c>
      <c r="L1365" s="4">
        <v>17</v>
      </c>
      <c r="M1365" s="11" t="s">
        <v>1378</v>
      </c>
      <c r="N1365" s="11" t="s">
        <v>1378</v>
      </c>
      <c r="O1365" s="11" t="s">
        <v>201</v>
      </c>
      <c r="P1365" s="4" t="s">
        <v>1016</v>
      </c>
    </row>
    <row r="1366" spans="1:16" s="4" customFormat="1" ht="12" hidden="1" customHeight="1" x14ac:dyDescent="0.25">
      <c r="A1366" s="4" t="s">
        <v>16</v>
      </c>
      <c r="B1366" s="9" t="s">
        <v>941</v>
      </c>
      <c r="C1366" s="11" t="s">
        <v>917</v>
      </c>
      <c r="D1366" s="4">
        <v>6</v>
      </c>
      <c r="E1366" s="4">
        <v>11</v>
      </c>
      <c r="F1366" s="4">
        <v>2024</v>
      </c>
      <c r="G1366" s="11">
        <v>2</v>
      </c>
      <c r="H1366" s="4" t="s">
        <v>14</v>
      </c>
      <c r="I1366" s="11" t="s">
        <v>973</v>
      </c>
      <c r="J1366" s="9" t="s">
        <v>1222</v>
      </c>
      <c r="K1366" s="9" t="s">
        <v>1058</v>
      </c>
      <c r="L1366" s="4">
        <v>67</v>
      </c>
      <c r="M1366" s="11" t="s">
        <v>1378</v>
      </c>
      <c r="N1366" s="11" t="s">
        <v>1378</v>
      </c>
      <c r="O1366" s="11" t="s">
        <v>201</v>
      </c>
    </row>
    <row r="1367" spans="1:16" s="4" customFormat="1" ht="12" hidden="1" customHeight="1" x14ac:dyDescent="0.25">
      <c r="A1367" s="4" t="s">
        <v>16</v>
      </c>
      <c r="B1367" s="9" t="s">
        <v>941</v>
      </c>
      <c r="C1367" s="11" t="s">
        <v>917</v>
      </c>
      <c r="D1367" s="4">
        <v>6</v>
      </c>
      <c r="E1367" s="4">
        <v>11</v>
      </c>
      <c r="F1367" s="4">
        <v>2024</v>
      </c>
      <c r="G1367" s="11">
        <v>2</v>
      </c>
      <c r="H1367" s="4" t="s">
        <v>14</v>
      </c>
      <c r="I1367" s="4" t="s">
        <v>314</v>
      </c>
      <c r="J1367" s="9" t="s">
        <v>1222</v>
      </c>
      <c r="K1367" s="9" t="s">
        <v>1058</v>
      </c>
      <c r="L1367" s="4">
        <v>4</v>
      </c>
      <c r="M1367" s="11" t="s">
        <v>1378</v>
      </c>
      <c r="N1367" s="11" t="s">
        <v>1378</v>
      </c>
      <c r="O1367" s="11" t="s">
        <v>201</v>
      </c>
      <c r="P1367" s="9" t="s">
        <v>1432</v>
      </c>
    </row>
    <row r="1368" spans="1:16" s="4" customFormat="1" ht="12" hidden="1" customHeight="1" x14ac:dyDescent="0.25">
      <c r="A1368" s="4" t="s">
        <v>16</v>
      </c>
      <c r="B1368" s="9" t="s">
        <v>941</v>
      </c>
      <c r="C1368" s="11" t="s">
        <v>917</v>
      </c>
      <c r="D1368" s="4">
        <v>6</v>
      </c>
      <c r="E1368" s="4">
        <v>11</v>
      </c>
      <c r="F1368" s="4">
        <v>2024</v>
      </c>
      <c r="G1368" s="11">
        <v>2</v>
      </c>
      <c r="H1368" s="4" t="s">
        <v>14</v>
      </c>
      <c r="I1368" s="4" t="s">
        <v>399</v>
      </c>
      <c r="J1368" s="9" t="s">
        <v>400</v>
      </c>
      <c r="K1368" s="9" t="s">
        <v>1058</v>
      </c>
      <c r="L1368" s="4">
        <v>8</v>
      </c>
      <c r="M1368" s="11" t="s">
        <v>1378</v>
      </c>
      <c r="N1368" s="11" t="s">
        <v>1378</v>
      </c>
      <c r="O1368" s="11" t="s">
        <v>201</v>
      </c>
      <c r="P1368" s="9" t="s">
        <v>1547</v>
      </c>
    </row>
    <row r="1369" spans="1:16" s="4" customFormat="1" ht="12" hidden="1" customHeight="1" x14ac:dyDescent="0.25">
      <c r="A1369" s="4" t="s">
        <v>90</v>
      </c>
      <c r="B1369" s="9" t="s">
        <v>935</v>
      </c>
      <c r="C1369" s="11" t="s">
        <v>917</v>
      </c>
      <c r="D1369" s="4">
        <v>6</v>
      </c>
      <c r="E1369" s="4">
        <v>12</v>
      </c>
      <c r="F1369" s="4">
        <v>2024</v>
      </c>
      <c r="G1369" s="11">
        <v>2</v>
      </c>
      <c r="H1369" s="4" t="s">
        <v>833</v>
      </c>
      <c r="I1369" s="4" t="s">
        <v>310</v>
      </c>
      <c r="J1369" s="9" t="s">
        <v>1222</v>
      </c>
      <c r="K1369" s="9" t="s">
        <v>1058</v>
      </c>
      <c r="L1369" s="4">
        <v>86</v>
      </c>
      <c r="M1369" s="11" t="s">
        <v>1378</v>
      </c>
      <c r="N1369" s="11" t="s">
        <v>1378</v>
      </c>
      <c r="O1369" s="11" t="s">
        <v>201</v>
      </c>
      <c r="P1369" s="9" t="s">
        <v>509</v>
      </c>
    </row>
    <row r="1370" spans="1:16" s="4" customFormat="1" ht="12" hidden="1" customHeight="1" x14ac:dyDescent="0.25">
      <c r="A1370" s="4" t="s">
        <v>90</v>
      </c>
      <c r="B1370" s="9" t="s">
        <v>935</v>
      </c>
      <c r="C1370" s="11" t="s">
        <v>917</v>
      </c>
      <c r="D1370" s="4">
        <v>6</v>
      </c>
      <c r="E1370" s="4">
        <v>12</v>
      </c>
      <c r="F1370" s="4">
        <v>2024</v>
      </c>
      <c r="G1370" s="11">
        <v>2</v>
      </c>
      <c r="H1370" s="4" t="s">
        <v>833</v>
      </c>
      <c r="I1370" s="9" t="s">
        <v>375</v>
      </c>
      <c r="J1370" s="4" t="s">
        <v>398</v>
      </c>
      <c r="K1370" s="9" t="s">
        <v>1058</v>
      </c>
      <c r="L1370" s="4">
        <v>330</v>
      </c>
      <c r="M1370" s="11" t="s">
        <v>1378</v>
      </c>
      <c r="N1370" s="11" t="s">
        <v>1378</v>
      </c>
      <c r="O1370" s="11" t="s">
        <v>201</v>
      </c>
      <c r="P1370" s="4" t="s">
        <v>397</v>
      </c>
    </row>
    <row r="1371" spans="1:16" s="4" customFormat="1" ht="12" hidden="1" customHeight="1" x14ac:dyDescent="0.25">
      <c r="A1371" s="4" t="s">
        <v>90</v>
      </c>
      <c r="B1371" s="9" t="s">
        <v>935</v>
      </c>
      <c r="C1371" s="11" t="s">
        <v>917</v>
      </c>
      <c r="D1371" s="4">
        <v>6</v>
      </c>
      <c r="E1371" s="4">
        <v>12</v>
      </c>
      <c r="F1371" s="4">
        <v>2024</v>
      </c>
      <c r="G1371" s="11">
        <v>2</v>
      </c>
      <c r="H1371" s="4" t="s">
        <v>833</v>
      </c>
      <c r="I1371" s="4" t="s">
        <v>314</v>
      </c>
      <c r="J1371" s="9" t="s">
        <v>1222</v>
      </c>
      <c r="K1371" s="9" t="s">
        <v>1058</v>
      </c>
      <c r="L1371" s="4">
        <v>18</v>
      </c>
      <c r="M1371" s="11" t="s">
        <v>1378</v>
      </c>
      <c r="N1371" s="11" t="s">
        <v>1378</v>
      </c>
      <c r="O1371" s="11" t="s">
        <v>201</v>
      </c>
    </row>
    <row r="1372" spans="1:16" s="4" customFormat="1" ht="12" hidden="1" customHeight="1" x14ac:dyDescent="0.25">
      <c r="A1372" s="4" t="s">
        <v>90</v>
      </c>
      <c r="B1372" s="9" t="s">
        <v>935</v>
      </c>
      <c r="C1372" s="11" t="s">
        <v>917</v>
      </c>
      <c r="D1372" s="4">
        <v>6</v>
      </c>
      <c r="E1372" s="4">
        <v>12</v>
      </c>
      <c r="F1372" s="4">
        <v>2024</v>
      </c>
      <c r="G1372" s="11">
        <v>2</v>
      </c>
      <c r="H1372" s="4" t="s">
        <v>833</v>
      </c>
      <c r="I1372" s="9" t="s">
        <v>425</v>
      </c>
      <c r="J1372" s="9" t="s">
        <v>1222</v>
      </c>
      <c r="K1372" s="9" t="s">
        <v>1058</v>
      </c>
      <c r="L1372" s="4">
        <v>2</v>
      </c>
      <c r="M1372" s="11" t="s">
        <v>1378</v>
      </c>
      <c r="N1372" s="11" t="s">
        <v>1378</v>
      </c>
      <c r="O1372" s="11" t="s">
        <v>201</v>
      </c>
    </row>
    <row r="1373" spans="1:16" s="4" customFormat="1" ht="12" hidden="1" customHeight="1" x14ac:dyDescent="0.25">
      <c r="A1373" s="4" t="s">
        <v>90</v>
      </c>
      <c r="B1373" s="9" t="s">
        <v>935</v>
      </c>
      <c r="C1373" s="11" t="s">
        <v>917</v>
      </c>
      <c r="D1373" s="4">
        <v>6</v>
      </c>
      <c r="E1373" s="4">
        <v>12</v>
      </c>
      <c r="F1373" s="4">
        <v>2024</v>
      </c>
      <c r="G1373" s="11">
        <v>2</v>
      </c>
      <c r="H1373" s="4" t="s">
        <v>833</v>
      </c>
      <c r="I1373" s="11" t="s">
        <v>380</v>
      </c>
      <c r="J1373" s="4" t="s">
        <v>381</v>
      </c>
      <c r="K1373" s="9" t="s">
        <v>1058</v>
      </c>
      <c r="L1373" s="4">
        <v>2</v>
      </c>
      <c r="M1373" s="11" t="s">
        <v>1378</v>
      </c>
      <c r="N1373" s="11" t="s">
        <v>1378</v>
      </c>
      <c r="O1373" s="11" t="s">
        <v>201</v>
      </c>
      <c r="P1373" s="9" t="s">
        <v>1680</v>
      </c>
    </row>
    <row r="1374" spans="1:16" s="4" customFormat="1" ht="12" hidden="1" customHeight="1" x14ac:dyDescent="0.25">
      <c r="A1374" s="4" t="s">
        <v>84</v>
      </c>
      <c r="B1374" s="9" t="s">
        <v>936</v>
      </c>
      <c r="C1374" s="11" t="s">
        <v>917</v>
      </c>
      <c r="D1374" s="4">
        <v>6</v>
      </c>
      <c r="E1374" s="4">
        <v>12</v>
      </c>
      <c r="F1374" s="4">
        <v>2024</v>
      </c>
      <c r="G1374" s="11">
        <v>2</v>
      </c>
      <c r="H1374" s="4" t="s">
        <v>14</v>
      </c>
      <c r="I1374" s="9" t="s">
        <v>375</v>
      </c>
      <c r="J1374" s="4" t="s">
        <v>376</v>
      </c>
      <c r="K1374" s="9" t="s">
        <v>1058</v>
      </c>
      <c r="L1374" s="4">
        <v>176</v>
      </c>
      <c r="M1374" s="11" t="s">
        <v>1378</v>
      </c>
      <c r="N1374" s="11" t="s">
        <v>1378</v>
      </c>
      <c r="O1374" s="11" t="s">
        <v>201</v>
      </c>
      <c r="P1374" s="4" t="s">
        <v>396</v>
      </c>
    </row>
    <row r="1375" spans="1:16" s="4" customFormat="1" ht="12" hidden="1" customHeight="1" x14ac:dyDescent="0.25">
      <c r="A1375" s="4" t="s">
        <v>84</v>
      </c>
      <c r="B1375" s="9" t="s">
        <v>936</v>
      </c>
      <c r="C1375" s="11" t="s">
        <v>917</v>
      </c>
      <c r="D1375" s="4">
        <v>6</v>
      </c>
      <c r="E1375" s="4">
        <v>12</v>
      </c>
      <c r="F1375" s="4">
        <v>2024</v>
      </c>
      <c r="G1375" s="11">
        <v>2</v>
      </c>
      <c r="H1375" s="4" t="s">
        <v>14</v>
      </c>
      <c r="I1375" s="4" t="s">
        <v>314</v>
      </c>
      <c r="J1375" s="9" t="s">
        <v>1222</v>
      </c>
      <c r="K1375" s="9" t="s">
        <v>1058</v>
      </c>
      <c r="L1375" s="4">
        <v>184</v>
      </c>
      <c r="M1375" s="11" t="s">
        <v>1378</v>
      </c>
      <c r="N1375" s="11" t="s">
        <v>1378</v>
      </c>
      <c r="O1375" s="11" t="s">
        <v>201</v>
      </c>
    </row>
    <row r="1376" spans="1:16" s="4" customFormat="1" ht="12" hidden="1" customHeight="1" x14ac:dyDescent="0.25">
      <c r="A1376" s="4" t="s">
        <v>84</v>
      </c>
      <c r="B1376" s="9" t="s">
        <v>936</v>
      </c>
      <c r="C1376" s="11" t="s">
        <v>917</v>
      </c>
      <c r="D1376" s="4">
        <v>6</v>
      </c>
      <c r="E1376" s="4">
        <v>12</v>
      </c>
      <c r="F1376" s="4">
        <v>2024</v>
      </c>
      <c r="G1376" s="11">
        <v>2</v>
      </c>
      <c r="H1376" s="4" t="s">
        <v>14</v>
      </c>
      <c r="I1376" s="11" t="s">
        <v>380</v>
      </c>
      <c r="J1376" s="4" t="s">
        <v>381</v>
      </c>
      <c r="K1376" s="9" t="s">
        <v>1058</v>
      </c>
      <c r="L1376" s="4">
        <v>191</v>
      </c>
      <c r="M1376" s="11" t="s">
        <v>1378</v>
      </c>
      <c r="N1376" s="11" t="s">
        <v>1378</v>
      </c>
      <c r="O1376" s="11" t="s">
        <v>201</v>
      </c>
      <c r="P1376" s="9" t="s">
        <v>1680</v>
      </c>
    </row>
    <row r="1377" spans="1:16" s="4" customFormat="1" ht="12" hidden="1" customHeight="1" x14ac:dyDescent="0.25">
      <c r="A1377" s="4" t="s">
        <v>84</v>
      </c>
      <c r="B1377" s="9" t="s">
        <v>936</v>
      </c>
      <c r="C1377" s="11" t="s">
        <v>917</v>
      </c>
      <c r="D1377" s="4">
        <v>6</v>
      </c>
      <c r="E1377" s="4">
        <v>12</v>
      </c>
      <c r="F1377" s="4">
        <v>2024</v>
      </c>
      <c r="G1377" s="11">
        <v>2</v>
      </c>
      <c r="H1377" s="4" t="s">
        <v>14</v>
      </c>
      <c r="I1377" s="4" t="s">
        <v>310</v>
      </c>
      <c r="J1377" s="9" t="s">
        <v>1222</v>
      </c>
      <c r="K1377" s="9" t="s">
        <v>1058</v>
      </c>
      <c r="L1377" s="4">
        <v>277</v>
      </c>
      <c r="M1377" s="11" t="s">
        <v>1378</v>
      </c>
      <c r="N1377" s="11" t="s">
        <v>1378</v>
      </c>
      <c r="O1377" s="11" t="s">
        <v>201</v>
      </c>
    </row>
    <row r="1378" spans="1:16" s="4" customFormat="1" ht="12" hidden="1" customHeight="1" x14ac:dyDescent="0.25">
      <c r="A1378" s="4" t="s">
        <v>84</v>
      </c>
      <c r="B1378" s="9" t="s">
        <v>936</v>
      </c>
      <c r="C1378" s="11" t="s">
        <v>917</v>
      </c>
      <c r="D1378" s="4">
        <v>6</v>
      </c>
      <c r="E1378" s="4">
        <v>12</v>
      </c>
      <c r="F1378" s="4">
        <v>2024</v>
      </c>
      <c r="G1378" s="11">
        <v>2</v>
      </c>
      <c r="H1378" s="4" t="s">
        <v>14</v>
      </c>
      <c r="I1378" s="4" t="s">
        <v>451</v>
      </c>
      <c r="J1378" s="4" t="s">
        <v>452</v>
      </c>
      <c r="K1378" s="9" t="s">
        <v>1058</v>
      </c>
      <c r="L1378" s="4">
        <v>3</v>
      </c>
      <c r="M1378" s="11" t="s">
        <v>1378</v>
      </c>
      <c r="N1378" s="11" t="s">
        <v>1378</v>
      </c>
      <c r="O1378" s="11" t="s">
        <v>201</v>
      </c>
      <c r="P1378" s="4" t="s">
        <v>821</v>
      </c>
    </row>
    <row r="1379" spans="1:16" ht="12" hidden="1" customHeight="1" x14ac:dyDescent="0.2">
      <c r="A1379" s="2" t="s">
        <v>84</v>
      </c>
      <c r="B1379" s="9" t="s">
        <v>936</v>
      </c>
      <c r="C1379" s="9" t="s">
        <v>917</v>
      </c>
      <c r="D1379" s="2">
        <v>6</v>
      </c>
      <c r="E1379" s="2">
        <v>12</v>
      </c>
      <c r="F1379" s="2">
        <v>2024</v>
      </c>
      <c r="G1379" s="9">
        <v>2</v>
      </c>
      <c r="H1379" s="2" t="s">
        <v>14</v>
      </c>
      <c r="I1379" s="9" t="s">
        <v>312</v>
      </c>
      <c r="J1379" s="9" t="s">
        <v>1222</v>
      </c>
      <c r="K1379" s="9" t="s">
        <v>1058</v>
      </c>
      <c r="L1379" s="2">
        <v>360</v>
      </c>
      <c r="M1379" s="2">
        <v>24</v>
      </c>
      <c r="N1379" s="2">
        <v>15</v>
      </c>
      <c r="O1379" s="9" t="s">
        <v>201</v>
      </c>
    </row>
    <row r="1380" spans="1:16" s="4" customFormat="1" ht="12" hidden="1" customHeight="1" x14ac:dyDescent="0.25">
      <c r="A1380" s="4" t="s">
        <v>119</v>
      </c>
      <c r="B1380" s="9" t="s">
        <v>924</v>
      </c>
      <c r="C1380" s="11" t="s">
        <v>917</v>
      </c>
      <c r="D1380" s="4">
        <v>6</v>
      </c>
      <c r="E1380" s="4">
        <v>13</v>
      </c>
      <c r="F1380" s="4">
        <v>2024</v>
      </c>
      <c r="G1380" s="11">
        <v>2</v>
      </c>
      <c r="H1380" s="4" t="s">
        <v>833</v>
      </c>
      <c r="I1380" s="9" t="s">
        <v>425</v>
      </c>
      <c r="J1380" s="9" t="s">
        <v>1222</v>
      </c>
      <c r="K1380" s="9" t="s">
        <v>1058</v>
      </c>
      <c r="L1380" s="4">
        <v>10</v>
      </c>
      <c r="M1380" s="11" t="s">
        <v>1378</v>
      </c>
      <c r="N1380" s="11" t="s">
        <v>1378</v>
      </c>
      <c r="O1380" s="11" t="s">
        <v>201</v>
      </c>
    </row>
    <row r="1381" spans="1:16" s="4" customFormat="1" ht="12" hidden="1" customHeight="1" x14ac:dyDescent="0.25">
      <c r="A1381" s="4" t="s">
        <v>119</v>
      </c>
      <c r="B1381" s="9" t="s">
        <v>924</v>
      </c>
      <c r="C1381" s="11" t="s">
        <v>917</v>
      </c>
      <c r="D1381" s="4">
        <v>6</v>
      </c>
      <c r="E1381" s="4">
        <v>13</v>
      </c>
      <c r="F1381" s="4">
        <v>2024</v>
      </c>
      <c r="G1381" s="11">
        <v>2</v>
      </c>
      <c r="H1381" s="4" t="s">
        <v>833</v>
      </c>
      <c r="I1381" s="9" t="s">
        <v>375</v>
      </c>
      <c r="J1381" s="4" t="s">
        <v>376</v>
      </c>
      <c r="K1381" s="9" t="s">
        <v>1058</v>
      </c>
      <c r="L1381" s="4">
        <v>22</v>
      </c>
      <c r="M1381" s="11" t="s">
        <v>1378</v>
      </c>
      <c r="N1381" s="11" t="s">
        <v>1378</v>
      </c>
      <c r="O1381" s="11" t="s">
        <v>201</v>
      </c>
      <c r="P1381" s="4" t="s">
        <v>396</v>
      </c>
    </row>
    <row r="1382" spans="1:16" ht="12" hidden="1" customHeight="1" x14ac:dyDescent="0.2">
      <c r="A1382" s="2" t="s">
        <v>119</v>
      </c>
      <c r="B1382" s="9" t="s">
        <v>924</v>
      </c>
      <c r="C1382" s="9" t="s">
        <v>917</v>
      </c>
      <c r="D1382" s="2">
        <v>6</v>
      </c>
      <c r="E1382" s="2">
        <v>13</v>
      </c>
      <c r="F1382" s="2">
        <v>2024</v>
      </c>
      <c r="G1382" s="9">
        <v>2</v>
      </c>
      <c r="H1382" s="2" t="s">
        <v>833</v>
      </c>
      <c r="I1382" s="2" t="s">
        <v>976</v>
      </c>
      <c r="J1382" s="9" t="s">
        <v>1222</v>
      </c>
      <c r="K1382" s="9" t="s">
        <v>1058</v>
      </c>
      <c r="L1382" s="2">
        <v>360</v>
      </c>
      <c r="M1382" s="2">
        <v>30</v>
      </c>
      <c r="N1382" s="2">
        <v>12</v>
      </c>
      <c r="O1382" s="9" t="s">
        <v>201</v>
      </c>
    </row>
    <row r="1383" spans="1:16" ht="12" hidden="1" customHeight="1" x14ac:dyDescent="0.2">
      <c r="A1383" s="2" t="s">
        <v>119</v>
      </c>
      <c r="B1383" s="9" t="s">
        <v>924</v>
      </c>
      <c r="C1383" s="9" t="s">
        <v>917</v>
      </c>
      <c r="D1383" s="2">
        <v>6</v>
      </c>
      <c r="E1383" s="2">
        <v>13</v>
      </c>
      <c r="F1383" s="2">
        <v>2024</v>
      </c>
      <c r="G1383" s="9">
        <v>2</v>
      </c>
      <c r="H1383" s="2" t="s">
        <v>833</v>
      </c>
      <c r="I1383" s="2" t="s">
        <v>975</v>
      </c>
      <c r="J1383" s="9" t="s">
        <v>1222</v>
      </c>
      <c r="K1383" s="9" t="s">
        <v>1058</v>
      </c>
      <c r="L1383" s="2">
        <v>455</v>
      </c>
      <c r="M1383" s="2">
        <v>65</v>
      </c>
      <c r="N1383" s="2">
        <v>7</v>
      </c>
      <c r="O1383" s="9" t="s">
        <v>201</v>
      </c>
    </row>
    <row r="1384" spans="1:16" s="4" customFormat="1" ht="12" hidden="1" customHeight="1" x14ac:dyDescent="0.25">
      <c r="A1384" s="4" t="s">
        <v>119</v>
      </c>
      <c r="B1384" s="9" t="s">
        <v>924</v>
      </c>
      <c r="C1384" s="11" t="s">
        <v>917</v>
      </c>
      <c r="D1384" s="4">
        <v>6</v>
      </c>
      <c r="E1384" s="4">
        <v>13</v>
      </c>
      <c r="F1384" s="4">
        <v>2024</v>
      </c>
      <c r="G1384" s="11">
        <v>2</v>
      </c>
      <c r="H1384" s="4" t="s">
        <v>833</v>
      </c>
      <c r="I1384" s="4" t="s">
        <v>380</v>
      </c>
      <c r="J1384" s="9" t="s">
        <v>1222</v>
      </c>
      <c r="K1384" s="9" t="s">
        <v>1058</v>
      </c>
      <c r="L1384" s="4">
        <v>30</v>
      </c>
      <c r="M1384" s="11" t="s">
        <v>1378</v>
      </c>
      <c r="N1384" s="11" t="s">
        <v>1378</v>
      </c>
      <c r="O1384" s="11" t="s">
        <v>201</v>
      </c>
    </row>
    <row r="1385" spans="1:16" ht="12" hidden="1" customHeight="1" x14ac:dyDescent="0.2">
      <c r="A1385" s="2" t="s">
        <v>119</v>
      </c>
      <c r="B1385" s="9" t="s">
        <v>924</v>
      </c>
      <c r="C1385" s="9" t="s">
        <v>917</v>
      </c>
      <c r="D1385" s="2">
        <v>6</v>
      </c>
      <c r="E1385" s="2">
        <v>13</v>
      </c>
      <c r="F1385" s="2">
        <v>2024</v>
      </c>
      <c r="G1385" s="9">
        <v>2</v>
      </c>
      <c r="H1385" s="2" t="s">
        <v>833</v>
      </c>
      <c r="I1385" s="2" t="s">
        <v>316</v>
      </c>
      <c r="J1385" s="9" t="s">
        <v>1222</v>
      </c>
      <c r="K1385" s="9" t="s">
        <v>1058</v>
      </c>
      <c r="L1385" s="2">
        <v>450</v>
      </c>
      <c r="M1385" s="2">
        <v>50</v>
      </c>
      <c r="N1385" s="2">
        <v>9</v>
      </c>
      <c r="O1385" s="9" t="s">
        <v>201</v>
      </c>
    </row>
    <row r="1386" spans="1:16" s="4" customFormat="1" ht="12" hidden="1" customHeight="1" x14ac:dyDescent="0.25">
      <c r="A1386" s="4" t="s">
        <v>119</v>
      </c>
      <c r="B1386" s="9" t="s">
        <v>924</v>
      </c>
      <c r="C1386" s="11" t="s">
        <v>917</v>
      </c>
      <c r="D1386" s="4">
        <v>6</v>
      </c>
      <c r="E1386" s="4">
        <v>13</v>
      </c>
      <c r="F1386" s="4">
        <v>2024</v>
      </c>
      <c r="G1386" s="11">
        <v>2</v>
      </c>
      <c r="H1386" s="4" t="s">
        <v>833</v>
      </c>
      <c r="I1386" s="4" t="s">
        <v>451</v>
      </c>
      <c r="J1386" s="9" t="s">
        <v>1222</v>
      </c>
      <c r="K1386" s="9" t="s">
        <v>1058</v>
      </c>
      <c r="L1386" s="4">
        <v>4</v>
      </c>
      <c r="M1386" s="11" t="s">
        <v>1378</v>
      </c>
      <c r="N1386" s="11" t="s">
        <v>1378</v>
      </c>
      <c r="O1386" s="11" t="s">
        <v>201</v>
      </c>
    </row>
    <row r="1387" spans="1:16" s="4" customFormat="1" ht="12" hidden="1" customHeight="1" x14ac:dyDescent="0.25">
      <c r="A1387" s="4" t="s">
        <v>119</v>
      </c>
      <c r="B1387" s="9" t="s">
        <v>924</v>
      </c>
      <c r="C1387" s="11" t="s">
        <v>917</v>
      </c>
      <c r="D1387" s="4">
        <v>6</v>
      </c>
      <c r="E1387" s="4">
        <v>13</v>
      </c>
      <c r="F1387" s="4">
        <v>2024</v>
      </c>
      <c r="G1387" s="11">
        <v>2</v>
      </c>
      <c r="H1387" s="4" t="s">
        <v>833</v>
      </c>
      <c r="I1387" s="4" t="s">
        <v>314</v>
      </c>
      <c r="J1387" s="9" t="s">
        <v>1222</v>
      </c>
      <c r="K1387" s="9" t="s">
        <v>1058</v>
      </c>
      <c r="L1387" s="4">
        <v>41</v>
      </c>
      <c r="M1387" s="11" t="s">
        <v>1378</v>
      </c>
      <c r="N1387" s="11" t="s">
        <v>1378</v>
      </c>
      <c r="O1387" s="11" t="s">
        <v>201</v>
      </c>
    </row>
    <row r="1388" spans="1:16" s="4" customFormat="1" ht="12" hidden="1" customHeight="1" x14ac:dyDescent="0.25">
      <c r="A1388" s="4" t="s">
        <v>88</v>
      </c>
      <c r="B1388" s="9" t="s">
        <v>937</v>
      </c>
      <c r="C1388" s="11" t="s">
        <v>917</v>
      </c>
      <c r="D1388" s="4">
        <v>6</v>
      </c>
      <c r="E1388" s="4">
        <v>13</v>
      </c>
      <c r="F1388" s="4">
        <v>2024</v>
      </c>
      <c r="G1388" s="11">
        <v>2</v>
      </c>
      <c r="H1388" s="4" t="s">
        <v>14</v>
      </c>
      <c r="I1388" s="4" t="s">
        <v>451</v>
      </c>
      <c r="J1388" s="4" t="s">
        <v>452</v>
      </c>
      <c r="K1388" s="9" t="s">
        <v>1058</v>
      </c>
      <c r="L1388" s="4">
        <v>2</v>
      </c>
      <c r="M1388" s="11" t="s">
        <v>1378</v>
      </c>
      <c r="N1388" s="11" t="s">
        <v>1378</v>
      </c>
      <c r="O1388" s="11" t="s">
        <v>201</v>
      </c>
      <c r="P1388" s="4" t="s">
        <v>821</v>
      </c>
    </row>
    <row r="1389" spans="1:16" s="4" customFormat="1" ht="12" hidden="1" customHeight="1" x14ac:dyDescent="0.25">
      <c r="A1389" s="4" t="s">
        <v>88</v>
      </c>
      <c r="B1389" s="9" t="s">
        <v>937</v>
      </c>
      <c r="C1389" s="11" t="s">
        <v>917</v>
      </c>
      <c r="D1389" s="4">
        <v>6</v>
      </c>
      <c r="E1389" s="4">
        <v>13</v>
      </c>
      <c r="F1389" s="4">
        <v>2024</v>
      </c>
      <c r="G1389" s="11">
        <v>2</v>
      </c>
      <c r="H1389" s="4" t="s">
        <v>14</v>
      </c>
      <c r="I1389" s="4" t="s">
        <v>314</v>
      </c>
      <c r="J1389" s="4" t="s">
        <v>315</v>
      </c>
      <c r="K1389" s="9" t="s">
        <v>1058</v>
      </c>
      <c r="L1389" s="4">
        <v>3</v>
      </c>
      <c r="M1389" s="11" t="s">
        <v>1378</v>
      </c>
      <c r="N1389" s="11" t="s">
        <v>1378</v>
      </c>
      <c r="O1389" s="11" t="s">
        <v>201</v>
      </c>
      <c r="P1389" s="9" t="s">
        <v>1432</v>
      </c>
    </row>
    <row r="1390" spans="1:16" s="4" customFormat="1" ht="12" hidden="1" customHeight="1" x14ac:dyDescent="0.25">
      <c r="A1390" s="4" t="s">
        <v>88</v>
      </c>
      <c r="B1390" s="9" t="s">
        <v>937</v>
      </c>
      <c r="C1390" s="11" t="s">
        <v>917</v>
      </c>
      <c r="D1390" s="4">
        <v>6</v>
      </c>
      <c r="E1390" s="4">
        <v>13</v>
      </c>
      <c r="F1390" s="4">
        <v>2024</v>
      </c>
      <c r="G1390" s="11">
        <v>2</v>
      </c>
      <c r="H1390" s="4" t="s">
        <v>14</v>
      </c>
      <c r="I1390" s="4" t="s">
        <v>394</v>
      </c>
      <c r="J1390" s="4" t="s">
        <v>395</v>
      </c>
      <c r="K1390" s="9" t="s">
        <v>1058</v>
      </c>
      <c r="L1390" s="4">
        <v>42</v>
      </c>
      <c r="M1390" s="11" t="s">
        <v>1378</v>
      </c>
      <c r="N1390" s="11" t="s">
        <v>1378</v>
      </c>
      <c r="O1390" s="11" t="s">
        <v>201</v>
      </c>
      <c r="P1390" s="4" t="s">
        <v>393</v>
      </c>
    </row>
    <row r="1391" spans="1:16" s="4" customFormat="1" ht="12" hidden="1" customHeight="1" x14ac:dyDescent="0.25">
      <c r="A1391" s="4" t="s">
        <v>88</v>
      </c>
      <c r="B1391" s="9" t="s">
        <v>937</v>
      </c>
      <c r="C1391" s="11" t="s">
        <v>917</v>
      </c>
      <c r="D1391" s="4">
        <v>6</v>
      </c>
      <c r="E1391" s="4">
        <v>13</v>
      </c>
      <c r="F1391" s="4">
        <v>2024</v>
      </c>
      <c r="G1391" s="11">
        <v>2</v>
      </c>
      <c r="H1391" s="4" t="s">
        <v>14</v>
      </c>
      <c r="I1391" s="4" t="s">
        <v>434</v>
      </c>
      <c r="J1391" s="4" t="s">
        <v>435</v>
      </c>
      <c r="K1391" s="9" t="s">
        <v>1058</v>
      </c>
      <c r="L1391" s="4">
        <v>73</v>
      </c>
      <c r="M1391" s="11" t="s">
        <v>1378</v>
      </c>
      <c r="N1391" s="11" t="s">
        <v>1378</v>
      </c>
      <c r="O1391" s="11" t="s">
        <v>201</v>
      </c>
      <c r="P1391" s="4" t="s">
        <v>136</v>
      </c>
    </row>
    <row r="1392" spans="1:16" s="4" customFormat="1" ht="12" hidden="1" customHeight="1" x14ac:dyDescent="0.25">
      <c r="A1392" s="4" t="s">
        <v>88</v>
      </c>
      <c r="B1392" s="9" t="s">
        <v>937</v>
      </c>
      <c r="C1392" s="11" t="s">
        <v>917</v>
      </c>
      <c r="D1392" s="4">
        <v>6</v>
      </c>
      <c r="E1392" s="4">
        <v>13</v>
      </c>
      <c r="F1392" s="4">
        <v>2024</v>
      </c>
      <c r="G1392" s="11">
        <v>2</v>
      </c>
      <c r="H1392" s="4" t="s">
        <v>14</v>
      </c>
      <c r="I1392" s="11" t="s">
        <v>973</v>
      </c>
      <c r="J1392" s="9" t="s">
        <v>1222</v>
      </c>
      <c r="K1392" s="9" t="s">
        <v>1058</v>
      </c>
      <c r="L1392" s="4">
        <v>3</v>
      </c>
      <c r="M1392" s="11" t="s">
        <v>1378</v>
      </c>
      <c r="N1392" s="11" t="s">
        <v>1378</v>
      </c>
      <c r="O1392" s="11" t="s">
        <v>201</v>
      </c>
    </row>
    <row r="1393" spans="1:16" s="4" customFormat="1" ht="12" hidden="1" customHeight="1" x14ac:dyDescent="0.25">
      <c r="A1393" s="4" t="s">
        <v>88</v>
      </c>
      <c r="B1393" s="9" t="s">
        <v>937</v>
      </c>
      <c r="C1393" s="11" t="s">
        <v>917</v>
      </c>
      <c r="D1393" s="4">
        <v>6</v>
      </c>
      <c r="E1393" s="4">
        <v>13</v>
      </c>
      <c r="F1393" s="4">
        <v>2024</v>
      </c>
      <c r="G1393" s="11">
        <v>2</v>
      </c>
      <c r="H1393" s="4" t="s">
        <v>14</v>
      </c>
      <c r="I1393" s="4" t="s">
        <v>379</v>
      </c>
      <c r="J1393" s="4" t="s">
        <v>378</v>
      </c>
      <c r="K1393" s="9" t="s">
        <v>1058</v>
      </c>
      <c r="L1393" s="4">
        <v>7</v>
      </c>
      <c r="M1393" s="11" t="s">
        <v>1378</v>
      </c>
      <c r="N1393" s="11" t="s">
        <v>1378</v>
      </c>
      <c r="O1393" s="11" t="s">
        <v>201</v>
      </c>
      <c r="P1393" s="4" t="s">
        <v>162</v>
      </c>
    </row>
    <row r="1394" spans="1:16" s="4" customFormat="1" ht="12" hidden="1" customHeight="1" x14ac:dyDescent="0.25">
      <c r="A1394" s="4" t="s">
        <v>88</v>
      </c>
      <c r="B1394" s="9" t="s">
        <v>937</v>
      </c>
      <c r="C1394" s="11" t="s">
        <v>917</v>
      </c>
      <c r="D1394" s="4">
        <v>6</v>
      </c>
      <c r="E1394" s="4">
        <v>13</v>
      </c>
      <c r="F1394" s="4">
        <v>2024</v>
      </c>
      <c r="G1394" s="11">
        <v>2</v>
      </c>
      <c r="H1394" s="4" t="s">
        <v>14</v>
      </c>
      <c r="I1394" s="9" t="s">
        <v>375</v>
      </c>
      <c r="J1394" s="4" t="s">
        <v>376</v>
      </c>
      <c r="K1394" s="9" t="s">
        <v>1058</v>
      </c>
      <c r="L1394" s="4">
        <v>4</v>
      </c>
      <c r="M1394" s="11" t="s">
        <v>1378</v>
      </c>
      <c r="N1394" s="11" t="s">
        <v>1378</v>
      </c>
      <c r="O1394" s="11" t="s">
        <v>201</v>
      </c>
      <c r="P1394" s="4" t="s">
        <v>396</v>
      </c>
    </row>
    <row r="1395" spans="1:16" s="4" customFormat="1" ht="12" hidden="1" customHeight="1" x14ac:dyDescent="0.25">
      <c r="A1395" s="4" t="s">
        <v>88</v>
      </c>
      <c r="B1395" s="9" t="s">
        <v>937</v>
      </c>
      <c r="C1395" s="11" t="s">
        <v>917</v>
      </c>
      <c r="D1395" s="4">
        <v>6</v>
      </c>
      <c r="E1395" s="4">
        <v>13</v>
      </c>
      <c r="F1395" s="4">
        <v>2024</v>
      </c>
      <c r="G1395" s="11">
        <v>2</v>
      </c>
      <c r="H1395" s="4" t="s">
        <v>14</v>
      </c>
      <c r="I1395" s="4" t="s">
        <v>975</v>
      </c>
      <c r="J1395" s="4" t="s">
        <v>547</v>
      </c>
      <c r="K1395" s="9" t="s">
        <v>1058</v>
      </c>
      <c r="L1395" s="4">
        <v>152</v>
      </c>
      <c r="M1395" s="11" t="s">
        <v>1378</v>
      </c>
      <c r="N1395" s="11" t="s">
        <v>1378</v>
      </c>
      <c r="O1395" s="11" t="s">
        <v>201</v>
      </c>
      <c r="P1395" s="4" t="s">
        <v>1192</v>
      </c>
    </row>
    <row r="1396" spans="1:16" s="4" customFormat="1" ht="12" hidden="1" customHeight="1" x14ac:dyDescent="0.25">
      <c r="A1396" s="4" t="s">
        <v>88</v>
      </c>
      <c r="B1396" s="9" t="s">
        <v>937</v>
      </c>
      <c r="C1396" s="11" t="s">
        <v>917</v>
      </c>
      <c r="D1396" s="4">
        <v>6</v>
      </c>
      <c r="E1396" s="4">
        <v>13</v>
      </c>
      <c r="F1396" s="4">
        <v>2024</v>
      </c>
      <c r="G1396" s="11">
        <v>2</v>
      </c>
      <c r="H1396" s="4" t="s">
        <v>14</v>
      </c>
      <c r="I1396" s="4" t="s">
        <v>992</v>
      </c>
      <c r="J1396" s="4" t="s">
        <v>1197</v>
      </c>
      <c r="K1396" s="9" t="s">
        <v>1058</v>
      </c>
      <c r="L1396" s="4">
        <v>1</v>
      </c>
      <c r="M1396" s="11" t="s">
        <v>1378</v>
      </c>
      <c r="N1396" s="11" t="s">
        <v>1378</v>
      </c>
      <c r="O1396" s="11" t="s">
        <v>201</v>
      </c>
      <c r="P1396" s="4" t="s">
        <v>1196</v>
      </c>
    </row>
    <row r="1397" spans="1:16" ht="12" hidden="1" customHeight="1" x14ac:dyDescent="0.2">
      <c r="A1397" s="2" t="s">
        <v>88</v>
      </c>
      <c r="B1397" s="9" t="s">
        <v>937</v>
      </c>
      <c r="C1397" s="9" t="s">
        <v>917</v>
      </c>
      <c r="D1397" s="2">
        <v>6</v>
      </c>
      <c r="E1397" s="2">
        <v>13</v>
      </c>
      <c r="F1397" s="2">
        <v>2024</v>
      </c>
      <c r="G1397" s="9">
        <v>2</v>
      </c>
      <c r="H1397" s="2" t="s">
        <v>14</v>
      </c>
      <c r="I1397" s="9" t="s">
        <v>386</v>
      </c>
      <c r="J1397" s="9" t="s">
        <v>387</v>
      </c>
      <c r="K1397" s="9" t="s">
        <v>1058</v>
      </c>
      <c r="L1397" s="2">
        <v>42</v>
      </c>
      <c r="M1397" s="2">
        <v>6</v>
      </c>
      <c r="N1397" s="2">
        <v>7</v>
      </c>
      <c r="O1397" s="9" t="s">
        <v>201</v>
      </c>
      <c r="P1397" s="2" t="s">
        <v>385</v>
      </c>
    </row>
    <row r="1398" spans="1:16" ht="12" hidden="1" customHeight="1" x14ac:dyDescent="0.2">
      <c r="A1398" s="2" t="s">
        <v>88</v>
      </c>
      <c r="B1398" s="9" t="s">
        <v>937</v>
      </c>
      <c r="C1398" s="9" t="s">
        <v>917</v>
      </c>
      <c r="D1398" s="2">
        <v>6</v>
      </c>
      <c r="E1398" s="2">
        <v>13</v>
      </c>
      <c r="F1398" s="2">
        <v>2024</v>
      </c>
      <c r="G1398" s="9">
        <v>2</v>
      </c>
      <c r="H1398" s="2" t="s">
        <v>14</v>
      </c>
      <c r="I1398" s="2" t="s">
        <v>316</v>
      </c>
      <c r="J1398" s="9" t="s">
        <v>317</v>
      </c>
      <c r="K1398" s="9" t="s">
        <v>1058</v>
      </c>
      <c r="L1398" s="2">
        <v>696</v>
      </c>
      <c r="M1398" s="2">
        <v>58</v>
      </c>
      <c r="N1398" s="2">
        <v>12</v>
      </c>
      <c r="O1398" s="9" t="s">
        <v>201</v>
      </c>
      <c r="P1398" s="2" t="s">
        <v>108</v>
      </c>
    </row>
    <row r="1399" spans="1:16" s="4" customFormat="1" ht="12" hidden="1" customHeight="1" x14ac:dyDescent="0.25">
      <c r="A1399" s="4" t="s">
        <v>81</v>
      </c>
      <c r="B1399" s="9" t="s">
        <v>938</v>
      </c>
      <c r="C1399" s="11" t="s">
        <v>917</v>
      </c>
      <c r="D1399" s="4">
        <v>6</v>
      </c>
      <c r="E1399" s="4">
        <v>13</v>
      </c>
      <c r="F1399" s="4">
        <v>2024</v>
      </c>
      <c r="G1399" s="11">
        <v>2</v>
      </c>
      <c r="H1399" s="4" t="s">
        <v>14</v>
      </c>
      <c r="I1399" s="9" t="s">
        <v>425</v>
      </c>
      <c r="J1399" s="4" t="s">
        <v>426</v>
      </c>
      <c r="K1399" s="9" t="s">
        <v>1058</v>
      </c>
      <c r="L1399" s="4">
        <v>47</v>
      </c>
      <c r="M1399" s="11" t="s">
        <v>1378</v>
      </c>
      <c r="N1399" s="11" t="s">
        <v>1378</v>
      </c>
      <c r="O1399" s="11" t="s">
        <v>201</v>
      </c>
      <c r="P1399" s="4" t="s">
        <v>271</v>
      </c>
    </row>
    <row r="1400" spans="1:16" s="4" customFormat="1" ht="12" hidden="1" customHeight="1" x14ac:dyDescent="0.25">
      <c r="A1400" s="4" t="s">
        <v>81</v>
      </c>
      <c r="B1400" s="9" t="s">
        <v>938</v>
      </c>
      <c r="C1400" s="11" t="s">
        <v>917</v>
      </c>
      <c r="D1400" s="4">
        <v>6</v>
      </c>
      <c r="E1400" s="4">
        <v>13</v>
      </c>
      <c r="F1400" s="4">
        <v>2024</v>
      </c>
      <c r="G1400" s="11">
        <v>2</v>
      </c>
      <c r="H1400" s="4" t="s">
        <v>14</v>
      </c>
      <c r="I1400" s="4" t="s">
        <v>314</v>
      </c>
      <c r="J1400" s="4" t="s">
        <v>315</v>
      </c>
      <c r="K1400" s="9" t="s">
        <v>1058</v>
      </c>
      <c r="L1400" s="4">
        <v>1652</v>
      </c>
      <c r="M1400" s="11" t="s">
        <v>1378</v>
      </c>
      <c r="N1400" s="11" t="s">
        <v>1378</v>
      </c>
      <c r="O1400" s="11" t="s">
        <v>201</v>
      </c>
      <c r="P1400" s="9" t="s">
        <v>1432</v>
      </c>
    </row>
    <row r="1401" spans="1:16" s="4" customFormat="1" ht="12" hidden="1" customHeight="1" x14ac:dyDescent="0.25">
      <c r="A1401" s="4" t="s">
        <v>81</v>
      </c>
      <c r="B1401" s="9" t="s">
        <v>938</v>
      </c>
      <c r="C1401" s="11" t="s">
        <v>917</v>
      </c>
      <c r="D1401" s="4">
        <v>6</v>
      </c>
      <c r="E1401" s="4">
        <v>13</v>
      </c>
      <c r="F1401" s="4">
        <v>2024</v>
      </c>
      <c r="G1401" s="11">
        <v>2</v>
      </c>
      <c r="H1401" s="4" t="s">
        <v>14</v>
      </c>
      <c r="I1401" s="11" t="s">
        <v>380</v>
      </c>
      <c r="J1401" s="4" t="s">
        <v>381</v>
      </c>
      <c r="K1401" s="9" t="s">
        <v>1058</v>
      </c>
      <c r="L1401" s="4">
        <v>44</v>
      </c>
      <c r="M1401" s="11" t="s">
        <v>1378</v>
      </c>
      <c r="N1401" s="11" t="s">
        <v>1378</v>
      </c>
      <c r="O1401" s="11" t="s">
        <v>201</v>
      </c>
      <c r="P1401" s="9" t="s">
        <v>1680</v>
      </c>
    </row>
    <row r="1402" spans="1:16" s="4" customFormat="1" ht="12" hidden="1" customHeight="1" x14ac:dyDescent="0.25">
      <c r="A1402" s="4" t="s">
        <v>81</v>
      </c>
      <c r="B1402" s="9" t="s">
        <v>938</v>
      </c>
      <c r="C1402" s="11" t="s">
        <v>917</v>
      </c>
      <c r="D1402" s="4">
        <v>6</v>
      </c>
      <c r="E1402" s="4">
        <v>13</v>
      </c>
      <c r="F1402" s="4">
        <v>2024</v>
      </c>
      <c r="G1402" s="11">
        <v>2</v>
      </c>
      <c r="H1402" s="4" t="s">
        <v>14</v>
      </c>
      <c r="I1402" s="4" t="s">
        <v>394</v>
      </c>
      <c r="J1402" s="4" t="s">
        <v>395</v>
      </c>
      <c r="K1402" s="9" t="s">
        <v>1058</v>
      </c>
      <c r="L1402" s="4">
        <v>444</v>
      </c>
      <c r="M1402" s="11" t="s">
        <v>1378</v>
      </c>
      <c r="N1402" s="11" t="s">
        <v>1378</v>
      </c>
      <c r="O1402" s="11" t="s">
        <v>201</v>
      </c>
      <c r="P1402" s="4" t="s">
        <v>393</v>
      </c>
    </row>
    <row r="1403" spans="1:16" s="4" customFormat="1" ht="12" hidden="1" customHeight="1" x14ac:dyDescent="0.25">
      <c r="A1403" s="4" t="s">
        <v>81</v>
      </c>
      <c r="B1403" s="9" t="s">
        <v>938</v>
      </c>
      <c r="C1403" s="11" t="s">
        <v>917</v>
      </c>
      <c r="D1403" s="4">
        <v>6</v>
      </c>
      <c r="E1403" s="4">
        <v>13</v>
      </c>
      <c r="F1403" s="4">
        <v>2024</v>
      </c>
      <c r="G1403" s="11">
        <v>2</v>
      </c>
      <c r="H1403" s="4" t="s">
        <v>14</v>
      </c>
      <c r="I1403" s="9" t="s">
        <v>330</v>
      </c>
      <c r="J1403" s="4" t="s">
        <v>331</v>
      </c>
      <c r="K1403" s="9" t="s">
        <v>1058</v>
      </c>
      <c r="L1403" s="4">
        <v>3</v>
      </c>
      <c r="M1403" s="11" t="s">
        <v>1378</v>
      </c>
      <c r="N1403" s="11" t="s">
        <v>1378</v>
      </c>
      <c r="O1403" s="11" t="s">
        <v>201</v>
      </c>
      <c r="P1403" s="4" t="s">
        <v>2164</v>
      </c>
    </row>
    <row r="1404" spans="1:16" s="4" customFormat="1" ht="12" hidden="1" customHeight="1" x14ac:dyDescent="0.25">
      <c r="A1404" s="4" t="s">
        <v>81</v>
      </c>
      <c r="B1404" s="9" t="s">
        <v>938</v>
      </c>
      <c r="C1404" s="11" t="s">
        <v>917</v>
      </c>
      <c r="D1404" s="4">
        <v>6</v>
      </c>
      <c r="E1404" s="4">
        <v>13</v>
      </c>
      <c r="F1404" s="4">
        <v>2024</v>
      </c>
      <c r="G1404" s="11">
        <v>2</v>
      </c>
      <c r="H1404" s="4" t="s">
        <v>14</v>
      </c>
      <c r="I1404" s="11" t="s">
        <v>973</v>
      </c>
      <c r="J1404" s="9" t="s">
        <v>1222</v>
      </c>
      <c r="K1404" s="9" t="s">
        <v>1058</v>
      </c>
      <c r="L1404" s="4">
        <v>1</v>
      </c>
      <c r="M1404" s="11" t="s">
        <v>1378</v>
      </c>
      <c r="N1404" s="11" t="s">
        <v>1378</v>
      </c>
      <c r="O1404" s="11" t="s">
        <v>201</v>
      </c>
    </row>
    <row r="1405" spans="1:16" ht="12" hidden="1" customHeight="1" x14ac:dyDescent="0.2">
      <c r="A1405" s="2" t="s">
        <v>81</v>
      </c>
      <c r="B1405" s="9" t="s">
        <v>938</v>
      </c>
      <c r="C1405" s="9" t="s">
        <v>917</v>
      </c>
      <c r="D1405" s="2">
        <v>6</v>
      </c>
      <c r="E1405" s="2">
        <v>13</v>
      </c>
      <c r="F1405" s="2">
        <v>2024</v>
      </c>
      <c r="G1405" s="9">
        <v>2</v>
      </c>
      <c r="H1405" s="2" t="s">
        <v>14</v>
      </c>
      <c r="I1405" s="9" t="s">
        <v>312</v>
      </c>
      <c r="J1405" s="9" t="s">
        <v>313</v>
      </c>
      <c r="K1405" s="9" t="s">
        <v>1058</v>
      </c>
      <c r="L1405" s="2">
        <v>100</v>
      </c>
      <c r="M1405" s="2">
        <v>10</v>
      </c>
      <c r="N1405" s="2">
        <v>10</v>
      </c>
      <c r="O1405" s="9" t="s">
        <v>201</v>
      </c>
      <c r="P1405" s="9" t="s">
        <v>1526</v>
      </c>
    </row>
    <row r="1406" spans="1:16" s="4" customFormat="1" ht="12" hidden="1" customHeight="1" x14ac:dyDescent="0.25">
      <c r="A1406" s="4" t="s">
        <v>81</v>
      </c>
      <c r="B1406" s="9" t="s">
        <v>938</v>
      </c>
      <c r="C1406" s="11" t="s">
        <v>917</v>
      </c>
      <c r="D1406" s="4">
        <v>6</v>
      </c>
      <c r="E1406" s="4">
        <v>13</v>
      </c>
      <c r="F1406" s="4">
        <v>2024</v>
      </c>
      <c r="G1406" s="11">
        <v>2</v>
      </c>
      <c r="H1406" s="4" t="s">
        <v>14</v>
      </c>
      <c r="I1406" s="4" t="s">
        <v>551</v>
      </c>
      <c r="J1406" s="4" t="s">
        <v>1199</v>
      </c>
      <c r="K1406" s="9" t="s">
        <v>1058</v>
      </c>
      <c r="L1406" s="4">
        <v>1</v>
      </c>
      <c r="M1406" s="11" t="s">
        <v>1378</v>
      </c>
      <c r="N1406" s="11" t="s">
        <v>1378</v>
      </c>
      <c r="O1406" s="11" t="s">
        <v>201</v>
      </c>
      <c r="P1406" s="4" t="s">
        <v>1198</v>
      </c>
    </row>
    <row r="1407" spans="1:16" s="4" customFormat="1" ht="12" hidden="1" customHeight="1" x14ac:dyDescent="0.25">
      <c r="A1407" s="4" t="s">
        <v>918</v>
      </c>
      <c r="B1407" s="9" t="s">
        <v>939</v>
      </c>
      <c r="C1407" s="11" t="s">
        <v>917</v>
      </c>
      <c r="D1407" s="4">
        <v>6</v>
      </c>
      <c r="E1407" s="4">
        <v>13</v>
      </c>
      <c r="F1407" s="4">
        <v>2024</v>
      </c>
      <c r="G1407" s="11">
        <v>2</v>
      </c>
      <c r="H1407" s="4" t="s">
        <v>833</v>
      </c>
      <c r="I1407" s="4" t="s">
        <v>394</v>
      </c>
      <c r="J1407" s="9" t="s">
        <v>1222</v>
      </c>
      <c r="K1407" s="9" t="s">
        <v>1058</v>
      </c>
      <c r="L1407" s="4">
        <v>314</v>
      </c>
      <c r="M1407" s="11" t="s">
        <v>1378</v>
      </c>
      <c r="N1407" s="11" t="s">
        <v>1378</v>
      </c>
      <c r="O1407" s="11" t="s">
        <v>201</v>
      </c>
    </row>
    <row r="1408" spans="1:16" s="4" customFormat="1" ht="12" hidden="1" customHeight="1" x14ac:dyDescent="0.25">
      <c r="A1408" s="4" t="s">
        <v>918</v>
      </c>
      <c r="B1408" s="9" t="s">
        <v>939</v>
      </c>
      <c r="C1408" s="11" t="s">
        <v>917</v>
      </c>
      <c r="D1408" s="4">
        <v>6</v>
      </c>
      <c r="E1408" s="4">
        <v>13</v>
      </c>
      <c r="F1408" s="4">
        <v>2024</v>
      </c>
      <c r="G1408" s="11">
        <v>2</v>
      </c>
      <c r="H1408" s="4" t="s">
        <v>833</v>
      </c>
      <c r="I1408" s="11" t="s">
        <v>973</v>
      </c>
      <c r="J1408" s="9" t="s">
        <v>1222</v>
      </c>
      <c r="K1408" s="9" t="s">
        <v>1058</v>
      </c>
      <c r="L1408" s="4">
        <v>58</v>
      </c>
      <c r="M1408" s="11" t="s">
        <v>1378</v>
      </c>
      <c r="N1408" s="11" t="s">
        <v>1378</v>
      </c>
      <c r="O1408" s="11" t="s">
        <v>201</v>
      </c>
    </row>
    <row r="1409" spans="1:16" s="4" customFormat="1" ht="12" hidden="1" customHeight="1" x14ac:dyDescent="0.25">
      <c r="A1409" s="4" t="s">
        <v>918</v>
      </c>
      <c r="B1409" s="9" t="s">
        <v>939</v>
      </c>
      <c r="C1409" s="11" t="s">
        <v>917</v>
      </c>
      <c r="D1409" s="4">
        <v>6</v>
      </c>
      <c r="E1409" s="4">
        <v>13</v>
      </c>
      <c r="F1409" s="4">
        <v>2024</v>
      </c>
      <c r="G1409" s="11">
        <v>2</v>
      </c>
      <c r="H1409" s="4" t="s">
        <v>833</v>
      </c>
      <c r="I1409" s="4" t="s">
        <v>310</v>
      </c>
      <c r="J1409" s="9" t="s">
        <v>1222</v>
      </c>
      <c r="K1409" s="9" t="s">
        <v>1058</v>
      </c>
      <c r="L1409" s="4">
        <v>875</v>
      </c>
      <c r="M1409" s="11" t="s">
        <v>1378</v>
      </c>
      <c r="N1409" s="11" t="s">
        <v>1378</v>
      </c>
      <c r="O1409" s="11" t="s">
        <v>201</v>
      </c>
    </row>
    <row r="1410" spans="1:16" ht="12" hidden="1" customHeight="1" x14ac:dyDescent="0.2">
      <c r="A1410" s="2" t="s">
        <v>918</v>
      </c>
      <c r="B1410" s="9" t="s">
        <v>939</v>
      </c>
      <c r="C1410" s="9" t="s">
        <v>917</v>
      </c>
      <c r="D1410" s="2">
        <v>6</v>
      </c>
      <c r="E1410" s="2">
        <v>13</v>
      </c>
      <c r="F1410" s="2">
        <v>2024</v>
      </c>
      <c r="G1410" s="9">
        <v>2</v>
      </c>
      <c r="H1410" s="2" t="s">
        <v>833</v>
      </c>
      <c r="I1410" s="9" t="s">
        <v>386</v>
      </c>
      <c r="J1410" s="9" t="s">
        <v>1222</v>
      </c>
      <c r="K1410" s="9" t="s">
        <v>1058</v>
      </c>
      <c r="L1410" s="2">
        <v>4175</v>
      </c>
      <c r="M1410" s="2">
        <v>167</v>
      </c>
      <c r="N1410" s="2">
        <v>25</v>
      </c>
      <c r="O1410" s="9" t="s">
        <v>201</v>
      </c>
    </row>
    <row r="1411" spans="1:16" s="4" customFormat="1" ht="12" hidden="1" customHeight="1" x14ac:dyDescent="0.25">
      <c r="A1411" s="4" t="s">
        <v>918</v>
      </c>
      <c r="B1411" s="9" t="s">
        <v>939</v>
      </c>
      <c r="C1411" s="11" t="s">
        <v>917</v>
      </c>
      <c r="D1411" s="4">
        <v>6</v>
      </c>
      <c r="E1411" s="4">
        <v>13</v>
      </c>
      <c r="F1411" s="4">
        <v>2024</v>
      </c>
      <c r="G1411" s="11">
        <v>2</v>
      </c>
      <c r="H1411" s="4" t="s">
        <v>833</v>
      </c>
      <c r="I1411" s="11" t="s">
        <v>380</v>
      </c>
      <c r="J1411" s="4" t="s">
        <v>381</v>
      </c>
      <c r="K1411" s="9" t="s">
        <v>1058</v>
      </c>
      <c r="L1411" s="4">
        <v>5</v>
      </c>
      <c r="M1411" s="11" t="s">
        <v>1378</v>
      </c>
      <c r="N1411" s="11" t="s">
        <v>1378</v>
      </c>
      <c r="O1411" s="11" t="s">
        <v>201</v>
      </c>
      <c r="P1411" s="9" t="s">
        <v>1680</v>
      </c>
    </row>
    <row r="1412" spans="1:16" s="4" customFormat="1" ht="12" hidden="1" customHeight="1" x14ac:dyDescent="0.25">
      <c r="A1412" s="4" t="s">
        <v>918</v>
      </c>
      <c r="B1412" s="9" t="s">
        <v>939</v>
      </c>
      <c r="C1412" s="11" t="s">
        <v>917</v>
      </c>
      <c r="D1412" s="4">
        <v>6</v>
      </c>
      <c r="E1412" s="4">
        <v>13</v>
      </c>
      <c r="F1412" s="4">
        <v>2024</v>
      </c>
      <c r="G1412" s="11">
        <v>2</v>
      </c>
      <c r="H1412" s="4" t="s">
        <v>833</v>
      </c>
      <c r="I1412" s="4" t="s">
        <v>314</v>
      </c>
      <c r="J1412" s="4" t="s">
        <v>315</v>
      </c>
      <c r="K1412" s="9" t="s">
        <v>1058</v>
      </c>
      <c r="L1412" s="4">
        <v>129</v>
      </c>
      <c r="M1412" s="11" t="s">
        <v>1378</v>
      </c>
      <c r="N1412" s="11" t="s">
        <v>1378</v>
      </c>
      <c r="O1412" s="11" t="s">
        <v>201</v>
      </c>
      <c r="P1412" s="9" t="s">
        <v>1432</v>
      </c>
    </row>
    <row r="1413" spans="1:16" s="4" customFormat="1" ht="12" hidden="1" customHeight="1" x14ac:dyDescent="0.25">
      <c r="A1413" s="4" t="s">
        <v>918</v>
      </c>
      <c r="B1413" s="9" t="s">
        <v>939</v>
      </c>
      <c r="C1413" s="11" t="s">
        <v>917</v>
      </c>
      <c r="D1413" s="4">
        <v>6</v>
      </c>
      <c r="E1413" s="4">
        <v>13</v>
      </c>
      <c r="F1413" s="4">
        <v>2024</v>
      </c>
      <c r="G1413" s="11">
        <v>2</v>
      </c>
      <c r="H1413" s="4" t="s">
        <v>833</v>
      </c>
      <c r="I1413" s="9" t="s">
        <v>425</v>
      </c>
      <c r="J1413" s="4" t="s">
        <v>426</v>
      </c>
      <c r="K1413" s="9" t="s">
        <v>1058</v>
      </c>
      <c r="L1413" s="4">
        <v>26</v>
      </c>
      <c r="M1413" s="11" t="s">
        <v>1378</v>
      </c>
      <c r="N1413" s="11" t="s">
        <v>1378</v>
      </c>
      <c r="O1413" s="11" t="s">
        <v>201</v>
      </c>
      <c r="P1413" s="4" t="s">
        <v>271</v>
      </c>
    </row>
    <row r="1414" spans="1:16" s="4" customFormat="1" ht="12" hidden="1" customHeight="1" x14ac:dyDescent="0.25">
      <c r="A1414" s="4" t="s">
        <v>918</v>
      </c>
      <c r="B1414" s="9" t="s">
        <v>939</v>
      </c>
      <c r="C1414" s="11" t="s">
        <v>917</v>
      </c>
      <c r="D1414" s="4">
        <v>6</v>
      </c>
      <c r="E1414" s="4">
        <v>13</v>
      </c>
      <c r="F1414" s="4">
        <v>2024</v>
      </c>
      <c r="G1414" s="11">
        <v>2</v>
      </c>
      <c r="H1414" s="4" t="s">
        <v>833</v>
      </c>
      <c r="I1414" s="4" t="s">
        <v>399</v>
      </c>
      <c r="J1414" s="9" t="s">
        <v>400</v>
      </c>
      <c r="K1414" s="9" t="s">
        <v>1058</v>
      </c>
      <c r="L1414" s="4">
        <v>7</v>
      </c>
      <c r="M1414" s="11" t="s">
        <v>1378</v>
      </c>
      <c r="N1414" s="11" t="s">
        <v>1378</v>
      </c>
      <c r="O1414" s="11" t="s">
        <v>201</v>
      </c>
      <c r="P1414" s="9" t="s">
        <v>1547</v>
      </c>
    </row>
    <row r="1415" spans="1:16" s="4" customFormat="1" ht="12" hidden="1" customHeight="1" x14ac:dyDescent="0.25">
      <c r="A1415" s="4" t="s">
        <v>918</v>
      </c>
      <c r="B1415" s="9" t="s">
        <v>939</v>
      </c>
      <c r="C1415" s="11" t="s">
        <v>917</v>
      </c>
      <c r="D1415" s="4">
        <v>6</v>
      </c>
      <c r="E1415" s="4">
        <v>13</v>
      </c>
      <c r="F1415" s="4">
        <v>2024</v>
      </c>
      <c r="G1415" s="11">
        <v>2</v>
      </c>
      <c r="H1415" s="4" t="s">
        <v>833</v>
      </c>
      <c r="I1415" s="4" t="s">
        <v>423</v>
      </c>
      <c r="J1415" s="9" t="s">
        <v>1222</v>
      </c>
      <c r="K1415" s="9" t="s">
        <v>1058</v>
      </c>
      <c r="L1415" s="4">
        <v>1</v>
      </c>
      <c r="M1415" s="11" t="s">
        <v>1378</v>
      </c>
      <c r="N1415" s="11" t="s">
        <v>1378</v>
      </c>
      <c r="O1415" s="11" t="s">
        <v>201</v>
      </c>
    </row>
    <row r="1416" spans="1:16" s="4" customFormat="1" ht="12" hidden="1" customHeight="1" x14ac:dyDescent="0.25">
      <c r="A1416" s="4" t="s">
        <v>918</v>
      </c>
      <c r="B1416" s="9" t="s">
        <v>939</v>
      </c>
      <c r="C1416" s="11" t="s">
        <v>917</v>
      </c>
      <c r="D1416" s="4">
        <v>6</v>
      </c>
      <c r="E1416" s="4">
        <v>13</v>
      </c>
      <c r="F1416" s="4">
        <v>2024</v>
      </c>
      <c r="G1416" s="11">
        <v>2</v>
      </c>
      <c r="H1416" s="4" t="s">
        <v>833</v>
      </c>
      <c r="I1416" s="4" t="s">
        <v>980</v>
      </c>
      <c r="J1416" s="9" t="s">
        <v>1222</v>
      </c>
      <c r="K1416" s="9" t="s">
        <v>1058</v>
      </c>
      <c r="L1416" s="4">
        <v>1</v>
      </c>
      <c r="M1416" s="11" t="s">
        <v>1378</v>
      </c>
      <c r="N1416" s="11" t="s">
        <v>1378</v>
      </c>
      <c r="O1416" s="11" t="s">
        <v>201</v>
      </c>
    </row>
    <row r="1417" spans="1:16" s="4" customFormat="1" ht="12" hidden="1" customHeight="1" x14ac:dyDescent="0.25">
      <c r="A1417" s="4" t="s">
        <v>918</v>
      </c>
      <c r="B1417" s="9" t="s">
        <v>939</v>
      </c>
      <c r="C1417" s="11" t="s">
        <v>917</v>
      </c>
      <c r="D1417" s="4">
        <v>6</v>
      </c>
      <c r="E1417" s="4">
        <v>13</v>
      </c>
      <c r="F1417" s="4">
        <v>2024</v>
      </c>
      <c r="G1417" s="11">
        <v>2</v>
      </c>
      <c r="H1417" s="4" t="s">
        <v>833</v>
      </c>
      <c r="I1417" s="4" t="s">
        <v>451</v>
      </c>
      <c r="J1417" s="4" t="s">
        <v>452</v>
      </c>
      <c r="K1417" s="9" t="s">
        <v>1058</v>
      </c>
      <c r="L1417" s="4">
        <v>20</v>
      </c>
      <c r="M1417" s="11" t="s">
        <v>1378</v>
      </c>
      <c r="N1417" s="11" t="s">
        <v>1378</v>
      </c>
      <c r="O1417" s="11" t="s">
        <v>201</v>
      </c>
      <c r="P1417" s="4" t="s">
        <v>821</v>
      </c>
    </row>
    <row r="1418" spans="1:16" s="4" customFormat="1" ht="12" hidden="1" customHeight="1" x14ac:dyDescent="0.25">
      <c r="A1418" s="4" t="s">
        <v>918</v>
      </c>
      <c r="B1418" s="9" t="s">
        <v>939</v>
      </c>
      <c r="C1418" s="11" t="s">
        <v>917</v>
      </c>
      <c r="D1418" s="4">
        <v>6</v>
      </c>
      <c r="E1418" s="4">
        <v>13</v>
      </c>
      <c r="F1418" s="4">
        <v>2024</v>
      </c>
      <c r="G1418" s="11">
        <v>2</v>
      </c>
      <c r="H1418" s="4" t="s">
        <v>833</v>
      </c>
      <c r="I1418" s="9" t="s">
        <v>375</v>
      </c>
      <c r="J1418" s="4" t="s">
        <v>376</v>
      </c>
      <c r="K1418" s="9" t="s">
        <v>1058</v>
      </c>
      <c r="L1418" s="4">
        <v>106</v>
      </c>
      <c r="M1418" s="11" t="s">
        <v>1378</v>
      </c>
      <c r="N1418" s="11" t="s">
        <v>1378</v>
      </c>
      <c r="O1418" s="11" t="s">
        <v>201</v>
      </c>
      <c r="P1418" s="4" t="s">
        <v>396</v>
      </c>
    </row>
    <row r="1419" spans="1:16" s="4" customFormat="1" ht="12" hidden="1" customHeight="1" x14ac:dyDescent="0.25">
      <c r="A1419" s="4" t="s">
        <v>918</v>
      </c>
      <c r="B1419" s="9" t="s">
        <v>939</v>
      </c>
      <c r="C1419" s="11" t="s">
        <v>917</v>
      </c>
      <c r="D1419" s="4">
        <v>6</v>
      </c>
      <c r="E1419" s="4">
        <v>13</v>
      </c>
      <c r="F1419" s="4">
        <v>2024</v>
      </c>
      <c r="G1419" s="11">
        <v>2</v>
      </c>
      <c r="H1419" s="4" t="s">
        <v>833</v>
      </c>
      <c r="I1419" s="4" t="s">
        <v>415</v>
      </c>
      <c r="J1419" s="9" t="s">
        <v>1222</v>
      </c>
      <c r="K1419" s="9" t="s">
        <v>1058</v>
      </c>
      <c r="L1419" s="4">
        <v>24</v>
      </c>
      <c r="M1419" s="11" t="s">
        <v>1378</v>
      </c>
      <c r="N1419" s="11" t="s">
        <v>1378</v>
      </c>
      <c r="O1419" s="11" t="s">
        <v>201</v>
      </c>
    </row>
    <row r="1420" spans="1:16" s="4" customFormat="1" ht="12" hidden="1" customHeight="1" x14ac:dyDescent="0.25">
      <c r="A1420" s="4" t="s">
        <v>918</v>
      </c>
      <c r="B1420" s="9" t="s">
        <v>939</v>
      </c>
      <c r="C1420" s="11" t="s">
        <v>917</v>
      </c>
      <c r="D1420" s="4">
        <v>6</v>
      </c>
      <c r="E1420" s="4">
        <v>13</v>
      </c>
      <c r="F1420" s="4">
        <v>2024</v>
      </c>
      <c r="G1420" s="11">
        <v>2</v>
      </c>
      <c r="H1420" s="4" t="s">
        <v>14</v>
      </c>
      <c r="I1420" s="4" t="s">
        <v>310</v>
      </c>
      <c r="J1420" s="4" t="s">
        <v>311</v>
      </c>
      <c r="K1420" s="9" t="s">
        <v>1058</v>
      </c>
      <c r="L1420" s="4">
        <v>419</v>
      </c>
      <c r="M1420" s="11" t="s">
        <v>1378</v>
      </c>
      <c r="N1420" s="11" t="s">
        <v>1378</v>
      </c>
      <c r="O1420" s="11" t="s">
        <v>201</v>
      </c>
      <c r="P1420" s="9" t="s">
        <v>509</v>
      </c>
    </row>
    <row r="1421" spans="1:16" s="4" customFormat="1" ht="12" hidden="1" customHeight="1" x14ac:dyDescent="0.25">
      <c r="A1421" s="4" t="s">
        <v>918</v>
      </c>
      <c r="B1421" s="9" t="s">
        <v>939</v>
      </c>
      <c r="C1421" s="11" t="s">
        <v>917</v>
      </c>
      <c r="D1421" s="4">
        <v>6</v>
      </c>
      <c r="E1421" s="4">
        <v>13</v>
      </c>
      <c r="F1421" s="4">
        <v>2024</v>
      </c>
      <c r="G1421" s="11">
        <v>2</v>
      </c>
      <c r="H1421" s="4" t="s">
        <v>14</v>
      </c>
      <c r="I1421" s="11" t="s">
        <v>973</v>
      </c>
      <c r="J1421" s="9" t="s">
        <v>1222</v>
      </c>
      <c r="K1421" s="9" t="s">
        <v>1058</v>
      </c>
      <c r="L1421" s="4">
        <v>31</v>
      </c>
      <c r="M1421" s="11" t="s">
        <v>1378</v>
      </c>
      <c r="N1421" s="11" t="s">
        <v>1378</v>
      </c>
      <c r="O1421" s="11" t="s">
        <v>201</v>
      </c>
    </row>
    <row r="1422" spans="1:16" s="4" customFormat="1" ht="12" hidden="1" customHeight="1" x14ac:dyDescent="0.25">
      <c r="A1422" s="4" t="s">
        <v>918</v>
      </c>
      <c r="B1422" s="9" t="s">
        <v>939</v>
      </c>
      <c r="C1422" s="11" t="s">
        <v>917</v>
      </c>
      <c r="D1422" s="4">
        <v>6</v>
      </c>
      <c r="E1422" s="4">
        <v>13</v>
      </c>
      <c r="F1422" s="4">
        <v>2024</v>
      </c>
      <c r="G1422" s="11">
        <v>2</v>
      </c>
      <c r="H1422" s="4" t="s">
        <v>14</v>
      </c>
      <c r="I1422" s="9" t="s">
        <v>425</v>
      </c>
      <c r="J1422" s="4" t="s">
        <v>426</v>
      </c>
      <c r="K1422" s="9" t="s">
        <v>1058</v>
      </c>
      <c r="L1422" s="4">
        <v>3</v>
      </c>
      <c r="M1422" s="11" t="s">
        <v>1378</v>
      </c>
      <c r="N1422" s="11" t="s">
        <v>1378</v>
      </c>
      <c r="O1422" s="11" t="s">
        <v>201</v>
      </c>
      <c r="P1422" s="4" t="s">
        <v>271</v>
      </c>
    </row>
    <row r="1423" spans="1:16" s="4" customFormat="1" ht="12" hidden="1" customHeight="1" x14ac:dyDescent="0.25">
      <c r="A1423" s="4" t="s">
        <v>918</v>
      </c>
      <c r="B1423" s="9" t="s">
        <v>939</v>
      </c>
      <c r="C1423" s="11" t="s">
        <v>917</v>
      </c>
      <c r="D1423" s="4">
        <v>6</v>
      </c>
      <c r="E1423" s="4">
        <v>13</v>
      </c>
      <c r="F1423" s="4">
        <v>2024</v>
      </c>
      <c r="G1423" s="11">
        <v>2</v>
      </c>
      <c r="H1423" s="4" t="s">
        <v>14</v>
      </c>
      <c r="I1423" s="9" t="s">
        <v>375</v>
      </c>
      <c r="J1423" s="4" t="s">
        <v>376</v>
      </c>
      <c r="K1423" s="9" t="s">
        <v>1058</v>
      </c>
      <c r="L1423" s="4">
        <v>140</v>
      </c>
      <c r="M1423" s="11" t="s">
        <v>1378</v>
      </c>
      <c r="N1423" s="11" t="s">
        <v>1378</v>
      </c>
      <c r="O1423" s="11" t="s">
        <v>201</v>
      </c>
      <c r="P1423" s="4" t="s">
        <v>396</v>
      </c>
    </row>
    <row r="1424" spans="1:16" s="4" customFormat="1" ht="12" hidden="1" customHeight="1" x14ac:dyDescent="0.25">
      <c r="A1424" s="4" t="s">
        <v>918</v>
      </c>
      <c r="B1424" s="9" t="s">
        <v>939</v>
      </c>
      <c r="C1424" s="11" t="s">
        <v>917</v>
      </c>
      <c r="D1424" s="4">
        <v>6</v>
      </c>
      <c r="E1424" s="4">
        <v>13</v>
      </c>
      <c r="F1424" s="4">
        <v>2024</v>
      </c>
      <c r="G1424" s="11">
        <v>2</v>
      </c>
      <c r="H1424" s="4" t="s">
        <v>14</v>
      </c>
      <c r="I1424" s="4" t="s">
        <v>314</v>
      </c>
      <c r="J1424" s="4" t="s">
        <v>315</v>
      </c>
      <c r="K1424" s="9" t="s">
        <v>1058</v>
      </c>
      <c r="L1424" s="4">
        <v>7</v>
      </c>
      <c r="M1424" s="11" t="s">
        <v>1378</v>
      </c>
      <c r="N1424" s="11" t="s">
        <v>1378</v>
      </c>
      <c r="O1424" s="11" t="s">
        <v>201</v>
      </c>
      <c r="P1424" s="9" t="s">
        <v>1432</v>
      </c>
    </row>
    <row r="1425" spans="1:16" s="4" customFormat="1" ht="12" hidden="1" customHeight="1" x14ac:dyDescent="0.25">
      <c r="A1425" s="4" t="s">
        <v>918</v>
      </c>
      <c r="B1425" s="9" t="s">
        <v>939</v>
      </c>
      <c r="C1425" s="11" t="s">
        <v>917</v>
      </c>
      <c r="D1425" s="4">
        <v>6</v>
      </c>
      <c r="E1425" s="4">
        <v>13</v>
      </c>
      <c r="F1425" s="4">
        <v>2024</v>
      </c>
      <c r="G1425" s="11">
        <v>2</v>
      </c>
      <c r="H1425" s="4" t="s">
        <v>14</v>
      </c>
      <c r="I1425" s="9" t="s">
        <v>375</v>
      </c>
      <c r="J1425" s="4" t="s">
        <v>398</v>
      </c>
      <c r="K1425" s="9" t="s">
        <v>1058</v>
      </c>
      <c r="L1425" s="4">
        <v>6</v>
      </c>
      <c r="M1425" s="11" t="s">
        <v>1378</v>
      </c>
      <c r="N1425" s="11" t="s">
        <v>1378</v>
      </c>
      <c r="O1425" s="11" t="s">
        <v>201</v>
      </c>
      <c r="P1425" s="4" t="s">
        <v>397</v>
      </c>
    </row>
    <row r="1426" spans="1:16" s="4" customFormat="1" ht="12" hidden="1" customHeight="1" x14ac:dyDescent="0.25">
      <c r="A1426" s="4" t="s">
        <v>918</v>
      </c>
      <c r="B1426" s="9" t="s">
        <v>939</v>
      </c>
      <c r="C1426" s="11" t="s">
        <v>917</v>
      </c>
      <c r="D1426" s="4">
        <v>6</v>
      </c>
      <c r="E1426" s="4">
        <v>13</v>
      </c>
      <c r="F1426" s="4">
        <v>2024</v>
      </c>
      <c r="G1426" s="11">
        <v>2</v>
      </c>
      <c r="H1426" s="4" t="s">
        <v>14</v>
      </c>
      <c r="I1426" s="4" t="s">
        <v>399</v>
      </c>
      <c r="J1426" s="9" t="s">
        <v>400</v>
      </c>
      <c r="K1426" s="9" t="s">
        <v>1058</v>
      </c>
      <c r="L1426" s="4">
        <v>1</v>
      </c>
      <c r="M1426" s="11" t="s">
        <v>1378</v>
      </c>
      <c r="N1426" s="11" t="s">
        <v>1378</v>
      </c>
      <c r="O1426" s="11" t="s">
        <v>201</v>
      </c>
      <c r="P1426" s="9" t="s">
        <v>1547</v>
      </c>
    </row>
    <row r="1427" spans="1:16" s="4" customFormat="1" ht="12" hidden="1" customHeight="1" x14ac:dyDescent="0.25">
      <c r="A1427" s="4" t="s">
        <v>918</v>
      </c>
      <c r="B1427" s="9" t="s">
        <v>939</v>
      </c>
      <c r="C1427" s="11" t="s">
        <v>917</v>
      </c>
      <c r="D1427" s="4">
        <v>6</v>
      </c>
      <c r="E1427" s="4">
        <v>13</v>
      </c>
      <c r="F1427" s="4">
        <v>2024</v>
      </c>
      <c r="G1427" s="11">
        <v>2</v>
      </c>
      <c r="H1427" s="4" t="s">
        <v>14</v>
      </c>
      <c r="I1427" s="4" t="s">
        <v>451</v>
      </c>
      <c r="J1427" s="4" t="s">
        <v>452</v>
      </c>
      <c r="K1427" s="9" t="s">
        <v>1058</v>
      </c>
      <c r="L1427" s="4">
        <v>2</v>
      </c>
      <c r="M1427" s="11" t="s">
        <v>1378</v>
      </c>
      <c r="N1427" s="11" t="s">
        <v>1378</v>
      </c>
      <c r="O1427" s="11" t="s">
        <v>201</v>
      </c>
      <c r="P1427" s="4" t="s">
        <v>821</v>
      </c>
    </row>
    <row r="1428" spans="1:16" s="4" customFormat="1" ht="12" hidden="1" customHeight="1" x14ac:dyDescent="0.25">
      <c r="A1428" s="4" t="s">
        <v>918</v>
      </c>
      <c r="B1428" s="9" t="s">
        <v>939</v>
      </c>
      <c r="C1428" s="11" t="s">
        <v>917</v>
      </c>
      <c r="D1428" s="4">
        <v>6</v>
      </c>
      <c r="E1428" s="4">
        <v>13</v>
      </c>
      <c r="F1428" s="4">
        <v>2024</v>
      </c>
      <c r="G1428" s="11">
        <v>2</v>
      </c>
      <c r="H1428" s="4" t="s">
        <v>14</v>
      </c>
      <c r="I1428" s="4" t="s">
        <v>394</v>
      </c>
      <c r="J1428" s="4" t="s">
        <v>395</v>
      </c>
      <c r="K1428" s="9" t="s">
        <v>1058</v>
      </c>
      <c r="L1428" s="4">
        <v>6</v>
      </c>
      <c r="M1428" s="11" t="s">
        <v>1378</v>
      </c>
      <c r="N1428" s="11" t="s">
        <v>1378</v>
      </c>
      <c r="O1428" s="11" t="s">
        <v>201</v>
      </c>
      <c r="P1428" s="4" t="s">
        <v>393</v>
      </c>
    </row>
    <row r="1429" spans="1:16" ht="12" hidden="1" customHeight="1" x14ac:dyDescent="0.2">
      <c r="A1429" s="2" t="s">
        <v>69</v>
      </c>
      <c r="B1429" s="9" t="s">
        <v>964</v>
      </c>
      <c r="C1429" s="9" t="s">
        <v>917</v>
      </c>
      <c r="D1429" s="2">
        <v>6</v>
      </c>
      <c r="E1429" s="2">
        <v>13</v>
      </c>
      <c r="F1429" s="2">
        <v>2024</v>
      </c>
      <c r="G1429" s="2">
        <v>2</v>
      </c>
      <c r="H1429" s="2" t="s">
        <v>14</v>
      </c>
      <c r="I1429" s="9" t="s">
        <v>201</v>
      </c>
      <c r="J1429" s="9" t="s">
        <v>201</v>
      </c>
      <c r="K1429" s="9" t="s">
        <v>201</v>
      </c>
      <c r="L1429" s="9">
        <v>0</v>
      </c>
      <c r="M1429" s="9">
        <v>0</v>
      </c>
      <c r="N1429" s="9">
        <v>0</v>
      </c>
      <c r="O1429" s="9" t="s">
        <v>201</v>
      </c>
      <c r="P1429" s="9" t="s">
        <v>201</v>
      </c>
    </row>
    <row r="1430" spans="1:16" s="4" customFormat="1" ht="12" hidden="1" customHeight="1" x14ac:dyDescent="0.25">
      <c r="A1430" s="4" t="s">
        <v>103</v>
      </c>
      <c r="B1430" s="9" t="s">
        <v>927</v>
      </c>
      <c r="C1430" s="11" t="s">
        <v>917</v>
      </c>
      <c r="D1430" s="4">
        <v>6</v>
      </c>
      <c r="E1430" s="4">
        <v>17</v>
      </c>
      <c r="F1430" s="4">
        <v>2024</v>
      </c>
      <c r="G1430" s="11">
        <v>2</v>
      </c>
      <c r="H1430" s="4" t="s">
        <v>833</v>
      </c>
      <c r="I1430" s="9" t="s">
        <v>375</v>
      </c>
      <c r="J1430" s="4" t="s">
        <v>398</v>
      </c>
      <c r="K1430" s="9" t="s">
        <v>1058</v>
      </c>
      <c r="L1430" s="4">
        <v>488</v>
      </c>
      <c r="M1430" s="11" t="s">
        <v>1378</v>
      </c>
      <c r="N1430" s="11" t="s">
        <v>1378</v>
      </c>
      <c r="O1430" s="11" t="s">
        <v>201</v>
      </c>
      <c r="P1430" s="4" t="s">
        <v>397</v>
      </c>
    </row>
    <row r="1431" spans="1:16" s="4" customFormat="1" ht="12" hidden="1" customHeight="1" x14ac:dyDescent="0.25">
      <c r="A1431" s="4" t="s">
        <v>103</v>
      </c>
      <c r="B1431" s="9" t="s">
        <v>927</v>
      </c>
      <c r="C1431" s="11" t="s">
        <v>917</v>
      </c>
      <c r="D1431" s="4">
        <v>6</v>
      </c>
      <c r="E1431" s="4">
        <v>17</v>
      </c>
      <c r="F1431" s="4">
        <v>2024</v>
      </c>
      <c r="G1431" s="11">
        <v>2</v>
      </c>
      <c r="H1431" s="4" t="s">
        <v>833</v>
      </c>
      <c r="I1431" s="4" t="s">
        <v>399</v>
      </c>
      <c r="J1431" s="9" t="s">
        <v>400</v>
      </c>
      <c r="K1431" s="9" t="s">
        <v>1058</v>
      </c>
      <c r="L1431" s="4">
        <v>54</v>
      </c>
      <c r="M1431" s="11" t="s">
        <v>1378</v>
      </c>
      <c r="N1431" s="11" t="s">
        <v>1378</v>
      </c>
      <c r="O1431" s="11" t="s">
        <v>201</v>
      </c>
      <c r="P1431" s="9" t="s">
        <v>1547</v>
      </c>
    </row>
    <row r="1432" spans="1:16" s="4" customFormat="1" ht="12" hidden="1" customHeight="1" x14ac:dyDescent="0.25">
      <c r="A1432" s="4" t="s">
        <v>103</v>
      </c>
      <c r="B1432" s="9" t="s">
        <v>927</v>
      </c>
      <c r="C1432" s="11" t="s">
        <v>917</v>
      </c>
      <c r="D1432" s="4">
        <v>6</v>
      </c>
      <c r="E1432" s="4">
        <v>17</v>
      </c>
      <c r="F1432" s="4">
        <v>2024</v>
      </c>
      <c r="G1432" s="11">
        <v>2</v>
      </c>
      <c r="H1432" s="4" t="s">
        <v>833</v>
      </c>
      <c r="I1432" s="9" t="s">
        <v>375</v>
      </c>
      <c r="J1432" s="4" t="s">
        <v>376</v>
      </c>
      <c r="K1432" s="9" t="s">
        <v>1058</v>
      </c>
      <c r="L1432" s="4">
        <v>37</v>
      </c>
      <c r="M1432" s="11" t="s">
        <v>1378</v>
      </c>
      <c r="N1432" s="11" t="s">
        <v>1378</v>
      </c>
      <c r="O1432" s="11" t="s">
        <v>201</v>
      </c>
      <c r="P1432" s="4" t="s">
        <v>396</v>
      </c>
    </row>
    <row r="1433" spans="1:16" s="4" customFormat="1" ht="12" hidden="1" customHeight="1" x14ac:dyDescent="0.25">
      <c r="A1433" s="4" t="s">
        <v>103</v>
      </c>
      <c r="B1433" s="9" t="s">
        <v>927</v>
      </c>
      <c r="C1433" s="11" t="s">
        <v>917</v>
      </c>
      <c r="D1433" s="4">
        <v>6</v>
      </c>
      <c r="E1433" s="4">
        <v>17</v>
      </c>
      <c r="F1433" s="4">
        <v>2024</v>
      </c>
      <c r="G1433" s="11">
        <v>2</v>
      </c>
      <c r="H1433" s="4" t="s">
        <v>833</v>
      </c>
      <c r="I1433" s="4" t="s">
        <v>310</v>
      </c>
      <c r="J1433" s="9" t="s">
        <v>1222</v>
      </c>
      <c r="K1433" s="9" t="s">
        <v>1058</v>
      </c>
      <c r="L1433" s="4">
        <v>1687</v>
      </c>
      <c r="M1433" s="11" t="s">
        <v>1378</v>
      </c>
      <c r="N1433" s="11" t="s">
        <v>1378</v>
      </c>
      <c r="O1433" s="11" t="s">
        <v>201</v>
      </c>
      <c r="P1433" s="9" t="s">
        <v>509</v>
      </c>
    </row>
    <row r="1434" spans="1:16" s="4" customFormat="1" ht="12" hidden="1" customHeight="1" x14ac:dyDescent="0.25">
      <c r="A1434" s="4" t="s">
        <v>103</v>
      </c>
      <c r="B1434" s="9" t="s">
        <v>927</v>
      </c>
      <c r="C1434" s="11" t="s">
        <v>917</v>
      </c>
      <c r="D1434" s="4">
        <v>6</v>
      </c>
      <c r="E1434" s="4">
        <v>17</v>
      </c>
      <c r="F1434" s="4">
        <v>2024</v>
      </c>
      <c r="G1434" s="11">
        <v>2</v>
      </c>
      <c r="H1434" s="4" t="s">
        <v>833</v>
      </c>
      <c r="I1434" s="4" t="s">
        <v>456</v>
      </c>
      <c r="J1434" s="9" t="s">
        <v>1222</v>
      </c>
      <c r="K1434" s="9" t="s">
        <v>1058</v>
      </c>
      <c r="L1434" s="4">
        <v>3</v>
      </c>
      <c r="M1434" s="11" t="s">
        <v>1378</v>
      </c>
      <c r="N1434" s="11" t="s">
        <v>1378</v>
      </c>
      <c r="O1434" s="11" t="s">
        <v>201</v>
      </c>
    </row>
    <row r="1435" spans="1:16" s="4" customFormat="1" ht="12" hidden="1" customHeight="1" x14ac:dyDescent="0.25">
      <c r="A1435" s="4" t="s">
        <v>103</v>
      </c>
      <c r="B1435" s="9" t="s">
        <v>927</v>
      </c>
      <c r="C1435" s="11" t="s">
        <v>917</v>
      </c>
      <c r="D1435" s="4">
        <v>6</v>
      </c>
      <c r="E1435" s="4">
        <v>17</v>
      </c>
      <c r="F1435" s="4">
        <v>2024</v>
      </c>
      <c r="G1435" s="11">
        <v>2</v>
      </c>
      <c r="H1435" s="4" t="s">
        <v>833</v>
      </c>
      <c r="I1435" s="9" t="s">
        <v>425</v>
      </c>
      <c r="J1435" s="4" t="s">
        <v>426</v>
      </c>
      <c r="K1435" s="9" t="s">
        <v>1058</v>
      </c>
      <c r="L1435" s="4">
        <v>1</v>
      </c>
      <c r="M1435" s="11" t="s">
        <v>1378</v>
      </c>
      <c r="N1435" s="11" t="s">
        <v>1378</v>
      </c>
      <c r="O1435" s="11" t="s">
        <v>201</v>
      </c>
      <c r="P1435" s="4" t="s">
        <v>271</v>
      </c>
    </row>
    <row r="1436" spans="1:16" s="4" customFormat="1" ht="12" hidden="1" customHeight="1" x14ac:dyDescent="0.25">
      <c r="A1436" s="4" t="s">
        <v>103</v>
      </c>
      <c r="B1436" s="9" t="s">
        <v>927</v>
      </c>
      <c r="C1436" s="11" t="s">
        <v>917</v>
      </c>
      <c r="D1436" s="4">
        <v>6</v>
      </c>
      <c r="E1436" s="4">
        <v>17</v>
      </c>
      <c r="F1436" s="4">
        <v>2024</v>
      </c>
      <c r="G1436" s="11">
        <v>2</v>
      </c>
      <c r="H1436" s="4" t="s">
        <v>833</v>
      </c>
      <c r="I1436" s="11" t="s">
        <v>380</v>
      </c>
      <c r="J1436" s="4" t="s">
        <v>381</v>
      </c>
      <c r="K1436" s="9" t="s">
        <v>1058</v>
      </c>
      <c r="L1436" s="4">
        <v>8</v>
      </c>
      <c r="M1436" s="11" t="s">
        <v>1378</v>
      </c>
      <c r="N1436" s="11" t="s">
        <v>1378</v>
      </c>
      <c r="O1436" s="11" t="s">
        <v>201</v>
      </c>
      <c r="P1436" s="9" t="s">
        <v>1680</v>
      </c>
    </row>
    <row r="1437" spans="1:16" ht="12" hidden="1" customHeight="1" x14ac:dyDescent="0.2">
      <c r="A1437" s="2" t="s">
        <v>111</v>
      </c>
      <c r="B1437" s="9" t="s">
        <v>928</v>
      </c>
      <c r="C1437" s="9" t="s">
        <v>917</v>
      </c>
      <c r="D1437" s="2">
        <v>6</v>
      </c>
      <c r="E1437" s="2">
        <v>17</v>
      </c>
      <c r="F1437" s="2">
        <v>2024</v>
      </c>
      <c r="G1437" s="9">
        <v>1</v>
      </c>
      <c r="H1437" s="2" t="s">
        <v>149</v>
      </c>
      <c r="I1437" s="2" t="s">
        <v>316</v>
      </c>
      <c r="J1437" s="9" t="s">
        <v>1222</v>
      </c>
      <c r="K1437" s="9" t="s">
        <v>1058</v>
      </c>
      <c r="L1437" s="2">
        <v>928</v>
      </c>
      <c r="M1437" s="2">
        <v>32</v>
      </c>
      <c r="N1437" s="2">
        <v>29</v>
      </c>
      <c r="O1437" s="9" t="s">
        <v>201</v>
      </c>
    </row>
    <row r="1438" spans="1:16" s="4" customFormat="1" ht="12" hidden="1" customHeight="1" x14ac:dyDescent="0.25">
      <c r="A1438" s="4" t="s">
        <v>111</v>
      </c>
      <c r="B1438" s="9" t="s">
        <v>928</v>
      </c>
      <c r="C1438" s="11" t="s">
        <v>917</v>
      </c>
      <c r="D1438" s="4">
        <v>6</v>
      </c>
      <c r="E1438" s="4">
        <v>17</v>
      </c>
      <c r="F1438" s="4">
        <v>2024</v>
      </c>
      <c r="G1438" s="11">
        <v>1</v>
      </c>
      <c r="H1438" s="4" t="s">
        <v>149</v>
      </c>
      <c r="I1438" s="9" t="s">
        <v>375</v>
      </c>
      <c r="J1438" s="4" t="s">
        <v>398</v>
      </c>
      <c r="K1438" s="9" t="s">
        <v>1058</v>
      </c>
      <c r="L1438" s="4">
        <v>7</v>
      </c>
      <c r="M1438" s="11" t="s">
        <v>1378</v>
      </c>
      <c r="N1438" s="11" t="s">
        <v>1378</v>
      </c>
      <c r="O1438" s="11" t="s">
        <v>201</v>
      </c>
      <c r="P1438" s="4" t="s">
        <v>397</v>
      </c>
    </row>
    <row r="1439" spans="1:16" s="4" customFormat="1" ht="12" hidden="1" customHeight="1" x14ac:dyDescent="0.25">
      <c r="A1439" s="4" t="s">
        <v>111</v>
      </c>
      <c r="B1439" s="9" t="s">
        <v>928</v>
      </c>
      <c r="C1439" s="11" t="s">
        <v>917</v>
      </c>
      <c r="D1439" s="4">
        <v>6</v>
      </c>
      <c r="E1439" s="4">
        <v>17</v>
      </c>
      <c r="F1439" s="4">
        <v>2024</v>
      </c>
      <c r="G1439" s="11">
        <v>1</v>
      </c>
      <c r="H1439" s="4" t="s">
        <v>149</v>
      </c>
      <c r="I1439" s="9" t="s">
        <v>375</v>
      </c>
      <c r="J1439" s="4" t="s">
        <v>376</v>
      </c>
      <c r="K1439" s="9" t="s">
        <v>1058</v>
      </c>
      <c r="L1439" s="4">
        <v>22</v>
      </c>
      <c r="M1439" s="11" t="s">
        <v>1378</v>
      </c>
      <c r="N1439" s="11" t="s">
        <v>1378</v>
      </c>
      <c r="O1439" s="11" t="s">
        <v>201</v>
      </c>
      <c r="P1439" s="4" t="s">
        <v>396</v>
      </c>
    </row>
    <row r="1440" spans="1:16" s="4" customFormat="1" ht="12" hidden="1" customHeight="1" x14ac:dyDescent="0.25">
      <c r="A1440" s="4" t="s">
        <v>111</v>
      </c>
      <c r="B1440" s="9" t="s">
        <v>928</v>
      </c>
      <c r="C1440" s="11" t="s">
        <v>917</v>
      </c>
      <c r="D1440" s="4">
        <v>6</v>
      </c>
      <c r="E1440" s="4">
        <v>17</v>
      </c>
      <c r="F1440" s="4">
        <v>2024</v>
      </c>
      <c r="G1440" s="11">
        <v>1</v>
      </c>
      <c r="H1440" s="4" t="s">
        <v>149</v>
      </c>
      <c r="I1440" s="4" t="s">
        <v>379</v>
      </c>
      <c r="J1440" s="9" t="s">
        <v>1222</v>
      </c>
      <c r="K1440" s="9" t="s">
        <v>1058</v>
      </c>
      <c r="L1440" s="4">
        <v>11</v>
      </c>
      <c r="M1440" s="11" t="s">
        <v>1378</v>
      </c>
      <c r="N1440" s="11" t="s">
        <v>1378</v>
      </c>
      <c r="O1440" s="11" t="s">
        <v>201</v>
      </c>
    </row>
    <row r="1441" spans="1:16" s="4" customFormat="1" ht="12" hidden="1" customHeight="1" x14ac:dyDescent="0.25">
      <c r="A1441" s="4" t="s">
        <v>111</v>
      </c>
      <c r="B1441" s="9" t="s">
        <v>928</v>
      </c>
      <c r="C1441" s="11" t="s">
        <v>917</v>
      </c>
      <c r="D1441" s="4">
        <v>6</v>
      </c>
      <c r="E1441" s="4">
        <v>17</v>
      </c>
      <c r="F1441" s="4">
        <v>2024</v>
      </c>
      <c r="G1441" s="11">
        <v>1</v>
      </c>
      <c r="H1441" s="4" t="s">
        <v>149</v>
      </c>
      <c r="I1441" s="4" t="s">
        <v>314</v>
      </c>
      <c r="J1441" s="9" t="s">
        <v>1222</v>
      </c>
      <c r="K1441" s="9" t="s">
        <v>1058</v>
      </c>
      <c r="L1441" s="4">
        <v>3</v>
      </c>
      <c r="M1441" s="11" t="s">
        <v>1378</v>
      </c>
      <c r="N1441" s="11" t="s">
        <v>1378</v>
      </c>
      <c r="O1441" s="11" t="s">
        <v>201</v>
      </c>
      <c r="P1441" s="9" t="s">
        <v>1432</v>
      </c>
    </row>
    <row r="1442" spans="1:16" s="4" customFormat="1" ht="12" hidden="1" customHeight="1" x14ac:dyDescent="0.25">
      <c r="A1442" s="4" t="s">
        <v>102</v>
      </c>
      <c r="B1442" s="9" t="s">
        <v>930</v>
      </c>
      <c r="C1442" s="11" t="s">
        <v>917</v>
      </c>
      <c r="D1442" s="4">
        <v>6</v>
      </c>
      <c r="E1442" s="4">
        <v>17</v>
      </c>
      <c r="F1442" s="4">
        <v>2024</v>
      </c>
      <c r="G1442" s="11">
        <v>2</v>
      </c>
      <c r="H1442" s="4" t="s">
        <v>833</v>
      </c>
      <c r="I1442" s="4" t="s">
        <v>978</v>
      </c>
      <c r="J1442" s="9" t="s">
        <v>1222</v>
      </c>
      <c r="K1442" s="9" t="s">
        <v>1058</v>
      </c>
      <c r="L1442" s="4">
        <v>48</v>
      </c>
      <c r="M1442" s="11" t="s">
        <v>1378</v>
      </c>
      <c r="N1442" s="11" t="s">
        <v>1378</v>
      </c>
      <c r="O1442" s="11" t="s">
        <v>201</v>
      </c>
    </row>
    <row r="1443" spans="1:16" s="4" customFormat="1" ht="12" hidden="1" customHeight="1" x14ac:dyDescent="0.25">
      <c r="A1443" s="4" t="s">
        <v>102</v>
      </c>
      <c r="B1443" s="9" t="s">
        <v>930</v>
      </c>
      <c r="C1443" s="11" t="s">
        <v>917</v>
      </c>
      <c r="D1443" s="4">
        <v>6</v>
      </c>
      <c r="E1443" s="4">
        <v>17</v>
      </c>
      <c r="F1443" s="4">
        <v>2024</v>
      </c>
      <c r="G1443" s="11">
        <v>2</v>
      </c>
      <c r="H1443" s="4" t="s">
        <v>833</v>
      </c>
      <c r="I1443" s="9" t="s">
        <v>375</v>
      </c>
      <c r="J1443" s="4" t="s">
        <v>376</v>
      </c>
      <c r="K1443" s="9" t="s">
        <v>1058</v>
      </c>
      <c r="L1443" s="4">
        <v>3</v>
      </c>
      <c r="M1443" s="11" t="s">
        <v>1378</v>
      </c>
      <c r="N1443" s="11" t="s">
        <v>1378</v>
      </c>
      <c r="O1443" s="11" t="s">
        <v>201</v>
      </c>
      <c r="P1443" s="4" t="s">
        <v>396</v>
      </c>
    </row>
    <row r="1444" spans="1:16" s="4" customFormat="1" ht="12" hidden="1" customHeight="1" x14ac:dyDescent="0.25">
      <c r="A1444" s="4" t="s">
        <v>102</v>
      </c>
      <c r="B1444" s="9" t="s">
        <v>930</v>
      </c>
      <c r="C1444" s="11" t="s">
        <v>917</v>
      </c>
      <c r="D1444" s="4">
        <v>6</v>
      </c>
      <c r="E1444" s="4">
        <v>17</v>
      </c>
      <c r="F1444" s="4">
        <v>2024</v>
      </c>
      <c r="G1444" s="11">
        <v>2</v>
      </c>
      <c r="H1444" s="4" t="s">
        <v>833</v>
      </c>
      <c r="I1444" s="4" t="s">
        <v>310</v>
      </c>
      <c r="J1444" s="9" t="s">
        <v>1222</v>
      </c>
      <c r="K1444" s="9" t="s">
        <v>1058</v>
      </c>
      <c r="L1444" s="4">
        <v>1</v>
      </c>
      <c r="M1444" s="11" t="s">
        <v>1378</v>
      </c>
      <c r="N1444" s="11" t="s">
        <v>1378</v>
      </c>
      <c r="O1444" s="11" t="s">
        <v>201</v>
      </c>
    </row>
    <row r="1445" spans="1:16" s="4" customFormat="1" ht="12" hidden="1" customHeight="1" x14ac:dyDescent="0.25">
      <c r="A1445" s="4" t="s">
        <v>93</v>
      </c>
      <c r="B1445" s="9" t="s">
        <v>931</v>
      </c>
      <c r="C1445" s="11" t="s">
        <v>917</v>
      </c>
      <c r="D1445" s="4">
        <v>6</v>
      </c>
      <c r="E1445" s="4">
        <v>17</v>
      </c>
      <c r="F1445" s="4">
        <v>2024</v>
      </c>
      <c r="G1445" s="11">
        <v>2</v>
      </c>
      <c r="H1445" s="4" t="s">
        <v>149</v>
      </c>
      <c r="I1445" s="9" t="s">
        <v>375</v>
      </c>
      <c r="J1445" s="4" t="s">
        <v>398</v>
      </c>
      <c r="K1445" s="9" t="s">
        <v>1058</v>
      </c>
      <c r="L1445" s="4">
        <v>465</v>
      </c>
      <c r="M1445" s="11" t="s">
        <v>1378</v>
      </c>
      <c r="N1445" s="11" t="s">
        <v>1378</v>
      </c>
      <c r="O1445" s="11" t="s">
        <v>201</v>
      </c>
      <c r="P1445" s="4" t="s">
        <v>397</v>
      </c>
    </row>
    <row r="1446" spans="1:16" s="4" customFormat="1" ht="12" hidden="1" customHeight="1" x14ac:dyDescent="0.25">
      <c r="A1446" s="4" t="s">
        <v>93</v>
      </c>
      <c r="B1446" s="9" t="s">
        <v>931</v>
      </c>
      <c r="C1446" s="11" t="s">
        <v>917</v>
      </c>
      <c r="D1446" s="4">
        <v>6</v>
      </c>
      <c r="E1446" s="4">
        <v>17</v>
      </c>
      <c r="F1446" s="4">
        <v>2024</v>
      </c>
      <c r="G1446" s="11">
        <v>2</v>
      </c>
      <c r="H1446" s="4" t="s">
        <v>149</v>
      </c>
      <c r="I1446" s="9" t="s">
        <v>375</v>
      </c>
      <c r="J1446" s="4" t="s">
        <v>376</v>
      </c>
      <c r="K1446" s="9" t="s">
        <v>1058</v>
      </c>
      <c r="L1446" s="4">
        <v>2</v>
      </c>
      <c r="M1446" s="11" t="s">
        <v>1378</v>
      </c>
      <c r="N1446" s="11" t="s">
        <v>1378</v>
      </c>
      <c r="O1446" s="11" t="s">
        <v>201</v>
      </c>
      <c r="P1446" s="4" t="s">
        <v>396</v>
      </c>
    </row>
    <row r="1447" spans="1:16" s="4" customFormat="1" ht="12" hidden="1" customHeight="1" x14ac:dyDescent="0.25">
      <c r="A1447" s="4" t="s">
        <v>93</v>
      </c>
      <c r="B1447" s="9" t="s">
        <v>931</v>
      </c>
      <c r="C1447" s="11" t="s">
        <v>917</v>
      </c>
      <c r="D1447" s="4">
        <v>6</v>
      </c>
      <c r="E1447" s="4">
        <v>17</v>
      </c>
      <c r="F1447" s="4">
        <v>2024</v>
      </c>
      <c r="G1447" s="11">
        <v>2</v>
      </c>
      <c r="H1447" s="4" t="s">
        <v>149</v>
      </c>
      <c r="I1447" s="4" t="s">
        <v>310</v>
      </c>
      <c r="J1447" s="9" t="s">
        <v>1222</v>
      </c>
      <c r="K1447" s="9" t="s">
        <v>1058</v>
      </c>
      <c r="L1447" s="4">
        <v>410</v>
      </c>
      <c r="M1447" s="11" t="s">
        <v>1378</v>
      </c>
      <c r="N1447" s="11" t="s">
        <v>1378</v>
      </c>
      <c r="O1447" s="11" t="s">
        <v>201</v>
      </c>
      <c r="P1447" s="9" t="s">
        <v>509</v>
      </c>
    </row>
    <row r="1448" spans="1:16" s="4" customFormat="1" ht="12" hidden="1" customHeight="1" x14ac:dyDescent="0.25">
      <c r="A1448" s="4" t="s">
        <v>93</v>
      </c>
      <c r="B1448" s="9" t="s">
        <v>931</v>
      </c>
      <c r="C1448" s="11" t="s">
        <v>917</v>
      </c>
      <c r="D1448" s="4">
        <v>6</v>
      </c>
      <c r="E1448" s="4">
        <v>17</v>
      </c>
      <c r="F1448" s="4">
        <v>2024</v>
      </c>
      <c r="G1448" s="11">
        <v>2</v>
      </c>
      <c r="H1448" s="4" t="s">
        <v>149</v>
      </c>
      <c r="I1448" s="9" t="s">
        <v>312</v>
      </c>
      <c r="J1448" s="9" t="s">
        <v>1222</v>
      </c>
      <c r="K1448" s="9" t="s">
        <v>1058</v>
      </c>
      <c r="L1448" s="4">
        <v>92</v>
      </c>
      <c r="M1448" s="11" t="s">
        <v>1378</v>
      </c>
      <c r="N1448" s="11" t="s">
        <v>1378</v>
      </c>
      <c r="O1448" s="11" t="s">
        <v>201</v>
      </c>
      <c r="P1448" s="4" t="s">
        <v>1200</v>
      </c>
    </row>
    <row r="1449" spans="1:16" s="4" customFormat="1" ht="12" hidden="1" customHeight="1" x14ac:dyDescent="0.25">
      <c r="A1449" s="4" t="s">
        <v>93</v>
      </c>
      <c r="B1449" s="9" t="s">
        <v>931</v>
      </c>
      <c r="C1449" s="11" t="s">
        <v>917</v>
      </c>
      <c r="D1449" s="4">
        <v>6</v>
      </c>
      <c r="E1449" s="4">
        <v>17</v>
      </c>
      <c r="F1449" s="4">
        <v>2024</v>
      </c>
      <c r="G1449" s="11">
        <v>2</v>
      </c>
      <c r="H1449" s="4" t="s">
        <v>149</v>
      </c>
      <c r="I1449" s="4" t="s">
        <v>399</v>
      </c>
      <c r="J1449" s="9" t="s">
        <v>1222</v>
      </c>
      <c r="K1449" s="9" t="s">
        <v>1058</v>
      </c>
      <c r="L1449" s="4">
        <v>40</v>
      </c>
      <c r="M1449" s="11" t="s">
        <v>1378</v>
      </c>
      <c r="N1449" s="11" t="s">
        <v>1378</v>
      </c>
      <c r="O1449" s="11" t="s">
        <v>201</v>
      </c>
      <c r="P1449" s="4" t="s">
        <v>1188</v>
      </c>
    </row>
    <row r="1450" spans="1:16" s="4" customFormat="1" ht="12" hidden="1" customHeight="1" x14ac:dyDescent="0.25">
      <c r="A1450" s="4" t="s">
        <v>93</v>
      </c>
      <c r="B1450" s="9" t="s">
        <v>931</v>
      </c>
      <c r="C1450" s="11" t="s">
        <v>917</v>
      </c>
      <c r="D1450" s="4">
        <v>6</v>
      </c>
      <c r="E1450" s="4">
        <v>17</v>
      </c>
      <c r="F1450" s="4">
        <v>2024</v>
      </c>
      <c r="G1450" s="11">
        <v>2</v>
      </c>
      <c r="H1450" s="4" t="s">
        <v>149</v>
      </c>
      <c r="I1450" s="4" t="s">
        <v>314</v>
      </c>
      <c r="J1450" s="9" t="s">
        <v>1222</v>
      </c>
      <c r="K1450" s="9" t="s">
        <v>1058</v>
      </c>
      <c r="L1450" s="4">
        <v>4</v>
      </c>
      <c r="M1450" s="11" t="s">
        <v>1378</v>
      </c>
      <c r="N1450" s="11" t="s">
        <v>1378</v>
      </c>
      <c r="O1450" s="11" t="s">
        <v>201</v>
      </c>
      <c r="P1450" s="9" t="s">
        <v>1432</v>
      </c>
    </row>
    <row r="1451" spans="1:16" s="4" customFormat="1" ht="12" hidden="1" customHeight="1" x14ac:dyDescent="0.25">
      <c r="A1451" s="4" t="s">
        <v>93</v>
      </c>
      <c r="B1451" s="9" t="s">
        <v>931</v>
      </c>
      <c r="C1451" s="11" t="s">
        <v>917</v>
      </c>
      <c r="D1451" s="4">
        <v>6</v>
      </c>
      <c r="E1451" s="4">
        <v>17</v>
      </c>
      <c r="F1451" s="4">
        <v>2024</v>
      </c>
      <c r="G1451" s="11">
        <v>2</v>
      </c>
      <c r="H1451" s="4" t="s">
        <v>149</v>
      </c>
      <c r="I1451" s="11" t="s">
        <v>380</v>
      </c>
      <c r="J1451" s="4" t="s">
        <v>381</v>
      </c>
      <c r="K1451" s="9" t="s">
        <v>1058</v>
      </c>
      <c r="L1451" s="4">
        <v>3</v>
      </c>
      <c r="M1451" s="11" t="s">
        <v>1378</v>
      </c>
      <c r="N1451" s="11" t="s">
        <v>1378</v>
      </c>
      <c r="O1451" s="11" t="s">
        <v>201</v>
      </c>
      <c r="P1451" s="9" t="s">
        <v>1680</v>
      </c>
    </row>
    <row r="1452" spans="1:16" s="4" customFormat="1" ht="12" hidden="1" customHeight="1" x14ac:dyDescent="0.25">
      <c r="A1452" s="4" t="s">
        <v>106</v>
      </c>
      <c r="B1452" s="9" t="s">
        <v>932</v>
      </c>
      <c r="C1452" s="11" t="s">
        <v>917</v>
      </c>
      <c r="D1452" s="4">
        <v>6</v>
      </c>
      <c r="E1452" s="4">
        <v>17</v>
      </c>
      <c r="F1452" s="4">
        <v>2024</v>
      </c>
      <c r="G1452" s="11">
        <v>2</v>
      </c>
      <c r="H1452" s="4" t="s">
        <v>833</v>
      </c>
      <c r="I1452" s="9" t="s">
        <v>375</v>
      </c>
      <c r="J1452" s="4" t="s">
        <v>398</v>
      </c>
      <c r="K1452" s="9" t="s">
        <v>1058</v>
      </c>
      <c r="L1452" s="4">
        <v>1355</v>
      </c>
      <c r="M1452" s="11" t="s">
        <v>1378</v>
      </c>
      <c r="N1452" s="11" t="s">
        <v>1378</v>
      </c>
      <c r="O1452" s="11" t="s">
        <v>201</v>
      </c>
      <c r="P1452" s="4" t="s">
        <v>397</v>
      </c>
    </row>
    <row r="1453" spans="1:16" s="4" customFormat="1" ht="12" hidden="1" customHeight="1" x14ac:dyDescent="0.25">
      <c r="A1453" s="4" t="s">
        <v>106</v>
      </c>
      <c r="B1453" s="9" t="s">
        <v>932</v>
      </c>
      <c r="C1453" s="11" t="s">
        <v>917</v>
      </c>
      <c r="D1453" s="4">
        <v>6</v>
      </c>
      <c r="E1453" s="4">
        <v>17</v>
      </c>
      <c r="F1453" s="4">
        <v>2024</v>
      </c>
      <c r="G1453" s="11">
        <v>2</v>
      </c>
      <c r="H1453" s="4" t="s">
        <v>833</v>
      </c>
      <c r="I1453" s="9" t="s">
        <v>375</v>
      </c>
      <c r="J1453" s="4" t="s">
        <v>376</v>
      </c>
      <c r="K1453" s="9" t="s">
        <v>1058</v>
      </c>
      <c r="L1453" s="4">
        <v>2465</v>
      </c>
      <c r="M1453" s="11" t="s">
        <v>1378</v>
      </c>
      <c r="N1453" s="11" t="s">
        <v>1378</v>
      </c>
      <c r="O1453" s="11" t="s">
        <v>201</v>
      </c>
      <c r="P1453" s="4" t="s">
        <v>396</v>
      </c>
    </row>
    <row r="1454" spans="1:16" s="4" customFormat="1" ht="12" hidden="1" customHeight="1" x14ac:dyDescent="0.25">
      <c r="A1454" s="4" t="s">
        <v>106</v>
      </c>
      <c r="B1454" s="9" t="s">
        <v>932</v>
      </c>
      <c r="C1454" s="11" t="s">
        <v>917</v>
      </c>
      <c r="D1454" s="4">
        <v>6</v>
      </c>
      <c r="E1454" s="4">
        <v>17</v>
      </c>
      <c r="F1454" s="4">
        <v>2024</v>
      </c>
      <c r="G1454" s="11">
        <v>2</v>
      </c>
      <c r="H1454" s="4" t="s">
        <v>833</v>
      </c>
      <c r="I1454" s="4" t="s">
        <v>310</v>
      </c>
      <c r="J1454" s="9" t="s">
        <v>1222</v>
      </c>
      <c r="K1454" s="9" t="s">
        <v>1058</v>
      </c>
      <c r="L1454" s="4">
        <v>830</v>
      </c>
      <c r="M1454" s="11" t="s">
        <v>1378</v>
      </c>
      <c r="N1454" s="11" t="s">
        <v>1378</v>
      </c>
      <c r="O1454" s="11" t="s">
        <v>201</v>
      </c>
      <c r="P1454" s="9" t="s">
        <v>509</v>
      </c>
    </row>
    <row r="1455" spans="1:16" s="4" customFormat="1" ht="12" hidden="1" customHeight="1" x14ac:dyDescent="0.25">
      <c r="A1455" s="4" t="s">
        <v>106</v>
      </c>
      <c r="B1455" s="9" t="s">
        <v>932</v>
      </c>
      <c r="C1455" s="11" t="s">
        <v>917</v>
      </c>
      <c r="D1455" s="4">
        <v>6</v>
      </c>
      <c r="E1455" s="4">
        <v>17</v>
      </c>
      <c r="F1455" s="4">
        <v>2024</v>
      </c>
      <c r="G1455" s="11">
        <v>2</v>
      </c>
      <c r="H1455" s="4" t="s">
        <v>833</v>
      </c>
      <c r="I1455" s="4" t="s">
        <v>314</v>
      </c>
      <c r="J1455" s="9" t="s">
        <v>1222</v>
      </c>
      <c r="K1455" s="9" t="s">
        <v>1058</v>
      </c>
      <c r="L1455" s="4">
        <v>165</v>
      </c>
      <c r="M1455" s="11" t="s">
        <v>1378</v>
      </c>
      <c r="N1455" s="11" t="s">
        <v>1378</v>
      </c>
      <c r="O1455" s="11" t="s">
        <v>201</v>
      </c>
    </row>
    <row r="1456" spans="1:16" s="4" customFormat="1" ht="12" hidden="1" customHeight="1" x14ac:dyDescent="0.25">
      <c r="A1456" s="4" t="s">
        <v>106</v>
      </c>
      <c r="B1456" s="9" t="s">
        <v>932</v>
      </c>
      <c r="C1456" s="11" t="s">
        <v>917</v>
      </c>
      <c r="D1456" s="4">
        <v>6</v>
      </c>
      <c r="E1456" s="4">
        <v>17</v>
      </c>
      <c r="F1456" s="4">
        <v>2024</v>
      </c>
      <c r="G1456" s="11">
        <v>2</v>
      </c>
      <c r="H1456" s="4" t="s">
        <v>833</v>
      </c>
      <c r="I1456" s="11" t="s">
        <v>380</v>
      </c>
      <c r="J1456" s="4" t="s">
        <v>381</v>
      </c>
      <c r="K1456" s="9" t="s">
        <v>1058</v>
      </c>
      <c r="L1456" s="4">
        <v>5</v>
      </c>
      <c r="M1456" s="11" t="s">
        <v>1378</v>
      </c>
      <c r="N1456" s="11" t="s">
        <v>1378</v>
      </c>
      <c r="O1456" s="11" t="s">
        <v>201</v>
      </c>
      <c r="P1456" s="9" t="s">
        <v>1680</v>
      </c>
    </row>
    <row r="1457" spans="1:16" s="4" customFormat="1" ht="12" hidden="1" customHeight="1" x14ac:dyDescent="0.25">
      <c r="A1457" s="4" t="s">
        <v>106</v>
      </c>
      <c r="B1457" s="9" t="s">
        <v>932</v>
      </c>
      <c r="C1457" s="11" t="s">
        <v>917</v>
      </c>
      <c r="D1457" s="4">
        <v>6</v>
      </c>
      <c r="E1457" s="4">
        <v>17</v>
      </c>
      <c r="F1457" s="4">
        <v>2024</v>
      </c>
      <c r="G1457" s="11">
        <v>2</v>
      </c>
      <c r="H1457" s="4" t="s">
        <v>833</v>
      </c>
      <c r="I1457" s="4" t="s">
        <v>379</v>
      </c>
      <c r="J1457" s="9" t="s">
        <v>1222</v>
      </c>
      <c r="K1457" s="9" t="s">
        <v>1058</v>
      </c>
      <c r="L1457" s="4">
        <v>17</v>
      </c>
      <c r="M1457" s="11" t="s">
        <v>1378</v>
      </c>
      <c r="N1457" s="11" t="s">
        <v>1378</v>
      </c>
      <c r="O1457" s="11" t="s">
        <v>201</v>
      </c>
    </row>
    <row r="1458" spans="1:16" s="4" customFormat="1" ht="12" hidden="1" customHeight="1" x14ac:dyDescent="0.25">
      <c r="A1458" s="4" t="s">
        <v>106</v>
      </c>
      <c r="B1458" s="9" t="s">
        <v>932</v>
      </c>
      <c r="C1458" s="11" t="s">
        <v>917</v>
      </c>
      <c r="D1458" s="4">
        <v>6</v>
      </c>
      <c r="E1458" s="4">
        <v>17</v>
      </c>
      <c r="F1458" s="4">
        <v>2024</v>
      </c>
      <c r="G1458" s="11">
        <v>2</v>
      </c>
      <c r="H1458" s="4" t="s">
        <v>833</v>
      </c>
      <c r="I1458" s="4" t="s">
        <v>399</v>
      </c>
      <c r="J1458" s="9" t="s">
        <v>400</v>
      </c>
      <c r="K1458" s="9" t="s">
        <v>1058</v>
      </c>
      <c r="L1458" s="4">
        <v>14</v>
      </c>
      <c r="M1458" s="11" t="s">
        <v>1378</v>
      </c>
      <c r="N1458" s="11" t="s">
        <v>1378</v>
      </c>
      <c r="O1458" s="11" t="s">
        <v>201</v>
      </c>
      <c r="P1458" s="9" t="s">
        <v>1547</v>
      </c>
    </row>
    <row r="1459" spans="1:16" s="4" customFormat="1" ht="12" hidden="1" customHeight="1" x14ac:dyDescent="0.25">
      <c r="A1459" s="4" t="s">
        <v>106</v>
      </c>
      <c r="B1459" s="9" t="s">
        <v>932</v>
      </c>
      <c r="C1459" s="11" t="s">
        <v>917</v>
      </c>
      <c r="D1459" s="4">
        <v>6</v>
      </c>
      <c r="E1459" s="4">
        <v>17</v>
      </c>
      <c r="F1459" s="4">
        <v>2024</v>
      </c>
      <c r="G1459" s="11">
        <v>2</v>
      </c>
      <c r="H1459" s="4" t="s">
        <v>833</v>
      </c>
      <c r="I1459" s="4" t="s">
        <v>978</v>
      </c>
      <c r="J1459" s="9" t="s">
        <v>1222</v>
      </c>
      <c r="K1459" s="9" t="s">
        <v>1058</v>
      </c>
      <c r="L1459" s="4">
        <v>197</v>
      </c>
      <c r="M1459" s="11" t="s">
        <v>1378</v>
      </c>
      <c r="N1459" s="11" t="s">
        <v>1378</v>
      </c>
      <c r="O1459" s="11" t="s">
        <v>201</v>
      </c>
    </row>
    <row r="1460" spans="1:16" s="4" customFormat="1" ht="12" hidden="1" customHeight="1" x14ac:dyDescent="0.25">
      <c r="A1460" s="4" t="s">
        <v>106</v>
      </c>
      <c r="B1460" s="9" t="s">
        <v>932</v>
      </c>
      <c r="C1460" s="11" t="s">
        <v>917</v>
      </c>
      <c r="D1460" s="4">
        <v>6</v>
      </c>
      <c r="E1460" s="4">
        <v>17</v>
      </c>
      <c r="F1460" s="4">
        <v>2024</v>
      </c>
      <c r="G1460" s="11">
        <v>2</v>
      </c>
      <c r="H1460" s="4" t="s">
        <v>833</v>
      </c>
      <c r="I1460" s="4" t="s">
        <v>394</v>
      </c>
      <c r="J1460" s="9" t="s">
        <v>1222</v>
      </c>
      <c r="K1460" s="9" t="s">
        <v>1058</v>
      </c>
      <c r="L1460" s="4">
        <v>3</v>
      </c>
      <c r="M1460" s="11" t="s">
        <v>1378</v>
      </c>
      <c r="N1460" s="11" t="s">
        <v>1378</v>
      </c>
      <c r="O1460" s="11" t="s">
        <v>201</v>
      </c>
    </row>
    <row r="1461" spans="1:16" s="4" customFormat="1" ht="12" hidden="1" customHeight="1" x14ac:dyDescent="0.25">
      <c r="A1461" s="4" t="s">
        <v>106</v>
      </c>
      <c r="B1461" s="9" t="s">
        <v>932</v>
      </c>
      <c r="C1461" s="11" t="s">
        <v>917</v>
      </c>
      <c r="D1461" s="4">
        <v>6</v>
      </c>
      <c r="E1461" s="4">
        <v>17</v>
      </c>
      <c r="F1461" s="4">
        <v>2024</v>
      </c>
      <c r="G1461" s="11">
        <v>2</v>
      </c>
      <c r="H1461" s="4" t="s">
        <v>833</v>
      </c>
      <c r="I1461" s="9" t="s">
        <v>425</v>
      </c>
      <c r="J1461" s="9" t="s">
        <v>1222</v>
      </c>
      <c r="K1461" s="9" t="s">
        <v>1058</v>
      </c>
      <c r="L1461" s="4">
        <v>2</v>
      </c>
      <c r="M1461" s="11" t="s">
        <v>1378</v>
      </c>
      <c r="N1461" s="11" t="s">
        <v>1378</v>
      </c>
      <c r="O1461" s="11" t="s">
        <v>201</v>
      </c>
    </row>
    <row r="1462" spans="1:16" s="4" customFormat="1" ht="12" hidden="1" customHeight="1" x14ac:dyDescent="0.25">
      <c r="A1462" s="4" t="s">
        <v>113</v>
      </c>
      <c r="B1462" s="9" t="s">
        <v>933</v>
      </c>
      <c r="C1462" s="11" t="s">
        <v>917</v>
      </c>
      <c r="D1462" s="4">
        <v>6</v>
      </c>
      <c r="E1462" s="4">
        <v>17</v>
      </c>
      <c r="F1462" s="4">
        <v>2024</v>
      </c>
      <c r="G1462" s="11">
        <v>2</v>
      </c>
      <c r="H1462" s="4" t="s">
        <v>833</v>
      </c>
      <c r="I1462" s="9" t="s">
        <v>375</v>
      </c>
      <c r="J1462" s="4" t="s">
        <v>376</v>
      </c>
      <c r="K1462" s="9" t="s">
        <v>1058</v>
      </c>
      <c r="L1462" s="4">
        <v>4574</v>
      </c>
      <c r="M1462" s="11" t="s">
        <v>1378</v>
      </c>
      <c r="N1462" s="11" t="s">
        <v>1378</v>
      </c>
      <c r="O1462" s="11" t="s">
        <v>201</v>
      </c>
      <c r="P1462" s="4" t="s">
        <v>396</v>
      </c>
    </row>
    <row r="1463" spans="1:16" s="4" customFormat="1" ht="12" hidden="1" customHeight="1" x14ac:dyDescent="0.25">
      <c r="A1463" s="4" t="s">
        <v>113</v>
      </c>
      <c r="B1463" s="9" t="s">
        <v>933</v>
      </c>
      <c r="C1463" s="11" t="s">
        <v>917</v>
      </c>
      <c r="D1463" s="4">
        <v>6</v>
      </c>
      <c r="E1463" s="4">
        <v>17</v>
      </c>
      <c r="F1463" s="4">
        <v>2024</v>
      </c>
      <c r="G1463" s="11">
        <v>2</v>
      </c>
      <c r="H1463" s="4" t="s">
        <v>833</v>
      </c>
      <c r="I1463" s="9" t="s">
        <v>375</v>
      </c>
      <c r="J1463" s="4" t="s">
        <v>398</v>
      </c>
      <c r="K1463" s="9" t="s">
        <v>1058</v>
      </c>
      <c r="L1463" s="4">
        <v>208</v>
      </c>
      <c r="M1463" s="11" t="s">
        <v>1378</v>
      </c>
      <c r="N1463" s="11" t="s">
        <v>1378</v>
      </c>
      <c r="O1463" s="11" t="s">
        <v>201</v>
      </c>
      <c r="P1463" s="4" t="s">
        <v>397</v>
      </c>
    </row>
    <row r="1464" spans="1:16" s="4" customFormat="1" ht="12" hidden="1" customHeight="1" x14ac:dyDescent="0.25">
      <c r="A1464" s="4" t="s">
        <v>113</v>
      </c>
      <c r="B1464" s="9" t="s">
        <v>933</v>
      </c>
      <c r="C1464" s="11" t="s">
        <v>917</v>
      </c>
      <c r="D1464" s="4">
        <v>6</v>
      </c>
      <c r="E1464" s="4">
        <v>17</v>
      </c>
      <c r="F1464" s="4">
        <v>2024</v>
      </c>
      <c r="G1464" s="11">
        <v>2</v>
      </c>
      <c r="H1464" s="4" t="s">
        <v>833</v>
      </c>
      <c r="I1464" s="4" t="s">
        <v>310</v>
      </c>
      <c r="J1464" s="9" t="s">
        <v>1222</v>
      </c>
      <c r="K1464" s="9" t="s">
        <v>1058</v>
      </c>
      <c r="L1464" s="4">
        <v>1020</v>
      </c>
      <c r="M1464" s="11" t="s">
        <v>1378</v>
      </c>
      <c r="N1464" s="11" t="s">
        <v>1378</v>
      </c>
      <c r="O1464" s="11" t="s">
        <v>201</v>
      </c>
    </row>
    <row r="1465" spans="1:16" s="4" customFormat="1" ht="12" hidden="1" customHeight="1" x14ac:dyDescent="0.25">
      <c r="A1465" s="4" t="s">
        <v>113</v>
      </c>
      <c r="B1465" s="9" t="s">
        <v>933</v>
      </c>
      <c r="C1465" s="11" t="s">
        <v>917</v>
      </c>
      <c r="D1465" s="4">
        <v>6</v>
      </c>
      <c r="E1465" s="4">
        <v>17</v>
      </c>
      <c r="F1465" s="4">
        <v>2024</v>
      </c>
      <c r="G1465" s="11">
        <v>2</v>
      </c>
      <c r="H1465" s="4" t="s">
        <v>833</v>
      </c>
      <c r="I1465" s="4" t="s">
        <v>394</v>
      </c>
      <c r="J1465" s="9" t="s">
        <v>1222</v>
      </c>
      <c r="K1465" s="9" t="s">
        <v>1058</v>
      </c>
      <c r="L1465" s="4">
        <v>101</v>
      </c>
      <c r="M1465" s="11" t="s">
        <v>1378</v>
      </c>
      <c r="N1465" s="11" t="s">
        <v>1378</v>
      </c>
      <c r="O1465" s="11" t="s">
        <v>201</v>
      </c>
    </row>
    <row r="1466" spans="1:16" s="4" customFormat="1" ht="12" hidden="1" customHeight="1" x14ac:dyDescent="0.25">
      <c r="A1466" s="4" t="s">
        <v>113</v>
      </c>
      <c r="B1466" s="9" t="s">
        <v>933</v>
      </c>
      <c r="C1466" s="11" t="s">
        <v>917</v>
      </c>
      <c r="D1466" s="4">
        <v>6</v>
      </c>
      <c r="E1466" s="4">
        <v>17</v>
      </c>
      <c r="F1466" s="4">
        <v>2024</v>
      </c>
      <c r="G1466" s="11">
        <v>2</v>
      </c>
      <c r="H1466" s="4" t="s">
        <v>833</v>
      </c>
      <c r="I1466" s="4" t="s">
        <v>314</v>
      </c>
      <c r="J1466" s="9" t="s">
        <v>1222</v>
      </c>
      <c r="K1466" s="9" t="s">
        <v>1058</v>
      </c>
      <c r="L1466" s="4">
        <v>1101</v>
      </c>
      <c r="M1466" s="11" t="s">
        <v>1378</v>
      </c>
      <c r="N1466" s="11" t="s">
        <v>1378</v>
      </c>
      <c r="O1466" s="11" t="s">
        <v>201</v>
      </c>
    </row>
    <row r="1467" spans="1:16" s="4" customFormat="1" ht="12" hidden="1" customHeight="1" x14ac:dyDescent="0.25">
      <c r="A1467" s="4" t="s">
        <v>113</v>
      </c>
      <c r="B1467" s="9" t="s">
        <v>933</v>
      </c>
      <c r="C1467" s="11" t="s">
        <v>917</v>
      </c>
      <c r="D1467" s="4">
        <v>6</v>
      </c>
      <c r="E1467" s="4">
        <v>17</v>
      </c>
      <c r="F1467" s="4">
        <v>2024</v>
      </c>
      <c r="G1467" s="11">
        <v>2</v>
      </c>
      <c r="H1467" s="4" t="s">
        <v>833</v>
      </c>
      <c r="I1467" s="4" t="s">
        <v>978</v>
      </c>
      <c r="J1467" s="9" t="s">
        <v>1222</v>
      </c>
      <c r="K1467" s="9" t="s">
        <v>1058</v>
      </c>
      <c r="L1467" s="4">
        <v>261</v>
      </c>
      <c r="M1467" s="11" t="s">
        <v>1378</v>
      </c>
      <c r="N1467" s="11" t="s">
        <v>1378</v>
      </c>
      <c r="O1467" s="11" t="s">
        <v>201</v>
      </c>
    </row>
    <row r="1468" spans="1:16" s="4" customFormat="1" ht="12" hidden="1" customHeight="1" x14ac:dyDescent="0.25">
      <c r="A1468" s="4" t="s">
        <v>113</v>
      </c>
      <c r="B1468" s="9" t="s">
        <v>933</v>
      </c>
      <c r="C1468" s="11" t="s">
        <v>917</v>
      </c>
      <c r="D1468" s="4">
        <v>6</v>
      </c>
      <c r="E1468" s="4">
        <v>17</v>
      </c>
      <c r="F1468" s="4">
        <v>2024</v>
      </c>
      <c r="G1468" s="11">
        <v>2</v>
      </c>
      <c r="H1468" s="4" t="s">
        <v>833</v>
      </c>
      <c r="I1468" s="9" t="s">
        <v>312</v>
      </c>
      <c r="J1468" s="9" t="s">
        <v>1222</v>
      </c>
      <c r="K1468" s="9" t="s">
        <v>1058</v>
      </c>
      <c r="L1468" s="4">
        <v>152</v>
      </c>
      <c r="M1468" s="11" t="s">
        <v>1378</v>
      </c>
      <c r="N1468" s="11" t="s">
        <v>1378</v>
      </c>
      <c r="O1468" s="11" t="s">
        <v>201</v>
      </c>
    </row>
    <row r="1469" spans="1:16" s="4" customFormat="1" ht="12" hidden="1" customHeight="1" x14ac:dyDescent="0.25">
      <c r="A1469" s="4" t="s">
        <v>113</v>
      </c>
      <c r="B1469" s="9" t="s">
        <v>933</v>
      </c>
      <c r="C1469" s="11" t="s">
        <v>917</v>
      </c>
      <c r="D1469" s="4">
        <v>6</v>
      </c>
      <c r="E1469" s="4">
        <v>17</v>
      </c>
      <c r="F1469" s="4">
        <v>2024</v>
      </c>
      <c r="G1469" s="11">
        <v>2</v>
      </c>
      <c r="H1469" s="4" t="s">
        <v>833</v>
      </c>
      <c r="I1469" s="9" t="s">
        <v>425</v>
      </c>
      <c r="J1469" s="9" t="s">
        <v>1222</v>
      </c>
      <c r="K1469" s="9" t="s">
        <v>1058</v>
      </c>
      <c r="L1469" s="4">
        <v>9</v>
      </c>
      <c r="M1469" s="11" t="s">
        <v>1378</v>
      </c>
      <c r="N1469" s="11" t="s">
        <v>1378</v>
      </c>
      <c r="O1469" s="11" t="s">
        <v>201</v>
      </c>
    </row>
    <row r="1470" spans="1:16" s="4" customFormat="1" ht="12" hidden="1" customHeight="1" x14ac:dyDescent="0.25">
      <c r="A1470" s="4" t="s">
        <v>113</v>
      </c>
      <c r="B1470" s="9" t="s">
        <v>933</v>
      </c>
      <c r="C1470" s="11" t="s">
        <v>917</v>
      </c>
      <c r="D1470" s="4">
        <v>6</v>
      </c>
      <c r="E1470" s="4">
        <v>17</v>
      </c>
      <c r="F1470" s="4">
        <v>2024</v>
      </c>
      <c r="G1470" s="11">
        <v>2</v>
      </c>
      <c r="H1470" s="4" t="s">
        <v>833</v>
      </c>
      <c r="I1470" s="11" t="s">
        <v>380</v>
      </c>
      <c r="J1470" s="4" t="s">
        <v>381</v>
      </c>
      <c r="K1470" s="9" t="s">
        <v>1058</v>
      </c>
      <c r="L1470" s="4">
        <v>19</v>
      </c>
      <c r="M1470" s="11" t="s">
        <v>1378</v>
      </c>
      <c r="N1470" s="11" t="s">
        <v>1378</v>
      </c>
      <c r="O1470" s="11" t="s">
        <v>201</v>
      </c>
      <c r="P1470" s="9" t="s">
        <v>1680</v>
      </c>
    </row>
    <row r="1471" spans="1:16" s="4" customFormat="1" ht="12" hidden="1" customHeight="1" x14ac:dyDescent="0.25">
      <c r="A1471" s="4" t="s">
        <v>113</v>
      </c>
      <c r="B1471" s="9" t="s">
        <v>933</v>
      </c>
      <c r="C1471" s="11" t="s">
        <v>917</v>
      </c>
      <c r="D1471" s="4">
        <v>6</v>
      </c>
      <c r="E1471" s="4">
        <v>17</v>
      </c>
      <c r="F1471" s="4">
        <v>2024</v>
      </c>
      <c r="G1471" s="11">
        <v>2</v>
      </c>
      <c r="H1471" s="4" t="s">
        <v>833</v>
      </c>
      <c r="I1471" s="4" t="s">
        <v>399</v>
      </c>
      <c r="J1471" s="9" t="s">
        <v>400</v>
      </c>
      <c r="K1471" s="9" t="s">
        <v>1058</v>
      </c>
      <c r="L1471" s="4">
        <v>3</v>
      </c>
      <c r="M1471" s="11" t="s">
        <v>1378</v>
      </c>
      <c r="N1471" s="11" t="s">
        <v>1378</v>
      </c>
      <c r="O1471" s="11" t="s">
        <v>201</v>
      </c>
      <c r="P1471" s="9" t="s">
        <v>1547</v>
      </c>
    </row>
    <row r="1472" spans="1:16" s="4" customFormat="1" ht="12" hidden="1" customHeight="1" x14ac:dyDescent="0.25">
      <c r="A1472" s="4" t="s">
        <v>15</v>
      </c>
      <c r="B1472" s="9" t="s">
        <v>942</v>
      </c>
      <c r="C1472" s="11" t="s">
        <v>917</v>
      </c>
      <c r="D1472" s="4">
        <v>6</v>
      </c>
      <c r="E1472" s="4">
        <v>18</v>
      </c>
      <c r="F1472" s="4">
        <v>2024</v>
      </c>
      <c r="G1472" s="11">
        <v>1</v>
      </c>
      <c r="H1472" s="4" t="s">
        <v>833</v>
      </c>
      <c r="I1472" s="4" t="s">
        <v>433</v>
      </c>
      <c r="J1472" s="9" t="s">
        <v>1222</v>
      </c>
      <c r="K1472" s="9" t="s">
        <v>1058</v>
      </c>
      <c r="L1472" s="4">
        <v>159</v>
      </c>
      <c r="M1472" s="11" t="s">
        <v>1378</v>
      </c>
      <c r="N1472" s="11" t="s">
        <v>1378</v>
      </c>
      <c r="O1472" s="11" t="s">
        <v>201</v>
      </c>
    </row>
    <row r="1473" spans="1:16" s="4" customFormat="1" ht="12" hidden="1" customHeight="1" x14ac:dyDescent="0.25">
      <c r="A1473" s="4" t="s">
        <v>15</v>
      </c>
      <c r="B1473" s="9" t="s">
        <v>942</v>
      </c>
      <c r="C1473" s="11" t="s">
        <v>917</v>
      </c>
      <c r="D1473" s="4">
        <v>6</v>
      </c>
      <c r="E1473" s="4">
        <v>18</v>
      </c>
      <c r="F1473" s="4">
        <v>2024</v>
      </c>
      <c r="G1473" s="11">
        <v>1</v>
      </c>
      <c r="H1473" s="4" t="s">
        <v>833</v>
      </c>
      <c r="I1473" s="4" t="s">
        <v>399</v>
      </c>
      <c r="J1473" s="9" t="s">
        <v>400</v>
      </c>
      <c r="K1473" s="9" t="s">
        <v>1058</v>
      </c>
      <c r="L1473" s="4">
        <v>159</v>
      </c>
      <c r="M1473" s="11" t="s">
        <v>1378</v>
      </c>
      <c r="N1473" s="11" t="s">
        <v>1378</v>
      </c>
      <c r="O1473" s="11" t="s">
        <v>201</v>
      </c>
      <c r="P1473" s="9" t="s">
        <v>1547</v>
      </c>
    </row>
    <row r="1474" spans="1:16" ht="12" hidden="1" customHeight="1" x14ac:dyDescent="0.2">
      <c r="A1474" s="2" t="s">
        <v>15</v>
      </c>
      <c r="B1474" s="9" t="s">
        <v>942</v>
      </c>
      <c r="C1474" s="9" t="s">
        <v>917</v>
      </c>
      <c r="D1474" s="2">
        <v>6</v>
      </c>
      <c r="E1474" s="2">
        <v>18</v>
      </c>
      <c r="F1474" s="2">
        <v>2024</v>
      </c>
      <c r="G1474" s="9">
        <v>1</v>
      </c>
      <c r="H1474" s="2" t="s">
        <v>833</v>
      </c>
      <c r="I1474" s="2" t="s">
        <v>316</v>
      </c>
      <c r="J1474" s="9" t="s">
        <v>548</v>
      </c>
      <c r="K1474" s="9" t="s">
        <v>1058</v>
      </c>
      <c r="L1474" s="2">
        <v>144</v>
      </c>
      <c r="M1474" s="2">
        <v>8</v>
      </c>
      <c r="N1474" s="2">
        <v>18</v>
      </c>
      <c r="O1474" s="9" t="s">
        <v>201</v>
      </c>
      <c r="P1474" s="2" t="s">
        <v>1552</v>
      </c>
    </row>
    <row r="1475" spans="1:16" ht="12" hidden="1" customHeight="1" x14ac:dyDescent="0.2">
      <c r="A1475" s="2" t="s">
        <v>15</v>
      </c>
      <c r="B1475" s="9" t="s">
        <v>942</v>
      </c>
      <c r="C1475" s="9" t="s">
        <v>917</v>
      </c>
      <c r="D1475" s="2">
        <v>6</v>
      </c>
      <c r="E1475" s="2">
        <v>18</v>
      </c>
      <c r="F1475" s="2">
        <v>2024</v>
      </c>
      <c r="G1475" s="9">
        <v>1</v>
      </c>
      <c r="H1475" s="2" t="s">
        <v>833</v>
      </c>
      <c r="I1475" s="2" t="s">
        <v>316</v>
      </c>
      <c r="J1475" s="9" t="s">
        <v>317</v>
      </c>
      <c r="K1475" s="9" t="s">
        <v>1058</v>
      </c>
      <c r="L1475" s="2">
        <v>615</v>
      </c>
      <c r="M1475" s="2">
        <v>41</v>
      </c>
      <c r="N1475" s="2">
        <v>15</v>
      </c>
      <c r="O1475" s="9" t="s">
        <v>201</v>
      </c>
      <c r="P1475" s="2" t="s">
        <v>108</v>
      </c>
    </row>
    <row r="1476" spans="1:16" s="4" customFormat="1" ht="12" hidden="1" customHeight="1" x14ac:dyDescent="0.25">
      <c r="A1476" s="4" t="s">
        <v>15</v>
      </c>
      <c r="B1476" s="9" t="s">
        <v>942</v>
      </c>
      <c r="C1476" s="11" t="s">
        <v>917</v>
      </c>
      <c r="D1476" s="4">
        <v>6</v>
      </c>
      <c r="E1476" s="4">
        <v>18</v>
      </c>
      <c r="F1476" s="4">
        <v>2024</v>
      </c>
      <c r="G1476" s="11">
        <v>1</v>
      </c>
      <c r="H1476" s="4" t="s">
        <v>833</v>
      </c>
      <c r="I1476" s="9" t="s">
        <v>446</v>
      </c>
      <c r="J1476" s="9" t="s">
        <v>1222</v>
      </c>
      <c r="K1476" s="9" t="s">
        <v>1058</v>
      </c>
      <c r="L1476" s="4">
        <v>37</v>
      </c>
      <c r="M1476" s="11" t="s">
        <v>1378</v>
      </c>
      <c r="N1476" s="11" t="s">
        <v>1378</v>
      </c>
      <c r="O1476" s="11" t="s">
        <v>201</v>
      </c>
    </row>
    <row r="1477" spans="1:16" s="4" customFormat="1" ht="12" hidden="1" customHeight="1" x14ac:dyDescent="0.25">
      <c r="A1477" s="4" t="s">
        <v>52</v>
      </c>
      <c r="B1477" s="9" t="s">
        <v>962</v>
      </c>
      <c r="C1477" s="11" t="s">
        <v>917</v>
      </c>
      <c r="D1477" s="4">
        <v>6</v>
      </c>
      <c r="E1477" s="4">
        <v>19</v>
      </c>
      <c r="F1477" s="4">
        <v>2024</v>
      </c>
      <c r="G1477" s="11">
        <v>2</v>
      </c>
      <c r="H1477" s="4" t="s">
        <v>833</v>
      </c>
      <c r="I1477" s="4" t="s">
        <v>314</v>
      </c>
      <c r="J1477" s="9" t="s">
        <v>1222</v>
      </c>
      <c r="K1477" s="9" t="s">
        <v>1058</v>
      </c>
      <c r="L1477" s="4">
        <v>2310</v>
      </c>
      <c r="M1477" s="11" t="s">
        <v>1378</v>
      </c>
      <c r="N1477" s="11" t="s">
        <v>1378</v>
      </c>
      <c r="O1477" s="11" t="s">
        <v>201</v>
      </c>
    </row>
    <row r="1478" spans="1:16" s="4" customFormat="1" ht="12" hidden="1" customHeight="1" x14ac:dyDescent="0.25">
      <c r="A1478" s="4" t="s">
        <v>52</v>
      </c>
      <c r="B1478" s="9" t="s">
        <v>962</v>
      </c>
      <c r="C1478" s="11" t="s">
        <v>917</v>
      </c>
      <c r="D1478" s="4">
        <v>6</v>
      </c>
      <c r="E1478" s="4">
        <v>19</v>
      </c>
      <c r="F1478" s="4">
        <v>2024</v>
      </c>
      <c r="G1478" s="11">
        <v>2</v>
      </c>
      <c r="H1478" s="4" t="s">
        <v>833</v>
      </c>
      <c r="I1478" s="9" t="s">
        <v>425</v>
      </c>
      <c r="J1478" s="9" t="s">
        <v>1222</v>
      </c>
      <c r="K1478" s="9" t="s">
        <v>1058</v>
      </c>
      <c r="L1478" s="4">
        <v>11</v>
      </c>
      <c r="M1478" s="11" t="s">
        <v>1378</v>
      </c>
      <c r="N1478" s="11" t="s">
        <v>1378</v>
      </c>
      <c r="O1478" s="11" t="s">
        <v>201</v>
      </c>
    </row>
    <row r="1479" spans="1:16" s="4" customFormat="1" ht="12" hidden="1" customHeight="1" x14ac:dyDescent="0.25">
      <c r="A1479" s="4" t="s">
        <v>52</v>
      </c>
      <c r="B1479" s="9" t="s">
        <v>962</v>
      </c>
      <c r="C1479" s="11" t="s">
        <v>917</v>
      </c>
      <c r="D1479" s="4">
        <v>6</v>
      </c>
      <c r="E1479" s="4">
        <v>19</v>
      </c>
      <c r="F1479" s="4">
        <v>2024</v>
      </c>
      <c r="G1479" s="11">
        <v>2</v>
      </c>
      <c r="H1479" s="4" t="s">
        <v>833</v>
      </c>
      <c r="I1479" s="11" t="s">
        <v>380</v>
      </c>
      <c r="J1479" s="4" t="s">
        <v>381</v>
      </c>
      <c r="K1479" s="9" t="s">
        <v>1058</v>
      </c>
      <c r="L1479" s="4">
        <v>2</v>
      </c>
      <c r="M1479" s="11" t="s">
        <v>1378</v>
      </c>
      <c r="N1479" s="11" t="s">
        <v>1378</v>
      </c>
      <c r="O1479" s="11" t="s">
        <v>201</v>
      </c>
      <c r="P1479" s="9" t="s">
        <v>1680</v>
      </c>
    </row>
    <row r="1480" spans="1:16" s="4" customFormat="1" ht="12" hidden="1" customHeight="1" x14ac:dyDescent="0.25">
      <c r="A1480" s="4" t="s">
        <v>52</v>
      </c>
      <c r="B1480" s="9" t="s">
        <v>962</v>
      </c>
      <c r="C1480" s="11" t="s">
        <v>917</v>
      </c>
      <c r="D1480" s="4">
        <v>6</v>
      </c>
      <c r="E1480" s="4">
        <v>19</v>
      </c>
      <c r="F1480" s="4">
        <v>2024</v>
      </c>
      <c r="G1480" s="11">
        <v>2</v>
      </c>
      <c r="H1480" s="4" t="s">
        <v>833</v>
      </c>
      <c r="I1480" s="4" t="s">
        <v>989</v>
      </c>
      <c r="J1480" s="9" t="s">
        <v>1222</v>
      </c>
      <c r="K1480" s="9" t="s">
        <v>1058</v>
      </c>
      <c r="L1480" s="4">
        <v>2</v>
      </c>
      <c r="M1480" s="11" t="s">
        <v>1378</v>
      </c>
      <c r="N1480" s="11" t="s">
        <v>1378</v>
      </c>
      <c r="O1480" s="11" t="s">
        <v>201</v>
      </c>
    </row>
    <row r="1481" spans="1:16" s="4" customFormat="1" ht="12" hidden="1" customHeight="1" x14ac:dyDescent="0.25">
      <c r="A1481" s="4" t="s">
        <v>52</v>
      </c>
      <c r="B1481" s="9" t="s">
        <v>962</v>
      </c>
      <c r="C1481" s="11" t="s">
        <v>917</v>
      </c>
      <c r="D1481" s="4">
        <v>6</v>
      </c>
      <c r="E1481" s="4">
        <v>19</v>
      </c>
      <c r="F1481" s="4">
        <v>2024</v>
      </c>
      <c r="G1481" s="11">
        <v>2</v>
      </c>
      <c r="H1481" s="4" t="s">
        <v>833</v>
      </c>
      <c r="I1481" s="4" t="s">
        <v>415</v>
      </c>
      <c r="J1481" s="9" t="s">
        <v>1222</v>
      </c>
      <c r="K1481" s="9" t="s">
        <v>1058</v>
      </c>
      <c r="L1481" s="4">
        <v>9</v>
      </c>
      <c r="M1481" s="11" t="s">
        <v>1378</v>
      </c>
      <c r="N1481" s="11" t="s">
        <v>1378</v>
      </c>
      <c r="O1481" s="11" t="s">
        <v>201</v>
      </c>
    </row>
    <row r="1482" spans="1:16" s="4" customFormat="1" ht="12" hidden="1" customHeight="1" x14ac:dyDescent="0.25">
      <c r="A1482" s="4" t="s">
        <v>52</v>
      </c>
      <c r="B1482" s="9" t="s">
        <v>962</v>
      </c>
      <c r="C1482" s="11" t="s">
        <v>917</v>
      </c>
      <c r="D1482" s="4">
        <v>6</v>
      </c>
      <c r="E1482" s="4">
        <v>19</v>
      </c>
      <c r="F1482" s="4">
        <v>2024</v>
      </c>
      <c r="G1482" s="11">
        <v>2</v>
      </c>
      <c r="H1482" s="4" t="s">
        <v>833</v>
      </c>
      <c r="I1482" s="4" t="s">
        <v>993</v>
      </c>
      <c r="J1482" s="9" t="s">
        <v>1222</v>
      </c>
      <c r="K1482" s="9" t="s">
        <v>1058</v>
      </c>
      <c r="L1482" s="4">
        <v>7</v>
      </c>
      <c r="M1482" s="11" t="s">
        <v>1378</v>
      </c>
      <c r="N1482" s="11" t="s">
        <v>1378</v>
      </c>
      <c r="O1482" s="11" t="s">
        <v>201</v>
      </c>
    </row>
    <row r="1483" spans="1:16" s="4" customFormat="1" ht="12" hidden="1" customHeight="1" x14ac:dyDescent="0.25">
      <c r="A1483" s="4" t="s">
        <v>52</v>
      </c>
      <c r="B1483" s="9" t="s">
        <v>962</v>
      </c>
      <c r="C1483" s="11" t="s">
        <v>917</v>
      </c>
      <c r="D1483" s="4">
        <v>6</v>
      </c>
      <c r="E1483" s="4">
        <v>19</v>
      </c>
      <c r="F1483" s="4">
        <v>2024</v>
      </c>
      <c r="G1483" s="11">
        <v>2</v>
      </c>
      <c r="H1483" s="4" t="s">
        <v>833</v>
      </c>
      <c r="I1483" s="4" t="s">
        <v>433</v>
      </c>
      <c r="J1483" s="9" t="s">
        <v>1222</v>
      </c>
      <c r="K1483" s="9" t="s">
        <v>1058</v>
      </c>
      <c r="L1483" s="4">
        <v>60</v>
      </c>
      <c r="M1483" s="11" t="s">
        <v>1378</v>
      </c>
      <c r="N1483" s="11" t="s">
        <v>1378</v>
      </c>
      <c r="O1483" s="11" t="s">
        <v>201</v>
      </c>
    </row>
    <row r="1484" spans="1:16" s="4" customFormat="1" ht="12" hidden="1" customHeight="1" x14ac:dyDescent="0.25">
      <c r="A1484" s="4" t="s">
        <v>138</v>
      </c>
      <c r="B1484" s="9" t="s">
        <v>957</v>
      </c>
      <c r="C1484" s="11" t="s">
        <v>917</v>
      </c>
      <c r="D1484" s="4">
        <v>6</v>
      </c>
      <c r="E1484" s="4">
        <v>19</v>
      </c>
      <c r="F1484" s="4">
        <v>2024</v>
      </c>
      <c r="G1484" s="11">
        <v>2</v>
      </c>
      <c r="H1484" s="4" t="s">
        <v>149</v>
      </c>
      <c r="I1484" s="9" t="s">
        <v>446</v>
      </c>
      <c r="J1484" s="9" t="s">
        <v>1222</v>
      </c>
      <c r="K1484" s="9" t="s">
        <v>1058</v>
      </c>
      <c r="L1484" s="4">
        <v>13</v>
      </c>
      <c r="M1484" s="11" t="s">
        <v>1378</v>
      </c>
      <c r="N1484" s="11" t="s">
        <v>1378</v>
      </c>
      <c r="O1484" s="11" t="s">
        <v>201</v>
      </c>
    </row>
    <row r="1485" spans="1:16" s="4" customFormat="1" ht="12" hidden="1" customHeight="1" x14ac:dyDescent="0.25">
      <c r="A1485" s="4" t="s">
        <v>138</v>
      </c>
      <c r="B1485" s="9" t="s">
        <v>957</v>
      </c>
      <c r="C1485" s="11" t="s">
        <v>917</v>
      </c>
      <c r="D1485" s="4">
        <v>6</v>
      </c>
      <c r="E1485" s="4">
        <v>19</v>
      </c>
      <c r="F1485" s="4">
        <v>2024</v>
      </c>
      <c r="G1485" s="11">
        <v>2</v>
      </c>
      <c r="H1485" s="4" t="s">
        <v>149</v>
      </c>
      <c r="I1485" s="4" t="s">
        <v>433</v>
      </c>
      <c r="J1485" s="9" t="s">
        <v>1222</v>
      </c>
      <c r="K1485" s="9" t="s">
        <v>1058</v>
      </c>
      <c r="L1485" s="4">
        <v>58230</v>
      </c>
      <c r="M1485" s="11" t="s">
        <v>1378</v>
      </c>
      <c r="N1485" s="11" t="s">
        <v>1378</v>
      </c>
      <c r="O1485" s="11" t="s">
        <v>201</v>
      </c>
      <c r="P1485" s="4" t="s">
        <v>1201</v>
      </c>
    </row>
    <row r="1486" spans="1:16" s="4" customFormat="1" ht="12" hidden="1" customHeight="1" x14ac:dyDescent="0.25">
      <c r="A1486" s="4" t="s">
        <v>138</v>
      </c>
      <c r="B1486" s="9" t="s">
        <v>957</v>
      </c>
      <c r="C1486" s="11" t="s">
        <v>917</v>
      </c>
      <c r="D1486" s="4">
        <v>6</v>
      </c>
      <c r="E1486" s="4">
        <v>19</v>
      </c>
      <c r="F1486" s="4">
        <v>2024</v>
      </c>
      <c r="G1486" s="11">
        <v>2</v>
      </c>
      <c r="H1486" s="4" t="s">
        <v>149</v>
      </c>
      <c r="I1486" s="4" t="s">
        <v>399</v>
      </c>
      <c r="J1486" s="9" t="s">
        <v>400</v>
      </c>
      <c r="K1486" s="9" t="s">
        <v>1058</v>
      </c>
      <c r="L1486" s="4">
        <v>1</v>
      </c>
      <c r="M1486" s="11" t="s">
        <v>1378</v>
      </c>
      <c r="N1486" s="11" t="s">
        <v>1378</v>
      </c>
      <c r="O1486" s="11" t="s">
        <v>201</v>
      </c>
      <c r="P1486" s="9" t="s">
        <v>1547</v>
      </c>
    </row>
    <row r="1487" spans="1:16" ht="12" hidden="1" customHeight="1" x14ac:dyDescent="0.2">
      <c r="A1487" s="2" t="s">
        <v>47</v>
      </c>
      <c r="B1487" s="9" t="s">
        <v>958</v>
      </c>
      <c r="C1487" s="9" t="s">
        <v>917</v>
      </c>
      <c r="D1487" s="2">
        <v>6</v>
      </c>
      <c r="E1487" s="2">
        <v>19</v>
      </c>
      <c r="F1487" s="2">
        <v>2024</v>
      </c>
      <c r="G1487" s="9">
        <v>2</v>
      </c>
      <c r="H1487" s="2" t="s">
        <v>833</v>
      </c>
      <c r="I1487" s="2" t="s">
        <v>364</v>
      </c>
      <c r="J1487" s="9" t="s">
        <v>1222</v>
      </c>
      <c r="K1487" s="9" t="s">
        <v>1058</v>
      </c>
      <c r="L1487" s="2">
        <v>2960</v>
      </c>
      <c r="M1487" s="2">
        <v>370</v>
      </c>
      <c r="N1487" s="2">
        <v>8</v>
      </c>
      <c r="O1487" s="9" t="s">
        <v>201</v>
      </c>
    </row>
    <row r="1488" spans="1:16" s="4" customFormat="1" ht="12" hidden="1" customHeight="1" x14ac:dyDescent="0.25">
      <c r="A1488" s="4" t="s">
        <v>47</v>
      </c>
      <c r="B1488" s="9" t="s">
        <v>958</v>
      </c>
      <c r="C1488" s="11" t="s">
        <v>917</v>
      </c>
      <c r="D1488" s="4">
        <v>6</v>
      </c>
      <c r="E1488" s="4">
        <v>19</v>
      </c>
      <c r="F1488" s="4">
        <v>2024</v>
      </c>
      <c r="G1488" s="11">
        <v>2</v>
      </c>
      <c r="H1488" s="4" t="s">
        <v>833</v>
      </c>
      <c r="I1488" s="4" t="s">
        <v>992</v>
      </c>
      <c r="J1488" s="9" t="s">
        <v>1222</v>
      </c>
      <c r="K1488" s="9" t="s">
        <v>1058</v>
      </c>
      <c r="L1488" s="4">
        <v>1</v>
      </c>
      <c r="M1488" s="11" t="s">
        <v>1378</v>
      </c>
      <c r="N1488" s="11" t="s">
        <v>1378</v>
      </c>
      <c r="O1488" s="11" t="s">
        <v>201</v>
      </c>
    </row>
    <row r="1489" spans="1:16" ht="12" hidden="1" customHeight="1" x14ac:dyDescent="0.2">
      <c r="A1489" s="2" t="s">
        <v>47</v>
      </c>
      <c r="B1489" s="9" t="s">
        <v>958</v>
      </c>
      <c r="C1489" s="9" t="s">
        <v>917</v>
      </c>
      <c r="D1489" s="2">
        <v>6</v>
      </c>
      <c r="E1489" s="2">
        <v>19</v>
      </c>
      <c r="F1489" s="2">
        <v>2024</v>
      </c>
      <c r="G1489" s="9">
        <v>2</v>
      </c>
      <c r="H1489" s="2" t="s">
        <v>833</v>
      </c>
      <c r="I1489" s="2" t="s">
        <v>433</v>
      </c>
      <c r="J1489" s="9" t="s">
        <v>1222</v>
      </c>
      <c r="K1489" s="9" t="s">
        <v>1058</v>
      </c>
      <c r="L1489" s="2">
        <v>18250</v>
      </c>
      <c r="M1489" s="2">
        <v>365</v>
      </c>
      <c r="N1489" s="2">
        <v>50</v>
      </c>
      <c r="O1489" s="9" t="s">
        <v>201</v>
      </c>
    </row>
    <row r="1490" spans="1:16" s="4" customFormat="1" ht="12" hidden="1" customHeight="1" x14ac:dyDescent="0.25">
      <c r="A1490" s="4" t="s">
        <v>47</v>
      </c>
      <c r="B1490" s="9" t="s">
        <v>958</v>
      </c>
      <c r="C1490" s="11" t="s">
        <v>917</v>
      </c>
      <c r="D1490" s="4">
        <v>6</v>
      </c>
      <c r="E1490" s="4">
        <v>19</v>
      </c>
      <c r="F1490" s="4">
        <v>2024</v>
      </c>
      <c r="G1490" s="11">
        <v>2</v>
      </c>
      <c r="H1490" s="4" t="s">
        <v>833</v>
      </c>
      <c r="I1490" s="4" t="s">
        <v>314</v>
      </c>
      <c r="J1490" s="9" t="s">
        <v>1222</v>
      </c>
      <c r="K1490" s="9" t="s">
        <v>1058</v>
      </c>
      <c r="L1490" s="4">
        <v>2</v>
      </c>
      <c r="M1490" s="11" t="s">
        <v>1378</v>
      </c>
      <c r="N1490" s="11" t="s">
        <v>1378</v>
      </c>
      <c r="O1490" s="11" t="s">
        <v>201</v>
      </c>
    </row>
    <row r="1491" spans="1:16" s="4" customFormat="1" ht="12" hidden="1" customHeight="1" x14ac:dyDescent="0.25">
      <c r="A1491" s="4" t="s">
        <v>49</v>
      </c>
      <c r="B1491" s="9" t="s">
        <v>959</v>
      </c>
      <c r="C1491" s="11" t="s">
        <v>917</v>
      </c>
      <c r="D1491" s="4">
        <v>6</v>
      </c>
      <c r="E1491" s="4">
        <v>19</v>
      </c>
      <c r="F1491" s="4">
        <v>2024</v>
      </c>
      <c r="G1491" s="11">
        <v>2</v>
      </c>
      <c r="H1491" s="4" t="s">
        <v>149</v>
      </c>
      <c r="I1491" s="9" t="s">
        <v>375</v>
      </c>
      <c r="J1491" s="4" t="s">
        <v>376</v>
      </c>
      <c r="K1491" s="9" t="s">
        <v>1058</v>
      </c>
      <c r="L1491" s="4">
        <v>4598</v>
      </c>
      <c r="M1491" s="11" t="s">
        <v>1378</v>
      </c>
      <c r="N1491" s="11" t="s">
        <v>1378</v>
      </c>
      <c r="O1491" s="11" t="s">
        <v>201</v>
      </c>
      <c r="P1491" s="4" t="s">
        <v>396</v>
      </c>
    </row>
    <row r="1492" spans="1:16" s="4" customFormat="1" ht="12" hidden="1" customHeight="1" x14ac:dyDescent="0.25">
      <c r="A1492" s="4" t="s">
        <v>49</v>
      </c>
      <c r="B1492" s="9" t="s">
        <v>959</v>
      </c>
      <c r="C1492" s="11" t="s">
        <v>917</v>
      </c>
      <c r="D1492" s="4">
        <v>6</v>
      </c>
      <c r="E1492" s="4">
        <v>19</v>
      </c>
      <c r="F1492" s="4">
        <v>2024</v>
      </c>
      <c r="G1492" s="11">
        <v>2</v>
      </c>
      <c r="H1492" s="4" t="s">
        <v>149</v>
      </c>
      <c r="I1492" s="4" t="s">
        <v>314</v>
      </c>
      <c r="J1492" s="9" t="s">
        <v>1222</v>
      </c>
      <c r="K1492" s="9" t="s">
        <v>1058</v>
      </c>
      <c r="L1492" s="4">
        <v>70</v>
      </c>
      <c r="M1492" s="11" t="s">
        <v>1378</v>
      </c>
      <c r="N1492" s="11" t="s">
        <v>1378</v>
      </c>
      <c r="O1492" s="11" t="s">
        <v>201</v>
      </c>
    </row>
    <row r="1493" spans="1:16" s="4" customFormat="1" ht="12" hidden="1" customHeight="1" x14ac:dyDescent="0.25">
      <c r="A1493" s="4" t="s">
        <v>49</v>
      </c>
      <c r="B1493" s="9" t="s">
        <v>959</v>
      </c>
      <c r="C1493" s="11" t="s">
        <v>917</v>
      </c>
      <c r="D1493" s="4">
        <v>6</v>
      </c>
      <c r="E1493" s="4">
        <v>19</v>
      </c>
      <c r="F1493" s="4">
        <v>2024</v>
      </c>
      <c r="G1493" s="11">
        <v>2</v>
      </c>
      <c r="H1493" s="4" t="s">
        <v>149</v>
      </c>
      <c r="I1493" s="4" t="s">
        <v>399</v>
      </c>
      <c r="J1493" s="9" t="s">
        <v>400</v>
      </c>
      <c r="K1493" s="9" t="s">
        <v>1058</v>
      </c>
      <c r="L1493" s="4">
        <v>17</v>
      </c>
      <c r="M1493" s="11" t="s">
        <v>1378</v>
      </c>
      <c r="N1493" s="11" t="s">
        <v>1378</v>
      </c>
      <c r="O1493" s="11" t="s">
        <v>201</v>
      </c>
      <c r="P1493" s="9" t="s">
        <v>1547</v>
      </c>
    </row>
    <row r="1494" spans="1:16" s="4" customFormat="1" ht="12" hidden="1" customHeight="1" x14ac:dyDescent="0.25">
      <c r="A1494" s="4" t="s">
        <v>44</v>
      </c>
      <c r="B1494" s="9" t="s">
        <v>960</v>
      </c>
      <c r="C1494" s="11" t="s">
        <v>917</v>
      </c>
      <c r="D1494" s="4">
        <v>6</v>
      </c>
      <c r="E1494" s="4">
        <v>19</v>
      </c>
      <c r="F1494" s="4">
        <v>2024</v>
      </c>
      <c r="G1494" s="11">
        <v>2</v>
      </c>
      <c r="H1494" s="4" t="s">
        <v>149</v>
      </c>
      <c r="I1494" s="9" t="s">
        <v>375</v>
      </c>
      <c r="J1494" s="4" t="s">
        <v>376</v>
      </c>
      <c r="K1494" s="9" t="s">
        <v>1058</v>
      </c>
      <c r="L1494" s="4">
        <v>135</v>
      </c>
      <c r="M1494" s="11" t="s">
        <v>1378</v>
      </c>
      <c r="N1494" s="11" t="s">
        <v>1378</v>
      </c>
      <c r="O1494" s="11" t="s">
        <v>201</v>
      </c>
      <c r="P1494" s="4" t="s">
        <v>396</v>
      </c>
    </row>
    <row r="1495" spans="1:16" s="4" customFormat="1" ht="12" hidden="1" customHeight="1" x14ac:dyDescent="0.25">
      <c r="A1495" s="4" t="s">
        <v>44</v>
      </c>
      <c r="B1495" s="9" t="s">
        <v>960</v>
      </c>
      <c r="C1495" s="11" t="s">
        <v>917</v>
      </c>
      <c r="D1495" s="4">
        <v>6</v>
      </c>
      <c r="E1495" s="4">
        <v>19</v>
      </c>
      <c r="F1495" s="4">
        <v>2024</v>
      </c>
      <c r="G1495" s="11">
        <v>2</v>
      </c>
      <c r="H1495" s="4" t="s">
        <v>149</v>
      </c>
      <c r="I1495" s="4" t="s">
        <v>989</v>
      </c>
      <c r="J1495" s="9" t="s">
        <v>1222</v>
      </c>
      <c r="K1495" s="9" t="s">
        <v>1058</v>
      </c>
      <c r="L1495" s="4">
        <v>6</v>
      </c>
      <c r="M1495" s="11" t="s">
        <v>1378</v>
      </c>
      <c r="N1495" s="11" t="s">
        <v>1378</v>
      </c>
      <c r="O1495" s="11" t="s">
        <v>201</v>
      </c>
    </row>
    <row r="1496" spans="1:16" s="4" customFormat="1" ht="12" hidden="1" customHeight="1" x14ac:dyDescent="0.25">
      <c r="A1496" s="4" t="s">
        <v>44</v>
      </c>
      <c r="B1496" s="9" t="s">
        <v>960</v>
      </c>
      <c r="C1496" s="11" t="s">
        <v>917</v>
      </c>
      <c r="D1496" s="4">
        <v>6</v>
      </c>
      <c r="E1496" s="4">
        <v>19</v>
      </c>
      <c r="F1496" s="4">
        <v>2024</v>
      </c>
      <c r="G1496" s="11">
        <v>2</v>
      </c>
      <c r="H1496" s="4" t="s">
        <v>149</v>
      </c>
      <c r="I1496" s="4" t="s">
        <v>314</v>
      </c>
      <c r="J1496" s="9" t="s">
        <v>1222</v>
      </c>
      <c r="K1496" s="9" t="s">
        <v>1058</v>
      </c>
      <c r="L1496" s="4">
        <v>78</v>
      </c>
      <c r="M1496" s="11" t="s">
        <v>1378</v>
      </c>
      <c r="N1496" s="11" t="s">
        <v>1378</v>
      </c>
      <c r="O1496" s="11" t="s">
        <v>201</v>
      </c>
    </row>
    <row r="1497" spans="1:16" s="4" customFormat="1" ht="12" hidden="1" customHeight="1" x14ac:dyDescent="0.25">
      <c r="A1497" s="4" t="s">
        <v>44</v>
      </c>
      <c r="B1497" s="9" t="s">
        <v>960</v>
      </c>
      <c r="C1497" s="11" t="s">
        <v>917</v>
      </c>
      <c r="D1497" s="4">
        <v>6</v>
      </c>
      <c r="E1497" s="4">
        <v>19</v>
      </c>
      <c r="F1497" s="4">
        <v>2024</v>
      </c>
      <c r="G1497" s="11">
        <v>2</v>
      </c>
      <c r="H1497" s="4" t="s">
        <v>149</v>
      </c>
      <c r="I1497" s="4" t="s">
        <v>364</v>
      </c>
      <c r="J1497" s="9" t="s">
        <v>1222</v>
      </c>
      <c r="K1497" s="9" t="s">
        <v>1058</v>
      </c>
      <c r="L1497" s="4">
        <v>364</v>
      </c>
      <c r="M1497" s="11" t="s">
        <v>1378</v>
      </c>
      <c r="N1497" s="11" t="s">
        <v>1378</v>
      </c>
      <c r="O1497" s="11" t="s">
        <v>201</v>
      </c>
      <c r="P1497" s="4" t="s">
        <v>1202</v>
      </c>
    </row>
    <row r="1498" spans="1:16" s="4" customFormat="1" ht="12" hidden="1" customHeight="1" x14ac:dyDescent="0.25">
      <c r="A1498" s="4" t="s">
        <v>44</v>
      </c>
      <c r="B1498" s="9" t="s">
        <v>960</v>
      </c>
      <c r="C1498" s="11" t="s">
        <v>917</v>
      </c>
      <c r="D1498" s="4">
        <v>6</v>
      </c>
      <c r="E1498" s="4">
        <v>19</v>
      </c>
      <c r="F1498" s="4">
        <v>2024</v>
      </c>
      <c r="G1498" s="11">
        <v>2</v>
      </c>
      <c r="H1498" s="4" t="s">
        <v>149</v>
      </c>
      <c r="I1498" s="4" t="s">
        <v>992</v>
      </c>
      <c r="J1498" s="9" t="s">
        <v>1222</v>
      </c>
      <c r="K1498" s="9" t="s">
        <v>1058</v>
      </c>
      <c r="L1498" s="4">
        <v>46</v>
      </c>
      <c r="M1498" s="11" t="s">
        <v>1378</v>
      </c>
      <c r="N1498" s="11" t="s">
        <v>1378</v>
      </c>
      <c r="O1498" s="11" t="s">
        <v>201</v>
      </c>
    </row>
    <row r="1499" spans="1:16" s="4" customFormat="1" ht="12" hidden="1" customHeight="1" x14ac:dyDescent="0.25">
      <c r="A1499" s="4" t="s">
        <v>44</v>
      </c>
      <c r="B1499" s="9" t="s">
        <v>960</v>
      </c>
      <c r="C1499" s="11" t="s">
        <v>917</v>
      </c>
      <c r="D1499" s="4">
        <v>6</v>
      </c>
      <c r="E1499" s="4">
        <v>19</v>
      </c>
      <c r="F1499" s="4">
        <v>2024</v>
      </c>
      <c r="G1499" s="11">
        <v>2</v>
      </c>
      <c r="H1499" s="4" t="s">
        <v>149</v>
      </c>
      <c r="I1499" s="9" t="s">
        <v>425</v>
      </c>
      <c r="J1499" s="9" t="s">
        <v>1222</v>
      </c>
      <c r="K1499" s="9" t="s">
        <v>1058</v>
      </c>
      <c r="L1499" s="4">
        <v>8</v>
      </c>
      <c r="M1499" s="11" t="s">
        <v>1378</v>
      </c>
      <c r="N1499" s="11" t="s">
        <v>1378</v>
      </c>
      <c r="O1499" s="11" t="s">
        <v>201</v>
      </c>
      <c r="P1499" s="4" t="s">
        <v>271</v>
      </c>
    </row>
    <row r="1500" spans="1:16" s="4" customFormat="1" ht="12" hidden="1" customHeight="1" x14ac:dyDescent="0.25">
      <c r="A1500" s="4" t="s">
        <v>44</v>
      </c>
      <c r="B1500" s="9" t="s">
        <v>960</v>
      </c>
      <c r="C1500" s="11" t="s">
        <v>917</v>
      </c>
      <c r="D1500" s="4">
        <v>6</v>
      </c>
      <c r="E1500" s="4">
        <v>19</v>
      </c>
      <c r="F1500" s="4">
        <v>2024</v>
      </c>
      <c r="G1500" s="11">
        <v>2</v>
      </c>
      <c r="H1500" s="4" t="s">
        <v>149</v>
      </c>
      <c r="I1500" s="11" t="s">
        <v>380</v>
      </c>
      <c r="J1500" s="4" t="s">
        <v>381</v>
      </c>
      <c r="K1500" s="9" t="s">
        <v>1058</v>
      </c>
      <c r="L1500" s="4">
        <v>8</v>
      </c>
      <c r="M1500" s="11" t="s">
        <v>1378</v>
      </c>
      <c r="N1500" s="11" t="s">
        <v>1378</v>
      </c>
      <c r="O1500" s="11" t="s">
        <v>201</v>
      </c>
      <c r="P1500" s="9" t="s">
        <v>1680</v>
      </c>
    </row>
    <row r="1501" spans="1:16" s="4" customFormat="1" ht="12" hidden="1" customHeight="1" x14ac:dyDescent="0.25">
      <c r="A1501" s="4" t="s">
        <v>44</v>
      </c>
      <c r="B1501" s="9" t="s">
        <v>960</v>
      </c>
      <c r="C1501" s="11" t="s">
        <v>917</v>
      </c>
      <c r="D1501" s="4">
        <v>6</v>
      </c>
      <c r="E1501" s="4">
        <v>19</v>
      </c>
      <c r="F1501" s="4">
        <v>2024</v>
      </c>
      <c r="G1501" s="11">
        <v>2</v>
      </c>
      <c r="H1501" s="4" t="s">
        <v>149</v>
      </c>
      <c r="I1501" s="4" t="s">
        <v>461</v>
      </c>
      <c r="J1501" s="9" t="s">
        <v>1222</v>
      </c>
      <c r="K1501" s="9" t="s">
        <v>1058</v>
      </c>
      <c r="L1501" s="4">
        <v>72</v>
      </c>
      <c r="M1501" s="11" t="s">
        <v>1378</v>
      </c>
      <c r="N1501" s="11" t="s">
        <v>1378</v>
      </c>
      <c r="O1501" s="11" t="s">
        <v>201</v>
      </c>
      <c r="P1501" s="4" t="s">
        <v>1203</v>
      </c>
    </row>
    <row r="1502" spans="1:16" s="4" customFormat="1" ht="12" hidden="1" customHeight="1" x14ac:dyDescent="0.25">
      <c r="A1502" s="4" t="s">
        <v>44</v>
      </c>
      <c r="B1502" s="9" t="s">
        <v>960</v>
      </c>
      <c r="C1502" s="11" t="s">
        <v>917</v>
      </c>
      <c r="D1502" s="4">
        <v>6</v>
      </c>
      <c r="E1502" s="4">
        <v>19</v>
      </c>
      <c r="F1502" s="4">
        <v>2024</v>
      </c>
      <c r="G1502" s="11">
        <v>2</v>
      </c>
      <c r="H1502" s="4" t="s">
        <v>149</v>
      </c>
      <c r="I1502" s="4" t="s">
        <v>371</v>
      </c>
      <c r="J1502" s="9" t="s">
        <v>1222</v>
      </c>
      <c r="K1502" s="9" t="s">
        <v>1058</v>
      </c>
      <c r="L1502" s="4">
        <v>19</v>
      </c>
      <c r="M1502" s="11" t="s">
        <v>1378</v>
      </c>
      <c r="N1502" s="11" t="s">
        <v>1378</v>
      </c>
      <c r="O1502" s="11" t="s">
        <v>201</v>
      </c>
    </row>
    <row r="1503" spans="1:16" s="4" customFormat="1" ht="12" hidden="1" customHeight="1" x14ac:dyDescent="0.25">
      <c r="A1503" s="4" t="s">
        <v>44</v>
      </c>
      <c r="B1503" s="9" t="s">
        <v>960</v>
      </c>
      <c r="C1503" s="11" t="s">
        <v>917</v>
      </c>
      <c r="D1503" s="4">
        <v>6</v>
      </c>
      <c r="E1503" s="4">
        <v>19</v>
      </c>
      <c r="F1503" s="4">
        <v>2024</v>
      </c>
      <c r="G1503" s="11">
        <v>2</v>
      </c>
      <c r="H1503" s="4" t="s">
        <v>149</v>
      </c>
      <c r="I1503" s="4" t="s">
        <v>399</v>
      </c>
      <c r="J1503" s="9" t="s">
        <v>400</v>
      </c>
      <c r="K1503" s="9" t="s">
        <v>1058</v>
      </c>
      <c r="L1503" s="4">
        <v>2</v>
      </c>
      <c r="M1503" s="11" t="s">
        <v>1378</v>
      </c>
      <c r="N1503" s="11" t="s">
        <v>1378</v>
      </c>
      <c r="O1503" s="11" t="s">
        <v>201</v>
      </c>
      <c r="P1503" s="9" t="s">
        <v>1547</v>
      </c>
    </row>
    <row r="1504" spans="1:16" s="4" customFormat="1" ht="12" hidden="1" customHeight="1" x14ac:dyDescent="0.25">
      <c r="A1504" s="4" t="s">
        <v>51</v>
      </c>
      <c r="B1504" s="9" t="s">
        <v>961</v>
      </c>
      <c r="C1504" s="11" t="s">
        <v>917</v>
      </c>
      <c r="D1504" s="4">
        <v>6</v>
      </c>
      <c r="E1504" s="4">
        <v>19</v>
      </c>
      <c r="F1504" s="4">
        <v>2024</v>
      </c>
      <c r="G1504" s="11">
        <v>2</v>
      </c>
      <c r="H1504" s="4" t="s">
        <v>833</v>
      </c>
      <c r="I1504" s="9" t="s">
        <v>375</v>
      </c>
      <c r="J1504" s="4" t="s">
        <v>376</v>
      </c>
      <c r="K1504" s="9" t="s">
        <v>1058</v>
      </c>
      <c r="L1504" s="4">
        <v>255</v>
      </c>
      <c r="M1504" s="11" t="s">
        <v>1378</v>
      </c>
      <c r="N1504" s="11" t="s">
        <v>1378</v>
      </c>
      <c r="O1504" s="11" t="s">
        <v>201</v>
      </c>
      <c r="P1504" s="4" t="s">
        <v>396</v>
      </c>
    </row>
    <row r="1505" spans="1:16" s="4" customFormat="1" ht="12" hidden="1" customHeight="1" x14ac:dyDescent="0.25">
      <c r="A1505" s="4" t="s">
        <v>51</v>
      </c>
      <c r="B1505" s="9" t="s">
        <v>961</v>
      </c>
      <c r="C1505" s="11" t="s">
        <v>917</v>
      </c>
      <c r="D1505" s="4">
        <v>6</v>
      </c>
      <c r="E1505" s="4">
        <v>19</v>
      </c>
      <c r="F1505" s="4">
        <v>2024</v>
      </c>
      <c r="G1505" s="11">
        <v>2</v>
      </c>
      <c r="H1505" s="4" t="s">
        <v>833</v>
      </c>
      <c r="I1505" s="11" t="s">
        <v>973</v>
      </c>
      <c r="J1505" s="9" t="s">
        <v>1222</v>
      </c>
      <c r="K1505" s="9" t="s">
        <v>1058</v>
      </c>
      <c r="L1505" s="4">
        <v>18</v>
      </c>
      <c r="M1505" s="11" t="s">
        <v>1378</v>
      </c>
      <c r="N1505" s="11" t="s">
        <v>1378</v>
      </c>
      <c r="O1505" s="11" t="s">
        <v>201</v>
      </c>
    </row>
    <row r="1506" spans="1:16" s="4" customFormat="1" ht="12" hidden="1" customHeight="1" x14ac:dyDescent="0.25">
      <c r="A1506" s="4" t="s">
        <v>51</v>
      </c>
      <c r="B1506" s="9" t="s">
        <v>961</v>
      </c>
      <c r="C1506" s="11" t="s">
        <v>917</v>
      </c>
      <c r="D1506" s="4">
        <v>6</v>
      </c>
      <c r="E1506" s="4">
        <v>19</v>
      </c>
      <c r="F1506" s="4">
        <v>2024</v>
      </c>
      <c r="G1506" s="11">
        <v>2</v>
      </c>
      <c r="H1506" s="4" t="s">
        <v>833</v>
      </c>
      <c r="I1506" s="11" t="s">
        <v>380</v>
      </c>
      <c r="J1506" s="4" t="s">
        <v>381</v>
      </c>
      <c r="K1506" s="9" t="s">
        <v>1058</v>
      </c>
      <c r="L1506" s="4">
        <v>34</v>
      </c>
      <c r="M1506" s="11" t="s">
        <v>1378</v>
      </c>
      <c r="N1506" s="11" t="s">
        <v>1378</v>
      </c>
      <c r="O1506" s="11" t="s">
        <v>201</v>
      </c>
      <c r="P1506" s="9" t="s">
        <v>1680</v>
      </c>
    </row>
    <row r="1507" spans="1:16" s="4" customFormat="1" ht="12" hidden="1" customHeight="1" x14ac:dyDescent="0.25">
      <c r="A1507" s="4" t="s">
        <v>51</v>
      </c>
      <c r="B1507" s="9" t="s">
        <v>961</v>
      </c>
      <c r="C1507" s="11" t="s">
        <v>917</v>
      </c>
      <c r="D1507" s="4">
        <v>6</v>
      </c>
      <c r="E1507" s="4">
        <v>19</v>
      </c>
      <c r="F1507" s="4">
        <v>2024</v>
      </c>
      <c r="G1507" s="11">
        <v>2</v>
      </c>
      <c r="H1507" s="4" t="s">
        <v>833</v>
      </c>
      <c r="I1507" s="4" t="s">
        <v>351</v>
      </c>
      <c r="J1507" s="9" t="s">
        <v>1222</v>
      </c>
      <c r="K1507" s="9" t="s">
        <v>1058</v>
      </c>
      <c r="L1507" s="4">
        <v>4</v>
      </c>
      <c r="M1507" s="11" t="s">
        <v>1378</v>
      </c>
      <c r="N1507" s="11" t="s">
        <v>1378</v>
      </c>
      <c r="O1507" s="11" t="s">
        <v>201</v>
      </c>
    </row>
    <row r="1508" spans="1:16" s="4" customFormat="1" ht="12" hidden="1" customHeight="1" x14ac:dyDescent="0.25">
      <c r="A1508" s="4" t="s">
        <v>51</v>
      </c>
      <c r="B1508" s="9" t="s">
        <v>961</v>
      </c>
      <c r="C1508" s="11" t="s">
        <v>917</v>
      </c>
      <c r="D1508" s="4">
        <v>6</v>
      </c>
      <c r="E1508" s="4">
        <v>19</v>
      </c>
      <c r="F1508" s="4">
        <v>2024</v>
      </c>
      <c r="G1508" s="11">
        <v>2</v>
      </c>
      <c r="H1508" s="4" t="s">
        <v>833</v>
      </c>
      <c r="I1508" s="4" t="s">
        <v>984</v>
      </c>
      <c r="J1508" s="9" t="s">
        <v>1222</v>
      </c>
      <c r="K1508" s="9" t="s">
        <v>1058</v>
      </c>
      <c r="L1508" s="4">
        <v>2</v>
      </c>
      <c r="M1508" s="11" t="s">
        <v>1378</v>
      </c>
      <c r="N1508" s="11" t="s">
        <v>1378</v>
      </c>
      <c r="O1508" s="11" t="s">
        <v>201</v>
      </c>
    </row>
    <row r="1509" spans="1:16" s="4" customFormat="1" ht="12" hidden="1" customHeight="1" x14ac:dyDescent="0.25">
      <c r="A1509" s="4" t="s">
        <v>51</v>
      </c>
      <c r="B1509" s="9" t="s">
        <v>961</v>
      </c>
      <c r="C1509" s="11" t="s">
        <v>917</v>
      </c>
      <c r="D1509" s="4">
        <v>6</v>
      </c>
      <c r="E1509" s="4">
        <v>19</v>
      </c>
      <c r="F1509" s="4">
        <v>2024</v>
      </c>
      <c r="G1509" s="11">
        <v>2</v>
      </c>
      <c r="H1509" s="4" t="s">
        <v>833</v>
      </c>
      <c r="I1509" s="4" t="s">
        <v>992</v>
      </c>
      <c r="J1509" s="9" t="s">
        <v>1222</v>
      </c>
      <c r="K1509" s="9" t="s">
        <v>1058</v>
      </c>
      <c r="L1509" s="4">
        <v>6</v>
      </c>
      <c r="M1509" s="11" t="s">
        <v>1378</v>
      </c>
      <c r="N1509" s="11" t="s">
        <v>1378</v>
      </c>
      <c r="O1509" s="11" t="s">
        <v>201</v>
      </c>
    </row>
    <row r="1510" spans="1:16" s="4" customFormat="1" ht="12" hidden="1" customHeight="1" x14ac:dyDescent="0.25">
      <c r="A1510" s="4" t="s">
        <v>51</v>
      </c>
      <c r="B1510" s="9" t="s">
        <v>961</v>
      </c>
      <c r="C1510" s="11" t="s">
        <v>917</v>
      </c>
      <c r="D1510" s="4">
        <v>6</v>
      </c>
      <c r="E1510" s="4">
        <v>19</v>
      </c>
      <c r="F1510" s="4">
        <v>2024</v>
      </c>
      <c r="G1510" s="11">
        <v>2</v>
      </c>
      <c r="H1510" s="4" t="s">
        <v>833</v>
      </c>
      <c r="I1510" s="9" t="s">
        <v>425</v>
      </c>
      <c r="J1510" s="9" t="s">
        <v>1222</v>
      </c>
      <c r="K1510" s="9" t="s">
        <v>1058</v>
      </c>
      <c r="L1510" s="4">
        <v>7</v>
      </c>
      <c r="M1510" s="11" t="s">
        <v>1378</v>
      </c>
      <c r="N1510" s="11" t="s">
        <v>1378</v>
      </c>
      <c r="O1510" s="11" t="s">
        <v>201</v>
      </c>
    </row>
    <row r="1511" spans="1:16" s="4" customFormat="1" ht="12" hidden="1" customHeight="1" x14ac:dyDescent="0.25">
      <c r="A1511" s="4" t="s">
        <v>51</v>
      </c>
      <c r="B1511" s="9" t="s">
        <v>961</v>
      </c>
      <c r="C1511" s="11" t="s">
        <v>917</v>
      </c>
      <c r="D1511" s="4">
        <v>6</v>
      </c>
      <c r="E1511" s="4">
        <v>19</v>
      </c>
      <c r="F1511" s="4">
        <v>2024</v>
      </c>
      <c r="G1511" s="11">
        <v>2</v>
      </c>
      <c r="H1511" s="4" t="s">
        <v>833</v>
      </c>
      <c r="I1511" s="4" t="s">
        <v>310</v>
      </c>
      <c r="J1511" s="9" t="s">
        <v>1222</v>
      </c>
      <c r="K1511" s="9" t="s">
        <v>1058</v>
      </c>
      <c r="L1511" s="4">
        <v>175</v>
      </c>
      <c r="M1511" s="11" t="s">
        <v>1378</v>
      </c>
      <c r="N1511" s="11" t="s">
        <v>1378</v>
      </c>
      <c r="O1511" s="11" t="s">
        <v>201</v>
      </c>
    </row>
    <row r="1512" spans="1:16" s="4" customFormat="1" ht="12" hidden="1" customHeight="1" x14ac:dyDescent="0.25">
      <c r="A1512" s="4" t="s">
        <v>51</v>
      </c>
      <c r="B1512" s="9" t="s">
        <v>961</v>
      </c>
      <c r="C1512" s="11" t="s">
        <v>917</v>
      </c>
      <c r="D1512" s="4">
        <v>6</v>
      </c>
      <c r="E1512" s="4">
        <v>19</v>
      </c>
      <c r="F1512" s="4">
        <v>2024</v>
      </c>
      <c r="G1512" s="11">
        <v>2</v>
      </c>
      <c r="H1512" s="4" t="s">
        <v>833</v>
      </c>
      <c r="I1512" s="4" t="s">
        <v>433</v>
      </c>
      <c r="J1512" s="9" t="s">
        <v>1222</v>
      </c>
      <c r="K1512" s="9" t="s">
        <v>1058</v>
      </c>
      <c r="L1512" s="4">
        <v>80</v>
      </c>
      <c r="M1512" s="11" t="s">
        <v>1378</v>
      </c>
      <c r="N1512" s="11" t="s">
        <v>1378</v>
      </c>
      <c r="O1512" s="11" t="s">
        <v>201</v>
      </c>
    </row>
    <row r="1513" spans="1:16" s="4" customFormat="1" ht="12" hidden="1" customHeight="1" x14ac:dyDescent="0.25">
      <c r="A1513" s="4" t="s">
        <v>51</v>
      </c>
      <c r="B1513" s="9" t="s">
        <v>961</v>
      </c>
      <c r="C1513" s="11" t="s">
        <v>917</v>
      </c>
      <c r="D1513" s="4">
        <v>6</v>
      </c>
      <c r="E1513" s="4">
        <v>19</v>
      </c>
      <c r="F1513" s="4">
        <v>2024</v>
      </c>
      <c r="G1513" s="11">
        <v>2</v>
      </c>
      <c r="H1513" s="4" t="s">
        <v>833</v>
      </c>
      <c r="I1513" s="9" t="s">
        <v>386</v>
      </c>
      <c r="J1513" s="9" t="s">
        <v>1222</v>
      </c>
      <c r="K1513" s="9" t="s">
        <v>1058</v>
      </c>
      <c r="L1513" s="4">
        <v>5</v>
      </c>
      <c r="M1513" s="11" t="s">
        <v>1378</v>
      </c>
      <c r="N1513" s="11" t="s">
        <v>1378</v>
      </c>
      <c r="O1513" s="11" t="s">
        <v>201</v>
      </c>
    </row>
    <row r="1514" spans="1:16" s="4" customFormat="1" ht="12" hidden="1" customHeight="1" x14ac:dyDescent="0.25">
      <c r="A1514" s="4" t="s">
        <v>51</v>
      </c>
      <c r="B1514" s="9" t="s">
        <v>961</v>
      </c>
      <c r="C1514" s="11" t="s">
        <v>917</v>
      </c>
      <c r="D1514" s="4">
        <v>6</v>
      </c>
      <c r="E1514" s="4">
        <v>19</v>
      </c>
      <c r="F1514" s="4">
        <v>2024</v>
      </c>
      <c r="G1514" s="11">
        <v>2</v>
      </c>
      <c r="H1514" s="4" t="s">
        <v>833</v>
      </c>
      <c r="I1514" s="4" t="s">
        <v>314</v>
      </c>
      <c r="J1514" s="9" t="s">
        <v>1222</v>
      </c>
      <c r="K1514" s="9" t="s">
        <v>1058</v>
      </c>
      <c r="L1514" s="4">
        <v>2</v>
      </c>
      <c r="M1514" s="11" t="s">
        <v>1378</v>
      </c>
      <c r="N1514" s="11" t="s">
        <v>1378</v>
      </c>
      <c r="O1514" s="11" t="s">
        <v>201</v>
      </c>
    </row>
    <row r="1515" spans="1:16" s="4" customFormat="1" ht="12" hidden="1" customHeight="1" x14ac:dyDescent="0.25">
      <c r="A1515" s="4" t="s">
        <v>31</v>
      </c>
      <c r="B1515" s="9" t="s">
        <v>944</v>
      </c>
      <c r="C1515" s="11" t="s">
        <v>917</v>
      </c>
      <c r="D1515" s="4">
        <v>6</v>
      </c>
      <c r="E1515" s="4">
        <v>24</v>
      </c>
      <c r="F1515" s="4">
        <v>2024</v>
      </c>
      <c r="G1515" s="4">
        <v>2</v>
      </c>
      <c r="H1515" s="4" t="s">
        <v>833</v>
      </c>
      <c r="I1515" s="9" t="s">
        <v>425</v>
      </c>
      <c r="J1515" s="9" t="s">
        <v>1222</v>
      </c>
      <c r="K1515" s="9" t="s">
        <v>1058</v>
      </c>
      <c r="L1515" s="4">
        <v>71</v>
      </c>
      <c r="M1515" s="11" t="s">
        <v>1378</v>
      </c>
      <c r="N1515" s="11" t="s">
        <v>1378</v>
      </c>
      <c r="O1515" s="11" t="s">
        <v>201</v>
      </c>
    </row>
    <row r="1516" spans="1:16" s="4" customFormat="1" ht="12" hidden="1" customHeight="1" x14ac:dyDescent="0.25">
      <c r="A1516" s="4" t="s">
        <v>31</v>
      </c>
      <c r="B1516" s="9" t="s">
        <v>944</v>
      </c>
      <c r="C1516" s="11" t="s">
        <v>917</v>
      </c>
      <c r="D1516" s="4">
        <v>6</v>
      </c>
      <c r="E1516" s="4">
        <v>24</v>
      </c>
      <c r="F1516" s="4">
        <v>2024</v>
      </c>
      <c r="G1516" s="4">
        <v>2</v>
      </c>
      <c r="H1516" s="4" t="s">
        <v>833</v>
      </c>
      <c r="I1516" s="4" t="s">
        <v>314</v>
      </c>
      <c r="J1516" s="9" t="s">
        <v>1222</v>
      </c>
      <c r="K1516" s="9" t="s">
        <v>1058</v>
      </c>
      <c r="L1516" s="4">
        <v>1541</v>
      </c>
      <c r="M1516" s="11" t="s">
        <v>1378</v>
      </c>
      <c r="N1516" s="11" t="s">
        <v>1378</v>
      </c>
      <c r="O1516" s="11" t="s">
        <v>201</v>
      </c>
    </row>
    <row r="1517" spans="1:16" s="4" customFormat="1" ht="12" hidden="1" customHeight="1" x14ac:dyDescent="0.25">
      <c r="A1517" s="4" t="s">
        <v>31</v>
      </c>
      <c r="B1517" s="9" t="s">
        <v>944</v>
      </c>
      <c r="C1517" s="11" t="s">
        <v>917</v>
      </c>
      <c r="D1517" s="4">
        <v>6</v>
      </c>
      <c r="E1517" s="4">
        <v>24</v>
      </c>
      <c r="F1517" s="4">
        <v>2024</v>
      </c>
      <c r="G1517" s="4">
        <v>2</v>
      </c>
      <c r="H1517" s="4" t="s">
        <v>833</v>
      </c>
      <c r="I1517" s="9" t="s">
        <v>375</v>
      </c>
      <c r="J1517" s="4" t="s">
        <v>376</v>
      </c>
      <c r="K1517" s="9" t="s">
        <v>1058</v>
      </c>
      <c r="L1517" s="4">
        <v>22</v>
      </c>
      <c r="M1517" s="11" t="s">
        <v>1378</v>
      </c>
      <c r="N1517" s="11" t="s">
        <v>1378</v>
      </c>
      <c r="O1517" s="11" t="s">
        <v>201</v>
      </c>
      <c r="P1517" s="4" t="s">
        <v>396</v>
      </c>
    </row>
    <row r="1518" spans="1:16" s="4" customFormat="1" ht="12" hidden="1" customHeight="1" x14ac:dyDescent="0.25">
      <c r="A1518" s="4" t="s">
        <v>31</v>
      </c>
      <c r="B1518" s="9" t="s">
        <v>944</v>
      </c>
      <c r="C1518" s="11" t="s">
        <v>917</v>
      </c>
      <c r="D1518" s="4">
        <v>6</v>
      </c>
      <c r="E1518" s="4">
        <v>24</v>
      </c>
      <c r="F1518" s="4">
        <v>2024</v>
      </c>
      <c r="G1518" s="4">
        <v>2</v>
      </c>
      <c r="H1518" s="4" t="s">
        <v>833</v>
      </c>
      <c r="I1518" s="4" t="s">
        <v>310</v>
      </c>
      <c r="J1518" s="9" t="s">
        <v>1222</v>
      </c>
      <c r="K1518" s="9" t="s">
        <v>1058</v>
      </c>
      <c r="L1518" s="4">
        <v>135</v>
      </c>
      <c r="M1518" s="11" t="s">
        <v>1378</v>
      </c>
      <c r="N1518" s="11" t="s">
        <v>1378</v>
      </c>
      <c r="O1518" s="11" t="s">
        <v>201</v>
      </c>
    </row>
    <row r="1519" spans="1:16" s="4" customFormat="1" ht="12" hidden="1" customHeight="1" x14ac:dyDescent="0.25">
      <c r="A1519" s="4" t="s">
        <v>31</v>
      </c>
      <c r="B1519" s="9" t="s">
        <v>944</v>
      </c>
      <c r="C1519" s="11" t="s">
        <v>917</v>
      </c>
      <c r="D1519" s="4">
        <v>6</v>
      </c>
      <c r="E1519" s="4">
        <v>24</v>
      </c>
      <c r="F1519" s="4">
        <v>2024</v>
      </c>
      <c r="G1519" s="4">
        <v>2</v>
      </c>
      <c r="H1519" s="4" t="s">
        <v>833</v>
      </c>
      <c r="I1519" s="4" t="s">
        <v>989</v>
      </c>
      <c r="J1519" s="9" t="s">
        <v>1222</v>
      </c>
      <c r="K1519" s="9" t="s">
        <v>1058</v>
      </c>
      <c r="L1519" s="4">
        <v>13</v>
      </c>
      <c r="M1519" s="11" t="s">
        <v>1378</v>
      </c>
      <c r="N1519" s="11" t="s">
        <v>1378</v>
      </c>
      <c r="O1519" s="11" t="s">
        <v>201</v>
      </c>
    </row>
    <row r="1520" spans="1:16" s="4" customFormat="1" ht="12" hidden="1" customHeight="1" x14ac:dyDescent="0.25">
      <c r="A1520" s="4" t="s">
        <v>31</v>
      </c>
      <c r="B1520" s="9" t="s">
        <v>944</v>
      </c>
      <c r="C1520" s="11" t="s">
        <v>917</v>
      </c>
      <c r="D1520" s="4">
        <v>6</v>
      </c>
      <c r="E1520" s="4">
        <v>24</v>
      </c>
      <c r="F1520" s="4">
        <v>2024</v>
      </c>
      <c r="G1520" s="4">
        <v>2</v>
      </c>
      <c r="H1520" s="4" t="s">
        <v>833</v>
      </c>
      <c r="I1520" s="4" t="s">
        <v>433</v>
      </c>
      <c r="J1520" s="9" t="s">
        <v>1222</v>
      </c>
      <c r="K1520" s="9" t="s">
        <v>1058</v>
      </c>
      <c r="L1520" s="4">
        <v>8530</v>
      </c>
      <c r="M1520" s="11" t="s">
        <v>1378</v>
      </c>
      <c r="N1520" s="11" t="s">
        <v>1378</v>
      </c>
      <c r="O1520" s="11" t="s">
        <v>201</v>
      </c>
    </row>
    <row r="1521" spans="1:16" s="4" customFormat="1" ht="12" hidden="1" customHeight="1" x14ac:dyDescent="0.25">
      <c r="A1521" s="4" t="s">
        <v>31</v>
      </c>
      <c r="B1521" s="9" t="s">
        <v>944</v>
      </c>
      <c r="C1521" s="11" t="s">
        <v>917</v>
      </c>
      <c r="D1521" s="4">
        <v>6</v>
      </c>
      <c r="E1521" s="4">
        <v>24</v>
      </c>
      <c r="F1521" s="4">
        <v>2024</v>
      </c>
      <c r="G1521" s="4">
        <v>2</v>
      </c>
      <c r="H1521" s="4" t="s">
        <v>833</v>
      </c>
      <c r="I1521" s="9" t="s">
        <v>312</v>
      </c>
      <c r="J1521" s="9" t="s">
        <v>1222</v>
      </c>
      <c r="K1521" s="9" t="s">
        <v>1058</v>
      </c>
      <c r="L1521" s="4">
        <v>294</v>
      </c>
      <c r="M1521" s="11" t="s">
        <v>1378</v>
      </c>
      <c r="N1521" s="11" t="s">
        <v>1378</v>
      </c>
      <c r="O1521" s="11" t="s">
        <v>201</v>
      </c>
    </row>
    <row r="1522" spans="1:16" s="4" customFormat="1" ht="12" hidden="1" customHeight="1" x14ac:dyDescent="0.25">
      <c r="A1522" s="4" t="s">
        <v>29</v>
      </c>
      <c r="B1522" s="9" t="s">
        <v>945</v>
      </c>
      <c r="C1522" s="11" t="s">
        <v>917</v>
      </c>
      <c r="D1522" s="4">
        <v>6</v>
      </c>
      <c r="E1522" s="4">
        <v>24</v>
      </c>
      <c r="F1522" s="4">
        <v>2024</v>
      </c>
      <c r="G1522" s="4">
        <v>2</v>
      </c>
      <c r="H1522" s="4" t="s">
        <v>149</v>
      </c>
      <c r="I1522" s="4" t="s">
        <v>314</v>
      </c>
      <c r="J1522" s="9" t="s">
        <v>1222</v>
      </c>
      <c r="K1522" s="9" t="s">
        <v>1058</v>
      </c>
      <c r="L1522" s="4">
        <v>2890</v>
      </c>
      <c r="M1522" s="11" t="s">
        <v>1378</v>
      </c>
      <c r="N1522" s="11" t="s">
        <v>1378</v>
      </c>
      <c r="O1522" s="11" t="s">
        <v>201</v>
      </c>
    </row>
    <row r="1523" spans="1:16" s="4" customFormat="1" ht="12" hidden="1" customHeight="1" x14ac:dyDescent="0.25">
      <c r="A1523" s="4" t="s">
        <v>29</v>
      </c>
      <c r="B1523" s="9" t="s">
        <v>945</v>
      </c>
      <c r="C1523" s="11" t="s">
        <v>917</v>
      </c>
      <c r="D1523" s="4">
        <v>6</v>
      </c>
      <c r="E1523" s="4">
        <v>24</v>
      </c>
      <c r="F1523" s="4">
        <v>2024</v>
      </c>
      <c r="G1523" s="4">
        <v>2</v>
      </c>
      <c r="H1523" s="4" t="s">
        <v>149</v>
      </c>
      <c r="I1523" s="4" t="s">
        <v>989</v>
      </c>
      <c r="J1523" s="9" t="s">
        <v>1222</v>
      </c>
      <c r="K1523" s="9" t="s">
        <v>1058</v>
      </c>
      <c r="L1523" s="4">
        <v>28</v>
      </c>
      <c r="M1523" s="11" t="s">
        <v>1378</v>
      </c>
      <c r="N1523" s="11" t="s">
        <v>1378</v>
      </c>
      <c r="O1523" s="11" t="s">
        <v>201</v>
      </c>
    </row>
    <row r="1524" spans="1:16" s="4" customFormat="1" ht="12" hidden="1" customHeight="1" x14ac:dyDescent="0.25">
      <c r="A1524" s="4" t="s">
        <v>29</v>
      </c>
      <c r="B1524" s="9" t="s">
        <v>945</v>
      </c>
      <c r="C1524" s="11" t="s">
        <v>917</v>
      </c>
      <c r="D1524" s="4">
        <v>6</v>
      </c>
      <c r="E1524" s="4">
        <v>24</v>
      </c>
      <c r="F1524" s="4">
        <v>2024</v>
      </c>
      <c r="G1524" s="4">
        <v>2</v>
      </c>
      <c r="H1524" s="4" t="s">
        <v>149</v>
      </c>
      <c r="I1524" s="4" t="s">
        <v>433</v>
      </c>
      <c r="J1524" s="9" t="s">
        <v>1222</v>
      </c>
      <c r="K1524" s="9" t="s">
        <v>1058</v>
      </c>
      <c r="L1524" s="4">
        <v>20034</v>
      </c>
      <c r="M1524" s="11" t="s">
        <v>1378</v>
      </c>
      <c r="N1524" s="11" t="s">
        <v>1378</v>
      </c>
      <c r="O1524" s="11" t="s">
        <v>201</v>
      </c>
      <c r="P1524" s="4" t="s">
        <v>1201</v>
      </c>
    </row>
    <row r="1525" spans="1:16" s="4" customFormat="1" ht="12" hidden="1" customHeight="1" x14ac:dyDescent="0.25">
      <c r="A1525" s="4" t="s">
        <v>29</v>
      </c>
      <c r="B1525" s="9" t="s">
        <v>945</v>
      </c>
      <c r="C1525" s="11" t="s">
        <v>917</v>
      </c>
      <c r="D1525" s="4">
        <v>6</v>
      </c>
      <c r="E1525" s="4">
        <v>24</v>
      </c>
      <c r="F1525" s="4">
        <v>2024</v>
      </c>
      <c r="G1525" s="4">
        <v>2</v>
      </c>
      <c r="H1525" s="4" t="s">
        <v>149</v>
      </c>
      <c r="I1525" s="4" t="s">
        <v>399</v>
      </c>
      <c r="J1525" s="9" t="s">
        <v>400</v>
      </c>
      <c r="K1525" s="9" t="s">
        <v>1058</v>
      </c>
      <c r="L1525" s="4">
        <v>23</v>
      </c>
      <c r="M1525" s="11" t="s">
        <v>1378</v>
      </c>
      <c r="N1525" s="11" t="s">
        <v>1378</v>
      </c>
      <c r="O1525" s="11" t="s">
        <v>201</v>
      </c>
      <c r="P1525" s="9" t="s">
        <v>1547</v>
      </c>
    </row>
    <row r="1526" spans="1:16" s="4" customFormat="1" ht="12" hidden="1" customHeight="1" x14ac:dyDescent="0.25">
      <c r="A1526" s="4" t="s">
        <v>29</v>
      </c>
      <c r="B1526" s="9" t="s">
        <v>945</v>
      </c>
      <c r="C1526" s="11" t="s">
        <v>917</v>
      </c>
      <c r="D1526" s="4">
        <v>6</v>
      </c>
      <c r="E1526" s="4">
        <v>24</v>
      </c>
      <c r="F1526" s="4">
        <v>2024</v>
      </c>
      <c r="G1526" s="4">
        <v>2</v>
      </c>
      <c r="H1526" s="4" t="s">
        <v>149</v>
      </c>
      <c r="I1526" s="9" t="s">
        <v>446</v>
      </c>
      <c r="J1526" s="9" t="s">
        <v>1222</v>
      </c>
      <c r="K1526" s="9" t="s">
        <v>1058</v>
      </c>
      <c r="L1526" s="4">
        <v>6</v>
      </c>
      <c r="M1526" s="11" t="s">
        <v>1378</v>
      </c>
      <c r="N1526" s="11" t="s">
        <v>1378</v>
      </c>
      <c r="O1526" s="11" t="s">
        <v>201</v>
      </c>
      <c r="P1526" s="4" t="s">
        <v>1019</v>
      </c>
    </row>
    <row r="1527" spans="1:16" s="4" customFormat="1" ht="12" hidden="1" customHeight="1" x14ac:dyDescent="0.25">
      <c r="A1527" s="4" t="s">
        <v>29</v>
      </c>
      <c r="B1527" s="9" t="s">
        <v>945</v>
      </c>
      <c r="C1527" s="11" t="s">
        <v>917</v>
      </c>
      <c r="D1527" s="4">
        <v>6</v>
      </c>
      <c r="E1527" s="4">
        <v>24</v>
      </c>
      <c r="F1527" s="4">
        <v>2024</v>
      </c>
      <c r="G1527" s="4">
        <v>2</v>
      </c>
      <c r="H1527" s="4" t="s">
        <v>149</v>
      </c>
      <c r="I1527" s="9" t="s">
        <v>425</v>
      </c>
      <c r="J1527" s="9" t="s">
        <v>1222</v>
      </c>
      <c r="K1527" s="9" t="s">
        <v>1058</v>
      </c>
      <c r="L1527" s="4">
        <v>55</v>
      </c>
      <c r="M1527" s="11" t="s">
        <v>1378</v>
      </c>
      <c r="N1527" s="11" t="s">
        <v>1378</v>
      </c>
      <c r="O1527" s="11" t="s">
        <v>201</v>
      </c>
      <c r="P1527" s="4" t="s">
        <v>271</v>
      </c>
    </row>
    <row r="1528" spans="1:16" s="4" customFormat="1" ht="12" hidden="1" customHeight="1" x14ac:dyDescent="0.25">
      <c r="A1528" s="4" t="s">
        <v>32</v>
      </c>
      <c r="B1528" s="9" t="s">
        <v>946</v>
      </c>
      <c r="C1528" s="11" t="s">
        <v>917</v>
      </c>
      <c r="D1528" s="4">
        <v>6</v>
      </c>
      <c r="E1528" s="4">
        <v>24</v>
      </c>
      <c r="F1528" s="4">
        <v>2024</v>
      </c>
      <c r="G1528" s="4">
        <v>2</v>
      </c>
      <c r="H1528" s="4" t="s">
        <v>833</v>
      </c>
      <c r="I1528" s="4" t="s">
        <v>314</v>
      </c>
      <c r="J1528" s="9" t="s">
        <v>1222</v>
      </c>
      <c r="K1528" s="9" t="s">
        <v>1058</v>
      </c>
      <c r="L1528" s="4">
        <v>1410</v>
      </c>
      <c r="M1528" s="11" t="s">
        <v>1378</v>
      </c>
      <c r="N1528" s="11" t="s">
        <v>1378</v>
      </c>
      <c r="O1528" s="11" t="s">
        <v>201</v>
      </c>
    </row>
    <row r="1529" spans="1:16" s="4" customFormat="1" ht="12" hidden="1" customHeight="1" x14ac:dyDescent="0.25">
      <c r="A1529" s="4" t="s">
        <v>32</v>
      </c>
      <c r="B1529" s="9" t="s">
        <v>946</v>
      </c>
      <c r="C1529" s="11" t="s">
        <v>917</v>
      </c>
      <c r="D1529" s="4">
        <v>6</v>
      </c>
      <c r="E1529" s="4">
        <v>24</v>
      </c>
      <c r="F1529" s="4">
        <v>2024</v>
      </c>
      <c r="G1529" s="4">
        <v>2</v>
      </c>
      <c r="H1529" s="4" t="s">
        <v>833</v>
      </c>
      <c r="I1529" s="4" t="s">
        <v>1204</v>
      </c>
      <c r="J1529" s="9" t="s">
        <v>1222</v>
      </c>
      <c r="K1529" s="9" t="s">
        <v>1058</v>
      </c>
      <c r="L1529" s="4">
        <v>25</v>
      </c>
      <c r="M1529" s="11" t="s">
        <v>1378</v>
      </c>
      <c r="N1529" s="11" t="s">
        <v>1378</v>
      </c>
      <c r="O1529" s="11" t="s">
        <v>201</v>
      </c>
      <c r="P1529" s="9" t="s">
        <v>509</v>
      </c>
    </row>
    <row r="1530" spans="1:16" s="4" customFormat="1" ht="12" hidden="1" customHeight="1" x14ac:dyDescent="0.25">
      <c r="A1530" s="4" t="s">
        <v>32</v>
      </c>
      <c r="B1530" s="9" t="s">
        <v>946</v>
      </c>
      <c r="C1530" s="11" t="s">
        <v>917</v>
      </c>
      <c r="D1530" s="4">
        <v>6</v>
      </c>
      <c r="E1530" s="4">
        <v>24</v>
      </c>
      <c r="F1530" s="4">
        <v>2024</v>
      </c>
      <c r="G1530" s="4">
        <v>2</v>
      </c>
      <c r="H1530" s="4" t="s">
        <v>833</v>
      </c>
      <c r="I1530" s="4" t="s">
        <v>433</v>
      </c>
      <c r="J1530" s="9" t="s">
        <v>1222</v>
      </c>
      <c r="K1530" s="9" t="s">
        <v>1058</v>
      </c>
      <c r="L1530" s="4">
        <v>12050</v>
      </c>
      <c r="M1530" s="11" t="s">
        <v>1378</v>
      </c>
      <c r="N1530" s="11" t="s">
        <v>1378</v>
      </c>
      <c r="O1530" s="11" t="s">
        <v>201</v>
      </c>
    </row>
    <row r="1531" spans="1:16" s="4" customFormat="1" ht="12" hidden="1" customHeight="1" x14ac:dyDescent="0.25">
      <c r="A1531" s="4" t="s">
        <v>32</v>
      </c>
      <c r="B1531" s="9" t="s">
        <v>946</v>
      </c>
      <c r="C1531" s="11" t="s">
        <v>917</v>
      </c>
      <c r="D1531" s="4">
        <v>6</v>
      </c>
      <c r="E1531" s="4">
        <v>24</v>
      </c>
      <c r="F1531" s="4">
        <v>2024</v>
      </c>
      <c r="G1531" s="4">
        <v>2</v>
      </c>
      <c r="H1531" s="4" t="s">
        <v>833</v>
      </c>
      <c r="I1531" s="11" t="s">
        <v>380</v>
      </c>
      <c r="J1531" s="4" t="s">
        <v>381</v>
      </c>
      <c r="K1531" s="9" t="s">
        <v>1058</v>
      </c>
      <c r="L1531" s="4">
        <v>2</v>
      </c>
      <c r="M1531" s="11" t="s">
        <v>1378</v>
      </c>
      <c r="N1531" s="11" t="s">
        <v>1378</v>
      </c>
      <c r="O1531" s="11" t="s">
        <v>201</v>
      </c>
      <c r="P1531" s="9" t="s">
        <v>1680</v>
      </c>
    </row>
    <row r="1532" spans="1:16" s="4" customFormat="1" ht="12" hidden="1" customHeight="1" x14ac:dyDescent="0.25">
      <c r="A1532" s="4" t="s">
        <v>32</v>
      </c>
      <c r="B1532" s="9" t="s">
        <v>946</v>
      </c>
      <c r="C1532" s="11" t="s">
        <v>917</v>
      </c>
      <c r="D1532" s="4">
        <v>6</v>
      </c>
      <c r="E1532" s="4">
        <v>24</v>
      </c>
      <c r="F1532" s="4">
        <v>2024</v>
      </c>
      <c r="G1532" s="4">
        <v>2</v>
      </c>
      <c r="H1532" s="4" t="s">
        <v>833</v>
      </c>
      <c r="I1532" s="9" t="s">
        <v>375</v>
      </c>
      <c r="J1532" s="4" t="s">
        <v>398</v>
      </c>
      <c r="K1532" s="9" t="s">
        <v>1058</v>
      </c>
      <c r="L1532" s="4">
        <v>55</v>
      </c>
      <c r="M1532" s="11" t="s">
        <v>1378</v>
      </c>
      <c r="N1532" s="11" t="s">
        <v>1378</v>
      </c>
      <c r="O1532" s="11" t="s">
        <v>201</v>
      </c>
      <c r="P1532" s="4" t="s">
        <v>397</v>
      </c>
    </row>
    <row r="1533" spans="1:16" s="4" customFormat="1" ht="12" hidden="1" customHeight="1" x14ac:dyDescent="0.25">
      <c r="A1533" s="4" t="s">
        <v>32</v>
      </c>
      <c r="B1533" s="9" t="s">
        <v>946</v>
      </c>
      <c r="C1533" s="11" t="s">
        <v>917</v>
      </c>
      <c r="D1533" s="4">
        <v>6</v>
      </c>
      <c r="E1533" s="4">
        <v>24</v>
      </c>
      <c r="F1533" s="4">
        <v>2024</v>
      </c>
      <c r="G1533" s="4">
        <v>2</v>
      </c>
      <c r="H1533" s="4" t="s">
        <v>833</v>
      </c>
      <c r="I1533" s="9" t="s">
        <v>375</v>
      </c>
      <c r="J1533" s="4" t="s">
        <v>376</v>
      </c>
      <c r="K1533" s="9" t="s">
        <v>1058</v>
      </c>
      <c r="L1533" s="4">
        <v>13</v>
      </c>
      <c r="M1533" s="11" t="s">
        <v>1378</v>
      </c>
      <c r="N1533" s="11" t="s">
        <v>1378</v>
      </c>
      <c r="O1533" s="11" t="s">
        <v>201</v>
      </c>
      <c r="P1533" s="4" t="s">
        <v>396</v>
      </c>
    </row>
    <row r="1534" spans="1:16" s="4" customFormat="1" ht="12" hidden="1" customHeight="1" x14ac:dyDescent="0.25">
      <c r="A1534" s="4" t="s">
        <v>25</v>
      </c>
      <c r="B1534" s="9" t="s">
        <v>950</v>
      </c>
      <c r="C1534" s="11" t="s">
        <v>917</v>
      </c>
      <c r="D1534" s="4">
        <v>6</v>
      </c>
      <c r="E1534" s="4">
        <v>24</v>
      </c>
      <c r="F1534" s="4">
        <v>2024</v>
      </c>
      <c r="G1534" s="4">
        <v>2</v>
      </c>
      <c r="H1534" s="4" t="s">
        <v>149</v>
      </c>
      <c r="I1534" s="4" t="s">
        <v>314</v>
      </c>
      <c r="J1534" s="9" t="s">
        <v>1222</v>
      </c>
      <c r="K1534" s="9" t="s">
        <v>1058</v>
      </c>
      <c r="L1534" s="4">
        <v>785</v>
      </c>
      <c r="M1534" s="11" t="s">
        <v>1378</v>
      </c>
      <c r="N1534" s="11" t="s">
        <v>1378</v>
      </c>
      <c r="O1534" s="11" t="s">
        <v>201</v>
      </c>
    </row>
    <row r="1535" spans="1:16" s="4" customFormat="1" ht="12" hidden="1" customHeight="1" x14ac:dyDescent="0.25">
      <c r="A1535" s="4" t="s">
        <v>25</v>
      </c>
      <c r="B1535" s="9" t="s">
        <v>950</v>
      </c>
      <c r="C1535" s="11" t="s">
        <v>917</v>
      </c>
      <c r="D1535" s="4">
        <v>6</v>
      </c>
      <c r="E1535" s="4">
        <v>24</v>
      </c>
      <c r="F1535" s="4">
        <v>2024</v>
      </c>
      <c r="G1535" s="4">
        <v>2</v>
      </c>
      <c r="H1535" s="4" t="s">
        <v>149</v>
      </c>
      <c r="I1535" s="9" t="s">
        <v>446</v>
      </c>
      <c r="J1535" s="9" t="s">
        <v>1222</v>
      </c>
      <c r="K1535" s="9" t="s">
        <v>1058</v>
      </c>
      <c r="L1535" s="4">
        <v>45</v>
      </c>
      <c r="M1535" s="11" t="s">
        <v>1378</v>
      </c>
      <c r="N1535" s="11" t="s">
        <v>1378</v>
      </c>
      <c r="O1535" s="11" t="s">
        <v>201</v>
      </c>
    </row>
    <row r="1536" spans="1:16" s="4" customFormat="1" ht="12" hidden="1" customHeight="1" x14ac:dyDescent="0.25">
      <c r="A1536" s="4" t="s">
        <v>25</v>
      </c>
      <c r="B1536" s="9" t="s">
        <v>950</v>
      </c>
      <c r="C1536" s="11" t="s">
        <v>917</v>
      </c>
      <c r="D1536" s="4">
        <v>6</v>
      </c>
      <c r="E1536" s="4">
        <v>24</v>
      </c>
      <c r="F1536" s="4">
        <v>2024</v>
      </c>
      <c r="G1536" s="4">
        <v>2</v>
      </c>
      <c r="H1536" s="4" t="s">
        <v>149</v>
      </c>
      <c r="I1536" s="9" t="s">
        <v>425</v>
      </c>
      <c r="J1536" s="9" t="s">
        <v>1222</v>
      </c>
      <c r="K1536" s="9" t="s">
        <v>1058</v>
      </c>
      <c r="L1536" s="4">
        <v>58</v>
      </c>
      <c r="M1536" s="11" t="s">
        <v>1378</v>
      </c>
      <c r="N1536" s="11" t="s">
        <v>1378</v>
      </c>
      <c r="O1536" s="11" t="s">
        <v>201</v>
      </c>
    </row>
    <row r="1537" spans="1:16" s="4" customFormat="1" ht="12" hidden="1" customHeight="1" x14ac:dyDescent="0.25">
      <c r="A1537" s="4" t="s">
        <v>25</v>
      </c>
      <c r="B1537" s="9" t="s">
        <v>950</v>
      </c>
      <c r="C1537" s="11" t="s">
        <v>917</v>
      </c>
      <c r="D1537" s="4">
        <v>6</v>
      </c>
      <c r="E1537" s="4">
        <v>24</v>
      </c>
      <c r="F1537" s="4">
        <v>2024</v>
      </c>
      <c r="G1537" s="4">
        <v>2</v>
      </c>
      <c r="H1537" s="4" t="s">
        <v>149</v>
      </c>
      <c r="I1537" s="4" t="s">
        <v>433</v>
      </c>
      <c r="J1537" s="9" t="s">
        <v>1222</v>
      </c>
      <c r="K1537" s="9" t="s">
        <v>1058</v>
      </c>
      <c r="L1537" s="4">
        <v>4176</v>
      </c>
      <c r="M1537" s="11" t="s">
        <v>1378</v>
      </c>
      <c r="N1537" s="11" t="s">
        <v>1378</v>
      </c>
      <c r="O1537" s="11" t="s">
        <v>201</v>
      </c>
    </row>
    <row r="1538" spans="1:16" s="4" customFormat="1" ht="12" hidden="1" customHeight="1" x14ac:dyDescent="0.25">
      <c r="A1538" s="4" t="s">
        <v>25</v>
      </c>
      <c r="B1538" s="9" t="s">
        <v>950</v>
      </c>
      <c r="C1538" s="11" t="s">
        <v>917</v>
      </c>
      <c r="D1538" s="4">
        <v>6</v>
      </c>
      <c r="E1538" s="4">
        <v>24</v>
      </c>
      <c r="F1538" s="4">
        <v>2024</v>
      </c>
      <c r="G1538" s="4">
        <v>2</v>
      </c>
      <c r="H1538" s="4" t="s">
        <v>149</v>
      </c>
      <c r="I1538" s="4" t="s">
        <v>310</v>
      </c>
      <c r="J1538" s="9" t="s">
        <v>1222</v>
      </c>
      <c r="K1538" s="9" t="s">
        <v>1058</v>
      </c>
      <c r="L1538" s="4">
        <v>49</v>
      </c>
      <c r="M1538" s="11" t="s">
        <v>1378</v>
      </c>
      <c r="N1538" s="11" t="s">
        <v>1378</v>
      </c>
      <c r="O1538" s="11" t="s">
        <v>201</v>
      </c>
    </row>
    <row r="1539" spans="1:16" s="4" customFormat="1" ht="12" hidden="1" customHeight="1" x14ac:dyDescent="0.25">
      <c r="A1539" s="4" t="s">
        <v>25</v>
      </c>
      <c r="B1539" s="9" t="s">
        <v>950</v>
      </c>
      <c r="C1539" s="11" t="s">
        <v>917</v>
      </c>
      <c r="D1539" s="4">
        <v>6</v>
      </c>
      <c r="E1539" s="4">
        <v>24</v>
      </c>
      <c r="F1539" s="4">
        <v>2024</v>
      </c>
      <c r="G1539" s="4">
        <v>2</v>
      </c>
      <c r="H1539" s="4" t="s">
        <v>149</v>
      </c>
      <c r="I1539" s="4" t="s">
        <v>431</v>
      </c>
      <c r="J1539" s="9" t="s">
        <v>1222</v>
      </c>
      <c r="K1539" s="9" t="s">
        <v>1058</v>
      </c>
      <c r="L1539" s="4">
        <v>119</v>
      </c>
      <c r="M1539" s="11" t="s">
        <v>1378</v>
      </c>
      <c r="N1539" s="11" t="s">
        <v>1378</v>
      </c>
      <c r="O1539" s="11" t="s">
        <v>201</v>
      </c>
    </row>
    <row r="1540" spans="1:16" s="4" customFormat="1" ht="12" hidden="1" customHeight="1" x14ac:dyDescent="0.25">
      <c r="A1540" s="4" t="s">
        <v>25</v>
      </c>
      <c r="B1540" s="9" t="s">
        <v>950</v>
      </c>
      <c r="C1540" s="11" t="s">
        <v>917</v>
      </c>
      <c r="D1540" s="4">
        <v>6</v>
      </c>
      <c r="E1540" s="4">
        <v>24</v>
      </c>
      <c r="F1540" s="4">
        <v>2024</v>
      </c>
      <c r="G1540" s="4">
        <v>2</v>
      </c>
      <c r="H1540" s="4" t="s">
        <v>149</v>
      </c>
      <c r="I1540" s="9" t="s">
        <v>375</v>
      </c>
      <c r="J1540" s="4" t="s">
        <v>376</v>
      </c>
      <c r="K1540" s="9" t="s">
        <v>1058</v>
      </c>
      <c r="L1540" s="4">
        <v>60</v>
      </c>
      <c r="M1540" s="11" t="s">
        <v>1378</v>
      </c>
      <c r="N1540" s="11" t="s">
        <v>1378</v>
      </c>
      <c r="O1540" s="11" t="s">
        <v>201</v>
      </c>
      <c r="P1540" s="4" t="s">
        <v>396</v>
      </c>
    </row>
    <row r="1541" spans="1:16" s="4" customFormat="1" ht="12" hidden="1" customHeight="1" x14ac:dyDescent="0.25">
      <c r="A1541" s="4" t="s">
        <v>25</v>
      </c>
      <c r="B1541" s="9" t="s">
        <v>950</v>
      </c>
      <c r="C1541" s="11" t="s">
        <v>917</v>
      </c>
      <c r="D1541" s="4">
        <v>6</v>
      </c>
      <c r="E1541" s="4">
        <v>24</v>
      </c>
      <c r="F1541" s="4">
        <v>2024</v>
      </c>
      <c r="G1541" s="4">
        <v>2</v>
      </c>
      <c r="H1541" s="4" t="s">
        <v>149</v>
      </c>
      <c r="I1541" s="4" t="s">
        <v>989</v>
      </c>
      <c r="J1541" s="9" t="s">
        <v>1222</v>
      </c>
      <c r="K1541" s="9" t="s">
        <v>1058</v>
      </c>
      <c r="L1541" s="4">
        <v>6</v>
      </c>
      <c r="M1541" s="11" t="s">
        <v>1378</v>
      </c>
      <c r="N1541" s="11" t="s">
        <v>1378</v>
      </c>
      <c r="O1541" s="11" t="s">
        <v>201</v>
      </c>
    </row>
    <row r="1542" spans="1:16" s="4" customFormat="1" ht="12" hidden="1" customHeight="1" x14ac:dyDescent="0.25">
      <c r="A1542" s="4" t="s">
        <v>25</v>
      </c>
      <c r="B1542" s="9" t="s">
        <v>950</v>
      </c>
      <c r="C1542" s="11" t="s">
        <v>917</v>
      </c>
      <c r="D1542" s="4">
        <v>6</v>
      </c>
      <c r="E1542" s="4">
        <v>24</v>
      </c>
      <c r="F1542" s="4">
        <v>2024</v>
      </c>
      <c r="G1542" s="4">
        <v>2</v>
      </c>
      <c r="H1542" s="4" t="s">
        <v>149</v>
      </c>
      <c r="I1542" s="4" t="s">
        <v>399</v>
      </c>
      <c r="J1542" s="9" t="s">
        <v>400</v>
      </c>
      <c r="K1542" s="9" t="s">
        <v>1058</v>
      </c>
      <c r="L1542" s="4">
        <v>14</v>
      </c>
      <c r="M1542" s="11" t="s">
        <v>1378</v>
      </c>
      <c r="N1542" s="11" t="s">
        <v>1378</v>
      </c>
      <c r="O1542" s="11" t="s">
        <v>201</v>
      </c>
      <c r="P1542" s="9" t="s">
        <v>1547</v>
      </c>
    </row>
    <row r="1543" spans="1:16" s="4" customFormat="1" ht="12" hidden="1" customHeight="1" x14ac:dyDescent="0.25">
      <c r="A1543" s="4" t="s">
        <v>25</v>
      </c>
      <c r="B1543" s="9" t="s">
        <v>950</v>
      </c>
      <c r="C1543" s="11" t="s">
        <v>917</v>
      </c>
      <c r="D1543" s="4">
        <v>6</v>
      </c>
      <c r="E1543" s="4">
        <v>24</v>
      </c>
      <c r="F1543" s="4">
        <v>2024</v>
      </c>
      <c r="G1543" s="4">
        <v>2</v>
      </c>
      <c r="H1543" s="4" t="s">
        <v>149</v>
      </c>
      <c r="I1543" s="4" t="s">
        <v>978</v>
      </c>
      <c r="J1543" s="9" t="s">
        <v>1222</v>
      </c>
      <c r="K1543" s="9" t="s">
        <v>1058</v>
      </c>
      <c r="L1543" s="4">
        <v>29</v>
      </c>
      <c r="M1543" s="11" t="s">
        <v>1378</v>
      </c>
      <c r="N1543" s="11" t="s">
        <v>1378</v>
      </c>
      <c r="O1543" s="11" t="s">
        <v>201</v>
      </c>
    </row>
    <row r="1544" spans="1:16" s="4" customFormat="1" ht="12" hidden="1" customHeight="1" x14ac:dyDescent="0.25">
      <c r="A1544" s="4" t="s">
        <v>25</v>
      </c>
      <c r="B1544" s="9" t="s">
        <v>950</v>
      </c>
      <c r="C1544" s="11" t="s">
        <v>917</v>
      </c>
      <c r="D1544" s="4">
        <v>6</v>
      </c>
      <c r="E1544" s="4">
        <v>24</v>
      </c>
      <c r="F1544" s="4">
        <v>2024</v>
      </c>
      <c r="G1544" s="4">
        <v>2</v>
      </c>
      <c r="H1544" s="4" t="s">
        <v>149</v>
      </c>
      <c r="I1544" s="9" t="s">
        <v>375</v>
      </c>
      <c r="J1544" s="4" t="s">
        <v>398</v>
      </c>
      <c r="K1544" s="9" t="s">
        <v>1058</v>
      </c>
      <c r="L1544" s="4">
        <v>8</v>
      </c>
      <c r="M1544" s="11" t="s">
        <v>1378</v>
      </c>
      <c r="N1544" s="11" t="s">
        <v>1378</v>
      </c>
      <c r="O1544" s="11" t="s">
        <v>201</v>
      </c>
      <c r="P1544" s="4" t="s">
        <v>397</v>
      </c>
    </row>
    <row r="1545" spans="1:16" s="4" customFormat="1" ht="12" hidden="1" customHeight="1" x14ac:dyDescent="0.25">
      <c r="A1545" s="4" t="s">
        <v>28</v>
      </c>
      <c r="B1545" s="9" t="s">
        <v>951</v>
      </c>
      <c r="C1545" s="11" t="s">
        <v>917</v>
      </c>
      <c r="D1545" s="4">
        <v>6</v>
      </c>
      <c r="E1545" s="4">
        <v>24</v>
      </c>
      <c r="F1545" s="4">
        <v>2024</v>
      </c>
      <c r="G1545" s="4">
        <v>2</v>
      </c>
      <c r="H1545" s="4" t="s">
        <v>833</v>
      </c>
      <c r="I1545" s="9" t="s">
        <v>446</v>
      </c>
      <c r="J1545" s="9" t="s">
        <v>1222</v>
      </c>
      <c r="K1545" s="9" t="s">
        <v>1058</v>
      </c>
      <c r="L1545" s="4">
        <v>229</v>
      </c>
      <c r="M1545" s="11" t="s">
        <v>1378</v>
      </c>
      <c r="N1545" s="11" t="s">
        <v>1378</v>
      </c>
      <c r="O1545" s="11" t="s">
        <v>201</v>
      </c>
    </row>
    <row r="1546" spans="1:16" s="4" customFormat="1" ht="12" hidden="1" customHeight="1" x14ac:dyDescent="0.25">
      <c r="A1546" s="4" t="s">
        <v>28</v>
      </c>
      <c r="B1546" s="9" t="s">
        <v>951</v>
      </c>
      <c r="C1546" s="11" t="s">
        <v>917</v>
      </c>
      <c r="D1546" s="4">
        <v>6</v>
      </c>
      <c r="E1546" s="4">
        <v>24</v>
      </c>
      <c r="F1546" s="4">
        <v>2024</v>
      </c>
      <c r="G1546" s="4">
        <v>2</v>
      </c>
      <c r="H1546" s="4" t="s">
        <v>833</v>
      </c>
      <c r="I1546" s="4" t="s">
        <v>433</v>
      </c>
      <c r="J1546" s="9" t="s">
        <v>1222</v>
      </c>
      <c r="K1546" s="9" t="s">
        <v>1058</v>
      </c>
      <c r="L1546" s="4">
        <v>37780</v>
      </c>
      <c r="M1546" s="11" t="s">
        <v>1378</v>
      </c>
      <c r="N1546" s="11" t="s">
        <v>1378</v>
      </c>
      <c r="O1546" s="11" t="s">
        <v>201</v>
      </c>
    </row>
    <row r="1547" spans="1:16" s="4" customFormat="1" ht="12" hidden="1" customHeight="1" x14ac:dyDescent="0.25">
      <c r="A1547" s="4" t="s">
        <v>28</v>
      </c>
      <c r="B1547" s="9" t="s">
        <v>951</v>
      </c>
      <c r="C1547" s="11" t="s">
        <v>917</v>
      </c>
      <c r="D1547" s="4">
        <v>6</v>
      </c>
      <c r="E1547" s="4">
        <v>24</v>
      </c>
      <c r="F1547" s="4">
        <v>2024</v>
      </c>
      <c r="G1547" s="4">
        <v>2</v>
      </c>
      <c r="H1547" s="4" t="s">
        <v>833</v>
      </c>
      <c r="I1547" s="9" t="s">
        <v>425</v>
      </c>
      <c r="J1547" s="9" t="s">
        <v>1222</v>
      </c>
      <c r="K1547" s="9" t="s">
        <v>1058</v>
      </c>
      <c r="L1547" s="4">
        <v>35</v>
      </c>
      <c r="M1547" s="11" t="s">
        <v>1378</v>
      </c>
      <c r="N1547" s="11" t="s">
        <v>1378</v>
      </c>
      <c r="O1547" s="11" t="s">
        <v>201</v>
      </c>
    </row>
    <row r="1548" spans="1:16" s="4" customFormat="1" ht="12" hidden="1" customHeight="1" x14ac:dyDescent="0.25">
      <c r="A1548" s="4" t="s">
        <v>28</v>
      </c>
      <c r="B1548" s="9" t="s">
        <v>951</v>
      </c>
      <c r="C1548" s="11" t="s">
        <v>917</v>
      </c>
      <c r="D1548" s="4">
        <v>6</v>
      </c>
      <c r="E1548" s="4">
        <v>24</v>
      </c>
      <c r="F1548" s="4">
        <v>2024</v>
      </c>
      <c r="G1548" s="4">
        <v>2</v>
      </c>
      <c r="H1548" s="4" t="s">
        <v>833</v>
      </c>
      <c r="I1548" s="4" t="s">
        <v>314</v>
      </c>
      <c r="J1548" s="9" t="s">
        <v>1222</v>
      </c>
      <c r="K1548" s="9" t="s">
        <v>1058</v>
      </c>
      <c r="L1548" s="4">
        <v>736</v>
      </c>
      <c r="M1548" s="11" t="s">
        <v>1378</v>
      </c>
      <c r="N1548" s="11" t="s">
        <v>1378</v>
      </c>
      <c r="O1548" s="11" t="s">
        <v>201</v>
      </c>
    </row>
    <row r="1549" spans="1:16" s="4" customFormat="1" ht="12" hidden="1" customHeight="1" x14ac:dyDescent="0.25">
      <c r="A1549" s="4" t="s">
        <v>28</v>
      </c>
      <c r="B1549" s="9" t="s">
        <v>951</v>
      </c>
      <c r="C1549" s="11" t="s">
        <v>917</v>
      </c>
      <c r="D1549" s="4">
        <v>6</v>
      </c>
      <c r="E1549" s="4">
        <v>24</v>
      </c>
      <c r="F1549" s="4">
        <v>2024</v>
      </c>
      <c r="G1549" s="4">
        <v>2</v>
      </c>
      <c r="H1549" s="4" t="s">
        <v>833</v>
      </c>
      <c r="I1549" s="4" t="s">
        <v>399</v>
      </c>
      <c r="J1549" s="9" t="s">
        <v>400</v>
      </c>
      <c r="K1549" s="9" t="s">
        <v>1058</v>
      </c>
      <c r="L1549" s="4">
        <v>18</v>
      </c>
      <c r="M1549" s="11" t="s">
        <v>1378</v>
      </c>
      <c r="N1549" s="11" t="s">
        <v>1378</v>
      </c>
      <c r="O1549" s="11" t="s">
        <v>201</v>
      </c>
      <c r="P1549" s="9" t="s">
        <v>1547</v>
      </c>
    </row>
    <row r="1550" spans="1:16" s="4" customFormat="1" ht="12" hidden="1" customHeight="1" x14ac:dyDescent="0.25">
      <c r="A1550" s="4" t="s">
        <v>28</v>
      </c>
      <c r="B1550" s="9" t="s">
        <v>951</v>
      </c>
      <c r="C1550" s="11" t="s">
        <v>917</v>
      </c>
      <c r="D1550" s="4">
        <v>6</v>
      </c>
      <c r="E1550" s="4">
        <v>24</v>
      </c>
      <c r="F1550" s="4">
        <v>2024</v>
      </c>
      <c r="G1550" s="4">
        <v>2</v>
      </c>
      <c r="H1550" s="4" t="s">
        <v>833</v>
      </c>
      <c r="I1550" s="9" t="s">
        <v>375</v>
      </c>
      <c r="J1550" s="4" t="s">
        <v>376</v>
      </c>
      <c r="K1550" s="9" t="s">
        <v>1058</v>
      </c>
      <c r="L1550" s="4">
        <v>1</v>
      </c>
      <c r="M1550" s="11" t="s">
        <v>1378</v>
      </c>
      <c r="N1550" s="11" t="s">
        <v>1378</v>
      </c>
      <c r="O1550" s="11" t="s">
        <v>201</v>
      </c>
      <c r="P1550" s="4" t="s">
        <v>396</v>
      </c>
    </row>
    <row r="1551" spans="1:16" s="4" customFormat="1" ht="12" hidden="1" customHeight="1" x14ac:dyDescent="0.25">
      <c r="A1551" s="4" t="s">
        <v>28</v>
      </c>
      <c r="B1551" s="9" t="s">
        <v>951</v>
      </c>
      <c r="C1551" s="11" t="s">
        <v>917</v>
      </c>
      <c r="D1551" s="4">
        <v>6</v>
      </c>
      <c r="E1551" s="4">
        <v>24</v>
      </c>
      <c r="F1551" s="4">
        <v>2024</v>
      </c>
      <c r="G1551" s="4">
        <v>2</v>
      </c>
      <c r="H1551" s="4" t="s">
        <v>833</v>
      </c>
      <c r="I1551" s="4" t="s">
        <v>310</v>
      </c>
      <c r="J1551" s="9" t="s">
        <v>1222</v>
      </c>
      <c r="K1551" s="9" t="s">
        <v>1058</v>
      </c>
      <c r="L1551" s="4">
        <v>45</v>
      </c>
      <c r="M1551" s="11" t="s">
        <v>1378</v>
      </c>
      <c r="N1551" s="11" t="s">
        <v>1378</v>
      </c>
      <c r="O1551" s="11" t="s">
        <v>201</v>
      </c>
    </row>
    <row r="1552" spans="1:16" s="4" customFormat="1" ht="12" hidden="1" customHeight="1" x14ac:dyDescent="0.25">
      <c r="A1552" s="4" t="s">
        <v>28</v>
      </c>
      <c r="B1552" s="9" t="s">
        <v>951</v>
      </c>
      <c r="C1552" s="11" t="s">
        <v>917</v>
      </c>
      <c r="D1552" s="4">
        <v>6</v>
      </c>
      <c r="E1552" s="4">
        <v>24</v>
      </c>
      <c r="F1552" s="4">
        <v>2024</v>
      </c>
      <c r="G1552" s="4">
        <v>2</v>
      </c>
      <c r="H1552" s="4" t="s">
        <v>833</v>
      </c>
      <c r="I1552" s="4" t="s">
        <v>989</v>
      </c>
      <c r="J1552" s="9" t="s">
        <v>1222</v>
      </c>
      <c r="K1552" s="9" t="s">
        <v>1058</v>
      </c>
      <c r="L1552" s="4">
        <v>3</v>
      </c>
      <c r="M1552" s="11" t="s">
        <v>1378</v>
      </c>
      <c r="N1552" s="11" t="s">
        <v>1378</v>
      </c>
      <c r="O1552" s="11" t="s">
        <v>201</v>
      </c>
    </row>
    <row r="1553" spans="1:16" s="4" customFormat="1" ht="12" hidden="1" customHeight="1" x14ac:dyDescent="0.25">
      <c r="A1553" s="4" t="s">
        <v>28</v>
      </c>
      <c r="B1553" s="9" t="s">
        <v>951</v>
      </c>
      <c r="C1553" s="11" t="s">
        <v>917</v>
      </c>
      <c r="D1553" s="4">
        <v>6</v>
      </c>
      <c r="E1553" s="4">
        <v>24</v>
      </c>
      <c r="F1553" s="4">
        <v>2024</v>
      </c>
      <c r="G1553" s="4">
        <v>2</v>
      </c>
      <c r="H1553" s="4" t="s">
        <v>833</v>
      </c>
      <c r="I1553" s="4" t="s">
        <v>975</v>
      </c>
      <c r="J1553" s="9" t="s">
        <v>1222</v>
      </c>
      <c r="K1553" s="9" t="s">
        <v>1058</v>
      </c>
      <c r="L1553" s="4">
        <v>105</v>
      </c>
      <c r="M1553" s="11" t="s">
        <v>1378</v>
      </c>
      <c r="N1553" s="11" t="s">
        <v>1378</v>
      </c>
      <c r="O1553" s="11" t="s">
        <v>201</v>
      </c>
      <c r="P1553" s="19" t="s">
        <v>1205</v>
      </c>
    </row>
    <row r="1554" spans="1:16" s="4" customFormat="1" ht="12" hidden="1" customHeight="1" x14ac:dyDescent="0.25">
      <c r="A1554" s="4" t="s">
        <v>24</v>
      </c>
      <c r="B1554" s="9" t="s">
        <v>947</v>
      </c>
      <c r="C1554" s="11" t="s">
        <v>917</v>
      </c>
      <c r="D1554" s="4">
        <v>6</v>
      </c>
      <c r="E1554" s="4">
        <v>25</v>
      </c>
      <c r="F1554" s="4">
        <v>2024</v>
      </c>
      <c r="G1554" s="4">
        <v>2</v>
      </c>
      <c r="H1554" s="4" t="s">
        <v>833</v>
      </c>
      <c r="I1554" s="4" t="s">
        <v>314</v>
      </c>
      <c r="J1554" s="9" t="s">
        <v>1222</v>
      </c>
      <c r="K1554" s="9" t="s">
        <v>1058</v>
      </c>
      <c r="L1554" s="4">
        <v>536</v>
      </c>
      <c r="M1554" s="11" t="s">
        <v>1378</v>
      </c>
      <c r="N1554" s="11" t="s">
        <v>1378</v>
      </c>
      <c r="O1554" s="11" t="s">
        <v>201</v>
      </c>
    </row>
    <row r="1555" spans="1:16" s="4" customFormat="1" ht="12" hidden="1" customHeight="1" x14ac:dyDescent="0.25">
      <c r="A1555" s="4" t="s">
        <v>24</v>
      </c>
      <c r="B1555" s="9" t="s">
        <v>947</v>
      </c>
      <c r="C1555" s="11" t="s">
        <v>917</v>
      </c>
      <c r="D1555" s="4">
        <v>6</v>
      </c>
      <c r="E1555" s="4">
        <v>25</v>
      </c>
      <c r="F1555" s="4">
        <v>2024</v>
      </c>
      <c r="G1555" s="4">
        <v>2</v>
      </c>
      <c r="H1555" s="4" t="s">
        <v>833</v>
      </c>
      <c r="I1555" s="4" t="s">
        <v>310</v>
      </c>
      <c r="J1555" s="9" t="s">
        <v>1222</v>
      </c>
      <c r="K1555" s="9" t="s">
        <v>1058</v>
      </c>
      <c r="L1555" s="4">
        <v>48</v>
      </c>
      <c r="M1555" s="11" t="s">
        <v>1378</v>
      </c>
      <c r="N1555" s="11" t="s">
        <v>1378</v>
      </c>
      <c r="O1555" s="11" t="s">
        <v>201</v>
      </c>
    </row>
    <row r="1556" spans="1:16" s="4" customFormat="1" ht="12" hidden="1" customHeight="1" x14ac:dyDescent="0.25">
      <c r="A1556" s="4" t="s">
        <v>24</v>
      </c>
      <c r="B1556" s="9" t="s">
        <v>947</v>
      </c>
      <c r="C1556" s="11" t="s">
        <v>917</v>
      </c>
      <c r="D1556" s="4">
        <v>6</v>
      </c>
      <c r="E1556" s="4">
        <v>25</v>
      </c>
      <c r="F1556" s="4">
        <v>2024</v>
      </c>
      <c r="G1556" s="4">
        <v>2</v>
      </c>
      <c r="H1556" s="4" t="s">
        <v>833</v>
      </c>
      <c r="I1556" s="11" t="s">
        <v>380</v>
      </c>
      <c r="J1556" s="4" t="s">
        <v>381</v>
      </c>
      <c r="K1556" s="9" t="s">
        <v>1058</v>
      </c>
      <c r="L1556" s="4">
        <v>51</v>
      </c>
      <c r="M1556" s="11" t="s">
        <v>1378</v>
      </c>
      <c r="N1556" s="11" t="s">
        <v>1378</v>
      </c>
      <c r="O1556" s="11" t="s">
        <v>201</v>
      </c>
      <c r="P1556" s="9" t="s">
        <v>1680</v>
      </c>
    </row>
    <row r="1557" spans="1:16" s="4" customFormat="1" ht="12" hidden="1" customHeight="1" x14ac:dyDescent="0.25">
      <c r="A1557" s="4" t="s">
        <v>24</v>
      </c>
      <c r="B1557" s="9" t="s">
        <v>947</v>
      </c>
      <c r="C1557" s="11" t="s">
        <v>917</v>
      </c>
      <c r="D1557" s="4">
        <v>6</v>
      </c>
      <c r="E1557" s="4">
        <v>25</v>
      </c>
      <c r="F1557" s="4">
        <v>2024</v>
      </c>
      <c r="G1557" s="4">
        <v>2</v>
      </c>
      <c r="H1557" s="4" t="s">
        <v>833</v>
      </c>
      <c r="I1557" s="9" t="s">
        <v>375</v>
      </c>
      <c r="J1557" s="4" t="s">
        <v>398</v>
      </c>
      <c r="K1557" s="9" t="s">
        <v>1058</v>
      </c>
      <c r="L1557" s="4">
        <v>1</v>
      </c>
      <c r="M1557" s="11" t="s">
        <v>1378</v>
      </c>
      <c r="N1557" s="11" t="s">
        <v>1378</v>
      </c>
      <c r="O1557" s="11" t="s">
        <v>201</v>
      </c>
      <c r="P1557" s="4" t="s">
        <v>397</v>
      </c>
    </row>
    <row r="1558" spans="1:16" ht="12" hidden="1" customHeight="1" x14ac:dyDescent="0.2">
      <c r="A1558" s="2" t="s">
        <v>24</v>
      </c>
      <c r="B1558" s="9" t="s">
        <v>947</v>
      </c>
      <c r="C1558" s="9" t="s">
        <v>917</v>
      </c>
      <c r="D1558" s="2">
        <v>6</v>
      </c>
      <c r="E1558" s="2">
        <v>25</v>
      </c>
      <c r="F1558" s="2">
        <v>2024</v>
      </c>
      <c r="G1558" s="2">
        <v>2</v>
      </c>
      <c r="H1558" s="2" t="s">
        <v>833</v>
      </c>
      <c r="I1558" s="2" t="s">
        <v>433</v>
      </c>
      <c r="J1558" s="9" t="s">
        <v>1222</v>
      </c>
      <c r="K1558" s="9" t="s">
        <v>1058</v>
      </c>
      <c r="L1558" s="2">
        <v>24300</v>
      </c>
      <c r="M1558" s="2">
        <v>108</v>
      </c>
      <c r="N1558" s="2">
        <v>225</v>
      </c>
      <c r="O1558" s="9" t="s">
        <v>201</v>
      </c>
    </row>
    <row r="1559" spans="1:16" s="4" customFormat="1" ht="12" hidden="1" customHeight="1" x14ac:dyDescent="0.25">
      <c r="A1559" s="4" t="s">
        <v>24</v>
      </c>
      <c r="B1559" s="9" t="s">
        <v>947</v>
      </c>
      <c r="C1559" s="11" t="s">
        <v>917</v>
      </c>
      <c r="D1559" s="4">
        <v>6</v>
      </c>
      <c r="E1559" s="4">
        <v>25</v>
      </c>
      <c r="F1559" s="4">
        <v>2024</v>
      </c>
      <c r="G1559" s="4">
        <v>2</v>
      </c>
      <c r="H1559" s="4" t="s">
        <v>833</v>
      </c>
      <c r="I1559" s="9" t="s">
        <v>446</v>
      </c>
      <c r="J1559" s="9" t="s">
        <v>1222</v>
      </c>
      <c r="K1559" s="9" t="s">
        <v>1058</v>
      </c>
      <c r="L1559" s="4">
        <v>2</v>
      </c>
      <c r="M1559" s="11" t="s">
        <v>1378</v>
      </c>
      <c r="N1559" s="11" t="s">
        <v>1378</v>
      </c>
      <c r="O1559" s="11" t="s">
        <v>201</v>
      </c>
    </row>
    <row r="1560" spans="1:16" s="4" customFormat="1" ht="12" hidden="1" customHeight="1" x14ac:dyDescent="0.25">
      <c r="A1560" s="4" t="s">
        <v>24</v>
      </c>
      <c r="B1560" s="9" t="s">
        <v>947</v>
      </c>
      <c r="C1560" s="11" t="s">
        <v>917</v>
      </c>
      <c r="D1560" s="4">
        <v>6</v>
      </c>
      <c r="E1560" s="4">
        <v>25</v>
      </c>
      <c r="F1560" s="4">
        <v>2024</v>
      </c>
      <c r="G1560" s="4">
        <v>2</v>
      </c>
      <c r="H1560" s="4" t="s">
        <v>833</v>
      </c>
      <c r="I1560" s="4" t="s">
        <v>399</v>
      </c>
      <c r="J1560" s="9" t="s">
        <v>400</v>
      </c>
      <c r="K1560" s="9" t="s">
        <v>1058</v>
      </c>
      <c r="L1560" s="4">
        <v>7</v>
      </c>
      <c r="M1560" s="11" t="s">
        <v>1378</v>
      </c>
      <c r="N1560" s="11" t="s">
        <v>1378</v>
      </c>
      <c r="O1560" s="11" t="s">
        <v>201</v>
      </c>
      <c r="P1560" s="9" t="s">
        <v>1547</v>
      </c>
    </row>
    <row r="1561" spans="1:16" s="4" customFormat="1" ht="12" hidden="1" customHeight="1" x14ac:dyDescent="0.25">
      <c r="A1561" s="4" t="s">
        <v>24</v>
      </c>
      <c r="B1561" s="9" t="s">
        <v>947</v>
      </c>
      <c r="C1561" s="11" t="s">
        <v>917</v>
      </c>
      <c r="D1561" s="4">
        <v>6</v>
      </c>
      <c r="E1561" s="4">
        <v>25</v>
      </c>
      <c r="F1561" s="4">
        <v>2024</v>
      </c>
      <c r="G1561" s="4">
        <v>2</v>
      </c>
      <c r="H1561" s="4" t="s">
        <v>833</v>
      </c>
      <c r="I1561" s="9" t="s">
        <v>375</v>
      </c>
      <c r="J1561" s="4" t="s">
        <v>376</v>
      </c>
      <c r="K1561" s="9" t="s">
        <v>1058</v>
      </c>
      <c r="L1561" s="4">
        <v>20</v>
      </c>
      <c r="M1561" s="11" t="s">
        <v>1378</v>
      </c>
      <c r="N1561" s="11" t="s">
        <v>1378</v>
      </c>
      <c r="O1561" s="11" t="s">
        <v>201</v>
      </c>
      <c r="P1561" s="4" t="s">
        <v>396</v>
      </c>
    </row>
    <row r="1562" spans="1:16" s="4" customFormat="1" ht="12" hidden="1" customHeight="1" x14ac:dyDescent="0.25">
      <c r="A1562" s="4" t="s">
        <v>24</v>
      </c>
      <c r="B1562" s="9" t="s">
        <v>947</v>
      </c>
      <c r="C1562" s="11" t="s">
        <v>917</v>
      </c>
      <c r="D1562" s="4">
        <v>6</v>
      </c>
      <c r="E1562" s="4">
        <v>25</v>
      </c>
      <c r="F1562" s="4">
        <v>2024</v>
      </c>
      <c r="G1562" s="4">
        <v>2</v>
      </c>
      <c r="H1562" s="4" t="s">
        <v>833</v>
      </c>
      <c r="I1562" s="9" t="s">
        <v>425</v>
      </c>
      <c r="J1562" s="9" t="s">
        <v>1222</v>
      </c>
      <c r="K1562" s="9" t="s">
        <v>1058</v>
      </c>
      <c r="L1562" s="4">
        <v>2</v>
      </c>
      <c r="M1562" s="11" t="s">
        <v>1378</v>
      </c>
      <c r="N1562" s="11" t="s">
        <v>1378</v>
      </c>
      <c r="O1562" s="11" t="s">
        <v>201</v>
      </c>
    </row>
    <row r="1563" spans="1:16" s="4" customFormat="1" ht="12" hidden="1" customHeight="1" x14ac:dyDescent="0.25">
      <c r="A1563" s="4" t="s">
        <v>24</v>
      </c>
      <c r="B1563" s="9" t="s">
        <v>947</v>
      </c>
      <c r="C1563" s="11" t="s">
        <v>917</v>
      </c>
      <c r="D1563" s="4">
        <v>6</v>
      </c>
      <c r="E1563" s="4">
        <v>25</v>
      </c>
      <c r="F1563" s="4">
        <v>2024</v>
      </c>
      <c r="G1563" s="4">
        <v>2</v>
      </c>
      <c r="H1563" s="4" t="s">
        <v>833</v>
      </c>
      <c r="I1563" s="4" t="s">
        <v>989</v>
      </c>
      <c r="J1563" s="9" t="s">
        <v>1222</v>
      </c>
      <c r="K1563" s="9" t="s">
        <v>1058</v>
      </c>
      <c r="L1563" s="4">
        <v>7</v>
      </c>
      <c r="M1563" s="11" t="s">
        <v>1378</v>
      </c>
      <c r="N1563" s="11" t="s">
        <v>1378</v>
      </c>
      <c r="O1563" s="11" t="s">
        <v>201</v>
      </c>
    </row>
    <row r="1564" spans="1:16" s="4" customFormat="1" ht="12" hidden="1" customHeight="1" x14ac:dyDescent="0.25">
      <c r="A1564" s="4" t="s">
        <v>19</v>
      </c>
      <c r="B1564" s="9" t="s">
        <v>948</v>
      </c>
      <c r="C1564" s="11" t="s">
        <v>917</v>
      </c>
      <c r="D1564" s="4">
        <v>6</v>
      </c>
      <c r="E1564" s="4">
        <v>25</v>
      </c>
      <c r="F1564" s="4">
        <v>2024</v>
      </c>
      <c r="G1564" s="4">
        <v>2</v>
      </c>
      <c r="H1564" s="4" t="s">
        <v>149</v>
      </c>
      <c r="I1564" s="4" t="s">
        <v>314</v>
      </c>
      <c r="J1564" s="9" t="s">
        <v>1222</v>
      </c>
      <c r="K1564" s="9" t="s">
        <v>1058</v>
      </c>
      <c r="L1564" s="4">
        <v>68</v>
      </c>
      <c r="M1564" s="11" t="s">
        <v>1378</v>
      </c>
      <c r="N1564" s="11" t="s">
        <v>1378</v>
      </c>
      <c r="O1564" s="11" t="s">
        <v>201</v>
      </c>
    </row>
    <row r="1565" spans="1:16" s="4" customFormat="1" ht="12" hidden="1" customHeight="1" x14ac:dyDescent="0.25">
      <c r="A1565" s="4" t="s">
        <v>19</v>
      </c>
      <c r="B1565" s="9" t="s">
        <v>948</v>
      </c>
      <c r="C1565" s="11" t="s">
        <v>917</v>
      </c>
      <c r="D1565" s="4">
        <v>6</v>
      </c>
      <c r="E1565" s="4">
        <v>25</v>
      </c>
      <c r="F1565" s="4">
        <v>2024</v>
      </c>
      <c r="G1565" s="4">
        <v>2</v>
      </c>
      <c r="H1565" s="4" t="s">
        <v>149</v>
      </c>
      <c r="I1565" s="4" t="s">
        <v>433</v>
      </c>
      <c r="J1565" s="9" t="s">
        <v>1222</v>
      </c>
      <c r="K1565" s="9" t="s">
        <v>1058</v>
      </c>
      <c r="L1565" s="4">
        <v>11661</v>
      </c>
      <c r="M1565" s="11" t="s">
        <v>1378</v>
      </c>
      <c r="N1565" s="11" t="s">
        <v>1378</v>
      </c>
      <c r="O1565" s="11" t="s">
        <v>201</v>
      </c>
      <c r="P1565" s="4" t="s">
        <v>1201</v>
      </c>
    </row>
    <row r="1566" spans="1:16" s="4" customFormat="1" ht="12" hidden="1" customHeight="1" x14ac:dyDescent="0.25">
      <c r="A1566" s="4" t="s">
        <v>19</v>
      </c>
      <c r="B1566" s="9" t="s">
        <v>948</v>
      </c>
      <c r="C1566" s="11" t="s">
        <v>917</v>
      </c>
      <c r="D1566" s="4">
        <v>6</v>
      </c>
      <c r="E1566" s="4">
        <v>25</v>
      </c>
      <c r="F1566" s="4">
        <v>2024</v>
      </c>
      <c r="G1566" s="4">
        <v>2</v>
      </c>
      <c r="H1566" s="4" t="s">
        <v>149</v>
      </c>
      <c r="I1566" s="9" t="s">
        <v>425</v>
      </c>
      <c r="J1566" s="9" t="s">
        <v>1222</v>
      </c>
      <c r="K1566" s="9" t="s">
        <v>1058</v>
      </c>
      <c r="L1566" s="4">
        <v>15</v>
      </c>
      <c r="M1566" s="11" t="s">
        <v>1378</v>
      </c>
      <c r="N1566" s="11" t="s">
        <v>1378</v>
      </c>
      <c r="O1566" s="11" t="s">
        <v>201</v>
      </c>
      <c r="P1566" s="4" t="s">
        <v>271</v>
      </c>
    </row>
    <row r="1567" spans="1:16" s="4" customFormat="1" ht="12" hidden="1" customHeight="1" x14ac:dyDescent="0.25">
      <c r="A1567" s="4" t="s">
        <v>19</v>
      </c>
      <c r="B1567" s="9" t="s">
        <v>948</v>
      </c>
      <c r="C1567" s="11" t="s">
        <v>917</v>
      </c>
      <c r="D1567" s="4">
        <v>6</v>
      </c>
      <c r="E1567" s="4">
        <v>25</v>
      </c>
      <c r="F1567" s="4">
        <v>2024</v>
      </c>
      <c r="G1567" s="4">
        <v>2</v>
      </c>
      <c r="H1567" s="4" t="s">
        <v>149</v>
      </c>
      <c r="I1567" s="9" t="s">
        <v>375</v>
      </c>
      <c r="J1567" s="4" t="s">
        <v>376</v>
      </c>
      <c r="K1567" s="9" t="s">
        <v>1058</v>
      </c>
      <c r="L1567" s="4">
        <v>3</v>
      </c>
      <c r="M1567" s="11" t="s">
        <v>1378</v>
      </c>
      <c r="N1567" s="11" t="s">
        <v>1378</v>
      </c>
      <c r="O1567" s="11" t="s">
        <v>201</v>
      </c>
      <c r="P1567" s="4" t="s">
        <v>396</v>
      </c>
    </row>
    <row r="1568" spans="1:16" s="4" customFormat="1" ht="12" hidden="1" customHeight="1" x14ac:dyDescent="0.25">
      <c r="A1568" s="4" t="s">
        <v>19</v>
      </c>
      <c r="B1568" s="9" t="s">
        <v>948</v>
      </c>
      <c r="C1568" s="11" t="s">
        <v>917</v>
      </c>
      <c r="D1568" s="4">
        <v>6</v>
      </c>
      <c r="E1568" s="4">
        <v>25</v>
      </c>
      <c r="F1568" s="4">
        <v>2024</v>
      </c>
      <c r="G1568" s="4">
        <v>2</v>
      </c>
      <c r="H1568" s="4" t="s">
        <v>149</v>
      </c>
      <c r="I1568" s="4" t="s">
        <v>310</v>
      </c>
      <c r="J1568" s="9" t="s">
        <v>1222</v>
      </c>
      <c r="K1568" s="9" t="s">
        <v>1058</v>
      </c>
      <c r="L1568" s="4">
        <v>13</v>
      </c>
      <c r="M1568" s="11" t="s">
        <v>1378</v>
      </c>
      <c r="N1568" s="11" t="s">
        <v>1378</v>
      </c>
      <c r="O1568" s="11" t="s">
        <v>201</v>
      </c>
      <c r="P1568" s="9" t="s">
        <v>509</v>
      </c>
    </row>
    <row r="1569" spans="1:16" s="4" customFormat="1" ht="12" hidden="1" customHeight="1" x14ac:dyDescent="0.25">
      <c r="A1569" s="4" t="s">
        <v>19</v>
      </c>
      <c r="B1569" s="9" t="s">
        <v>948</v>
      </c>
      <c r="C1569" s="11" t="s">
        <v>917</v>
      </c>
      <c r="D1569" s="4">
        <v>6</v>
      </c>
      <c r="E1569" s="4">
        <v>25</v>
      </c>
      <c r="F1569" s="4">
        <v>2024</v>
      </c>
      <c r="G1569" s="4">
        <v>2</v>
      </c>
      <c r="H1569" s="4" t="s">
        <v>149</v>
      </c>
      <c r="I1569" s="9" t="s">
        <v>446</v>
      </c>
      <c r="J1569" s="9" t="s">
        <v>1222</v>
      </c>
      <c r="K1569" s="9" t="s">
        <v>1058</v>
      </c>
      <c r="L1569" s="4">
        <v>1</v>
      </c>
      <c r="M1569" s="11" t="s">
        <v>1378</v>
      </c>
      <c r="N1569" s="11" t="s">
        <v>1378</v>
      </c>
      <c r="O1569" s="11" t="s">
        <v>201</v>
      </c>
      <c r="P1569" s="4" t="s">
        <v>1019</v>
      </c>
    </row>
    <row r="1570" spans="1:16" s="4" customFormat="1" ht="12" hidden="1" customHeight="1" x14ac:dyDescent="0.25">
      <c r="A1570" s="4" t="s">
        <v>22</v>
      </c>
      <c r="B1570" s="9" t="s">
        <v>949</v>
      </c>
      <c r="C1570" s="11" t="s">
        <v>917</v>
      </c>
      <c r="D1570" s="4">
        <v>6</v>
      </c>
      <c r="E1570" s="4">
        <v>25</v>
      </c>
      <c r="F1570" s="4">
        <v>2024</v>
      </c>
      <c r="G1570" s="4">
        <v>2</v>
      </c>
      <c r="H1570" s="4" t="s">
        <v>149</v>
      </c>
      <c r="I1570" s="9" t="s">
        <v>425</v>
      </c>
      <c r="J1570" s="9" t="s">
        <v>1222</v>
      </c>
      <c r="K1570" s="9" t="s">
        <v>1058</v>
      </c>
      <c r="L1570" s="4">
        <v>191</v>
      </c>
      <c r="M1570" s="11" t="s">
        <v>1378</v>
      </c>
      <c r="N1570" s="11" t="s">
        <v>1378</v>
      </c>
      <c r="O1570" s="11" t="s">
        <v>201</v>
      </c>
      <c r="P1570" s="4" t="s">
        <v>271</v>
      </c>
    </row>
    <row r="1571" spans="1:16" s="4" customFormat="1" ht="12" hidden="1" customHeight="1" x14ac:dyDescent="0.25">
      <c r="A1571" s="4" t="s">
        <v>22</v>
      </c>
      <c r="B1571" s="9" t="s">
        <v>949</v>
      </c>
      <c r="C1571" s="11" t="s">
        <v>917</v>
      </c>
      <c r="D1571" s="4">
        <v>6</v>
      </c>
      <c r="E1571" s="4">
        <v>25</v>
      </c>
      <c r="F1571" s="4">
        <v>2024</v>
      </c>
      <c r="G1571" s="4">
        <v>2</v>
      </c>
      <c r="H1571" s="4" t="s">
        <v>149</v>
      </c>
      <c r="I1571" s="4" t="s">
        <v>314</v>
      </c>
      <c r="J1571" s="9" t="s">
        <v>1222</v>
      </c>
      <c r="K1571" s="9" t="s">
        <v>1058</v>
      </c>
      <c r="L1571" s="4">
        <v>835</v>
      </c>
      <c r="M1571" s="11" t="s">
        <v>1378</v>
      </c>
      <c r="N1571" s="11" t="s">
        <v>1378</v>
      </c>
      <c r="O1571" s="11" t="s">
        <v>201</v>
      </c>
    </row>
    <row r="1572" spans="1:16" s="4" customFormat="1" ht="12" hidden="1" customHeight="1" x14ac:dyDescent="0.25">
      <c r="A1572" s="4" t="s">
        <v>22</v>
      </c>
      <c r="B1572" s="9" t="s">
        <v>949</v>
      </c>
      <c r="C1572" s="11" t="s">
        <v>917</v>
      </c>
      <c r="D1572" s="4">
        <v>6</v>
      </c>
      <c r="E1572" s="4">
        <v>25</v>
      </c>
      <c r="F1572" s="4">
        <v>2024</v>
      </c>
      <c r="G1572" s="4">
        <v>2</v>
      </c>
      <c r="H1572" s="4" t="s">
        <v>149</v>
      </c>
      <c r="I1572" s="4" t="s">
        <v>433</v>
      </c>
      <c r="J1572" s="9" t="s">
        <v>1222</v>
      </c>
      <c r="K1572" s="9" t="s">
        <v>1058</v>
      </c>
      <c r="L1572" s="4">
        <v>3408</v>
      </c>
      <c r="M1572" s="11" t="s">
        <v>1378</v>
      </c>
      <c r="N1572" s="11" t="s">
        <v>1378</v>
      </c>
      <c r="O1572" s="11" t="s">
        <v>201</v>
      </c>
      <c r="P1572" s="4" t="s">
        <v>1201</v>
      </c>
    </row>
    <row r="1573" spans="1:16" s="4" customFormat="1" ht="12" hidden="1" customHeight="1" x14ac:dyDescent="0.25">
      <c r="A1573" s="4" t="s">
        <v>22</v>
      </c>
      <c r="B1573" s="9" t="s">
        <v>949</v>
      </c>
      <c r="C1573" s="11" t="s">
        <v>917</v>
      </c>
      <c r="D1573" s="4">
        <v>6</v>
      </c>
      <c r="E1573" s="4">
        <v>25</v>
      </c>
      <c r="F1573" s="4">
        <v>2024</v>
      </c>
      <c r="G1573" s="4">
        <v>2</v>
      </c>
      <c r="H1573" s="4" t="s">
        <v>149</v>
      </c>
      <c r="I1573" s="9" t="s">
        <v>375</v>
      </c>
      <c r="J1573" s="4" t="s">
        <v>398</v>
      </c>
      <c r="K1573" s="9" t="s">
        <v>1058</v>
      </c>
      <c r="L1573" s="4">
        <v>2</v>
      </c>
      <c r="M1573" s="11" t="s">
        <v>1378</v>
      </c>
      <c r="N1573" s="11" t="s">
        <v>1378</v>
      </c>
      <c r="O1573" s="11" t="s">
        <v>201</v>
      </c>
      <c r="P1573" s="4" t="s">
        <v>397</v>
      </c>
    </row>
    <row r="1574" spans="1:16" s="4" customFormat="1" ht="12" hidden="1" customHeight="1" x14ac:dyDescent="0.25">
      <c r="A1574" s="4" t="s">
        <v>22</v>
      </c>
      <c r="B1574" s="9" t="s">
        <v>949</v>
      </c>
      <c r="C1574" s="11" t="s">
        <v>917</v>
      </c>
      <c r="D1574" s="4">
        <v>6</v>
      </c>
      <c r="E1574" s="4">
        <v>25</v>
      </c>
      <c r="F1574" s="4">
        <v>2024</v>
      </c>
      <c r="G1574" s="4">
        <v>2</v>
      </c>
      <c r="H1574" s="4" t="s">
        <v>149</v>
      </c>
      <c r="I1574" s="4" t="s">
        <v>371</v>
      </c>
      <c r="J1574" s="9" t="s">
        <v>1222</v>
      </c>
      <c r="K1574" s="9" t="s">
        <v>1058</v>
      </c>
      <c r="L1574" s="4">
        <v>21</v>
      </c>
      <c r="M1574" s="11" t="s">
        <v>1378</v>
      </c>
      <c r="N1574" s="11" t="s">
        <v>1378</v>
      </c>
      <c r="O1574" s="11" t="s">
        <v>201</v>
      </c>
    </row>
    <row r="1575" spans="1:16" s="4" customFormat="1" ht="12" hidden="1" customHeight="1" x14ac:dyDescent="0.25">
      <c r="A1575" s="4" t="s">
        <v>22</v>
      </c>
      <c r="B1575" s="9" t="s">
        <v>949</v>
      </c>
      <c r="C1575" s="11" t="s">
        <v>917</v>
      </c>
      <c r="D1575" s="4">
        <v>6</v>
      </c>
      <c r="E1575" s="4">
        <v>25</v>
      </c>
      <c r="F1575" s="4">
        <v>2024</v>
      </c>
      <c r="G1575" s="4">
        <v>2</v>
      </c>
      <c r="H1575" s="4" t="s">
        <v>149</v>
      </c>
      <c r="I1575" s="11" t="s">
        <v>380</v>
      </c>
      <c r="J1575" s="4" t="s">
        <v>381</v>
      </c>
      <c r="K1575" s="9" t="s">
        <v>1058</v>
      </c>
      <c r="L1575" s="4">
        <v>3</v>
      </c>
      <c r="M1575" s="11" t="s">
        <v>1378</v>
      </c>
      <c r="N1575" s="11" t="s">
        <v>1378</v>
      </c>
      <c r="O1575" s="11" t="s">
        <v>201</v>
      </c>
      <c r="P1575" s="9" t="s">
        <v>1680</v>
      </c>
    </row>
    <row r="1576" spans="1:16" s="4" customFormat="1" ht="12" hidden="1" customHeight="1" x14ac:dyDescent="0.25">
      <c r="A1576" s="4" t="s">
        <v>22</v>
      </c>
      <c r="B1576" s="9" t="s">
        <v>949</v>
      </c>
      <c r="C1576" s="11" t="s">
        <v>917</v>
      </c>
      <c r="D1576" s="4">
        <v>6</v>
      </c>
      <c r="E1576" s="4">
        <v>25</v>
      </c>
      <c r="F1576" s="4">
        <v>2024</v>
      </c>
      <c r="G1576" s="4">
        <v>2</v>
      </c>
      <c r="H1576" s="4" t="s">
        <v>149</v>
      </c>
      <c r="I1576" s="4" t="s">
        <v>415</v>
      </c>
      <c r="J1576" s="9" t="s">
        <v>1222</v>
      </c>
      <c r="K1576" s="9" t="s">
        <v>1058</v>
      </c>
      <c r="L1576" s="4">
        <v>10</v>
      </c>
      <c r="M1576" s="11" t="s">
        <v>1378</v>
      </c>
      <c r="N1576" s="11" t="s">
        <v>1378</v>
      </c>
      <c r="O1576" s="11" t="s">
        <v>201</v>
      </c>
      <c r="P1576" s="4" t="s">
        <v>501</v>
      </c>
    </row>
    <row r="1577" spans="1:16" s="4" customFormat="1" ht="12" hidden="1" customHeight="1" x14ac:dyDescent="0.25">
      <c r="A1577" s="4" t="s">
        <v>22</v>
      </c>
      <c r="B1577" s="9" t="s">
        <v>949</v>
      </c>
      <c r="C1577" s="11" t="s">
        <v>917</v>
      </c>
      <c r="D1577" s="4">
        <v>6</v>
      </c>
      <c r="E1577" s="4">
        <v>25</v>
      </c>
      <c r="F1577" s="4">
        <v>2024</v>
      </c>
      <c r="G1577" s="4">
        <v>2</v>
      </c>
      <c r="H1577" s="4" t="s">
        <v>149</v>
      </c>
      <c r="I1577" s="4" t="s">
        <v>423</v>
      </c>
      <c r="J1577" s="9" t="s">
        <v>1222</v>
      </c>
      <c r="K1577" s="9" t="s">
        <v>1058</v>
      </c>
      <c r="L1577" s="4">
        <v>5</v>
      </c>
      <c r="M1577" s="11" t="s">
        <v>1378</v>
      </c>
      <c r="N1577" s="11" t="s">
        <v>1378</v>
      </c>
      <c r="O1577" s="11" t="s">
        <v>201</v>
      </c>
    </row>
    <row r="1578" spans="1:16" s="4" customFormat="1" ht="12" hidden="1" customHeight="1" x14ac:dyDescent="0.25">
      <c r="A1578" s="4" t="s">
        <v>26</v>
      </c>
      <c r="B1578" s="9" t="s">
        <v>952</v>
      </c>
      <c r="C1578" s="11" t="s">
        <v>917</v>
      </c>
      <c r="D1578" s="4">
        <v>6</v>
      </c>
      <c r="E1578" s="4">
        <v>25</v>
      </c>
      <c r="F1578" s="4">
        <v>2024</v>
      </c>
      <c r="G1578" s="4">
        <v>2</v>
      </c>
      <c r="H1578" s="4" t="s">
        <v>149</v>
      </c>
      <c r="I1578" s="4" t="s">
        <v>314</v>
      </c>
      <c r="J1578" s="9" t="s">
        <v>1222</v>
      </c>
      <c r="K1578" s="9" t="s">
        <v>1058</v>
      </c>
      <c r="L1578" s="4">
        <v>793</v>
      </c>
      <c r="M1578" s="11" t="s">
        <v>1378</v>
      </c>
      <c r="N1578" s="11" t="s">
        <v>1378</v>
      </c>
      <c r="O1578" s="11" t="s">
        <v>201</v>
      </c>
    </row>
    <row r="1579" spans="1:16" ht="12" hidden="1" customHeight="1" x14ac:dyDescent="0.2">
      <c r="A1579" s="2" t="s">
        <v>26</v>
      </c>
      <c r="B1579" s="9" t="s">
        <v>952</v>
      </c>
      <c r="C1579" s="9" t="s">
        <v>917</v>
      </c>
      <c r="D1579" s="2">
        <v>6</v>
      </c>
      <c r="E1579" s="2">
        <v>25</v>
      </c>
      <c r="F1579" s="2">
        <v>2024</v>
      </c>
      <c r="G1579" s="2">
        <v>2</v>
      </c>
      <c r="H1579" s="2" t="s">
        <v>149</v>
      </c>
      <c r="I1579" s="2" t="s">
        <v>433</v>
      </c>
      <c r="J1579" s="9" t="s">
        <v>1222</v>
      </c>
      <c r="K1579" s="9" t="s">
        <v>1058</v>
      </c>
      <c r="L1579" s="2">
        <v>29568</v>
      </c>
      <c r="M1579" s="2">
        <v>66</v>
      </c>
      <c r="N1579" s="2">
        <v>448</v>
      </c>
      <c r="O1579" s="9" t="s">
        <v>201</v>
      </c>
      <c r="P1579" s="2" t="s">
        <v>1201</v>
      </c>
    </row>
    <row r="1580" spans="1:16" s="4" customFormat="1" ht="12" hidden="1" customHeight="1" x14ac:dyDescent="0.25">
      <c r="A1580" s="4" t="s">
        <v>26</v>
      </c>
      <c r="B1580" s="9" t="s">
        <v>952</v>
      </c>
      <c r="C1580" s="11" t="s">
        <v>917</v>
      </c>
      <c r="D1580" s="4">
        <v>6</v>
      </c>
      <c r="E1580" s="4">
        <v>25</v>
      </c>
      <c r="F1580" s="4">
        <v>2024</v>
      </c>
      <c r="G1580" s="4">
        <v>2</v>
      </c>
      <c r="H1580" s="4" t="s">
        <v>149</v>
      </c>
      <c r="I1580" s="4" t="s">
        <v>310</v>
      </c>
      <c r="J1580" s="9" t="s">
        <v>1222</v>
      </c>
      <c r="K1580" s="9" t="s">
        <v>1058</v>
      </c>
      <c r="L1580" s="4">
        <v>326</v>
      </c>
      <c r="M1580" s="11" t="s">
        <v>1378</v>
      </c>
      <c r="N1580" s="11" t="s">
        <v>1378</v>
      </c>
      <c r="O1580" s="11" t="s">
        <v>201</v>
      </c>
    </row>
    <row r="1581" spans="1:16" ht="12" hidden="1" customHeight="1" x14ac:dyDescent="0.2">
      <c r="A1581" s="2" t="s">
        <v>26</v>
      </c>
      <c r="B1581" s="9" t="s">
        <v>952</v>
      </c>
      <c r="C1581" s="9" t="s">
        <v>917</v>
      </c>
      <c r="D1581" s="2">
        <v>6</v>
      </c>
      <c r="E1581" s="2">
        <v>25</v>
      </c>
      <c r="F1581" s="2">
        <v>2024</v>
      </c>
      <c r="G1581" s="2">
        <v>2</v>
      </c>
      <c r="H1581" s="2" t="s">
        <v>149</v>
      </c>
      <c r="I1581" s="2" t="s">
        <v>316</v>
      </c>
      <c r="J1581" s="9" t="s">
        <v>1222</v>
      </c>
      <c r="K1581" s="9" t="s">
        <v>1058</v>
      </c>
      <c r="L1581" s="2">
        <v>52</v>
      </c>
      <c r="M1581" s="2">
        <v>4</v>
      </c>
      <c r="N1581" s="2">
        <v>13</v>
      </c>
      <c r="O1581" s="9" t="s">
        <v>201</v>
      </c>
    </row>
    <row r="1582" spans="1:16" s="4" customFormat="1" ht="12" hidden="1" customHeight="1" x14ac:dyDescent="0.25">
      <c r="A1582" s="4" t="s">
        <v>26</v>
      </c>
      <c r="B1582" s="9" t="s">
        <v>952</v>
      </c>
      <c r="C1582" s="11" t="s">
        <v>917</v>
      </c>
      <c r="D1582" s="4">
        <v>6</v>
      </c>
      <c r="E1582" s="4">
        <v>25</v>
      </c>
      <c r="F1582" s="4">
        <v>2024</v>
      </c>
      <c r="G1582" s="4">
        <v>2</v>
      </c>
      <c r="H1582" s="4" t="s">
        <v>149</v>
      </c>
      <c r="I1582" s="11" t="s">
        <v>380</v>
      </c>
      <c r="J1582" s="4" t="s">
        <v>381</v>
      </c>
      <c r="K1582" s="9" t="s">
        <v>1058</v>
      </c>
      <c r="L1582" s="4">
        <v>2</v>
      </c>
      <c r="M1582" s="11" t="s">
        <v>1378</v>
      </c>
      <c r="N1582" s="11" t="s">
        <v>1378</v>
      </c>
      <c r="O1582" s="11" t="s">
        <v>201</v>
      </c>
      <c r="P1582" s="9" t="s">
        <v>1680</v>
      </c>
    </row>
    <row r="1583" spans="1:16" s="4" customFormat="1" ht="12" hidden="1" customHeight="1" x14ac:dyDescent="0.25">
      <c r="A1583" s="4" t="s">
        <v>26</v>
      </c>
      <c r="B1583" s="9" t="s">
        <v>952</v>
      </c>
      <c r="C1583" s="11" t="s">
        <v>917</v>
      </c>
      <c r="D1583" s="4">
        <v>6</v>
      </c>
      <c r="E1583" s="4">
        <v>25</v>
      </c>
      <c r="F1583" s="4">
        <v>2024</v>
      </c>
      <c r="G1583" s="4">
        <v>2</v>
      </c>
      <c r="H1583" s="4" t="s">
        <v>149</v>
      </c>
      <c r="I1583" s="4" t="s">
        <v>399</v>
      </c>
      <c r="J1583" s="9" t="s">
        <v>400</v>
      </c>
      <c r="K1583" s="9" t="s">
        <v>1058</v>
      </c>
      <c r="L1583" s="4">
        <v>1</v>
      </c>
      <c r="M1583" s="11" t="s">
        <v>1378</v>
      </c>
      <c r="N1583" s="11" t="s">
        <v>1378</v>
      </c>
      <c r="O1583" s="11" t="s">
        <v>201</v>
      </c>
      <c r="P1583" s="9" t="s">
        <v>1547</v>
      </c>
    </row>
    <row r="1584" spans="1:16" s="4" customFormat="1" ht="12" hidden="1" customHeight="1" x14ac:dyDescent="0.25">
      <c r="A1584" s="4" t="s">
        <v>26</v>
      </c>
      <c r="B1584" s="9" t="s">
        <v>952</v>
      </c>
      <c r="C1584" s="11" t="s">
        <v>917</v>
      </c>
      <c r="D1584" s="4">
        <v>6</v>
      </c>
      <c r="E1584" s="4">
        <v>25</v>
      </c>
      <c r="F1584" s="4">
        <v>2024</v>
      </c>
      <c r="G1584" s="4">
        <v>2</v>
      </c>
      <c r="H1584" s="4" t="s">
        <v>149</v>
      </c>
      <c r="I1584" s="9" t="s">
        <v>446</v>
      </c>
      <c r="J1584" s="9" t="s">
        <v>1222</v>
      </c>
      <c r="K1584" s="9" t="s">
        <v>1058</v>
      </c>
      <c r="L1584" s="4">
        <v>12</v>
      </c>
      <c r="M1584" s="11" t="s">
        <v>1378</v>
      </c>
      <c r="N1584" s="11" t="s">
        <v>1378</v>
      </c>
      <c r="O1584" s="11" t="s">
        <v>201</v>
      </c>
    </row>
    <row r="1585" spans="1:16" s="4" customFormat="1" ht="12" hidden="1" customHeight="1" x14ac:dyDescent="0.25">
      <c r="A1585" s="4" t="s">
        <v>26</v>
      </c>
      <c r="B1585" s="9" t="s">
        <v>952</v>
      </c>
      <c r="C1585" s="11" t="s">
        <v>917</v>
      </c>
      <c r="D1585" s="4">
        <v>6</v>
      </c>
      <c r="E1585" s="4">
        <v>25</v>
      </c>
      <c r="F1585" s="4">
        <v>2024</v>
      </c>
      <c r="G1585" s="4">
        <v>2</v>
      </c>
      <c r="H1585" s="4" t="s">
        <v>149</v>
      </c>
      <c r="I1585" s="9" t="s">
        <v>375</v>
      </c>
      <c r="J1585" s="4" t="s">
        <v>376</v>
      </c>
      <c r="K1585" s="9" t="s">
        <v>1058</v>
      </c>
      <c r="L1585" s="4">
        <v>1</v>
      </c>
      <c r="M1585" s="11" t="s">
        <v>1378</v>
      </c>
      <c r="N1585" s="11" t="s">
        <v>1378</v>
      </c>
      <c r="O1585" s="11" t="s">
        <v>201</v>
      </c>
      <c r="P1585" s="4" t="s">
        <v>396</v>
      </c>
    </row>
    <row r="1586" spans="1:16" s="4" customFormat="1" ht="12" hidden="1" customHeight="1" x14ac:dyDescent="0.25">
      <c r="A1586" s="4" t="s">
        <v>26</v>
      </c>
      <c r="B1586" s="9" t="s">
        <v>952</v>
      </c>
      <c r="C1586" s="11" t="s">
        <v>917</v>
      </c>
      <c r="D1586" s="4">
        <v>6</v>
      </c>
      <c r="E1586" s="4">
        <v>25</v>
      </c>
      <c r="F1586" s="4">
        <v>2024</v>
      </c>
      <c r="G1586" s="4">
        <v>2</v>
      </c>
      <c r="H1586" s="4" t="s">
        <v>149</v>
      </c>
      <c r="I1586" s="4" t="s">
        <v>989</v>
      </c>
      <c r="J1586" s="9" t="s">
        <v>1222</v>
      </c>
      <c r="K1586" s="9" t="s">
        <v>1058</v>
      </c>
      <c r="L1586" s="4">
        <v>1</v>
      </c>
      <c r="M1586" s="11" t="s">
        <v>1378</v>
      </c>
      <c r="N1586" s="11" t="s">
        <v>1378</v>
      </c>
      <c r="O1586" s="11" t="s">
        <v>201</v>
      </c>
      <c r="P1586" s="4" t="s">
        <v>1027</v>
      </c>
    </row>
    <row r="1587" spans="1:16" s="4" customFormat="1" ht="12" hidden="1" customHeight="1" x14ac:dyDescent="0.25">
      <c r="A1587" s="4" t="s">
        <v>27</v>
      </c>
      <c r="B1587" s="9" t="s">
        <v>953</v>
      </c>
      <c r="C1587" s="11" t="s">
        <v>917</v>
      </c>
      <c r="D1587" s="4">
        <v>6</v>
      </c>
      <c r="E1587" s="4">
        <v>25</v>
      </c>
      <c r="F1587" s="4">
        <v>2024</v>
      </c>
      <c r="G1587" s="4">
        <v>2</v>
      </c>
      <c r="H1587" s="4" t="s">
        <v>833</v>
      </c>
      <c r="I1587" s="4" t="s">
        <v>310</v>
      </c>
      <c r="J1587" s="9" t="s">
        <v>1222</v>
      </c>
      <c r="K1587" s="9" t="s">
        <v>1058</v>
      </c>
      <c r="L1587" s="4">
        <v>410</v>
      </c>
      <c r="M1587" s="11" t="s">
        <v>1378</v>
      </c>
      <c r="N1587" s="11" t="s">
        <v>1378</v>
      </c>
      <c r="O1587" s="11" t="s">
        <v>201</v>
      </c>
    </row>
    <row r="1588" spans="1:16" s="4" customFormat="1" ht="12" hidden="1" customHeight="1" x14ac:dyDescent="0.25">
      <c r="A1588" s="4" t="s">
        <v>27</v>
      </c>
      <c r="B1588" s="9" t="s">
        <v>953</v>
      </c>
      <c r="C1588" s="11" t="s">
        <v>917</v>
      </c>
      <c r="D1588" s="4">
        <v>6</v>
      </c>
      <c r="E1588" s="4">
        <v>25</v>
      </c>
      <c r="F1588" s="4">
        <v>2024</v>
      </c>
      <c r="G1588" s="4">
        <v>2</v>
      </c>
      <c r="H1588" s="4" t="s">
        <v>833</v>
      </c>
      <c r="I1588" s="9" t="s">
        <v>375</v>
      </c>
      <c r="J1588" s="4" t="s">
        <v>398</v>
      </c>
      <c r="K1588" s="9" t="s">
        <v>1058</v>
      </c>
      <c r="L1588" s="4">
        <v>144</v>
      </c>
      <c r="M1588" s="11" t="s">
        <v>1378</v>
      </c>
      <c r="N1588" s="11" t="s">
        <v>1378</v>
      </c>
      <c r="O1588" s="11" t="s">
        <v>201</v>
      </c>
      <c r="P1588" s="4" t="s">
        <v>397</v>
      </c>
    </row>
    <row r="1589" spans="1:16" s="4" customFormat="1" ht="12" hidden="1" customHeight="1" x14ac:dyDescent="0.25">
      <c r="A1589" s="4" t="s">
        <v>27</v>
      </c>
      <c r="B1589" s="9" t="s">
        <v>953</v>
      </c>
      <c r="C1589" s="11" t="s">
        <v>917</v>
      </c>
      <c r="D1589" s="4">
        <v>6</v>
      </c>
      <c r="E1589" s="4">
        <v>25</v>
      </c>
      <c r="F1589" s="4">
        <v>2024</v>
      </c>
      <c r="G1589" s="4">
        <v>2</v>
      </c>
      <c r="H1589" s="4" t="s">
        <v>833</v>
      </c>
      <c r="I1589" s="9" t="s">
        <v>375</v>
      </c>
      <c r="J1589" s="4" t="s">
        <v>376</v>
      </c>
      <c r="K1589" s="9" t="s">
        <v>1058</v>
      </c>
      <c r="L1589" s="4">
        <v>171</v>
      </c>
      <c r="M1589" s="11" t="s">
        <v>1378</v>
      </c>
      <c r="N1589" s="11" t="s">
        <v>1378</v>
      </c>
      <c r="O1589" s="11" t="s">
        <v>201</v>
      </c>
      <c r="P1589" s="4" t="s">
        <v>396</v>
      </c>
    </row>
    <row r="1590" spans="1:16" s="4" customFormat="1" ht="12" hidden="1" customHeight="1" x14ac:dyDescent="0.25">
      <c r="A1590" s="4" t="s">
        <v>27</v>
      </c>
      <c r="B1590" s="9" t="s">
        <v>953</v>
      </c>
      <c r="C1590" s="11" t="s">
        <v>917</v>
      </c>
      <c r="D1590" s="4">
        <v>6</v>
      </c>
      <c r="E1590" s="4">
        <v>25</v>
      </c>
      <c r="F1590" s="4">
        <v>2024</v>
      </c>
      <c r="G1590" s="4">
        <v>2</v>
      </c>
      <c r="H1590" s="4" t="s">
        <v>833</v>
      </c>
      <c r="I1590" s="4" t="s">
        <v>431</v>
      </c>
      <c r="J1590" s="9" t="s">
        <v>1222</v>
      </c>
      <c r="K1590" s="9" t="s">
        <v>1058</v>
      </c>
      <c r="L1590" s="4">
        <v>17</v>
      </c>
      <c r="M1590" s="11" t="s">
        <v>1378</v>
      </c>
      <c r="N1590" s="11" t="s">
        <v>1378</v>
      </c>
      <c r="O1590" s="11" t="s">
        <v>201</v>
      </c>
    </row>
    <row r="1591" spans="1:16" s="4" customFormat="1" ht="12" hidden="1" customHeight="1" x14ac:dyDescent="0.25">
      <c r="A1591" s="4" t="s">
        <v>27</v>
      </c>
      <c r="B1591" s="9" t="s">
        <v>953</v>
      </c>
      <c r="C1591" s="11" t="s">
        <v>917</v>
      </c>
      <c r="D1591" s="4">
        <v>6</v>
      </c>
      <c r="E1591" s="4">
        <v>25</v>
      </c>
      <c r="F1591" s="4">
        <v>2024</v>
      </c>
      <c r="G1591" s="4">
        <v>2</v>
      </c>
      <c r="H1591" s="4" t="s">
        <v>833</v>
      </c>
      <c r="I1591" s="4" t="s">
        <v>433</v>
      </c>
      <c r="J1591" s="9" t="s">
        <v>1222</v>
      </c>
      <c r="K1591" s="9" t="s">
        <v>1058</v>
      </c>
      <c r="L1591" s="4">
        <v>9204</v>
      </c>
      <c r="M1591" s="11" t="s">
        <v>1378</v>
      </c>
      <c r="N1591" s="11" t="s">
        <v>1378</v>
      </c>
      <c r="O1591" s="11" t="s">
        <v>201</v>
      </c>
    </row>
    <row r="1592" spans="1:16" s="4" customFormat="1" ht="12" hidden="1" customHeight="1" x14ac:dyDescent="0.25">
      <c r="A1592" s="4" t="s">
        <v>27</v>
      </c>
      <c r="B1592" s="9" t="s">
        <v>953</v>
      </c>
      <c r="C1592" s="11" t="s">
        <v>917</v>
      </c>
      <c r="D1592" s="4">
        <v>6</v>
      </c>
      <c r="E1592" s="4">
        <v>25</v>
      </c>
      <c r="F1592" s="4">
        <v>2024</v>
      </c>
      <c r="G1592" s="4">
        <v>2</v>
      </c>
      <c r="H1592" s="4" t="s">
        <v>833</v>
      </c>
      <c r="I1592" s="9" t="s">
        <v>425</v>
      </c>
      <c r="J1592" s="9" t="s">
        <v>1222</v>
      </c>
      <c r="K1592" s="9" t="s">
        <v>1058</v>
      </c>
      <c r="L1592" s="4">
        <v>4</v>
      </c>
      <c r="M1592" s="11" t="s">
        <v>1378</v>
      </c>
      <c r="N1592" s="11" t="s">
        <v>1378</v>
      </c>
      <c r="O1592" s="11" t="s">
        <v>201</v>
      </c>
    </row>
    <row r="1593" spans="1:16" s="4" customFormat="1" ht="12" hidden="1" customHeight="1" x14ac:dyDescent="0.25">
      <c r="A1593" s="4" t="s">
        <v>27</v>
      </c>
      <c r="B1593" s="9" t="s">
        <v>953</v>
      </c>
      <c r="C1593" s="11" t="s">
        <v>917</v>
      </c>
      <c r="D1593" s="4">
        <v>6</v>
      </c>
      <c r="E1593" s="4">
        <v>25</v>
      </c>
      <c r="F1593" s="4">
        <v>2024</v>
      </c>
      <c r="G1593" s="4">
        <v>2</v>
      </c>
      <c r="H1593" s="4" t="s">
        <v>833</v>
      </c>
      <c r="I1593" s="9" t="s">
        <v>446</v>
      </c>
      <c r="J1593" s="9" t="s">
        <v>1222</v>
      </c>
      <c r="K1593" s="9" t="s">
        <v>1058</v>
      </c>
      <c r="L1593" s="4">
        <v>4</v>
      </c>
      <c r="M1593" s="11" t="s">
        <v>1378</v>
      </c>
      <c r="N1593" s="11" t="s">
        <v>1378</v>
      </c>
      <c r="O1593" s="11" t="s">
        <v>201</v>
      </c>
    </row>
    <row r="1594" spans="1:16" s="4" customFormat="1" ht="12" hidden="1" customHeight="1" x14ac:dyDescent="0.25">
      <c r="A1594" s="4" t="s">
        <v>27</v>
      </c>
      <c r="B1594" s="9" t="s">
        <v>953</v>
      </c>
      <c r="C1594" s="11" t="s">
        <v>917</v>
      </c>
      <c r="D1594" s="4">
        <v>6</v>
      </c>
      <c r="E1594" s="4">
        <v>25</v>
      </c>
      <c r="F1594" s="4">
        <v>2024</v>
      </c>
      <c r="G1594" s="4">
        <v>2</v>
      </c>
      <c r="H1594" s="4" t="s">
        <v>833</v>
      </c>
      <c r="I1594" s="11" t="s">
        <v>380</v>
      </c>
      <c r="J1594" s="4" t="s">
        <v>381</v>
      </c>
      <c r="K1594" s="9" t="s">
        <v>1058</v>
      </c>
      <c r="L1594" s="4">
        <v>3</v>
      </c>
      <c r="M1594" s="11" t="s">
        <v>1378</v>
      </c>
      <c r="N1594" s="11" t="s">
        <v>1378</v>
      </c>
      <c r="O1594" s="11" t="s">
        <v>201</v>
      </c>
      <c r="P1594" s="9" t="s">
        <v>1680</v>
      </c>
    </row>
    <row r="1595" spans="1:16" s="4" customFormat="1" ht="12" hidden="1" customHeight="1" x14ac:dyDescent="0.25">
      <c r="A1595" s="4" t="s">
        <v>27</v>
      </c>
      <c r="B1595" s="9" t="s">
        <v>953</v>
      </c>
      <c r="C1595" s="11" t="s">
        <v>917</v>
      </c>
      <c r="D1595" s="4">
        <v>6</v>
      </c>
      <c r="E1595" s="4">
        <v>25</v>
      </c>
      <c r="F1595" s="4">
        <v>2024</v>
      </c>
      <c r="G1595" s="4">
        <v>2</v>
      </c>
      <c r="H1595" s="4" t="s">
        <v>833</v>
      </c>
      <c r="I1595" s="9" t="s">
        <v>312</v>
      </c>
      <c r="J1595" s="9" t="s">
        <v>1222</v>
      </c>
      <c r="K1595" s="9" t="s">
        <v>1058</v>
      </c>
      <c r="L1595" s="4">
        <v>13342</v>
      </c>
      <c r="M1595" s="11" t="s">
        <v>1378</v>
      </c>
      <c r="N1595" s="11" t="s">
        <v>1378</v>
      </c>
      <c r="O1595" s="11" t="s">
        <v>201</v>
      </c>
    </row>
    <row r="1596" spans="1:16" s="4" customFormat="1" ht="12" hidden="1" customHeight="1" x14ac:dyDescent="0.25">
      <c r="A1596" s="4" t="s">
        <v>137</v>
      </c>
      <c r="B1596" s="9" t="s">
        <v>954</v>
      </c>
      <c r="C1596" s="11" t="s">
        <v>917</v>
      </c>
      <c r="D1596" s="4">
        <v>6</v>
      </c>
      <c r="E1596" s="4">
        <v>25</v>
      </c>
      <c r="F1596" s="4">
        <v>2024</v>
      </c>
      <c r="G1596" s="4">
        <v>2</v>
      </c>
      <c r="H1596" s="4" t="s">
        <v>833</v>
      </c>
      <c r="I1596" s="9" t="s">
        <v>375</v>
      </c>
      <c r="J1596" s="4" t="s">
        <v>398</v>
      </c>
      <c r="K1596" s="9" t="s">
        <v>1058</v>
      </c>
      <c r="L1596" s="4">
        <v>48</v>
      </c>
      <c r="M1596" s="11" t="s">
        <v>1378</v>
      </c>
      <c r="N1596" s="11" t="s">
        <v>1378</v>
      </c>
      <c r="O1596" s="11" t="s">
        <v>201</v>
      </c>
      <c r="P1596" s="4" t="s">
        <v>397</v>
      </c>
    </row>
    <row r="1597" spans="1:16" s="4" customFormat="1" ht="12" hidden="1" customHeight="1" x14ac:dyDescent="0.25">
      <c r="A1597" s="4" t="s">
        <v>137</v>
      </c>
      <c r="B1597" s="9" t="s">
        <v>954</v>
      </c>
      <c r="C1597" s="11" t="s">
        <v>917</v>
      </c>
      <c r="D1597" s="4">
        <v>6</v>
      </c>
      <c r="E1597" s="4">
        <v>25</v>
      </c>
      <c r="F1597" s="4">
        <v>2024</v>
      </c>
      <c r="G1597" s="4">
        <v>2</v>
      </c>
      <c r="H1597" s="4" t="s">
        <v>833</v>
      </c>
      <c r="I1597" s="4" t="s">
        <v>433</v>
      </c>
      <c r="J1597" s="9" t="s">
        <v>1222</v>
      </c>
      <c r="K1597" s="9" t="s">
        <v>1058</v>
      </c>
      <c r="L1597" s="4">
        <v>1590</v>
      </c>
      <c r="M1597" s="11" t="s">
        <v>1378</v>
      </c>
      <c r="N1597" s="11" t="s">
        <v>1378</v>
      </c>
      <c r="O1597" s="11" t="s">
        <v>201</v>
      </c>
    </row>
    <row r="1598" spans="1:16" s="4" customFormat="1" ht="12" hidden="1" customHeight="1" x14ac:dyDescent="0.25">
      <c r="A1598" s="4" t="s">
        <v>137</v>
      </c>
      <c r="B1598" s="9" t="s">
        <v>954</v>
      </c>
      <c r="C1598" s="11" t="s">
        <v>917</v>
      </c>
      <c r="D1598" s="4">
        <v>6</v>
      </c>
      <c r="E1598" s="4">
        <v>25</v>
      </c>
      <c r="F1598" s="4">
        <v>2024</v>
      </c>
      <c r="G1598" s="4">
        <v>2</v>
      </c>
      <c r="H1598" s="4" t="s">
        <v>833</v>
      </c>
      <c r="I1598" s="9" t="s">
        <v>375</v>
      </c>
      <c r="J1598" s="4" t="s">
        <v>376</v>
      </c>
      <c r="K1598" s="9" t="s">
        <v>1058</v>
      </c>
      <c r="L1598" s="4">
        <v>102</v>
      </c>
      <c r="M1598" s="11" t="s">
        <v>1378</v>
      </c>
      <c r="N1598" s="11" t="s">
        <v>1378</v>
      </c>
      <c r="O1598" s="11" t="s">
        <v>201</v>
      </c>
      <c r="P1598" s="4" t="s">
        <v>396</v>
      </c>
    </row>
    <row r="1599" spans="1:16" s="4" customFormat="1" ht="12" hidden="1" customHeight="1" x14ac:dyDescent="0.25">
      <c r="A1599" s="4" t="s">
        <v>137</v>
      </c>
      <c r="B1599" s="9" t="s">
        <v>954</v>
      </c>
      <c r="C1599" s="11" t="s">
        <v>917</v>
      </c>
      <c r="D1599" s="4">
        <v>6</v>
      </c>
      <c r="E1599" s="4">
        <v>25</v>
      </c>
      <c r="F1599" s="4">
        <v>2024</v>
      </c>
      <c r="G1599" s="4">
        <v>2</v>
      </c>
      <c r="H1599" s="4" t="s">
        <v>833</v>
      </c>
      <c r="I1599" s="4" t="s">
        <v>310</v>
      </c>
      <c r="J1599" s="9" t="s">
        <v>1222</v>
      </c>
      <c r="K1599" s="9" t="s">
        <v>1058</v>
      </c>
      <c r="L1599" s="4">
        <v>78</v>
      </c>
      <c r="M1599" s="11" t="s">
        <v>1378</v>
      </c>
      <c r="N1599" s="11" t="s">
        <v>1378</v>
      </c>
      <c r="O1599" s="11" t="s">
        <v>201</v>
      </c>
      <c r="P1599" s="9" t="s">
        <v>509</v>
      </c>
    </row>
    <row r="1600" spans="1:16" s="4" customFormat="1" ht="12" hidden="1" customHeight="1" x14ac:dyDescent="0.25">
      <c r="A1600" s="4" t="s">
        <v>137</v>
      </c>
      <c r="B1600" s="9" t="s">
        <v>954</v>
      </c>
      <c r="C1600" s="11" t="s">
        <v>917</v>
      </c>
      <c r="D1600" s="4">
        <v>6</v>
      </c>
      <c r="E1600" s="4">
        <v>25</v>
      </c>
      <c r="F1600" s="4">
        <v>2024</v>
      </c>
      <c r="G1600" s="4">
        <v>2</v>
      </c>
      <c r="H1600" s="4" t="s">
        <v>833</v>
      </c>
      <c r="I1600" s="4" t="s">
        <v>399</v>
      </c>
      <c r="J1600" s="9" t="s">
        <v>400</v>
      </c>
      <c r="K1600" s="9" t="s">
        <v>1058</v>
      </c>
      <c r="L1600" s="4">
        <v>2</v>
      </c>
      <c r="M1600" s="11" t="s">
        <v>1378</v>
      </c>
      <c r="N1600" s="11" t="s">
        <v>1378</v>
      </c>
      <c r="O1600" s="11" t="s">
        <v>201</v>
      </c>
      <c r="P1600" s="9" t="s">
        <v>1547</v>
      </c>
    </row>
    <row r="1601" spans="1:16" s="4" customFormat="1" ht="12" hidden="1" customHeight="1" x14ac:dyDescent="0.25">
      <c r="A1601" s="4" t="s">
        <v>137</v>
      </c>
      <c r="B1601" s="9" t="s">
        <v>954</v>
      </c>
      <c r="C1601" s="11" t="s">
        <v>917</v>
      </c>
      <c r="D1601" s="4">
        <v>6</v>
      </c>
      <c r="E1601" s="4">
        <v>25</v>
      </c>
      <c r="F1601" s="4">
        <v>2024</v>
      </c>
      <c r="G1601" s="4">
        <v>2</v>
      </c>
      <c r="H1601" s="4" t="s">
        <v>833</v>
      </c>
      <c r="I1601" s="9" t="s">
        <v>319</v>
      </c>
      <c r="J1601" s="9" t="s">
        <v>320</v>
      </c>
      <c r="K1601" s="9" t="s">
        <v>1058</v>
      </c>
      <c r="L1601" s="4">
        <v>1</v>
      </c>
      <c r="M1601" s="11" t="s">
        <v>1378</v>
      </c>
      <c r="N1601" s="11" t="s">
        <v>1378</v>
      </c>
      <c r="O1601" s="11" t="s">
        <v>201</v>
      </c>
    </row>
    <row r="1602" spans="1:16" s="4" customFormat="1" ht="12" hidden="1" customHeight="1" x14ac:dyDescent="0.25">
      <c r="A1602" s="4" t="s">
        <v>137</v>
      </c>
      <c r="B1602" s="9" t="s">
        <v>954</v>
      </c>
      <c r="C1602" s="11" t="s">
        <v>917</v>
      </c>
      <c r="D1602" s="4">
        <v>6</v>
      </c>
      <c r="E1602" s="4">
        <v>25</v>
      </c>
      <c r="F1602" s="4">
        <v>2024</v>
      </c>
      <c r="G1602" s="4">
        <v>2</v>
      </c>
      <c r="H1602" s="4" t="s">
        <v>833</v>
      </c>
      <c r="I1602" s="4" t="s">
        <v>989</v>
      </c>
      <c r="J1602" s="9" t="s">
        <v>1222</v>
      </c>
      <c r="K1602" s="9" t="s">
        <v>1058</v>
      </c>
      <c r="L1602" s="4">
        <v>1</v>
      </c>
      <c r="M1602" s="11" t="s">
        <v>1378</v>
      </c>
      <c r="N1602" s="11" t="s">
        <v>1378</v>
      </c>
      <c r="O1602" s="11" t="s">
        <v>201</v>
      </c>
      <c r="P1602" s="4" t="s">
        <v>1027</v>
      </c>
    </row>
    <row r="1603" spans="1:16" s="4" customFormat="1" ht="12" hidden="1" customHeight="1" x14ac:dyDescent="0.25">
      <c r="A1603" s="4" t="s">
        <v>137</v>
      </c>
      <c r="B1603" s="9" t="s">
        <v>954</v>
      </c>
      <c r="C1603" s="11" t="s">
        <v>917</v>
      </c>
      <c r="D1603" s="4">
        <v>6</v>
      </c>
      <c r="E1603" s="4">
        <v>25</v>
      </c>
      <c r="F1603" s="4">
        <v>2024</v>
      </c>
      <c r="G1603" s="4">
        <v>2</v>
      </c>
      <c r="H1603" s="4" t="s">
        <v>833</v>
      </c>
      <c r="I1603" s="4" t="s">
        <v>314</v>
      </c>
      <c r="J1603" s="9" t="s">
        <v>1222</v>
      </c>
      <c r="K1603" s="9" t="s">
        <v>1058</v>
      </c>
      <c r="L1603" s="4">
        <v>55</v>
      </c>
      <c r="M1603" s="11" t="s">
        <v>1378</v>
      </c>
      <c r="N1603" s="11" t="s">
        <v>1378</v>
      </c>
      <c r="O1603" s="11" t="s">
        <v>201</v>
      </c>
    </row>
    <row r="1604" spans="1:16" s="4" customFormat="1" ht="12" hidden="1" customHeight="1" x14ac:dyDescent="0.25">
      <c r="A1604" s="4" t="s">
        <v>140</v>
      </c>
      <c r="B1604" s="9" t="s">
        <v>955</v>
      </c>
      <c r="C1604" s="11" t="s">
        <v>917</v>
      </c>
      <c r="D1604" s="4">
        <v>6</v>
      </c>
      <c r="E1604" s="4">
        <v>26</v>
      </c>
      <c r="F1604" s="4">
        <v>2024</v>
      </c>
      <c r="G1604" s="4">
        <v>3</v>
      </c>
      <c r="H1604" s="4" t="s">
        <v>833</v>
      </c>
      <c r="I1604" s="11" t="s">
        <v>484</v>
      </c>
      <c r="J1604" s="9" t="s">
        <v>1222</v>
      </c>
      <c r="K1604" s="9" t="s">
        <v>1058</v>
      </c>
      <c r="L1604" s="4">
        <v>14</v>
      </c>
      <c r="M1604" s="11" t="s">
        <v>1378</v>
      </c>
      <c r="N1604" s="11" t="s">
        <v>1378</v>
      </c>
      <c r="O1604" s="11" t="s">
        <v>201</v>
      </c>
    </row>
    <row r="1605" spans="1:16" s="4" customFormat="1" ht="12" hidden="1" customHeight="1" x14ac:dyDescent="0.25">
      <c r="A1605" s="4" t="s">
        <v>140</v>
      </c>
      <c r="B1605" s="9" t="s">
        <v>955</v>
      </c>
      <c r="C1605" s="11" t="s">
        <v>917</v>
      </c>
      <c r="D1605" s="4">
        <v>6</v>
      </c>
      <c r="E1605" s="4">
        <v>26</v>
      </c>
      <c r="F1605" s="4">
        <v>2024</v>
      </c>
      <c r="G1605" s="4">
        <v>3</v>
      </c>
      <c r="H1605" s="4" t="s">
        <v>833</v>
      </c>
      <c r="I1605" s="4" t="s">
        <v>314</v>
      </c>
      <c r="J1605" s="9" t="s">
        <v>1222</v>
      </c>
      <c r="K1605" s="9" t="s">
        <v>1058</v>
      </c>
      <c r="L1605" s="4">
        <v>170</v>
      </c>
      <c r="M1605" s="11" t="s">
        <v>1378</v>
      </c>
      <c r="N1605" s="11" t="s">
        <v>1378</v>
      </c>
      <c r="O1605" s="11" t="s">
        <v>201</v>
      </c>
    </row>
    <row r="1606" spans="1:16" s="4" customFormat="1" ht="12" hidden="1" customHeight="1" x14ac:dyDescent="0.25">
      <c r="A1606" s="4" t="s">
        <v>140</v>
      </c>
      <c r="B1606" s="9" t="s">
        <v>955</v>
      </c>
      <c r="C1606" s="11" t="s">
        <v>917</v>
      </c>
      <c r="D1606" s="4">
        <v>6</v>
      </c>
      <c r="E1606" s="4">
        <v>26</v>
      </c>
      <c r="F1606" s="4">
        <v>2024</v>
      </c>
      <c r="G1606" s="4">
        <v>3</v>
      </c>
      <c r="H1606" s="4" t="s">
        <v>833</v>
      </c>
      <c r="I1606" s="4" t="s">
        <v>319</v>
      </c>
      <c r="J1606" s="9" t="s">
        <v>1222</v>
      </c>
      <c r="K1606" s="9" t="s">
        <v>1058</v>
      </c>
      <c r="L1606" s="4">
        <v>516</v>
      </c>
      <c r="M1606" s="11" t="s">
        <v>1378</v>
      </c>
      <c r="N1606" s="11" t="s">
        <v>1378</v>
      </c>
      <c r="O1606" s="11" t="s">
        <v>201</v>
      </c>
    </row>
    <row r="1607" spans="1:16" s="4" customFormat="1" ht="12" hidden="1" customHeight="1" x14ac:dyDescent="0.25">
      <c r="A1607" s="4" t="s">
        <v>140</v>
      </c>
      <c r="B1607" s="9" t="s">
        <v>955</v>
      </c>
      <c r="C1607" s="11" t="s">
        <v>917</v>
      </c>
      <c r="D1607" s="4">
        <v>6</v>
      </c>
      <c r="E1607" s="4">
        <v>26</v>
      </c>
      <c r="F1607" s="4">
        <v>2024</v>
      </c>
      <c r="G1607" s="4">
        <v>3</v>
      </c>
      <c r="H1607" s="4" t="s">
        <v>833</v>
      </c>
      <c r="I1607" s="9" t="s">
        <v>319</v>
      </c>
      <c r="J1607" s="11" t="s">
        <v>492</v>
      </c>
      <c r="K1607" s="9" t="s">
        <v>1058</v>
      </c>
      <c r="L1607" s="4">
        <v>52</v>
      </c>
      <c r="M1607" s="11" t="s">
        <v>1378</v>
      </c>
      <c r="N1607" s="11" t="s">
        <v>1378</v>
      </c>
      <c r="O1607" s="11" t="s">
        <v>201</v>
      </c>
    </row>
    <row r="1608" spans="1:16" ht="12" hidden="1" customHeight="1" x14ac:dyDescent="0.2">
      <c r="A1608" s="2" t="s">
        <v>140</v>
      </c>
      <c r="B1608" s="9" t="s">
        <v>955</v>
      </c>
      <c r="C1608" s="9" t="s">
        <v>917</v>
      </c>
      <c r="D1608" s="2">
        <v>6</v>
      </c>
      <c r="E1608" s="2">
        <v>26</v>
      </c>
      <c r="F1608" s="2">
        <v>2024</v>
      </c>
      <c r="G1608" s="2">
        <v>3</v>
      </c>
      <c r="H1608" s="2" t="s">
        <v>833</v>
      </c>
      <c r="I1608" s="9" t="s">
        <v>312</v>
      </c>
      <c r="J1608" s="9" t="s">
        <v>1222</v>
      </c>
      <c r="K1608" s="9" t="s">
        <v>1058</v>
      </c>
      <c r="L1608" s="2">
        <v>1254</v>
      </c>
      <c r="M1608" s="2">
        <v>19</v>
      </c>
      <c r="N1608" s="2">
        <v>66</v>
      </c>
      <c r="O1608" s="9" t="s">
        <v>201</v>
      </c>
    </row>
    <row r="1609" spans="1:16" s="4" customFormat="1" ht="12" hidden="1" customHeight="1" x14ac:dyDescent="0.25">
      <c r="A1609" s="4" t="s">
        <v>140</v>
      </c>
      <c r="B1609" s="9" t="s">
        <v>955</v>
      </c>
      <c r="C1609" s="11" t="s">
        <v>917</v>
      </c>
      <c r="D1609" s="4">
        <v>6</v>
      </c>
      <c r="E1609" s="4">
        <v>26</v>
      </c>
      <c r="F1609" s="4">
        <v>2024</v>
      </c>
      <c r="G1609" s="4">
        <v>3</v>
      </c>
      <c r="H1609" s="4" t="s">
        <v>833</v>
      </c>
      <c r="I1609" s="9" t="s">
        <v>425</v>
      </c>
      <c r="J1609" s="9" t="s">
        <v>1222</v>
      </c>
      <c r="K1609" s="9" t="s">
        <v>1058</v>
      </c>
      <c r="L1609" s="4">
        <v>1</v>
      </c>
      <c r="M1609" s="11" t="s">
        <v>1378</v>
      </c>
      <c r="N1609" s="11" t="s">
        <v>1378</v>
      </c>
      <c r="O1609" s="11" t="s">
        <v>201</v>
      </c>
    </row>
    <row r="1610" spans="1:16" s="4" customFormat="1" ht="12" hidden="1" customHeight="1" x14ac:dyDescent="0.25">
      <c r="A1610" s="4" t="s">
        <v>63</v>
      </c>
      <c r="B1610" s="9" t="s">
        <v>965</v>
      </c>
      <c r="C1610" s="11" t="s">
        <v>917</v>
      </c>
      <c r="D1610" s="4">
        <v>6</v>
      </c>
      <c r="E1610" s="4">
        <v>26</v>
      </c>
      <c r="F1610" s="4">
        <v>2024</v>
      </c>
      <c r="G1610" s="4">
        <v>3</v>
      </c>
      <c r="H1610" s="4" t="s">
        <v>833</v>
      </c>
      <c r="I1610" s="4" t="s">
        <v>314</v>
      </c>
      <c r="J1610" s="9" t="s">
        <v>1222</v>
      </c>
      <c r="K1610" s="9" t="s">
        <v>1058</v>
      </c>
      <c r="L1610" s="4">
        <v>2470</v>
      </c>
      <c r="M1610" s="11" t="s">
        <v>1378</v>
      </c>
      <c r="N1610" s="11" t="s">
        <v>1378</v>
      </c>
      <c r="O1610" s="11" t="s">
        <v>201</v>
      </c>
    </row>
    <row r="1611" spans="1:16" s="4" customFormat="1" ht="12" hidden="1" customHeight="1" x14ac:dyDescent="0.25">
      <c r="A1611" s="4" t="s">
        <v>63</v>
      </c>
      <c r="B1611" s="9" t="s">
        <v>965</v>
      </c>
      <c r="C1611" s="11" t="s">
        <v>917</v>
      </c>
      <c r="D1611" s="4">
        <v>6</v>
      </c>
      <c r="E1611" s="4">
        <v>26</v>
      </c>
      <c r="F1611" s="4">
        <v>2024</v>
      </c>
      <c r="G1611" s="4">
        <v>3</v>
      </c>
      <c r="H1611" s="4" t="s">
        <v>833</v>
      </c>
      <c r="I1611" s="4" t="s">
        <v>433</v>
      </c>
      <c r="J1611" s="9" t="s">
        <v>1222</v>
      </c>
      <c r="K1611" s="9" t="s">
        <v>1058</v>
      </c>
      <c r="L1611" s="4">
        <v>27750</v>
      </c>
      <c r="M1611" s="11" t="s">
        <v>1378</v>
      </c>
      <c r="N1611" s="11" t="s">
        <v>1378</v>
      </c>
      <c r="O1611" s="11" t="s">
        <v>201</v>
      </c>
    </row>
    <row r="1612" spans="1:16" s="4" customFormat="1" ht="12" hidden="1" customHeight="1" x14ac:dyDescent="0.25">
      <c r="A1612" s="4" t="s">
        <v>63</v>
      </c>
      <c r="B1612" s="9" t="s">
        <v>965</v>
      </c>
      <c r="C1612" s="11" t="s">
        <v>917</v>
      </c>
      <c r="D1612" s="4">
        <v>6</v>
      </c>
      <c r="E1612" s="4">
        <v>26</v>
      </c>
      <c r="F1612" s="4">
        <v>2024</v>
      </c>
      <c r="G1612" s="4">
        <v>3</v>
      </c>
      <c r="H1612" s="4" t="s">
        <v>833</v>
      </c>
      <c r="I1612" s="9" t="s">
        <v>425</v>
      </c>
      <c r="J1612" s="9" t="s">
        <v>1222</v>
      </c>
      <c r="K1612" s="9" t="s">
        <v>1058</v>
      </c>
      <c r="L1612" s="4">
        <v>213</v>
      </c>
      <c r="M1612" s="11" t="s">
        <v>1378</v>
      </c>
      <c r="N1612" s="11" t="s">
        <v>1378</v>
      </c>
      <c r="O1612" s="11" t="s">
        <v>201</v>
      </c>
    </row>
    <row r="1613" spans="1:16" s="4" customFormat="1" ht="12" hidden="1" customHeight="1" x14ac:dyDescent="0.25">
      <c r="A1613" s="4" t="s">
        <v>63</v>
      </c>
      <c r="B1613" s="9" t="s">
        <v>965</v>
      </c>
      <c r="C1613" s="11" t="s">
        <v>917</v>
      </c>
      <c r="D1613" s="4">
        <v>6</v>
      </c>
      <c r="E1613" s="4">
        <v>26</v>
      </c>
      <c r="F1613" s="4">
        <v>2024</v>
      </c>
      <c r="G1613" s="4">
        <v>3</v>
      </c>
      <c r="H1613" s="4" t="s">
        <v>833</v>
      </c>
      <c r="I1613" s="4" t="s">
        <v>495</v>
      </c>
      <c r="J1613" s="9" t="s">
        <v>1222</v>
      </c>
      <c r="K1613" s="9" t="s">
        <v>1058</v>
      </c>
      <c r="L1613" s="4">
        <v>41</v>
      </c>
      <c r="M1613" s="11" t="s">
        <v>1378</v>
      </c>
      <c r="N1613" s="11" t="s">
        <v>1378</v>
      </c>
      <c r="O1613" s="11" t="s">
        <v>201</v>
      </c>
      <c r="P1613" s="4" t="s">
        <v>1206</v>
      </c>
    </row>
    <row r="1614" spans="1:16" s="4" customFormat="1" ht="12" hidden="1" customHeight="1" x14ac:dyDescent="0.25">
      <c r="A1614" s="4" t="s">
        <v>63</v>
      </c>
      <c r="B1614" s="9" t="s">
        <v>965</v>
      </c>
      <c r="C1614" s="11" t="s">
        <v>917</v>
      </c>
      <c r="D1614" s="4">
        <v>6</v>
      </c>
      <c r="E1614" s="4">
        <v>26</v>
      </c>
      <c r="F1614" s="4">
        <v>2024</v>
      </c>
      <c r="G1614" s="4">
        <v>3</v>
      </c>
      <c r="H1614" s="4" t="s">
        <v>833</v>
      </c>
      <c r="I1614" s="11" t="s">
        <v>484</v>
      </c>
      <c r="J1614" s="9" t="s">
        <v>1222</v>
      </c>
      <c r="K1614" s="9" t="s">
        <v>1058</v>
      </c>
      <c r="L1614" s="4">
        <v>5</v>
      </c>
      <c r="M1614" s="11" t="s">
        <v>1378</v>
      </c>
      <c r="N1614" s="11" t="s">
        <v>1378</v>
      </c>
      <c r="O1614" s="11" t="s">
        <v>201</v>
      </c>
    </row>
    <row r="1615" spans="1:16" s="4" customFormat="1" ht="12" hidden="1" customHeight="1" x14ac:dyDescent="0.25">
      <c r="A1615" s="4" t="s">
        <v>63</v>
      </c>
      <c r="B1615" s="9" t="s">
        <v>965</v>
      </c>
      <c r="C1615" s="11" t="s">
        <v>917</v>
      </c>
      <c r="D1615" s="4">
        <v>6</v>
      </c>
      <c r="E1615" s="4">
        <v>26</v>
      </c>
      <c r="F1615" s="4">
        <v>2024</v>
      </c>
      <c r="G1615" s="4">
        <v>3</v>
      </c>
      <c r="H1615" s="4" t="s">
        <v>833</v>
      </c>
      <c r="I1615" s="9" t="s">
        <v>375</v>
      </c>
      <c r="J1615" s="4" t="s">
        <v>376</v>
      </c>
      <c r="K1615" s="9" t="s">
        <v>1058</v>
      </c>
      <c r="L1615" s="4">
        <v>2</v>
      </c>
      <c r="M1615" s="11" t="s">
        <v>1378</v>
      </c>
      <c r="N1615" s="11" t="s">
        <v>1378</v>
      </c>
      <c r="O1615" s="11" t="s">
        <v>201</v>
      </c>
      <c r="P1615" s="4" t="s">
        <v>396</v>
      </c>
    </row>
    <row r="1616" spans="1:16" s="4" customFormat="1" ht="12" hidden="1" customHeight="1" x14ac:dyDescent="0.25">
      <c r="A1616" s="4" t="s">
        <v>63</v>
      </c>
      <c r="B1616" s="9" t="s">
        <v>965</v>
      </c>
      <c r="C1616" s="11" t="s">
        <v>917</v>
      </c>
      <c r="D1616" s="4">
        <v>6</v>
      </c>
      <c r="E1616" s="4">
        <v>26</v>
      </c>
      <c r="F1616" s="4">
        <v>2024</v>
      </c>
      <c r="G1616" s="4">
        <v>3</v>
      </c>
      <c r="H1616" s="4" t="s">
        <v>833</v>
      </c>
      <c r="I1616" s="11" t="s">
        <v>973</v>
      </c>
      <c r="J1616" s="9" t="s">
        <v>1222</v>
      </c>
      <c r="K1616" s="9" t="s">
        <v>1058</v>
      </c>
      <c r="L1616" s="4">
        <v>1</v>
      </c>
      <c r="M1616" s="11" t="s">
        <v>1378</v>
      </c>
      <c r="N1616" s="11" t="s">
        <v>1378</v>
      </c>
      <c r="O1616" s="11" t="s">
        <v>201</v>
      </c>
    </row>
    <row r="1617" spans="1:16" s="4" customFormat="1" ht="12" hidden="1" customHeight="1" x14ac:dyDescent="0.25">
      <c r="A1617" s="4" t="s">
        <v>63</v>
      </c>
      <c r="B1617" s="9" t="s">
        <v>965</v>
      </c>
      <c r="C1617" s="11" t="s">
        <v>917</v>
      </c>
      <c r="D1617" s="4">
        <v>6</v>
      </c>
      <c r="E1617" s="4">
        <v>26</v>
      </c>
      <c r="F1617" s="4">
        <v>2024</v>
      </c>
      <c r="G1617" s="4">
        <v>3</v>
      </c>
      <c r="H1617" s="4" t="s">
        <v>833</v>
      </c>
      <c r="I1617" s="4" t="s">
        <v>399</v>
      </c>
      <c r="J1617" s="9" t="s">
        <v>400</v>
      </c>
      <c r="K1617" s="9" t="s">
        <v>1058</v>
      </c>
      <c r="L1617" s="4">
        <v>1</v>
      </c>
      <c r="M1617" s="11" t="s">
        <v>1378</v>
      </c>
      <c r="N1617" s="11" t="s">
        <v>1378</v>
      </c>
      <c r="O1617" s="11" t="s">
        <v>201</v>
      </c>
      <c r="P1617" s="9" t="s">
        <v>1547</v>
      </c>
    </row>
    <row r="1618" spans="1:16" s="4" customFormat="1" ht="12" hidden="1" customHeight="1" x14ac:dyDescent="0.25">
      <c r="A1618" s="4" t="s">
        <v>67</v>
      </c>
      <c r="B1618" s="9" t="s">
        <v>966</v>
      </c>
      <c r="C1618" s="11" t="s">
        <v>917</v>
      </c>
      <c r="D1618" s="4">
        <v>6</v>
      </c>
      <c r="E1618" s="4">
        <v>26</v>
      </c>
      <c r="F1618" s="4">
        <v>2024</v>
      </c>
      <c r="G1618" s="4">
        <v>2</v>
      </c>
      <c r="H1618" s="4" t="s">
        <v>149</v>
      </c>
      <c r="I1618" s="4" t="s">
        <v>415</v>
      </c>
      <c r="J1618" s="9" t="s">
        <v>1222</v>
      </c>
      <c r="K1618" s="9" t="s">
        <v>1058</v>
      </c>
      <c r="L1618" s="4">
        <v>261</v>
      </c>
      <c r="M1618" s="11" t="s">
        <v>1378</v>
      </c>
      <c r="N1618" s="11" t="s">
        <v>1378</v>
      </c>
      <c r="O1618" s="11" t="s">
        <v>201</v>
      </c>
      <c r="P1618" s="4" t="s">
        <v>501</v>
      </c>
    </row>
    <row r="1619" spans="1:16" s="4" customFormat="1" ht="12" hidden="1" customHeight="1" x14ac:dyDescent="0.25">
      <c r="A1619" s="4" t="s">
        <v>67</v>
      </c>
      <c r="B1619" s="9" t="s">
        <v>966</v>
      </c>
      <c r="C1619" s="11" t="s">
        <v>917</v>
      </c>
      <c r="D1619" s="4">
        <v>6</v>
      </c>
      <c r="E1619" s="4">
        <v>26</v>
      </c>
      <c r="F1619" s="4">
        <v>2024</v>
      </c>
      <c r="G1619" s="4">
        <v>2</v>
      </c>
      <c r="H1619" s="4" t="s">
        <v>149</v>
      </c>
      <c r="I1619" s="9" t="s">
        <v>425</v>
      </c>
      <c r="J1619" s="9" t="s">
        <v>1222</v>
      </c>
      <c r="K1619" s="9" t="s">
        <v>1058</v>
      </c>
      <c r="L1619" s="4">
        <v>91</v>
      </c>
      <c r="M1619" s="11" t="s">
        <v>1378</v>
      </c>
      <c r="N1619" s="11" t="s">
        <v>1378</v>
      </c>
      <c r="O1619" s="11" t="s">
        <v>201</v>
      </c>
      <c r="P1619" s="4" t="s">
        <v>271</v>
      </c>
    </row>
    <row r="1620" spans="1:16" s="4" customFormat="1" ht="12" hidden="1" customHeight="1" x14ac:dyDescent="0.25">
      <c r="A1620" s="4" t="s">
        <v>67</v>
      </c>
      <c r="B1620" s="9" t="s">
        <v>966</v>
      </c>
      <c r="C1620" s="11" t="s">
        <v>917</v>
      </c>
      <c r="D1620" s="4">
        <v>6</v>
      </c>
      <c r="E1620" s="4">
        <v>26</v>
      </c>
      <c r="F1620" s="4">
        <v>2024</v>
      </c>
      <c r="G1620" s="4">
        <v>2</v>
      </c>
      <c r="H1620" s="4" t="s">
        <v>149</v>
      </c>
      <c r="I1620" s="11" t="s">
        <v>973</v>
      </c>
      <c r="J1620" s="9" t="s">
        <v>1222</v>
      </c>
      <c r="K1620" s="9" t="s">
        <v>1058</v>
      </c>
      <c r="L1620" s="4">
        <v>4</v>
      </c>
      <c r="M1620" s="11" t="s">
        <v>1378</v>
      </c>
      <c r="N1620" s="11" t="s">
        <v>1378</v>
      </c>
      <c r="O1620" s="11" t="s">
        <v>201</v>
      </c>
    </row>
    <row r="1621" spans="1:16" s="4" customFormat="1" ht="12" hidden="1" customHeight="1" x14ac:dyDescent="0.25">
      <c r="A1621" s="4" t="s">
        <v>67</v>
      </c>
      <c r="B1621" s="9" t="s">
        <v>966</v>
      </c>
      <c r="C1621" s="11" t="s">
        <v>917</v>
      </c>
      <c r="D1621" s="4">
        <v>6</v>
      </c>
      <c r="E1621" s="4">
        <v>26</v>
      </c>
      <c r="F1621" s="4">
        <v>2024</v>
      </c>
      <c r="G1621" s="4">
        <v>2</v>
      </c>
      <c r="H1621" s="4" t="s">
        <v>149</v>
      </c>
      <c r="I1621" s="11" t="s">
        <v>484</v>
      </c>
      <c r="J1621" s="9" t="s">
        <v>1222</v>
      </c>
      <c r="K1621" s="9" t="s">
        <v>1058</v>
      </c>
      <c r="L1621" s="4">
        <v>73</v>
      </c>
      <c r="M1621" s="11" t="s">
        <v>1378</v>
      </c>
      <c r="N1621" s="11" t="s">
        <v>1378</v>
      </c>
      <c r="O1621" s="11" t="s">
        <v>201</v>
      </c>
    </row>
    <row r="1622" spans="1:16" s="4" customFormat="1" ht="12" hidden="1" customHeight="1" x14ac:dyDescent="0.25">
      <c r="A1622" s="4" t="s">
        <v>67</v>
      </c>
      <c r="B1622" s="9" t="s">
        <v>966</v>
      </c>
      <c r="C1622" s="11" t="s">
        <v>917</v>
      </c>
      <c r="D1622" s="4">
        <v>6</v>
      </c>
      <c r="E1622" s="4">
        <v>26</v>
      </c>
      <c r="F1622" s="4">
        <v>2024</v>
      </c>
      <c r="G1622" s="4">
        <v>2</v>
      </c>
      <c r="H1622" s="4" t="s">
        <v>149</v>
      </c>
      <c r="I1622" s="4" t="s">
        <v>433</v>
      </c>
      <c r="J1622" s="9" t="s">
        <v>1222</v>
      </c>
      <c r="K1622" s="9" t="s">
        <v>1058</v>
      </c>
      <c r="L1622" s="4">
        <v>66</v>
      </c>
      <c r="M1622" s="11" t="s">
        <v>1378</v>
      </c>
      <c r="N1622" s="11" t="s">
        <v>1378</v>
      </c>
      <c r="O1622" s="11" t="s">
        <v>201</v>
      </c>
      <c r="P1622" s="4" t="s">
        <v>1201</v>
      </c>
    </row>
    <row r="1623" spans="1:16" s="4" customFormat="1" ht="12" hidden="1" customHeight="1" x14ac:dyDescent="0.25">
      <c r="A1623" s="4" t="s">
        <v>67</v>
      </c>
      <c r="B1623" s="9" t="s">
        <v>966</v>
      </c>
      <c r="C1623" s="11" t="s">
        <v>917</v>
      </c>
      <c r="D1623" s="4">
        <v>6</v>
      </c>
      <c r="E1623" s="4">
        <v>26</v>
      </c>
      <c r="F1623" s="4">
        <v>2024</v>
      </c>
      <c r="G1623" s="4">
        <v>2</v>
      </c>
      <c r="H1623" s="4" t="s">
        <v>149</v>
      </c>
      <c r="I1623" s="4" t="s">
        <v>461</v>
      </c>
      <c r="J1623" s="9" t="s">
        <v>1222</v>
      </c>
      <c r="K1623" s="9" t="s">
        <v>1058</v>
      </c>
      <c r="L1623" s="4">
        <v>68</v>
      </c>
      <c r="M1623" s="11" t="s">
        <v>1378</v>
      </c>
      <c r="N1623" s="11" t="s">
        <v>1378</v>
      </c>
      <c r="O1623" s="11" t="s">
        <v>201</v>
      </c>
      <c r="P1623" s="4" t="s">
        <v>1203</v>
      </c>
    </row>
    <row r="1624" spans="1:16" s="4" customFormat="1" ht="12" hidden="1" customHeight="1" x14ac:dyDescent="0.25">
      <c r="A1624" s="4" t="s">
        <v>67</v>
      </c>
      <c r="B1624" s="9" t="s">
        <v>966</v>
      </c>
      <c r="C1624" s="11" t="s">
        <v>917</v>
      </c>
      <c r="D1624" s="4">
        <v>6</v>
      </c>
      <c r="E1624" s="4">
        <v>26</v>
      </c>
      <c r="F1624" s="4">
        <v>2024</v>
      </c>
      <c r="G1624" s="4">
        <v>2</v>
      </c>
      <c r="H1624" s="4" t="s">
        <v>149</v>
      </c>
      <c r="I1624" s="4" t="s">
        <v>399</v>
      </c>
      <c r="J1624" s="9" t="s">
        <v>400</v>
      </c>
      <c r="K1624" s="9" t="s">
        <v>1058</v>
      </c>
      <c r="L1624" s="4">
        <v>7</v>
      </c>
      <c r="M1624" s="11" t="s">
        <v>1378</v>
      </c>
      <c r="N1624" s="11" t="s">
        <v>1378</v>
      </c>
      <c r="O1624" s="4" t="s">
        <v>994</v>
      </c>
      <c r="P1624" s="9" t="s">
        <v>1547</v>
      </c>
    </row>
    <row r="1625" spans="1:16" s="4" customFormat="1" ht="12" hidden="1" customHeight="1" x14ac:dyDescent="0.25">
      <c r="A1625" s="4" t="s">
        <v>921</v>
      </c>
      <c r="B1625" s="9" t="s">
        <v>972</v>
      </c>
      <c r="C1625" s="11" t="s">
        <v>917</v>
      </c>
      <c r="D1625" s="4">
        <v>6</v>
      </c>
      <c r="E1625" s="4">
        <v>26</v>
      </c>
      <c r="F1625" s="4">
        <v>2024</v>
      </c>
      <c r="G1625" s="4">
        <v>2</v>
      </c>
      <c r="H1625" s="4" t="s">
        <v>149</v>
      </c>
      <c r="I1625" s="4" t="s">
        <v>433</v>
      </c>
      <c r="J1625" s="9" t="s">
        <v>1222</v>
      </c>
      <c r="K1625" s="9" t="s">
        <v>1058</v>
      </c>
      <c r="L1625" s="4">
        <v>3683</v>
      </c>
      <c r="M1625" s="11" t="s">
        <v>1378</v>
      </c>
      <c r="N1625" s="11" t="s">
        <v>1378</v>
      </c>
      <c r="O1625" s="11" t="s">
        <v>201</v>
      </c>
    </row>
    <row r="1626" spans="1:16" s="4" customFormat="1" ht="12" hidden="1" customHeight="1" x14ac:dyDescent="0.25">
      <c r="A1626" s="4" t="s">
        <v>921</v>
      </c>
      <c r="B1626" s="9" t="s">
        <v>972</v>
      </c>
      <c r="C1626" s="11" t="s">
        <v>917</v>
      </c>
      <c r="D1626" s="4">
        <v>6</v>
      </c>
      <c r="E1626" s="4">
        <v>26</v>
      </c>
      <c r="F1626" s="4">
        <v>2024</v>
      </c>
      <c r="G1626" s="4">
        <v>2</v>
      </c>
      <c r="H1626" s="4" t="s">
        <v>149</v>
      </c>
      <c r="I1626" s="4" t="s">
        <v>314</v>
      </c>
      <c r="J1626" s="9" t="s">
        <v>1222</v>
      </c>
      <c r="K1626" s="9" t="s">
        <v>1058</v>
      </c>
      <c r="L1626" s="4">
        <v>46</v>
      </c>
      <c r="M1626" s="11" t="s">
        <v>1378</v>
      </c>
      <c r="N1626" s="11" t="s">
        <v>1378</v>
      </c>
      <c r="O1626" s="11" t="s">
        <v>201</v>
      </c>
    </row>
    <row r="1627" spans="1:16" s="4" customFormat="1" ht="12" hidden="1" customHeight="1" x14ac:dyDescent="0.25">
      <c r="A1627" s="4" t="s">
        <v>143</v>
      </c>
      <c r="B1627" s="9" t="s">
        <v>956</v>
      </c>
      <c r="C1627" s="11" t="s">
        <v>917</v>
      </c>
      <c r="D1627" s="4">
        <v>6</v>
      </c>
      <c r="E1627" s="4">
        <v>27</v>
      </c>
      <c r="F1627" s="4">
        <v>2024</v>
      </c>
      <c r="G1627" s="4">
        <v>2</v>
      </c>
      <c r="H1627" s="4" t="s">
        <v>833</v>
      </c>
      <c r="I1627" s="4" t="s">
        <v>993</v>
      </c>
      <c r="J1627" s="9" t="s">
        <v>1222</v>
      </c>
      <c r="K1627" s="9" t="s">
        <v>1058</v>
      </c>
      <c r="L1627" s="4">
        <v>22</v>
      </c>
      <c r="M1627" s="11" t="s">
        <v>1378</v>
      </c>
      <c r="N1627" s="11" t="s">
        <v>1378</v>
      </c>
      <c r="O1627" s="11" t="s">
        <v>201</v>
      </c>
    </row>
    <row r="1628" spans="1:16" s="4" customFormat="1" ht="12" hidden="1" customHeight="1" x14ac:dyDescent="0.25">
      <c r="A1628" s="4" t="s">
        <v>143</v>
      </c>
      <c r="B1628" s="9" t="s">
        <v>956</v>
      </c>
      <c r="C1628" s="11" t="s">
        <v>917</v>
      </c>
      <c r="D1628" s="4">
        <v>6</v>
      </c>
      <c r="E1628" s="4">
        <v>27</v>
      </c>
      <c r="F1628" s="4">
        <v>2024</v>
      </c>
      <c r="G1628" s="4">
        <v>2</v>
      </c>
      <c r="H1628" s="4" t="s">
        <v>833</v>
      </c>
      <c r="I1628" s="4" t="s">
        <v>399</v>
      </c>
      <c r="J1628" s="9" t="s">
        <v>400</v>
      </c>
      <c r="K1628" s="9" t="s">
        <v>1058</v>
      </c>
      <c r="L1628" s="4">
        <v>462</v>
      </c>
      <c r="M1628" s="11" t="s">
        <v>1378</v>
      </c>
      <c r="N1628" s="11" t="s">
        <v>1378</v>
      </c>
      <c r="O1628" s="11" t="s">
        <v>201</v>
      </c>
      <c r="P1628" s="9" t="s">
        <v>1547</v>
      </c>
    </row>
    <row r="1629" spans="1:16" s="4" customFormat="1" ht="12" hidden="1" customHeight="1" x14ac:dyDescent="0.25">
      <c r="A1629" s="4" t="s">
        <v>143</v>
      </c>
      <c r="B1629" s="9" t="s">
        <v>956</v>
      </c>
      <c r="C1629" s="11" t="s">
        <v>917</v>
      </c>
      <c r="D1629" s="4">
        <v>6</v>
      </c>
      <c r="E1629" s="4">
        <v>27</v>
      </c>
      <c r="F1629" s="4">
        <v>2024</v>
      </c>
      <c r="G1629" s="4">
        <v>2</v>
      </c>
      <c r="H1629" s="4" t="s">
        <v>833</v>
      </c>
      <c r="I1629" s="4" t="s">
        <v>1002</v>
      </c>
      <c r="J1629" s="9" t="s">
        <v>1222</v>
      </c>
      <c r="K1629" s="9" t="s">
        <v>1058</v>
      </c>
      <c r="L1629" s="4">
        <v>1</v>
      </c>
      <c r="M1629" s="11" t="s">
        <v>1378</v>
      </c>
      <c r="N1629" s="11" t="s">
        <v>1378</v>
      </c>
      <c r="O1629" s="11" t="s">
        <v>201</v>
      </c>
    </row>
    <row r="1630" spans="1:16" s="4" customFormat="1" ht="12" hidden="1" customHeight="1" x14ac:dyDescent="0.25">
      <c r="A1630" s="4" t="s">
        <v>65</v>
      </c>
      <c r="B1630" s="9" t="s">
        <v>963</v>
      </c>
      <c r="C1630" s="11" t="s">
        <v>917</v>
      </c>
      <c r="D1630" s="4">
        <v>6</v>
      </c>
      <c r="E1630" s="4">
        <v>27</v>
      </c>
      <c r="F1630" s="4">
        <v>2024</v>
      </c>
      <c r="G1630" s="4">
        <v>2</v>
      </c>
      <c r="H1630" s="4" t="s">
        <v>833</v>
      </c>
      <c r="I1630" s="9" t="s">
        <v>425</v>
      </c>
      <c r="J1630" s="9" t="s">
        <v>1222</v>
      </c>
      <c r="K1630" s="9" t="s">
        <v>1058</v>
      </c>
      <c r="L1630" s="4">
        <v>988</v>
      </c>
      <c r="M1630" s="11" t="s">
        <v>1378</v>
      </c>
      <c r="N1630" s="11" t="s">
        <v>1378</v>
      </c>
      <c r="O1630" s="11" t="s">
        <v>201</v>
      </c>
    </row>
    <row r="1631" spans="1:16" ht="12" hidden="1" customHeight="1" x14ac:dyDescent="0.2">
      <c r="A1631" s="2" t="s">
        <v>65</v>
      </c>
      <c r="B1631" s="9" t="s">
        <v>963</v>
      </c>
      <c r="C1631" s="9" t="s">
        <v>917</v>
      </c>
      <c r="D1631" s="2">
        <v>6</v>
      </c>
      <c r="E1631" s="2">
        <v>27</v>
      </c>
      <c r="F1631" s="2">
        <v>2024</v>
      </c>
      <c r="G1631" s="2">
        <v>2</v>
      </c>
      <c r="H1631" s="2" t="s">
        <v>833</v>
      </c>
      <c r="I1631" s="9" t="s">
        <v>312</v>
      </c>
      <c r="J1631" s="9" t="s">
        <v>1222</v>
      </c>
      <c r="K1631" s="9" t="s">
        <v>1058</v>
      </c>
      <c r="L1631" s="2">
        <v>21390</v>
      </c>
      <c r="M1631" s="2">
        <v>713</v>
      </c>
      <c r="N1631" s="2">
        <v>30</v>
      </c>
      <c r="O1631" s="9" t="s">
        <v>201</v>
      </c>
    </row>
    <row r="1632" spans="1:16" s="4" customFormat="1" ht="12" hidden="1" customHeight="1" x14ac:dyDescent="0.25">
      <c r="A1632" s="4" t="s">
        <v>65</v>
      </c>
      <c r="B1632" s="9" t="s">
        <v>963</v>
      </c>
      <c r="C1632" s="11" t="s">
        <v>917</v>
      </c>
      <c r="D1632" s="4">
        <v>6</v>
      </c>
      <c r="E1632" s="4">
        <v>27</v>
      </c>
      <c r="F1632" s="4">
        <v>2024</v>
      </c>
      <c r="G1632" s="4">
        <v>2</v>
      </c>
      <c r="H1632" s="4" t="s">
        <v>833</v>
      </c>
      <c r="I1632" s="4" t="s">
        <v>314</v>
      </c>
      <c r="J1632" s="9" t="s">
        <v>1222</v>
      </c>
      <c r="K1632" s="9" t="s">
        <v>1058</v>
      </c>
      <c r="L1632" s="4">
        <v>1305</v>
      </c>
      <c r="M1632" s="11" t="s">
        <v>1378</v>
      </c>
      <c r="N1632" s="11" t="s">
        <v>1378</v>
      </c>
      <c r="O1632" s="11" t="s">
        <v>201</v>
      </c>
    </row>
    <row r="1633" spans="1:16" s="4" customFormat="1" ht="12" hidden="1" customHeight="1" x14ac:dyDescent="0.25">
      <c r="A1633" s="4" t="s">
        <v>65</v>
      </c>
      <c r="B1633" s="9" t="s">
        <v>963</v>
      </c>
      <c r="C1633" s="11" t="s">
        <v>917</v>
      </c>
      <c r="D1633" s="4">
        <v>6</v>
      </c>
      <c r="E1633" s="4">
        <v>27</v>
      </c>
      <c r="F1633" s="4">
        <v>2024</v>
      </c>
      <c r="G1633" s="4">
        <v>2</v>
      </c>
      <c r="H1633" s="4" t="s">
        <v>833</v>
      </c>
      <c r="I1633" s="11" t="s">
        <v>484</v>
      </c>
      <c r="J1633" s="9" t="s">
        <v>1222</v>
      </c>
      <c r="K1633" s="9" t="s">
        <v>1058</v>
      </c>
      <c r="L1633" s="4">
        <v>179</v>
      </c>
      <c r="M1633" s="11" t="s">
        <v>1378</v>
      </c>
      <c r="N1633" s="11" t="s">
        <v>1378</v>
      </c>
      <c r="O1633" s="11" t="s">
        <v>201</v>
      </c>
    </row>
    <row r="1634" spans="1:16" s="4" customFormat="1" ht="12" hidden="1" customHeight="1" x14ac:dyDescent="0.25">
      <c r="A1634" s="4" t="s">
        <v>65</v>
      </c>
      <c r="B1634" s="9" t="s">
        <v>963</v>
      </c>
      <c r="C1634" s="11" t="s">
        <v>917</v>
      </c>
      <c r="D1634" s="4">
        <v>6</v>
      </c>
      <c r="E1634" s="4">
        <v>27</v>
      </c>
      <c r="F1634" s="4">
        <v>2024</v>
      </c>
      <c r="G1634" s="4">
        <v>2</v>
      </c>
      <c r="H1634" s="4" t="s">
        <v>833</v>
      </c>
      <c r="I1634" s="9" t="s">
        <v>375</v>
      </c>
      <c r="J1634" s="4" t="s">
        <v>398</v>
      </c>
      <c r="K1634" s="9" t="s">
        <v>1058</v>
      </c>
      <c r="L1634" s="4">
        <v>26</v>
      </c>
      <c r="M1634" s="4">
        <v>26</v>
      </c>
      <c r="N1634" s="11" t="s">
        <v>1378</v>
      </c>
      <c r="O1634" s="11" t="s">
        <v>201</v>
      </c>
      <c r="P1634" s="4" t="s">
        <v>397</v>
      </c>
    </row>
    <row r="1635" spans="1:16" s="4" customFormat="1" ht="12" hidden="1" customHeight="1" x14ac:dyDescent="0.25">
      <c r="A1635" s="4" t="s">
        <v>65</v>
      </c>
      <c r="B1635" s="9" t="s">
        <v>963</v>
      </c>
      <c r="C1635" s="11" t="s">
        <v>917</v>
      </c>
      <c r="D1635" s="4">
        <v>6</v>
      </c>
      <c r="E1635" s="4">
        <v>27</v>
      </c>
      <c r="F1635" s="4">
        <v>2024</v>
      </c>
      <c r="G1635" s="4">
        <v>2</v>
      </c>
      <c r="H1635" s="4" t="s">
        <v>833</v>
      </c>
      <c r="I1635" s="4" t="s">
        <v>310</v>
      </c>
      <c r="J1635" s="9" t="s">
        <v>1222</v>
      </c>
      <c r="K1635" s="9" t="s">
        <v>1058</v>
      </c>
      <c r="L1635" s="4">
        <v>5</v>
      </c>
      <c r="M1635" s="4">
        <v>5</v>
      </c>
      <c r="N1635" s="11" t="s">
        <v>1378</v>
      </c>
      <c r="O1635" s="11" t="s">
        <v>201</v>
      </c>
    </row>
    <row r="1636" spans="1:16" s="4" customFormat="1" ht="12" hidden="1" customHeight="1" x14ac:dyDescent="0.25">
      <c r="A1636" s="4" t="s">
        <v>65</v>
      </c>
      <c r="B1636" s="9" t="s">
        <v>963</v>
      </c>
      <c r="C1636" s="11" t="s">
        <v>917</v>
      </c>
      <c r="D1636" s="4">
        <v>6</v>
      </c>
      <c r="E1636" s="4">
        <v>27</v>
      </c>
      <c r="F1636" s="4">
        <v>2024</v>
      </c>
      <c r="G1636" s="4">
        <v>2</v>
      </c>
      <c r="H1636" s="4" t="s">
        <v>833</v>
      </c>
      <c r="I1636" s="9" t="s">
        <v>375</v>
      </c>
      <c r="J1636" s="4" t="s">
        <v>376</v>
      </c>
      <c r="K1636" s="9" t="s">
        <v>1058</v>
      </c>
      <c r="L1636" s="4">
        <v>105</v>
      </c>
      <c r="M1636" s="4">
        <v>105</v>
      </c>
      <c r="N1636" s="11" t="s">
        <v>1378</v>
      </c>
      <c r="O1636" s="11" t="s">
        <v>201</v>
      </c>
      <c r="P1636" s="4" t="s">
        <v>396</v>
      </c>
    </row>
    <row r="1637" spans="1:16" s="4" customFormat="1" ht="12" hidden="1" customHeight="1" x14ac:dyDescent="0.25">
      <c r="A1637" s="4" t="s">
        <v>65</v>
      </c>
      <c r="B1637" s="9" t="s">
        <v>963</v>
      </c>
      <c r="C1637" s="11" t="s">
        <v>917</v>
      </c>
      <c r="D1637" s="4">
        <v>6</v>
      </c>
      <c r="E1637" s="4">
        <v>27</v>
      </c>
      <c r="F1637" s="4">
        <v>2024</v>
      </c>
      <c r="G1637" s="4">
        <v>2</v>
      </c>
      <c r="H1637" s="4" t="s">
        <v>833</v>
      </c>
      <c r="I1637" s="4" t="s">
        <v>399</v>
      </c>
      <c r="J1637" s="9" t="s">
        <v>1222</v>
      </c>
      <c r="K1637" s="9" t="s">
        <v>1058</v>
      </c>
      <c r="L1637" s="4">
        <v>4</v>
      </c>
      <c r="M1637" s="11" t="s">
        <v>1378</v>
      </c>
      <c r="N1637" s="11" t="s">
        <v>1378</v>
      </c>
      <c r="O1637" s="11" t="s">
        <v>201</v>
      </c>
    </row>
    <row r="1638" spans="1:16" s="4" customFormat="1" ht="12" hidden="1" customHeight="1" x14ac:dyDescent="0.25">
      <c r="A1638" s="4" t="s">
        <v>65</v>
      </c>
      <c r="B1638" s="9" t="s">
        <v>963</v>
      </c>
      <c r="C1638" s="11" t="s">
        <v>917</v>
      </c>
      <c r="D1638" s="4">
        <v>6</v>
      </c>
      <c r="E1638" s="4">
        <v>27</v>
      </c>
      <c r="F1638" s="4">
        <v>2024</v>
      </c>
      <c r="G1638" s="4">
        <v>2</v>
      </c>
      <c r="H1638" s="4" t="s">
        <v>833</v>
      </c>
      <c r="I1638" s="4" t="s">
        <v>407</v>
      </c>
      <c r="J1638" s="9" t="s">
        <v>1222</v>
      </c>
      <c r="K1638" s="9" t="s">
        <v>1058</v>
      </c>
      <c r="L1638" s="4">
        <v>30</v>
      </c>
      <c r="M1638" s="11" t="s">
        <v>1378</v>
      </c>
      <c r="N1638" s="11" t="s">
        <v>1378</v>
      </c>
      <c r="O1638" s="11" t="s">
        <v>201</v>
      </c>
    </row>
    <row r="1639" spans="1:16" s="4" customFormat="1" ht="12" hidden="1" customHeight="1" x14ac:dyDescent="0.25">
      <c r="A1639" s="4" t="s">
        <v>15</v>
      </c>
      <c r="B1639" s="9" t="s">
        <v>942</v>
      </c>
      <c r="C1639" s="11" t="s">
        <v>917</v>
      </c>
      <c r="D1639" s="4">
        <v>7</v>
      </c>
      <c r="E1639" s="4">
        <v>2</v>
      </c>
      <c r="F1639" s="4">
        <v>2024</v>
      </c>
      <c r="G1639" s="4">
        <v>2</v>
      </c>
      <c r="H1639" s="4" t="s">
        <v>833</v>
      </c>
      <c r="I1639" s="4" t="s">
        <v>433</v>
      </c>
      <c r="J1639" s="9" t="s">
        <v>1222</v>
      </c>
      <c r="K1639" s="9" t="s">
        <v>1058</v>
      </c>
      <c r="L1639" s="4">
        <v>1107</v>
      </c>
      <c r="M1639" s="11" t="s">
        <v>1378</v>
      </c>
      <c r="N1639" s="11" t="s">
        <v>1378</v>
      </c>
      <c r="O1639" s="11" t="s">
        <v>201</v>
      </c>
    </row>
    <row r="1640" spans="1:16" ht="12" hidden="1" customHeight="1" x14ac:dyDescent="0.2">
      <c r="A1640" s="2" t="s">
        <v>15</v>
      </c>
      <c r="B1640" s="9" t="s">
        <v>942</v>
      </c>
      <c r="C1640" s="9" t="s">
        <v>917</v>
      </c>
      <c r="D1640" s="2">
        <v>7</v>
      </c>
      <c r="E1640" s="2">
        <v>2</v>
      </c>
      <c r="F1640" s="2">
        <v>2024</v>
      </c>
      <c r="G1640" s="2">
        <v>2</v>
      </c>
      <c r="H1640" s="2" t="s">
        <v>833</v>
      </c>
      <c r="I1640" s="2" t="s">
        <v>316</v>
      </c>
      <c r="J1640" s="9" t="s">
        <v>1222</v>
      </c>
      <c r="K1640" s="9" t="s">
        <v>1058</v>
      </c>
      <c r="L1640" s="2">
        <v>432</v>
      </c>
      <c r="M1640" s="2">
        <v>48</v>
      </c>
      <c r="N1640" s="2">
        <v>9</v>
      </c>
      <c r="O1640" s="9" t="s">
        <v>201</v>
      </c>
      <c r="P1640" s="2" t="s">
        <v>108</v>
      </c>
    </row>
    <row r="1641" spans="1:16" s="4" customFormat="1" ht="12" hidden="1" customHeight="1" x14ac:dyDescent="0.25">
      <c r="A1641" s="4" t="s">
        <v>15</v>
      </c>
      <c r="B1641" s="9" t="s">
        <v>942</v>
      </c>
      <c r="C1641" s="11" t="s">
        <v>917</v>
      </c>
      <c r="D1641" s="4">
        <v>7</v>
      </c>
      <c r="E1641" s="4">
        <v>2</v>
      </c>
      <c r="F1641" s="4">
        <v>2024</v>
      </c>
      <c r="G1641" s="4">
        <v>2</v>
      </c>
      <c r="H1641" s="4" t="s">
        <v>833</v>
      </c>
      <c r="I1641" s="4" t="s">
        <v>399</v>
      </c>
      <c r="J1641" s="9" t="s">
        <v>400</v>
      </c>
      <c r="K1641" s="9" t="s">
        <v>1058</v>
      </c>
      <c r="L1641" s="4">
        <v>181</v>
      </c>
      <c r="M1641" s="11" t="s">
        <v>1378</v>
      </c>
      <c r="N1641" s="11" t="s">
        <v>1378</v>
      </c>
      <c r="O1641" s="11" t="s">
        <v>201</v>
      </c>
      <c r="P1641" s="9" t="s">
        <v>1547</v>
      </c>
    </row>
    <row r="1642" spans="1:16" s="4" customFormat="1" ht="12" hidden="1" customHeight="1" x14ac:dyDescent="0.25">
      <c r="A1642" s="4" t="s">
        <v>15</v>
      </c>
      <c r="B1642" s="9" t="s">
        <v>942</v>
      </c>
      <c r="C1642" s="11" t="s">
        <v>917</v>
      </c>
      <c r="D1642" s="4">
        <v>7</v>
      </c>
      <c r="E1642" s="4">
        <v>2</v>
      </c>
      <c r="F1642" s="4">
        <v>2024</v>
      </c>
      <c r="G1642" s="4">
        <v>2</v>
      </c>
      <c r="H1642" s="4" t="s">
        <v>833</v>
      </c>
      <c r="I1642" s="9" t="s">
        <v>446</v>
      </c>
      <c r="J1642" s="9" t="s">
        <v>1222</v>
      </c>
      <c r="K1642" s="9" t="s">
        <v>1058</v>
      </c>
      <c r="L1642" s="4">
        <v>8</v>
      </c>
      <c r="M1642" s="11" t="s">
        <v>1378</v>
      </c>
      <c r="N1642" s="11" t="s">
        <v>1378</v>
      </c>
      <c r="O1642" s="11" t="s">
        <v>201</v>
      </c>
      <c r="P1642" s="4" t="s">
        <v>1019</v>
      </c>
    </row>
    <row r="1643" spans="1:16" s="4" customFormat="1" ht="12" hidden="1" customHeight="1" x14ac:dyDescent="0.25">
      <c r="A1643" s="4" t="s">
        <v>15</v>
      </c>
      <c r="B1643" s="9" t="s">
        <v>942</v>
      </c>
      <c r="C1643" s="11" t="s">
        <v>917</v>
      </c>
      <c r="D1643" s="4">
        <v>7</v>
      </c>
      <c r="E1643" s="4">
        <v>2</v>
      </c>
      <c r="F1643" s="4">
        <v>2024</v>
      </c>
      <c r="G1643" s="4">
        <v>2</v>
      </c>
      <c r="H1643" s="4" t="s">
        <v>833</v>
      </c>
      <c r="I1643" s="4" t="s">
        <v>310</v>
      </c>
      <c r="J1643" s="9" t="s">
        <v>1222</v>
      </c>
      <c r="K1643" s="9" t="s">
        <v>1058</v>
      </c>
      <c r="L1643" s="4">
        <v>3</v>
      </c>
      <c r="M1643" s="4">
        <v>3</v>
      </c>
      <c r="N1643" s="11" t="s">
        <v>1378</v>
      </c>
      <c r="O1643" s="11" t="s">
        <v>201</v>
      </c>
      <c r="P1643" s="9" t="s">
        <v>509</v>
      </c>
    </row>
    <row r="1644" spans="1:16" s="4" customFormat="1" ht="12" hidden="1" customHeight="1" x14ac:dyDescent="0.25">
      <c r="A1644" s="4" t="s">
        <v>15</v>
      </c>
      <c r="B1644" s="9" t="s">
        <v>942</v>
      </c>
      <c r="C1644" s="11" t="s">
        <v>917</v>
      </c>
      <c r="D1644" s="4">
        <v>7</v>
      </c>
      <c r="E1644" s="4">
        <v>2</v>
      </c>
      <c r="F1644" s="4">
        <v>2024</v>
      </c>
      <c r="G1644" s="4">
        <v>2</v>
      </c>
      <c r="H1644" s="4" t="s">
        <v>833</v>
      </c>
      <c r="I1644" s="4" t="s">
        <v>316</v>
      </c>
      <c r="J1644" s="9" t="s">
        <v>1222</v>
      </c>
      <c r="K1644" s="9" t="s">
        <v>1058</v>
      </c>
      <c r="L1644" s="4">
        <v>210</v>
      </c>
      <c r="M1644" s="11" t="s">
        <v>1378</v>
      </c>
      <c r="N1644" s="11" t="s">
        <v>1378</v>
      </c>
      <c r="O1644" s="4" t="s">
        <v>1207</v>
      </c>
      <c r="P1644" s="4" t="s">
        <v>256</v>
      </c>
    </row>
    <row r="1645" spans="1:16" s="4" customFormat="1" ht="12" hidden="1" customHeight="1" x14ac:dyDescent="0.25">
      <c r="A1645" s="4" t="s">
        <v>12</v>
      </c>
      <c r="B1645" s="9" t="s">
        <v>943</v>
      </c>
      <c r="C1645" s="11" t="s">
        <v>917</v>
      </c>
      <c r="D1645" s="4">
        <v>7</v>
      </c>
      <c r="E1645" s="4">
        <v>2</v>
      </c>
      <c r="F1645" s="4">
        <v>2024</v>
      </c>
      <c r="G1645" s="4">
        <v>2</v>
      </c>
      <c r="H1645" s="4" t="s">
        <v>149</v>
      </c>
      <c r="I1645" s="4" t="s">
        <v>415</v>
      </c>
      <c r="J1645" s="9" t="s">
        <v>1222</v>
      </c>
      <c r="K1645" s="9" t="s">
        <v>1058</v>
      </c>
      <c r="L1645" s="4">
        <v>11</v>
      </c>
      <c r="M1645" s="11" t="s">
        <v>1378</v>
      </c>
      <c r="N1645" s="11" t="s">
        <v>1378</v>
      </c>
      <c r="O1645" s="11" t="s">
        <v>201</v>
      </c>
      <c r="P1645" s="4" t="s">
        <v>501</v>
      </c>
    </row>
    <row r="1646" spans="1:16" s="4" customFormat="1" ht="12" hidden="1" customHeight="1" x14ac:dyDescent="0.25">
      <c r="A1646" s="4" t="s">
        <v>12</v>
      </c>
      <c r="B1646" s="9" t="s">
        <v>943</v>
      </c>
      <c r="C1646" s="11" t="s">
        <v>917</v>
      </c>
      <c r="D1646" s="4">
        <v>7</v>
      </c>
      <c r="E1646" s="4">
        <v>2</v>
      </c>
      <c r="F1646" s="4">
        <v>2024</v>
      </c>
      <c r="G1646" s="4">
        <v>2</v>
      </c>
      <c r="H1646" s="4" t="s">
        <v>149</v>
      </c>
      <c r="I1646" s="9" t="s">
        <v>446</v>
      </c>
      <c r="J1646" s="9" t="s">
        <v>1222</v>
      </c>
      <c r="K1646" s="9" t="s">
        <v>1058</v>
      </c>
      <c r="L1646" s="4">
        <v>2</v>
      </c>
      <c r="M1646" s="11" t="s">
        <v>1378</v>
      </c>
      <c r="N1646" s="11" t="s">
        <v>1378</v>
      </c>
      <c r="O1646" s="11" t="s">
        <v>201</v>
      </c>
      <c r="P1646" s="4" t="s">
        <v>1019</v>
      </c>
    </row>
    <row r="1647" spans="1:16" s="4" customFormat="1" ht="12" hidden="1" customHeight="1" x14ac:dyDescent="0.25">
      <c r="A1647" s="4" t="s">
        <v>55</v>
      </c>
      <c r="B1647" s="9" t="s">
        <v>967</v>
      </c>
      <c r="C1647" s="11" t="s">
        <v>917</v>
      </c>
      <c r="D1647" s="4">
        <v>7</v>
      </c>
      <c r="E1647" s="4">
        <v>2</v>
      </c>
      <c r="F1647" s="4">
        <v>2024</v>
      </c>
      <c r="G1647" s="4">
        <v>2</v>
      </c>
      <c r="H1647" s="4" t="s">
        <v>833</v>
      </c>
      <c r="I1647" s="4" t="s">
        <v>314</v>
      </c>
      <c r="J1647" s="9" t="s">
        <v>1222</v>
      </c>
      <c r="K1647" s="9" t="s">
        <v>1058</v>
      </c>
      <c r="L1647" s="4">
        <v>30</v>
      </c>
      <c r="M1647" s="11" t="s">
        <v>1378</v>
      </c>
      <c r="N1647" s="11" t="s">
        <v>1378</v>
      </c>
      <c r="O1647" s="11" t="s">
        <v>201</v>
      </c>
    </row>
    <row r="1648" spans="1:16" s="4" customFormat="1" ht="12" hidden="1" customHeight="1" x14ac:dyDescent="0.25">
      <c r="A1648" s="4" t="s">
        <v>55</v>
      </c>
      <c r="B1648" s="9" t="s">
        <v>967</v>
      </c>
      <c r="C1648" s="11" t="s">
        <v>917</v>
      </c>
      <c r="D1648" s="4">
        <v>7</v>
      </c>
      <c r="E1648" s="4">
        <v>2</v>
      </c>
      <c r="F1648" s="4">
        <v>2024</v>
      </c>
      <c r="G1648" s="4">
        <v>2</v>
      </c>
      <c r="H1648" s="4" t="s">
        <v>833</v>
      </c>
      <c r="I1648" s="9" t="s">
        <v>425</v>
      </c>
      <c r="J1648" s="9" t="s">
        <v>1222</v>
      </c>
      <c r="K1648" s="9" t="s">
        <v>1058</v>
      </c>
      <c r="L1648" s="4">
        <v>6</v>
      </c>
      <c r="M1648" s="11" t="s">
        <v>1378</v>
      </c>
      <c r="N1648" s="11" t="s">
        <v>1378</v>
      </c>
      <c r="O1648" s="11" t="s">
        <v>201</v>
      </c>
    </row>
    <row r="1649" spans="1:16" s="4" customFormat="1" ht="12" hidden="1" customHeight="1" x14ac:dyDescent="0.25">
      <c r="A1649" s="4" t="s">
        <v>55</v>
      </c>
      <c r="B1649" s="9" t="s">
        <v>967</v>
      </c>
      <c r="C1649" s="11" t="s">
        <v>917</v>
      </c>
      <c r="D1649" s="4">
        <v>7</v>
      </c>
      <c r="E1649" s="4">
        <v>2</v>
      </c>
      <c r="F1649" s="4">
        <v>2024</v>
      </c>
      <c r="G1649" s="4">
        <v>2</v>
      </c>
      <c r="H1649" s="4" t="s">
        <v>833</v>
      </c>
      <c r="I1649" s="4" t="s">
        <v>433</v>
      </c>
      <c r="J1649" s="9" t="s">
        <v>1222</v>
      </c>
      <c r="K1649" s="9" t="s">
        <v>1058</v>
      </c>
      <c r="L1649" s="4">
        <v>97</v>
      </c>
      <c r="M1649" s="11" t="s">
        <v>1378</v>
      </c>
      <c r="N1649" s="11" t="s">
        <v>1378</v>
      </c>
      <c r="O1649" s="11" t="s">
        <v>201</v>
      </c>
    </row>
    <row r="1650" spans="1:16" s="4" customFormat="1" ht="12" hidden="1" customHeight="1" x14ac:dyDescent="0.25">
      <c r="A1650" s="4" t="s">
        <v>55</v>
      </c>
      <c r="B1650" s="9" t="s">
        <v>967</v>
      </c>
      <c r="C1650" s="11" t="s">
        <v>917</v>
      </c>
      <c r="D1650" s="4">
        <v>7</v>
      </c>
      <c r="E1650" s="4">
        <v>2</v>
      </c>
      <c r="F1650" s="4">
        <v>2024</v>
      </c>
      <c r="G1650" s="4">
        <v>2</v>
      </c>
      <c r="H1650" s="4" t="s">
        <v>833</v>
      </c>
      <c r="I1650" s="4" t="s">
        <v>428</v>
      </c>
      <c r="J1650" s="9" t="s">
        <v>1222</v>
      </c>
      <c r="K1650" s="9" t="s">
        <v>1058</v>
      </c>
      <c r="L1650" s="4">
        <v>49</v>
      </c>
      <c r="M1650" s="11" t="s">
        <v>1378</v>
      </c>
      <c r="N1650" s="11" t="s">
        <v>1378</v>
      </c>
      <c r="O1650" s="11" t="s">
        <v>201</v>
      </c>
      <c r="P1650" s="4" t="s">
        <v>427</v>
      </c>
    </row>
    <row r="1651" spans="1:16" s="4" customFormat="1" ht="12" hidden="1" customHeight="1" x14ac:dyDescent="0.25">
      <c r="A1651" s="4" t="s">
        <v>55</v>
      </c>
      <c r="B1651" s="9" t="s">
        <v>967</v>
      </c>
      <c r="C1651" s="11" t="s">
        <v>917</v>
      </c>
      <c r="D1651" s="4">
        <v>7</v>
      </c>
      <c r="E1651" s="4">
        <v>2</v>
      </c>
      <c r="F1651" s="4">
        <v>2024</v>
      </c>
      <c r="G1651" s="4">
        <v>2</v>
      </c>
      <c r="H1651" s="4" t="s">
        <v>833</v>
      </c>
      <c r="I1651" s="9" t="s">
        <v>375</v>
      </c>
      <c r="J1651" s="4" t="s">
        <v>376</v>
      </c>
      <c r="K1651" s="9" t="s">
        <v>1058</v>
      </c>
      <c r="L1651" s="4">
        <v>25</v>
      </c>
      <c r="M1651" s="4">
        <v>25</v>
      </c>
      <c r="N1651" s="11" t="s">
        <v>1378</v>
      </c>
      <c r="O1651" s="11" t="s">
        <v>201</v>
      </c>
      <c r="P1651" s="4" t="s">
        <v>396</v>
      </c>
    </row>
    <row r="1652" spans="1:16" s="4" customFormat="1" ht="12" hidden="1" customHeight="1" x14ac:dyDescent="0.25">
      <c r="A1652" s="4" t="s">
        <v>55</v>
      </c>
      <c r="B1652" s="9" t="s">
        <v>967</v>
      </c>
      <c r="C1652" s="11" t="s">
        <v>917</v>
      </c>
      <c r="D1652" s="4">
        <v>7</v>
      </c>
      <c r="E1652" s="4">
        <v>2</v>
      </c>
      <c r="F1652" s="4">
        <v>2024</v>
      </c>
      <c r="G1652" s="4">
        <v>2</v>
      </c>
      <c r="H1652" s="4" t="s">
        <v>833</v>
      </c>
      <c r="I1652" s="4" t="s">
        <v>310</v>
      </c>
      <c r="J1652" s="9" t="s">
        <v>1222</v>
      </c>
      <c r="K1652" s="9" t="s">
        <v>1058</v>
      </c>
      <c r="L1652" s="4">
        <v>11</v>
      </c>
      <c r="M1652" s="4">
        <v>11</v>
      </c>
      <c r="N1652" s="11" t="s">
        <v>1378</v>
      </c>
      <c r="O1652" s="11" t="s">
        <v>201</v>
      </c>
    </row>
    <row r="1653" spans="1:16" s="4" customFormat="1" ht="12" hidden="1" customHeight="1" x14ac:dyDescent="0.25">
      <c r="A1653" s="4" t="s">
        <v>55</v>
      </c>
      <c r="B1653" s="9" t="s">
        <v>967</v>
      </c>
      <c r="C1653" s="11" t="s">
        <v>917</v>
      </c>
      <c r="D1653" s="4">
        <v>7</v>
      </c>
      <c r="E1653" s="4">
        <v>2</v>
      </c>
      <c r="F1653" s="4">
        <v>2024</v>
      </c>
      <c r="G1653" s="4">
        <v>2</v>
      </c>
      <c r="H1653" s="4" t="s">
        <v>833</v>
      </c>
      <c r="I1653" s="4" t="s">
        <v>563</v>
      </c>
      <c r="J1653" s="9" t="s">
        <v>1222</v>
      </c>
      <c r="K1653" s="9" t="s">
        <v>1058</v>
      </c>
      <c r="L1653" s="4">
        <v>138</v>
      </c>
      <c r="M1653" s="11" t="s">
        <v>1378</v>
      </c>
      <c r="N1653" s="11" t="s">
        <v>1378</v>
      </c>
      <c r="O1653" s="11" t="s">
        <v>201</v>
      </c>
    </row>
    <row r="1654" spans="1:16" s="4" customFormat="1" ht="12" hidden="1" customHeight="1" x14ac:dyDescent="0.25">
      <c r="A1654" s="4" t="s">
        <v>55</v>
      </c>
      <c r="B1654" s="9" t="s">
        <v>967</v>
      </c>
      <c r="C1654" s="11" t="s">
        <v>917</v>
      </c>
      <c r="D1654" s="4">
        <v>7</v>
      </c>
      <c r="E1654" s="4">
        <v>2</v>
      </c>
      <c r="F1654" s="4">
        <v>2024</v>
      </c>
      <c r="G1654" s="4">
        <v>2</v>
      </c>
      <c r="H1654" s="4" t="s">
        <v>833</v>
      </c>
      <c r="I1654" s="4" t="s">
        <v>609</v>
      </c>
      <c r="J1654" s="9" t="s">
        <v>1222</v>
      </c>
      <c r="K1654" s="9" t="s">
        <v>1058</v>
      </c>
      <c r="L1654" s="4">
        <v>33</v>
      </c>
      <c r="M1654" s="11" t="s">
        <v>1378</v>
      </c>
      <c r="N1654" s="11" t="s">
        <v>1378</v>
      </c>
      <c r="O1654" s="11" t="s">
        <v>201</v>
      </c>
    </row>
    <row r="1655" spans="1:16" s="4" customFormat="1" ht="12" hidden="1" customHeight="1" x14ac:dyDescent="0.25">
      <c r="A1655" s="4" t="s">
        <v>55</v>
      </c>
      <c r="B1655" s="9" t="s">
        <v>967</v>
      </c>
      <c r="C1655" s="11" t="s">
        <v>917</v>
      </c>
      <c r="D1655" s="4">
        <v>7</v>
      </c>
      <c r="E1655" s="4">
        <v>2</v>
      </c>
      <c r="F1655" s="4">
        <v>2024</v>
      </c>
      <c r="G1655" s="4">
        <v>2</v>
      </c>
      <c r="H1655" s="4" t="s">
        <v>833</v>
      </c>
      <c r="I1655" s="4" t="s">
        <v>412</v>
      </c>
      <c r="J1655" s="9" t="s">
        <v>1222</v>
      </c>
      <c r="K1655" s="9" t="s">
        <v>1058</v>
      </c>
      <c r="L1655" s="4">
        <v>1</v>
      </c>
      <c r="M1655" s="11" t="s">
        <v>1378</v>
      </c>
      <c r="N1655" s="11" t="s">
        <v>1378</v>
      </c>
      <c r="O1655" s="11" t="s">
        <v>201</v>
      </c>
    </row>
    <row r="1656" spans="1:16" s="4" customFormat="1" ht="12" hidden="1" customHeight="1" x14ac:dyDescent="0.25">
      <c r="A1656" s="4" t="s">
        <v>55</v>
      </c>
      <c r="B1656" s="9" t="s">
        <v>967</v>
      </c>
      <c r="C1656" s="11" t="s">
        <v>917</v>
      </c>
      <c r="D1656" s="4">
        <v>7</v>
      </c>
      <c r="E1656" s="4">
        <v>2</v>
      </c>
      <c r="F1656" s="4">
        <v>2024</v>
      </c>
      <c r="G1656" s="4">
        <v>2</v>
      </c>
      <c r="H1656" s="4" t="s">
        <v>833</v>
      </c>
      <c r="I1656" s="4" t="s">
        <v>995</v>
      </c>
      <c r="J1656" s="9" t="s">
        <v>1222</v>
      </c>
      <c r="K1656" s="9" t="s">
        <v>1058</v>
      </c>
      <c r="L1656" s="4">
        <v>3</v>
      </c>
      <c r="M1656" s="11" t="s">
        <v>1378</v>
      </c>
      <c r="N1656" s="11" t="s">
        <v>1378</v>
      </c>
      <c r="O1656" s="11" t="s">
        <v>201</v>
      </c>
      <c r="P1656" s="4" t="s">
        <v>1208</v>
      </c>
    </row>
    <row r="1657" spans="1:16" s="4" customFormat="1" ht="12" hidden="1" customHeight="1" x14ac:dyDescent="0.25">
      <c r="A1657" s="4" t="s">
        <v>60</v>
      </c>
      <c r="B1657" s="9" t="s">
        <v>968</v>
      </c>
      <c r="C1657" s="11" t="s">
        <v>917</v>
      </c>
      <c r="D1657" s="4">
        <v>7</v>
      </c>
      <c r="E1657" s="4">
        <v>2</v>
      </c>
      <c r="F1657" s="4">
        <v>2024</v>
      </c>
      <c r="G1657" s="4">
        <v>2</v>
      </c>
      <c r="H1657" s="4" t="s">
        <v>833</v>
      </c>
      <c r="I1657" s="4" t="s">
        <v>399</v>
      </c>
      <c r="J1657" s="9" t="s">
        <v>400</v>
      </c>
      <c r="K1657" s="9" t="s">
        <v>1058</v>
      </c>
      <c r="L1657" s="4">
        <v>8</v>
      </c>
      <c r="M1657" s="11" t="s">
        <v>1378</v>
      </c>
      <c r="N1657" s="11" t="s">
        <v>1378</v>
      </c>
      <c r="O1657" s="11" t="s">
        <v>201</v>
      </c>
      <c r="P1657" s="9" t="s">
        <v>1547</v>
      </c>
    </row>
    <row r="1658" spans="1:16" s="4" customFormat="1" ht="12" hidden="1" customHeight="1" x14ac:dyDescent="0.25">
      <c r="A1658" s="4" t="s">
        <v>34</v>
      </c>
      <c r="B1658" s="9" t="s">
        <v>969</v>
      </c>
      <c r="C1658" s="11" t="s">
        <v>917</v>
      </c>
      <c r="D1658" s="4">
        <v>7</v>
      </c>
      <c r="E1658" s="4">
        <v>2</v>
      </c>
      <c r="F1658" s="4">
        <v>2024</v>
      </c>
      <c r="G1658" s="4">
        <v>2</v>
      </c>
      <c r="H1658" s="4" t="s">
        <v>833</v>
      </c>
      <c r="I1658" s="4" t="s">
        <v>310</v>
      </c>
      <c r="J1658" s="9" t="s">
        <v>1222</v>
      </c>
      <c r="K1658" s="9" t="s">
        <v>1058</v>
      </c>
      <c r="L1658" s="4">
        <v>7</v>
      </c>
      <c r="M1658" s="4">
        <v>7</v>
      </c>
      <c r="N1658" s="11" t="s">
        <v>1378</v>
      </c>
      <c r="O1658" s="11" t="s">
        <v>201</v>
      </c>
    </row>
    <row r="1659" spans="1:16" s="4" customFormat="1" ht="12" hidden="1" customHeight="1" x14ac:dyDescent="0.25">
      <c r="A1659" s="4" t="s">
        <v>34</v>
      </c>
      <c r="B1659" s="9" t="s">
        <v>969</v>
      </c>
      <c r="C1659" s="11" t="s">
        <v>917</v>
      </c>
      <c r="D1659" s="4">
        <v>7</v>
      </c>
      <c r="E1659" s="4">
        <v>2</v>
      </c>
      <c r="F1659" s="4">
        <v>2024</v>
      </c>
      <c r="G1659" s="4">
        <v>2</v>
      </c>
      <c r="H1659" s="4" t="s">
        <v>833</v>
      </c>
      <c r="I1659" s="4" t="s">
        <v>399</v>
      </c>
      <c r="J1659" s="9" t="s">
        <v>1222</v>
      </c>
      <c r="K1659" s="9" t="s">
        <v>1058</v>
      </c>
      <c r="L1659" s="4">
        <v>20</v>
      </c>
      <c r="M1659" s="11" t="s">
        <v>1378</v>
      </c>
      <c r="N1659" s="11" t="s">
        <v>1378</v>
      </c>
      <c r="O1659" s="11" t="s">
        <v>201</v>
      </c>
    </row>
    <row r="1660" spans="1:16" s="4" customFormat="1" ht="12" hidden="1" customHeight="1" x14ac:dyDescent="0.25">
      <c r="A1660" s="4" t="s">
        <v>919</v>
      </c>
      <c r="B1660" s="9" t="s">
        <v>970</v>
      </c>
      <c r="C1660" s="11" t="s">
        <v>917</v>
      </c>
      <c r="D1660" s="4">
        <v>7</v>
      </c>
      <c r="E1660" s="4">
        <v>2</v>
      </c>
      <c r="F1660" s="4">
        <v>2024</v>
      </c>
      <c r="G1660" s="4">
        <v>2</v>
      </c>
      <c r="H1660" s="4" t="s">
        <v>149</v>
      </c>
      <c r="I1660" s="4" t="s">
        <v>399</v>
      </c>
      <c r="J1660" s="9" t="s">
        <v>400</v>
      </c>
      <c r="K1660" s="9" t="s">
        <v>1058</v>
      </c>
      <c r="L1660" s="4">
        <v>12</v>
      </c>
      <c r="M1660" s="11" t="s">
        <v>1378</v>
      </c>
      <c r="N1660" s="11" t="s">
        <v>1378</v>
      </c>
      <c r="O1660" s="4" t="s">
        <v>1207</v>
      </c>
      <c r="P1660" s="9" t="s">
        <v>1547</v>
      </c>
    </row>
    <row r="1661" spans="1:16" s="4" customFormat="1" ht="12" hidden="1" customHeight="1" x14ac:dyDescent="0.25">
      <c r="A1661" s="4" t="s">
        <v>920</v>
      </c>
      <c r="B1661" s="9" t="s">
        <v>971</v>
      </c>
      <c r="C1661" s="11" t="s">
        <v>917</v>
      </c>
      <c r="D1661" s="4">
        <v>7</v>
      </c>
      <c r="E1661" s="4">
        <v>2</v>
      </c>
      <c r="F1661" s="4">
        <v>2024</v>
      </c>
      <c r="G1661" s="4">
        <v>2</v>
      </c>
      <c r="H1661" s="4" t="s">
        <v>149</v>
      </c>
      <c r="I1661" s="9" t="s">
        <v>201</v>
      </c>
      <c r="J1661" s="9" t="s">
        <v>201</v>
      </c>
      <c r="K1661" s="9" t="s">
        <v>201</v>
      </c>
      <c r="L1661" s="9">
        <v>0</v>
      </c>
      <c r="M1661" s="9">
        <v>0</v>
      </c>
      <c r="N1661" s="9">
        <v>0</v>
      </c>
      <c r="O1661" s="4" t="s">
        <v>1139</v>
      </c>
      <c r="P1661" s="9" t="s">
        <v>201</v>
      </c>
    </row>
    <row r="1662" spans="1:16" s="4" customFormat="1" ht="12" hidden="1" customHeight="1" x14ac:dyDescent="0.25">
      <c r="A1662" s="4" t="s">
        <v>90</v>
      </c>
      <c r="B1662" s="9" t="s">
        <v>935</v>
      </c>
      <c r="C1662" s="11" t="s">
        <v>917</v>
      </c>
      <c r="D1662" s="4">
        <v>7</v>
      </c>
      <c r="E1662" s="4">
        <v>5</v>
      </c>
      <c r="F1662" s="4">
        <v>2024</v>
      </c>
      <c r="G1662" s="4">
        <v>3</v>
      </c>
      <c r="H1662" s="4" t="s">
        <v>149</v>
      </c>
      <c r="I1662" s="9" t="s">
        <v>375</v>
      </c>
      <c r="J1662" s="4" t="s">
        <v>398</v>
      </c>
      <c r="K1662" s="9" t="s">
        <v>1058</v>
      </c>
      <c r="L1662" s="4">
        <v>179</v>
      </c>
      <c r="M1662" s="4">
        <v>179</v>
      </c>
      <c r="N1662" s="11" t="s">
        <v>1378</v>
      </c>
      <c r="O1662" s="4" t="s">
        <v>1145</v>
      </c>
      <c r="P1662" s="4" t="s">
        <v>397</v>
      </c>
    </row>
    <row r="1663" spans="1:16" s="4" customFormat="1" ht="12" hidden="1" customHeight="1" x14ac:dyDescent="0.25">
      <c r="A1663" s="4" t="s">
        <v>84</v>
      </c>
      <c r="B1663" s="9" t="s">
        <v>936</v>
      </c>
      <c r="C1663" s="11" t="s">
        <v>917</v>
      </c>
      <c r="D1663" s="4">
        <v>7</v>
      </c>
      <c r="E1663" s="4">
        <v>5</v>
      </c>
      <c r="F1663" s="4">
        <v>2024</v>
      </c>
      <c r="G1663" s="4">
        <v>3</v>
      </c>
      <c r="H1663" s="4" t="s">
        <v>149</v>
      </c>
      <c r="I1663" s="9" t="s">
        <v>375</v>
      </c>
      <c r="J1663" s="4" t="s">
        <v>376</v>
      </c>
      <c r="K1663" s="9" t="s">
        <v>1058</v>
      </c>
      <c r="L1663" s="4">
        <v>15</v>
      </c>
      <c r="M1663" s="4">
        <v>15</v>
      </c>
      <c r="N1663" s="11" t="s">
        <v>1378</v>
      </c>
      <c r="O1663" s="11" t="s">
        <v>201</v>
      </c>
      <c r="P1663" s="4" t="s">
        <v>396</v>
      </c>
    </row>
    <row r="1664" spans="1:16" s="4" customFormat="1" ht="12" hidden="1" customHeight="1" x14ac:dyDescent="0.25">
      <c r="A1664" s="4" t="s">
        <v>84</v>
      </c>
      <c r="B1664" s="9" t="s">
        <v>936</v>
      </c>
      <c r="C1664" s="11" t="s">
        <v>917</v>
      </c>
      <c r="D1664" s="4">
        <v>7</v>
      </c>
      <c r="E1664" s="4">
        <v>5</v>
      </c>
      <c r="F1664" s="4">
        <v>2024</v>
      </c>
      <c r="G1664" s="4">
        <v>3</v>
      </c>
      <c r="H1664" s="4" t="s">
        <v>149</v>
      </c>
      <c r="I1664" s="9" t="s">
        <v>375</v>
      </c>
      <c r="J1664" s="4" t="s">
        <v>398</v>
      </c>
      <c r="K1664" s="9" t="s">
        <v>1058</v>
      </c>
      <c r="L1664" s="4">
        <v>2</v>
      </c>
      <c r="M1664" s="4">
        <v>2</v>
      </c>
      <c r="N1664" s="11" t="s">
        <v>1378</v>
      </c>
      <c r="O1664" s="11" t="s">
        <v>201</v>
      </c>
      <c r="P1664" s="4" t="s">
        <v>397</v>
      </c>
    </row>
    <row r="1665" spans="1:16" s="4" customFormat="1" ht="12" hidden="1" customHeight="1" x14ac:dyDescent="0.25">
      <c r="A1665" s="4" t="s">
        <v>88</v>
      </c>
      <c r="B1665" s="9" t="s">
        <v>937</v>
      </c>
      <c r="C1665" s="11" t="s">
        <v>917</v>
      </c>
      <c r="D1665" s="4">
        <v>7</v>
      </c>
      <c r="E1665" s="4">
        <v>5</v>
      </c>
      <c r="F1665" s="4">
        <v>2024</v>
      </c>
      <c r="G1665" s="4">
        <v>3</v>
      </c>
      <c r="H1665" s="4" t="s">
        <v>833</v>
      </c>
      <c r="I1665" s="4" t="s">
        <v>996</v>
      </c>
      <c r="J1665" s="9" t="s">
        <v>1222</v>
      </c>
      <c r="K1665" s="9" t="s">
        <v>1058</v>
      </c>
      <c r="L1665" s="4">
        <v>714</v>
      </c>
      <c r="M1665" s="11" t="s">
        <v>1378</v>
      </c>
      <c r="N1665" s="11" t="s">
        <v>1378</v>
      </c>
      <c r="O1665" s="11" t="s">
        <v>201</v>
      </c>
    </row>
    <row r="1666" spans="1:16" s="4" customFormat="1" ht="12" hidden="1" customHeight="1" x14ac:dyDescent="0.25">
      <c r="A1666" s="4" t="s">
        <v>88</v>
      </c>
      <c r="B1666" s="9" t="s">
        <v>937</v>
      </c>
      <c r="C1666" s="11" t="s">
        <v>917</v>
      </c>
      <c r="D1666" s="4">
        <v>7</v>
      </c>
      <c r="E1666" s="4">
        <v>5</v>
      </c>
      <c r="F1666" s="4">
        <v>2024</v>
      </c>
      <c r="G1666" s="4">
        <v>3</v>
      </c>
      <c r="H1666" s="4" t="s">
        <v>833</v>
      </c>
      <c r="I1666" s="4" t="s">
        <v>992</v>
      </c>
      <c r="J1666" s="9" t="s">
        <v>1222</v>
      </c>
      <c r="K1666" s="9" t="s">
        <v>1058</v>
      </c>
      <c r="L1666" s="4">
        <v>44</v>
      </c>
      <c r="M1666" s="11" t="s">
        <v>1378</v>
      </c>
      <c r="N1666" s="11" t="s">
        <v>1378</v>
      </c>
      <c r="O1666" s="11" t="s">
        <v>201</v>
      </c>
    </row>
    <row r="1667" spans="1:16" s="4" customFormat="1" ht="12" hidden="1" customHeight="1" x14ac:dyDescent="0.25">
      <c r="A1667" s="4" t="s">
        <v>88</v>
      </c>
      <c r="B1667" s="9" t="s">
        <v>937</v>
      </c>
      <c r="C1667" s="11" t="s">
        <v>917</v>
      </c>
      <c r="D1667" s="4">
        <v>7</v>
      </c>
      <c r="E1667" s="4">
        <v>5</v>
      </c>
      <c r="F1667" s="4">
        <v>2024</v>
      </c>
      <c r="G1667" s="4">
        <v>3</v>
      </c>
      <c r="H1667" s="4" t="s">
        <v>833</v>
      </c>
      <c r="I1667" s="4" t="s">
        <v>461</v>
      </c>
      <c r="J1667" s="9" t="s">
        <v>1222</v>
      </c>
      <c r="K1667" s="9" t="s">
        <v>1058</v>
      </c>
      <c r="L1667" s="4">
        <v>1536</v>
      </c>
      <c r="M1667" s="11" t="s">
        <v>1378</v>
      </c>
      <c r="N1667" s="11" t="s">
        <v>1378</v>
      </c>
      <c r="O1667" s="11" t="s">
        <v>201</v>
      </c>
    </row>
    <row r="1668" spans="1:16" s="4" customFormat="1" ht="12" hidden="1" customHeight="1" x14ac:dyDescent="0.25">
      <c r="A1668" s="4" t="s">
        <v>88</v>
      </c>
      <c r="B1668" s="9" t="s">
        <v>937</v>
      </c>
      <c r="C1668" s="11" t="s">
        <v>917</v>
      </c>
      <c r="D1668" s="4">
        <v>7</v>
      </c>
      <c r="E1668" s="4">
        <v>5</v>
      </c>
      <c r="F1668" s="4">
        <v>2024</v>
      </c>
      <c r="G1668" s="4">
        <v>3</v>
      </c>
      <c r="H1668" s="4" t="s">
        <v>833</v>
      </c>
      <c r="I1668" s="4" t="s">
        <v>997</v>
      </c>
      <c r="J1668" s="9" t="s">
        <v>1222</v>
      </c>
      <c r="K1668" s="9" t="s">
        <v>1058</v>
      </c>
      <c r="L1668" s="4">
        <v>35</v>
      </c>
      <c r="M1668" s="11" t="s">
        <v>1378</v>
      </c>
      <c r="N1668" s="11" t="s">
        <v>1378</v>
      </c>
      <c r="O1668" s="11" t="s">
        <v>201</v>
      </c>
    </row>
    <row r="1669" spans="1:16" s="4" customFormat="1" ht="12" hidden="1" customHeight="1" x14ac:dyDescent="0.25">
      <c r="A1669" s="4" t="s">
        <v>88</v>
      </c>
      <c r="B1669" s="9" t="s">
        <v>937</v>
      </c>
      <c r="C1669" s="11" t="s">
        <v>917</v>
      </c>
      <c r="D1669" s="4">
        <v>7</v>
      </c>
      <c r="E1669" s="4">
        <v>5</v>
      </c>
      <c r="F1669" s="4">
        <v>2024</v>
      </c>
      <c r="G1669" s="4">
        <v>3</v>
      </c>
      <c r="H1669" s="4" t="s">
        <v>833</v>
      </c>
      <c r="I1669" s="9" t="s">
        <v>375</v>
      </c>
      <c r="J1669" s="4" t="s">
        <v>376</v>
      </c>
      <c r="K1669" s="9" t="s">
        <v>1058</v>
      </c>
      <c r="L1669" s="4">
        <v>3</v>
      </c>
      <c r="M1669" s="4">
        <v>3</v>
      </c>
      <c r="N1669" s="11" t="s">
        <v>1378</v>
      </c>
      <c r="O1669" s="11" t="s">
        <v>201</v>
      </c>
      <c r="P1669" s="4" t="s">
        <v>396</v>
      </c>
    </row>
    <row r="1670" spans="1:16" s="4" customFormat="1" ht="12" hidden="1" customHeight="1" x14ac:dyDescent="0.25">
      <c r="A1670" s="4" t="s">
        <v>88</v>
      </c>
      <c r="B1670" s="9" t="s">
        <v>937</v>
      </c>
      <c r="C1670" s="11" t="s">
        <v>917</v>
      </c>
      <c r="D1670" s="4">
        <v>7</v>
      </c>
      <c r="E1670" s="4">
        <v>5</v>
      </c>
      <c r="F1670" s="4">
        <v>2024</v>
      </c>
      <c r="G1670" s="4">
        <v>3</v>
      </c>
      <c r="H1670" s="4" t="s">
        <v>833</v>
      </c>
      <c r="I1670" s="11" t="s">
        <v>973</v>
      </c>
      <c r="J1670" s="9" t="s">
        <v>1222</v>
      </c>
      <c r="K1670" s="9" t="s">
        <v>1058</v>
      </c>
      <c r="L1670" s="4">
        <v>5</v>
      </c>
      <c r="M1670" s="11" t="s">
        <v>1378</v>
      </c>
      <c r="N1670" s="11" t="s">
        <v>1378</v>
      </c>
      <c r="O1670" s="11" t="s">
        <v>201</v>
      </c>
    </row>
    <row r="1671" spans="1:16" s="4" customFormat="1" ht="12" hidden="1" customHeight="1" x14ac:dyDescent="0.25">
      <c r="A1671" s="4" t="s">
        <v>88</v>
      </c>
      <c r="B1671" s="9" t="s">
        <v>937</v>
      </c>
      <c r="C1671" s="11" t="s">
        <v>917</v>
      </c>
      <c r="D1671" s="4">
        <v>7</v>
      </c>
      <c r="E1671" s="4">
        <v>5</v>
      </c>
      <c r="F1671" s="4">
        <v>2024</v>
      </c>
      <c r="G1671" s="4">
        <v>3</v>
      </c>
      <c r="H1671" s="4" t="s">
        <v>833</v>
      </c>
      <c r="I1671" s="4" t="s">
        <v>314</v>
      </c>
      <c r="J1671" s="9" t="s">
        <v>1222</v>
      </c>
      <c r="K1671" s="9" t="s">
        <v>1058</v>
      </c>
      <c r="L1671" s="4">
        <v>23</v>
      </c>
      <c r="M1671" s="11" t="s">
        <v>1378</v>
      </c>
      <c r="N1671" s="11" t="s">
        <v>1378</v>
      </c>
      <c r="O1671" s="11" t="s">
        <v>201</v>
      </c>
    </row>
    <row r="1672" spans="1:16" s="4" customFormat="1" ht="12" hidden="1" customHeight="1" x14ac:dyDescent="0.25">
      <c r="A1672" s="4" t="s">
        <v>88</v>
      </c>
      <c r="B1672" s="9" t="s">
        <v>937</v>
      </c>
      <c r="C1672" s="11" t="s">
        <v>917</v>
      </c>
      <c r="D1672" s="4">
        <v>7</v>
      </c>
      <c r="E1672" s="4">
        <v>5</v>
      </c>
      <c r="F1672" s="4">
        <v>2024</v>
      </c>
      <c r="G1672" s="4">
        <v>3</v>
      </c>
      <c r="H1672" s="4" t="s">
        <v>833</v>
      </c>
      <c r="I1672" s="11" t="s">
        <v>484</v>
      </c>
      <c r="J1672" s="9" t="s">
        <v>1222</v>
      </c>
      <c r="K1672" s="9" t="s">
        <v>1058</v>
      </c>
      <c r="L1672" s="4">
        <v>38</v>
      </c>
      <c r="M1672" s="11" t="s">
        <v>1378</v>
      </c>
      <c r="N1672" s="11" t="s">
        <v>1378</v>
      </c>
      <c r="O1672" s="11" t="s">
        <v>201</v>
      </c>
    </row>
    <row r="1673" spans="1:16" s="4" customFormat="1" ht="12" hidden="1" customHeight="1" x14ac:dyDescent="0.25">
      <c r="A1673" s="4" t="s">
        <v>88</v>
      </c>
      <c r="B1673" s="9" t="s">
        <v>937</v>
      </c>
      <c r="C1673" s="11" t="s">
        <v>917</v>
      </c>
      <c r="D1673" s="4">
        <v>7</v>
      </c>
      <c r="E1673" s="4">
        <v>5</v>
      </c>
      <c r="F1673" s="4">
        <v>2024</v>
      </c>
      <c r="G1673" s="4">
        <v>3</v>
      </c>
      <c r="H1673" s="4" t="s">
        <v>833</v>
      </c>
      <c r="I1673" s="4" t="s">
        <v>434</v>
      </c>
      <c r="J1673" s="9" t="s">
        <v>1222</v>
      </c>
      <c r="K1673" s="9" t="s">
        <v>1058</v>
      </c>
      <c r="L1673" s="4">
        <v>3</v>
      </c>
      <c r="M1673" s="4">
        <v>3</v>
      </c>
      <c r="N1673" s="11" t="s">
        <v>1378</v>
      </c>
      <c r="O1673" s="11" t="s">
        <v>201</v>
      </c>
    </row>
    <row r="1674" spans="1:16" s="4" customFormat="1" ht="12" hidden="1" customHeight="1" x14ac:dyDescent="0.25">
      <c r="A1674" s="4" t="s">
        <v>88</v>
      </c>
      <c r="B1674" s="9" t="s">
        <v>937</v>
      </c>
      <c r="C1674" s="11" t="s">
        <v>917</v>
      </c>
      <c r="D1674" s="4">
        <v>7</v>
      </c>
      <c r="E1674" s="4">
        <v>5</v>
      </c>
      <c r="F1674" s="4">
        <v>2024</v>
      </c>
      <c r="G1674" s="4">
        <v>3</v>
      </c>
      <c r="H1674" s="4" t="s">
        <v>833</v>
      </c>
      <c r="I1674" s="4" t="s">
        <v>433</v>
      </c>
      <c r="J1674" s="9" t="s">
        <v>1222</v>
      </c>
      <c r="K1674" s="9" t="s">
        <v>1058</v>
      </c>
      <c r="L1674" s="4">
        <v>2226</v>
      </c>
      <c r="M1674" s="11" t="s">
        <v>1378</v>
      </c>
      <c r="N1674" s="11" t="s">
        <v>1378</v>
      </c>
      <c r="O1674" s="11" t="s">
        <v>201</v>
      </c>
    </row>
    <row r="1675" spans="1:16" s="4" customFormat="1" ht="12" hidden="1" customHeight="1" x14ac:dyDescent="0.25">
      <c r="A1675" s="4" t="s">
        <v>88</v>
      </c>
      <c r="B1675" s="9" t="s">
        <v>937</v>
      </c>
      <c r="C1675" s="11" t="s">
        <v>917</v>
      </c>
      <c r="D1675" s="4">
        <v>7</v>
      </c>
      <c r="E1675" s="4">
        <v>5</v>
      </c>
      <c r="F1675" s="4">
        <v>2024</v>
      </c>
      <c r="G1675" s="4">
        <v>3</v>
      </c>
      <c r="H1675" s="4" t="s">
        <v>833</v>
      </c>
      <c r="I1675" s="4" t="s">
        <v>399</v>
      </c>
      <c r="J1675" s="9" t="s">
        <v>1222</v>
      </c>
      <c r="K1675" s="9" t="s">
        <v>1058</v>
      </c>
      <c r="L1675" s="4">
        <v>3</v>
      </c>
      <c r="M1675" s="11" t="s">
        <v>1378</v>
      </c>
      <c r="N1675" s="11" t="s">
        <v>1378</v>
      </c>
      <c r="O1675" s="11" t="s">
        <v>201</v>
      </c>
    </row>
    <row r="1676" spans="1:16" s="4" customFormat="1" ht="12" hidden="1" customHeight="1" x14ac:dyDescent="0.25">
      <c r="A1676" s="4" t="s">
        <v>88</v>
      </c>
      <c r="B1676" s="9" t="s">
        <v>937</v>
      </c>
      <c r="C1676" s="11" t="s">
        <v>917</v>
      </c>
      <c r="D1676" s="4">
        <v>7</v>
      </c>
      <c r="E1676" s="4">
        <v>5</v>
      </c>
      <c r="F1676" s="4">
        <v>2024</v>
      </c>
      <c r="G1676" s="4">
        <v>3</v>
      </c>
      <c r="H1676" s="4" t="s">
        <v>833</v>
      </c>
      <c r="I1676" s="4" t="s">
        <v>993</v>
      </c>
      <c r="J1676" s="9" t="s">
        <v>1222</v>
      </c>
      <c r="K1676" s="9" t="s">
        <v>1058</v>
      </c>
      <c r="L1676" s="4">
        <v>1</v>
      </c>
      <c r="M1676" s="11" t="s">
        <v>1378</v>
      </c>
      <c r="N1676" s="11" t="s">
        <v>1378</v>
      </c>
      <c r="O1676" s="11" t="s">
        <v>201</v>
      </c>
    </row>
    <row r="1677" spans="1:16" s="4" customFormat="1" ht="12" hidden="1" customHeight="1" x14ac:dyDescent="0.25">
      <c r="A1677" s="4" t="s">
        <v>88</v>
      </c>
      <c r="B1677" s="9" t="s">
        <v>937</v>
      </c>
      <c r="C1677" s="11" t="s">
        <v>917</v>
      </c>
      <c r="D1677" s="4">
        <v>7</v>
      </c>
      <c r="E1677" s="4">
        <v>5</v>
      </c>
      <c r="F1677" s="4">
        <v>2024</v>
      </c>
      <c r="G1677" s="4">
        <v>3</v>
      </c>
      <c r="H1677" s="4" t="s">
        <v>833</v>
      </c>
      <c r="I1677" s="4" t="s">
        <v>998</v>
      </c>
      <c r="J1677" s="9" t="s">
        <v>1222</v>
      </c>
      <c r="K1677" s="9" t="s">
        <v>1058</v>
      </c>
      <c r="L1677" s="4">
        <v>23</v>
      </c>
      <c r="M1677" s="11" t="s">
        <v>1378</v>
      </c>
      <c r="N1677" s="11" t="s">
        <v>1378</v>
      </c>
      <c r="O1677" s="11" t="s">
        <v>201</v>
      </c>
    </row>
    <row r="1678" spans="1:16" s="4" customFormat="1" ht="12" hidden="1" customHeight="1" x14ac:dyDescent="0.25">
      <c r="A1678" s="4" t="s">
        <v>81</v>
      </c>
      <c r="B1678" s="9" t="s">
        <v>938</v>
      </c>
      <c r="C1678" s="11" t="s">
        <v>917</v>
      </c>
      <c r="D1678" s="4">
        <v>7</v>
      </c>
      <c r="E1678" s="4">
        <v>5</v>
      </c>
      <c r="F1678" s="4">
        <v>2024</v>
      </c>
      <c r="G1678" s="4">
        <v>3</v>
      </c>
      <c r="H1678" s="4" t="s">
        <v>833</v>
      </c>
      <c r="I1678" s="9" t="s">
        <v>425</v>
      </c>
      <c r="J1678" s="9" t="s">
        <v>1222</v>
      </c>
      <c r="K1678" s="9" t="s">
        <v>1058</v>
      </c>
      <c r="L1678" s="4">
        <v>158</v>
      </c>
      <c r="M1678" s="11" t="s">
        <v>1378</v>
      </c>
      <c r="N1678" s="11" t="s">
        <v>1378</v>
      </c>
      <c r="O1678" s="11" t="s">
        <v>201</v>
      </c>
    </row>
    <row r="1679" spans="1:16" s="4" customFormat="1" ht="12" hidden="1" customHeight="1" x14ac:dyDescent="0.25">
      <c r="A1679" s="4" t="s">
        <v>81</v>
      </c>
      <c r="B1679" s="9" t="s">
        <v>938</v>
      </c>
      <c r="C1679" s="11" t="s">
        <v>917</v>
      </c>
      <c r="D1679" s="4">
        <v>7</v>
      </c>
      <c r="E1679" s="4">
        <v>5</v>
      </c>
      <c r="F1679" s="4">
        <v>2024</v>
      </c>
      <c r="G1679" s="4">
        <v>3</v>
      </c>
      <c r="H1679" s="4" t="s">
        <v>833</v>
      </c>
      <c r="I1679" s="4" t="s">
        <v>314</v>
      </c>
      <c r="J1679" s="9" t="s">
        <v>1222</v>
      </c>
      <c r="K1679" s="9" t="s">
        <v>1058</v>
      </c>
      <c r="L1679" s="4">
        <v>118</v>
      </c>
      <c r="M1679" s="11" t="s">
        <v>1378</v>
      </c>
      <c r="N1679" s="11" t="s">
        <v>1378</v>
      </c>
      <c r="O1679" s="11" t="s">
        <v>201</v>
      </c>
    </row>
    <row r="1680" spans="1:16" s="4" customFormat="1" ht="12" hidden="1" customHeight="1" x14ac:dyDescent="0.25">
      <c r="A1680" s="4" t="s">
        <v>81</v>
      </c>
      <c r="B1680" s="9" t="s">
        <v>938</v>
      </c>
      <c r="C1680" s="11" t="s">
        <v>917</v>
      </c>
      <c r="D1680" s="4">
        <v>7</v>
      </c>
      <c r="E1680" s="4">
        <v>5</v>
      </c>
      <c r="F1680" s="4">
        <v>2024</v>
      </c>
      <c r="G1680" s="4">
        <v>3</v>
      </c>
      <c r="H1680" s="4" t="s">
        <v>833</v>
      </c>
      <c r="I1680" s="11" t="s">
        <v>484</v>
      </c>
      <c r="J1680" s="9" t="s">
        <v>1222</v>
      </c>
      <c r="K1680" s="9" t="s">
        <v>1058</v>
      </c>
      <c r="L1680" s="4">
        <v>2</v>
      </c>
      <c r="M1680" s="11" t="s">
        <v>1378</v>
      </c>
      <c r="N1680" s="11" t="s">
        <v>1378</v>
      </c>
      <c r="O1680" s="11" t="s">
        <v>201</v>
      </c>
    </row>
    <row r="1681" spans="1:16" s="4" customFormat="1" ht="12" hidden="1" customHeight="1" x14ac:dyDescent="0.25">
      <c r="A1681" s="4" t="s">
        <v>81</v>
      </c>
      <c r="B1681" s="9" t="s">
        <v>938</v>
      </c>
      <c r="C1681" s="11" t="s">
        <v>917</v>
      </c>
      <c r="D1681" s="4">
        <v>7</v>
      </c>
      <c r="E1681" s="4">
        <v>5</v>
      </c>
      <c r="F1681" s="4">
        <v>2024</v>
      </c>
      <c r="G1681" s="4">
        <v>3</v>
      </c>
      <c r="H1681" s="4" t="s">
        <v>833</v>
      </c>
      <c r="I1681" s="4" t="s">
        <v>461</v>
      </c>
      <c r="J1681" s="9" t="s">
        <v>1222</v>
      </c>
      <c r="K1681" s="9" t="s">
        <v>1058</v>
      </c>
      <c r="L1681" s="4">
        <v>3116</v>
      </c>
      <c r="M1681" s="11" t="s">
        <v>1378</v>
      </c>
      <c r="N1681" s="11" t="s">
        <v>1378</v>
      </c>
      <c r="O1681" s="11" t="s">
        <v>201</v>
      </c>
    </row>
    <row r="1682" spans="1:16" s="4" customFormat="1" ht="12" hidden="1" customHeight="1" x14ac:dyDescent="0.25">
      <c r="A1682" s="4" t="s">
        <v>81</v>
      </c>
      <c r="B1682" s="9" t="s">
        <v>938</v>
      </c>
      <c r="C1682" s="11" t="s">
        <v>917</v>
      </c>
      <c r="D1682" s="4">
        <v>7</v>
      </c>
      <c r="E1682" s="4">
        <v>5</v>
      </c>
      <c r="F1682" s="4">
        <v>2024</v>
      </c>
      <c r="G1682" s="4">
        <v>3</v>
      </c>
      <c r="H1682" s="4" t="s">
        <v>833</v>
      </c>
      <c r="I1682" s="4" t="s">
        <v>394</v>
      </c>
      <c r="J1682" s="9" t="s">
        <v>1222</v>
      </c>
      <c r="K1682" s="9" t="s">
        <v>1058</v>
      </c>
      <c r="L1682" s="4">
        <v>1</v>
      </c>
      <c r="M1682" s="11" t="s">
        <v>1378</v>
      </c>
      <c r="N1682" s="11" t="s">
        <v>1378</v>
      </c>
      <c r="O1682" s="11" t="s">
        <v>201</v>
      </c>
    </row>
    <row r="1683" spans="1:16" s="4" customFormat="1" ht="12" hidden="1" customHeight="1" x14ac:dyDescent="0.25">
      <c r="A1683" s="4" t="s">
        <v>81</v>
      </c>
      <c r="B1683" s="9" t="s">
        <v>938</v>
      </c>
      <c r="C1683" s="11" t="s">
        <v>917</v>
      </c>
      <c r="D1683" s="4">
        <v>7</v>
      </c>
      <c r="E1683" s="4">
        <v>5</v>
      </c>
      <c r="F1683" s="4">
        <v>2024</v>
      </c>
      <c r="G1683" s="4">
        <v>3</v>
      </c>
      <c r="H1683" s="4" t="s">
        <v>833</v>
      </c>
      <c r="I1683" s="4" t="s">
        <v>619</v>
      </c>
      <c r="J1683" s="9" t="s">
        <v>1222</v>
      </c>
      <c r="K1683" s="9" t="s">
        <v>1058</v>
      </c>
      <c r="L1683" s="4">
        <v>4</v>
      </c>
      <c r="M1683" s="11" t="s">
        <v>1378</v>
      </c>
      <c r="N1683" s="11" t="s">
        <v>1378</v>
      </c>
      <c r="O1683" s="11" t="s">
        <v>201</v>
      </c>
    </row>
    <row r="1684" spans="1:16" s="4" customFormat="1" ht="12" hidden="1" customHeight="1" x14ac:dyDescent="0.25">
      <c r="A1684" s="4" t="s">
        <v>81</v>
      </c>
      <c r="B1684" s="9" t="s">
        <v>938</v>
      </c>
      <c r="C1684" s="11" t="s">
        <v>917</v>
      </c>
      <c r="D1684" s="4">
        <v>7</v>
      </c>
      <c r="E1684" s="4">
        <v>5</v>
      </c>
      <c r="F1684" s="4">
        <v>2024</v>
      </c>
      <c r="G1684" s="4">
        <v>3</v>
      </c>
      <c r="H1684" s="4" t="s">
        <v>833</v>
      </c>
      <c r="I1684" s="4" t="s">
        <v>979</v>
      </c>
      <c r="J1684" s="9" t="s">
        <v>1222</v>
      </c>
      <c r="K1684" s="9" t="s">
        <v>1058</v>
      </c>
      <c r="L1684" s="4">
        <v>26</v>
      </c>
      <c r="M1684" s="11" t="s">
        <v>1378</v>
      </c>
      <c r="N1684" s="11" t="s">
        <v>1378</v>
      </c>
      <c r="O1684" s="11" t="s">
        <v>201</v>
      </c>
    </row>
    <row r="1685" spans="1:16" s="4" customFormat="1" ht="12" hidden="1" customHeight="1" x14ac:dyDescent="0.25">
      <c r="A1685" s="4" t="s">
        <v>81</v>
      </c>
      <c r="B1685" s="9" t="s">
        <v>938</v>
      </c>
      <c r="C1685" s="11" t="s">
        <v>917</v>
      </c>
      <c r="D1685" s="4">
        <v>7</v>
      </c>
      <c r="E1685" s="4">
        <v>5</v>
      </c>
      <c r="F1685" s="4">
        <v>2024</v>
      </c>
      <c r="G1685" s="4">
        <v>3</v>
      </c>
      <c r="H1685" s="4" t="s">
        <v>833</v>
      </c>
      <c r="I1685" s="4" t="s">
        <v>475</v>
      </c>
      <c r="J1685" s="9" t="s">
        <v>1222</v>
      </c>
      <c r="K1685" s="9" t="s">
        <v>1058</v>
      </c>
      <c r="L1685" s="4">
        <v>13</v>
      </c>
      <c r="M1685" s="11" t="s">
        <v>1378</v>
      </c>
      <c r="N1685" s="11" t="s">
        <v>1378</v>
      </c>
      <c r="O1685" s="11" t="s">
        <v>201</v>
      </c>
    </row>
    <row r="1686" spans="1:16" s="4" customFormat="1" ht="12" hidden="1" customHeight="1" x14ac:dyDescent="0.25">
      <c r="A1686" s="4" t="s">
        <v>81</v>
      </c>
      <c r="B1686" s="9" t="s">
        <v>938</v>
      </c>
      <c r="C1686" s="11" t="s">
        <v>917</v>
      </c>
      <c r="D1686" s="4">
        <v>7</v>
      </c>
      <c r="E1686" s="4">
        <v>5</v>
      </c>
      <c r="F1686" s="4">
        <v>2024</v>
      </c>
      <c r="G1686" s="4">
        <v>3</v>
      </c>
      <c r="H1686" s="4" t="s">
        <v>833</v>
      </c>
      <c r="I1686" s="11" t="s">
        <v>380</v>
      </c>
      <c r="J1686" s="4" t="s">
        <v>381</v>
      </c>
      <c r="K1686" s="9" t="s">
        <v>1058</v>
      </c>
      <c r="L1686" s="4">
        <v>1</v>
      </c>
      <c r="M1686" s="11" t="s">
        <v>1378</v>
      </c>
      <c r="N1686" s="11" t="s">
        <v>1378</v>
      </c>
      <c r="O1686" s="11" t="s">
        <v>201</v>
      </c>
      <c r="P1686" s="9" t="s">
        <v>1680</v>
      </c>
    </row>
    <row r="1687" spans="1:16" s="4" customFormat="1" ht="12" hidden="1" customHeight="1" x14ac:dyDescent="0.25">
      <c r="A1687" s="4" t="s">
        <v>81</v>
      </c>
      <c r="B1687" s="9" t="s">
        <v>938</v>
      </c>
      <c r="C1687" s="11" t="s">
        <v>917</v>
      </c>
      <c r="D1687" s="4">
        <v>7</v>
      </c>
      <c r="E1687" s="4">
        <v>5</v>
      </c>
      <c r="F1687" s="4">
        <v>2024</v>
      </c>
      <c r="G1687" s="4">
        <v>3</v>
      </c>
      <c r="H1687" s="4" t="s">
        <v>833</v>
      </c>
      <c r="I1687" s="4" t="s">
        <v>992</v>
      </c>
      <c r="J1687" s="9" t="s">
        <v>1222</v>
      </c>
      <c r="K1687" s="9" t="s">
        <v>1058</v>
      </c>
      <c r="L1687" s="4">
        <v>1</v>
      </c>
      <c r="M1687" s="11" t="s">
        <v>1378</v>
      </c>
      <c r="N1687" s="11" t="s">
        <v>1378</v>
      </c>
      <c r="O1687" s="11" t="s">
        <v>201</v>
      </c>
      <c r="P1687" s="4" t="s">
        <v>1209</v>
      </c>
    </row>
    <row r="1688" spans="1:16" s="4" customFormat="1" ht="12" hidden="1" customHeight="1" x14ac:dyDescent="0.25">
      <c r="A1688" s="4" t="s">
        <v>81</v>
      </c>
      <c r="B1688" s="9" t="s">
        <v>938</v>
      </c>
      <c r="C1688" s="11" t="s">
        <v>917</v>
      </c>
      <c r="D1688" s="4">
        <v>7</v>
      </c>
      <c r="E1688" s="4">
        <v>5</v>
      </c>
      <c r="F1688" s="4">
        <v>2024</v>
      </c>
      <c r="G1688" s="4">
        <v>3</v>
      </c>
      <c r="H1688" s="4" t="s">
        <v>833</v>
      </c>
      <c r="I1688" s="9" t="s">
        <v>319</v>
      </c>
      <c r="J1688" s="11" t="s">
        <v>492</v>
      </c>
      <c r="K1688" s="9" t="s">
        <v>1058</v>
      </c>
      <c r="L1688" s="4">
        <v>9</v>
      </c>
      <c r="M1688" s="11" t="s">
        <v>1378</v>
      </c>
      <c r="N1688" s="11" t="s">
        <v>1378</v>
      </c>
      <c r="O1688" s="11" t="s">
        <v>201</v>
      </c>
    </row>
    <row r="1689" spans="1:16" s="4" customFormat="1" ht="12" hidden="1" customHeight="1" x14ac:dyDescent="0.25">
      <c r="A1689" s="4" t="s">
        <v>81</v>
      </c>
      <c r="B1689" s="9" t="s">
        <v>938</v>
      </c>
      <c r="C1689" s="11" t="s">
        <v>917</v>
      </c>
      <c r="D1689" s="4">
        <v>7</v>
      </c>
      <c r="E1689" s="4">
        <v>5</v>
      </c>
      <c r="F1689" s="4">
        <v>2024</v>
      </c>
      <c r="G1689" s="4">
        <v>3</v>
      </c>
      <c r="H1689" s="4" t="s">
        <v>833</v>
      </c>
      <c r="I1689" s="4" t="s">
        <v>551</v>
      </c>
      <c r="J1689" s="9" t="s">
        <v>1222</v>
      </c>
      <c r="K1689" s="9" t="s">
        <v>1058</v>
      </c>
      <c r="L1689" s="4">
        <v>37</v>
      </c>
      <c r="M1689" s="11" t="s">
        <v>1378</v>
      </c>
      <c r="N1689" s="11" t="s">
        <v>1378</v>
      </c>
      <c r="O1689" s="11" t="s">
        <v>201</v>
      </c>
    </row>
    <row r="1690" spans="1:16" s="4" customFormat="1" ht="12" hidden="1" customHeight="1" x14ac:dyDescent="0.25">
      <c r="A1690" s="4" t="s">
        <v>918</v>
      </c>
      <c r="B1690" s="9" t="s">
        <v>939</v>
      </c>
      <c r="C1690" s="11" t="s">
        <v>917</v>
      </c>
      <c r="D1690" s="4">
        <v>7</v>
      </c>
      <c r="E1690" s="4">
        <v>5</v>
      </c>
      <c r="F1690" s="4">
        <v>2024</v>
      </c>
      <c r="G1690" s="4">
        <v>3</v>
      </c>
      <c r="H1690" s="4" t="s">
        <v>149</v>
      </c>
      <c r="I1690" s="4" t="s">
        <v>415</v>
      </c>
      <c r="J1690" s="9" t="s">
        <v>1222</v>
      </c>
      <c r="K1690" s="9" t="s">
        <v>1058</v>
      </c>
      <c r="L1690" s="4">
        <v>168</v>
      </c>
      <c r="M1690" s="11" t="s">
        <v>1378</v>
      </c>
      <c r="N1690" s="11" t="s">
        <v>1378</v>
      </c>
      <c r="O1690" s="11" t="s">
        <v>201</v>
      </c>
      <c r="P1690" s="4" t="s">
        <v>501</v>
      </c>
    </row>
    <row r="1691" spans="1:16" s="4" customFormat="1" ht="12" hidden="1" customHeight="1" x14ac:dyDescent="0.25">
      <c r="A1691" s="4" t="s">
        <v>918</v>
      </c>
      <c r="B1691" s="9" t="s">
        <v>939</v>
      </c>
      <c r="C1691" s="11" t="s">
        <v>917</v>
      </c>
      <c r="D1691" s="4">
        <v>7</v>
      </c>
      <c r="E1691" s="4">
        <v>5</v>
      </c>
      <c r="F1691" s="4">
        <v>2024</v>
      </c>
      <c r="G1691" s="4">
        <v>3</v>
      </c>
      <c r="H1691" s="4" t="s">
        <v>149</v>
      </c>
      <c r="I1691" s="9" t="s">
        <v>375</v>
      </c>
      <c r="J1691" s="4" t="s">
        <v>376</v>
      </c>
      <c r="K1691" s="9" t="s">
        <v>1058</v>
      </c>
      <c r="L1691" s="4">
        <v>61</v>
      </c>
      <c r="M1691" s="4">
        <v>61</v>
      </c>
      <c r="N1691" s="11" t="s">
        <v>1378</v>
      </c>
      <c r="O1691" s="11" t="s">
        <v>201</v>
      </c>
      <c r="P1691" s="4" t="s">
        <v>396</v>
      </c>
    </row>
    <row r="1692" spans="1:16" s="4" customFormat="1" ht="12" hidden="1" customHeight="1" x14ac:dyDescent="0.25">
      <c r="A1692" s="4" t="s">
        <v>918</v>
      </c>
      <c r="B1692" s="9" t="s">
        <v>939</v>
      </c>
      <c r="C1692" s="11" t="s">
        <v>917</v>
      </c>
      <c r="D1692" s="4">
        <v>7</v>
      </c>
      <c r="E1692" s="4">
        <v>5</v>
      </c>
      <c r="F1692" s="4">
        <v>2024</v>
      </c>
      <c r="G1692" s="4">
        <v>3</v>
      </c>
      <c r="H1692" s="4" t="s">
        <v>149</v>
      </c>
      <c r="I1692" s="9" t="s">
        <v>425</v>
      </c>
      <c r="J1692" s="9" t="s">
        <v>1222</v>
      </c>
      <c r="K1692" s="9" t="s">
        <v>1058</v>
      </c>
      <c r="L1692" s="4">
        <v>67</v>
      </c>
      <c r="M1692" s="11" t="s">
        <v>1378</v>
      </c>
      <c r="N1692" s="11" t="s">
        <v>1378</v>
      </c>
      <c r="O1692" s="11" t="s">
        <v>201</v>
      </c>
      <c r="P1692" s="4" t="s">
        <v>271</v>
      </c>
    </row>
    <row r="1693" spans="1:16" s="4" customFormat="1" ht="12" hidden="1" customHeight="1" x14ac:dyDescent="0.25">
      <c r="A1693" s="4" t="s">
        <v>918</v>
      </c>
      <c r="B1693" s="9" t="s">
        <v>939</v>
      </c>
      <c r="C1693" s="11" t="s">
        <v>917</v>
      </c>
      <c r="D1693" s="4">
        <v>7</v>
      </c>
      <c r="E1693" s="4">
        <v>5</v>
      </c>
      <c r="F1693" s="4">
        <v>2024</v>
      </c>
      <c r="G1693" s="4">
        <v>3</v>
      </c>
      <c r="H1693" s="4" t="s">
        <v>149</v>
      </c>
      <c r="I1693" s="9" t="s">
        <v>386</v>
      </c>
      <c r="J1693" s="9" t="s">
        <v>1222</v>
      </c>
      <c r="K1693" s="9" t="s">
        <v>1058</v>
      </c>
      <c r="L1693" s="4">
        <v>69</v>
      </c>
      <c r="M1693" s="11" t="s">
        <v>1378</v>
      </c>
      <c r="N1693" s="11" t="s">
        <v>1378</v>
      </c>
      <c r="O1693" s="11" t="s">
        <v>201</v>
      </c>
      <c r="P1693" s="4" t="s">
        <v>385</v>
      </c>
    </row>
    <row r="1694" spans="1:16" s="4" customFormat="1" ht="12" hidden="1" customHeight="1" x14ac:dyDescent="0.25">
      <c r="A1694" s="4" t="s">
        <v>918</v>
      </c>
      <c r="B1694" s="9" t="s">
        <v>939</v>
      </c>
      <c r="C1694" s="11" t="s">
        <v>917</v>
      </c>
      <c r="D1694" s="4">
        <v>7</v>
      </c>
      <c r="E1694" s="4">
        <v>5</v>
      </c>
      <c r="F1694" s="4">
        <v>2024</v>
      </c>
      <c r="G1694" s="4">
        <v>3</v>
      </c>
      <c r="H1694" s="4" t="s">
        <v>149</v>
      </c>
      <c r="I1694" s="11" t="s">
        <v>484</v>
      </c>
      <c r="J1694" s="9" t="s">
        <v>1222</v>
      </c>
      <c r="K1694" s="9" t="s">
        <v>1058</v>
      </c>
      <c r="L1694" s="4">
        <v>24</v>
      </c>
      <c r="M1694" s="11" t="s">
        <v>1378</v>
      </c>
      <c r="N1694" s="11" t="s">
        <v>1378</v>
      </c>
      <c r="O1694" s="11" t="s">
        <v>201</v>
      </c>
    </row>
    <row r="1695" spans="1:16" s="4" customFormat="1" ht="12" hidden="1" customHeight="1" x14ac:dyDescent="0.25">
      <c r="A1695" s="4" t="s">
        <v>918</v>
      </c>
      <c r="B1695" s="9" t="s">
        <v>939</v>
      </c>
      <c r="C1695" s="11" t="s">
        <v>917</v>
      </c>
      <c r="D1695" s="4">
        <v>7</v>
      </c>
      <c r="E1695" s="4">
        <v>5</v>
      </c>
      <c r="F1695" s="4">
        <v>2024</v>
      </c>
      <c r="G1695" s="4">
        <v>3</v>
      </c>
      <c r="H1695" s="4" t="s">
        <v>149</v>
      </c>
      <c r="I1695" s="4" t="s">
        <v>394</v>
      </c>
      <c r="J1695" s="9" t="s">
        <v>1222</v>
      </c>
      <c r="K1695" s="9" t="s">
        <v>1058</v>
      </c>
      <c r="L1695" s="4">
        <v>4</v>
      </c>
      <c r="M1695" s="11" t="s">
        <v>1378</v>
      </c>
      <c r="N1695" s="11" t="s">
        <v>1378</v>
      </c>
      <c r="O1695" s="11" t="s">
        <v>201</v>
      </c>
      <c r="P1695" s="4" t="s">
        <v>393</v>
      </c>
    </row>
    <row r="1696" spans="1:16" s="4" customFormat="1" ht="12" hidden="1" customHeight="1" x14ac:dyDescent="0.25">
      <c r="A1696" s="4" t="s">
        <v>918</v>
      </c>
      <c r="B1696" s="9" t="s">
        <v>939</v>
      </c>
      <c r="C1696" s="11" t="s">
        <v>917</v>
      </c>
      <c r="D1696" s="4">
        <v>7</v>
      </c>
      <c r="E1696" s="4">
        <v>5</v>
      </c>
      <c r="F1696" s="4">
        <v>2024</v>
      </c>
      <c r="G1696" s="4">
        <v>3</v>
      </c>
      <c r="H1696" s="4" t="s">
        <v>149</v>
      </c>
      <c r="I1696" s="4" t="s">
        <v>399</v>
      </c>
      <c r="J1696" s="9" t="s">
        <v>400</v>
      </c>
      <c r="K1696" s="9" t="s">
        <v>1058</v>
      </c>
      <c r="L1696" s="4">
        <v>8</v>
      </c>
      <c r="M1696" s="11" t="s">
        <v>1378</v>
      </c>
      <c r="N1696" s="11" t="s">
        <v>1378</v>
      </c>
      <c r="O1696" s="11" t="s">
        <v>201</v>
      </c>
      <c r="P1696" s="9" t="s">
        <v>1547</v>
      </c>
    </row>
    <row r="1697" spans="1:16" ht="12" hidden="1" customHeight="1" x14ac:dyDescent="0.2">
      <c r="A1697" s="2" t="s">
        <v>918</v>
      </c>
      <c r="B1697" s="9" t="s">
        <v>939</v>
      </c>
      <c r="C1697" s="9" t="s">
        <v>917</v>
      </c>
      <c r="D1697" s="2">
        <v>7</v>
      </c>
      <c r="E1697" s="2">
        <v>5</v>
      </c>
      <c r="F1697" s="2">
        <v>2024</v>
      </c>
      <c r="G1697" s="2">
        <v>3</v>
      </c>
      <c r="H1697" s="2" t="s">
        <v>149</v>
      </c>
      <c r="I1697" s="2" t="s">
        <v>319</v>
      </c>
      <c r="J1697" s="9" t="s">
        <v>1222</v>
      </c>
      <c r="K1697" s="9" t="s">
        <v>1058</v>
      </c>
      <c r="L1697" s="2">
        <v>308</v>
      </c>
      <c r="M1697" s="2">
        <v>11</v>
      </c>
      <c r="N1697" s="2">
        <v>28</v>
      </c>
      <c r="O1697" s="9" t="s">
        <v>201</v>
      </c>
    </row>
    <row r="1698" spans="1:16" s="4" customFormat="1" ht="12" hidden="1" customHeight="1" x14ac:dyDescent="0.25">
      <c r="A1698" s="4" t="s">
        <v>918</v>
      </c>
      <c r="B1698" s="9" t="s">
        <v>939</v>
      </c>
      <c r="C1698" s="11" t="s">
        <v>917</v>
      </c>
      <c r="D1698" s="4">
        <v>7</v>
      </c>
      <c r="E1698" s="4">
        <v>5</v>
      </c>
      <c r="F1698" s="4">
        <v>2024</v>
      </c>
      <c r="G1698" s="4">
        <v>3</v>
      </c>
      <c r="H1698" s="4" t="s">
        <v>149</v>
      </c>
      <c r="I1698" s="4" t="s">
        <v>992</v>
      </c>
      <c r="J1698" s="9" t="s">
        <v>1222</v>
      </c>
      <c r="K1698" s="9" t="s">
        <v>1058</v>
      </c>
      <c r="L1698" s="4">
        <v>4</v>
      </c>
      <c r="M1698" s="11" t="s">
        <v>1378</v>
      </c>
      <c r="N1698" s="11" t="s">
        <v>1378</v>
      </c>
      <c r="O1698" s="11" t="s">
        <v>201</v>
      </c>
      <c r="P1698" s="4" t="s">
        <v>1196</v>
      </c>
    </row>
    <row r="1699" spans="1:16" s="4" customFormat="1" ht="12" hidden="1" customHeight="1" x14ac:dyDescent="0.25">
      <c r="A1699" s="4" t="s">
        <v>918</v>
      </c>
      <c r="B1699" s="9" t="s">
        <v>939</v>
      </c>
      <c r="C1699" s="11" t="s">
        <v>917</v>
      </c>
      <c r="D1699" s="4">
        <v>7</v>
      </c>
      <c r="E1699" s="4">
        <v>5</v>
      </c>
      <c r="F1699" s="4">
        <v>2024</v>
      </c>
      <c r="G1699" s="4">
        <v>3</v>
      </c>
      <c r="H1699" s="4" t="s">
        <v>149</v>
      </c>
      <c r="I1699" s="4" t="s">
        <v>314</v>
      </c>
      <c r="J1699" s="9" t="s">
        <v>1222</v>
      </c>
      <c r="K1699" s="9" t="s">
        <v>1058</v>
      </c>
      <c r="L1699" s="4">
        <v>31</v>
      </c>
      <c r="M1699" s="11" t="s">
        <v>1378</v>
      </c>
      <c r="N1699" s="11" t="s">
        <v>1378</v>
      </c>
      <c r="O1699" s="11" t="s">
        <v>201</v>
      </c>
    </row>
    <row r="1700" spans="1:16" s="4" customFormat="1" ht="12" hidden="1" customHeight="1" x14ac:dyDescent="0.25">
      <c r="A1700" s="4" t="s">
        <v>918</v>
      </c>
      <c r="B1700" s="9" t="s">
        <v>939</v>
      </c>
      <c r="C1700" s="11" t="s">
        <v>917</v>
      </c>
      <c r="D1700" s="4">
        <v>7</v>
      </c>
      <c r="E1700" s="4">
        <v>5</v>
      </c>
      <c r="F1700" s="4">
        <v>2024</v>
      </c>
      <c r="G1700" s="4">
        <v>3</v>
      </c>
      <c r="H1700" s="4" t="s">
        <v>149</v>
      </c>
      <c r="I1700" s="4" t="s">
        <v>310</v>
      </c>
      <c r="J1700" s="9" t="s">
        <v>1222</v>
      </c>
      <c r="K1700" s="9" t="s">
        <v>1058</v>
      </c>
      <c r="L1700" s="4">
        <v>3</v>
      </c>
      <c r="M1700" s="4">
        <v>3</v>
      </c>
      <c r="N1700" s="11" t="s">
        <v>1378</v>
      </c>
      <c r="O1700" s="11" t="s">
        <v>201</v>
      </c>
    </row>
    <row r="1701" spans="1:16" s="4" customFormat="1" ht="12" hidden="1" customHeight="1" x14ac:dyDescent="0.25">
      <c r="A1701" s="4" t="s">
        <v>918</v>
      </c>
      <c r="B1701" s="9" t="s">
        <v>939</v>
      </c>
      <c r="C1701" s="11" t="s">
        <v>917</v>
      </c>
      <c r="D1701" s="4">
        <v>7</v>
      </c>
      <c r="E1701" s="4">
        <v>5</v>
      </c>
      <c r="F1701" s="4">
        <v>2024</v>
      </c>
      <c r="G1701" s="4">
        <v>3</v>
      </c>
      <c r="H1701" s="4" t="s">
        <v>149</v>
      </c>
      <c r="I1701" s="4" t="s">
        <v>461</v>
      </c>
      <c r="J1701" s="9" t="s">
        <v>1222</v>
      </c>
      <c r="K1701" s="9" t="s">
        <v>1058</v>
      </c>
      <c r="L1701" s="4">
        <v>44</v>
      </c>
      <c r="M1701" s="11" t="s">
        <v>1378</v>
      </c>
      <c r="N1701" s="11" t="s">
        <v>1378</v>
      </c>
      <c r="O1701" s="11" t="s">
        <v>201</v>
      </c>
      <c r="P1701" s="4" t="s">
        <v>1203</v>
      </c>
    </row>
    <row r="1702" spans="1:16" s="4" customFormat="1" ht="12" hidden="1" customHeight="1" x14ac:dyDescent="0.25">
      <c r="A1702" s="4" t="s">
        <v>918</v>
      </c>
      <c r="B1702" s="9" t="s">
        <v>939</v>
      </c>
      <c r="C1702" s="11" t="s">
        <v>917</v>
      </c>
      <c r="D1702" s="4">
        <v>7</v>
      </c>
      <c r="E1702" s="4">
        <v>5</v>
      </c>
      <c r="F1702" s="4">
        <v>2024</v>
      </c>
      <c r="G1702" s="4">
        <v>3</v>
      </c>
      <c r="H1702" s="4" t="s">
        <v>149</v>
      </c>
      <c r="I1702" s="4" t="s">
        <v>538</v>
      </c>
      <c r="J1702" s="9" t="s">
        <v>1222</v>
      </c>
      <c r="K1702" s="9" t="s">
        <v>1058</v>
      </c>
      <c r="L1702" s="4">
        <v>346</v>
      </c>
      <c r="M1702" s="11" t="s">
        <v>1378</v>
      </c>
      <c r="N1702" s="11" t="s">
        <v>1378</v>
      </c>
      <c r="O1702" s="11" t="s">
        <v>201</v>
      </c>
      <c r="P1702" s="4" t="s">
        <v>1148</v>
      </c>
    </row>
    <row r="1703" spans="1:16" s="4" customFormat="1" ht="12" hidden="1" customHeight="1" x14ac:dyDescent="0.25">
      <c r="A1703" s="4" t="s">
        <v>918</v>
      </c>
      <c r="B1703" s="9" t="s">
        <v>939</v>
      </c>
      <c r="C1703" s="11" t="s">
        <v>917</v>
      </c>
      <c r="D1703" s="4">
        <v>7</v>
      </c>
      <c r="E1703" s="4">
        <v>5</v>
      </c>
      <c r="F1703" s="4">
        <v>2024</v>
      </c>
      <c r="G1703" s="4">
        <v>3</v>
      </c>
      <c r="H1703" s="4" t="s">
        <v>149</v>
      </c>
      <c r="I1703" s="4" t="s">
        <v>423</v>
      </c>
      <c r="J1703" s="9" t="s">
        <v>1222</v>
      </c>
      <c r="K1703" s="9" t="s">
        <v>1058</v>
      </c>
      <c r="L1703" s="4">
        <v>1</v>
      </c>
      <c r="M1703" s="11" t="s">
        <v>1378</v>
      </c>
      <c r="N1703" s="11" t="s">
        <v>1378</v>
      </c>
      <c r="O1703" s="11" t="s">
        <v>201</v>
      </c>
      <c r="P1703" s="4" t="s">
        <v>422</v>
      </c>
    </row>
    <row r="1704" spans="1:16" s="4" customFormat="1" ht="12" hidden="1" customHeight="1" x14ac:dyDescent="0.25">
      <c r="A1704" s="4" t="s">
        <v>103</v>
      </c>
      <c r="B1704" s="9" t="s">
        <v>927</v>
      </c>
      <c r="C1704" s="11" t="s">
        <v>917</v>
      </c>
      <c r="D1704" s="4">
        <v>7</v>
      </c>
      <c r="E1704" s="4">
        <v>8</v>
      </c>
      <c r="F1704" s="4">
        <v>2024</v>
      </c>
      <c r="G1704" s="4">
        <v>3</v>
      </c>
      <c r="H1704" s="4" t="s">
        <v>833</v>
      </c>
      <c r="I1704" s="4" t="s">
        <v>399</v>
      </c>
      <c r="J1704" s="9" t="s">
        <v>400</v>
      </c>
      <c r="K1704" s="9" t="s">
        <v>1058</v>
      </c>
      <c r="L1704" s="4">
        <v>3</v>
      </c>
      <c r="M1704" s="11" t="s">
        <v>1378</v>
      </c>
      <c r="N1704" s="11" t="s">
        <v>1378</v>
      </c>
      <c r="O1704" s="11" t="s">
        <v>201</v>
      </c>
      <c r="P1704" s="9" t="s">
        <v>1547</v>
      </c>
    </row>
    <row r="1705" spans="1:16" s="4" customFormat="1" ht="12" hidden="1" customHeight="1" x14ac:dyDescent="0.25">
      <c r="A1705" s="4" t="s">
        <v>103</v>
      </c>
      <c r="B1705" s="9" t="s">
        <v>927</v>
      </c>
      <c r="C1705" s="11" t="s">
        <v>917</v>
      </c>
      <c r="D1705" s="4">
        <v>7</v>
      </c>
      <c r="E1705" s="4">
        <v>8</v>
      </c>
      <c r="F1705" s="4">
        <v>2024</v>
      </c>
      <c r="G1705" s="4">
        <v>3</v>
      </c>
      <c r="H1705" s="4" t="s">
        <v>833</v>
      </c>
      <c r="I1705" s="4" t="s">
        <v>310</v>
      </c>
      <c r="J1705" s="9" t="s">
        <v>1222</v>
      </c>
      <c r="K1705" s="9" t="s">
        <v>1058</v>
      </c>
      <c r="L1705" s="4">
        <v>661</v>
      </c>
      <c r="M1705" s="4">
        <v>661</v>
      </c>
      <c r="N1705" s="11" t="s">
        <v>1378</v>
      </c>
      <c r="O1705" s="11" t="s">
        <v>201</v>
      </c>
    </row>
    <row r="1706" spans="1:16" s="4" customFormat="1" ht="12" hidden="1" customHeight="1" x14ac:dyDescent="0.25">
      <c r="A1706" s="4" t="s">
        <v>103</v>
      </c>
      <c r="B1706" s="9" t="s">
        <v>927</v>
      </c>
      <c r="C1706" s="11" t="s">
        <v>917</v>
      </c>
      <c r="D1706" s="4">
        <v>7</v>
      </c>
      <c r="E1706" s="4">
        <v>8</v>
      </c>
      <c r="F1706" s="4">
        <v>2024</v>
      </c>
      <c r="G1706" s="4">
        <v>3</v>
      </c>
      <c r="H1706" s="4" t="s">
        <v>833</v>
      </c>
      <c r="I1706" s="9" t="s">
        <v>375</v>
      </c>
      <c r="J1706" s="4" t="s">
        <v>376</v>
      </c>
      <c r="K1706" s="9" t="s">
        <v>1058</v>
      </c>
      <c r="L1706" s="4">
        <v>30</v>
      </c>
      <c r="M1706" s="4">
        <v>30</v>
      </c>
      <c r="N1706" s="11" t="s">
        <v>1378</v>
      </c>
      <c r="O1706" s="11" t="s">
        <v>201</v>
      </c>
      <c r="P1706" s="4" t="s">
        <v>396</v>
      </c>
    </row>
    <row r="1707" spans="1:16" s="4" customFormat="1" ht="12" hidden="1" customHeight="1" x14ac:dyDescent="0.25">
      <c r="A1707" s="4" t="s">
        <v>103</v>
      </c>
      <c r="B1707" s="9" t="s">
        <v>927</v>
      </c>
      <c r="C1707" s="11" t="s">
        <v>917</v>
      </c>
      <c r="D1707" s="4">
        <v>7</v>
      </c>
      <c r="E1707" s="4">
        <v>8</v>
      </c>
      <c r="F1707" s="4">
        <v>2024</v>
      </c>
      <c r="G1707" s="4">
        <v>3</v>
      </c>
      <c r="H1707" s="4" t="s">
        <v>833</v>
      </c>
      <c r="I1707" s="4" t="s">
        <v>314</v>
      </c>
      <c r="J1707" s="9" t="s">
        <v>1222</v>
      </c>
      <c r="K1707" s="9" t="s">
        <v>1058</v>
      </c>
      <c r="L1707" s="4">
        <v>10</v>
      </c>
      <c r="M1707" s="11" t="s">
        <v>1378</v>
      </c>
      <c r="N1707" s="11" t="s">
        <v>1378</v>
      </c>
      <c r="O1707" s="11" t="s">
        <v>201</v>
      </c>
    </row>
    <row r="1708" spans="1:16" s="4" customFormat="1" ht="12" hidden="1" customHeight="1" x14ac:dyDescent="0.25">
      <c r="A1708" s="4" t="s">
        <v>103</v>
      </c>
      <c r="B1708" s="9" t="s">
        <v>927</v>
      </c>
      <c r="C1708" s="11" t="s">
        <v>917</v>
      </c>
      <c r="D1708" s="4">
        <v>7</v>
      </c>
      <c r="E1708" s="4">
        <v>8</v>
      </c>
      <c r="F1708" s="4">
        <v>2024</v>
      </c>
      <c r="G1708" s="4">
        <v>3</v>
      </c>
      <c r="H1708" s="4" t="s">
        <v>833</v>
      </c>
      <c r="I1708" s="4" t="s">
        <v>461</v>
      </c>
      <c r="J1708" s="9" t="s">
        <v>1222</v>
      </c>
      <c r="K1708" s="9" t="s">
        <v>1058</v>
      </c>
      <c r="L1708" s="4">
        <v>273</v>
      </c>
      <c r="M1708" s="11" t="s">
        <v>1378</v>
      </c>
      <c r="N1708" s="11" t="s">
        <v>1378</v>
      </c>
      <c r="O1708" s="11" t="s">
        <v>201</v>
      </c>
    </row>
    <row r="1709" spans="1:16" s="4" customFormat="1" ht="12" hidden="1" customHeight="1" x14ac:dyDescent="0.25">
      <c r="A1709" s="4" t="s">
        <v>103</v>
      </c>
      <c r="B1709" s="9" t="s">
        <v>927</v>
      </c>
      <c r="C1709" s="11" t="s">
        <v>917</v>
      </c>
      <c r="D1709" s="4">
        <v>7</v>
      </c>
      <c r="E1709" s="4">
        <v>8</v>
      </c>
      <c r="F1709" s="4">
        <v>2024</v>
      </c>
      <c r="G1709" s="4">
        <v>3</v>
      </c>
      <c r="H1709" s="4" t="s">
        <v>833</v>
      </c>
      <c r="I1709" s="9" t="s">
        <v>375</v>
      </c>
      <c r="J1709" s="4" t="s">
        <v>398</v>
      </c>
      <c r="K1709" s="9" t="s">
        <v>1058</v>
      </c>
      <c r="L1709" s="4">
        <v>46</v>
      </c>
      <c r="M1709" s="4">
        <v>46</v>
      </c>
      <c r="N1709" s="11" t="s">
        <v>1378</v>
      </c>
      <c r="O1709" s="11" t="s">
        <v>201</v>
      </c>
      <c r="P1709" s="4" t="s">
        <v>397</v>
      </c>
    </row>
    <row r="1710" spans="1:16" s="4" customFormat="1" ht="12" hidden="1" customHeight="1" x14ac:dyDescent="0.25">
      <c r="A1710" s="4" t="s">
        <v>111</v>
      </c>
      <c r="B1710" s="9" t="s">
        <v>928</v>
      </c>
      <c r="C1710" s="11" t="s">
        <v>917</v>
      </c>
      <c r="D1710" s="4">
        <v>7</v>
      </c>
      <c r="E1710" s="4">
        <v>8</v>
      </c>
      <c r="F1710" s="4">
        <v>2024</v>
      </c>
      <c r="G1710" s="4">
        <v>2</v>
      </c>
      <c r="H1710" s="4" t="s">
        <v>149</v>
      </c>
      <c r="I1710" s="9" t="s">
        <v>375</v>
      </c>
      <c r="J1710" s="4" t="s">
        <v>376</v>
      </c>
      <c r="K1710" s="9" t="s">
        <v>1058</v>
      </c>
      <c r="L1710" s="4">
        <v>11</v>
      </c>
      <c r="M1710" s="4">
        <v>111</v>
      </c>
      <c r="N1710" s="11" t="s">
        <v>1378</v>
      </c>
      <c r="O1710" s="11" t="s">
        <v>201</v>
      </c>
      <c r="P1710" s="4" t="s">
        <v>396</v>
      </c>
    </row>
    <row r="1711" spans="1:16" s="4" customFormat="1" ht="12" hidden="1" customHeight="1" x14ac:dyDescent="0.25">
      <c r="A1711" s="4" t="s">
        <v>111</v>
      </c>
      <c r="B1711" s="9" t="s">
        <v>928</v>
      </c>
      <c r="C1711" s="11" t="s">
        <v>917</v>
      </c>
      <c r="D1711" s="4">
        <v>7</v>
      </c>
      <c r="E1711" s="4">
        <v>8</v>
      </c>
      <c r="F1711" s="4">
        <v>2024</v>
      </c>
      <c r="G1711" s="4">
        <v>2</v>
      </c>
      <c r="H1711" s="4" t="s">
        <v>149</v>
      </c>
      <c r="I1711" s="4" t="s">
        <v>433</v>
      </c>
      <c r="J1711" s="9" t="s">
        <v>1222</v>
      </c>
      <c r="K1711" s="9" t="s">
        <v>1058</v>
      </c>
      <c r="L1711" s="4">
        <v>720</v>
      </c>
      <c r="M1711" s="11" t="s">
        <v>1378</v>
      </c>
      <c r="N1711" s="11" t="s">
        <v>1378</v>
      </c>
      <c r="O1711" s="11" t="s">
        <v>201</v>
      </c>
      <c r="P1711" s="4" t="s">
        <v>1201</v>
      </c>
    </row>
    <row r="1712" spans="1:16" s="4" customFormat="1" ht="12" hidden="1" customHeight="1" x14ac:dyDescent="0.25">
      <c r="A1712" s="4" t="s">
        <v>111</v>
      </c>
      <c r="B1712" s="9" t="s">
        <v>928</v>
      </c>
      <c r="C1712" s="11" t="s">
        <v>917</v>
      </c>
      <c r="D1712" s="4">
        <v>7</v>
      </c>
      <c r="E1712" s="4">
        <v>8</v>
      </c>
      <c r="F1712" s="4">
        <v>2024</v>
      </c>
      <c r="G1712" s="4">
        <v>2</v>
      </c>
      <c r="H1712" s="4" t="s">
        <v>149</v>
      </c>
      <c r="I1712" s="4" t="s">
        <v>316</v>
      </c>
      <c r="J1712" s="9" t="s">
        <v>1222</v>
      </c>
      <c r="K1712" s="9" t="s">
        <v>1058</v>
      </c>
      <c r="L1712" s="4">
        <v>266</v>
      </c>
      <c r="M1712" s="11" t="s">
        <v>1378</v>
      </c>
      <c r="N1712" s="11" t="s">
        <v>1378</v>
      </c>
      <c r="O1712" s="11" t="s">
        <v>201</v>
      </c>
    </row>
    <row r="1713" spans="1:16" s="4" customFormat="1" ht="12" hidden="1" customHeight="1" x14ac:dyDescent="0.25">
      <c r="A1713" s="4" t="s">
        <v>111</v>
      </c>
      <c r="B1713" s="9" t="s">
        <v>928</v>
      </c>
      <c r="C1713" s="11" t="s">
        <v>917</v>
      </c>
      <c r="D1713" s="4">
        <v>7</v>
      </c>
      <c r="E1713" s="4">
        <v>8</v>
      </c>
      <c r="F1713" s="4">
        <v>2024</v>
      </c>
      <c r="G1713" s="4">
        <v>2</v>
      </c>
      <c r="H1713" s="4" t="s">
        <v>149</v>
      </c>
      <c r="I1713" s="9" t="s">
        <v>375</v>
      </c>
      <c r="J1713" s="4" t="s">
        <v>398</v>
      </c>
      <c r="K1713" s="9" t="s">
        <v>1058</v>
      </c>
      <c r="L1713" s="4">
        <v>12</v>
      </c>
      <c r="M1713" s="4">
        <v>12</v>
      </c>
      <c r="N1713" s="11" t="s">
        <v>1378</v>
      </c>
      <c r="O1713" s="11" t="s">
        <v>201</v>
      </c>
      <c r="P1713" s="4" t="s">
        <v>397</v>
      </c>
    </row>
    <row r="1714" spans="1:16" s="4" customFormat="1" ht="12" hidden="1" customHeight="1" x14ac:dyDescent="0.25">
      <c r="A1714" s="4" t="s">
        <v>111</v>
      </c>
      <c r="B1714" s="9" t="s">
        <v>928</v>
      </c>
      <c r="C1714" s="11" t="s">
        <v>917</v>
      </c>
      <c r="D1714" s="4">
        <v>7</v>
      </c>
      <c r="E1714" s="4">
        <v>8</v>
      </c>
      <c r="F1714" s="4">
        <v>2024</v>
      </c>
      <c r="G1714" s="4">
        <v>2</v>
      </c>
      <c r="H1714" s="4" t="s">
        <v>149</v>
      </c>
      <c r="I1714" s="4" t="s">
        <v>351</v>
      </c>
      <c r="J1714" s="9" t="s">
        <v>1222</v>
      </c>
      <c r="K1714" s="9" t="s">
        <v>1058</v>
      </c>
      <c r="L1714" s="4">
        <v>2</v>
      </c>
      <c r="M1714" s="11" t="s">
        <v>1378</v>
      </c>
      <c r="N1714" s="11" t="s">
        <v>1378</v>
      </c>
      <c r="O1714" s="11" t="s">
        <v>201</v>
      </c>
    </row>
    <row r="1715" spans="1:16" s="4" customFormat="1" ht="12" hidden="1" customHeight="1" x14ac:dyDescent="0.25">
      <c r="A1715" s="4" t="s">
        <v>111</v>
      </c>
      <c r="B1715" s="9" t="s">
        <v>928</v>
      </c>
      <c r="C1715" s="11" t="s">
        <v>917</v>
      </c>
      <c r="D1715" s="4">
        <v>7</v>
      </c>
      <c r="E1715" s="4">
        <v>8</v>
      </c>
      <c r="F1715" s="4">
        <v>2024</v>
      </c>
      <c r="G1715" s="4">
        <v>2</v>
      </c>
      <c r="H1715" s="4" t="s">
        <v>149</v>
      </c>
      <c r="I1715" s="4" t="s">
        <v>314</v>
      </c>
      <c r="J1715" s="9" t="s">
        <v>1222</v>
      </c>
      <c r="K1715" s="9" t="s">
        <v>1058</v>
      </c>
      <c r="L1715" s="4">
        <v>11</v>
      </c>
      <c r="M1715" s="11" t="s">
        <v>1378</v>
      </c>
      <c r="N1715" s="11" t="s">
        <v>1378</v>
      </c>
      <c r="O1715" s="11" t="s">
        <v>201</v>
      </c>
      <c r="P1715" s="9" t="s">
        <v>1432</v>
      </c>
    </row>
    <row r="1716" spans="1:16" s="4" customFormat="1" ht="12" hidden="1" customHeight="1" x14ac:dyDescent="0.25">
      <c r="A1716" s="4" t="s">
        <v>111</v>
      </c>
      <c r="B1716" s="9" t="s">
        <v>928</v>
      </c>
      <c r="C1716" s="11" t="s">
        <v>917</v>
      </c>
      <c r="D1716" s="4">
        <v>7</v>
      </c>
      <c r="E1716" s="4">
        <v>8</v>
      </c>
      <c r="F1716" s="4">
        <v>2024</v>
      </c>
      <c r="G1716" s="4">
        <v>2</v>
      </c>
      <c r="H1716" s="4" t="s">
        <v>149</v>
      </c>
      <c r="I1716" s="4" t="s">
        <v>310</v>
      </c>
      <c r="J1716" s="9" t="s">
        <v>1222</v>
      </c>
      <c r="K1716" s="9" t="s">
        <v>1058</v>
      </c>
      <c r="L1716" s="4">
        <v>2</v>
      </c>
      <c r="M1716" s="4">
        <v>2</v>
      </c>
      <c r="N1716" s="11" t="s">
        <v>1378</v>
      </c>
      <c r="O1716" s="11" t="s">
        <v>201</v>
      </c>
      <c r="P1716" s="9" t="s">
        <v>509</v>
      </c>
    </row>
    <row r="1717" spans="1:16" s="4" customFormat="1" ht="12" hidden="1" customHeight="1" x14ac:dyDescent="0.25">
      <c r="A1717" s="4" t="s">
        <v>109</v>
      </c>
      <c r="B1717" s="9" t="s">
        <v>929</v>
      </c>
      <c r="C1717" s="11" t="s">
        <v>917</v>
      </c>
      <c r="D1717" s="4">
        <v>7</v>
      </c>
      <c r="E1717" s="4">
        <v>8</v>
      </c>
      <c r="F1717" s="4">
        <v>2024</v>
      </c>
      <c r="G1717" s="4">
        <v>2</v>
      </c>
      <c r="H1717" s="4" t="s">
        <v>833</v>
      </c>
      <c r="I1717" s="4" t="s">
        <v>310</v>
      </c>
      <c r="J1717" s="9" t="s">
        <v>1222</v>
      </c>
      <c r="K1717" s="9" t="s">
        <v>1058</v>
      </c>
      <c r="L1717" s="4">
        <v>13</v>
      </c>
      <c r="M1717" s="4">
        <v>13</v>
      </c>
      <c r="N1717" s="11" t="s">
        <v>1378</v>
      </c>
      <c r="O1717" s="11" t="s">
        <v>201</v>
      </c>
    </row>
    <row r="1718" spans="1:16" s="4" customFormat="1" ht="12" hidden="1" customHeight="1" x14ac:dyDescent="0.25">
      <c r="A1718" s="4" t="s">
        <v>109</v>
      </c>
      <c r="B1718" s="9" t="s">
        <v>929</v>
      </c>
      <c r="C1718" s="11" t="s">
        <v>917</v>
      </c>
      <c r="D1718" s="4">
        <v>7</v>
      </c>
      <c r="E1718" s="4">
        <v>8</v>
      </c>
      <c r="F1718" s="4">
        <v>2024</v>
      </c>
      <c r="G1718" s="4">
        <v>2</v>
      </c>
      <c r="H1718" s="4" t="s">
        <v>833</v>
      </c>
      <c r="I1718" s="9" t="s">
        <v>375</v>
      </c>
      <c r="J1718" s="4" t="s">
        <v>376</v>
      </c>
      <c r="K1718" s="9" t="s">
        <v>1058</v>
      </c>
      <c r="L1718" s="4">
        <v>44</v>
      </c>
      <c r="M1718" s="4">
        <v>44</v>
      </c>
      <c r="N1718" s="11" t="s">
        <v>1378</v>
      </c>
      <c r="O1718" s="11" t="s">
        <v>201</v>
      </c>
      <c r="P1718" s="4" t="s">
        <v>396</v>
      </c>
    </row>
    <row r="1719" spans="1:16" s="4" customFormat="1" ht="12" hidden="1" customHeight="1" x14ac:dyDescent="0.25">
      <c r="A1719" s="4" t="s">
        <v>109</v>
      </c>
      <c r="B1719" s="9" t="s">
        <v>929</v>
      </c>
      <c r="C1719" s="11" t="s">
        <v>917</v>
      </c>
      <c r="D1719" s="4">
        <v>7</v>
      </c>
      <c r="E1719" s="4">
        <v>8</v>
      </c>
      <c r="F1719" s="4">
        <v>2024</v>
      </c>
      <c r="G1719" s="4">
        <v>2</v>
      </c>
      <c r="H1719" s="4" t="s">
        <v>833</v>
      </c>
      <c r="I1719" s="9" t="s">
        <v>375</v>
      </c>
      <c r="J1719" s="4" t="s">
        <v>398</v>
      </c>
      <c r="K1719" s="9" t="s">
        <v>1058</v>
      </c>
      <c r="L1719" s="4">
        <v>1</v>
      </c>
      <c r="M1719" s="4">
        <v>1</v>
      </c>
      <c r="N1719" s="11" t="s">
        <v>1378</v>
      </c>
      <c r="O1719" s="11" t="s">
        <v>201</v>
      </c>
      <c r="P1719" s="4" t="s">
        <v>397</v>
      </c>
    </row>
    <row r="1720" spans="1:16" s="4" customFormat="1" ht="12" hidden="1" customHeight="1" x14ac:dyDescent="0.25">
      <c r="A1720" s="4" t="s">
        <v>109</v>
      </c>
      <c r="B1720" s="9" t="s">
        <v>929</v>
      </c>
      <c r="C1720" s="11" t="s">
        <v>917</v>
      </c>
      <c r="D1720" s="4">
        <v>7</v>
      </c>
      <c r="E1720" s="4">
        <v>8</v>
      </c>
      <c r="F1720" s="4">
        <v>2024</v>
      </c>
      <c r="G1720" s="4">
        <v>2</v>
      </c>
      <c r="H1720" s="4" t="s">
        <v>833</v>
      </c>
      <c r="I1720" s="4" t="s">
        <v>314</v>
      </c>
      <c r="J1720" s="9" t="s">
        <v>1222</v>
      </c>
      <c r="K1720" s="9" t="s">
        <v>1058</v>
      </c>
      <c r="L1720" s="4">
        <v>12</v>
      </c>
      <c r="M1720" s="11" t="s">
        <v>1378</v>
      </c>
      <c r="N1720" s="11" t="s">
        <v>1378</v>
      </c>
      <c r="O1720" s="11" t="s">
        <v>201</v>
      </c>
    </row>
    <row r="1721" spans="1:16" s="4" customFormat="1" ht="12" hidden="1" customHeight="1" x14ac:dyDescent="0.25">
      <c r="A1721" s="4" t="s">
        <v>102</v>
      </c>
      <c r="B1721" s="9" t="s">
        <v>930</v>
      </c>
      <c r="C1721" s="11" t="s">
        <v>917</v>
      </c>
      <c r="D1721" s="4">
        <v>7</v>
      </c>
      <c r="E1721" s="4">
        <v>8</v>
      </c>
      <c r="F1721" s="4">
        <v>2024</v>
      </c>
      <c r="G1721" s="4">
        <v>3</v>
      </c>
      <c r="H1721" s="4" t="s">
        <v>149</v>
      </c>
      <c r="I1721" s="4" t="s">
        <v>978</v>
      </c>
      <c r="J1721" s="9" t="s">
        <v>1222</v>
      </c>
      <c r="K1721" s="9" t="s">
        <v>1058</v>
      </c>
      <c r="L1721" s="4">
        <v>741</v>
      </c>
      <c r="M1721" s="11" t="s">
        <v>1378</v>
      </c>
      <c r="N1721" s="11" t="s">
        <v>1378</v>
      </c>
      <c r="O1721" s="11" t="s">
        <v>201</v>
      </c>
    </row>
    <row r="1722" spans="1:16" s="4" customFormat="1" ht="12" hidden="1" customHeight="1" x14ac:dyDescent="0.25">
      <c r="A1722" s="4" t="s">
        <v>102</v>
      </c>
      <c r="B1722" s="9" t="s">
        <v>930</v>
      </c>
      <c r="C1722" s="11" t="s">
        <v>917</v>
      </c>
      <c r="D1722" s="4">
        <v>7</v>
      </c>
      <c r="E1722" s="4">
        <v>8</v>
      </c>
      <c r="F1722" s="4">
        <v>2024</v>
      </c>
      <c r="G1722" s="4">
        <v>3</v>
      </c>
      <c r="H1722" s="4" t="s">
        <v>149</v>
      </c>
      <c r="I1722" s="9" t="s">
        <v>375</v>
      </c>
      <c r="J1722" s="4" t="s">
        <v>376</v>
      </c>
      <c r="K1722" s="9" t="s">
        <v>1058</v>
      </c>
      <c r="L1722" s="4">
        <v>190</v>
      </c>
      <c r="M1722" s="4">
        <v>190</v>
      </c>
      <c r="N1722" s="11" t="s">
        <v>1378</v>
      </c>
      <c r="O1722" s="11" t="s">
        <v>201</v>
      </c>
      <c r="P1722" s="4" t="s">
        <v>396</v>
      </c>
    </row>
    <row r="1723" spans="1:16" s="4" customFormat="1" ht="12" hidden="1" customHeight="1" x14ac:dyDescent="0.25">
      <c r="A1723" s="4" t="s">
        <v>102</v>
      </c>
      <c r="B1723" s="9" t="s">
        <v>930</v>
      </c>
      <c r="C1723" s="11" t="s">
        <v>917</v>
      </c>
      <c r="D1723" s="4">
        <v>7</v>
      </c>
      <c r="E1723" s="4">
        <v>8</v>
      </c>
      <c r="F1723" s="4">
        <v>2024</v>
      </c>
      <c r="G1723" s="4">
        <v>3</v>
      </c>
      <c r="H1723" s="4" t="s">
        <v>149</v>
      </c>
      <c r="I1723" s="9" t="s">
        <v>375</v>
      </c>
      <c r="J1723" s="4" t="s">
        <v>398</v>
      </c>
      <c r="K1723" s="9" t="s">
        <v>1058</v>
      </c>
      <c r="L1723" s="4">
        <v>93</v>
      </c>
      <c r="M1723" s="4">
        <v>93</v>
      </c>
      <c r="N1723" s="11" t="s">
        <v>1378</v>
      </c>
      <c r="O1723" s="11" t="s">
        <v>201</v>
      </c>
      <c r="P1723" s="4" t="s">
        <v>397</v>
      </c>
    </row>
    <row r="1724" spans="1:16" s="4" customFormat="1" ht="12" hidden="1" customHeight="1" x14ac:dyDescent="0.25">
      <c r="A1724" s="4" t="s">
        <v>93</v>
      </c>
      <c r="B1724" s="9" t="s">
        <v>931</v>
      </c>
      <c r="C1724" s="11" t="s">
        <v>917</v>
      </c>
      <c r="D1724" s="4">
        <v>7</v>
      </c>
      <c r="E1724" s="4">
        <v>8</v>
      </c>
      <c r="F1724" s="4">
        <v>2024</v>
      </c>
      <c r="G1724" s="4">
        <v>3</v>
      </c>
      <c r="H1724" s="4" t="s">
        <v>833</v>
      </c>
      <c r="I1724" s="9" t="s">
        <v>375</v>
      </c>
      <c r="J1724" s="4" t="s">
        <v>398</v>
      </c>
      <c r="K1724" s="9" t="s">
        <v>1058</v>
      </c>
      <c r="L1724" s="4">
        <v>91</v>
      </c>
      <c r="M1724" s="4">
        <v>91</v>
      </c>
      <c r="N1724" s="11" t="s">
        <v>1378</v>
      </c>
      <c r="O1724" s="11" t="s">
        <v>201</v>
      </c>
      <c r="P1724" s="4" t="s">
        <v>397</v>
      </c>
    </row>
    <row r="1725" spans="1:16" s="4" customFormat="1" ht="12" hidden="1" customHeight="1" x14ac:dyDescent="0.25">
      <c r="A1725" s="4" t="s">
        <v>93</v>
      </c>
      <c r="B1725" s="9" t="s">
        <v>931</v>
      </c>
      <c r="C1725" s="11" t="s">
        <v>917</v>
      </c>
      <c r="D1725" s="4">
        <v>7</v>
      </c>
      <c r="E1725" s="4">
        <v>8</v>
      </c>
      <c r="F1725" s="4">
        <v>2024</v>
      </c>
      <c r="G1725" s="4">
        <v>3</v>
      </c>
      <c r="H1725" s="4" t="s">
        <v>833</v>
      </c>
      <c r="I1725" s="4" t="s">
        <v>310</v>
      </c>
      <c r="J1725" s="9" t="s">
        <v>1222</v>
      </c>
      <c r="K1725" s="9" t="s">
        <v>1058</v>
      </c>
      <c r="L1725" s="4">
        <v>18</v>
      </c>
      <c r="M1725" s="4">
        <v>18</v>
      </c>
      <c r="N1725" s="11" t="s">
        <v>1378</v>
      </c>
      <c r="O1725" s="11" t="s">
        <v>201</v>
      </c>
    </row>
    <row r="1726" spans="1:16" s="4" customFormat="1" ht="12" hidden="1" customHeight="1" x14ac:dyDescent="0.25">
      <c r="A1726" s="4" t="s">
        <v>93</v>
      </c>
      <c r="B1726" s="9" t="s">
        <v>931</v>
      </c>
      <c r="C1726" s="11" t="s">
        <v>917</v>
      </c>
      <c r="D1726" s="4">
        <v>7</v>
      </c>
      <c r="E1726" s="4">
        <v>8</v>
      </c>
      <c r="F1726" s="4">
        <v>2024</v>
      </c>
      <c r="G1726" s="4">
        <v>3</v>
      </c>
      <c r="H1726" s="4" t="s">
        <v>833</v>
      </c>
      <c r="I1726" s="4" t="s">
        <v>325</v>
      </c>
      <c r="J1726" s="9" t="s">
        <v>1222</v>
      </c>
      <c r="K1726" s="9" t="s">
        <v>1058</v>
      </c>
      <c r="L1726" s="4">
        <v>15</v>
      </c>
      <c r="M1726" s="11" t="s">
        <v>1378</v>
      </c>
      <c r="N1726" s="11" t="s">
        <v>1378</v>
      </c>
      <c r="O1726" s="11" t="s">
        <v>201</v>
      </c>
      <c r="P1726" s="4" t="s">
        <v>1210</v>
      </c>
    </row>
    <row r="1727" spans="1:16" s="4" customFormat="1" ht="12" hidden="1" customHeight="1" x14ac:dyDescent="0.25">
      <c r="A1727" s="4" t="s">
        <v>93</v>
      </c>
      <c r="B1727" s="9" t="s">
        <v>931</v>
      </c>
      <c r="C1727" s="11" t="s">
        <v>917</v>
      </c>
      <c r="D1727" s="4">
        <v>7</v>
      </c>
      <c r="E1727" s="4">
        <v>8</v>
      </c>
      <c r="F1727" s="4">
        <v>2024</v>
      </c>
      <c r="G1727" s="4">
        <v>3</v>
      </c>
      <c r="H1727" s="4" t="s">
        <v>833</v>
      </c>
      <c r="I1727" s="9" t="s">
        <v>375</v>
      </c>
      <c r="J1727" s="4" t="s">
        <v>376</v>
      </c>
      <c r="K1727" s="9" t="s">
        <v>1058</v>
      </c>
      <c r="L1727" s="4">
        <v>13</v>
      </c>
      <c r="M1727" s="4">
        <v>13</v>
      </c>
      <c r="N1727" s="11" t="s">
        <v>1378</v>
      </c>
      <c r="O1727" s="11" t="s">
        <v>201</v>
      </c>
      <c r="P1727" s="4" t="s">
        <v>396</v>
      </c>
    </row>
    <row r="1728" spans="1:16" s="4" customFormat="1" ht="12" hidden="1" customHeight="1" x14ac:dyDescent="0.25">
      <c r="A1728" s="4" t="s">
        <v>93</v>
      </c>
      <c r="B1728" s="9" t="s">
        <v>931</v>
      </c>
      <c r="C1728" s="11" t="s">
        <v>917</v>
      </c>
      <c r="D1728" s="4">
        <v>7</v>
      </c>
      <c r="E1728" s="4">
        <v>8</v>
      </c>
      <c r="F1728" s="4">
        <v>2024</v>
      </c>
      <c r="G1728" s="4">
        <v>3</v>
      </c>
      <c r="H1728" s="4" t="s">
        <v>833</v>
      </c>
      <c r="I1728" s="4" t="s">
        <v>399</v>
      </c>
      <c r="J1728" s="9" t="s">
        <v>400</v>
      </c>
      <c r="K1728" s="9" t="s">
        <v>1058</v>
      </c>
      <c r="L1728" s="4">
        <v>20</v>
      </c>
      <c r="M1728" s="11" t="s">
        <v>1378</v>
      </c>
      <c r="N1728" s="11" t="s">
        <v>1378</v>
      </c>
      <c r="O1728" s="11" t="s">
        <v>201</v>
      </c>
      <c r="P1728" s="9" t="s">
        <v>1547</v>
      </c>
    </row>
    <row r="1729" spans="1:16" s="4" customFormat="1" ht="12" hidden="1" customHeight="1" x14ac:dyDescent="0.25">
      <c r="A1729" s="4" t="s">
        <v>93</v>
      </c>
      <c r="B1729" s="9" t="s">
        <v>931</v>
      </c>
      <c r="C1729" s="11" t="s">
        <v>917</v>
      </c>
      <c r="D1729" s="4">
        <v>7</v>
      </c>
      <c r="E1729" s="4">
        <v>8</v>
      </c>
      <c r="F1729" s="4">
        <v>2024</v>
      </c>
      <c r="G1729" s="4">
        <v>3</v>
      </c>
      <c r="H1729" s="4" t="s">
        <v>833</v>
      </c>
      <c r="I1729" s="9" t="s">
        <v>425</v>
      </c>
      <c r="J1729" s="9" t="s">
        <v>1222</v>
      </c>
      <c r="K1729" s="9" t="s">
        <v>1058</v>
      </c>
      <c r="L1729" s="4">
        <v>1</v>
      </c>
      <c r="M1729" s="11" t="s">
        <v>1378</v>
      </c>
      <c r="N1729" s="11" t="s">
        <v>1378</v>
      </c>
      <c r="O1729" s="11" t="s">
        <v>201</v>
      </c>
    </row>
    <row r="1730" spans="1:16" s="4" customFormat="1" ht="12" hidden="1" customHeight="1" x14ac:dyDescent="0.25">
      <c r="A1730" s="4" t="s">
        <v>93</v>
      </c>
      <c r="B1730" s="9" t="s">
        <v>931</v>
      </c>
      <c r="C1730" s="11" t="s">
        <v>917</v>
      </c>
      <c r="D1730" s="4">
        <v>7</v>
      </c>
      <c r="E1730" s="4">
        <v>8</v>
      </c>
      <c r="F1730" s="4">
        <v>2024</v>
      </c>
      <c r="G1730" s="4">
        <v>3</v>
      </c>
      <c r="H1730" s="4" t="s">
        <v>833</v>
      </c>
      <c r="I1730" s="4" t="s">
        <v>461</v>
      </c>
      <c r="J1730" s="9" t="s">
        <v>1222</v>
      </c>
      <c r="K1730" s="9" t="s">
        <v>1058</v>
      </c>
      <c r="L1730" s="4">
        <v>72</v>
      </c>
      <c r="M1730" s="11" t="s">
        <v>1378</v>
      </c>
      <c r="N1730" s="11" t="s">
        <v>1378</v>
      </c>
      <c r="O1730" s="11" t="s">
        <v>201</v>
      </c>
    </row>
    <row r="1731" spans="1:16" s="4" customFormat="1" ht="12" hidden="1" customHeight="1" x14ac:dyDescent="0.25">
      <c r="A1731" s="4" t="s">
        <v>93</v>
      </c>
      <c r="B1731" s="9" t="s">
        <v>931</v>
      </c>
      <c r="C1731" s="11" t="s">
        <v>917</v>
      </c>
      <c r="D1731" s="4">
        <v>7</v>
      </c>
      <c r="E1731" s="4">
        <v>8</v>
      </c>
      <c r="F1731" s="4">
        <v>2024</v>
      </c>
      <c r="G1731" s="4">
        <v>3</v>
      </c>
      <c r="H1731" s="4" t="s">
        <v>833</v>
      </c>
      <c r="I1731" s="4" t="s">
        <v>351</v>
      </c>
      <c r="J1731" s="9" t="s">
        <v>1222</v>
      </c>
      <c r="K1731" s="9" t="s">
        <v>1058</v>
      </c>
      <c r="L1731" s="4">
        <v>11</v>
      </c>
      <c r="M1731" s="11" t="s">
        <v>1378</v>
      </c>
      <c r="N1731" s="11" t="s">
        <v>1378</v>
      </c>
      <c r="O1731" s="11" t="s">
        <v>201</v>
      </c>
    </row>
    <row r="1732" spans="1:16" s="4" customFormat="1" ht="12" hidden="1" customHeight="1" x14ac:dyDescent="0.25">
      <c r="A1732" s="4" t="s">
        <v>93</v>
      </c>
      <c r="B1732" s="9" t="s">
        <v>931</v>
      </c>
      <c r="C1732" s="11" t="s">
        <v>917</v>
      </c>
      <c r="D1732" s="4">
        <v>7</v>
      </c>
      <c r="E1732" s="4">
        <v>8</v>
      </c>
      <c r="F1732" s="4">
        <v>2024</v>
      </c>
      <c r="G1732" s="4">
        <v>3</v>
      </c>
      <c r="H1732" s="4" t="s">
        <v>833</v>
      </c>
      <c r="I1732" s="4" t="s">
        <v>380</v>
      </c>
      <c r="J1732" s="9" t="s">
        <v>1222</v>
      </c>
      <c r="K1732" s="9" t="s">
        <v>1058</v>
      </c>
      <c r="L1732" s="4">
        <v>1</v>
      </c>
      <c r="M1732" s="11" t="s">
        <v>1378</v>
      </c>
      <c r="N1732" s="11" t="s">
        <v>1378</v>
      </c>
      <c r="O1732" s="11" t="s">
        <v>201</v>
      </c>
    </row>
    <row r="1733" spans="1:16" s="4" customFormat="1" ht="12" hidden="1" customHeight="1" x14ac:dyDescent="0.25">
      <c r="A1733" s="4" t="s">
        <v>93</v>
      </c>
      <c r="B1733" s="9" t="s">
        <v>931</v>
      </c>
      <c r="C1733" s="11" t="s">
        <v>917</v>
      </c>
      <c r="D1733" s="4">
        <v>7</v>
      </c>
      <c r="E1733" s="4">
        <v>8</v>
      </c>
      <c r="F1733" s="4">
        <v>2024</v>
      </c>
      <c r="G1733" s="4">
        <v>3</v>
      </c>
      <c r="H1733" s="4" t="s">
        <v>833</v>
      </c>
      <c r="I1733" s="4" t="s">
        <v>371</v>
      </c>
      <c r="J1733" s="9" t="s">
        <v>1222</v>
      </c>
      <c r="K1733" s="9" t="s">
        <v>1058</v>
      </c>
      <c r="L1733" s="4">
        <v>3</v>
      </c>
      <c r="M1733" s="11" t="s">
        <v>1378</v>
      </c>
      <c r="N1733" s="11" t="s">
        <v>1378</v>
      </c>
      <c r="O1733" s="11" t="s">
        <v>201</v>
      </c>
      <c r="P1733" s="4" t="s">
        <v>1211</v>
      </c>
    </row>
    <row r="1734" spans="1:16" s="4" customFormat="1" ht="12" hidden="1" customHeight="1" x14ac:dyDescent="0.25">
      <c r="A1734" s="4" t="s">
        <v>106</v>
      </c>
      <c r="B1734" s="9" t="s">
        <v>932</v>
      </c>
      <c r="C1734" s="11" t="s">
        <v>917</v>
      </c>
      <c r="D1734" s="4">
        <v>7</v>
      </c>
      <c r="E1734" s="4">
        <v>8</v>
      </c>
      <c r="F1734" s="4">
        <v>2024</v>
      </c>
      <c r="G1734" s="4">
        <v>3</v>
      </c>
      <c r="H1734" s="4" t="s">
        <v>149</v>
      </c>
      <c r="I1734" s="9" t="s">
        <v>375</v>
      </c>
      <c r="J1734" s="4" t="s">
        <v>376</v>
      </c>
      <c r="K1734" s="9" t="s">
        <v>1058</v>
      </c>
      <c r="L1734" s="4">
        <v>1245</v>
      </c>
      <c r="M1734" s="4">
        <v>1245</v>
      </c>
      <c r="N1734" s="11" t="s">
        <v>1378</v>
      </c>
      <c r="O1734" s="11" t="s">
        <v>201</v>
      </c>
      <c r="P1734" s="4" t="s">
        <v>396</v>
      </c>
    </row>
    <row r="1735" spans="1:16" s="4" customFormat="1" ht="12" hidden="1" customHeight="1" x14ac:dyDescent="0.25">
      <c r="A1735" s="4" t="s">
        <v>106</v>
      </c>
      <c r="B1735" s="9" t="s">
        <v>932</v>
      </c>
      <c r="C1735" s="11" t="s">
        <v>917</v>
      </c>
      <c r="D1735" s="4">
        <v>7</v>
      </c>
      <c r="E1735" s="4">
        <v>8</v>
      </c>
      <c r="F1735" s="4">
        <v>2024</v>
      </c>
      <c r="G1735" s="4">
        <v>3</v>
      </c>
      <c r="H1735" s="4" t="s">
        <v>149</v>
      </c>
      <c r="I1735" s="9" t="s">
        <v>375</v>
      </c>
      <c r="J1735" s="4" t="s">
        <v>398</v>
      </c>
      <c r="K1735" s="9" t="s">
        <v>1058</v>
      </c>
      <c r="L1735" s="4">
        <v>381</v>
      </c>
      <c r="M1735" s="4">
        <v>381</v>
      </c>
      <c r="N1735" s="11" t="s">
        <v>1378</v>
      </c>
      <c r="O1735" s="11" t="s">
        <v>201</v>
      </c>
      <c r="P1735" s="4" t="s">
        <v>397</v>
      </c>
    </row>
    <row r="1736" spans="1:16" s="4" customFormat="1" ht="12" hidden="1" customHeight="1" x14ac:dyDescent="0.25">
      <c r="A1736" s="4" t="s">
        <v>106</v>
      </c>
      <c r="B1736" s="9" t="s">
        <v>932</v>
      </c>
      <c r="C1736" s="11" t="s">
        <v>917</v>
      </c>
      <c r="D1736" s="4">
        <v>7</v>
      </c>
      <c r="E1736" s="4">
        <v>8</v>
      </c>
      <c r="F1736" s="4">
        <v>2024</v>
      </c>
      <c r="G1736" s="4">
        <v>3</v>
      </c>
      <c r="H1736" s="4" t="s">
        <v>149</v>
      </c>
      <c r="I1736" s="4" t="s">
        <v>314</v>
      </c>
      <c r="J1736" s="9" t="s">
        <v>1222</v>
      </c>
      <c r="K1736" s="9" t="s">
        <v>1058</v>
      </c>
      <c r="L1736" s="4">
        <v>778</v>
      </c>
      <c r="M1736" s="11" t="s">
        <v>1378</v>
      </c>
      <c r="N1736" s="11" t="s">
        <v>1378</v>
      </c>
      <c r="O1736" s="11" t="s">
        <v>201</v>
      </c>
    </row>
    <row r="1737" spans="1:16" s="4" customFormat="1" ht="12" hidden="1" customHeight="1" x14ac:dyDescent="0.25">
      <c r="A1737" s="4" t="s">
        <v>106</v>
      </c>
      <c r="B1737" s="9" t="s">
        <v>932</v>
      </c>
      <c r="C1737" s="11" t="s">
        <v>917</v>
      </c>
      <c r="D1737" s="4">
        <v>7</v>
      </c>
      <c r="E1737" s="4">
        <v>8</v>
      </c>
      <c r="F1737" s="4">
        <v>2024</v>
      </c>
      <c r="G1737" s="4">
        <v>3</v>
      </c>
      <c r="H1737" s="4" t="s">
        <v>149</v>
      </c>
      <c r="I1737" s="4" t="s">
        <v>978</v>
      </c>
      <c r="J1737" s="9" t="s">
        <v>1222</v>
      </c>
      <c r="K1737" s="9" t="s">
        <v>1058</v>
      </c>
      <c r="L1737" s="4">
        <v>260</v>
      </c>
      <c r="M1737" s="11" t="s">
        <v>1378</v>
      </c>
      <c r="N1737" s="11" t="s">
        <v>1378</v>
      </c>
      <c r="O1737" s="11" t="s">
        <v>201</v>
      </c>
    </row>
    <row r="1738" spans="1:16" s="4" customFormat="1" ht="12" hidden="1" customHeight="1" x14ac:dyDescent="0.25">
      <c r="A1738" s="4" t="s">
        <v>106</v>
      </c>
      <c r="B1738" s="9" t="s">
        <v>932</v>
      </c>
      <c r="C1738" s="11" t="s">
        <v>917</v>
      </c>
      <c r="D1738" s="4">
        <v>7</v>
      </c>
      <c r="E1738" s="4">
        <v>8</v>
      </c>
      <c r="F1738" s="4">
        <v>2024</v>
      </c>
      <c r="G1738" s="4">
        <v>3</v>
      </c>
      <c r="H1738" s="4" t="s">
        <v>149</v>
      </c>
      <c r="I1738" s="4" t="s">
        <v>310</v>
      </c>
      <c r="J1738" s="9" t="s">
        <v>1222</v>
      </c>
      <c r="K1738" s="9" t="s">
        <v>1058</v>
      </c>
      <c r="L1738" s="4">
        <v>156</v>
      </c>
      <c r="M1738" s="4">
        <v>156</v>
      </c>
      <c r="N1738" s="11" t="s">
        <v>1378</v>
      </c>
      <c r="O1738" s="11" t="s">
        <v>201</v>
      </c>
    </row>
    <row r="1739" spans="1:16" s="4" customFormat="1" ht="12" hidden="1" customHeight="1" x14ac:dyDescent="0.25">
      <c r="A1739" s="4" t="s">
        <v>106</v>
      </c>
      <c r="B1739" s="9" t="s">
        <v>932</v>
      </c>
      <c r="C1739" s="11" t="s">
        <v>917</v>
      </c>
      <c r="D1739" s="4">
        <v>7</v>
      </c>
      <c r="E1739" s="4">
        <v>8</v>
      </c>
      <c r="F1739" s="4">
        <v>2024</v>
      </c>
      <c r="G1739" s="4">
        <v>3</v>
      </c>
      <c r="H1739" s="4" t="s">
        <v>149</v>
      </c>
      <c r="I1739" s="4" t="s">
        <v>979</v>
      </c>
      <c r="J1739" s="9" t="s">
        <v>1222</v>
      </c>
      <c r="K1739" s="9" t="s">
        <v>1058</v>
      </c>
      <c r="L1739" s="4">
        <v>7</v>
      </c>
      <c r="M1739" s="11" t="s">
        <v>1378</v>
      </c>
      <c r="N1739" s="11" t="s">
        <v>1378</v>
      </c>
      <c r="O1739" s="11" t="s">
        <v>201</v>
      </c>
    </row>
    <row r="1740" spans="1:16" s="4" customFormat="1" ht="12" hidden="1" customHeight="1" x14ac:dyDescent="0.25">
      <c r="A1740" s="4" t="s">
        <v>106</v>
      </c>
      <c r="B1740" s="9" t="s">
        <v>932</v>
      </c>
      <c r="C1740" s="11" t="s">
        <v>917</v>
      </c>
      <c r="D1740" s="4">
        <v>7</v>
      </c>
      <c r="E1740" s="4">
        <v>8</v>
      </c>
      <c r="F1740" s="4">
        <v>2024</v>
      </c>
      <c r="G1740" s="4">
        <v>3</v>
      </c>
      <c r="H1740" s="4" t="s">
        <v>149</v>
      </c>
      <c r="I1740" s="11" t="s">
        <v>380</v>
      </c>
      <c r="J1740" s="4" t="s">
        <v>381</v>
      </c>
      <c r="K1740" s="9" t="s">
        <v>1058</v>
      </c>
      <c r="L1740" s="4">
        <v>5</v>
      </c>
      <c r="M1740" s="11" t="s">
        <v>1378</v>
      </c>
      <c r="N1740" s="11" t="s">
        <v>1378</v>
      </c>
      <c r="O1740" s="11" t="s">
        <v>201</v>
      </c>
      <c r="P1740" s="9" t="s">
        <v>1680</v>
      </c>
    </row>
    <row r="1741" spans="1:16" s="4" customFormat="1" ht="12" hidden="1" customHeight="1" x14ac:dyDescent="0.25">
      <c r="A1741" s="4" t="s">
        <v>106</v>
      </c>
      <c r="B1741" s="9" t="s">
        <v>932</v>
      </c>
      <c r="C1741" s="11" t="s">
        <v>917</v>
      </c>
      <c r="D1741" s="4">
        <v>7</v>
      </c>
      <c r="E1741" s="4">
        <v>8</v>
      </c>
      <c r="F1741" s="4">
        <v>2024</v>
      </c>
      <c r="G1741" s="4">
        <v>3</v>
      </c>
      <c r="H1741" s="4" t="s">
        <v>149</v>
      </c>
      <c r="I1741" s="4" t="s">
        <v>493</v>
      </c>
      <c r="J1741" s="9" t="s">
        <v>1222</v>
      </c>
      <c r="K1741" s="9" t="s">
        <v>1058</v>
      </c>
      <c r="L1741" s="4">
        <v>39</v>
      </c>
      <c r="M1741" s="11" t="s">
        <v>1378</v>
      </c>
      <c r="N1741" s="11" t="s">
        <v>1378</v>
      </c>
      <c r="O1741" s="11" t="s">
        <v>201</v>
      </c>
    </row>
    <row r="1742" spans="1:16" s="4" customFormat="1" ht="12" hidden="1" customHeight="1" x14ac:dyDescent="0.25">
      <c r="A1742" s="4" t="s">
        <v>106</v>
      </c>
      <c r="B1742" s="9" t="s">
        <v>932</v>
      </c>
      <c r="C1742" s="11" t="s">
        <v>917</v>
      </c>
      <c r="D1742" s="4">
        <v>7</v>
      </c>
      <c r="E1742" s="4">
        <v>8</v>
      </c>
      <c r="F1742" s="4">
        <v>2024</v>
      </c>
      <c r="G1742" s="4">
        <v>3</v>
      </c>
      <c r="H1742" s="4" t="s">
        <v>149</v>
      </c>
      <c r="I1742" s="9" t="s">
        <v>425</v>
      </c>
      <c r="J1742" s="9" t="s">
        <v>1222</v>
      </c>
      <c r="K1742" s="9" t="s">
        <v>1058</v>
      </c>
      <c r="L1742" s="4">
        <v>9</v>
      </c>
      <c r="M1742" s="11" t="s">
        <v>1378</v>
      </c>
      <c r="N1742" s="11" t="s">
        <v>1378</v>
      </c>
      <c r="O1742" s="11" t="s">
        <v>201</v>
      </c>
    </row>
    <row r="1743" spans="1:16" s="4" customFormat="1" ht="12" hidden="1" customHeight="1" x14ac:dyDescent="0.25">
      <c r="A1743" s="4" t="s">
        <v>106</v>
      </c>
      <c r="B1743" s="9" t="s">
        <v>932</v>
      </c>
      <c r="C1743" s="11" t="s">
        <v>917</v>
      </c>
      <c r="D1743" s="4">
        <v>7</v>
      </c>
      <c r="E1743" s="4">
        <v>8</v>
      </c>
      <c r="F1743" s="4">
        <v>2024</v>
      </c>
      <c r="G1743" s="4">
        <v>3</v>
      </c>
      <c r="H1743" s="4" t="s">
        <v>149</v>
      </c>
      <c r="I1743" s="4" t="s">
        <v>423</v>
      </c>
      <c r="J1743" s="9" t="s">
        <v>1222</v>
      </c>
      <c r="K1743" s="9" t="s">
        <v>1058</v>
      </c>
      <c r="L1743" s="4">
        <v>1</v>
      </c>
      <c r="M1743" s="11" t="s">
        <v>1378</v>
      </c>
      <c r="N1743" s="11" t="s">
        <v>1378</v>
      </c>
      <c r="O1743" s="11" t="s">
        <v>201</v>
      </c>
    </row>
    <row r="1744" spans="1:16" s="4" customFormat="1" ht="12" hidden="1" customHeight="1" x14ac:dyDescent="0.25">
      <c r="A1744" s="4" t="s">
        <v>106</v>
      </c>
      <c r="B1744" s="9" t="s">
        <v>932</v>
      </c>
      <c r="C1744" s="11" t="s">
        <v>917</v>
      </c>
      <c r="D1744" s="4">
        <v>7</v>
      </c>
      <c r="E1744" s="4">
        <v>8</v>
      </c>
      <c r="F1744" s="4">
        <v>2024</v>
      </c>
      <c r="G1744" s="4">
        <v>3</v>
      </c>
      <c r="H1744" s="4" t="s">
        <v>149</v>
      </c>
      <c r="I1744" s="4" t="s">
        <v>399</v>
      </c>
      <c r="J1744" s="9" t="s">
        <v>400</v>
      </c>
      <c r="K1744" s="9" t="s">
        <v>1058</v>
      </c>
      <c r="L1744" s="4">
        <v>1</v>
      </c>
      <c r="M1744" s="11" t="s">
        <v>1378</v>
      </c>
      <c r="N1744" s="11" t="s">
        <v>1378</v>
      </c>
      <c r="O1744" s="11" t="s">
        <v>201</v>
      </c>
      <c r="P1744" s="9" t="s">
        <v>1547</v>
      </c>
    </row>
    <row r="1745" spans="1:16" s="4" customFormat="1" ht="12" hidden="1" customHeight="1" x14ac:dyDescent="0.25">
      <c r="A1745" s="4" t="s">
        <v>113</v>
      </c>
      <c r="B1745" s="9" t="s">
        <v>933</v>
      </c>
      <c r="C1745" s="11" t="s">
        <v>917</v>
      </c>
      <c r="D1745" s="4">
        <v>7</v>
      </c>
      <c r="E1745" s="4">
        <v>8</v>
      </c>
      <c r="F1745" s="4">
        <v>2024</v>
      </c>
      <c r="G1745" s="4">
        <v>3</v>
      </c>
      <c r="H1745" s="4" t="s">
        <v>833</v>
      </c>
      <c r="I1745" s="4" t="s">
        <v>461</v>
      </c>
      <c r="J1745" s="9" t="s">
        <v>1222</v>
      </c>
      <c r="K1745" s="9" t="s">
        <v>1058</v>
      </c>
      <c r="L1745" s="4">
        <v>3822</v>
      </c>
      <c r="M1745" s="11" t="s">
        <v>1378</v>
      </c>
      <c r="N1745" s="11" t="s">
        <v>1378</v>
      </c>
      <c r="O1745" s="11" t="s">
        <v>201</v>
      </c>
    </row>
    <row r="1746" spans="1:16" s="4" customFormat="1" ht="12" hidden="1" customHeight="1" x14ac:dyDescent="0.25">
      <c r="A1746" s="4" t="s">
        <v>113</v>
      </c>
      <c r="B1746" s="9" t="s">
        <v>933</v>
      </c>
      <c r="C1746" s="11" t="s">
        <v>917</v>
      </c>
      <c r="D1746" s="4">
        <v>7</v>
      </c>
      <c r="E1746" s="4">
        <v>8</v>
      </c>
      <c r="F1746" s="4">
        <v>2024</v>
      </c>
      <c r="G1746" s="4">
        <v>3</v>
      </c>
      <c r="H1746" s="4" t="s">
        <v>833</v>
      </c>
      <c r="I1746" s="4" t="s">
        <v>978</v>
      </c>
      <c r="J1746" s="9" t="s">
        <v>1222</v>
      </c>
      <c r="K1746" s="9" t="s">
        <v>1058</v>
      </c>
      <c r="L1746" s="4">
        <v>170</v>
      </c>
      <c r="M1746" s="11" t="s">
        <v>1378</v>
      </c>
      <c r="N1746" s="11" t="s">
        <v>1378</v>
      </c>
      <c r="O1746" s="11" t="s">
        <v>201</v>
      </c>
    </row>
    <row r="1747" spans="1:16" s="4" customFormat="1" ht="12" hidden="1" customHeight="1" x14ac:dyDescent="0.25">
      <c r="A1747" s="4" t="s">
        <v>113</v>
      </c>
      <c r="B1747" s="9" t="s">
        <v>933</v>
      </c>
      <c r="C1747" s="11" t="s">
        <v>917</v>
      </c>
      <c r="D1747" s="4">
        <v>7</v>
      </c>
      <c r="E1747" s="4">
        <v>8</v>
      </c>
      <c r="F1747" s="4">
        <v>2024</v>
      </c>
      <c r="G1747" s="4">
        <v>3</v>
      </c>
      <c r="H1747" s="4" t="s">
        <v>833</v>
      </c>
      <c r="I1747" s="4" t="s">
        <v>310</v>
      </c>
      <c r="J1747" s="9" t="s">
        <v>1222</v>
      </c>
      <c r="K1747" s="11" t="s">
        <v>1218</v>
      </c>
      <c r="L1747" s="11">
        <v>18</v>
      </c>
      <c r="M1747" s="4">
        <v>18</v>
      </c>
      <c r="N1747" s="11" t="s">
        <v>1378</v>
      </c>
      <c r="O1747" s="11" t="s">
        <v>201</v>
      </c>
    </row>
    <row r="1748" spans="1:16" s="4" customFormat="1" ht="12" hidden="1" customHeight="1" x14ac:dyDescent="0.25">
      <c r="A1748" s="4" t="s">
        <v>113</v>
      </c>
      <c r="B1748" s="9" t="s">
        <v>933</v>
      </c>
      <c r="C1748" s="11" t="s">
        <v>917</v>
      </c>
      <c r="D1748" s="4">
        <v>7</v>
      </c>
      <c r="E1748" s="4">
        <v>8</v>
      </c>
      <c r="F1748" s="4">
        <v>2024</v>
      </c>
      <c r="G1748" s="4">
        <v>3</v>
      </c>
      <c r="H1748" s="4" t="s">
        <v>833</v>
      </c>
      <c r="I1748" s="9" t="s">
        <v>425</v>
      </c>
      <c r="J1748" s="9" t="s">
        <v>1222</v>
      </c>
      <c r="K1748" s="9" t="s">
        <v>1058</v>
      </c>
      <c r="L1748" s="4">
        <v>30</v>
      </c>
      <c r="M1748" s="11" t="s">
        <v>1378</v>
      </c>
      <c r="N1748" s="11" t="s">
        <v>1378</v>
      </c>
      <c r="O1748" s="11" t="s">
        <v>201</v>
      </c>
    </row>
    <row r="1749" spans="1:16" s="4" customFormat="1" ht="12" hidden="1" customHeight="1" x14ac:dyDescent="0.25">
      <c r="A1749" s="4" t="s">
        <v>113</v>
      </c>
      <c r="B1749" s="9" t="s">
        <v>933</v>
      </c>
      <c r="C1749" s="11" t="s">
        <v>917</v>
      </c>
      <c r="D1749" s="4">
        <v>7</v>
      </c>
      <c r="E1749" s="4">
        <v>8</v>
      </c>
      <c r="F1749" s="4">
        <v>2024</v>
      </c>
      <c r="G1749" s="4">
        <v>3</v>
      </c>
      <c r="H1749" s="4" t="s">
        <v>833</v>
      </c>
      <c r="I1749" s="4" t="s">
        <v>415</v>
      </c>
      <c r="J1749" s="9" t="s">
        <v>1222</v>
      </c>
      <c r="K1749" s="9" t="s">
        <v>1058</v>
      </c>
      <c r="L1749" s="4">
        <v>3</v>
      </c>
      <c r="M1749" s="11" t="s">
        <v>1378</v>
      </c>
      <c r="N1749" s="11" t="s">
        <v>1378</v>
      </c>
      <c r="O1749" s="11" t="s">
        <v>201</v>
      </c>
    </row>
    <row r="1750" spans="1:16" s="4" customFormat="1" ht="12" hidden="1" customHeight="1" x14ac:dyDescent="0.25">
      <c r="A1750" s="4" t="s">
        <v>113</v>
      </c>
      <c r="B1750" s="9" t="s">
        <v>933</v>
      </c>
      <c r="C1750" s="11" t="s">
        <v>917</v>
      </c>
      <c r="D1750" s="4">
        <v>7</v>
      </c>
      <c r="E1750" s="4">
        <v>8</v>
      </c>
      <c r="F1750" s="4">
        <v>2024</v>
      </c>
      <c r="G1750" s="4">
        <v>3</v>
      </c>
      <c r="H1750" s="4" t="s">
        <v>833</v>
      </c>
      <c r="I1750" s="4" t="s">
        <v>475</v>
      </c>
      <c r="J1750" s="9" t="s">
        <v>1222</v>
      </c>
      <c r="K1750" s="9" t="s">
        <v>1058</v>
      </c>
      <c r="L1750" s="4">
        <v>1207</v>
      </c>
      <c r="M1750" s="11" t="s">
        <v>1378</v>
      </c>
      <c r="N1750" s="11" t="s">
        <v>1378</v>
      </c>
      <c r="O1750" s="11" t="s">
        <v>201</v>
      </c>
    </row>
    <row r="1751" spans="1:16" s="4" customFormat="1" ht="12" hidden="1" customHeight="1" x14ac:dyDescent="0.25">
      <c r="A1751" s="4" t="s">
        <v>113</v>
      </c>
      <c r="B1751" s="9" t="s">
        <v>933</v>
      </c>
      <c r="C1751" s="11" t="s">
        <v>917</v>
      </c>
      <c r="D1751" s="4">
        <v>7</v>
      </c>
      <c r="E1751" s="4">
        <v>8</v>
      </c>
      <c r="F1751" s="4">
        <v>2024</v>
      </c>
      <c r="G1751" s="4">
        <v>3</v>
      </c>
      <c r="H1751" s="4" t="s">
        <v>833</v>
      </c>
      <c r="I1751" s="4" t="s">
        <v>314</v>
      </c>
      <c r="J1751" s="9" t="s">
        <v>1222</v>
      </c>
      <c r="K1751" s="9" t="s">
        <v>1058</v>
      </c>
      <c r="L1751" s="4">
        <v>145</v>
      </c>
      <c r="M1751" s="11" t="s">
        <v>1378</v>
      </c>
      <c r="N1751" s="11" t="s">
        <v>1378</v>
      </c>
      <c r="O1751" s="11" t="s">
        <v>201</v>
      </c>
    </row>
    <row r="1752" spans="1:16" s="4" customFormat="1" ht="12" hidden="1" customHeight="1" x14ac:dyDescent="0.25">
      <c r="A1752" s="4" t="s">
        <v>113</v>
      </c>
      <c r="B1752" s="9" t="s">
        <v>933</v>
      </c>
      <c r="C1752" s="11" t="s">
        <v>917</v>
      </c>
      <c r="D1752" s="4">
        <v>7</v>
      </c>
      <c r="E1752" s="4">
        <v>8</v>
      </c>
      <c r="F1752" s="4">
        <v>2024</v>
      </c>
      <c r="G1752" s="4">
        <v>3</v>
      </c>
      <c r="H1752" s="4" t="s">
        <v>833</v>
      </c>
      <c r="I1752" s="4" t="s">
        <v>979</v>
      </c>
      <c r="J1752" s="9" t="s">
        <v>1222</v>
      </c>
      <c r="K1752" s="9" t="s">
        <v>1058</v>
      </c>
      <c r="L1752" s="4">
        <v>13</v>
      </c>
      <c r="M1752" s="11" t="s">
        <v>1378</v>
      </c>
      <c r="N1752" s="11" t="s">
        <v>1378</v>
      </c>
      <c r="O1752" s="11" t="s">
        <v>201</v>
      </c>
    </row>
    <row r="1753" spans="1:16" s="4" customFormat="1" ht="12" hidden="1" customHeight="1" x14ac:dyDescent="0.25">
      <c r="A1753" s="4" t="s">
        <v>113</v>
      </c>
      <c r="B1753" s="9" t="s">
        <v>933</v>
      </c>
      <c r="C1753" s="11" t="s">
        <v>917</v>
      </c>
      <c r="D1753" s="4">
        <v>7</v>
      </c>
      <c r="E1753" s="4">
        <v>8</v>
      </c>
      <c r="F1753" s="4">
        <v>2024</v>
      </c>
      <c r="G1753" s="4">
        <v>3</v>
      </c>
      <c r="H1753" s="4" t="s">
        <v>833</v>
      </c>
      <c r="I1753" s="9" t="s">
        <v>375</v>
      </c>
      <c r="J1753" s="4" t="s">
        <v>376</v>
      </c>
      <c r="K1753" s="11" t="s">
        <v>1218</v>
      </c>
      <c r="L1753" s="11">
        <v>19</v>
      </c>
      <c r="M1753" s="4">
        <v>19</v>
      </c>
      <c r="N1753" s="11" t="s">
        <v>1378</v>
      </c>
      <c r="O1753" s="11" t="s">
        <v>201</v>
      </c>
      <c r="P1753" s="11" t="s">
        <v>396</v>
      </c>
    </row>
    <row r="1754" spans="1:16" s="4" customFormat="1" ht="12" hidden="1" customHeight="1" x14ac:dyDescent="0.25">
      <c r="A1754" s="4" t="s">
        <v>113</v>
      </c>
      <c r="B1754" s="9" t="s">
        <v>933</v>
      </c>
      <c r="C1754" s="11" t="s">
        <v>917</v>
      </c>
      <c r="D1754" s="4">
        <v>7</v>
      </c>
      <c r="E1754" s="4">
        <v>8</v>
      </c>
      <c r="F1754" s="4">
        <v>2024</v>
      </c>
      <c r="G1754" s="4">
        <v>3</v>
      </c>
      <c r="H1754" s="4" t="s">
        <v>833</v>
      </c>
      <c r="I1754" s="4" t="s">
        <v>423</v>
      </c>
      <c r="J1754" s="9" t="s">
        <v>1222</v>
      </c>
      <c r="K1754" s="9" t="s">
        <v>1058</v>
      </c>
      <c r="L1754" s="4">
        <v>1</v>
      </c>
      <c r="M1754" s="11" t="s">
        <v>1378</v>
      </c>
      <c r="N1754" s="11" t="s">
        <v>1378</v>
      </c>
      <c r="O1754" s="11" t="s">
        <v>201</v>
      </c>
    </row>
    <row r="1755" spans="1:16" s="4" customFormat="1" ht="12" hidden="1" customHeight="1" x14ac:dyDescent="0.25">
      <c r="A1755" s="4" t="s">
        <v>113</v>
      </c>
      <c r="B1755" s="9" t="s">
        <v>933</v>
      </c>
      <c r="C1755" s="11" t="s">
        <v>917</v>
      </c>
      <c r="D1755" s="4">
        <v>7</v>
      </c>
      <c r="E1755" s="4">
        <v>8</v>
      </c>
      <c r="F1755" s="4">
        <v>2024</v>
      </c>
      <c r="G1755" s="4">
        <v>3</v>
      </c>
      <c r="H1755" s="4" t="s">
        <v>833</v>
      </c>
      <c r="I1755" s="9" t="s">
        <v>375</v>
      </c>
      <c r="J1755" s="11" t="s">
        <v>398</v>
      </c>
      <c r="K1755" s="11" t="s">
        <v>1218</v>
      </c>
      <c r="L1755" s="11">
        <v>3</v>
      </c>
      <c r="M1755" s="4">
        <v>3</v>
      </c>
      <c r="N1755" s="11" t="s">
        <v>1378</v>
      </c>
      <c r="O1755" s="11" t="s">
        <v>201</v>
      </c>
      <c r="P1755" s="4" t="s">
        <v>397</v>
      </c>
    </row>
    <row r="1756" spans="1:16" s="4" customFormat="1" ht="12" hidden="1" customHeight="1" x14ac:dyDescent="0.25">
      <c r="A1756" s="4" t="s">
        <v>115</v>
      </c>
      <c r="B1756" s="9" t="s">
        <v>922</v>
      </c>
      <c r="C1756" s="11" t="s">
        <v>917</v>
      </c>
      <c r="D1756" s="4">
        <v>7</v>
      </c>
      <c r="E1756" s="4">
        <v>9</v>
      </c>
      <c r="F1756" s="4">
        <v>2024</v>
      </c>
      <c r="G1756" s="4">
        <v>3</v>
      </c>
      <c r="H1756" s="4" t="s">
        <v>149</v>
      </c>
      <c r="I1756" s="11" t="s">
        <v>484</v>
      </c>
      <c r="J1756" s="9" t="s">
        <v>1222</v>
      </c>
      <c r="K1756" s="9" t="s">
        <v>1058</v>
      </c>
      <c r="L1756" s="4">
        <v>603</v>
      </c>
      <c r="M1756" s="11" t="s">
        <v>1378</v>
      </c>
      <c r="N1756" s="11" t="s">
        <v>1378</v>
      </c>
      <c r="O1756" s="11" t="s">
        <v>201</v>
      </c>
    </row>
    <row r="1757" spans="1:16" s="4" customFormat="1" ht="12" hidden="1" customHeight="1" x14ac:dyDescent="0.25">
      <c r="A1757" s="4" t="s">
        <v>115</v>
      </c>
      <c r="B1757" s="9" t="s">
        <v>922</v>
      </c>
      <c r="C1757" s="11" t="s">
        <v>917</v>
      </c>
      <c r="D1757" s="4">
        <v>7</v>
      </c>
      <c r="E1757" s="4">
        <v>9</v>
      </c>
      <c r="F1757" s="4">
        <v>2024</v>
      </c>
      <c r="G1757" s="4">
        <v>3</v>
      </c>
      <c r="H1757" s="4" t="s">
        <v>149</v>
      </c>
      <c r="I1757" s="9" t="s">
        <v>425</v>
      </c>
      <c r="J1757" s="9" t="s">
        <v>1222</v>
      </c>
      <c r="K1757" s="9" t="s">
        <v>1058</v>
      </c>
      <c r="L1757" s="4">
        <v>5</v>
      </c>
      <c r="M1757" s="11" t="s">
        <v>1378</v>
      </c>
      <c r="N1757" s="11" t="s">
        <v>1378</v>
      </c>
      <c r="O1757" s="11" t="s">
        <v>201</v>
      </c>
    </row>
    <row r="1758" spans="1:16" s="4" customFormat="1" ht="12" hidden="1" customHeight="1" x14ac:dyDescent="0.25">
      <c r="A1758" s="4" t="s">
        <v>115</v>
      </c>
      <c r="B1758" s="9" t="s">
        <v>922</v>
      </c>
      <c r="C1758" s="11" t="s">
        <v>917</v>
      </c>
      <c r="D1758" s="4">
        <v>7</v>
      </c>
      <c r="E1758" s="4">
        <v>9</v>
      </c>
      <c r="F1758" s="4">
        <v>2024</v>
      </c>
      <c r="G1758" s="4">
        <v>3</v>
      </c>
      <c r="H1758" s="4" t="s">
        <v>149</v>
      </c>
      <c r="I1758" s="4" t="s">
        <v>423</v>
      </c>
      <c r="J1758" s="9" t="s">
        <v>1222</v>
      </c>
      <c r="K1758" s="9" t="s">
        <v>1058</v>
      </c>
      <c r="L1758" s="4">
        <v>8</v>
      </c>
      <c r="M1758" s="11" t="s">
        <v>1378</v>
      </c>
      <c r="N1758" s="11" t="s">
        <v>1378</v>
      </c>
      <c r="O1758" s="11" t="s">
        <v>201</v>
      </c>
    </row>
    <row r="1759" spans="1:16" s="4" customFormat="1" ht="12" hidden="1" customHeight="1" x14ac:dyDescent="0.25">
      <c r="A1759" s="4" t="s">
        <v>115</v>
      </c>
      <c r="B1759" s="9" t="s">
        <v>922</v>
      </c>
      <c r="C1759" s="11" t="s">
        <v>917</v>
      </c>
      <c r="D1759" s="4">
        <v>7</v>
      </c>
      <c r="E1759" s="4">
        <v>9</v>
      </c>
      <c r="F1759" s="4">
        <v>2024</v>
      </c>
      <c r="G1759" s="4">
        <v>3</v>
      </c>
      <c r="H1759" s="4" t="s">
        <v>149</v>
      </c>
      <c r="I1759" s="4" t="s">
        <v>461</v>
      </c>
      <c r="J1759" s="9" t="s">
        <v>1222</v>
      </c>
      <c r="K1759" s="9" t="s">
        <v>1058</v>
      </c>
      <c r="L1759" s="4">
        <v>1661</v>
      </c>
      <c r="M1759" s="11" t="s">
        <v>1378</v>
      </c>
      <c r="N1759" s="11" t="s">
        <v>1378</v>
      </c>
      <c r="O1759" s="11" t="s">
        <v>201</v>
      </c>
    </row>
    <row r="1760" spans="1:16" s="4" customFormat="1" ht="12" hidden="1" customHeight="1" x14ac:dyDescent="0.25">
      <c r="A1760" s="4" t="s">
        <v>115</v>
      </c>
      <c r="B1760" s="9" t="s">
        <v>922</v>
      </c>
      <c r="C1760" s="11" t="s">
        <v>917</v>
      </c>
      <c r="D1760" s="4">
        <v>7</v>
      </c>
      <c r="E1760" s="4">
        <v>9</v>
      </c>
      <c r="F1760" s="4">
        <v>2024</v>
      </c>
      <c r="G1760" s="4">
        <v>3</v>
      </c>
      <c r="H1760" s="4" t="s">
        <v>149</v>
      </c>
      <c r="I1760" s="11" t="s">
        <v>973</v>
      </c>
      <c r="J1760" s="9" t="s">
        <v>1222</v>
      </c>
      <c r="K1760" s="9" t="s">
        <v>1058</v>
      </c>
      <c r="L1760" s="4">
        <v>1</v>
      </c>
      <c r="M1760" s="11" t="s">
        <v>1378</v>
      </c>
      <c r="N1760" s="11" t="s">
        <v>1378</v>
      </c>
      <c r="O1760" s="11" t="s">
        <v>201</v>
      </c>
    </row>
    <row r="1761" spans="1:16" s="4" customFormat="1" ht="12" hidden="1" customHeight="1" x14ac:dyDescent="0.25">
      <c r="A1761" s="4" t="s">
        <v>115</v>
      </c>
      <c r="B1761" s="9" t="s">
        <v>922</v>
      </c>
      <c r="C1761" s="11" t="s">
        <v>917</v>
      </c>
      <c r="D1761" s="4">
        <v>7</v>
      </c>
      <c r="E1761" s="4">
        <v>9</v>
      </c>
      <c r="F1761" s="4">
        <v>2024</v>
      </c>
      <c r="G1761" s="4">
        <v>3</v>
      </c>
      <c r="H1761" s="4" t="s">
        <v>149</v>
      </c>
      <c r="I1761" s="4" t="s">
        <v>992</v>
      </c>
      <c r="J1761" s="9" t="s">
        <v>1222</v>
      </c>
      <c r="K1761" s="9" t="s">
        <v>1058</v>
      </c>
      <c r="L1761" s="4">
        <v>2</v>
      </c>
      <c r="M1761" s="11" t="s">
        <v>1378</v>
      </c>
      <c r="N1761" s="11" t="s">
        <v>1378</v>
      </c>
      <c r="O1761" s="11" t="s">
        <v>201</v>
      </c>
    </row>
    <row r="1762" spans="1:16" s="4" customFormat="1" ht="12" hidden="1" customHeight="1" x14ac:dyDescent="0.25">
      <c r="A1762" s="4" t="s">
        <v>115</v>
      </c>
      <c r="B1762" s="9" t="s">
        <v>922</v>
      </c>
      <c r="C1762" s="11" t="s">
        <v>917</v>
      </c>
      <c r="D1762" s="4">
        <v>7</v>
      </c>
      <c r="E1762" s="4">
        <v>9</v>
      </c>
      <c r="F1762" s="4">
        <v>2024</v>
      </c>
      <c r="G1762" s="4">
        <v>3</v>
      </c>
      <c r="H1762" s="4" t="s">
        <v>149</v>
      </c>
      <c r="I1762" s="4" t="s">
        <v>619</v>
      </c>
      <c r="J1762" s="9" t="s">
        <v>1222</v>
      </c>
      <c r="K1762" s="9" t="s">
        <v>1058</v>
      </c>
      <c r="L1762" s="4">
        <v>9</v>
      </c>
      <c r="M1762" s="11" t="s">
        <v>1378</v>
      </c>
      <c r="N1762" s="11" t="s">
        <v>1378</v>
      </c>
      <c r="O1762" s="11" t="s">
        <v>201</v>
      </c>
    </row>
    <row r="1763" spans="1:16" s="4" customFormat="1" ht="12" hidden="1" customHeight="1" x14ac:dyDescent="0.25">
      <c r="A1763" s="4" t="s">
        <v>115</v>
      </c>
      <c r="B1763" s="9" t="s">
        <v>922</v>
      </c>
      <c r="C1763" s="11" t="s">
        <v>917</v>
      </c>
      <c r="D1763" s="4">
        <v>7</v>
      </c>
      <c r="E1763" s="4">
        <v>9</v>
      </c>
      <c r="F1763" s="4">
        <v>2024</v>
      </c>
      <c r="G1763" s="4">
        <v>3</v>
      </c>
      <c r="H1763" s="4" t="s">
        <v>149</v>
      </c>
      <c r="I1763" s="11" t="s">
        <v>380</v>
      </c>
      <c r="J1763" s="4" t="s">
        <v>381</v>
      </c>
      <c r="K1763" s="9" t="s">
        <v>1058</v>
      </c>
      <c r="L1763" s="4">
        <v>5</v>
      </c>
      <c r="M1763" s="11" t="s">
        <v>1378</v>
      </c>
      <c r="N1763" s="11" t="s">
        <v>1378</v>
      </c>
      <c r="O1763" s="11" t="s">
        <v>201</v>
      </c>
      <c r="P1763" s="9" t="s">
        <v>1680</v>
      </c>
    </row>
    <row r="1764" spans="1:16" s="4" customFormat="1" ht="12" hidden="1" customHeight="1" x14ac:dyDescent="0.25">
      <c r="A1764" s="4" t="s">
        <v>115</v>
      </c>
      <c r="B1764" s="9" t="s">
        <v>922</v>
      </c>
      <c r="C1764" s="11" t="s">
        <v>917</v>
      </c>
      <c r="D1764" s="4">
        <v>7</v>
      </c>
      <c r="E1764" s="4">
        <v>9</v>
      </c>
      <c r="F1764" s="4">
        <v>2024</v>
      </c>
      <c r="G1764" s="4">
        <v>3</v>
      </c>
      <c r="H1764" s="4" t="s">
        <v>149</v>
      </c>
      <c r="I1764" s="9" t="s">
        <v>375</v>
      </c>
      <c r="J1764" s="4" t="s">
        <v>376</v>
      </c>
      <c r="K1764" s="11" t="s">
        <v>1218</v>
      </c>
      <c r="L1764" s="11">
        <v>10</v>
      </c>
      <c r="M1764" s="4">
        <v>10</v>
      </c>
      <c r="N1764" s="11" t="s">
        <v>1378</v>
      </c>
      <c r="O1764" s="11" t="s">
        <v>201</v>
      </c>
      <c r="P1764" s="11" t="s">
        <v>396</v>
      </c>
    </row>
    <row r="1765" spans="1:16" s="4" customFormat="1" ht="12" hidden="1" customHeight="1" x14ac:dyDescent="0.25">
      <c r="A1765" s="4" t="s">
        <v>115</v>
      </c>
      <c r="B1765" s="9" t="s">
        <v>922</v>
      </c>
      <c r="C1765" s="11" t="s">
        <v>917</v>
      </c>
      <c r="D1765" s="4">
        <v>7</v>
      </c>
      <c r="E1765" s="4">
        <v>9</v>
      </c>
      <c r="F1765" s="4">
        <v>2024</v>
      </c>
      <c r="G1765" s="4">
        <v>3</v>
      </c>
      <c r="H1765" s="4" t="s">
        <v>149</v>
      </c>
      <c r="I1765" s="4" t="s">
        <v>979</v>
      </c>
      <c r="J1765" s="9" t="s">
        <v>1222</v>
      </c>
      <c r="K1765" s="9" t="s">
        <v>1058</v>
      </c>
      <c r="L1765" s="4">
        <v>28</v>
      </c>
      <c r="M1765" s="11" t="s">
        <v>1378</v>
      </c>
      <c r="N1765" s="11" t="s">
        <v>1378</v>
      </c>
      <c r="O1765" s="11" t="s">
        <v>201</v>
      </c>
    </row>
    <row r="1766" spans="1:16" s="4" customFormat="1" ht="12" hidden="1" customHeight="1" x14ac:dyDescent="0.25">
      <c r="A1766" s="4" t="s">
        <v>115</v>
      </c>
      <c r="B1766" s="9" t="s">
        <v>922</v>
      </c>
      <c r="C1766" s="11" t="s">
        <v>917</v>
      </c>
      <c r="D1766" s="4">
        <v>7</v>
      </c>
      <c r="E1766" s="4">
        <v>9</v>
      </c>
      <c r="F1766" s="4">
        <v>2024</v>
      </c>
      <c r="G1766" s="4">
        <v>3</v>
      </c>
      <c r="H1766" s="4" t="s">
        <v>149</v>
      </c>
      <c r="I1766" s="4" t="s">
        <v>314</v>
      </c>
      <c r="J1766" s="9" t="s">
        <v>1222</v>
      </c>
      <c r="K1766" s="9" t="s">
        <v>1058</v>
      </c>
      <c r="L1766" s="4">
        <v>99</v>
      </c>
      <c r="M1766" s="11" t="s">
        <v>1378</v>
      </c>
      <c r="N1766" s="11" t="s">
        <v>1378</v>
      </c>
      <c r="O1766" s="11" t="s">
        <v>201</v>
      </c>
    </row>
    <row r="1767" spans="1:16" s="4" customFormat="1" ht="12" hidden="1" customHeight="1" x14ac:dyDescent="0.25">
      <c r="A1767" s="4" t="s">
        <v>115</v>
      </c>
      <c r="B1767" s="9" t="s">
        <v>922</v>
      </c>
      <c r="C1767" s="11" t="s">
        <v>917</v>
      </c>
      <c r="D1767" s="4">
        <v>7</v>
      </c>
      <c r="E1767" s="4">
        <v>9</v>
      </c>
      <c r="F1767" s="4">
        <v>2024</v>
      </c>
      <c r="G1767" s="4">
        <v>3</v>
      </c>
      <c r="H1767" s="4" t="s">
        <v>149</v>
      </c>
      <c r="I1767" s="4" t="s">
        <v>415</v>
      </c>
      <c r="J1767" s="9" t="s">
        <v>1222</v>
      </c>
      <c r="K1767" s="9" t="s">
        <v>1058</v>
      </c>
      <c r="L1767" s="4">
        <v>2</v>
      </c>
      <c r="M1767" s="11" t="s">
        <v>1378</v>
      </c>
      <c r="N1767" s="11" t="s">
        <v>1378</v>
      </c>
      <c r="O1767" s="11" t="s">
        <v>201</v>
      </c>
      <c r="P1767" s="4" t="s">
        <v>501</v>
      </c>
    </row>
    <row r="1768" spans="1:16" s="4" customFormat="1" ht="12" hidden="1" customHeight="1" x14ac:dyDescent="0.25">
      <c r="A1768" s="4" t="s">
        <v>118</v>
      </c>
      <c r="B1768" s="9" t="s">
        <v>923</v>
      </c>
      <c r="C1768" s="11" t="s">
        <v>917</v>
      </c>
      <c r="D1768" s="4">
        <v>7</v>
      </c>
      <c r="E1768" s="4">
        <v>9</v>
      </c>
      <c r="F1768" s="4">
        <v>2024</v>
      </c>
      <c r="G1768" s="4">
        <v>3</v>
      </c>
      <c r="H1768" s="4" t="s">
        <v>833</v>
      </c>
      <c r="I1768" s="4" t="s">
        <v>975</v>
      </c>
      <c r="J1768" s="9" t="s">
        <v>1222</v>
      </c>
      <c r="K1768" s="9" t="s">
        <v>1058</v>
      </c>
      <c r="L1768" s="4">
        <v>189</v>
      </c>
      <c r="M1768" s="11" t="s">
        <v>1378</v>
      </c>
      <c r="N1768" s="11" t="s">
        <v>1378</v>
      </c>
      <c r="O1768" s="11" t="s">
        <v>201</v>
      </c>
    </row>
    <row r="1769" spans="1:16" s="4" customFormat="1" ht="12" hidden="1" customHeight="1" x14ac:dyDescent="0.25">
      <c r="A1769" s="4" t="s">
        <v>118</v>
      </c>
      <c r="B1769" s="9" t="s">
        <v>923</v>
      </c>
      <c r="C1769" s="11" t="s">
        <v>917</v>
      </c>
      <c r="D1769" s="4">
        <v>7</v>
      </c>
      <c r="E1769" s="4">
        <v>9</v>
      </c>
      <c r="F1769" s="4">
        <v>2024</v>
      </c>
      <c r="G1769" s="4">
        <v>3</v>
      </c>
      <c r="H1769" s="4" t="s">
        <v>833</v>
      </c>
      <c r="I1769" s="4" t="s">
        <v>399</v>
      </c>
      <c r="J1769" s="9" t="s">
        <v>400</v>
      </c>
      <c r="K1769" s="9" t="s">
        <v>1058</v>
      </c>
      <c r="L1769" s="4">
        <v>19</v>
      </c>
      <c r="M1769" s="11" t="s">
        <v>1378</v>
      </c>
      <c r="N1769" s="11" t="s">
        <v>1378</v>
      </c>
      <c r="O1769" s="11" t="s">
        <v>201</v>
      </c>
      <c r="P1769" s="9" t="s">
        <v>1547</v>
      </c>
    </row>
    <row r="1770" spans="1:16" s="4" customFormat="1" ht="12" hidden="1" customHeight="1" x14ac:dyDescent="0.25">
      <c r="A1770" s="4" t="s">
        <v>118</v>
      </c>
      <c r="B1770" s="9" t="s">
        <v>923</v>
      </c>
      <c r="C1770" s="11" t="s">
        <v>917</v>
      </c>
      <c r="D1770" s="4">
        <v>7</v>
      </c>
      <c r="E1770" s="4">
        <v>9</v>
      </c>
      <c r="F1770" s="4">
        <v>2024</v>
      </c>
      <c r="G1770" s="4">
        <v>3</v>
      </c>
      <c r="H1770" s="4" t="s">
        <v>833</v>
      </c>
      <c r="I1770" s="4" t="s">
        <v>493</v>
      </c>
      <c r="J1770" s="9" t="s">
        <v>1222</v>
      </c>
      <c r="K1770" s="9" t="s">
        <v>1058</v>
      </c>
      <c r="L1770" s="4">
        <v>4</v>
      </c>
      <c r="M1770" s="11" t="s">
        <v>1378</v>
      </c>
      <c r="N1770" s="11" t="s">
        <v>1378</v>
      </c>
      <c r="O1770" s="11" t="s">
        <v>201</v>
      </c>
    </row>
    <row r="1771" spans="1:16" s="4" customFormat="1" ht="12" hidden="1" customHeight="1" x14ac:dyDescent="0.25">
      <c r="A1771" s="4" t="s">
        <v>118</v>
      </c>
      <c r="B1771" s="9" t="s">
        <v>923</v>
      </c>
      <c r="C1771" s="11" t="s">
        <v>917</v>
      </c>
      <c r="D1771" s="4">
        <v>7</v>
      </c>
      <c r="E1771" s="4">
        <v>9</v>
      </c>
      <c r="F1771" s="4">
        <v>2024</v>
      </c>
      <c r="G1771" s="4">
        <v>3</v>
      </c>
      <c r="H1771" s="4" t="s">
        <v>833</v>
      </c>
      <c r="I1771" s="9" t="s">
        <v>425</v>
      </c>
      <c r="J1771" s="9" t="s">
        <v>1222</v>
      </c>
      <c r="K1771" s="9" t="s">
        <v>1058</v>
      </c>
      <c r="L1771" s="4">
        <v>3</v>
      </c>
      <c r="M1771" s="11" t="s">
        <v>1378</v>
      </c>
      <c r="N1771" s="11" t="s">
        <v>1378</v>
      </c>
      <c r="O1771" s="11" t="s">
        <v>201</v>
      </c>
    </row>
    <row r="1772" spans="1:16" s="4" customFormat="1" ht="12" hidden="1" customHeight="1" x14ac:dyDescent="0.25">
      <c r="A1772" s="4" t="s">
        <v>118</v>
      </c>
      <c r="B1772" s="9" t="s">
        <v>923</v>
      </c>
      <c r="C1772" s="11" t="s">
        <v>917</v>
      </c>
      <c r="D1772" s="4">
        <v>7</v>
      </c>
      <c r="E1772" s="4">
        <v>9</v>
      </c>
      <c r="F1772" s="4">
        <v>2024</v>
      </c>
      <c r="G1772" s="4">
        <v>3</v>
      </c>
      <c r="H1772" s="4" t="s">
        <v>833</v>
      </c>
      <c r="I1772" s="4" t="s">
        <v>415</v>
      </c>
      <c r="J1772" s="9" t="s">
        <v>1222</v>
      </c>
      <c r="K1772" s="9" t="s">
        <v>1058</v>
      </c>
      <c r="L1772" s="4">
        <v>689</v>
      </c>
      <c r="M1772" s="11" t="s">
        <v>1378</v>
      </c>
      <c r="N1772" s="11" t="s">
        <v>1378</v>
      </c>
      <c r="O1772" s="11" t="s">
        <v>201</v>
      </c>
    </row>
    <row r="1773" spans="1:16" s="4" customFormat="1" ht="12" hidden="1" customHeight="1" x14ac:dyDescent="0.25">
      <c r="A1773" s="4" t="s">
        <v>118</v>
      </c>
      <c r="B1773" s="9" t="s">
        <v>923</v>
      </c>
      <c r="C1773" s="11" t="s">
        <v>917</v>
      </c>
      <c r="D1773" s="4">
        <v>7</v>
      </c>
      <c r="E1773" s="4">
        <v>9</v>
      </c>
      <c r="F1773" s="4">
        <v>2024</v>
      </c>
      <c r="G1773" s="4">
        <v>3</v>
      </c>
      <c r="H1773" s="4" t="s">
        <v>833</v>
      </c>
      <c r="I1773" s="11" t="s">
        <v>484</v>
      </c>
      <c r="J1773" s="9" t="s">
        <v>1222</v>
      </c>
      <c r="K1773" s="9" t="s">
        <v>1058</v>
      </c>
      <c r="L1773" s="4">
        <v>1555</v>
      </c>
      <c r="M1773" s="11" t="s">
        <v>1378</v>
      </c>
      <c r="N1773" s="11" t="s">
        <v>1378</v>
      </c>
      <c r="O1773" s="11" t="s">
        <v>201</v>
      </c>
    </row>
    <row r="1774" spans="1:16" s="4" customFormat="1" ht="12" hidden="1" customHeight="1" x14ac:dyDescent="0.25">
      <c r="A1774" s="4" t="s">
        <v>118</v>
      </c>
      <c r="B1774" s="9" t="s">
        <v>923</v>
      </c>
      <c r="C1774" s="11" t="s">
        <v>917</v>
      </c>
      <c r="D1774" s="4">
        <v>7</v>
      </c>
      <c r="E1774" s="4">
        <v>9</v>
      </c>
      <c r="F1774" s="4">
        <v>2024</v>
      </c>
      <c r="G1774" s="4">
        <v>3</v>
      </c>
      <c r="H1774" s="4" t="s">
        <v>833</v>
      </c>
      <c r="I1774" s="4" t="s">
        <v>461</v>
      </c>
      <c r="J1774" s="9" t="s">
        <v>1222</v>
      </c>
      <c r="K1774" s="9" t="s">
        <v>1058</v>
      </c>
      <c r="L1774" s="4">
        <v>54</v>
      </c>
      <c r="M1774" s="4">
        <v>54</v>
      </c>
      <c r="N1774" s="11" t="s">
        <v>1378</v>
      </c>
      <c r="O1774" s="11" t="s">
        <v>201</v>
      </c>
    </row>
    <row r="1775" spans="1:16" s="4" customFormat="1" ht="12" hidden="1" customHeight="1" x14ac:dyDescent="0.25">
      <c r="A1775" s="4" t="s">
        <v>118</v>
      </c>
      <c r="B1775" s="9" t="s">
        <v>923</v>
      </c>
      <c r="C1775" s="11" t="s">
        <v>917</v>
      </c>
      <c r="D1775" s="4">
        <v>7</v>
      </c>
      <c r="E1775" s="4">
        <v>9</v>
      </c>
      <c r="F1775" s="4">
        <v>2024</v>
      </c>
      <c r="G1775" s="4">
        <v>3</v>
      </c>
      <c r="H1775" s="4" t="s">
        <v>833</v>
      </c>
      <c r="I1775" s="11" t="s">
        <v>973</v>
      </c>
      <c r="J1775" s="9" t="s">
        <v>1222</v>
      </c>
      <c r="K1775" s="9" t="s">
        <v>1058</v>
      </c>
      <c r="L1775" s="4">
        <v>3</v>
      </c>
      <c r="M1775" s="11" t="s">
        <v>1378</v>
      </c>
      <c r="N1775" s="11" t="s">
        <v>1378</v>
      </c>
      <c r="O1775" s="11" t="s">
        <v>201</v>
      </c>
    </row>
    <row r="1776" spans="1:16" s="4" customFormat="1" ht="12" hidden="1" customHeight="1" x14ac:dyDescent="0.25">
      <c r="A1776" s="4" t="s">
        <v>118</v>
      </c>
      <c r="B1776" s="9" t="s">
        <v>923</v>
      </c>
      <c r="C1776" s="11" t="s">
        <v>917</v>
      </c>
      <c r="D1776" s="4">
        <v>7</v>
      </c>
      <c r="E1776" s="4">
        <v>9</v>
      </c>
      <c r="F1776" s="4">
        <v>2024</v>
      </c>
      <c r="G1776" s="4">
        <v>3</v>
      </c>
      <c r="H1776" s="4" t="s">
        <v>833</v>
      </c>
      <c r="I1776" s="4" t="s">
        <v>314</v>
      </c>
      <c r="J1776" s="9" t="s">
        <v>1222</v>
      </c>
      <c r="K1776" s="9" t="s">
        <v>1058</v>
      </c>
      <c r="L1776" s="4">
        <v>14</v>
      </c>
      <c r="M1776" s="11" t="s">
        <v>1378</v>
      </c>
      <c r="N1776" s="11" t="s">
        <v>1378</v>
      </c>
      <c r="O1776" s="11" t="s">
        <v>201</v>
      </c>
    </row>
    <row r="1777" spans="1:16" s="4" customFormat="1" ht="12" hidden="1" customHeight="1" x14ac:dyDescent="0.25">
      <c r="A1777" s="4" t="s">
        <v>118</v>
      </c>
      <c r="B1777" s="9" t="s">
        <v>923</v>
      </c>
      <c r="C1777" s="11" t="s">
        <v>917</v>
      </c>
      <c r="D1777" s="4">
        <v>7</v>
      </c>
      <c r="E1777" s="4">
        <v>9</v>
      </c>
      <c r="F1777" s="4">
        <v>2024</v>
      </c>
      <c r="G1777" s="4">
        <v>3</v>
      </c>
      <c r="H1777" s="4" t="s">
        <v>833</v>
      </c>
      <c r="I1777" s="9" t="s">
        <v>375</v>
      </c>
      <c r="J1777" s="4" t="s">
        <v>376</v>
      </c>
      <c r="K1777" s="11" t="s">
        <v>1218</v>
      </c>
      <c r="L1777" s="11">
        <v>86</v>
      </c>
      <c r="M1777" s="4">
        <v>86</v>
      </c>
      <c r="N1777" s="11" t="s">
        <v>1378</v>
      </c>
      <c r="O1777" s="11" t="s">
        <v>201</v>
      </c>
      <c r="P1777" s="11" t="s">
        <v>396</v>
      </c>
    </row>
    <row r="1778" spans="1:16" s="4" customFormat="1" ht="12" hidden="1" customHeight="1" x14ac:dyDescent="0.25">
      <c r="A1778" s="4" t="s">
        <v>118</v>
      </c>
      <c r="B1778" s="9" t="s">
        <v>923</v>
      </c>
      <c r="C1778" s="11" t="s">
        <v>917</v>
      </c>
      <c r="D1778" s="4">
        <v>7</v>
      </c>
      <c r="E1778" s="4">
        <v>9</v>
      </c>
      <c r="F1778" s="4">
        <v>2024</v>
      </c>
      <c r="G1778" s="4">
        <v>3</v>
      </c>
      <c r="H1778" s="4" t="s">
        <v>833</v>
      </c>
      <c r="I1778" s="4" t="s">
        <v>992</v>
      </c>
      <c r="J1778" s="9" t="s">
        <v>1222</v>
      </c>
      <c r="K1778" s="9" t="s">
        <v>1058</v>
      </c>
      <c r="L1778" s="4">
        <v>1</v>
      </c>
      <c r="M1778" s="11" t="s">
        <v>1378</v>
      </c>
      <c r="N1778" s="11" t="s">
        <v>1378</v>
      </c>
      <c r="O1778" s="11" t="s">
        <v>201</v>
      </c>
    </row>
    <row r="1779" spans="1:16" s="4" customFormat="1" ht="12" hidden="1" customHeight="1" x14ac:dyDescent="0.25">
      <c r="A1779" s="4" t="s">
        <v>118</v>
      </c>
      <c r="B1779" s="9" t="s">
        <v>923</v>
      </c>
      <c r="C1779" s="11" t="s">
        <v>917</v>
      </c>
      <c r="D1779" s="4">
        <v>7</v>
      </c>
      <c r="E1779" s="4">
        <v>9</v>
      </c>
      <c r="F1779" s="4">
        <v>2024</v>
      </c>
      <c r="G1779" s="4">
        <v>3</v>
      </c>
      <c r="H1779" s="4" t="s">
        <v>833</v>
      </c>
      <c r="I1779" s="4" t="s">
        <v>433</v>
      </c>
      <c r="J1779" s="9" t="s">
        <v>1222</v>
      </c>
      <c r="K1779" s="9" t="s">
        <v>1058</v>
      </c>
      <c r="L1779" s="4">
        <v>586</v>
      </c>
      <c r="M1779" s="11" t="s">
        <v>1378</v>
      </c>
      <c r="N1779" s="11" t="s">
        <v>1378</v>
      </c>
      <c r="O1779" s="11" t="s">
        <v>201</v>
      </c>
    </row>
    <row r="1780" spans="1:16" s="4" customFormat="1" ht="12" hidden="1" customHeight="1" x14ac:dyDescent="0.25">
      <c r="A1780" s="4" t="s">
        <v>118</v>
      </c>
      <c r="B1780" s="9" t="s">
        <v>923</v>
      </c>
      <c r="C1780" s="11" t="s">
        <v>917</v>
      </c>
      <c r="D1780" s="4">
        <v>7</v>
      </c>
      <c r="E1780" s="4">
        <v>9</v>
      </c>
      <c r="F1780" s="4">
        <v>2024</v>
      </c>
      <c r="G1780" s="4">
        <v>3</v>
      </c>
      <c r="H1780" s="4" t="s">
        <v>833</v>
      </c>
      <c r="I1780" s="4" t="s">
        <v>371</v>
      </c>
      <c r="J1780" s="9" t="s">
        <v>1222</v>
      </c>
      <c r="K1780" s="9" t="s">
        <v>1058</v>
      </c>
      <c r="L1780" s="4">
        <v>5</v>
      </c>
      <c r="M1780" s="11" t="s">
        <v>1378</v>
      </c>
      <c r="N1780" s="11" t="s">
        <v>1378</v>
      </c>
      <c r="O1780" s="11" t="s">
        <v>201</v>
      </c>
    </row>
    <row r="1781" spans="1:16" s="4" customFormat="1" ht="12" hidden="1" customHeight="1" x14ac:dyDescent="0.25">
      <c r="A1781" s="4" t="s">
        <v>118</v>
      </c>
      <c r="B1781" s="9" t="s">
        <v>923</v>
      </c>
      <c r="C1781" s="11" t="s">
        <v>917</v>
      </c>
      <c r="D1781" s="4">
        <v>7</v>
      </c>
      <c r="E1781" s="4">
        <v>9</v>
      </c>
      <c r="F1781" s="4">
        <v>2024</v>
      </c>
      <c r="G1781" s="4">
        <v>3</v>
      </c>
      <c r="H1781" s="4" t="s">
        <v>833</v>
      </c>
      <c r="I1781" s="9" t="s">
        <v>375</v>
      </c>
      <c r="J1781" s="11" t="s">
        <v>398</v>
      </c>
      <c r="K1781" s="11" t="s">
        <v>1218</v>
      </c>
      <c r="L1781" s="11">
        <v>7</v>
      </c>
      <c r="M1781" s="4">
        <v>7</v>
      </c>
      <c r="N1781" s="11" t="s">
        <v>1378</v>
      </c>
      <c r="O1781" s="11" t="s">
        <v>201</v>
      </c>
      <c r="P1781" s="4" t="s">
        <v>397</v>
      </c>
    </row>
    <row r="1782" spans="1:16" s="4" customFormat="1" ht="12" hidden="1" customHeight="1" x14ac:dyDescent="0.25">
      <c r="A1782" s="4" t="s">
        <v>118</v>
      </c>
      <c r="B1782" s="9" t="s">
        <v>923</v>
      </c>
      <c r="C1782" s="11" t="s">
        <v>917</v>
      </c>
      <c r="D1782" s="4">
        <v>7</v>
      </c>
      <c r="E1782" s="4">
        <v>9</v>
      </c>
      <c r="F1782" s="4">
        <v>2024</v>
      </c>
      <c r="G1782" s="4">
        <v>3</v>
      </c>
      <c r="H1782" s="4" t="s">
        <v>833</v>
      </c>
      <c r="I1782" s="9" t="s">
        <v>375</v>
      </c>
      <c r="J1782" s="9" t="s">
        <v>1222</v>
      </c>
      <c r="K1782" s="11" t="s">
        <v>1218</v>
      </c>
      <c r="L1782" s="11">
        <v>2</v>
      </c>
      <c r="M1782" s="4">
        <v>2</v>
      </c>
      <c r="N1782" s="11" t="s">
        <v>1378</v>
      </c>
      <c r="O1782" s="11" t="s">
        <v>201</v>
      </c>
    </row>
    <row r="1783" spans="1:16" s="4" customFormat="1" ht="12" hidden="1" customHeight="1" x14ac:dyDescent="0.25">
      <c r="A1783" s="4" t="s">
        <v>119</v>
      </c>
      <c r="B1783" s="9" t="s">
        <v>924</v>
      </c>
      <c r="C1783" s="11" t="s">
        <v>917</v>
      </c>
      <c r="D1783" s="4">
        <v>7</v>
      </c>
      <c r="E1783" s="4">
        <v>9</v>
      </c>
      <c r="F1783" s="4">
        <v>2024</v>
      </c>
      <c r="G1783" s="4">
        <v>3</v>
      </c>
      <c r="H1783" s="4" t="s">
        <v>833</v>
      </c>
      <c r="I1783" s="4" t="s">
        <v>316</v>
      </c>
      <c r="J1783" s="9" t="s">
        <v>1222</v>
      </c>
      <c r="K1783" s="9" t="s">
        <v>1058</v>
      </c>
      <c r="L1783" s="4">
        <v>434</v>
      </c>
      <c r="M1783" s="11" t="s">
        <v>1378</v>
      </c>
      <c r="N1783" s="11" t="s">
        <v>1378</v>
      </c>
      <c r="O1783" s="11" t="s">
        <v>201</v>
      </c>
    </row>
    <row r="1784" spans="1:16" s="4" customFormat="1" ht="12" hidden="1" customHeight="1" x14ac:dyDescent="0.25">
      <c r="A1784" s="4" t="s">
        <v>119</v>
      </c>
      <c r="B1784" s="9" t="s">
        <v>924</v>
      </c>
      <c r="C1784" s="11" t="s">
        <v>917</v>
      </c>
      <c r="D1784" s="4">
        <v>7</v>
      </c>
      <c r="E1784" s="4">
        <v>9</v>
      </c>
      <c r="F1784" s="4">
        <v>2024</v>
      </c>
      <c r="G1784" s="4">
        <v>3</v>
      </c>
      <c r="H1784" s="4" t="s">
        <v>833</v>
      </c>
      <c r="I1784" s="11" t="s">
        <v>484</v>
      </c>
      <c r="J1784" s="9" t="s">
        <v>1222</v>
      </c>
      <c r="K1784" s="9" t="s">
        <v>1058</v>
      </c>
      <c r="L1784" s="4">
        <v>86</v>
      </c>
      <c r="M1784" s="11" t="s">
        <v>1378</v>
      </c>
      <c r="N1784" s="11" t="s">
        <v>1378</v>
      </c>
      <c r="O1784" s="11" t="s">
        <v>201</v>
      </c>
    </row>
    <row r="1785" spans="1:16" s="4" customFormat="1" ht="12" hidden="1" customHeight="1" x14ac:dyDescent="0.25">
      <c r="A1785" s="4" t="s">
        <v>119</v>
      </c>
      <c r="B1785" s="9" t="s">
        <v>924</v>
      </c>
      <c r="C1785" s="11" t="s">
        <v>917</v>
      </c>
      <c r="D1785" s="4">
        <v>7</v>
      </c>
      <c r="E1785" s="4">
        <v>9</v>
      </c>
      <c r="F1785" s="4">
        <v>2024</v>
      </c>
      <c r="G1785" s="4">
        <v>3</v>
      </c>
      <c r="H1785" s="4" t="s">
        <v>833</v>
      </c>
      <c r="I1785" s="4" t="s">
        <v>976</v>
      </c>
      <c r="J1785" s="9" t="s">
        <v>1222</v>
      </c>
      <c r="K1785" s="9" t="s">
        <v>1058</v>
      </c>
      <c r="L1785" s="4">
        <v>73</v>
      </c>
      <c r="M1785" s="11" t="s">
        <v>1378</v>
      </c>
      <c r="N1785" s="11" t="s">
        <v>1378</v>
      </c>
      <c r="O1785" s="11" t="s">
        <v>201</v>
      </c>
    </row>
    <row r="1786" spans="1:16" s="4" customFormat="1" ht="12" hidden="1" customHeight="1" x14ac:dyDescent="0.25">
      <c r="A1786" s="4" t="s">
        <v>119</v>
      </c>
      <c r="B1786" s="9" t="s">
        <v>924</v>
      </c>
      <c r="C1786" s="11" t="s">
        <v>917</v>
      </c>
      <c r="D1786" s="4">
        <v>7</v>
      </c>
      <c r="E1786" s="4">
        <v>9</v>
      </c>
      <c r="F1786" s="4">
        <v>2024</v>
      </c>
      <c r="G1786" s="4">
        <v>3</v>
      </c>
      <c r="H1786" s="4" t="s">
        <v>833</v>
      </c>
      <c r="I1786" s="9" t="s">
        <v>375</v>
      </c>
      <c r="J1786" s="4" t="s">
        <v>376</v>
      </c>
      <c r="K1786" s="11" t="s">
        <v>1218</v>
      </c>
      <c r="L1786" s="11">
        <v>21</v>
      </c>
      <c r="M1786" s="4">
        <v>21</v>
      </c>
      <c r="N1786" s="11" t="s">
        <v>1378</v>
      </c>
      <c r="O1786" s="11" t="s">
        <v>201</v>
      </c>
      <c r="P1786" s="11" t="s">
        <v>396</v>
      </c>
    </row>
    <row r="1787" spans="1:16" s="4" customFormat="1" ht="12" hidden="1" customHeight="1" x14ac:dyDescent="0.25">
      <c r="A1787" s="4" t="s">
        <v>119</v>
      </c>
      <c r="B1787" s="9" t="s">
        <v>924</v>
      </c>
      <c r="C1787" s="11" t="s">
        <v>917</v>
      </c>
      <c r="D1787" s="4">
        <v>7</v>
      </c>
      <c r="E1787" s="4">
        <v>9</v>
      </c>
      <c r="F1787" s="4">
        <v>2024</v>
      </c>
      <c r="G1787" s="4">
        <v>3</v>
      </c>
      <c r="H1787" s="4" t="s">
        <v>833</v>
      </c>
      <c r="I1787" s="4" t="s">
        <v>423</v>
      </c>
      <c r="J1787" s="9" t="s">
        <v>1222</v>
      </c>
      <c r="K1787" s="9" t="s">
        <v>1058</v>
      </c>
      <c r="L1787" s="4">
        <v>5</v>
      </c>
      <c r="M1787" s="11" t="s">
        <v>1378</v>
      </c>
      <c r="N1787" s="11" t="s">
        <v>1378</v>
      </c>
      <c r="O1787" s="11" t="s">
        <v>201</v>
      </c>
    </row>
    <row r="1788" spans="1:16" s="4" customFormat="1" ht="12" hidden="1" customHeight="1" x14ac:dyDescent="0.25">
      <c r="A1788" s="4" t="s">
        <v>119</v>
      </c>
      <c r="B1788" s="9" t="s">
        <v>924</v>
      </c>
      <c r="C1788" s="11" t="s">
        <v>917</v>
      </c>
      <c r="D1788" s="4">
        <v>7</v>
      </c>
      <c r="E1788" s="4">
        <v>9</v>
      </c>
      <c r="F1788" s="4">
        <v>2024</v>
      </c>
      <c r="G1788" s="4">
        <v>3</v>
      </c>
      <c r="H1788" s="4" t="s">
        <v>833</v>
      </c>
      <c r="I1788" s="9" t="s">
        <v>425</v>
      </c>
      <c r="J1788" s="9" t="s">
        <v>1222</v>
      </c>
      <c r="K1788" s="9" t="s">
        <v>1058</v>
      </c>
      <c r="L1788" s="4">
        <v>11</v>
      </c>
      <c r="M1788" s="11" t="s">
        <v>1378</v>
      </c>
      <c r="N1788" s="11" t="s">
        <v>1378</v>
      </c>
      <c r="O1788" s="11" t="s">
        <v>201</v>
      </c>
    </row>
    <row r="1789" spans="1:16" s="4" customFormat="1" ht="12" hidden="1" customHeight="1" x14ac:dyDescent="0.25">
      <c r="A1789" s="4" t="s">
        <v>119</v>
      </c>
      <c r="B1789" s="9" t="s">
        <v>924</v>
      </c>
      <c r="C1789" s="11" t="s">
        <v>917</v>
      </c>
      <c r="D1789" s="4">
        <v>7</v>
      </c>
      <c r="E1789" s="4">
        <v>9</v>
      </c>
      <c r="F1789" s="4">
        <v>2024</v>
      </c>
      <c r="G1789" s="4">
        <v>3</v>
      </c>
      <c r="H1789" s="4" t="s">
        <v>833</v>
      </c>
      <c r="I1789" s="4" t="s">
        <v>433</v>
      </c>
      <c r="J1789" s="9" t="s">
        <v>1222</v>
      </c>
      <c r="K1789" s="9" t="s">
        <v>1058</v>
      </c>
      <c r="L1789" s="4">
        <v>6863</v>
      </c>
      <c r="M1789" s="11" t="s">
        <v>1378</v>
      </c>
      <c r="N1789" s="11" t="s">
        <v>1378</v>
      </c>
      <c r="O1789" s="11" t="s">
        <v>201</v>
      </c>
    </row>
    <row r="1790" spans="1:16" s="4" customFormat="1" ht="12" hidden="1" customHeight="1" x14ac:dyDescent="0.25">
      <c r="A1790" s="4" t="s">
        <v>119</v>
      </c>
      <c r="B1790" s="9" t="s">
        <v>924</v>
      </c>
      <c r="C1790" s="11" t="s">
        <v>917</v>
      </c>
      <c r="D1790" s="4">
        <v>7</v>
      </c>
      <c r="E1790" s="4">
        <v>9</v>
      </c>
      <c r="F1790" s="4">
        <v>2024</v>
      </c>
      <c r="G1790" s="4">
        <v>3</v>
      </c>
      <c r="H1790" s="4" t="s">
        <v>833</v>
      </c>
      <c r="I1790" s="11" t="s">
        <v>380</v>
      </c>
      <c r="J1790" s="4" t="s">
        <v>381</v>
      </c>
      <c r="K1790" s="9" t="s">
        <v>1058</v>
      </c>
      <c r="L1790" s="4">
        <v>2</v>
      </c>
      <c r="M1790" s="11" t="s">
        <v>1378</v>
      </c>
      <c r="N1790" s="11" t="s">
        <v>1378</v>
      </c>
      <c r="O1790" s="11" t="s">
        <v>201</v>
      </c>
      <c r="P1790" s="9" t="s">
        <v>1680</v>
      </c>
    </row>
    <row r="1791" spans="1:16" s="4" customFormat="1" ht="12" hidden="1" customHeight="1" x14ac:dyDescent="0.25">
      <c r="A1791" s="4" t="s">
        <v>119</v>
      </c>
      <c r="B1791" s="9" t="s">
        <v>924</v>
      </c>
      <c r="C1791" s="11" t="s">
        <v>917</v>
      </c>
      <c r="D1791" s="4">
        <v>7</v>
      </c>
      <c r="E1791" s="4">
        <v>9</v>
      </c>
      <c r="F1791" s="4">
        <v>2024</v>
      </c>
      <c r="G1791" s="4">
        <v>3</v>
      </c>
      <c r="H1791" s="4" t="s">
        <v>833</v>
      </c>
      <c r="I1791" s="4" t="s">
        <v>316</v>
      </c>
      <c r="J1791" s="9" t="s">
        <v>1222</v>
      </c>
      <c r="K1791" s="9" t="s">
        <v>1058</v>
      </c>
      <c r="L1791" s="4">
        <v>154</v>
      </c>
      <c r="M1791" s="4">
        <v>154</v>
      </c>
      <c r="N1791" s="11" t="s">
        <v>1378</v>
      </c>
      <c r="O1791" s="11" t="s">
        <v>201</v>
      </c>
    </row>
    <row r="1792" spans="1:16" s="4" customFormat="1" ht="12" hidden="1" customHeight="1" x14ac:dyDescent="0.25">
      <c r="A1792" s="4" t="s">
        <v>119</v>
      </c>
      <c r="B1792" s="9" t="s">
        <v>924</v>
      </c>
      <c r="C1792" s="11" t="s">
        <v>917</v>
      </c>
      <c r="D1792" s="4">
        <v>7</v>
      </c>
      <c r="E1792" s="4">
        <v>9</v>
      </c>
      <c r="F1792" s="4">
        <v>2024</v>
      </c>
      <c r="G1792" s="4">
        <v>3</v>
      </c>
      <c r="H1792" s="4" t="s">
        <v>833</v>
      </c>
      <c r="I1792" s="4" t="s">
        <v>314</v>
      </c>
      <c r="J1792" s="9" t="s">
        <v>1222</v>
      </c>
      <c r="K1792" s="9" t="s">
        <v>1058</v>
      </c>
      <c r="L1792" s="4">
        <v>15</v>
      </c>
      <c r="M1792" s="11" t="s">
        <v>1378</v>
      </c>
      <c r="N1792" s="11" t="s">
        <v>1378</v>
      </c>
      <c r="O1792" s="11" t="s">
        <v>201</v>
      </c>
    </row>
    <row r="1793" spans="1:16" s="4" customFormat="1" ht="12" hidden="1" customHeight="1" x14ac:dyDescent="0.25">
      <c r="A1793" s="4" t="s">
        <v>119</v>
      </c>
      <c r="B1793" s="9" t="s">
        <v>924</v>
      </c>
      <c r="C1793" s="11" t="s">
        <v>917</v>
      </c>
      <c r="D1793" s="4">
        <v>7</v>
      </c>
      <c r="E1793" s="4">
        <v>9</v>
      </c>
      <c r="F1793" s="4">
        <v>2024</v>
      </c>
      <c r="G1793" s="4">
        <v>3</v>
      </c>
      <c r="H1793" s="4" t="s">
        <v>833</v>
      </c>
      <c r="I1793" s="4" t="s">
        <v>310</v>
      </c>
      <c r="J1793" s="9" t="s">
        <v>1222</v>
      </c>
      <c r="K1793" s="11" t="s">
        <v>1218</v>
      </c>
      <c r="L1793" s="11">
        <v>13</v>
      </c>
      <c r="M1793" s="4">
        <v>13</v>
      </c>
      <c r="N1793" s="11" t="s">
        <v>1378</v>
      </c>
      <c r="O1793" s="11" t="s">
        <v>201</v>
      </c>
    </row>
    <row r="1794" spans="1:16" s="4" customFormat="1" ht="12" hidden="1" customHeight="1" x14ac:dyDescent="0.25">
      <c r="A1794" s="4" t="s">
        <v>119</v>
      </c>
      <c r="B1794" s="9" t="s">
        <v>924</v>
      </c>
      <c r="C1794" s="11" t="s">
        <v>917</v>
      </c>
      <c r="D1794" s="4">
        <v>7</v>
      </c>
      <c r="E1794" s="4">
        <v>9</v>
      </c>
      <c r="F1794" s="4">
        <v>2024</v>
      </c>
      <c r="G1794" s="4">
        <v>3</v>
      </c>
      <c r="H1794" s="4" t="s">
        <v>833</v>
      </c>
      <c r="I1794" s="4" t="s">
        <v>989</v>
      </c>
      <c r="J1794" s="9" t="s">
        <v>1222</v>
      </c>
      <c r="K1794" s="9" t="s">
        <v>1058</v>
      </c>
      <c r="L1794" s="4">
        <v>2</v>
      </c>
      <c r="M1794" s="11" t="s">
        <v>1378</v>
      </c>
      <c r="N1794" s="11" t="s">
        <v>1378</v>
      </c>
      <c r="O1794" s="11" t="s">
        <v>201</v>
      </c>
    </row>
    <row r="1795" spans="1:16" ht="12" hidden="1" customHeight="1" x14ac:dyDescent="0.2">
      <c r="A1795" s="2" t="s">
        <v>69</v>
      </c>
      <c r="B1795" s="9" t="s">
        <v>964</v>
      </c>
      <c r="C1795" s="9" t="s">
        <v>917</v>
      </c>
      <c r="D1795" s="2">
        <v>7</v>
      </c>
      <c r="E1795" s="2">
        <v>9</v>
      </c>
      <c r="F1795" s="2">
        <v>2024</v>
      </c>
      <c r="G1795" s="2">
        <v>3</v>
      </c>
      <c r="H1795" s="2" t="s">
        <v>149</v>
      </c>
      <c r="I1795" s="9" t="s">
        <v>201</v>
      </c>
      <c r="J1795" s="9" t="s">
        <v>201</v>
      </c>
      <c r="K1795" s="9" t="s">
        <v>201</v>
      </c>
      <c r="L1795" s="9">
        <v>0</v>
      </c>
      <c r="M1795" s="9">
        <v>0</v>
      </c>
      <c r="N1795" s="9">
        <v>0</v>
      </c>
      <c r="O1795" s="9" t="s">
        <v>201</v>
      </c>
      <c r="P1795" s="9" t="s">
        <v>201</v>
      </c>
    </row>
    <row r="1796" spans="1:16" s="4" customFormat="1" ht="12" hidden="1" customHeight="1" x14ac:dyDescent="0.25">
      <c r="A1796" s="4" t="s">
        <v>107</v>
      </c>
      <c r="B1796" s="9" t="s">
        <v>925</v>
      </c>
      <c r="C1796" s="11" t="s">
        <v>917</v>
      </c>
      <c r="D1796" s="4">
        <v>7</v>
      </c>
      <c r="E1796" s="4">
        <v>10</v>
      </c>
      <c r="F1796" s="4">
        <v>2024</v>
      </c>
      <c r="G1796" s="4">
        <v>3</v>
      </c>
      <c r="H1796" s="4" t="s">
        <v>149</v>
      </c>
      <c r="I1796" s="4" t="s">
        <v>978</v>
      </c>
      <c r="J1796" s="9" t="s">
        <v>1222</v>
      </c>
      <c r="K1796" s="9" t="s">
        <v>1058</v>
      </c>
      <c r="L1796" s="4">
        <v>7632</v>
      </c>
      <c r="M1796" s="11" t="s">
        <v>1378</v>
      </c>
      <c r="N1796" s="11" t="s">
        <v>1378</v>
      </c>
      <c r="O1796" s="11" t="s">
        <v>201</v>
      </c>
    </row>
    <row r="1797" spans="1:16" s="4" customFormat="1" ht="12" hidden="1" customHeight="1" x14ac:dyDescent="0.25">
      <c r="A1797" s="4" t="s">
        <v>107</v>
      </c>
      <c r="B1797" s="9" t="s">
        <v>925</v>
      </c>
      <c r="C1797" s="11" t="s">
        <v>917</v>
      </c>
      <c r="D1797" s="4">
        <v>7</v>
      </c>
      <c r="E1797" s="4">
        <v>10</v>
      </c>
      <c r="F1797" s="4">
        <v>2024</v>
      </c>
      <c r="G1797" s="4">
        <v>3</v>
      </c>
      <c r="H1797" s="4" t="s">
        <v>149</v>
      </c>
      <c r="I1797" s="9" t="s">
        <v>425</v>
      </c>
      <c r="J1797" s="9" t="s">
        <v>1222</v>
      </c>
      <c r="K1797" s="9" t="s">
        <v>1058</v>
      </c>
      <c r="L1797" s="4">
        <v>4</v>
      </c>
      <c r="M1797" s="11" t="s">
        <v>1378</v>
      </c>
      <c r="N1797" s="11" t="s">
        <v>1378</v>
      </c>
      <c r="O1797" s="11" t="s">
        <v>201</v>
      </c>
    </row>
    <row r="1798" spans="1:16" s="4" customFormat="1" ht="12" hidden="1" customHeight="1" x14ac:dyDescent="0.25">
      <c r="A1798" s="4" t="s">
        <v>107</v>
      </c>
      <c r="B1798" s="9" t="s">
        <v>925</v>
      </c>
      <c r="C1798" s="11" t="s">
        <v>917</v>
      </c>
      <c r="D1798" s="4">
        <v>7</v>
      </c>
      <c r="E1798" s="4">
        <v>10</v>
      </c>
      <c r="F1798" s="4">
        <v>2024</v>
      </c>
      <c r="G1798" s="4">
        <v>3</v>
      </c>
      <c r="H1798" s="4" t="s">
        <v>149</v>
      </c>
      <c r="I1798" s="4" t="s">
        <v>316</v>
      </c>
      <c r="J1798" s="9" t="s">
        <v>1222</v>
      </c>
      <c r="K1798" s="9" t="s">
        <v>1058</v>
      </c>
      <c r="L1798" s="4">
        <v>1920</v>
      </c>
      <c r="M1798" s="11" t="s">
        <v>1378</v>
      </c>
      <c r="N1798" s="11" t="s">
        <v>1378</v>
      </c>
      <c r="O1798" s="11" t="s">
        <v>201</v>
      </c>
    </row>
    <row r="1799" spans="1:16" s="4" customFormat="1" ht="12" hidden="1" customHeight="1" x14ac:dyDescent="0.25">
      <c r="A1799" s="4" t="s">
        <v>107</v>
      </c>
      <c r="B1799" s="9" t="s">
        <v>925</v>
      </c>
      <c r="C1799" s="11" t="s">
        <v>917</v>
      </c>
      <c r="D1799" s="4">
        <v>7</v>
      </c>
      <c r="E1799" s="4">
        <v>10</v>
      </c>
      <c r="F1799" s="4">
        <v>2024</v>
      </c>
      <c r="G1799" s="4">
        <v>3</v>
      </c>
      <c r="H1799" s="4" t="s">
        <v>149</v>
      </c>
      <c r="I1799" s="11" t="s">
        <v>484</v>
      </c>
      <c r="J1799" s="9" t="s">
        <v>1222</v>
      </c>
      <c r="K1799" s="9" t="s">
        <v>1058</v>
      </c>
      <c r="L1799" s="4">
        <v>405</v>
      </c>
      <c r="M1799" s="11" t="s">
        <v>1378</v>
      </c>
      <c r="N1799" s="11" t="s">
        <v>1378</v>
      </c>
      <c r="O1799" s="11" t="s">
        <v>201</v>
      </c>
    </row>
    <row r="1800" spans="1:16" s="4" customFormat="1" ht="12" hidden="1" customHeight="1" x14ac:dyDescent="0.25">
      <c r="A1800" s="4" t="s">
        <v>107</v>
      </c>
      <c r="B1800" s="9" t="s">
        <v>925</v>
      </c>
      <c r="C1800" s="11" t="s">
        <v>917</v>
      </c>
      <c r="D1800" s="4">
        <v>7</v>
      </c>
      <c r="E1800" s="4">
        <v>10</v>
      </c>
      <c r="F1800" s="4">
        <v>2024</v>
      </c>
      <c r="G1800" s="4">
        <v>3</v>
      </c>
      <c r="H1800" s="4" t="s">
        <v>149</v>
      </c>
      <c r="I1800" s="4" t="s">
        <v>415</v>
      </c>
      <c r="J1800" s="9" t="s">
        <v>1222</v>
      </c>
      <c r="K1800" s="9" t="s">
        <v>1058</v>
      </c>
      <c r="L1800" s="4">
        <v>34</v>
      </c>
      <c r="M1800" s="11" t="s">
        <v>1378</v>
      </c>
      <c r="N1800" s="11" t="s">
        <v>1378</v>
      </c>
      <c r="O1800" s="11" t="s">
        <v>201</v>
      </c>
    </row>
    <row r="1801" spans="1:16" s="4" customFormat="1" ht="12" hidden="1" customHeight="1" x14ac:dyDescent="0.25">
      <c r="A1801" s="4" t="s">
        <v>92</v>
      </c>
      <c r="B1801" s="9" t="s">
        <v>934</v>
      </c>
      <c r="C1801" s="11" t="s">
        <v>917</v>
      </c>
      <c r="D1801" s="4">
        <v>7</v>
      </c>
      <c r="E1801" s="4">
        <v>10</v>
      </c>
      <c r="F1801" s="4">
        <v>2024</v>
      </c>
      <c r="G1801" s="4">
        <v>3</v>
      </c>
      <c r="H1801" s="4" t="s">
        <v>149</v>
      </c>
      <c r="I1801" s="9" t="s">
        <v>425</v>
      </c>
      <c r="J1801" s="9" t="s">
        <v>1222</v>
      </c>
      <c r="K1801" s="9" t="s">
        <v>1058</v>
      </c>
      <c r="L1801" s="4">
        <v>1526</v>
      </c>
      <c r="M1801" s="11" t="s">
        <v>1378</v>
      </c>
      <c r="N1801" s="11" t="s">
        <v>1378</v>
      </c>
      <c r="O1801" s="11" t="s">
        <v>201</v>
      </c>
    </row>
    <row r="1802" spans="1:16" s="4" customFormat="1" ht="12" hidden="1" customHeight="1" x14ac:dyDescent="0.25">
      <c r="A1802" s="4" t="s">
        <v>92</v>
      </c>
      <c r="B1802" s="9" t="s">
        <v>934</v>
      </c>
      <c r="C1802" s="11" t="s">
        <v>917</v>
      </c>
      <c r="D1802" s="4">
        <v>7</v>
      </c>
      <c r="E1802" s="4">
        <v>10</v>
      </c>
      <c r="F1802" s="4">
        <v>2024</v>
      </c>
      <c r="G1802" s="4">
        <v>3</v>
      </c>
      <c r="H1802" s="4" t="s">
        <v>149</v>
      </c>
      <c r="I1802" s="4" t="s">
        <v>415</v>
      </c>
      <c r="J1802" s="9" t="s">
        <v>1222</v>
      </c>
      <c r="K1802" s="9" t="s">
        <v>1058</v>
      </c>
      <c r="L1802" s="4">
        <v>1</v>
      </c>
      <c r="M1802" s="11" t="s">
        <v>1378</v>
      </c>
      <c r="N1802" s="11" t="s">
        <v>1378</v>
      </c>
      <c r="O1802" s="11" t="s">
        <v>201</v>
      </c>
    </row>
    <row r="1803" spans="1:16" s="4" customFormat="1" ht="12" hidden="1" customHeight="1" x14ac:dyDescent="0.25">
      <c r="A1803" s="4" t="s">
        <v>92</v>
      </c>
      <c r="B1803" s="9" t="s">
        <v>934</v>
      </c>
      <c r="C1803" s="11" t="s">
        <v>917</v>
      </c>
      <c r="D1803" s="4">
        <v>7</v>
      </c>
      <c r="E1803" s="4">
        <v>10</v>
      </c>
      <c r="F1803" s="4">
        <v>2024</v>
      </c>
      <c r="G1803" s="4">
        <v>3</v>
      </c>
      <c r="H1803" s="4" t="s">
        <v>149</v>
      </c>
      <c r="I1803" s="11" t="s">
        <v>484</v>
      </c>
      <c r="J1803" s="9" t="s">
        <v>1222</v>
      </c>
      <c r="K1803" s="9" t="s">
        <v>1058</v>
      </c>
      <c r="L1803" s="4">
        <v>12</v>
      </c>
      <c r="M1803" s="11" t="s">
        <v>1378</v>
      </c>
      <c r="N1803" s="11" t="s">
        <v>1378</v>
      </c>
      <c r="O1803" s="11" t="s">
        <v>201</v>
      </c>
    </row>
    <row r="1804" spans="1:16" s="4" customFormat="1" ht="12" hidden="1" customHeight="1" x14ac:dyDescent="0.25">
      <c r="A1804" s="4" t="s">
        <v>92</v>
      </c>
      <c r="B1804" s="9" t="s">
        <v>934</v>
      </c>
      <c r="C1804" s="11" t="s">
        <v>917</v>
      </c>
      <c r="D1804" s="4">
        <v>7</v>
      </c>
      <c r="E1804" s="4">
        <v>10</v>
      </c>
      <c r="F1804" s="4">
        <v>2024</v>
      </c>
      <c r="G1804" s="4">
        <v>3</v>
      </c>
      <c r="H1804" s="4" t="s">
        <v>149</v>
      </c>
      <c r="I1804" s="4" t="s">
        <v>992</v>
      </c>
      <c r="J1804" s="9" t="s">
        <v>1222</v>
      </c>
      <c r="K1804" s="9" t="s">
        <v>1058</v>
      </c>
      <c r="L1804" s="4">
        <v>3</v>
      </c>
      <c r="M1804" s="11" t="s">
        <v>1378</v>
      </c>
      <c r="N1804" s="11" t="s">
        <v>1378</v>
      </c>
      <c r="O1804" s="11" t="s">
        <v>201</v>
      </c>
    </row>
    <row r="1805" spans="1:16" s="4" customFormat="1" ht="12" hidden="1" customHeight="1" x14ac:dyDescent="0.25">
      <c r="A1805" s="4" t="s">
        <v>92</v>
      </c>
      <c r="B1805" s="9" t="s">
        <v>934</v>
      </c>
      <c r="C1805" s="11" t="s">
        <v>917</v>
      </c>
      <c r="D1805" s="4">
        <v>7</v>
      </c>
      <c r="E1805" s="4">
        <v>10</v>
      </c>
      <c r="F1805" s="4">
        <v>2024</v>
      </c>
      <c r="G1805" s="4">
        <v>3</v>
      </c>
      <c r="H1805" s="4" t="s">
        <v>149</v>
      </c>
      <c r="I1805" s="4" t="s">
        <v>314</v>
      </c>
      <c r="J1805" s="9" t="s">
        <v>1222</v>
      </c>
      <c r="K1805" s="9" t="s">
        <v>1058</v>
      </c>
      <c r="L1805" s="4">
        <v>54</v>
      </c>
      <c r="M1805" s="11" t="s">
        <v>1378</v>
      </c>
      <c r="N1805" s="11" t="s">
        <v>1378</v>
      </c>
      <c r="O1805" s="11" t="s">
        <v>201</v>
      </c>
    </row>
    <row r="1806" spans="1:16" s="4" customFormat="1" ht="12" hidden="1" customHeight="1" x14ac:dyDescent="0.25">
      <c r="A1806" s="4" t="s">
        <v>17</v>
      </c>
      <c r="B1806" s="9" t="s">
        <v>940</v>
      </c>
      <c r="C1806" s="11" t="s">
        <v>917</v>
      </c>
      <c r="D1806" s="4">
        <v>7</v>
      </c>
      <c r="E1806" s="4">
        <v>10</v>
      </c>
      <c r="F1806" s="4">
        <v>2024</v>
      </c>
      <c r="G1806" s="4">
        <v>3</v>
      </c>
      <c r="H1806" s="4" t="s">
        <v>149</v>
      </c>
      <c r="I1806" s="4" t="s">
        <v>314</v>
      </c>
      <c r="J1806" s="9" t="s">
        <v>1222</v>
      </c>
      <c r="K1806" s="9" t="s">
        <v>1058</v>
      </c>
      <c r="L1806" s="4">
        <v>4019</v>
      </c>
      <c r="M1806" s="11" t="s">
        <v>1378</v>
      </c>
      <c r="N1806" s="11" t="s">
        <v>1378</v>
      </c>
      <c r="O1806" s="11" t="s">
        <v>201</v>
      </c>
    </row>
    <row r="1807" spans="1:16" s="4" customFormat="1" ht="12" hidden="1" customHeight="1" x14ac:dyDescent="0.25">
      <c r="A1807" s="4" t="s">
        <v>17</v>
      </c>
      <c r="B1807" s="9" t="s">
        <v>940</v>
      </c>
      <c r="C1807" s="11" t="s">
        <v>917</v>
      </c>
      <c r="D1807" s="4">
        <v>7</v>
      </c>
      <c r="E1807" s="4">
        <v>10</v>
      </c>
      <c r="F1807" s="4">
        <v>2024</v>
      </c>
      <c r="G1807" s="4">
        <v>3</v>
      </c>
      <c r="H1807" s="4" t="s">
        <v>149</v>
      </c>
      <c r="I1807" s="9" t="s">
        <v>375</v>
      </c>
      <c r="J1807" s="11" t="s">
        <v>398</v>
      </c>
      <c r="K1807" s="11" t="s">
        <v>1218</v>
      </c>
      <c r="L1807" s="11">
        <v>1832</v>
      </c>
      <c r="M1807" s="4">
        <v>1832</v>
      </c>
      <c r="N1807" s="11" t="s">
        <v>1378</v>
      </c>
      <c r="O1807" s="11" t="s">
        <v>201</v>
      </c>
      <c r="P1807" s="4" t="s">
        <v>397</v>
      </c>
    </row>
    <row r="1808" spans="1:16" s="4" customFormat="1" ht="12" hidden="1" customHeight="1" x14ac:dyDescent="0.25">
      <c r="A1808" s="4" t="s">
        <v>17</v>
      </c>
      <c r="B1808" s="9" t="s">
        <v>940</v>
      </c>
      <c r="C1808" s="11" t="s">
        <v>917</v>
      </c>
      <c r="D1808" s="4">
        <v>7</v>
      </c>
      <c r="E1808" s="4">
        <v>10</v>
      </c>
      <c r="F1808" s="4">
        <v>2024</v>
      </c>
      <c r="G1808" s="4">
        <v>3</v>
      </c>
      <c r="H1808" s="4" t="s">
        <v>149</v>
      </c>
      <c r="I1808" s="4" t="s">
        <v>351</v>
      </c>
      <c r="J1808" s="9" t="s">
        <v>1222</v>
      </c>
      <c r="K1808" s="9" t="s">
        <v>1058</v>
      </c>
      <c r="L1808" s="4">
        <v>9</v>
      </c>
      <c r="M1808" s="11" t="s">
        <v>1378</v>
      </c>
      <c r="N1808" s="11" t="s">
        <v>1378</v>
      </c>
      <c r="O1808" s="11" t="s">
        <v>201</v>
      </c>
    </row>
    <row r="1809" spans="1:16" ht="12" hidden="1" customHeight="1" x14ac:dyDescent="0.2">
      <c r="A1809" s="2" t="s">
        <v>17</v>
      </c>
      <c r="B1809" s="9" t="s">
        <v>940</v>
      </c>
      <c r="C1809" s="9" t="s">
        <v>917</v>
      </c>
      <c r="D1809" s="2">
        <v>7</v>
      </c>
      <c r="E1809" s="2">
        <v>10</v>
      </c>
      <c r="F1809" s="2">
        <v>2024</v>
      </c>
      <c r="G1809" s="2">
        <v>3</v>
      </c>
      <c r="H1809" s="2" t="s">
        <v>149</v>
      </c>
      <c r="I1809" s="2" t="s">
        <v>978</v>
      </c>
      <c r="J1809" s="9" t="s">
        <v>1222</v>
      </c>
      <c r="K1809" s="9" t="s">
        <v>1058</v>
      </c>
      <c r="L1809" s="2">
        <v>364</v>
      </c>
      <c r="M1809" s="9" t="s">
        <v>1378</v>
      </c>
      <c r="N1809" s="2">
        <v>4</v>
      </c>
      <c r="O1809" s="9" t="s">
        <v>201</v>
      </c>
    </row>
    <row r="1810" spans="1:16" s="4" customFormat="1" ht="12" hidden="1" customHeight="1" x14ac:dyDescent="0.25">
      <c r="A1810" s="4" t="s">
        <v>17</v>
      </c>
      <c r="B1810" s="9" t="s">
        <v>940</v>
      </c>
      <c r="C1810" s="11" t="s">
        <v>917</v>
      </c>
      <c r="D1810" s="4">
        <v>7</v>
      </c>
      <c r="E1810" s="4">
        <v>10</v>
      </c>
      <c r="F1810" s="4">
        <v>2024</v>
      </c>
      <c r="G1810" s="4">
        <v>3</v>
      </c>
      <c r="H1810" s="4" t="s">
        <v>149</v>
      </c>
      <c r="I1810" s="11" t="s">
        <v>973</v>
      </c>
      <c r="J1810" s="9" t="s">
        <v>1222</v>
      </c>
      <c r="K1810" s="9" t="s">
        <v>1058</v>
      </c>
      <c r="L1810" s="4">
        <v>4</v>
      </c>
      <c r="M1810" s="11" t="s">
        <v>1378</v>
      </c>
      <c r="N1810" s="11" t="s">
        <v>1378</v>
      </c>
      <c r="O1810" s="11" t="s">
        <v>201</v>
      </c>
    </row>
    <row r="1811" spans="1:16" ht="12" hidden="1" customHeight="1" x14ac:dyDescent="0.2">
      <c r="A1811" s="2" t="s">
        <v>17</v>
      </c>
      <c r="B1811" s="9" t="s">
        <v>940</v>
      </c>
      <c r="C1811" s="9" t="s">
        <v>917</v>
      </c>
      <c r="D1811" s="2">
        <v>7</v>
      </c>
      <c r="E1811" s="2">
        <v>10</v>
      </c>
      <c r="F1811" s="2">
        <v>2024</v>
      </c>
      <c r="G1811" s="2">
        <v>3</v>
      </c>
      <c r="H1811" s="2" t="s">
        <v>149</v>
      </c>
      <c r="I1811" s="2" t="s">
        <v>316</v>
      </c>
      <c r="J1811" s="9" t="s">
        <v>1222</v>
      </c>
      <c r="K1811" s="9" t="s">
        <v>1058</v>
      </c>
      <c r="L1811" s="2">
        <v>285</v>
      </c>
      <c r="M1811" s="2">
        <v>19</v>
      </c>
      <c r="N1811" s="2">
        <v>15</v>
      </c>
      <c r="O1811" s="9" t="s">
        <v>201</v>
      </c>
    </row>
    <row r="1812" spans="1:16" s="4" customFormat="1" ht="12" hidden="1" customHeight="1" x14ac:dyDescent="0.25">
      <c r="A1812" s="4" t="s">
        <v>17</v>
      </c>
      <c r="B1812" s="9" t="s">
        <v>940</v>
      </c>
      <c r="C1812" s="11" t="s">
        <v>917</v>
      </c>
      <c r="D1812" s="4">
        <v>7</v>
      </c>
      <c r="E1812" s="4">
        <v>10</v>
      </c>
      <c r="F1812" s="4">
        <v>2024</v>
      </c>
      <c r="G1812" s="4">
        <v>3</v>
      </c>
      <c r="H1812" s="4" t="s">
        <v>149</v>
      </c>
      <c r="I1812" s="9" t="s">
        <v>375</v>
      </c>
      <c r="J1812" s="9" t="s">
        <v>1222</v>
      </c>
      <c r="K1812" s="11" t="s">
        <v>1218</v>
      </c>
      <c r="L1812" s="11">
        <v>12</v>
      </c>
      <c r="M1812" s="4">
        <v>12</v>
      </c>
      <c r="N1812" s="11" t="s">
        <v>1378</v>
      </c>
      <c r="O1812" s="11" t="s">
        <v>201</v>
      </c>
    </row>
    <row r="1813" spans="1:16" s="4" customFormat="1" ht="12" hidden="1" customHeight="1" x14ac:dyDescent="0.25">
      <c r="A1813" s="4" t="s">
        <v>17</v>
      </c>
      <c r="B1813" s="9" t="s">
        <v>940</v>
      </c>
      <c r="C1813" s="11" t="s">
        <v>917</v>
      </c>
      <c r="D1813" s="4">
        <v>7</v>
      </c>
      <c r="E1813" s="4">
        <v>10</v>
      </c>
      <c r="F1813" s="4">
        <v>2024</v>
      </c>
      <c r="G1813" s="4">
        <v>3</v>
      </c>
      <c r="H1813" s="4" t="s">
        <v>149</v>
      </c>
      <c r="I1813" s="9" t="s">
        <v>375</v>
      </c>
      <c r="J1813" s="4" t="s">
        <v>376</v>
      </c>
      <c r="K1813" s="11" t="s">
        <v>1218</v>
      </c>
      <c r="L1813" s="11">
        <v>4</v>
      </c>
      <c r="M1813" s="4">
        <v>4</v>
      </c>
      <c r="N1813" s="11" t="s">
        <v>1378</v>
      </c>
      <c r="O1813" s="11" t="s">
        <v>201</v>
      </c>
      <c r="P1813" s="11" t="s">
        <v>396</v>
      </c>
    </row>
    <row r="1814" spans="1:16" s="4" customFormat="1" ht="12" hidden="1" customHeight="1" x14ac:dyDescent="0.25">
      <c r="A1814" s="4" t="s">
        <v>17</v>
      </c>
      <c r="B1814" s="9" t="s">
        <v>940</v>
      </c>
      <c r="C1814" s="11" t="s">
        <v>917</v>
      </c>
      <c r="D1814" s="4">
        <v>7</v>
      </c>
      <c r="E1814" s="4">
        <v>10</v>
      </c>
      <c r="F1814" s="4">
        <v>2024</v>
      </c>
      <c r="G1814" s="4">
        <v>3</v>
      </c>
      <c r="H1814" s="4" t="s">
        <v>149</v>
      </c>
      <c r="I1814" s="4" t="s">
        <v>991</v>
      </c>
      <c r="J1814" s="4" t="s">
        <v>1017</v>
      </c>
      <c r="K1814" s="9" t="s">
        <v>1058</v>
      </c>
      <c r="L1814" s="4">
        <v>3</v>
      </c>
      <c r="M1814" s="11" t="s">
        <v>1378</v>
      </c>
      <c r="N1814" s="11" t="s">
        <v>1378</v>
      </c>
      <c r="O1814" s="11" t="s">
        <v>201</v>
      </c>
      <c r="P1814" s="4" t="s">
        <v>1016</v>
      </c>
    </row>
    <row r="1815" spans="1:16" ht="12" hidden="1" customHeight="1" x14ac:dyDescent="0.2">
      <c r="A1815" s="2" t="s">
        <v>17</v>
      </c>
      <c r="B1815" s="9" t="s">
        <v>940</v>
      </c>
      <c r="C1815" s="9" t="s">
        <v>917</v>
      </c>
      <c r="D1815" s="2">
        <v>7</v>
      </c>
      <c r="E1815" s="2">
        <v>10</v>
      </c>
      <c r="F1815" s="2">
        <v>2024</v>
      </c>
      <c r="G1815" s="2">
        <v>3</v>
      </c>
      <c r="H1815" s="2" t="s">
        <v>149</v>
      </c>
      <c r="I1815" s="2" t="s">
        <v>433</v>
      </c>
      <c r="J1815" s="9" t="s">
        <v>1222</v>
      </c>
      <c r="K1815" s="9" t="s">
        <v>1058</v>
      </c>
      <c r="L1815" s="2">
        <v>410</v>
      </c>
      <c r="M1815" s="2">
        <v>5</v>
      </c>
      <c r="N1815" s="2">
        <v>82</v>
      </c>
      <c r="O1815" s="9" t="s">
        <v>201</v>
      </c>
    </row>
    <row r="1816" spans="1:16" ht="12" hidden="1" customHeight="1" x14ac:dyDescent="0.2">
      <c r="A1816" s="2" t="s">
        <v>17</v>
      </c>
      <c r="B1816" s="9" t="s">
        <v>940</v>
      </c>
      <c r="C1816" s="9" t="s">
        <v>917</v>
      </c>
      <c r="D1816" s="2">
        <v>7</v>
      </c>
      <c r="E1816" s="2">
        <v>10</v>
      </c>
      <c r="F1816" s="2">
        <v>2024</v>
      </c>
      <c r="G1816" s="2">
        <v>3</v>
      </c>
      <c r="H1816" s="2" t="s">
        <v>149</v>
      </c>
      <c r="I1816" s="9" t="s">
        <v>312</v>
      </c>
      <c r="J1816" s="9" t="s">
        <v>1222</v>
      </c>
      <c r="K1816" s="9" t="s">
        <v>1058</v>
      </c>
      <c r="L1816" s="2">
        <v>1703</v>
      </c>
      <c r="M1816" s="9" t="s">
        <v>1378</v>
      </c>
      <c r="N1816" s="2">
        <v>13</v>
      </c>
      <c r="O1816" s="9" t="s">
        <v>201</v>
      </c>
    </row>
    <row r="1817" spans="1:16" s="4" customFormat="1" ht="12" hidden="1" customHeight="1" x14ac:dyDescent="0.25">
      <c r="A1817" s="4" t="s">
        <v>17</v>
      </c>
      <c r="B1817" s="9" t="s">
        <v>940</v>
      </c>
      <c r="C1817" s="11" t="s">
        <v>917</v>
      </c>
      <c r="D1817" s="4">
        <v>7</v>
      </c>
      <c r="E1817" s="4">
        <v>10</v>
      </c>
      <c r="F1817" s="4">
        <v>2024</v>
      </c>
      <c r="G1817" s="4">
        <v>3</v>
      </c>
      <c r="H1817" s="4" t="s">
        <v>149</v>
      </c>
      <c r="I1817" s="4" t="s">
        <v>415</v>
      </c>
      <c r="J1817" s="9" t="s">
        <v>1222</v>
      </c>
      <c r="K1817" s="9" t="s">
        <v>1058</v>
      </c>
      <c r="L1817" s="4">
        <v>31</v>
      </c>
      <c r="M1817" s="11" t="s">
        <v>1378</v>
      </c>
      <c r="N1817" s="11" t="s">
        <v>1378</v>
      </c>
      <c r="O1817" s="11" t="s">
        <v>201</v>
      </c>
    </row>
    <row r="1818" spans="1:16" s="4" customFormat="1" ht="12" hidden="1" customHeight="1" x14ac:dyDescent="0.25">
      <c r="A1818" s="4" t="s">
        <v>17</v>
      </c>
      <c r="B1818" s="9" t="s">
        <v>940</v>
      </c>
      <c r="C1818" s="11" t="s">
        <v>917</v>
      </c>
      <c r="D1818" s="4">
        <v>7</v>
      </c>
      <c r="E1818" s="4">
        <v>10</v>
      </c>
      <c r="F1818" s="4">
        <v>2024</v>
      </c>
      <c r="G1818" s="4">
        <v>3</v>
      </c>
      <c r="H1818" s="4" t="s">
        <v>149</v>
      </c>
      <c r="I1818" s="9" t="s">
        <v>425</v>
      </c>
      <c r="J1818" s="9" t="s">
        <v>1222</v>
      </c>
      <c r="K1818" s="9" t="s">
        <v>1058</v>
      </c>
      <c r="L1818" s="4">
        <v>34</v>
      </c>
      <c r="M1818" s="11" t="s">
        <v>1378</v>
      </c>
      <c r="N1818" s="11" t="s">
        <v>1378</v>
      </c>
      <c r="O1818" s="11" t="s">
        <v>201</v>
      </c>
    </row>
    <row r="1819" spans="1:16" s="4" customFormat="1" ht="12" hidden="1" customHeight="1" x14ac:dyDescent="0.25">
      <c r="A1819" s="4" t="s">
        <v>17</v>
      </c>
      <c r="B1819" s="9" t="s">
        <v>940</v>
      </c>
      <c r="C1819" s="11" t="s">
        <v>917</v>
      </c>
      <c r="D1819" s="4">
        <v>7</v>
      </c>
      <c r="E1819" s="4">
        <v>10</v>
      </c>
      <c r="F1819" s="4">
        <v>2024</v>
      </c>
      <c r="G1819" s="4">
        <v>3</v>
      </c>
      <c r="H1819" s="4" t="s">
        <v>149</v>
      </c>
      <c r="I1819" s="9" t="s">
        <v>446</v>
      </c>
      <c r="J1819" s="9" t="s">
        <v>1222</v>
      </c>
      <c r="K1819" s="9" t="s">
        <v>1058</v>
      </c>
      <c r="L1819" s="4">
        <v>18</v>
      </c>
      <c r="M1819" s="11" t="s">
        <v>1378</v>
      </c>
      <c r="N1819" s="11" t="s">
        <v>1378</v>
      </c>
      <c r="O1819" s="11" t="s">
        <v>201</v>
      </c>
    </row>
    <row r="1820" spans="1:16" s="4" customFormat="1" ht="12" hidden="1" customHeight="1" x14ac:dyDescent="0.25">
      <c r="A1820" s="4" t="s">
        <v>17</v>
      </c>
      <c r="B1820" s="9" t="s">
        <v>940</v>
      </c>
      <c r="C1820" s="11" t="s">
        <v>917</v>
      </c>
      <c r="D1820" s="4">
        <v>7</v>
      </c>
      <c r="E1820" s="4">
        <v>10</v>
      </c>
      <c r="F1820" s="4">
        <v>2024</v>
      </c>
      <c r="G1820" s="4">
        <v>3</v>
      </c>
      <c r="H1820" s="4" t="s">
        <v>149</v>
      </c>
      <c r="I1820" s="11" t="s">
        <v>380</v>
      </c>
      <c r="J1820" s="4" t="s">
        <v>381</v>
      </c>
      <c r="K1820" s="9" t="s">
        <v>1058</v>
      </c>
      <c r="L1820" s="4">
        <v>61</v>
      </c>
      <c r="M1820" s="11" t="s">
        <v>1378</v>
      </c>
      <c r="N1820" s="11" t="s">
        <v>1378</v>
      </c>
      <c r="O1820" s="11" t="s">
        <v>201</v>
      </c>
      <c r="P1820" s="9" t="s">
        <v>1680</v>
      </c>
    </row>
    <row r="1821" spans="1:16" s="4" customFormat="1" ht="12" hidden="1" customHeight="1" x14ac:dyDescent="0.25">
      <c r="A1821" s="4" t="s">
        <v>17</v>
      </c>
      <c r="B1821" s="9" t="s">
        <v>940</v>
      </c>
      <c r="C1821" s="11" t="s">
        <v>917</v>
      </c>
      <c r="D1821" s="4">
        <v>7</v>
      </c>
      <c r="E1821" s="4">
        <v>10</v>
      </c>
      <c r="F1821" s="4">
        <v>2024</v>
      </c>
      <c r="G1821" s="4">
        <v>3</v>
      </c>
      <c r="H1821" s="4" t="s">
        <v>149</v>
      </c>
      <c r="I1821" s="4" t="s">
        <v>399</v>
      </c>
      <c r="J1821" s="9" t="s">
        <v>400</v>
      </c>
      <c r="K1821" s="9" t="s">
        <v>1058</v>
      </c>
      <c r="L1821" s="4">
        <v>23</v>
      </c>
      <c r="M1821" s="11" t="s">
        <v>1378</v>
      </c>
      <c r="N1821" s="11" t="s">
        <v>1378</v>
      </c>
      <c r="O1821" s="11" t="s">
        <v>201</v>
      </c>
      <c r="P1821" s="9" t="s">
        <v>1547</v>
      </c>
    </row>
    <row r="1822" spans="1:16" s="4" customFormat="1" ht="12" hidden="1" customHeight="1" x14ac:dyDescent="0.25">
      <c r="A1822" s="4" t="s">
        <v>16</v>
      </c>
      <c r="B1822" s="9" t="s">
        <v>941</v>
      </c>
      <c r="C1822" s="11" t="s">
        <v>917</v>
      </c>
      <c r="D1822" s="4">
        <v>7</v>
      </c>
      <c r="E1822" s="4">
        <v>10</v>
      </c>
      <c r="F1822" s="4">
        <v>2024</v>
      </c>
      <c r="G1822" s="4">
        <v>3</v>
      </c>
      <c r="H1822" s="4" t="s">
        <v>833</v>
      </c>
      <c r="I1822" s="4" t="s">
        <v>310</v>
      </c>
      <c r="J1822" s="9" t="s">
        <v>1222</v>
      </c>
      <c r="K1822" s="11" t="s">
        <v>1218</v>
      </c>
      <c r="L1822" s="11">
        <v>69</v>
      </c>
      <c r="M1822" s="4">
        <v>69</v>
      </c>
      <c r="N1822" s="11" t="s">
        <v>1378</v>
      </c>
      <c r="O1822" s="11" t="s">
        <v>201</v>
      </c>
    </row>
    <row r="1823" spans="1:16" s="4" customFormat="1" ht="12" hidden="1" customHeight="1" x14ac:dyDescent="0.25">
      <c r="A1823" s="4" t="s">
        <v>16</v>
      </c>
      <c r="B1823" s="9" t="s">
        <v>941</v>
      </c>
      <c r="C1823" s="11" t="s">
        <v>917</v>
      </c>
      <c r="D1823" s="4">
        <v>7</v>
      </c>
      <c r="E1823" s="4">
        <v>10</v>
      </c>
      <c r="F1823" s="4">
        <v>2024</v>
      </c>
      <c r="G1823" s="4">
        <v>3</v>
      </c>
      <c r="H1823" s="4" t="s">
        <v>833</v>
      </c>
      <c r="I1823" s="4" t="s">
        <v>351</v>
      </c>
      <c r="J1823" s="9" t="s">
        <v>1222</v>
      </c>
      <c r="K1823" s="9" t="s">
        <v>1058</v>
      </c>
      <c r="L1823" s="4">
        <v>477</v>
      </c>
      <c r="M1823" s="11" t="s">
        <v>1378</v>
      </c>
      <c r="N1823" s="11" t="s">
        <v>1378</v>
      </c>
      <c r="O1823" s="11" t="s">
        <v>201</v>
      </c>
    </row>
    <row r="1824" spans="1:16" s="4" customFormat="1" ht="12" hidden="1" customHeight="1" x14ac:dyDescent="0.25">
      <c r="A1824" s="4" t="s">
        <v>16</v>
      </c>
      <c r="B1824" s="9" t="s">
        <v>941</v>
      </c>
      <c r="C1824" s="11" t="s">
        <v>917</v>
      </c>
      <c r="D1824" s="4">
        <v>7</v>
      </c>
      <c r="E1824" s="4">
        <v>10</v>
      </c>
      <c r="F1824" s="4">
        <v>2024</v>
      </c>
      <c r="G1824" s="4">
        <v>3</v>
      </c>
      <c r="H1824" s="4" t="s">
        <v>833</v>
      </c>
      <c r="I1824" s="4" t="s">
        <v>399</v>
      </c>
      <c r="J1824" s="9" t="s">
        <v>400</v>
      </c>
      <c r="K1824" s="9" t="s">
        <v>1058</v>
      </c>
      <c r="L1824" s="4">
        <v>23</v>
      </c>
      <c r="M1824" s="11" t="s">
        <v>1378</v>
      </c>
      <c r="N1824" s="11" t="s">
        <v>1378</v>
      </c>
      <c r="O1824" s="11" t="s">
        <v>201</v>
      </c>
      <c r="P1824" s="9" t="s">
        <v>1547</v>
      </c>
    </row>
    <row r="1825" spans="1:16" s="4" customFormat="1" ht="12" hidden="1" customHeight="1" x14ac:dyDescent="0.25">
      <c r="A1825" s="4" t="s">
        <v>16</v>
      </c>
      <c r="B1825" s="9" t="s">
        <v>941</v>
      </c>
      <c r="C1825" s="11" t="s">
        <v>917</v>
      </c>
      <c r="D1825" s="4">
        <v>7</v>
      </c>
      <c r="E1825" s="4">
        <v>10</v>
      </c>
      <c r="F1825" s="4">
        <v>2024</v>
      </c>
      <c r="G1825" s="4">
        <v>3</v>
      </c>
      <c r="H1825" s="4" t="s">
        <v>833</v>
      </c>
      <c r="I1825" s="4" t="s">
        <v>314</v>
      </c>
      <c r="J1825" s="9" t="s">
        <v>1222</v>
      </c>
      <c r="K1825" s="9" t="s">
        <v>1058</v>
      </c>
      <c r="L1825" s="4">
        <v>1588</v>
      </c>
      <c r="M1825" s="11" t="s">
        <v>1378</v>
      </c>
      <c r="N1825" s="11" t="s">
        <v>1378</v>
      </c>
      <c r="O1825" s="11" t="s">
        <v>201</v>
      </c>
    </row>
    <row r="1826" spans="1:16" s="4" customFormat="1" ht="12" hidden="1" customHeight="1" x14ac:dyDescent="0.25">
      <c r="A1826" s="4" t="s">
        <v>16</v>
      </c>
      <c r="B1826" s="9" t="s">
        <v>941</v>
      </c>
      <c r="C1826" s="11" t="s">
        <v>917</v>
      </c>
      <c r="D1826" s="4">
        <v>7</v>
      </c>
      <c r="E1826" s="4">
        <v>10</v>
      </c>
      <c r="F1826" s="4">
        <v>2024</v>
      </c>
      <c r="G1826" s="4">
        <v>3</v>
      </c>
      <c r="H1826" s="4" t="s">
        <v>833</v>
      </c>
      <c r="I1826" s="11" t="s">
        <v>380</v>
      </c>
      <c r="J1826" s="4" t="s">
        <v>381</v>
      </c>
      <c r="K1826" s="9" t="s">
        <v>1058</v>
      </c>
      <c r="L1826" s="4">
        <v>379</v>
      </c>
      <c r="M1826" s="11" t="s">
        <v>1378</v>
      </c>
      <c r="N1826" s="11" t="s">
        <v>1378</v>
      </c>
      <c r="O1826" s="11" t="s">
        <v>201</v>
      </c>
      <c r="P1826" s="9" t="s">
        <v>1680</v>
      </c>
    </row>
    <row r="1827" spans="1:16" s="4" customFormat="1" ht="12" hidden="1" customHeight="1" x14ac:dyDescent="0.25">
      <c r="A1827" s="4" t="s">
        <v>16</v>
      </c>
      <c r="B1827" s="9" t="s">
        <v>941</v>
      </c>
      <c r="C1827" s="11" t="s">
        <v>917</v>
      </c>
      <c r="D1827" s="4">
        <v>7</v>
      </c>
      <c r="E1827" s="4">
        <v>10</v>
      </c>
      <c r="F1827" s="4">
        <v>2024</v>
      </c>
      <c r="G1827" s="4">
        <v>3</v>
      </c>
      <c r="H1827" s="4" t="s">
        <v>833</v>
      </c>
      <c r="I1827" s="9" t="s">
        <v>425</v>
      </c>
      <c r="J1827" s="9" t="s">
        <v>1222</v>
      </c>
      <c r="K1827" s="9" t="s">
        <v>1058</v>
      </c>
      <c r="L1827" s="4">
        <v>50</v>
      </c>
      <c r="M1827" s="11" t="s">
        <v>1378</v>
      </c>
      <c r="N1827" s="11" t="s">
        <v>1378</v>
      </c>
      <c r="O1827" s="11" t="s">
        <v>201</v>
      </c>
    </row>
    <row r="1828" spans="1:16" s="4" customFormat="1" ht="12" hidden="1" customHeight="1" x14ac:dyDescent="0.25">
      <c r="A1828" s="4" t="s">
        <v>16</v>
      </c>
      <c r="B1828" s="9" t="s">
        <v>941</v>
      </c>
      <c r="C1828" s="11" t="s">
        <v>917</v>
      </c>
      <c r="D1828" s="4">
        <v>7</v>
      </c>
      <c r="E1828" s="4">
        <v>10</v>
      </c>
      <c r="F1828" s="4">
        <v>2024</v>
      </c>
      <c r="G1828" s="4">
        <v>3</v>
      </c>
      <c r="H1828" s="4" t="s">
        <v>833</v>
      </c>
      <c r="I1828" s="4" t="s">
        <v>991</v>
      </c>
      <c r="J1828" s="4" t="s">
        <v>1017</v>
      </c>
      <c r="K1828" s="9" t="s">
        <v>1058</v>
      </c>
      <c r="L1828" s="4">
        <v>9</v>
      </c>
      <c r="M1828" s="11" t="s">
        <v>1378</v>
      </c>
      <c r="N1828" s="11" t="s">
        <v>1378</v>
      </c>
      <c r="O1828" s="11" t="s">
        <v>201</v>
      </c>
      <c r="P1828" s="4" t="s">
        <v>1016</v>
      </c>
    </row>
    <row r="1829" spans="1:16" s="4" customFormat="1" ht="12" hidden="1" customHeight="1" x14ac:dyDescent="0.25">
      <c r="A1829" s="4" t="s">
        <v>16</v>
      </c>
      <c r="B1829" s="9" t="s">
        <v>941</v>
      </c>
      <c r="C1829" s="11" t="s">
        <v>917</v>
      </c>
      <c r="D1829" s="4">
        <v>7</v>
      </c>
      <c r="E1829" s="4">
        <v>10</v>
      </c>
      <c r="F1829" s="4">
        <v>2024</v>
      </c>
      <c r="G1829" s="4">
        <v>3</v>
      </c>
      <c r="H1829" s="4" t="s">
        <v>833</v>
      </c>
      <c r="I1829" s="4" t="s">
        <v>980</v>
      </c>
      <c r="J1829" s="9" t="s">
        <v>1222</v>
      </c>
      <c r="K1829" s="9" t="s">
        <v>1058</v>
      </c>
      <c r="L1829" s="4">
        <v>8</v>
      </c>
      <c r="M1829" s="11" t="s">
        <v>1378</v>
      </c>
      <c r="N1829" s="11" t="s">
        <v>1378</v>
      </c>
      <c r="O1829" s="11" t="s">
        <v>201</v>
      </c>
    </row>
    <row r="1830" spans="1:16" s="4" customFormat="1" ht="12" hidden="1" customHeight="1" x14ac:dyDescent="0.25">
      <c r="A1830" s="4" t="s">
        <v>16</v>
      </c>
      <c r="B1830" s="9" t="s">
        <v>941</v>
      </c>
      <c r="C1830" s="11" t="s">
        <v>917</v>
      </c>
      <c r="D1830" s="4">
        <v>7</v>
      </c>
      <c r="E1830" s="4">
        <v>10</v>
      </c>
      <c r="F1830" s="4">
        <v>2024</v>
      </c>
      <c r="G1830" s="4">
        <v>3</v>
      </c>
      <c r="H1830" s="4" t="s">
        <v>833</v>
      </c>
      <c r="I1830" s="9" t="s">
        <v>375</v>
      </c>
      <c r="J1830" s="11" t="s">
        <v>398</v>
      </c>
      <c r="K1830" s="11" t="s">
        <v>1218</v>
      </c>
      <c r="L1830" s="11">
        <v>110</v>
      </c>
      <c r="M1830" s="4">
        <v>110</v>
      </c>
      <c r="N1830" s="11" t="s">
        <v>1378</v>
      </c>
      <c r="O1830" s="11" t="s">
        <v>201</v>
      </c>
      <c r="P1830" s="4" t="s">
        <v>397</v>
      </c>
    </row>
    <row r="1831" spans="1:16" s="4" customFormat="1" ht="12" hidden="1" customHeight="1" x14ac:dyDescent="0.25">
      <c r="A1831" s="4" t="s">
        <v>16</v>
      </c>
      <c r="B1831" s="9" t="s">
        <v>941</v>
      </c>
      <c r="C1831" s="11" t="s">
        <v>917</v>
      </c>
      <c r="D1831" s="4">
        <v>7</v>
      </c>
      <c r="E1831" s="4">
        <v>10</v>
      </c>
      <c r="F1831" s="4">
        <v>2024</v>
      </c>
      <c r="G1831" s="4">
        <v>3</v>
      </c>
      <c r="H1831" s="4" t="s">
        <v>833</v>
      </c>
      <c r="I1831" s="9" t="s">
        <v>312</v>
      </c>
      <c r="J1831" s="9" t="s">
        <v>1222</v>
      </c>
      <c r="K1831" s="9" t="s">
        <v>1058</v>
      </c>
      <c r="L1831" s="4">
        <v>1873</v>
      </c>
      <c r="M1831" s="11" t="s">
        <v>1378</v>
      </c>
      <c r="N1831" s="11" t="s">
        <v>1378</v>
      </c>
      <c r="O1831" s="11" t="s">
        <v>201</v>
      </c>
    </row>
    <row r="1832" spans="1:16" s="4" customFormat="1" ht="12" hidden="1" customHeight="1" x14ac:dyDescent="0.25">
      <c r="A1832" s="4" t="s">
        <v>16</v>
      </c>
      <c r="B1832" s="9" t="s">
        <v>941</v>
      </c>
      <c r="C1832" s="11" t="s">
        <v>917</v>
      </c>
      <c r="D1832" s="4">
        <v>7</v>
      </c>
      <c r="E1832" s="4">
        <v>10</v>
      </c>
      <c r="F1832" s="4">
        <v>2024</v>
      </c>
      <c r="G1832" s="4">
        <v>3</v>
      </c>
      <c r="H1832" s="4" t="s">
        <v>833</v>
      </c>
      <c r="I1832" s="11" t="s">
        <v>973</v>
      </c>
      <c r="J1832" s="9" t="s">
        <v>1222</v>
      </c>
      <c r="K1832" s="9" t="s">
        <v>1058</v>
      </c>
      <c r="L1832" s="4">
        <v>26</v>
      </c>
      <c r="M1832" s="11" t="s">
        <v>1378</v>
      </c>
      <c r="N1832" s="11" t="s">
        <v>1378</v>
      </c>
      <c r="O1832" s="11" t="s">
        <v>201</v>
      </c>
    </row>
    <row r="1833" spans="1:16" s="4" customFormat="1" ht="12" hidden="1" customHeight="1" x14ac:dyDescent="0.25">
      <c r="A1833" s="4" t="s">
        <v>16</v>
      </c>
      <c r="B1833" s="9" t="s">
        <v>941</v>
      </c>
      <c r="C1833" s="11" t="s">
        <v>917</v>
      </c>
      <c r="D1833" s="4">
        <v>7</v>
      </c>
      <c r="E1833" s="4">
        <v>10</v>
      </c>
      <c r="F1833" s="4">
        <v>2024</v>
      </c>
      <c r="G1833" s="4">
        <v>3</v>
      </c>
      <c r="H1833" s="4" t="s">
        <v>833</v>
      </c>
      <c r="I1833" s="9" t="s">
        <v>375</v>
      </c>
      <c r="J1833" s="9" t="s">
        <v>1222</v>
      </c>
      <c r="K1833" s="11" t="s">
        <v>1218</v>
      </c>
      <c r="L1833" s="11">
        <v>24</v>
      </c>
      <c r="M1833" s="4">
        <v>24</v>
      </c>
      <c r="N1833" s="11" t="s">
        <v>1378</v>
      </c>
      <c r="O1833" s="11" t="s">
        <v>201</v>
      </c>
    </row>
    <row r="1834" spans="1:16" s="4" customFormat="1" ht="12" hidden="1" customHeight="1" x14ac:dyDescent="0.25">
      <c r="A1834" s="4" t="s">
        <v>16</v>
      </c>
      <c r="B1834" s="9" t="s">
        <v>941</v>
      </c>
      <c r="C1834" s="11" t="s">
        <v>917</v>
      </c>
      <c r="D1834" s="4">
        <v>7</v>
      </c>
      <c r="E1834" s="4">
        <v>10</v>
      </c>
      <c r="F1834" s="4">
        <v>2024</v>
      </c>
      <c r="G1834" s="4">
        <v>3</v>
      </c>
      <c r="H1834" s="4" t="s">
        <v>833</v>
      </c>
      <c r="I1834" s="4" t="s">
        <v>448</v>
      </c>
      <c r="J1834" s="4" t="s">
        <v>591</v>
      </c>
      <c r="K1834" s="9" t="s">
        <v>1058</v>
      </c>
      <c r="L1834" s="4">
        <v>42</v>
      </c>
      <c r="M1834" s="11" t="s">
        <v>1378</v>
      </c>
      <c r="N1834" s="11" t="s">
        <v>1378</v>
      </c>
      <c r="O1834" s="11" t="s">
        <v>201</v>
      </c>
    </row>
    <row r="1835" spans="1:16" s="4" customFormat="1" ht="12" hidden="1" customHeight="1" x14ac:dyDescent="0.25">
      <c r="A1835" s="4" t="s">
        <v>16</v>
      </c>
      <c r="B1835" s="9" t="s">
        <v>941</v>
      </c>
      <c r="C1835" s="11" t="s">
        <v>917</v>
      </c>
      <c r="D1835" s="4">
        <v>7</v>
      </c>
      <c r="E1835" s="4">
        <v>10</v>
      </c>
      <c r="F1835" s="4">
        <v>2024</v>
      </c>
      <c r="G1835" s="4">
        <v>3</v>
      </c>
      <c r="H1835" s="4" t="s">
        <v>833</v>
      </c>
      <c r="I1835" s="4" t="s">
        <v>1000</v>
      </c>
      <c r="J1835" s="4" t="s">
        <v>1001</v>
      </c>
      <c r="K1835" s="9" t="s">
        <v>1058</v>
      </c>
      <c r="L1835" s="4">
        <v>1</v>
      </c>
      <c r="M1835" s="11" t="s">
        <v>1378</v>
      </c>
      <c r="N1835" s="11" t="s">
        <v>1378</v>
      </c>
      <c r="O1835" s="11" t="s">
        <v>201</v>
      </c>
      <c r="P1835" s="4" t="s">
        <v>999</v>
      </c>
    </row>
    <row r="1836" spans="1:16" s="4" customFormat="1" ht="12" hidden="1" customHeight="1" x14ac:dyDescent="0.25">
      <c r="A1836" s="4" t="s">
        <v>16</v>
      </c>
      <c r="B1836" s="9" t="s">
        <v>941</v>
      </c>
      <c r="C1836" s="11" t="s">
        <v>917</v>
      </c>
      <c r="D1836" s="4">
        <v>7</v>
      </c>
      <c r="E1836" s="4">
        <v>10</v>
      </c>
      <c r="F1836" s="4">
        <v>2024</v>
      </c>
      <c r="G1836" s="4">
        <v>3</v>
      </c>
      <c r="H1836" s="4" t="s">
        <v>833</v>
      </c>
      <c r="I1836" s="4" t="s">
        <v>978</v>
      </c>
      <c r="J1836" s="9" t="s">
        <v>1222</v>
      </c>
      <c r="K1836" s="9" t="s">
        <v>1058</v>
      </c>
      <c r="L1836" s="4">
        <v>85</v>
      </c>
      <c r="M1836" s="11" t="s">
        <v>1378</v>
      </c>
      <c r="N1836" s="11" t="s">
        <v>1378</v>
      </c>
      <c r="O1836" s="11" t="s">
        <v>201</v>
      </c>
    </row>
    <row r="1837" spans="1:16" s="4" customFormat="1" ht="12" hidden="1" customHeight="1" x14ac:dyDescent="0.25">
      <c r="A1837" s="4" t="s">
        <v>16</v>
      </c>
      <c r="B1837" s="9" t="s">
        <v>941</v>
      </c>
      <c r="C1837" s="11" t="s">
        <v>917</v>
      </c>
      <c r="D1837" s="4">
        <v>7</v>
      </c>
      <c r="E1837" s="4">
        <v>10</v>
      </c>
      <c r="F1837" s="4">
        <v>2024</v>
      </c>
      <c r="G1837" s="4">
        <v>3</v>
      </c>
      <c r="H1837" s="4" t="s">
        <v>833</v>
      </c>
      <c r="I1837" s="9" t="s">
        <v>375</v>
      </c>
      <c r="J1837" s="4" t="s">
        <v>376</v>
      </c>
      <c r="K1837" s="11" t="s">
        <v>1218</v>
      </c>
      <c r="L1837" s="11">
        <v>7</v>
      </c>
      <c r="M1837" s="4">
        <v>7</v>
      </c>
      <c r="N1837" s="11" t="s">
        <v>1378</v>
      </c>
      <c r="O1837" s="11" t="s">
        <v>201</v>
      </c>
      <c r="P1837" s="11" t="s">
        <v>396</v>
      </c>
    </row>
    <row r="1838" spans="1:16" s="4" customFormat="1" ht="12" hidden="1" customHeight="1" x14ac:dyDescent="0.25">
      <c r="A1838" s="4" t="s">
        <v>143</v>
      </c>
      <c r="B1838" s="9" t="s">
        <v>956</v>
      </c>
      <c r="C1838" s="11" t="s">
        <v>917</v>
      </c>
      <c r="D1838" s="4">
        <v>7</v>
      </c>
      <c r="E1838" s="4">
        <v>15</v>
      </c>
      <c r="F1838" s="4">
        <v>2024</v>
      </c>
      <c r="G1838" s="4">
        <v>3</v>
      </c>
      <c r="H1838" s="4" t="s">
        <v>149</v>
      </c>
      <c r="I1838" s="4" t="s">
        <v>993</v>
      </c>
      <c r="J1838" s="9" t="s">
        <v>1222</v>
      </c>
      <c r="K1838" s="9" t="s">
        <v>1058</v>
      </c>
      <c r="L1838" s="4">
        <v>122</v>
      </c>
      <c r="M1838" s="11" t="s">
        <v>1378</v>
      </c>
      <c r="N1838" s="11" t="s">
        <v>1378</v>
      </c>
      <c r="O1838" s="11" t="s">
        <v>201</v>
      </c>
    </row>
    <row r="1839" spans="1:16" s="4" customFormat="1" ht="12" hidden="1" customHeight="1" x14ac:dyDescent="0.25">
      <c r="A1839" s="4" t="s">
        <v>143</v>
      </c>
      <c r="B1839" s="9" t="s">
        <v>956</v>
      </c>
      <c r="C1839" s="11" t="s">
        <v>917</v>
      </c>
      <c r="D1839" s="4">
        <v>7</v>
      </c>
      <c r="E1839" s="4">
        <v>15</v>
      </c>
      <c r="F1839" s="4">
        <v>2024</v>
      </c>
      <c r="G1839" s="4">
        <v>3</v>
      </c>
      <c r="H1839" s="4" t="s">
        <v>149</v>
      </c>
      <c r="I1839" s="4" t="s">
        <v>399</v>
      </c>
      <c r="J1839" s="9" t="s">
        <v>400</v>
      </c>
      <c r="K1839" s="9" t="s">
        <v>1058</v>
      </c>
      <c r="L1839" s="4">
        <v>1143</v>
      </c>
      <c r="M1839" s="11" t="s">
        <v>1378</v>
      </c>
      <c r="N1839" s="11" t="s">
        <v>1378</v>
      </c>
      <c r="O1839" s="11" t="s">
        <v>201</v>
      </c>
      <c r="P1839" s="9" t="s">
        <v>1547</v>
      </c>
    </row>
    <row r="1840" spans="1:16" s="4" customFormat="1" ht="12" hidden="1" customHeight="1" x14ac:dyDescent="0.25">
      <c r="A1840" s="4" t="s">
        <v>143</v>
      </c>
      <c r="B1840" s="9" t="s">
        <v>956</v>
      </c>
      <c r="C1840" s="11" t="s">
        <v>917</v>
      </c>
      <c r="D1840" s="4">
        <v>7</v>
      </c>
      <c r="E1840" s="4">
        <v>15</v>
      </c>
      <c r="F1840" s="4">
        <v>2024</v>
      </c>
      <c r="G1840" s="4">
        <v>3</v>
      </c>
      <c r="H1840" s="4" t="s">
        <v>149</v>
      </c>
      <c r="I1840" s="4" t="s">
        <v>1002</v>
      </c>
      <c r="J1840" s="9" t="s">
        <v>1222</v>
      </c>
      <c r="K1840" s="9" t="s">
        <v>1058</v>
      </c>
      <c r="L1840" s="4">
        <v>15</v>
      </c>
      <c r="M1840" s="11" t="s">
        <v>1378</v>
      </c>
      <c r="N1840" s="11" t="s">
        <v>1378</v>
      </c>
      <c r="O1840" s="11" t="s">
        <v>201</v>
      </c>
    </row>
    <row r="1841" spans="1:16" s="4" customFormat="1" ht="12" hidden="1" customHeight="1" x14ac:dyDescent="0.25">
      <c r="A1841" s="4" t="s">
        <v>143</v>
      </c>
      <c r="B1841" s="9" t="s">
        <v>956</v>
      </c>
      <c r="C1841" s="11" t="s">
        <v>917</v>
      </c>
      <c r="D1841" s="4">
        <v>7</v>
      </c>
      <c r="E1841" s="4">
        <v>15</v>
      </c>
      <c r="F1841" s="4">
        <v>2024</v>
      </c>
      <c r="G1841" s="4">
        <v>3</v>
      </c>
      <c r="H1841" s="4" t="s">
        <v>149</v>
      </c>
      <c r="I1841" s="4" t="s">
        <v>493</v>
      </c>
      <c r="J1841" s="9" t="s">
        <v>1222</v>
      </c>
      <c r="K1841" s="9" t="s">
        <v>1058</v>
      </c>
      <c r="L1841" s="4">
        <v>10</v>
      </c>
      <c r="M1841" s="11" t="s">
        <v>1378</v>
      </c>
      <c r="N1841" s="11" t="s">
        <v>1378</v>
      </c>
      <c r="O1841" s="11" t="s">
        <v>201</v>
      </c>
    </row>
    <row r="1842" spans="1:16" s="4" customFormat="1" ht="12" hidden="1" customHeight="1" x14ac:dyDescent="0.25">
      <c r="A1842" s="4" t="s">
        <v>143</v>
      </c>
      <c r="B1842" s="9" t="s">
        <v>956</v>
      </c>
      <c r="C1842" s="11" t="s">
        <v>917</v>
      </c>
      <c r="D1842" s="4">
        <v>7</v>
      </c>
      <c r="E1842" s="4">
        <v>15</v>
      </c>
      <c r="F1842" s="4">
        <v>2024</v>
      </c>
      <c r="G1842" s="4">
        <v>3</v>
      </c>
      <c r="H1842" s="4" t="s">
        <v>149</v>
      </c>
      <c r="I1842" s="4" t="s">
        <v>355</v>
      </c>
      <c r="J1842" s="9" t="s">
        <v>1222</v>
      </c>
      <c r="K1842" s="9" t="s">
        <v>1058</v>
      </c>
      <c r="L1842" s="4">
        <v>8</v>
      </c>
      <c r="M1842" s="11" t="s">
        <v>1378</v>
      </c>
      <c r="N1842" s="11" t="s">
        <v>1378</v>
      </c>
      <c r="O1842" s="11" t="s">
        <v>201</v>
      </c>
    </row>
    <row r="1843" spans="1:16" s="4" customFormat="1" ht="12" hidden="1" customHeight="1" x14ac:dyDescent="0.25">
      <c r="A1843" s="4" t="s">
        <v>44</v>
      </c>
      <c r="B1843" s="9" t="s">
        <v>960</v>
      </c>
      <c r="C1843" s="11" t="s">
        <v>917</v>
      </c>
      <c r="D1843" s="4">
        <v>7</v>
      </c>
      <c r="E1843" s="4">
        <v>15</v>
      </c>
      <c r="F1843" s="4">
        <v>2024</v>
      </c>
      <c r="G1843" s="4">
        <v>3</v>
      </c>
      <c r="H1843" s="4" t="s">
        <v>149</v>
      </c>
      <c r="I1843" s="9" t="s">
        <v>375</v>
      </c>
      <c r="J1843" s="4" t="s">
        <v>376</v>
      </c>
      <c r="K1843" s="11" t="s">
        <v>1218</v>
      </c>
      <c r="L1843" s="11">
        <v>34</v>
      </c>
      <c r="M1843" s="4">
        <v>34</v>
      </c>
      <c r="N1843" s="11" t="s">
        <v>1378</v>
      </c>
      <c r="O1843" s="11" t="s">
        <v>201</v>
      </c>
      <c r="P1843" s="11" t="s">
        <v>396</v>
      </c>
    </row>
    <row r="1844" spans="1:16" s="4" customFormat="1" ht="12" hidden="1" customHeight="1" x14ac:dyDescent="0.25">
      <c r="A1844" s="4" t="s">
        <v>44</v>
      </c>
      <c r="B1844" s="9" t="s">
        <v>960</v>
      </c>
      <c r="C1844" s="11" t="s">
        <v>917</v>
      </c>
      <c r="D1844" s="4">
        <v>7</v>
      </c>
      <c r="E1844" s="4">
        <v>15</v>
      </c>
      <c r="F1844" s="4">
        <v>2024</v>
      </c>
      <c r="G1844" s="4">
        <v>3</v>
      </c>
      <c r="H1844" s="4" t="s">
        <v>149</v>
      </c>
      <c r="I1844" s="4" t="s">
        <v>989</v>
      </c>
      <c r="J1844" s="9" t="s">
        <v>1222</v>
      </c>
      <c r="K1844" s="9" t="s">
        <v>1058</v>
      </c>
      <c r="L1844" s="4">
        <v>13</v>
      </c>
      <c r="M1844" s="11" t="s">
        <v>1378</v>
      </c>
      <c r="N1844" s="11" t="s">
        <v>1378</v>
      </c>
      <c r="O1844" s="11" t="s">
        <v>201</v>
      </c>
    </row>
    <row r="1845" spans="1:16" ht="12" hidden="1" customHeight="1" x14ac:dyDescent="0.2">
      <c r="A1845" s="2" t="s">
        <v>44</v>
      </c>
      <c r="B1845" s="9" t="s">
        <v>960</v>
      </c>
      <c r="C1845" s="9" t="s">
        <v>917</v>
      </c>
      <c r="D1845" s="2">
        <v>7</v>
      </c>
      <c r="E1845" s="2">
        <v>15</v>
      </c>
      <c r="F1845" s="2">
        <v>2024</v>
      </c>
      <c r="G1845" s="2">
        <v>3</v>
      </c>
      <c r="H1845" s="2" t="s">
        <v>149</v>
      </c>
      <c r="I1845" s="2" t="s">
        <v>520</v>
      </c>
      <c r="J1845" s="9" t="s">
        <v>1222</v>
      </c>
      <c r="K1845" s="9" t="s">
        <v>1058</v>
      </c>
      <c r="L1845" s="2">
        <v>900</v>
      </c>
      <c r="M1845" s="2">
        <v>36</v>
      </c>
      <c r="N1845" s="2">
        <v>25</v>
      </c>
      <c r="O1845" s="9" t="s">
        <v>201</v>
      </c>
    </row>
    <row r="1846" spans="1:16" s="4" customFormat="1" ht="12" hidden="1" customHeight="1" x14ac:dyDescent="0.25">
      <c r="A1846" s="4" t="s">
        <v>44</v>
      </c>
      <c r="B1846" s="9" t="s">
        <v>960</v>
      </c>
      <c r="C1846" s="11" t="s">
        <v>917</v>
      </c>
      <c r="D1846" s="4">
        <v>7</v>
      </c>
      <c r="E1846" s="4">
        <v>15</v>
      </c>
      <c r="F1846" s="4">
        <v>2024</v>
      </c>
      <c r="G1846" s="4">
        <v>3</v>
      </c>
      <c r="H1846" s="4" t="s">
        <v>149</v>
      </c>
      <c r="I1846" s="11" t="s">
        <v>484</v>
      </c>
      <c r="J1846" s="9" t="s">
        <v>1222</v>
      </c>
      <c r="K1846" s="9" t="s">
        <v>1058</v>
      </c>
      <c r="L1846" s="4">
        <v>95</v>
      </c>
      <c r="M1846" s="11" t="s">
        <v>1378</v>
      </c>
      <c r="N1846" s="11" t="s">
        <v>1378</v>
      </c>
      <c r="O1846" s="11" t="s">
        <v>201</v>
      </c>
    </row>
    <row r="1847" spans="1:16" s="4" customFormat="1" ht="12" hidden="1" customHeight="1" x14ac:dyDescent="0.25">
      <c r="A1847" s="4" t="s">
        <v>44</v>
      </c>
      <c r="B1847" s="9" t="s">
        <v>960</v>
      </c>
      <c r="C1847" s="11" t="s">
        <v>917</v>
      </c>
      <c r="D1847" s="4">
        <v>7</v>
      </c>
      <c r="E1847" s="4">
        <v>15</v>
      </c>
      <c r="F1847" s="4">
        <v>2024</v>
      </c>
      <c r="G1847" s="4">
        <v>3</v>
      </c>
      <c r="H1847" s="4" t="s">
        <v>149</v>
      </c>
      <c r="I1847" s="11" t="s">
        <v>973</v>
      </c>
      <c r="J1847" s="9" t="s">
        <v>1222</v>
      </c>
      <c r="K1847" s="9" t="s">
        <v>1058</v>
      </c>
      <c r="L1847" s="4">
        <v>12</v>
      </c>
      <c r="M1847" s="11" t="s">
        <v>1378</v>
      </c>
      <c r="N1847" s="11" t="s">
        <v>1378</v>
      </c>
      <c r="O1847" s="11" t="s">
        <v>201</v>
      </c>
    </row>
    <row r="1848" spans="1:16" s="4" customFormat="1" ht="12" hidden="1" customHeight="1" x14ac:dyDescent="0.25">
      <c r="A1848" s="4" t="s">
        <v>44</v>
      </c>
      <c r="B1848" s="9" t="s">
        <v>960</v>
      </c>
      <c r="C1848" s="11" t="s">
        <v>917</v>
      </c>
      <c r="D1848" s="4">
        <v>7</v>
      </c>
      <c r="E1848" s="4">
        <v>15</v>
      </c>
      <c r="F1848" s="4">
        <v>2024</v>
      </c>
      <c r="G1848" s="4">
        <v>3</v>
      </c>
      <c r="H1848" s="4" t="s">
        <v>149</v>
      </c>
      <c r="I1848" s="9" t="s">
        <v>425</v>
      </c>
      <c r="J1848" s="9" t="s">
        <v>1222</v>
      </c>
      <c r="K1848" s="9" t="s">
        <v>1058</v>
      </c>
      <c r="L1848" s="4">
        <v>1</v>
      </c>
      <c r="M1848" s="11" t="s">
        <v>1378</v>
      </c>
      <c r="N1848" s="11" t="s">
        <v>1378</v>
      </c>
      <c r="O1848" s="11" t="s">
        <v>201</v>
      </c>
    </row>
    <row r="1849" spans="1:16" s="4" customFormat="1" ht="12" hidden="1" customHeight="1" x14ac:dyDescent="0.25">
      <c r="A1849" s="4" t="s">
        <v>44</v>
      </c>
      <c r="B1849" s="9" t="s">
        <v>960</v>
      </c>
      <c r="C1849" s="11" t="s">
        <v>917</v>
      </c>
      <c r="D1849" s="4">
        <v>7</v>
      </c>
      <c r="E1849" s="4">
        <v>15</v>
      </c>
      <c r="F1849" s="4">
        <v>2024</v>
      </c>
      <c r="G1849" s="4">
        <v>3</v>
      </c>
      <c r="H1849" s="4" t="s">
        <v>149</v>
      </c>
      <c r="I1849" s="4" t="s">
        <v>992</v>
      </c>
      <c r="J1849" s="9" t="s">
        <v>1222</v>
      </c>
      <c r="K1849" s="9" t="s">
        <v>1058</v>
      </c>
      <c r="L1849" s="4">
        <v>1</v>
      </c>
      <c r="M1849" s="11" t="s">
        <v>1378</v>
      </c>
      <c r="N1849" s="11" t="s">
        <v>1378</v>
      </c>
      <c r="O1849" s="11" t="s">
        <v>201</v>
      </c>
    </row>
    <row r="1850" spans="1:16" s="4" customFormat="1" ht="12" hidden="1" customHeight="1" x14ac:dyDescent="0.25">
      <c r="A1850" s="4" t="s">
        <v>44</v>
      </c>
      <c r="B1850" s="9" t="s">
        <v>960</v>
      </c>
      <c r="C1850" s="11" t="s">
        <v>917</v>
      </c>
      <c r="D1850" s="4">
        <v>7</v>
      </c>
      <c r="E1850" s="4">
        <v>15</v>
      </c>
      <c r="F1850" s="4">
        <v>2024</v>
      </c>
      <c r="G1850" s="4">
        <v>3</v>
      </c>
      <c r="H1850" s="4" t="s">
        <v>149</v>
      </c>
      <c r="I1850" s="4" t="s">
        <v>461</v>
      </c>
      <c r="J1850" s="9" t="s">
        <v>1222</v>
      </c>
      <c r="K1850" s="9" t="s">
        <v>1058</v>
      </c>
      <c r="L1850" s="4">
        <v>66</v>
      </c>
      <c r="M1850" s="11" t="s">
        <v>1378</v>
      </c>
      <c r="N1850" s="11" t="s">
        <v>1378</v>
      </c>
      <c r="O1850" s="11" t="s">
        <v>201</v>
      </c>
    </row>
    <row r="1851" spans="1:16" s="4" customFormat="1" ht="12" hidden="1" customHeight="1" x14ac:dyDescent="0.25">
      <c r="A1851" s="4" t="s">
        <v>44</v>
      </c>
      <c r="B1851" s="9" t="s">
        <v>960</v>
      </c>
      <c r="C1851" s="11" t="s">
        <v>917</v>
      </c>
      <c r="D1851" s="4">
        <v>7</v>
      </c>
      <c r="E1851" s="4">
        <v>15</v>
      </c>
      <c r="F1851" s="4">
        <v>2024</v>
      </c>
      <c r="G1851" s="4">
        <v>3</v>
      </c>
      <c r="H1851" s="4" t="s">
        <v>149</v>
      </c>
      <c r="I1851" s="11" t="s">
        <v>973</v>
      </c>
      <c r="J1851" s="9" t="s">
        <v>1222</v>
      </c>
      <c r="K1851" s="9" t="s">
        <v>1058</v>
      </c>
      <c r="L1851" s="4">
        <v>1</v>
      </c>
      <c r="M1851" s="11" t="s">
        <v>1378</v>
      </c>
      <c r="N1851" s="11" t="s">
        <v>1378</v>
      </c>
      <c r="O1851" s="11" t="s">
        <v>201</v>
      </c>
    </row>
    <row r="1852" spans="1:16" s="4" customFormat="1" ht="12" hidden="1" customHeight="1" x14ac:dyDescent="0.25">
      <c r="A1852" s="4" t="s">
        <v>44</v>
      </c>
      <c r="B1852" s="9" t="s">
        <v>960</v>
      </c>
      <c r="C1852" s="11" t="s">
        <v>917</v>
      </c>
      <c r="D1852" s="4">
        <v>7</v>
      </c>
      <c r="E1852" s="4">
        <v>15</v>
      </c>
      <c r="F1852" s="4">
        <v>2024</v>
      </c>
      <c r="G1852" s="4">
        <v>3</v>
      </c>
      <c r="H1852" s="4" t="s">
        <v>149</v>
      </c>
      <c r="I1852" s="4" t="s">
        <v>399</v>
      </c>
      <c r="J1852" s="9" t="s">
        <v>400</v>
      </c>
      <c r="K1852" s="9" t="s">
        <v>1058</v>
      </c>
      <c r="L1852" s="4">
        <v>2</v>
      </c>
      <c r="M1852" s="11" t="s">
        <v>1378</v>
      </c>
      <c r="N1852" s="11" t="s">
        <v>1378</v>
      </c>
      <c r="O1852" s="11" t="s">
        <v>201</v>
      </c>
      <c r="P1852" s="9" t="s">
        <v>1547</v>
      </c>
    </row>
    <row r="1853" spans="1:16" s="4" customFormat="1" ht="12" hidden="1" customHeight="1" x14ac:dyDescent="0.25">
      <c r="A1853" s="4" t="s">
        <v>44</v>
      </c>
      <c r="B1853" s="9" t="s">
        <v>960</v>
      </c>
      <c r="C1853" s="11" t="s">
        <v>917</v>
      </c>
      <c r="D1853" s="4">
        <v>7</v>
      </c>
      <c r="E1853" s="4">
        <v>15</v>
      </c>
      <c r="F1853" s="4">
        <v>2024</v>
      </c>
      <c r="G1853" s="4">
        <v>3</v>
      </c>
      <c r="H1853" s="4" t="s">
        <v>149</v>
      </c>
      <c r="I1853" s="4" t="s">
        <v>314</v>
      </c>
      <c r="J1853" s="9" t="s">
        <v>1222</v>
      </c>
      <c r="K1853" s="9" t="s">
        <v>1058</v>
      </c>
      <c r="L1853" s="4">
        <v>3</v>
      </c>
      <c r="M1853" s="11" t="s">
        <v>1378</v>
      </c>
      <c r="N1853" s="11" t="s">
        <v>1378</v>
      </c>
      <c r="O1853" s="11" t="s">
        <v>201</v>
      </c>
    </row>
    <row r="1854" spans="1:16" s="4" customFormat="1" ht="12" hidden="1" customHeight="1" x14ac:dyDescent="0.25">
      <c r="A1854" s="4" t="s">
        <v>51</v>
      </c>
      <c r="B1854" s="9" t="s">
        <v>961</v>
      </c>
      <c r="C1854" s="11" t="s">
        <v>917</v>
      </c>
      <c r="D1854" s="4">
        <v>7</v>
      </c>
      <c r="E1854" s="4">
        <v>15</v>
      </c>
      <c r="F1854" s="4">
        <v>2024</v>
      </c>
      <c r="G1854" s="4">
        <v>3</v>
      </c>
      <c r="H1854" s="4" t="s">
        <v>833</v>
      </c>
      <c r="I1854" s="9" t="s">
        <v>375</v>
      </c>
      <c r="J1854" s="4" t="s">
        <v>376</v>
      </c>
      <c r="K1854" s="11" t="s">
        <v>1218</v>
      </c>
      <c r="L1854" s="11">
        <v>192</v>
      </c>
      <c r="M1854" s="4">
        <v>192</v>
      </c>
      <c r="N1854" s="11" t="s">
        <v>1378</v>
      </c>
      <c r="O1854" s="11" t="s">
        <v>201</v>
      </c>
      <c r="P1854" s="11" t="s">
        <v>396</v>
      </c>
    </row>
    <row r="1855" spans="1:16" s="4" customFormat="1" ht="12" hidden="1" customHeight="1" x14ac:dyDescent="0.25">
      <c r="A1855" s="4" t="s">
        <v>51</v>
      </c>
      <c r="B1855" s="9" t="s">
        <v>961</v>
      </c>
      <c r="C1855" s="11" t="s">
        <v>917</v>
      </c>
      <c r="D1855" s="4">
        <v>7</v>
      </c>
      <c r="E1855" s="4">
        <v>15</v>
      </c>
      <c r="F1855" s="4">
        <v>2024</v>
      </c>
      <c r="G1855" s="4">
        <v>3</v>
      </c>
      <c r="H1855" s="4" t="s">
        <v>833</v>
      </c>
      <c r="I1855" s="11" t="s">
        <v>484</v>
      </c>
      <c r="J1855" s="9" t="s">
        <v>1222</v>
      </c>
      <c r="K1855" s="9" t="s">
        <v>1058</v>
      </c>
      <c r="L1855" s="4">
        <v>103</v>
      </c>
      <c r="M1855" s="11" t="s">
        <v>1378</v>
      </c>
      <c r="N1855" s="11" t="s">
        <v>1378</v>
      </c>
      <c r="O1855" s="11" t="s">
        <v>201</v>
      </c>
    </row>
    <row r="1856" spans="1:16" s="4" customFormat="1" ht="12" hidden="1" customHeight="1" x14ac:dyDescent="0.25">
      <c r="A1856" s="4" t="s">
        <v>51</v>
      </c>
      <c r="B1856" s="9" t="s">
        <v>961</v>
      </c>
      <c r="C1856" s="11" t="s">
        <v>917</v>
      </c>
      <c r="D1856" s="4">
        <v>7</v>
      </c>
      <c r="E1856" s="4">
        <v>15</v>
      </c>
      <c r="F1856" s="4">
        <v>2024</v>
      </c>
      <c r="G1856" s="4">
        <v>3</v>
      </c>
      <c r="H1856" s="4" t="s">
        <v>833</v>
      </c>
      <c r="I1856" s="4" t="s">
        <v>992</v>
      </c>
      <c r="J1856" s="9" t="s">
        <v>1222</v>
      </c>
      <c r="K1856" s="9" t="s">
        <v>1058</v>
      </c>
      <c r="L1856" s="4">
        <v>50</v>
      </c>
      <c r="M1856" s="11" t="s">
        <v>1378</v>
      </c>
      <c r="N1856" s="11" t="s">
        <v>1378</v>
      </c>
      <c r="O1856" s="11" t="s">
        <v>201</v>
      </c>
    </row>
    <row r="1857" spans="1:16" s="4" customFormat="1" ht="12" hidden="1" customHeight="1" x14ac:dyDescent="0.25">
      <c r="A1857" s="4" t="s">
        <v>51</v>
      </c>
      <c r="B1857" s="9" t="s">
        <v>961</v>
      </c>
      <c r="C1857" s="11" t="s">
        <v>917</v>
      </c>
      <c r="D1857" s="4">
        <v>7</v>
      </c>
      <c r="E1857" s="4">
        <v>15</v>
      </c>
      <c r="F1857" s="4">
        <v>2024</v>
      </c>
      <c r="G1857" s="4">
        <v>3</v>
      </c>
      <c r="H1857" s="4" t="s">
        <v>833</v>
      </c>
      <c r="I1857" s="11" t="s">
        <v>973</v>
      </c>
      <c r="J1857" s="9" t="s">
        <v>1222</v>
      </c>
      <c r="K1857" s="9" t="s">
        <v>1058</v>
      </c>
      <c r="L1857" s="4">
        <v>2</v>
      </c>
      <c r="M1857" s="11" t="s">
        <v>1378</v>
      </c>
      <c r="N1857" s="11" t="s">
        <v>1378</v>
      </c>
      <c r="O1857" s="11" t="s">
        <v>201</v>
      </c>
    </row>
    <row r="1858" spans="1:16" s="4" customFormat="1" ht="12" hidden="1" customHeight="1" x14ac:dyDescent="0.25">
      <c r="A1858" s="4" t="s">
        <v>51</v>
      </c>
      <c r="B1858" s="9" t="s">
        <v>961</v>
      </c>
      <c r="C1858" s="11" t="s">
        <v>917</v>
      </c>
      <c r="D1858" s="4">
        <v>7</v>
      </c>
      <c r="E1858" s="4">
        <v>15</v>
      </c>
      <c r="F1858" s="4">
        <v>2024</v>
      </c>
      <c r="G1858" s="4">
        <v>3</v>
      </c>
      <c r="H1858" s="4" t="s">
        <v>833</v>
      </c>
      <c r="I1858" s="4" t="s">
        <v>380</v>
      </c>
      <c r="J1858" s="9" t="s">
        <v>1222</v>
      </c>
      <c r="K1858" s="9" t="s">
        <v>1058</v>
      </c>
      <c r="L1858" s="4">
        <v>16</v>
      </c>
      <c r="M1858" s="11" t="s">
        <v>1378</v>
      </c>
      <c r="N1858" s="11" t="s">
        <v>1378</v>
      </c>
      <c r="O1858" s="11" t="s">
        <v>201</v>
      </c>
    </row>
    <row r="1859" spans="1:16" s="4" customFormat="1" ht="12" hidden="1" customHeight="1" x14ac:dyDescent="0.25">
      <c r="A1859" s="4" t="s">
        <v>51</v>
      </c>
      <c r="B1859" s="9" t="s">
        <v>961</v>
      </c>
      <c r="C1859" s="11" t="s">
        <v>917</v>
      </c>
      <c r="D1859" s="4">
        <v>7</v>
      </c>
      <c r="E1859" s="4">
        <v>15</v>
      </c>
      <c r="F1859" s="4">
        <v>2024</v>
      </c>
      <c r="G1859" s="4">
        <v>3</v>
      </c>
      <c r="H1859" s="4" t="s">
        <v>833</v>
      </c>
      <c r="I1859" s="4" t="s">
        <v>371</v>
      </c>
      <c r="J1859" s="9" t="s">
        <v>1222</v>
      </c>
      <c r="K1859" s="9" t="s">
        <v>1058</v>
      </c>
      <c r="L1859" s="4">
        <v>28</v>
      </c>
      <c r="M1859" s="11" t="s">
        <v>1378</v>
      </c>
      <c r="N1859" s="11" t="s">
        <v>1378</v>
      </c>
      <c r="O1859" s="11" t="s">
        <v>201</v>
      </c>
    </row>
    <row r="1860" spans="1:16" s="4" customFormat="1" ht="12" hidden="1" customHeight="1" x14ac:dyDescent="0.25">
      <c r="A1860" s="4" t="s">
        <v>51</v>
      </c>
      <c r="B1860" s="9" t="s">
        <v>961</v>
      </c>
      <c r="C1860" s="11" t="s">
        <v>917</v>
      </c>
      <c r="D1860" s="4">
        <v>7</v>
      </c>
      <c r="E1860" s="4">
        <v>15</v>
      </c>
      <c r="F1860" s="4">
        <v>2024</v>
      </c>
      <c r="G1860" s="4">
        <v>3</v>
      </c>
      <c r="H1860" s="4" t="s">
        <v>833</v>
      </c>
      <c r="I1860" s="11" t="s">
        <v>484</v>
      </c>
      <c r="J1860" s="9" t="s">
        <v>1222</v>
      </c>
      <c r="K1860" s="9" t="s">
        <v>1058</v>
      </c>
      <c r="L1860" s="4">
        <v>3</v>
      </c>
      <c r="M1860" s="11" t="s">
        <v>1378</v>
      </c>
      <c r="N1860" s="11" t="s">
        <v>1378</v>
      </c>
      <c r="O1860" s="11" t="s">
        <v>201</v>
      </c>
    </row>
    <row r="1861" spans="1:16" s="4" customFormat="1" ht="12" hidden="1" customHeight="1" x14ac:dyDescent="0.25">
      <c r="A1861" s="4" t="s">
        <v>51</v>
      </c>
      <c r="B1861" s="9" t="s">
        <v>961</v>
      </c>
      <c r="C1861" s="11" t="s">
        <v>917</v>
      </c>
      <c r="D1861" s="4">
        <v>7</v>
      </c>
      <c r="E1861" s="4">
        <v>15</v>
      </c>
      <c r="F1861" s="4">
        <v>2024</v>
      </c>
      <c r="G1861" s="4">
        <v>3</v>
      </c>
      <c r="H1861" s="4" t="s">
        <v>833</v>
      </c>
      <c r="I1861" s="4" t="s">
        <v>310</v>
      </c>
      <c r="J1861" s="9" t="s">
        <v>1222</v>
      </c>
      <c r="K1861" s="9" t="s">
        <v>1058</v>
      </c>
      <c r="L1861" s="4">
        <v>2</v>
      </c>
      <c r="M1861" s="11" t="s">
        <v>1378</v>
      </c>
      <c r="N1861" s="11" t="s">
        <v>1378</v>
      </c>
      <c r="O1861" s="11" t="s">
        <v>201</v>
      </c>
    </row>
    <row r="1862" spans="1:16" s="4" customFormat="1" ht="12" hidden="1" customHeight="1" x14ac:dyDescent="0.25">
      <c r="A1862" s="4" t="s">
        <v>51</v>
      </c>
      <c r="B1862" s="9" t="s">
        <v>961</v>
      </c>
      <c r="C1862" s="11" t="s">
        <v>917</v>
      </c>
      <c r="D1862" s="4">
        <v>7</v>
      </c>
      <c r="E1862" s="4">
        <v>15</v>
      </c>
      <c r="F1862" s="4">
        <v>2024</v>
      </c>
      <c r="G1862" s="4">
        <v>3</v>
      </c>
      <c r="H1862" s="4" t="s">
        <v>833</v>
      </c>
      <c r="I1862" s="9" t="s">
        <v>425</v>
      </c>
      <c r="J1862" s="9" t="s">
        <v>1222</v>
      </c>
      <c r="K1862" s="9" t="s">
        <v>1058</v>
      </c>
      <c r="L1862" s="4">
        <v>3</v>
      </c>
      <c r="M1862" s="11" t="s">
        <v>1378</v>
      </c>
      <c r="N1862" s="11" t="s">
        <v>1378</v>
      </c>
      <c r="O1862" s="11" t="s">
        <v>201</v>
      </c>
    </row>
    <row r="1863" spans="1:16" s="4" customFormat="1" ht="12" hidden="1" customHeight="1" x14ac:dyDescent="0.25">
      <c r="A1863" s="4" t="s">
        <v>52</v>
      </c>
      <c r="B1863" s="9" t="s">
        <v>962</v>
      </c>
      <c r="C1863" s="11" t="s">
        <v>917</v>
      </c>
      <c r="D1863" s="4">
        <v>7</v>
      </c>
      <c r="E1863" s="4">
        <v>15</v>
      </c>
      <c r="F1863" s="4">
        <v>2024</v>
      </c>
      <c r="G1863" s="4">
        <v>3</v>
      </c>
      <c r="H1863" s="4" t="s">
        <v>833</v>
      </c>
      <c r="I1863" s="4" t="s">
        <v>314</v>
      </c>
      <c r="J1863" s="9" t="s">
        <v>1222</v>
      </c>
      <c r="K1863" s="9" t="s">
        <v>1058</v>
      </c>
      <c r="L1863" s="4">
        <v>539</v>
      </c>
      <c r="M1863" s="11" t="s">
        <v>1378</v>
      </c>
      <c r="N1863" s="11" t="s">
        <v>1378</v>
      </c>
      <c r="O1863" s="11" t="s">
        <v>201</v>
      </c>
    </row>
    <row r="1864" spans="1:16" s="4" customFormat="1" ht="12" hidden="1" customHeight="1" x14ac:dyDescent="0.25">
      <c r="A1864" s="4" t="s">
        <v>52</v>
      </c>
      <c r="B1864" s="9" t="s">
        <v>962</v>
      </c>
      <c r="C1864" s="11" t="s">
        <v>917</v>
      </c>
      <c r="D1864" s="4">
        <v>7</v>
      </c>
      <c r="E1864" s="4">
        <v>15</v>
      </c>
      <c r="F1864" s="4">
        <v>2024</v>
      </c>
      <c r="G1864" s="4">
        <v>3</v>
      </c>
      <c r="H1864" s="4" t="s">
        <v>833</v>
      </c>
      <c r="I1864" s="4" t="s">
        <v>992</v>
      </c>
      <c r="J1864" s="9" t="s">
        <v>1222</v>
      </c>
      <c r="K1864" s="9" t="s">
        <v>1058</v>
      </c>
      <c r="L1864" s="4">
        <v>7</v>
      </c>
      <c r="M1864" s="11" t="s">
        <v>1378</v>
      </c>
      <c r="N1864" s="11" t="s">
        <v>1378</v>
      </c>
      <c r="O1864" s="11" t="s">
        <v>201</v>
      </c>
    </row>
    <row r="1865" spans="1:16" s="4" customFormat="1" ht="12" hidden="1" customHeight="1" x14ac:dyDescent="0.25">
      <c r="A1865" s="4" t="s">
        <v>52</v>
      </c>
      <c r="B1865" s="9" t="s">
        <v>962</v>
      </c>
      <c r="C1865" s="11" t="s">
        <v>917</v>
      </c>
      <c r="D1865" s="4">
        <v>7</v>
      </c>
      <c r="E1865" s="4">
        <v>15</v>
      </c>
      <c r="F1865" s="4">
        <v>2024</v>
      </c>
      <c r="G1865" s="4">
        <v>3</v>
      </c>
      <c r="H1865" s="4" t="s">
        <v>833</v>
      </c>
      <c r="I1865" s="4" t="s">
        <v>399</v>
      </c>
      <c r="J1865" s="9" t="s">
        <v>1222</v>
      </c>
      <c r="K1865" s="9" t="s">
        <v>1058</v>
      </c>
      <c r="L1865" s="4">
        <v>4</v>
      </c>
      <c r="M1865" s="11" t="s">
        <v>1378</v>
      </c>
      <c r="N1865" s="11" t="s">
        <v>1378</v>
      </c>
      <c r="O1865" s="11" t="s">
        <v>201</v>
      </c>
    </row>
    <row r="1866" spans="1:16" s="4" customFormat="1" ht="12" hidden="1" customHeight="1" x14ac:dyDescent="0.25">
      <c r="A1866" s="4" t="s">
        <v>52</v>
      </c>
      <c r="B1866" s="9" t="s">
        <v>962</v>
      </c>
      <c r="C1866" s="11" t="s">
        <v>917</v>
      </c>
      <c r="D1866" s="4">
        <v>7</v>
      </c>
      <c r="E1866" s="4">
        <v>15</v>
      </c>
      <c r="F1866" s="4">
        <v>2024</v>
      </c>
      <c r="G1866" s="4">
        <v>3</v>
      </c>
      <c r="H1866" s="4" t="s">
        <v>833</v>
      </c>
      <c r="I1866" s="11" t="s">
        <v>484</v>
      </c>
      <c r="J1866" s="9" t="s">
        <v>1222</v>
      </c>
      <c r="K1866" s="9" t="s">
        <v>1058</v>
      </c>
      <c r="L1866" s="4">
        <v>4</v>
      </c>
      <c r="M1866" s="11" t="s">
        <v>1378</v>
      </c>
      <c r="N1866" s="11" t="s">
        <v>1378</v>
      </c>
      <c r="O1866" s="11" t="s">
        <v>201</v>
      </c>
    </row>
    <row r="1867" spans="1:16" s="4" customFormat="1" ht="12" hidden="1" customHeight="1" x14ac:dyDescent="0.25">
      <c r="A1867" s="4" t="s">
        <v>52</v>
      </c>
      <c r="B1867" s="9" t="s">
        <v>962</v>
      </c>
      <c r="C1867" s="11" t="s">
        <v>917</v>
      </c>
      <c r="D1867" s="4">
        <v>7</v>
      </c>
      <c r="E1867" s="4">
        <v>15</v>
      </c>
      <c r="F1867" s="4">
        <v>2024</v>
      </c>
      <c r="G1867" s="4">
        <v>3</v>
      </c>
      <c r="H1867" s="4" t="s">
        <v>833</v>
      </c>
      <c r="I1867" s="9" t="s">
        <v>425</v>
      </c>
      <c r="J1867" s="9" t="s">
        <v>1222</v>
      </c>
      <c r="K1867" s="9" t="s">
        <v>1058</v>
      </c>
      <c r="L1867" s="4">
        <v>3</v>
      </c>
      <c r="M1867" s="11" t="s">
        <v>1378</v>
      </c>
      <c r="N1867" s="11" t="s">
        <v>1378</v>
      </c>
      <c r="O1867" s="11" t="s">
        <v>201</v>
      </c>
    </row>
    <row r="1868" spans="1:16" s="4" customFormat="1" ht="12" hidden="1" customHeight="1" x14ac:dyDescent="0.25">
      <c r="A1868" s="4" t="s">
        <v>52</v>
      </c>
      <c r="B1868" s="9" t="s">
        <v>962</v>
      </c>
      <c r="C1868" s="11" t="s">
        <v>917</v>
      </c>
      <c r="D1868" s="4">
        <v>7</v>
      </c>
      <c r="E1868" s="4">
        <v>15</v>
      </c>
      <c r="F1868" s="4">
        <v>2024</v>
      </c>
      <c r="G1868" s="4">
        <v>3</v>
      </c>
      <c r="H1868" s="4" t="s">
        <v>833</v>
      </c>
      <c r="I1868" s="4" t="s">
        <v>993</v>
      </c>
      <c r="J1868" s="9" t="s">
        <v>1222</v>
      </c>
      <c r="K1868" s="9" t="s">
        <v>1058</v>
      </c>
      <c r="L1868" s="4">
        <v>43</v>
      </c>
      <c r="M1868" s="11" t="s">
        <v>1378</v>
      </c>
      <c r="N1868" s="11" t="s">
        <v>1378</v>
      </c>
      <c r="O1868" s="11" t="s">
        <v>201</v>
      </c>
    </row>
    <row r="1869" spans="1:16" s="4" customFormat="1" ht="12" hidden="1" customHeight="1" x14ac:dyDescent="0.25">
      <c r="A1869" s="4" t="s">
        <v>52</v>
      </c>
      <c r="B1869" s="9" t="s">
        <v>962</v>
      </c>
      <c r="C1869" s="11" t="s">
        <v>917</v>
      </c>
      <c r="D1869" s="4">
        <v>7</v>
      </c>
      <c r="E1869" s="4">
        <v>15</v>
      </c>
      <c r="F1869" s="4">
        <v>2024</v>
      </c>
      <c r="G1869" s="4">
        <v>3</v>
      </c>
      <c r="H1869" s="4" t="s">
        <v>833</v>
      </c>
      <c r="I1869" s="11" t="s">
        <v>973</v>
      </c>
      <c r="J1869" s="9" t="s">
        <v>1222</v>
      </c>
      <c r="K1869" s="9" t="s">
        <v>1058</v>
      </c>
      <c r="L1869" s="4">
        <v>1</v>
      </c>
      <c r="M1869" s="11" t="s">
        <v>1378</v>
      </c>
      <c r="N1869" s="11" t="s">
        <v>1378</v>
      </c>
      <c r="O1869" s="11" t="s">
        <v>201</v>
      </c>
    </row>
    <row r="1870" spans="1:16" s="4" customFormat="1" ht="12" hidden="1" customHeight="1" x14ac:dyDescent="0.25">
      <c r="A1870" s="4" t="s">
        <v>52</v>
      </c>
      <c r="B1870" s="9" t="s">
        <v>962</v>
      </c>
      <c r="C1870" s="11" t="s">
        <v>917</v>
      </c>
      <c r="D1870" s="4">
        <v>7</v>
      </c>
      <c r="E1870" s="4">
        <v>15</v>
      </c>
      <c r="F1870" s="4">
        <v>2024</v>
      </c>
      <c r="G1870" s="4">
        <v>3</v>
      </c>
      <c r="H1870" s="4" t="s">
        <v>833</v>
      </c>
      <c r="I1870" s="4" t="s">
        <v>1002</v>
      </c>
      <c r="J1870" s="9" t="s">
        <v>1222</v>
      </c>
      <c r="K1870" s="9" t="s">
        <v>1058</v>
      </c>
      <c r="L1870" s="4">
        <v>5</v>
      </c>
      <c r="M1870" s="11" t="s">
        <v>1378</v>
      </c>
      <c r="N1870" s="11" t="s">
        <v>1378</v>
      </c>
      <c r="O1870" s="11" t="s">
        <v>201</v>
      </c>
    </row>
    <row r="1871" spans="1:16" s="4" customFormat="1" ht="12" hidden="1" customHeight="1" x14ac:dyDescent="0.25">
      <c r="A1871" s="4" t="s">
        <v>52</v>
      </c>
      <c r="B1871" s="9" t="s">
        <v>962</v>
      </c>
      <c r="C1871" s="11" t="s">
        <v>917</v>
      </c>
      <c r="D1871" s="4">
        <v>7</v>
      </c>
      <c r="E1871" s="4">
        <v>15</v>
      </c>
      <c r="F1871" s="4">
        <v>2024</v>
      </c>
      <c r="G1871" s="4">
        <v>3</v>
      </c>
      <c r="H1871" s="4" t="s">
        <v>833</v>
      </c>
      <c r="I1871" s="4" t="s">
        <v>525</v>
      </c>
      <c r="J1871" s="4" t="s">
        <v>526</v>
      </c>
      <c r="K1871" s="9" t="s">
        <v>1058</v>
      </c>
      <c r="L1871" s="4">
        <v>22</v>
      </c>
      <c r="M1871" s="4">
        <v>22</v>
      </c>
      <c r="N1871" s="11" t="s">
        <v>1378</v>
      </c>
      <c r="O1871" s="11" t="s">
        <v>201</v>
      </c>
      <c r="P1871" s="4" t="s">
        <v>524</v>
      </c>
    </row>
    <row r="1872" spans="1:16" s="4" customFormat="1" ht="12" hidden="1" customHeight="1" x14ac:dyDescent="0.25">
      <c r="A1872" s="4" t="s">
        <v>65</v>
      </c>
      <c r="B1872" s="9" t="s">
        <v>963</v>
      </c>
      <c r="C1872" s="11" t="s">
        <v>917</v>
      </c>
      <c r="D1872" s="4">
        <v>7</v>
      </c>
      <c r="E1872" s="4">
        <v>15</v>
      </c>
      <c r="F1872" s="4">
        <v>2024</v>
      </c>
      <c r="G1872" s="4">
        <v>3</v>
      </c>
      <c r="H1872" s="4" t="s">
        <v>149</v>
      </c>
      <c r="I1872" s="4" t="s">
        <v>314</v>
      </c>
      <c r="J1872" s="9" t="s">
        <v>1222</v>
      </c>
      <c r="K1872" s="9" t="s">
        <v>1058</v>
      </c>
      <c r="L1872" s="4">
        <v>1904</v>
      </c>
      <c r="M1872" s="11" t="s">
        <v>1378</v>
      </c>
      <c r="N1872" s="11" t="s">
        <v>1378</v>
      </c>
      <c r="O1872" s="11" t="s">
        <v>201</v>
      </c>
    </row>
    <row r="1873" spans="1:16" s="4" customFormat="1" ht="12" hidden="1" customHeight="1" x14ac:dyDescent="0.25">
      <c r="A1873" s="4" t="s">
        <v>65</v>
      </c>
      <c r="B1873" s="9" t="s">
        <v>963</v>
      </c>
      <c r="C1873" s="11" t="s">
        <v>917</v>
      </c>
      <c r="D1873" s="4">
        <v>7</v>
      </c>
      <c r="E1873" s="4">
        <v>15</v>
      </c>
      <c r="F1873" s="4">
        <v>2024</v>
      </c>
      <c r="G1873" s="4">
        <v>3</v>
      </c>
      <c r="H1873" s="4" t="s">
        <v>149</v>
      </c>
      <c r="I1873" s="9" t="s">
        <v>425</v>
      </c>
      <c r="J1873" s="9" t="s">
        <v>1222</v>
      </c>
      <c r="K1873" s="9" t="s">
        <v>1058</v>
      </c>
      <c r="L1873" s="4">
        <v>453</v>
      </c>
      <c r="M1873" s="11" t="s">
        <v>1378</v>
      </c>
      <c r="N1873" s="11" t="s">
        <v>1378</v>
      </c>
      <c r="O1873" s="11" t="s">
        <v>201</v>
      </c>
    </row>
    <row r="1874" spans="1:16" s="4" customFormat="1" ht="12" hidden="1" customHeight="1" x14ac:dyDescent="0.25">
      <c r="A1874" s="4" t="s">
        <v>65</v>
      </c>
      <c r="B1874" s="9" t="s">
        <v>963</v>
      </c>
      <c r="C1874" s="11" t="s">
        <v>917</v>
      </c>
      <c r="D1874" s="4">
        <v>7</v>
      </c>
      <c r="E1874" s="4">
        <v>15</v>
      </c>
      <c r="F1874" s="4">
        <v>2024</v>
      </c>
      <c r="G1874" s="4">
        <v>3</v>
      </c>
      <c r="H1874" s="4" t="s">
        <v>149</v>
      </c>
      <c r="I1874" s="9" t="s">
        <v>375</v>
      </c>
      <c r="J1874" s="11" t="s">
        <v>398</v>
      </c>
      <c r="K1874" s="11" t="s">
        <v>1218</v>
      </c>
      <c r="L1874" s="11">
        <v>32</v>
      </c>
      <c r="M1874" s="4">
        <v>32</v>
      </c>
      <c r="N1874" s="11" t="s">
        <v>1378</v>
      </c>
      <c r="O1874" s="11" t="s">
        <v>201</v>
      </c>
      <c r="P1874" s="4" t="s">
        <v>397</v>
      </c>
    </row>
    <row r="1875" spans="1:16" s="4" customFormat="1" ht="12" hidden="1" customHeight="1" x14ac:dyDescent="0.25">
      <c r="A1875" s="4" t="s">
        <v>65</v>
      </c>
      <c r="B1875" s="9" t="s">
        <v>963</v>
      </c>
      <c r="C1875" s="11" t="s">
        <v>917</v>
      </c>
      <c r="D1875" s="4">
        <v>7</v>
      </c>
      <c r="E1875" s="4">
        <v>15</v>
      </c>
      <c r="F1875" s="4">
        <v>2024</v>
      </c>
      <c r="G1875" s="4">
        <v>3</v>
      </c>
      <c r="H1875" s="4" t="s">
        <v>149</v>
      </c>
      <c r="I1875" s="9" t="s">
        <v>375</v>
      </c>
      <c r="J1875" s="4" t="s">
        <v>376</v>
      </c>
      <c r="K1875" s="11" t="s">
        <v>1218</v>
      </c>
      <c r="L1875" s="11">
        <v>17</v>
      </c>
      <c r="M1875" s="4">
        <v>17</v>
      </c>
      <c r="N1875" s="11" t="s">
        <v>1378</v>
      </c>
      <c r="O1875" s="11" t="s">
        <v>201</v>
      </c>
      <c r="P1875" s="11" t="s">
        <v>396</v>
      </c>
    </row>
    <row r="1876" spans="1:16" s="4" customFormat="1" ht="12" hidden="1" customHeight="1" x14ac:dyDescent="0.25">
      <c r="A1876" s="4" t="s">
        <v>65</v>
      </c>
      <c r="B1876" s="9" t="s">
        <v>963</v>
      </c>
      <c r="C1876" s="11" t="s">
        <v>917</v>
      </c>
      <c r="D1876" s="4">
        <v>7</v>
      </c>
      <c r="E1876" s="4">
        <v>15</v>
      </c>
      <c r="F1876" s="4">
        <v>2024</v>
      </c>
      <c r="G1876" s="4">
        <v>3</v>
      </c>
      <c r="H1876" s="4" t="s">
        <v>149</v>
      </c>
      <c r="I1876" s="11" t="s">
        <v>484</v>
      </c>
      <c r="J1876" s="9" t="s">
        <v>1222</v>
      </c>
      <c r="K1876" s="9" t="s">
        <v>1058</v>
      </c>
      <c r="L1876" s="4">
        <v>50</v>
      </c>
      <c r="M1876" s="11" t="s">
        <v>1378</v>
      </c>
      <c r="N1876" s="11" t="s">
        <v>1378</v>
      </c>
      <c r="O1876" s="11" t="s">
        <v>201</v>
      </c>
    </row>
    <row r="1877" spans="1:16" s="4" customFormat="1" ht="12" hidden="1" customHeight="1" x14ac:dyDescent="0.25">
      <c r="A1877" s="4" t="s">
        <v>65</v>
      </c>
      <c r="B1877" s="9" t="s">
        <v>963</v>
      </c>
      <c r="C1877" s="11" t="s">
        <v>917</v>
      </c>
      <c r="D1877" s="4">
        <v>7</v>
      </c>
      <c r="E1877" s="4">
        <v>15</v>
      </c>
      <c r="F1877" s="4">
        <v>2024</v>
      </c>
      <c r="G1877" s="4">
        <v>3</v>
      </c>
      <c r="H1877" s="4" t="s">
        <v>149</v>
      </c>
      <c r="I1877" s="11" t="s">
        <v>484</v>
      </c>
      <c r="J1877" s="9" t="s">
        <v>1222</v>
      </c>
      <c r="K1877" s="9" t="s">
        <v>1058</v>
      </c>
      <c r="L1877" s="4">
        <v>32</v>
      </c>
      <c r="M1877" s="11" t="s">
        <v>1378</v>
      </c>
      <c r="N1877" s="11" t="s">
        <v>1378</v>
      </c>
      <c r="O1877" s="11" t="s">
        <v>201</v>
      </c>
    </row>
    <row r="1878" spans="1:16" s="4" customFormat="1" ht="12" hidden="1" customHeight="1" x14ac:dyDescent="0.25">
      <c r="A1878" s="4" t="s">
        <v>65</v>
      </c>
      <c r="B1878" s="9" t="s">
        <v>963</v>
      </c>
      <c r="C1878" s="11" t="s">
        <v>917</v>
      </c>
      <c r="D1878" s="4">
        <v>7</v>
      </c>
      <c r="E1878" s="4">
        <v>15</v>
      </c>
      <c r="F1878" s="4">
        <v>2024</v>
      </c>
      <c r="G1878" s="4">
        <v>3</v>
      </c>
      <c r="H1878" s="4" t="s">
        <v>149</v>
      </c>
      <c r="I1878" s="4" t="s">
        <v>1000</v>
      </c>
      <c r="J1878" s="4" t="s">
        <v>1001</v>
      </c>
      <c r="K1878" s="9" t="s">
        <v>1058</v>
      </c>
      <c r="L1878" s="4">
        <v>7</v>
      </c>
      <c r="M1878" s="11" t="s">
        <v>1378</v>
      </c>
      <c r="N1878" s="11" t="s">
        <v>1378</v>
      </c>
      <c r="O1878" s="11" t="s">
        <v>201</v>
      </c>
      <c r="P1878" s="4" t="s">
        <v>999</v>
      </c>
    </row>
    <row r="1879" spans="1:16" s="4" customFormat="1" ht="12" hidden="1" customHeight="1" x14ac:dyDescent="0.25">
      <c r="A1879" s="4" t="s">
        <v>65</v>
      </c>
      <c r="B1879" s="9" t="s">
        <v>963</v>
      </c>
      <c r="C1879" s="11" t="s">
        <v>917</v>
      </c>
      <c r="D1879" s="4">
        <v>7</v>
      </c>
      <c r="E1879" s="4">
        <v>15</v>
      </c>
      <c r="F1879" s="4">
        <v>2024</v>
      </c>
      <c r="G1879" s="4">
        <v>3</v>
      </c>
      <c r="H1879" s="4" t="s">
        <v>149</v>
      </c>
      <c r="I1879" s="11" t="s">
        <v>380</v>
      </c>
      <c r="J1879" s="4" t="s">
        <v>381</v>
      </c>
      <c r="K1879" s="9" t="s">
        <v>1058</v>
      </c>
      <c r="L1879" s="4">
        <v>6</v>
      </c>
      <c r="M1879" s="11" t="s">
        <v>1378</v>
      </c>
      <c r="N1879" s="11" t="s">
        <v>1378</v>
      </c>
      <c r="O1879" s="11" t="s">
        <v>201</v>
      </c>
      <c r="P1879" s="9" t="s">
        <v>1680</v>
      </c>
    </row>
    <row r="1880" spans="1:16" ht="12" hidden="1" customHeight="1" x14ac:dyDescent="0.2">
      <c r="A1880" s="2" t="s">
        <v>65</v>
      </c>
      <c r="B1880" s="9" t="s">
        <v>963</v>
      </c>
      <c r="C1880" s="9" t="s">
        <v>917</v>
      </c>
      <c r="D1880" s="2">
        <v>7</v>
      </c>
      <c r="E1880" s="2">
        <v>15</v>
      </c>
      <c r="F1880" s="2">
        <v>2024</v>
      </c>
      <c r="G1880" s="2">
        <v>3</v>
      </c>
      <c r="H1880" s="2" t="s">
        <v>149</v>
      </c>
      <c r="I1880" s="2" t="s">
        <v>448</v>
      </c>
      <c r="J1880" s="9" t="s">
        <v>1222</v>
      </c>
      <c r="K1880" s="9" t="s">
        <v>1058</v>
      </c>
      <c r="L1880" s="2">
        <v>116</v>
      </c>
      <c r="M1880" s="2">
        <v>29</v>
      </c>
      <c r="N1880" s="2">
        <v>4</v>
      </c>
      <c r="O1880" s="9" t="s">
        <v>201</v>
      </c>
    </row>
    <row r="1881" spans="1:16" s="4" customFormat="1" ht="12" hidden="1" customHeight="1" x14ac:dyDescent="0.25">
      <c r="A1881" s="4" t="s">
        <v>140</v>
      </c>
      <c r="B1881" s="9" t="s">
        <v>955</v>
      </c>
      <c r="C1881" s="11" t="s">
        <v>917</v>
      </c>
      <c r="D1881" s="4">
        <v>7</v>
      </c>
      <c r="E1881" s="4">
        <v>17</v>
      </c>
      <c r="F1881" s="4">
        <v>2024</v>
      </c>
      <c r="G1881" s="4">
        <v>4</v>
      </c>
      <c r="H1881" s="4" t="s">
        <v>149</v>
      </c>
      <c r="I1881" s="11" t="s">
        <v>484</v>
      </c>
      <c r="J1881" s="9" t="s">
        <v>1222</v>
      </c>
      <c r="K1881" s="9" t="s">
        <v>1058</v>
      </c>
      <c r="L1881" s="4">
        <v>26</v>
      </c>
      <c r="M1881" s="11" t="s">
        <v>1378</v>
      </c>
      <c r="N1881" s="11" t="s">
        <v>1378</v>
      </c>
      <c r="O1881" s="11" t="s">
        <v>201</v>
      </c>
    </row>
    <row r="1882" spans="1:16" s="4" customFormat="1" ht="12" hidden="1" customHeight="1" x14ac:dyDescent="0.25">
      <c r="A1882" s="4" t="s">
        <v>140</v>
      </c>
      <c r="B1882" s="9" t="s">
        <v>955</v>
      </c>
      <c r="C1882" s="11" t="s">
        <v>917</v>
      </c>
      <c r="D1882" s="4">
        <v>7</v>
      </c>
      <c r="E1882" s="4">
        <v>17</v>
      </c>
      <c r="F1882" s="4">
        <v>2024</v>
      </c>
      <c r="G1882" s="4">
        <v>4</v>
      </c>
      <c r="H1882" s="4" t="s">
        <v>149</v>
      </c>
      <c r="I1882" s="4" t="s">
        <v>314</v>
      </c>
      <c r="J1882" s="9" t="s">
        <v>1222</v>
      </c>
      <c r="K1882" s="9" t="s">
        <v>1058</v>
      </c>
      <c r="L1882" s="4">
        <v>74</v>
      </c>
      <c r="M1882" s="11" t="s">
        <v>1378</v>
      </c>
      <c r="N1882" s="11" t="s">
        <v>1378</v>
      </c>
      <c r="O1882" s="11" t="s">
        <v>201</v>
      </c>
    </row>
    <row r="1883" spans="1:16" ht="12" hidden="1" customHeight="1" x14ac:dyDescent="0.2">
      <c r="A1883" s="2" t="s">
        <v>140</v>
      </c>
      <c r="B1883" s="9" t="s">
        <v>955</v>
      </c>
      <c r="C1883" s="9" t="s">
        <v>917</v>
      </c>
      <c r="D1883" s="2">
        <v>7</v>
      </c>
      <c r="E1883" s="2">
        <v>17</v>
      </c>
      <c r="F1883" s="2">
        <v>2024</v>
      </c>
      <c r="G1883" s="2">
        <v>4</v>
      </c>
      <c r="H1883" s="2" t="s">
        <v>149</v>
      </c>
      <c r="I1883" s="2" t="s">
        <v>520</v>
      </c>
      <c r="J1883" s="9" t="s">
        <v>1222</v>
      </c>
      <c r="K1883" s="9" t="s">
        <v>1058</v>
      </c>
      <c r="L1883" s="2">
        <v>2824</v>
      </c>
      <c r="M1883" s="9" t="s">
        <v>1378</v>
      </c>
      <c r="N1883" s="2">
        <v>353</v>
      </c>
      <c r="O1883" s="9" t="s">
        <v>201</v>
      </c>
    </row>
    <row r="1884" spans="1:16" s="4" customFormat="1" ht="12" hidden="1" customHeight="1" x14ac:dyDescent="0.25">
      <c r="A1884" s="4" t="s">
        <v>63</v>
      </c>
      <c r="B1884" s="9" t="s">
        <v>965</v>
      </c>
      <c r="C1884" s="11" t="s">
        <v>917</v>
      </c>
      <c r="D1884" s="4">
        <v>7</v>
      </c>
      <c r="E1884" s="4">
        <v>17</v>
      </c>
      <c r="F1884" s="4">
        <v>2024</v>
      </c>
      <c r="G1884" s="4">
        <v>3</v>
      </c>
      <c r="H1884" s="4" t="s">
        <v>149</v>
      </c>
      <c r="I1884" s="4" t="s">
        <v>314</v>
      </c>
      <c r="J1884" s="9" t="s">
        <v>1222</v>
      </c>
      <c r="K1884" s="9" t="s">
        <v>1058</v>
      </c>
      <c r="L1884" s="4">
        <v>3420</v>
      </c>
      <c r="M1884" s="11" t="s">
        <v>1378</v>
      </c>
      <c r="N1884" s="11" t="s">
        <v>1378</v>
      </c>
      <c r="O1884" s="11" t="s">
        <v>201</v>
      </c>
    </row>
    <row r="1885" spans="1:16" ht="12" hidden="1" customHeight="1" x14ac:dyDescent="0.2">
      <c r="A1885" s="2" t="s">
        <v>63</v>
      </c>
      <c r="B1885" s="9" t="s">
        <v>965</v>
      </c>
      <c r="C1885" s="9" t="s">
        <v>917</v>
      </c>
      <c r="D1885" s="2">
        <v>7</v>
      </c>
      <c r="E1885" s="2">
        <v>17</v>
      </c>
      <c r="F1885" s="2">
        <v>2024</v>
      </c>
      <c r="G1885" s="2">
        <v>3</v>
      </c>
      <c r="H1885" s="2" t="s">
        <v>149</v>
      </c>
      <c r="I1885" s="2" t="s">
        <v>520</v>
      </c>
      <c r="J1885" s="9" t="s">
        <v>1222</v>
      </c>
      <c r="K1885" s="9" t="s">
        <v>1058</v>
      </c>
      <c r="L1885" s="2">
        <v>24221</v>
      </c>
      <c r="M1885" s="2">
        <v>53</v>
      </c>
      <c r="N1885" s="2">
        <v>457</v>
      </c>
      <c r="O1885" s="9" t="s">
        <v>201</v>
      </c>
    </row>
    <row r="1886" spans="1:16" ht="12" hidden="1" customHeight="1" x14ac:dyDescent="0.2">
      <c r="A1886" s="2" t="s">
        <v>63</v>
      </c>
      <c r="B1886" s="9" t="s">
        <v>965</v>
      </c>
      <c r="C1886" s="9" t="s">
        <v>917</v>
      </c>
      <c r="D1886" s="2">
        <v>7</v>
      </c>
      <c r="E1886" s="2">
        <v>17</v>
      </c>
      <c r="F1886" s="2">
        <v>2024</v>
      </c>
      <c r="G1886" s="2">
        <v>3</v>
      </c>
      <c r="H1886" s="2" t="s">
        <v>149</v>
      </c>
      <c r="I1886" s="2" t="s">
        <v>520</v>
      </c>
      <c r="J1886" s="9" t="s">
        <v>1222</v>
      </c>
      <c r="K1886" s="9" t="s">
        <v>1058</v>
      </c>
      <c r="L1886" s="2">
        <v>1036</v>
      </c>
      <c r="M1886" s="2">
        <v>37</v>
      </c>
      <c r="N1886" s="2">
        <v>28</v>
      </c>
      <c r="O1886" s="9" t="s">
        <v>201</v>
      </c>
    </row>
    <row r="1887" spans="1:16" s="4" customFormat="1" ht="12" hidden="1" customHeight="1" x14ac:dyDescent="0.25">
      <c r="A1887" s="4" t="s">
        <v>63</v>
      </c>
      <c r="B1887" s="9" t="s">
        <v>965</v>
      </c>
      <c r="C1887" s="11" t="s">
        <v>917</v>
      </c>
      <c r="D1887" s="4">
        <v>7</v>
      </c>
      <c r="E1887" s="4">
        <v>17</v>
      </c>
      <c r="F1887" s="4">
        <v>2024</v>
      </c>
      <c r="G1887" s="4">
        <v>3</v>
      </c>
      <c r="H1887" s="4" t="s">
        <v>149</v>
      </c>
      <c r="I1887" s="4" t="s">
        <v>495</v>
      </c>
      <c r="J1887" s="9" t="s">
        <v>1222</v>
      </c>
      <c r="K1887" s="9" t="s">
        <v>1058</v>
      </c>
      <c r="L1887" s="4">
        <v>4</v>
      </c>
      <c r="M1887" s="11" t="s">
        <v>1378</v>
      </c>
      <c r="N1887" s="11" t="s">
        <v>1378</v>
      </c>
      <c r="O1887" s="11" t="s">
        <v>201</v>
      </c>
    </row>
    <row r="1888" spans="1:16" s="4" customFormat="1" ht="12" hidden="1" customHeight="1" x14ac:dyDescent="0.25">
      <c r="A1888" s="4" t="s">
        <v>63</v>
      </c>
      <c r="B1888" s="9" t="s">
        <v>965</v>
      </c>
      <c r="C1888" s="11" t="s">
        <v>917</v>
      </c>
      <c r="D1888" s="4">
        <v>7</v>
      </c>
      <c r="E1888" s="4">
        <v>17</v>
      </c>
      <c r="F1888" s="4">
        <v>2024</v>
      </c>
      <c r="G1888" s="4">
        <v>3</v>
      </c>
      <c r="H1888" s="4" t="s">
        <v>149</v>
      </c>
      <c r="I1888" s="4" t="s">
        <v>538</v>
      </c>
      <c r="J1888" s="9" t="s">
        <v>1222</v>
      </c>
      <c r="K1888" s="9" t="s">
        <v>1058</v>
      </c>
      <c r="L1888" s="4">
        <v>1</v>
      </c>
      <c r="M1888" s="11" t="s">
        <v>1378</v>
      </c>
      <c r="N1888" s="11" t="s">
        <v>1378</v>
      </c>
      <c r="O1888" s="11" t="s">
        <v>201</v>
      </c>
    </row>
    <row r="1889" spans="1:16" s="4" customFormat="1" ht="12" hidden="1" customHeight="1" x14ac:dyDescent="0.25">
      <c r="A1889" s="4" t="s">
        <v>63</v>
      </c>
      <c r="B1889" s="9" t="s">
        <v>965</v>
      </c>
      <c r="C1889" s="11" t="s">
        <v>917</v>
      </c>
      <c r="D1889" s="4">
        <v>7</v>
      </c>
      <c r="E1889" s="4">
        <v>17</v>
      </c>
      <c r="F1889" s="4">
        <v>2024</v>
      </c>
      <c r="G1889" s="4">
        <v>3</v>
      </c>
      <c r="H1889" s="4" t="s">
        <v>149</v>
      </c>
      <c r="I1889" s="9" t="s">
        <v>425</v>
      </c>
      <c r="J1889" s="9" t="s">
        <v>1222</v>
      </c>
      <c r="K1889" s="9" t="s">
        <v>1058</v>
      </c>
      <c r="L1889" s="4">
        <v>58</v>
      </c>
      <c r="M1889" s="11" t="s">
        <v>1378</v>
      </c>
      <c r="N1889" s="11" t="s">
        <v>1378</v>
      </c>
      <c r="O1889" s="11" t="s">
        <v>201</v>
      </c>
    </row>
    <row r="1890" spans="1:16" s="4" customFormat="1" ht="12" hidden="1" customHeight="1" x14ac:dyDescent="0.25">
      <c r="A1890" s="4" t="s">
        <v>63</v>
      </c>
      <c r="B1890" s="9" t="s">
        <v>965</v>
      </c>
      <c r="C1890" s="11" t="s">
        <v>917</v>
      </c>
      <c r="D1890" s="4">
        <v>7</v>
      </c>
      <c r="E1890" s="4">
        <v>17</v>
      </c>
      <c r="F1890" s="4">
        <v>2024</v>
      </c>
      <c r="G1890" s="4">
        <v>3</v>
      </c>
      <c r="H1890" s="4" t="s">
        <v>149</v>
      </c>
      <c r="I1890" s="11" t="s">
        <v>973</v>
      </c>
      <c r="J1890" s="4" t="s">
        <v>1213</v>
      </c>
      <c r="K1890" s="9" t="s">
        <v>1058</v>
      </c>
      <c r="L1890" s="4">
        <v>25</v>
      </c>
      <c r="M1890" s="11" t="s">
        <v>1378</v>
      </c>
      <c r="N1890" s="11" t="s">
        <v>1378</v>
      </c>
      <c r="O1890" s="11" t="s">
        <v>201</v>
      </c>
      <c r="P1890" s="4" t="s">
        <v>1212</v>
      </c>
    </row>
    <row r="1891" spans="1:16" s="4" customFormat="1" ht="12" hidden="1" customHeight="1" x14ac:dyDescent="0.25">
      <c r="A1891" s="4" t="s">
        <v>63</v>
      </c>
      <c r="B1891" s="9" t="s">
        <v>965</v>
      </c>
      <c r="C1891" s="11" t="s">
        <v>917</v>
      </c>
      <c r="D1891" s="4">
        <v>7</v>
      </c>
      <c r="E1891" s="4">
        <v>17</v>
      </c>
      <c r="F1891" s="4">
        <v>2024</v>
      </c>
      <c r="G1891" s="4">
        <v>3</v>
      </c>
      <c r="H1891" s="4" t="s">
        <v>149</v>
      </c>
      <c r="I1891" s="11" t="s">
        <v>973</v>
      </c>
      <c r="J1891" s="9" t="s">
        <v>1222</v>
      </c>
      <c r="K1891" s="9" t="s">
        <v>1058</v>
      </c>
      <c r="L1891" s="4">
        <v>1</v>
      </c>
      <c r="M1891" s="11" t="s">
        <v>1378</v>
      </c>
      <c r="N1891" s="11" t="s">
        <v>1378</v>
      </c>
      <c r="O1891" s="11" t="s">
        <v>201</v>
      </c>
    </row>
    <row r="1892" spans="1:16" s="4" customFormat="1" ht="12" hidden="1" customHeight="1" x14ac:dyDescent="0.25">
      <c r="A1892" s="4" t="s">
        <v>63</v>
      </c>
      <c r="B1892" s="9" t="s">
        <v>965</v>
      </c>
      <c r="C1892" s="11" t="s">
        <v>917</v>
      </c>
      <c r="D1892" s="4">
        <v>7</v>
      </c>
      <c r="E1892" s="4">
        <v>17</v>
      </c>
      <c r="F1892" s="4">
        <v>2024</v>
      </c>
      <c r="G1892" s="4">
        <v>3</v>
      </c>
      <c r="H1892" s="4" t="s">
        <v>149</v>
      </c>
      <c r="I1892" s="9" t="s">
        <v>425</v>
      </c>
      <c r="J1892" s="9" t="s">
        <v>1222</v>
      </c>
      <c r="K1892" s="9" t="s">
        <v>1058</v>
      </c>
      <c r="L1892" s="4">
        <v>3</v>
      </c>
      <c r="M1892" s="11" t="s">
        <v>1378</v>
      </c>
      <c r="N1892" s="11" t="s">
        <v>1378</v>
      </c>
      <c r="O1892" s="11" t="s">
        <v>201</v>
      </c>
    </row>
    <row r="1893" spans="1:16" s="4" customFormat="1" ht="12" hidden="1" customHeight="1" x14ac:dyDescent="0.25">
      <c r="A1893" s="4" t="s">
        <v>63</v>
      </c>
      <c r="B1893" s="9" t="s">
        <v>965</v>
      </c>
      <c r="C1893" s="11" t="s">
        <v>917</v>
      </c>
      <c r="D1893" s="4">
        <v>7</v>
      </c>
      <c r="E1893" s="4">
        <v>17</v>
      </c>
      <c r="F1893" s="4">
        <v>2024</v>
      </c>
      <c r="G1893" s="4">
        <v>3</v>
      </c>
      <c r="H1893" s="4" t="s">
        <v>149</v>
      </c>
      <c r="I1893" s="4" t="s">
        <v>440</v>
      </c>
      <c r="J1893" s="9" t="s">
        <v>1222</v>
      </c>
      <c r="K1893" s="9" t="s">
        <v>1058</v>
      </c>
      <c r="L1893" s="4">
        <v>12</v>
      </c>
      <c r="M1893" s="11" t="s">
        <v>1378</v>
      </c>
      <c r="N1893" s="11" t="s">
        <v>1378</v>
      </c>
      <c r="O1893" s="11" t="s">
        <v>201</v>
      </c>
    </row>
    <row r="1894" spans="1:16" s="4" customFormat="1" ht="12" hidden="1" customHeight="1" x14ac:dyDescent="0.25">
      <c r="A1894" s="4" t="s">
        <v>63</v>
      </c>
      <c r="B1894" s="9" t="s">
        <v>965</v>
      </c>
      <c r="C1894" s="11" t="s">
        <v>917</v>
      </c>
      <c r="D1894" s="4">
        <v>7</v>
      </c>
      <c r="E1894" s="4">
        <v>17</v>
      </c>
      <c r="F1894" s="4">
        <v>2024</v>
      </c>
      <c r="G1894" s="4">
        <v>3</v>
      </c>
      <c r="H1894" s="4" t="s">
        <v>149</v>
      </c>
      <c r="I1894" s="11" t="s">
        <v>484</v>
      </c>
      <c r="J1894" s="9" t="s">
        <v>1222</v>
      </c>
      <c r="K1894" s="9" t="s">
        <v>1058</v>
      </c>
      <c r="L1894" s="4">
        <v>4</v>
      </c>
      <c r="M1894" s="11" t="s">
        <v>1378</v>
      </c>
      <c r="N1894" s="11" t="s">
        <v>1378</v>
      </c>
      <c r="O1894" s="11" t="s">
        <v>201</v>
      </c>
    </row>
    <row r="1895" spans="1:16" s="4" customFormat="1" ht="12" hidden="1" customHeight="1" x14ac:dyDescent="0.25">
      <c r="A1895" s="4" t="s">
        <v>63</v>
      </c>
      <c r="B1895" s="9" t="s">
        <v>965</v>
      </c>
      <c r="C1895" s="11" t="s">
        <v>917</v>
      </c>
      <c r="D1895" s="4">
        <v>7</v>
      </c>
      <c r="E1895" s="4">
        <v>17</v>
      </c>
      <c r="F1895" s="4">
        <v>2024</v>
      </c>
      <c r="G1895" s="4">
        <v>3</v>
      </c>
      <c r="H1895" s="4" t="s">
        <v>149</v>
      </c>
      <c r="I1895" s="11" t="s">
        <v>973</v>
      </c>
      <c r="J1895" s="9" t="s">
        <v>1222</v>
      </c>
      <c r="K1895" s="9" t="s">
        <v>1058</v>
      </c>
      <c r="L1895" s="4">
        <v>9</v>
      </c>
      <c r="M1895" s="11" t="s">
        <v>1378</v>
      </c>
      <c r="N1895" s="11" t="s">
        <v>1378</v>
      </c>
      <c r="O1895" s="11" t="s">
        <v>201</v>
      </c>
    </row>
    <row r="1896" spans="1:16" s="4" customFormat="1" ht="12" hidden="1" customHeight="1" x14ac:dyDescent="0.25">
      <c r="A1896" s="4" t="s">
        <v>63</v>
      </c>
      <c r="B1896" s="9" t="s">
        <v>965</v>
      </c>
      <c r="C1896" s="11" t="s">
        <v>917</v>
      </c>
      <c r="D1896" s="4">
        <v>7</v>
      </c>
      <c r="E1896" s="4">
        <v>17</v>
      </c>
      <c r="F1896" s="4">
        <v>2024</v>
      </c>
      <c r="G1896" s="4">
        <v>3</v>
      </c>
      <c r="H1896" s="4" t="s">
        <v>149</v>
      </c>
      <c r="I1896" s="4" t="s">
        <v>380</v>
      </c>
      <c r="J1896" s="9" t="s">
        <v>1222</v>
      </c>
      <c r="K1896" s="9" t="s">
        <v>1058</v>
      </c>
      <c r="L1896" s="4">
        <v>2</v>
      </c>
      <c r="M1896" s="11" t="s">
        <v>1378</v>
      </c>
      <c r="N1896" s="11" t="s">
        <v>1378</v>
      </c>
      <c r="O1896" s="11" t="s">
        <v>201</v>
      </c>
    </row>
    <row r="1897" spans="1:16" s="4" customFormat="1" ht="12" hidden="1" customHeight="1" x14ac:dyDescent="0.25">
      <c r="A1897" s="4" t="s">
        <v>67</v>
      </c>
      <c r="B1897" s="9" t="s">
        <v>966</v>
      </c>
      <c r="C1897" s="11" t="s">
        <v>917</v>
      </c>
      <c r="D1897" s="4">
        <v>7</v>
      </c>
      <c r="E1897" s="4">
        <v>17</v>
      </c>
      <c r="F1897" s="4">
        <v>2024</v>
      </c>
      <c r="G1897" s="4">
        <v>3</v>
      </c>
      <c r="H1897" s="4" t="s">
        <v>833</v>
      </c>
      <c r="I1897" s="11" t="s">
        <v>484</v>
      </c>
      <c r="J1897" s="9" t="s">
        <v>1222</v>
      </c>
      <c r="K1897" s="9" t="s">
        <v>1058</v>
      </c>
      <c r="L1897" s="4">
        <v>193</v>
      </c>
      <c r="M1897" s="11" t="s">
        <v>1378</v>
      </c>
      <c r="N1897" s="11" t="s">
        <v>1378</v>
      </c>
      <c r="O1897" s="11" t="s">
        <v>201</v>
      </c>
    </row>
    <row r="1898" spans="1:16" s="4" customFormat="1" ht="12" hidden="1" customHeight="1" x14ac:dyDescent="0.25">
      <c r="A1898" s="4" t="s">
        <v>67</v>
      </c>
      <c r="B1898" s="9" t="s">
        <v>966</v>
      </c>
      <c r="C1898" s="11" t="s">
        <v>917</v>
      </c>
      <c r="D1898" s="4">
        <v>7</v>
      </c>
      <c r="E1898" s="4">
        <v>17</v>
      </c>
      <c r="F1898" s="4">
        <v>2024</v>
      </c>
      <c r="G1898" s="4">
        <v>3</v>
      </c>
      <c r="H1898" s="4" t="s">
        <v>833</v>
      </c>
      <c r="I1898" s="9" t="s">
        <v>425</v>
      </c>
      <c r="J1898" s="9" t="s">
        <v>1222</v>
      </c>
      <c r="K1898" s="9" t="s">
        <v>1058</v>
      </c>
      <c r="L1898" s="4">
        <v>29</v>
      </c>
      <c r="M1898" s="11" t="s">
        <v>1378</v>
      </c>
      <c r="N1898" s="11" t="s">
        <v>1378</v>
      </c>
      <c r="O1898" s="11" t="s">
        <v>201</v>
      </c>
    </row>
    <row r="1899" spans="1:16" s="4" customFormat="1" ht="12" hidden="1" customHeight="1" x14ac:dyDescent="0.25">
      <c r="A1899" s="4" t="s">
        <v>67</v>
      </c>
      <c r="B1899" s="9" t="s">
        <v>966</v>
      </c>
      <c r="C1899" s="11" t="s">
        <v>917</v>
      </c>
      <c r="D1899" s="4">
        <v>7</v>
      </c>
      <c r="E1899" s="4">
        <v>17</v>
      </c>
      <c r="F1899" s="4">
        <v>2024</v>
      </c>
      <c r="G1899" s="4">
        <v>3</v>
      </c>
      <c r="H1899" s="4" t="s">
        <v>833</v>
      </c>
      <c r="I1899" s="4" t="s">
        <v>461</v>
      </c>
      <c r="J1899" s="9" t="s">
        <v>1222</v>
      </c>
      <c r="K1899" s="9" t="s">
        <v>1058</v>
      </c>
      <c r="L1899" s="4">
        <v>112</v>
      </c>
      <c r="M1899" s="11" t="s">
        <v>1378</v>
      </c>
      <c r="N1899" s="11" t="s">
        <v>1378</v>
      </c>
      <c r="O1899" s="11" t="s">
        <v>201</v>
      </c>
    </row>
    <row r="1900" spans="1:16" s="4" customFormat="1" ht="12" hidden="1" customHeight="1" x14ac:dyDescent="0.25">
      <c r="A1900" s="4" t="s">
        <v>67</v>
      </c>
      <c r="B1900" s="9" t="s">
        <v>966</v>
      </c>
      <c r="C1900" s="11" t="s">
        <v>917</v>
      </c>
      <c r="D1900" s="4">
        <v>7</v>
      </c>
      <c r="E1900" s="4">
        <v>17</v>
      </c>
      <c r="F1900" s="4">
        <v>2024</v>
      </c>
      <c r="G1900" s="4">
        <v>3</v>
      </c>
      <c r="H1900" s="4" t="s">
        <v>833</v>
      </c>
      <c r="I1900" s="11" t="s">
        <v>484</v>
      </c>
      <c r="J1900" s="9" t="s">
        <v>1222</v>
      </c>
      <c r="K1900" s="9" t="s">
        <v>1058</v>
      </c>
      <c r="L1900" s="4">
        <v>78</v>
      </c>
      <c r="M1900" s="11" t="s">
        <v>1378</v>
      </c>
      <c r="N1900" s="11" t="s">
        <v>1378</v>
      </c>
      <c r="O1900" s="11" t="s">
        <v>201</v>
      </c>
    </row>
    <row r="1901" spans="1:16" s="4" customFormat="1" ht="12" hidden="1" customHeight="1" x14ac:dyDescent="0.25">
      <c r="A1901" s="4" t="s">
        <v>67</v>
      </c>
      <c r="B1901" s="9" t="s">
        <v>966</v>
      </c>
      <c r="C1901" s="11" t="s">
        <v>917</v>
      </c>
      <c r="D1901" s="4">
        <v>7</v>
      </c>
      <c r="E1901" s="4">
        <v>17</v>
      </c>
      <c r="F1901" s="4">
        <v>2024</v>
      </c>
      <c r="G1901" s="4">
        <v>3</v>
      </c>
      <c r="H1901" s="4" t="s">
        <v>833</v>
      </c>
      <c r="I1901" s="4" t="s">
        <v>399</v>
      </c>
      <c r="J1901" s="9" t="s">
        <v>400</v>
      </c>
      <c r="K1901" s="9" t="s">
        <v>1058</v>
      </c>
      <c r="L1901" s="4">
        <v>4</v>
      </c>
      <c r="M1901" s="11" t="s">
        <v>1378</v>
      </c>
      <c r="N1901" s="11" t="s">
        <v>1378</v>
      </c>
      <c r="O1901" s="11" t="s">
        <v>201</v>
      </c>
      <c r="P1901" s="9" t="s">
        <v>1547</v>
      </c>
    </row>
    <row r="1902" spans="1:16" s="4" customFormat="1" ht="12" hidden="1" customHeight="1" x14ac:dyDescent="0.25">
      <c r="A1902" s="4" t="s">
        <v>67</v>
      </c>
      <c r="B1902" s="9" t="s">
        <v>966</v>
      </c>
      <c r="C1902" s="11" t="s">
        <v>917</v>
      </c>
      <c r="D1902" s="4">
        <v>7</v>
      </c>
      <c r="E1902" s="4">
        <v>17</v>
      </c>
      <c r="F1902" s="4">
        <v>2024</v>
      </c>
      <c r="G1902" s="4">
        <v>3</v>
      </c>
      <c r="H1902" s="4" t="s">
        <v>833</v>
      </c>
      <c r="I1902" s="4" t="s">
        <v>415</v>
      </c>
      <c r="J1902" s="9" t="s">
        <v>1222</v>
      </c>
      <c r="K1902" s="9" t="s">
        <v>1058</v>
      </c>
      <c r="L1902" s="4">
        <v>237</v>
      </c>
      <c r="M1902" s="11" t="s">
        <v>1378</v>
      </c>
      <c r="N1902" s="11" t="s">
        <v>1378</v>
      </c>
      <c r="O1902" s="11" t="s">
        <v>201</v>
      </c>
    </row>
    <row r="1903" spans="1:16" s="4" customFormat="1" ht="12" hidden="1" customHeight="1" x14ac:dyDescent="0.25">
      <c r="A1903" s="4" t="s">
        <v>67</v>
      </c>
      <c r="B1903" s="9" t="s">
        <v>966</v>
      </c>
      <c r="C1903" s="11" t="s">
        <v>917</v>
      </c>
      <c r="D1903" s="4">
        <v>7</v>
      </c>
      <c r="E1903" s="4">
        <v>17</v>
      </c>
      <c r="F1903" s="4">
        <v>2024</v>
      </c>
      <c r="G1903" s="4">
        <v>3</v>
      </c>
      <c r="H1903" s="4" t="s">
        <v>833</v>
      </c>
      <c r="I1903" s="11" t="s">
        <v>973</v>
      </c>
      <c r="J1903" s="9" t="s">
        <v>1222</v>
      </c>
      <c r="K1903" s="9" t="s">
        <v>1058</v>
      </c>
      <c r="L1903" s="4">
        <v>15</v>
      </c>
      <c r="M1903" s="11" t="s">
        <v>1378</v>
      </c>
      <c r="N1903" s="11" t="s">
        <v>1378</v>
      </c>
      <c r="O1903" s="11" t="s">
        <v>201</v>
      </c>
    </row>
    <row r="1904" spans="1:16" s="4" customFormat="1" ht="12" hidden="1" customHeight="1" x14ac:dyDescent="0.25">
      <c r="A1904" s="4" t="s">
        <v>67</v>
      </c>
      <c r="B1904" s="9" t="s">
        <v>966</v>
      </c>
      <c r="C1904" s="11" t="s">
        <v>917</v>
      </c>
      <c r="D1904" s="4">
        <v>7</v>
      </c>
      <c r="E1904" s="4">
        <v>17</v>
      </c>
      <c r="F1904" s="4">
        <v>2024</v>
      </c>
      <c r="G1904" s="4">
        <v>3</v>
      </c>
      <c r="H1904" s="4" t="s">
        <v>833</v>
      </c>
      <c r="I1904" s="4" t="s">
        <v>992</v>
      </c>
      <c r="J1904" s="9" t="s">
        <v>1222</v>
      </c>
      <c r="K1904" s="9" t="s">
        <v>1058</v>
      </c>
      <c r="L1904" s="4">
        <v>6</v>
      </c>
      <c r="M1904" s="11" t="s">
        <v>1378</v>
      </c>
      <c r="N1904" s="11" t="s">
        <v>1378</v>
      </c>
      <c r="O1904" s="11" t="s">
        <v>201</v>
      </c>
    </row>
    <row r="1905" spans="1:16" s="4" customFormat="1" ht="12" hidden="1" customHeight="1" x14ac:dyDescent="0.25">
      <c r="A1905" s="4" t="s">
        <v>67</v>
      </c>
      <c r="B1905" s="9" t="s">
        <v>966</v>
      </c>
      <c r="C1905" s="11" t="s">
        <v>917</v>
      </c>
      <c r="D1905" s="4">
        <v>7</v>
      </c>
      <c r="E1905" s="4">
        <v>17</v>
      </c>
      <c r="F1905" s="4">
        <v>2024</v>
      </c>
      <c r="G1905" s="4">
        <v>3</v>
      </c>
      <c r="H1905" s="4" t="s">
        <v>833</v>
      </c>
      <c r="I1905" s="4" t="s">
        <v>1000</v>
      </c>
      <c r="J1905" s="4" t="s">
        <v>1001</v>
      </c>
      <c r="K1905" s="9" t="s">
        <v>1058</v>
      </c>
      <c r="L1905" s="4">
        <v>5</v>
      </c>
      <c r="M1905" s="11" t="s">
        <v>1378</v>
      </c>
      <c r="N1905" s="11" t="s">
        <v>1378</v>
      </c>
      <c r="O1905" s="11" t="s">
        <v>201</v>
      </c>
      <c r="P1905" s="4" t="s">
        <v>999</v>
      </c>
    </row>
    <row r="1906" spans="1:16" s="4" customFormat="1" ht="12" hidden="1" customHeight="1" x14ac:dyDescent="0.25">
      <c r="A1906" s="4" t="s">
        <v>67</v>
      </c>
      <c r="B1906" s="9" t="s">
        <v>966</v>
      </c>
      <c r="C1906" s="11" t="s">
        <v>917</v>
      </c>
      <c r="D1906" s="4">
        <v>7</v>
      </c>
      <c r="E1906" s="4">
        <v>17</v>
      </c>
      <c r="F1906" s="4">
        <v>2024</v>
      </c>
      <c r="G1906" s="4">
        <v>3</v>
      </c>
      <c r="H1906" s="4" t="s">
        <v>833</v>
      </c>
      <c r="I1906" s="4" t="s">
        <v>314</v>
      </c>
      <c r="J1906" s="9" t="s">
        <v>1222</v>
      </c>
      <c r="K1906" s="9" t="s">
        <v>1058</v>
      </c>
      <c r="L1906" s="4">
        <v>3</v>
      </c>
      <c r="M1906" s="11" t="s">
        <v>1378</v>
      </c>
      <c r="N1906" s="11" t="s">
        <v>1378</v>
      </c>
      <c r="O1906" s="11" t="s">
        <v>201</v>
      </c>
    </row>
    <row r="1907" spans="1:16" s="4" customFormat="1" ht="12" hidden="1" customHeight="1" x14ac:dyDescent="0.25">
      <c r="A1907" s="4" t="s">
        <v>67</v>
      </c>
      <c r="B1907" s="9" t="s">
        <v>966</v>
      </c>
      <c r="C1907" s="11" t="s">
        <v>917</v>
      </c>
      <c r="D1907" s="4">
        <v>7</v>
      </c>
      <c r="E1907" s="4">
        <v>17</v>
      </c>
      <c r="F1907" s="4">
        <v>2024</v>
      </c>
      <c r="G1907" s="4">
        <v>3</v>
      </c>
      <c r="H1907" s="4" t="s">
        <v>833</v>
      </c>
      <c r="I1907" s="11" t="s">
        <v>973</v>
      </c>
      <c r="J1907" s="9" t="s">
        <v>1222</v>
      </c>
      <c r="K1907" s="9" t="s">
        <v>1058</v>
      </c>
      <c r="L1907" s="4">
        <v>2</v>
      </c>
      <c r="M1907" s="11" t="s">
        <v>1378</v>
      </c>
      <c r="N1907" s="11" t="s">
        <v>1378</v>
      </c>
      <c r="O1907" s="11" t="s">
        <v>201</v>
      </c>
    </row>
    <row r="1908" spans="1:16" s="4" customFormat="1" ht="12" hidden="1" customHeight="1" x14ac:dyDescent="0.25">
      <c r="A1908" s="4" t="s">
        <v>921</v>
      </c>
      <c r="B1908" s="9" t="s">
        <v>972</v>
      </c>
      <c r="C1908" s="11" t="s">
        <v>917</v>
      </c>
      <c r="D1908" s="4">
        <v>7</v>
      </c>
      <c r="E1908" s="4">
        <v>17</v>
      </c>
      <c r="F1908" s="4">
        <v>2024</v>
      </c>
      <c r="G1908" s="4">
        <v>3</v>
      </c>
      <c r="H1908" s="4" t="s">
        <v>833</v>
      </c>
      <c r="I1908" s="4" t="s">
        <v>525</v>
      </c>
      <c r="J1908" s="4" t="s">
        <v>526</v>
      </c>
      <c r="K1908" s="9" t="s">
        <v>1058</v>
      </c>
      <c r="L1908" s="4">
        <v>2</v>
      </c>
      <c r="M1908" s="11" t="s">
        <v>1378</v>
      </c>
      <c r="N1908" s="11" t="s">
        <v>1378</v>
      </c>
      <c r="O1908" s="11" t="s">
        <v>201</v>
      </c>
      <c r="P1908" s="4" t="s">
        <v>524</v>
      </c>
    </row>
    <row r="1909" spans="1:16" ht="12" hidden="1" customHeight="1" x14ac:dyDescent="0.2">
      <c r="A1909" s="2" t="s">
        <v>921</v>
      </c>
      <c r="B1909" s="9" t="s">
        <v>972</v>
      </c>
      <c r="C1909" s="9" t="s">
        <v>917</v>
      </c>
      <c r="D1909" s="2">
        <v>7</v>
      </c>
      <c r="E1909" s="2">
        <v>17</v>
      </c>
      <c r="F1909" s="2">
        <v>2024</v>
      </c>
      <c r="G1909" s="2">
        <v>3</v>
      </c>
      <c r="H1909" s="2" t="s">
        <v>833</v>
      </c>
      <c r="I1909" s="2" t="s">
        <v>520</v>
      </c>
      <c r="J1909" s="9" t="s">
        <v>1222</v>
      </c>
      <c r="K1909" s="9" t="s">
        <v>1058</v>
      </c>
      <c r="L1909" s="2">
        <v>203662</v>
      </c>
      <c r="M1909" s="9" t="s">
        <v>1378</v>
      </c>
      <c r="N1909" s="2">
        <v>183</v>
      </c>
      <c r="O1909" s="9" t="s">
        <v>201</v>
      </c>
    </row>
    <row r="1910" spans="1:16" ht="12" hidden="1" customHeight="1" x14ac:dyDescent="0.2">
      <c r="A1910" s="2" t="s">
        <v>19</v>
      </c>
      <c r="B1910" s="9" t="s">
        <v>948</v>
      </c>
      <c r="C1910" s="9" t="s">
        <v>917</v>
      </c>
      <c r="D1910" s="2">
        <v>7</v>
      </c>
      <c r="E1910" s="2">
        <v>18</v>
      </c>
      <c r="F1910" s="2">
        <v>2024</v>
      </c>
      <c r="G1910" s="2">
        <v>3</v>
      </c>
      <c r="H1910" s="2" t="s">
        <v>833</v>
      </c>
      <c r="I1910" s="2" t="s">
        <v>525</v>
      </c>
      <c r="J1910" s="2" t="s">
        <v>526</v>
      </c>
      <c r="K1910" s="9" t="s">
        <v>1058</v>
      </c>
      <c r="L1910" s="2">
        <v>2724</v>
      </c>
      <c r="M1910" s="2">
        <v>227</v>
      </c>
      <c r="N1910" s="2">
        <v>12</v>
      </c>
      <c r="O1910" s="9" t="s">
        <v>201</v>
      </c>
      <c r="P1910" s="2" t="s">
        <v>524</v>
      </c>
    </row>
    <row r="1911" spans="1:16" s="4" customFormat="1" ht="12" hidden="1" customHeight="1" x14ac:dyDescent="0.25">
      <c r="A1911" s="4" t="s">
        <v>19</v>
      </c>
      <c r="B1911" s="9" t="s">
        <v>948</v>
      </c>
      <c r="C1911" s="11" t="s">
        <v>917</v>
      </c>
      <c r="D1911" s="4">
        <v>7</v>
      </c>
      <c r="E1911" s="4">
        <v>18</v>
      </c>
      <c r="F1911" s="4">
        <v>2024</v>
      </c>
      <c r="G1911" s="4">
        <v>3</v>
      </c>
      <c r="H1911" s="4" t="s">
        <v>833</v>
      </c>
      <c r="I1911" s="4" t="s">
        <v>989</v>
      </c>
      <c r="J1911" s="9" t="s">
        <v>1222</v>
      </c>
      <c r="K1911" s="9" t="s">
        <v>1058</v>
      </c>
      <c r="L1911" s="4">
        <v>140</v>
      </c>
      <c r="M1911" s="11" t="s">
        <v>1378</v>
      </c>
      <c r="N1911" s="11" t="s">
        <v>1378</v>
      </c>
      <c r="O1911" s="11" t="s">
        <v>201</v>
      </c>
    </row>
    <row r="1912" spans="1:16" ht="12" hidden="1" customHeight="1" x14ac:dyDescent="0.2">
      <c r="A1912" s="2" t="s">
        <v>19</v>
      </c>
      <c r="B1912" s="9" t="s">
        <v>948</v>
      </c>
      <c r="C1912" s="9" t="s">
        <v>917</v>
      </c>
      <c r="D1912" s="2">
        <v>7</v>
      </c>
      <c r="E1912" s="2">
        <v>18</v>
      </c>
      <c r="F1912" s="2">
        <v>2024</v>
      </c>
      <c r="G1912" s="2">
        <v>3</v>
      </c>
      <c r="H1912" s="2" t="s">
        <v>833</v>
      </c>
      <c r="I1912" s="2" t="s">
        <v>520</v>
      </c>
      <c r="J1912" s="9" t="s">
        <v>1222</v>
      </c>
      <c r="K1912" s="9" t="s">
        <v>1058</v>
      </c>
      <c r="L1912" s="2">
        <v>39060</v>
      </c>
      <c r="M1912" s="9" t="s">
        <v>1378</v>
      </c>
      <c r="N1912" s="2">
        <v>310</v>
      </c>
      <c r="O1912" s="9" t="s">
        <v>201</v>
      </c>
    </row>
    <row r="1913" spans="1:16" s="4" customFormat="1" ht="12" hidden="1" customHeight="1" x14ac:dyDescent="0.25">
      <c r="A1913" s="4" t="s">
        <v>19</v>
      </c>
      <c r="B1913" s="9" t="s">
        <v>948</v>
      </c>
      <c r="C1913" s="11" t="s">
        <v>917</v>
      </c>
      <c r="D1913" s="4">
        <v>7</v>
      </c>
      <c r="E1913" s="4">
        <v>18</v>
      </c>
      <c r="F1913" s="4">
        <v>2024</v>
      </c>
      <c r="G1913" s="4">
        <v>3</v>
      </c>
      <c r="H1913" s="4" t="s">
        <v>833</v>
      </c>
      <c r="I1913" s="4" t="s">
        <v>314</v>
      </c>
      <c r="J1913" s="9" t="s">
        <v>1222</v>
      </c>
      <c r="K1913" s="9" t="s">
        <v>1058</v>
      </c>
      <c r="L1913" s="4">
        <v>62</v>
      </c>
      <c r="M1913" s="11" t="s">
        <v>1378</v>
      </c>
      <c r="N1913" s="11" t="s">
        <v>1378</v>
      </c>
      <c r="O1913" s="11" t="s">
        <v>201</v>
      </c>
    </row>
    <row r="1914" spans="1:16" s="4" customFormat="1" ht="12" hidden="1" customHeight="1" x14ac:dyDescent="0.25">
      <c r="A1914" s="4" t="s">
        <v>19</v>
      </c>
      <c r="B1914" s="9" t="s">
        <v>948</v>
      </c>
      <c r="C1914" s="11" t="s">
        <v>917</v>
      </c>
      <c r="D1914" s="4">
        <v>7</v>
      </c>
      <c r="E1914" s="4">
        <v>18</v>
      </c>
      <c r="F1914" s="4">
        <v>2024</v>
      </c>
      <c r="G1914" s="4">
        <v>3</v>
      </c>
      <c r="H1914" s="4" t="s">
        <v>833</v>
      </c>
      <c r="I1914" s="11" t="s">
        <v>380</v>
      </c>
      <c r="J1914" s="4" t="s">
        <v>381</v>
      </c>
      <c r="K1914" s="9" t="s">
        <v>1058</v>
      </c>
      <c r="L1914" s="4">
        <v>3</v>
      </c>
      <c r="M1914" s="11" t="s">
        <v>1378</v>
      </c>
      <c r="N1914" s="11" t="s">
        <v>1378</v>
      </c>
      <c r="O1914" s="11" t="s">
        <v>201</v>
      </c>
      <c r="P1914" s="9" t="s">
        <v>1680</v>
      </c>
    </row>
    <row r="1915" spans="1:16" s="4" customFormat="1" ht="12" hidden="1" customHeight="1" x14ac:dyDescent="0.25">
      <c r="A1915" s="4" t="s">
        <v>19</v>
      </c>
      <c r="B1915" s="9" t="s">
        <v>948</v>
      </c>
      <c r="C1915" s="11" t="s">
        <v>917</v>
      </c>
      <c r="D1915" s="4">
        <v>7</v>
      </c>
      <c r="E1915" s="4">
        <v>18</v>
      </c>
      <c r="F1915" s="4">
        <v>2024</v>
      </c>
      <c r="G1915" s="4">
        <v>3</v>
      </c>
      <c r="H1915" s="4" t="s">
        <v>833</v>
      </c>
      <c r="I1915" s="4" t="s">
        <v>1003</v>
      </c>
      <c r="J1915" s="9" t="s">
        <v>1222</v>
      </c>
      <c r="K1915" s="9" t="s">
        <v>1058</v>
      </c>
      <c r="L1915" s="4">
        <v>7</v>
      </c>
      <c r="M1915" s="11" t="s">
        <v>1378</v>
      </c>
      <c r="N1915" s="11" t="s">
        <v>1378</v>
      </c>
      <c r="O1915" s="11" t="s">
        <v>201</v>
      </c>
    </row>
    <row r="1916" spans="1:16" s="4" customFormat="1" ht="12" hidden="1" customHeight="1" x14ac:dyDescent="0.25">
      <c r="A1916" s="4" t="s">
        <v>19</v>
      </c>
      <c r="B1916" s="9" t="s">
        <v>948</v>
      </c>
      <c r="C1916" s="11" t="s">
        <v>917</v>
      </c>
      <c r="D1916" s="4">
        <v>7</v>
      </c>
      <c r="E1916" s="4">
        <v>18</v>
      </c>
      <c r="F1916" s="4">
        <v>2024</v>
      </c>
      <c r="G1916" s="4">
        <v>3</v>
      </c>
      <c r="H1916" s="4" t="s">
        <v>833</v>
      </c>
      <c r="I1916" s="4" t="s">
        <v>1004</v>
      </c>
      <c r="J1916" s="9" t="s">
        <v>1222</v>
      </c>
      <c r="K1916" s="9" t="s">
        <v>1058</v>
      </c>
      <c r="L1916" s="4">
        <v>1</v>
      </c>
      <c r="M1916" s="11" t="s">
        <v>1378</v>
      </c>
      <c r="N1916" s="11" t="s">
        <v>1378</v>
      </c>
      <c r="O1916" s="11" t="s">
        <v>201</v>
      </c>
    </row>
    <row r="1917" spans="1:16" s="4" customFormat="1" ht="12" hidden="1" customHeight="1" x14ac:dyDescent="0.25">
      <c r="A1917" s="4" t="s">
        <v>19</v>
      </c>
      <c r="B1917" s="9" t="s">
        <v>948</v>
      </c>
      <c r="C1917" s="11" t="s">
        <v>917</v>
      </c>
      <c r="D1917" s="4">
        <v>7</v>
      </c>
      <c r="E1917" s="4">
        <v>18</v>
      </c>
      <c r="F1917" s="4">
        <v>2024</v>
      </c>
      <c r="G1917" s="4">
        <v>3</v>
      </c>
      <c r="H1917" s="4" t="s">
        <v>833</v>
      </c>
      <c r="I1917" s="4" t="s">
        <v>371</v>
      </c>
      <c r="J1917" s="9" t="s">
        <v>1222</v>
      </c>
      <c r="K1917" s="9" t="s">
        <v>1058</v>
      </c>
      <c r="L1917" s="4">
        <v>4</v>
      </c>
      <c r="M1917" s="11" t="s">
        <v>1378</v>
      </c>
      <c r="N1917" s="11" t="s">
        <v>1378</v>
      </c>
      <c r="O1917" s="11" t="s">
        <v>201</v>
      </c>
    </row>
    <row r="1918" spans="1:16" s="4" customFormat="1" ht="12" hidden="1" customHeight="1" x14ac:dyDescent="0.25">
      <c r="A1918" s="4" t="s">
        <v>19</v>
      </c>
      <c r="B1918" s="9" t="s">
        <v>948</v>
      </c>
      <c r="C1918" s="11" t="s">
        <v>917</v>
      </c>
      <c r="D1918" s="4">
        <v>7</v>
      </c>
      <c r="E1918" s="4">
        <v>18</v>
      </c>
      <c r="F1918" s="4">
        <v>2024</v>
      </c>
      <c r="G1918" s="4">
        <v>3</v>
      </c>
      <c r="H1918" s="4" t="s">
        <v>833</v>
      </c>
      <c r="I1918" s="4" t="s">
        <v>468</v>
      </c>
      <c r="J1918" s="9" t="s">
        <v>581</v>
      </c>
      <c r="K1918" s="9" t="s">
        <v>1058</v>
      </c>
      <c r="L1918" s="4">
        <v>61</v>
      </c>
      <c r="M1918" s="11" t="s">
        <v>1378</v>
      </c>
      <c r="N1918" s="11" t="s">
        <v>1378</v>
      </c>
      <c r="O1918" s="11" t="s">
        <v>201</v>
      </c>
      <c r="P1918" s="4" t="s">
        <v>580</v>
      </c>
    </row>
    <row r="1919" spans="1:16" s="4" customFormat="1" ht="12" hidden="1" customHeight="1" x14ac:dyDescent="0.25">
      <c r="A1919" s="4" t="s">
        <v>25</v>
      </c>
      <c r="B1919" s="9" t="s">
        <v>950</v>
      </c>
      <c r="C1919" s="11" t="s">
        <v>917</v>
      </c>
      <c r="D1919" s="4">
        <v>7</v>
      </c>
      <c r="E1919" s="4">
        <v>18</v>
      </c>
      <c r="F1919" s="4">
        <v>2024</v>
      </c>
      <c r="G1919" s="4">
        <v>3</v>
      </c>
      <c r="H1919" s="4" t="s">
        <v>149</v>
      </c>
      <c r="I1919" s="4" t="s">
        <v>989</v>
      </c>
      <c r="J1919" s="9" t="s">
        <v>1222</v>
      </c>
      <c r="K1919" s="9" t="s">
        <v>1058</v>
      </c>
      <c r="L1919" s="4">
        <v>1346</v>
      </c>
      <c r="M1919" s="11" t="s">
        <v>1378</v>
      </c>
      <c r="N1919" s="11" t="s">
        <v>1378</v>
      </c>
      <c r="O1919" s="11" t="s">
        <v>201</v>
      </c>
    </row>
    <row r="1920" spans="1:16" s="4" customFormat="1" ht="12" hidden="1" customHeight="1" x14ac:dyDescent="0.25">
      <c r="A1920" s="4" t="s">
        <v>25</v>
      </c>
      <c r="B1920" s="9" t="s">
        <v>950</v>
      </c>
      <c r="C1920" s="11" t="s">
        <v>917</v>
      </c>
      <c r="D1920" s="4">
        <v>7</v>
      </c>
      <c r="E1920" s="4">
        <v>18</v>
      </c>
      <c r="F1920" s="4">
        <v>2024</v>
      </c>
      <c r="G1920" s="4">
        <v>3</v>
      </c>
      <c r="H1920" s="4" t="s">
        <v>149</v>
      </c>
      <c r="I1920" s="9" t="s">
        <v>375</v>
      </c>
      <c r="J1920" s="4" t="s">
        <v>376</v>
      </c>
      <c r="K1920" s="11" t="s">
        <v>1218</v>
      </c>
      <c r="L1920" s="11">
        <v>0</v>
      </c>
      <c r="M1920" s="11" t="s">
        <v>1378</v>
      </c>
      <c r="N1920" s="11" t="s">
        <v>1378</v>
      </c>
      <c r="O1920" s="11" t="s">
        <v>201</v>
      </c>
      <c r="P1920" s="11" t="s">
        <v>396</v>
      </c>
    </row>
    <row r="1921" spans="1:16" s="4" customFormat="1" ht="12" hidden="1" customHeight="1" x14ac:dyDescent="0.25">
      <c r="A1921" s="4" t="s">
        <v>25</v>
      </c>
      <c r="B1921" s="9" t="s">
        <v>950</v>
      </c>
      <c r="C1921" s="11" t="s">
        <v>917</v>
      </c>
      <c r="D1921" s="4">
        <v>7</v>
      </c>
      <c r="E1921" s="4">
        <v>18</v>
      </c>
      <c r="F1921" s="4">
        <v>2024</v>
      </c>
      <c r="G1921" s="4">
        <v>3</v>
      </c>
      <c r="H1921" s="4" t="s">
        <v>149</v>
      </c>
      <c r="I1921" s="4" t="s">
        <v>314</v>
      </c>
      <c r="J1921" s="9" t="s">
        <v>1222</v>
      </c>
      <c r="K1921" s="9" t="s">
        <v>1058</v>
      </c>
      <c r="L1921" s="4">
        <v>1601</v>
      </c>
      <c r="M1921" s="11" t="s">
        <v>1378</v>
      </c>
      <c r="N1921" s="11" t="s">
        <v>1378</v>
      </c>
      <c r="O1921" s="11" t="s">
        <v>201</v>
      </c>
    </row>
    <row r="1922" spans="1:16" s="4" customFormat="1" ht="12" hidden="1" customHeight="1" x14ac:dyDescent="0.25">
      <c r="A1922" s="4" t="s">
        <v>25</v>
      </c>
      <c r="B1922" s="9" t="s">
        <v>950</v>
      </c>
      <c r="C1922" s="11" t="s">
        <v>917</v>
      </c>
      <c r="D1922" s="4">
        <v>7</v>
      </c>
      <c r="E1922" s="4">
        <v>18</v>
      </c>
      <c r="F1922" s="4">
        <v>2024</v>
      </c>
      <c r="G1922" s="4">
        <v>3</v>
      </c>
      <c r="H1922" s="4" t="s">
        <v>149</v>
      </c>
      <c r="I1922" s="9" t="s">
        <v>375</v>
      </c>
      <c r="J1922" s="4" t="s">
        <v>398</v>
      </c>
      <c r="K1922" s="9" t="s">
        <v>1058</v>
      </c>
      <c r="L1922" s="4">
        <v>19</v>
      </c>
      <c r="M1922" s="11" t="s">
        <v>1378</v>
      </c>
      <c r="N1922" s="11" t="s">
        <v>1378</v>
      </c>
      <c r="O1922" s="11" t="s">
        <v>201</v>
      </c>
      <c r="P1922" s="4" t="s">
        <v>397</v>
      </c>
    </row>
    <row r="1923" spans="1:16" s="4" customFormat="1" ht="12" hidden="1" customHeight="1" x14ac:dyDescent="0.25">
      <c r="A1923" s="4" t="s">
        <v>25</v>
      </c>
      <c r="B1923" s="9" t="s">
        <v>950</v>
      </c>
      <c r="C1923" s="11" t="s">
        <v>917</v>
      </c>
      <c r="D1923" s="4">
        <v>7</v>
      </c>
      <c r="E1923" s="4">
        <v>18</v>
      </c>
      <c r="F1923" s="4">
        <v>2024</v>
      </c>
      <c r="G1923" s="4">
        <v>3</v>
      </c>
      <c r="H1923" s="4" t="s">
        <v>149</v>
      </c>
      <c r="I1923" s="4" t="s">
        <v>468</v>
      </c>
      <c r="J1923" s="9" t="s">
        <v>581</v>
      </c>
      <c r="K1923" s="9" t="s">
        <v>1058</v>
      </c>
      <c r="L1923" s="4">
        <v>2</v>
      </c>
      <c r="M1923" s="11" t="s">
        <v>1378</v>
      </c>
      <c r="N1923" s="11" t="s">
        <v>1378</v>
      </c>
      <c r="O1923" s="11" t="s">
        <v>201</v>
      </c>
      <c r="P1923" s="4" t="s">
        <v>580</v>
      </c>
    </row>
    <row r="1924" spans="1:16" s="4" customFormat="1" ht="12" hidden="1" customHeight="1" x14ac:dyDescent="0.25">
      <c r="A1924" s="4" t="s">
        <v>25</v>
      </c>
      <c r="B1924" s="9" t="s">
        <v>950</v>
      </c>
      <c r="C1924" s="11" t="s">
        <v>917</v>
      </c>
      <c r="D1924" s="4">
        <v>7</v>
      </c>
      <c r="E1924" s="4">
        <v>18</v>
      </c>
      <c r="F1924" s="4">
        <v>2024</v>
      </c>
      <c r="G1924" s="4">
        <v>3</v>
      </c>
      <c r="H1924" s="4" t="s">
        <v>149</v>
      </c>
      <c r="I1924" s="4" t="s">
        <v>431</v>
      </c>
      <c r="J1924" s="9" t="s">
        <v>1222</v>
      </c>
      <c r="K1924" s="9" t="s">
        <v>1058</v>
      </c>
      <c r="L1924" s="4">
        <v>14</v>
      </c>
      <c r="M1924" s="11" t="s">
        <v>1378</v>
      </c>
      <c r="N1924" s="11" t="s">
        <v>1378</v>
      </c>
      <c r="O1924" s="11" t="s">
        <v>201</v>
      </c>
    </row>
    <row r="1925" spans="1:16" s="4" customFormat="1" ht="12" hidden="1" customHeight="1" x14ac:dyDescent="0.25">
      <c r="A1925" s="4" t="s">
        <v>25</v>
      </c>
      <c r="B1925" s="9" t="s">
        <v>950</v>
      </c>
      <c r="C1925" s="11" t="s">
        <v>917</v>
      </c>
      <c r="D1925" s="4">
        <v>7</v>
      </c>
      <c r="E1925" s="4">
        <v>18</v>
      </c>
      <c r="F1925" s="4">
        <v>2024</v>
      </c>
      <c r="G1925" s="4">
        <v>3</v>
      </c>
      <c r="H1925" s="4" t="s">
        <v>149</v>
      </c>
      <c r="I1925" s="4" t="s">
        <v>399</v>
      </c>
      <c r="J1925" s="9" t="s">
        <v>1222</v>
      </c>
      <c r="K1925" s="9" t="s">
        <v>1058</v>
      </c>
      <c r="L1925" s="4">
        <v>10</v>
      </c>
      <c r="M1925" s="11" t="s">
        <v>1378</v>
      </c>
      <c r="N1925" s="11" t="s">
        <v>1378</v>
      </c>
      <c r="O1925" s="11" t="s">
        <v>201</v>
      </c>
    </row>
    <row r="1926" spans="1:16" ht="12" hidden="1" customHeight="1" x14ac:dyDescent="0.2">
      <c r="A1926" s="2" t="s">
        <v>25</v>
      </c>
      <c r="B1926" s="9" t="s">
        <v>950</v>
      </c>
      <c r="C1926" s="9" t="s">
        <v>917</v>
      </c>
      <c r="D1926" s="2">
        <v>7</v>
      </c>
      <c r="E1926" s="2">
        <v>18</v>
      </c>
      <c r="F1926" s="2">
        <v>2024</v>
      </c>
      <c r="G1926" s="2">
        <v>3</v>
      </c>
      <c r="H1926" s="2" t="s">
        <v>149</v>
      </c>
      <c r="I1926" s="2" t="s">
        <v>525</v>
      </c>
      <c r="J1926" s="9" t="s">
        <v>1222</v>
      </c>
      <c r="K1926" s="9" t="s">
        <v>1058</v>
      </c>
      <c r="L1926" s="2">
        <v>159</v>
      </c>
      <c r="M1926" s="9" t="s">
        <v>1378</v>
      </c>
      <c r="N1926" s="2">
        <v>21</v>
      </c>
      <c r="O1926" s="9" t="s">
        <v>201</v>
      </c>
    </row>
    <row r="1927" spans="1:16" s="4" customFormat="1" ht="12" hidden="1" customHeight="1" x14ac:dyDescent="0.25">
      <c r="A1927" s="4" t="s">
        <v>25</v>
      </c>
      <c r="B1927" s="9" t="s">
        <v>950</v>
      </c>
      <c r="C1927" s="11" t="s">
        <v>917</v>
      </c>
      <c r="D1927" s="4">
        <v>7</v>
      </c>
      <c r="E1927" s="4">
        <v>18</v>
      </c>
      <c r="F1927" s="4">
        <v>2024</v>
      </c>
      <c r="G1927" s="4">
        <v>3</v>
      </c>
      <c r="H1927" s="4" t="s">
        <v>149</v>
      </c>
      <c r="I1927" s="4" t="s">
        <v>978</v>
      </c>
      <c r="J1927" s="9" t="s">
        <v>1222</v>
      </c>
      <c r="K1927" s="9" t="s">
        <v>1058</v>
      </c>
      <c r="L1927" s="4">
        <v>17</v>
      </c>
      <c r="M1927" s="11" t="s">
        <v>1378</v>
      </c>
      <c r="N1927" s="11" t="s">
        <v>1378</v>
      </c>
      <c r="O1927" s="11" t="s">
        <v>201</v>
      </c>
    </row>
    <row r="1928" spans="1:16" s="4" customFormat="1" ht="12" hidden="1" customHeight="1" x14ac:dyDescent="0.25">
      <c r="A1928" s="4" t="s">
        <v>25</v>
      </c>
      <c r="B1928" s="9" t="s">
        <v>950</v>
      </c>
      <c r="C1928" s="11" t="s">
        <v>917</v>
      </c>
      <c r="D1928" s="4">
        <v>7</v>
      </c>
      <c r="E1928" s="4">
        <v>18</v>
      </c>
      <c r="F1928" s="4">
        <v>2024</v>
      </c>
      <c r="G1928" s="4">
        <v>3</v>
      </c>
      <c r="H1928" s="4" t="s">
        <v>149</v>
      </c>
      <c r="I1928" s="9" t="s">
        <v>446</v>
      </c>
      <c r="J1928" s="9" t="s">
        <v>1222</v>
      </c>
      <c r="K1928" s="9" t="s">
        <v>1058</v>
      </c>
      <c r="L1928" s="4">
        <v>5</v>
      </c>
      <c r="M1928" s="11" t="s">
        <v>1378</v>
      </c>
      <c r="N1928" s="11" t="s">
        <v>1378</v>
      </c>
      <c r="O1928" s="11" t="s">
        <v>201</v>
      </c>
    </row>
    <row r="1929" spans="1:16" s="4" customFormat="1" ht="12" hidden="1" customHeight="1" x14ac:dyDescent="0.25">
      <c r="A1929" s="4" t="s">
        <v>25</v>
      </c>
      <c r="B1929" s="9" t="s">
        <v>950</v>
      </c>
      <c r="C1929" s="11" t="s">
        <v>917</v>
      </c>
      <c r="D1929" s="4">
        <v>7</v>
      </c>
      <c r="E1929" s="4">
        <v>18</v>
      </c>
      <c r="F1929" s="4">
        <v>2024</v>
      </c>
      <c r="G1929" s="4">
        <v>3</v>
      </c>
      <c r="H1929" s="4" t="s">
        <v>149</v>
      </c>
      <c r="I1929" s="9" t="s">
        <v>425</v>
      </c>
      <c r="J1929" s="9" t="s">
        <v>1222</v>
      </c>
      <c r="K1929" s="9" t="s">
        <v>1058</v>
      </c>
      <c r="L1929" s="4">
        <v>5</v>
      </c>
      <c r="M1929" s="11" t="s">
        <v>1378</v>
      </c>
      <c r="N1929" s="11" t="s">
        <v>1378</v>
      </c>
      <c r="O1929" s="11" t="s">
        <v>201</v>
      </c>
    </row>
    <row r="1930" spans="1:16" ht="12" hidden="1" customHeight="1" x14ac:dyDescent="0.2">
      <c r="A1930" s="2" t="s">
        <v>25</v>
      </c>
      <c r="B1930" s="9" t="s">
        <v>950</v>
      </c>
      <c r="C1930" s="9" t="s">
        <v>917</v>
      </c>
      <c r="D1930" s="2">
        <v>7</v>
      </c>
      <c r="E1930" s="2">
        <v>18</v>
      </c>
      <c r="F1930" s="2">
        <v>2024</v>
      </c>
      <c r="G1930" s="2">
        <v>3</v>
      </c>
      <c r="H1930" s="2" t="s">
        <v>149</v>
      </c>
      <c r="I1930" s="2" t="s">
        <v>520</v>
      </c>
      <c r="J1930" s="9" t="s">
        <v>1222</v>
      </c>
      <c r="K1930" s="9" t="s">
        <v>1058</v>
      </c>
      <c r="L1930" s="2">
        <v>1296</v>
      </c>
      <c r="M1930" s="2">
        <v>9</v>
      </c>
      <c r="N1930" s="2">
        <v>144</v>
      </c>
      <c r="O1930" s="9" t="s">
        <v>201</v>
      </c>
    </row>
    <row r="1931" spans="1:16" ht="12" hidden="1" customHeight="1" x14ac:dyDescent="0.2">
      <c r="A1931" s="2" t="s">
        <v>28</v>
      </c>
      <c r="B1931" s="9" t="s">
        <v>951</v>
      </c>
      <c r="C1931" s="9" t="s">
        <v>917</v>
      </c>
      <c r="D1931" s="2">
        <v>7</v>
      </c>
      <c r="E1931" s="2">
        <v>18</v>
      </c>
      <c r="F1931" s="2">
        <v>2024</v>
      </c>
      <c r="G1931" s="2">
        <v>3</v>
      </c>
      <c r="H1931" s="2" t="s">
        <v>149</v>
      </c>
      <c r="I1931" s="2" t="s">
        <v>520</v>
      </c>
      <c r="J1931" s="9" t="s">
        <v>1222</v>
      </c>
      <c r="K1931" s="9" t="s">
        <v>1058</v>
      </c>
      <c r="L1931" s="2">
        <v>127050</v>
      </c>
      <c r="M1931" s="2">
        <v>363</v>
      </c>
      <c r="N1931" s="2">
        <v>350</v>
      </c>
      <c r="O1931" s="9" t="s">
        <v>201</v>
      </c>
    </row>
    <row r="1932" spans="1:16" ht="12" hidden="1" customHeight="1" x14ac:dyDescent="0.2">
      <c r="A1932" s="2" t="s">
        <v>28</v>
      </c>
      <c r="B1932" s="9" t="s">
        <v>951</v>
      </c>
      <c r="C1932" s="9" t="s">
        <v>917</v>
      </c>
      <c r="D1932" s="2">
        <v>7</v>
      </c>
      <c r="E1932" s="2">
        <v>18</v>
      </c>
      <c r="F1932" s="2">
        <v>2024</v>
      </c>
      <c r="G1932" s="2">
        <v>3</v>
      </c>
      <c r="H1932" s="2" t="s">
        <v>149</v>
      </c>
      <c r="I1932" s="2" t="s">
        <v>525</v>
      </c>
      <c r="J1932" s="9" t="s">
        <v>1222</v>
      </c>
      <c r="K1932" s="9" t="s">
        <v>1058</v>
      </c>
      <c r="L1932" s="2">
        <v>4849</v>
      </c>
      <c r="M1932" s="2">
        <v>373</v>
      </c>
      <c r="N1932" s="2">
        <v>13</v>
      </c>
      <c r="O1932" s="9" t="s">
        <v>201</v>
      </c>
    </row>
    <row r="1933" spans="1:16" s="4" customFormat="1" ht="12" hidden="1" customHeight="1" x14ac:dyDescent="0.25">
      <c r="A1933" s="4" t="s">
        <v>28</v>
      </c>
      <c r="B1933" s="9" t="s">
        <v>951</v>
      </c>
      <c r="C1933" s="11" t="s">
        <v>917</v>
      </c>
      <c r="D1933" s="4">
        <v>7</v>
      </c>
      <c r="E1933" s="4">
        <v>18</v>
      </c>
      <c r="F1933" s="4">
        <v>2024</v>
      </c>
      <c r="G1933" s="4">
        <v>3</v>
      </c>
      <c r="H1933" s="4" t="s">
        <v>149</v>
      </c>
      <c r="I1933" s="4" t="s">
        <v>989</v>
      </c>
      <c r="J1933" s="9" t="s">
        <v>1222</v>
      </c>
      <c r="K1933" s="9" t="s">
        <v>1058</v>
      </c>
      <c r="L1933" s="4">
        <v>1705</v>
      </c>
      <c r="M1933" s="11" t="s">
        <v>1378</v>
      </c>
      <c r="N1933" s="11" t="s">
        <v>1378</v>
      </c>
      <c r="O1933" s="11" t="s">
        <v>201</v>
      </c>
    </row>
    <row r="1934" spans="1:16" s="4" customFormat="1" ht="12" hidden="1" customHeight="1" x14ac:dyDescent="0.25">
      <c r="A1934" s="4" t="s">
        <v>28</v>
      </c>
      <c r="B1934" s="9" t="s">
        <v>951</v>
      </c>
      <c r="C1934" s="11" t="s">
        <v>917</v>
      </c>
      <c r="D1934" s="4">
        <v>7</v>
      </c>
      <c r="E1934" s="4">
        <v>18</v>
      </c>
      <c r="F1934" s="4">
        <v>2024</v>
      </c>
      <c r="G1934" s="4">
        <v>3</v>
      </c>
      <c r="H1934" s="4" t="s">
        <v>149</v>
      </c>
      <c r="I1934" s="4" t="s">
        <v>399</v>
      </c>
      <c r="J1934" s="9" t="s">
        <v>400</v>
      </c>
      <c r="K1934" s="9" t="s">
        <v>1058</v>
      </c>
      <c r="L1934" s="4">
        <v>16</v>
      </c>
      <c r="M1934" s="11" t="s">
        <v>1378</v>
      </c>
      <c r="N1934" s="11" t="s">
        <v>1378</v>
      </c>
      <c r="O1934" s="11" t="s">
        <v>201</v>
      </c>
      <c r="P1934" s="9" t="s">
        <v>1547</v>
      </c>
    </row>
    <row r="1935" spans="1:16" s="4" customFormat="1" ht="12" hidden="1" customHeight="1" x14ac:dyDescent="0.25">
      <c r="A1935" s="4" t="s">
        <v>28</v>
      </c>
      <c r="B1935" s="9" t="s">
        <v>951</v>
      </c>
      <c r="C1935" s="11" t="s">
        <v>917</v>
      </c>
      <c r="D1935" s="4">
        <v>7</v>
      </c>
      <c r="E1935" s="4">
        <v>18</v>
      </c>
      <c r="F1935" s="4">
        <v>2024</v>
      </c>
      <c r="G1935" s="4">
        <v>3</v>
      </c>
      <c r="H1935" s="4" t="s">
        <v>149</v>
      </c>
      <c r="I1935" s="4" t="s">
        <v>314</v>
      </c>
      <c r="J1935" s="9" t="s">
        <v>1222</v>
      </c>
      <c r="K1935" s="9" t="s">
        <v>1058</v>
      </c>
      <c r="L1935" s="4">
        <v>530</v>
      </c>
      <c r="M1935" s="11" t="s">
        <v>1378</v>
      </c>
      <c r="N1935" s="11" t="s">
        <v>1378</v>
      </c>
      <c r="O1935" s="11" t="s">
        <v>201</v>
      </c>
    </row>
    <row r="1936" spans="1:16" s="4" customFormat="1" ht="12" hidden="1" customHeight="1" x14ac:dyDescent="0.25">
      <c r="A1936" s="4" t="s">
        <v>28</v>
      </c>
      <c r="B1936" s="9" t="s">
        <v>951</v>
      </c>
      <c r="C1936" s="11" t="s">
        <v>917</v>
      </c>
      <c r="D1936" s="4">
        <v>7</v>
      </c>
      <c r="E1936" s="4">
        <v>18</v>
      </c>
      <c r="F1936" s="4">
        <v>2024</v>
      </c>
      <c r="G1936" s="4">
        <v>3</v>
      </c>
      <c r="H1936" s="4" t="s">
        <v>149</v>
      </c>
      <c r="I1936" s="9" t="s">
        <v>425</v>
      </c>
      <c r="J1936" s="9" t="s">
        <v>1222</v>
      </c>
      <c r="K1936" s="9" t="s">
        <v>1058</v>
      </c>
      <c r="L1936" s="4">
        <v>110</v>
      </c>
      <c r="M1936" s="11" t="s">
        <v>1378</v>
      </c>
      <c r="N1936" s="11" t="s">
        <v>1378</v>
      </c>
      <c r="O1936" s="11" t="s">
        <v>201</v>
      </c>
    </row>
    <row r="1937" spans="1:16" s="4" customFormat="1" ht="12" hidden="1" customHeight="1" x14ac:dyDescent="0.25">
      <c r="A1937" s="4" t="s">
        <v>28</v>
      </c>
      <c r="B1937" s="9" t="s">
        <v>951</v>
      </c>
      <c r="C1937" s="11" t="s">
        <v>917</v>
      </c>
      <c r="D1937" s="4">
        <v>7</v>
      </c>
      <c r="E1937" s="4">
        <v>18</v>
      </c>
      <c r="F1937" s="4">
        <v>2024</v>
      </c>
      <c r="G1937" s="4">
        <v>3</v>
      </c>
      <c r="H1937" s="4" t="s">
        <v>149</v>
      </c>
      <c r="I1937" s="9" t="s">
        <v>375</v>
      </c>
      <c r="J1937" s="4" t="s">
        <v>376</v>
      </c>
      <c r="K1937" s="11" t="s">
        <v>1218</v>
      </c>
      <c r="L1937" s="11">
        <v>3</v>
      </c>
      <c r="M1937" s="4">
        <v>3</v>
      </c>
      <c r="N1937" s="11" t="s">
        <v>1378</v>
      </c>
      <c r="O1937" s="11" t="s">
        <v>201</v>
      </c>
      <c r="P1937" s="11" t="s">
        <v>396</v>
      </c>
    </row>
    <row r="1938" spans="1:16" s="4" customFormat="1" ht="12" hidden="1" customHeight="1" x14ac:dyDescent="0.25">
      <c r="A1938" s="4" t="s">
        <v>28</v>
      </c>
      <c r="B1938" s="9" t="s">
        <v>951</v>
      </c>
      <c r="C1938" s="11" t="s">
        <v>917</v>
      </c>
      <c r="D1938" s="4">
        <v>7</v>
      </c>
      <c r="E1938" s="4">
        <v>18</v>
      </c>
      <c r="F1938" s="4">
        <v>2024</v>
      </c>
      <c r="G1938" s="4">
        <v>3</v>
      </c>
      <c r="H1938" s="4" t="s">
        <v>149</v>
      </c>
      <c r="I1938" s="9" t="s">
        <v>446</v>
      </c>
      <c r="J1938" s="9" t="s">
        <v>1222</v>
      </c>
      <c r="K1938" s="9" t="s">
        <v>1058</v>
      </c>
      <c r="L1938" s="4">
        <v>9</v>
      </c>
      <c r="M1938" s="11" t="s">
        <v>1378</v>
      </c>
      <c r="N1938" s="11" t="s">
        <v>1378</v>
      </c>
      <c r="O1938" s="11" t="s">
        <v>201</v>
      </c>
    </row>
    <row r="1939" spans="1:16" ht="12" hidden="1" customHeight="1" x14ac:dyDescent="0.2">
      <c r="A1939" s="2" t="s">
        <v>28</v>
      </c>
      <c r="B1939" s="9" t="s">
        <v>951</v>
      </c>
      <c r="C1939" s="9" t="s">
        <v>917</v>
      </c>
      <c r="D1939" s="2">
        <v>7</v>
      </c>
      <c r="E1939" s="2">
        <v>18</v>
      </c>
      <c r="F1939" s="2">
        <v>2024</v>
      </c>
      <c r="G1939" s="2">
        <v>3</v>
      </c>
      <c r="H1939" s="2" t="s">
        <v>149</v>
      </c>
      <c r="I1939" s="2" t="s">
        <v>448</v>
      </c>
      <c r="J1939" s="2" t="s">
        <v>500</v>
      </c>
      <c r="K1939" s="9" t="s">
        <v>1058</v>
      </c>
      <c r="L1939" s="2">
        <v>107</v>
      </c>
      <c r="M1939" s="2">
        <v>51</v>
      </c>
      <c r="N1939" s="2">
        <v>2</v>
      </c>
      <c r="O1939" s="9" t="s">
        <v>201</v>
      </c>
    </row>
    <row r="1940" spans="1:16" s="4" customFormat="1" ht="12" hidden="1" customHeight="1" x14ac:dyDescent="0.25">
      <c r="A1940" s="4" t="s">
        <v>28</v>
      </c>
      <c r="B1940" s="9" t="s">
        <v>951</v>
      </c>
      <c r="C1940" s="11" t="s">
        <v>917</v>
      </c>
      <c r="D1940" s="4">
        <v>7</v>
      </c>
      <c r="E1940" s="4">
        <v>18</v>
      </c>
      <c r="F1940" s="4">
        <v>2024</v>
      </c>
      <c r="G1940" s="4">
        <v>3</v>
      </c>
      <c r="H1940" s="4" t="s">
        <v>149</v>
      </c>
      <c r="I1940" s="4" t="s">
        <v>468</v>
      </c>
      <c r="J1940" s="9" t="s">
        <v>581</v>
      </c>
      <c r="K1940" s="9" t="s">
        <v>1058</v>
      </c>
      <c r="L1940" s="4">
        <v>10</v>
      </c>
      <c r="M1940" s="11" t="s">
        <v>1378</v>
      </c>
      <c r="N1940" s="11" t="s">
        <v>1378</v>
      </c>
      <c r="O1940" s="11" t="s">
        <v>201</v>
      </c>
      <c r="P1940" s="4" t="s">
        <v>580</v>
      </c>
    </row>
    <row r="1941" spans="1:16" s="4" customFormat="1" ht="12" hidden="1" customHeight="1" x14ac:dyDescent="0.25">
      <c r="A1941" s="4" t="s">
        <v>26</v>
      </c>
      <c r="B1941" s="9" t="s">
        <v>952</v>
      </c>
      <c r="C1941" s="11" t="s">
        <v>917</v>
      </c>
      <c r="D1941" s="4">
        <v>7</v>
      </c>
      <c r="E1941" s="4">
        <v>18</v>
      </c>
      <c r="F1941" s="4">
        <v>2024</v>
      </c>
      <c r="G1941" s="4">
        <v>3</v>
      </c>
      <c r="H1941" s="4" t="s">
        <v>149</v>
      </c>
      <c r="I1941" s="4" t="s">
        <v>520</v>
      </c>
      <c r="J1941" s="9" t="s">
        <v>1222</v>
      </c>
      <c r="K1941" s="9" t="s">
        <v>1058</v>
      </c>
      <c r="L1941" s="4">
        <v>106102</v>
      </c>
      <c r="M1941" s="11" t="s">
        <v>1378</v>
      </c>
      <c r="N1941" s="11" t="s">
        <v>1378</v>
      </c>
      <c r="O1941" s="11" t="s">
        <v>201</v>
      </c>
    </row>
    <row r="1942" spans="1:16" ht="12" hidden="1" customHeight="1" x14ac:dyDescent="0.2">
      <c r="A1942" s="2" t="s">
        <v>26</v>
      </c>
      <c r="B1942" s="9" t="s">
        <v>952</v>
      </c>
      <c r="C1942" s="9" t="s">
        <v>917</v>
      </c>
      <c r="D1942" s="2">
        <v>7</v>
      </c>
      <c r="E1942" s="2">
        <v>18</v>
      </c>
      <c r="F1942" s="2">
        <v>2024</v>
      </c>
      <c r="G1942" s="2">
        <v>3</v>
      </c>
      <c r="H1942" s="2" t="s">
        <v>149</v>
      </c>
      <c r="I1942" s="2" t="s">
        <v>525</v>
      </c>
      <c r="J1942" s="9" t="s">
        <v>1222</v>
      </c>
      <c r="K1942" s="9" t="s">
        <v>1058</v>
      </c>
      <c r="L1942" s="2">
        <v>6160</v>
      </c>
      <c r="M1942" s="2">
        <v>440</v>
      </c>
      <c r="N1942" s="2">
        <v>14</v>
      </c>
      <c r="O1942" s="9" t="s">
        <v>201</v>
      </c>
    </row>
    <row r="1943" spans="1:16" s="4" customFormat="1" ht="12" hidden="1" customHeight="1" x14ac:dyDescent="0.25">
      <c r="A1943" s="4" t="s">
        <v>26</v>
      </c>
      <c r="B1943" s="9" t="s">
        <v>952</v>
      </c>
      <c r="C1943" s="11" t="s">
        <v>917</v>
      </c>
      <c r="D1943" s="4">
        <v>7</v>
      </c>
      <c r="E1943" s="4">
        <v>18</v>
      </c>
      <c r="F1943" s="4">
        <v>2024</v>
      </c>
      <c r="G1943" s="4">
        <v>3</v>
      </c>
      <c r="H1943" s="4" t="s">
        <v>149</v>
      </c>
      <c r="I1943" s="4" t="s">
        <v>314</v>
      </c>
      <c r="J1943" s="9" t="s">
        <v>1222</v>
      </c>
      <c r="K1943" s="9" t="s">
        <v>1058</v>
      </c>
      <c r="L1943" s="4">
        <v>454</v>
      </c>
      <c r="M1943" s="11" t="s">
        <v>1378</v>
      </c>
      <c r="N1943" s="11" t="s">
        <v>1378</v>
      </c>
      <c r="O1943" s="11" t="s">
        <v>201</v>
      </c>
    </row>
    <row r="1944" spans="1:16" s="4" customFormat="1" ht="12" hidden="1" customHeight="1" x14ac:dyDescent="0.25">
      <c r="A1944" s="4" t="s">
        <v>26</v>
      </c>
      <c r="B1944" s="9" t="s">
        <v>952</v>
      </c>
      <c r="C1944" s="11" t="s">
        <v>917</v>
      </c>
      <c r="D1944" s="4">
        <v>7</v>
      </c>
      <c r="E1944" s="4">
        <v>18</v>
      </c>
      <c r="F1944" s="4">
        <v>2024</v>
      </c>
      <c r="G1944" s="4">
        <v>3</v>
      </c>
      <c r="H1944" s="4" t="s">
        <v>149</v>
      </c>
      <c r="I1944" s="4" t="s">
        <v>989</v>
      </c>
      <c r="J1944" s="9" t="s">
        <v>1222</v>
      </c>
      <c r="K1944" s="9" t="s">
        <v>1058</v>
      </c>
      <c r="L1944" s="4">
        <v>17</v>
      </c>
      <c r="M1944" s="11" t="s">
        <v>1378</v>
      </c>
      <c r="N1944" s="11" t="s">
        <v>1378</v>
      </c>
      <c r="O1944" s="11" t="s">
        <v>201</v>
      </c>
    </row>
    <row r="1945" spans="1:16" s="4" customFormat="1" ht="12" hidden="1" customHeight="1" x14ac:dyDescent="0.25">
      <c r="A1945" s="4" t="s">
        <v>26</v>
      </c>
      <c r="B1945" s="9" t="s">
        <v>952</v>
      </c>
      <c r="C1945" s="11" t="s">
        <v>917</v>
      </c>
      <c r="D1945" s="4">
        <v>7</v>
      </c>
      <c r="E1945" s="4">
        <v>18</v>
      </c>
      <c r="F1945" s="4">
        <v>2024</v>
      </c>
      <c r="G1945" s="4">
        <v>3</v>
      </c>
      <c r="H1945" s="4" t="s">
        <v>149</v>
      </c>
      <c r="I1945" s="9" t="s">
        <v>375</v>
      </c>
      <c r="J1945" s="4" t="s">
        <v>376</v>
      </c>
      <c r="K1945" s="11" t="s">
        <v>1218</v>
      </c>
      <c r="L1945" s="11">
        <v>4</v>
      </c>
      <c r="M1945" s="4">
        <v>4</v>
      </c>
      <c r="N1945" s="11" t="s">
        <v>1378</v>
      </c>
      <c r="O1945" s="11" t="s">
        <v>201</v>
      </c>
      <c r="P1945" s="11" t="s">
        <v>396</v>
      </c>
    </row>
    <row r="1946" spans="1:16" s="4" customFormat="1" ht="12" hidden="1" customHeight="1" x14ac:dyDescent="0.25">
      <c r="A1946" s="4" t="s">
        <v>26</v>
      </c>
      <c r="B1946" s="9" t="s">
        <v>952</v>
      </c>
      <c r="C1946" s="11" t="s">
        <v>917</v>
      </c>
      <c r="D1946" s="4">
        <v>7</v>
      </c>
      <c r="E1946" s="4">
        <v>18</v>
      </c>
      <c r="F1946" s="4">
        <v>2024</v>
      </c>
      <c r="G1946" s="4">
        <v>3</v>
      </c>
      <c r="H1946" s="4" t="s">
        <v>149</v>
      </c>
      <c r="I1946" s="4" t="s">
        <v>399</v>
      </c>
      <c r="J1946" s="9" t="s">
        <v>400</v>
      </c>
      <c r="K1946" s="9" t="s">
        <v>1058</v>
      </c>
      <c r="L1946" s="4">
        <v>2</v>
      </c>
      <c r="M1946" s="11" t="s">
        <v>1378</v>
      </c>
      <c r="N1946" s="11" t="s">
        <v>1378</v>
      </c>
      <c r="O1946" s="11" t="s">
        <v>201</v>
      </c>
      <c r="P1946" s="9" t="s">
        <v>1547</v>
      </c>
    </row>
    <row r="1947" spans="1:16" s="4" customFormat="1" ht="12" hidden="1" customHeight="1" x14ac:dyDescent="0.25">
      <c r="A1947" s="4" t="s">
        <v>26</v>
      </c>
      <c r="B1947" s="9" t="s">
        <v>952</v>
      </c>
      <c r="C1947" s="11" t="s">
        <v>917</v>
      </c>
      <c r="D1947" s="4">
        <v>7</v>
      </c>
      <c r="E1947" s="4">
        <v>18</v>
      </c>
      <c r="F1947" s="4">
        <v>2024</v>
      </c>
      <c r="G1947" s="4">
        <v>3</v>
      </c>
      <c r="H1947" s="4" t="s">
        <v>149</v>
      </c>
      <c r="I1947" s="9" t="s">
        <v>446</v>
      </c>
      <c r="J1947" s="9" t="s">
        <v>1222</v>
      </c>
      <c r="K1947" s="9" t="s">
        <v>1058</v>
      </c>
      <c r="L1947" s="4">
        <v>5</v>
      </c>
      <c r="M1947" s="11" t="s">
        <v>1378</v>
      </c>
      <c r="N1947" s="11" t="s">
        <v>1378</v>
      </c>
      <c r="O1947" s="11" t="s">
        <v>201</v>
      </c>
    </row>
    <row r="1948" spans="1:16" s="4" customFormat="1" ht="12" hidden="1" customHeight="1" x14ac:dyDescent="0.25">
      <c r="A1948" s="4" t="s">
        <v>26</v>
      </c>
      <c r="B1948" s="9" t="s">
        <v>952</v>
      </c>
      <c r="C1948" s="11" t="s">
        <v>917</v>
      </c>
      <c r="D1948" s="4">
        <v>7</v>
      </c>
      <c r="E1948" s="4">
        <v>18</v>
      </c>
      <c r="F1948" s="4">
        <v>2024</v>
      </c>
      <c r="G1948" s="4">
        <v>3</v>
      </c>
      <c r="H1948" s="4" t="s">
        <v>149</v>
      </c>
      <c r="I1948" s="11" t="s">
        <v>380</v>
      </c>
      <c r="J1948" s="4" t="s">
        <v>381</v>
      </c>
      <c r="K1948" s="9" t="s">
        <v>1058</v>
      </c>
      <c r="L1948" s="4">
        <v>6</v>
      </c>
      <c r="M1948" s="11" t="s">
        <v>1378</v>
      </c>
      <c r="N1948" s="11" t="s">
        <v>1378</v>
      </c>
      <c r="O1948" s="11" t="s">
        <v>201</v>
      </c>
      <c r="P1948" s="9" t="s">
        <v>1680</v>
      </c>
    </row>
    <row r="1949" spans="1:16" s="4" customFormat="1" ht="12" hidden="1" customHeight="1" x14ac:dyDescent="0.25">
      <c r="A1949" s="4" t="s">
        <v>27</v>
      </c>
      <c r="B1949" s="9" t="s">
        <v>953</v>
      </c>
      <c r="C1949" s="11" t="s">
        <v>917</v>
      </c>
      <c r="D1949" s="4">
        <v>7</v>
      </c>
      <c r="E1949" s="4">
        <v>18</v>
      </c>
      <c r="F1949" s="4">
        <v>2024</v>
      </c>
      <c r="G1949" s="4">
        <v>3</v>
      </c>
      <c r="H1949" s="4" t="s">
        <v>833</v>
      </c>
      <c r="I1949" s="9" t="s">
        <v>375</v>
      </c>
      <c r="J1949" s="4" t="s">
        <v>376</v>
      </c>
      <c r="K1949" s="11" t="s">
        <v>1218</v>
      </c>
      <c r="L1949" s="11">
        <v>169</v>
      </c>
      <c r="M1949" s="4">
        <v>169</v>
      </c>
      <c r="N1949" s="11" t="s">
        <v>1378</v>
      </c>
      <c r="O1949" s="11" t="s">
        <v>201</v>
      </c>
      <c r="P1949" s="11" t="s">
        <v>396</v>
      </c>
    </row>
    <row r="1950" spans="1:16" ht="12" hidden="1" customHeight="1" x14ac:dyDescent="0.2">
      <c r="A1950" s="2" t="s">
        <v>27</v>
      </c>
      <c r="B1950" s="9" t="s">
        <v>953</v>
      </c>
      <c r="C1950" s="9" t="s">
        <v>917</v>
      </c>
      <c r="D1950" s="2">
        <v>7</v>
      </c>
      <c r="E1950" s="2">
        <v>18</v>
      </c>
      <c r="F1950" s="2">
        <v>2024</v>
      </c>
      <c r="G1950" s="2">
        <v>3</v>
      </c>
      <c r="H1950" s="2" t="s">
        <v>833</v>
      </c>
      <c r="I1950" s="2" t="s">
        <v>520</v>
      </c>
      <c r="J1950" s="9" t="s">
        <v>1222</v>
      </c>
      <c r="K1950" s="9" t="s">
        <v>1058</v>
      </c>
      <c r="L1950" s="2">
        <v>119706</v>
      </c>
      <c r="M1950" s="9" t="s">
        <v>1378</v>
      </c>
      <c r="N1950" s="2">
        <v>525</v>
      </c>
      <c r="O1950" s="9" t="s">
        <v>201</v>
      </c>
    </row>
    <row r="1951" spans="1:16" s="4" customFormat="1" ht="12" hidden="1" customHeight="1" x14ac:dyDescent="0.25">
      <c r="A1951" s="4" t="s">
        <v>27</v>
      </c>
      <c r="B1951" s="9" t="s">
        <v>953</v>
      </c>
      <c r="C1951" s="11" t="s">
        <v>917</v>
      </c>
      <c r="D1951" s="4">
        <v>7</v>
      </c>
      <c r="E1951" s="4">
        <v>18</v>
      </c>
      <c r="F1951" s="4">
        <v>2024</v>
      </c>
      <c r="G1951" s="4">
        <v>3</v>
      </c>
      <c r="H1951" s="4" t="s">
        <v>833</v>
      </c>
      <c r="I1951" s="9" t="s">
        <v>375</v>
      </c>
      <c r="J1951" s="11" t="s">
        <v>398</v>
      </c>
      <c r="K1951" s="11" t="s">
        <v>1218</v>
      </c>
      <c r="L1951" s="11">
        <v>153</v>
      </c>
      <c r="M1951" s="4">
        <v>153</v>
      </c>
      <c r="N1951" s="11" t="s">
        <v>1378</v>
      </c>
      <c r="O1951" s="11" t="s">
        <v>201</v>
      </c>
      <c r="P1951" s="4" t="s">
        <v>397</v>
      </c>
    </row>
    <row r="1952" spans="1:16" s="4" customFormat="1" ht="12" hidden="1" customHeight="1" x14ac:dyDescent="0.25">
      <c r="A1952" s="4" t="s">
        <v>27</v>
      </c>
      <c r="B1952" s="9" t="s">
        <v>953</v>
      </c>
      <c r="C1952" s="11" t="s">
        <v>917</v>
      </c>
      <c r="D1952" s="4">
        <v>7</v>
      </c>
      <c r="E1952" s="4">
        <v>18</v>
      </c>
      <c r="F1952" s="4">
        <v>2024</v>
      </c>
      <c r="G1952" s="4">
        <v>3</v>
      </c>
      <c r="H1952" s="4" t="s">
        <v>833</v>
      </c>
      <c r="I1952" s="4" t="s">
        <v>431</v>
      </c>
      <c r="J1952" s="9" t="s">
        <v>1222</v>
      </c>
      <c r="K1952" s="9" t="s">
        <v>1058</v>
      </c>
      <c r="L1952" s="4">
        <v>14</v>
      </c>
      <c r="M1952" s="11" t="s">
        <v>1378</v>
      </c>
      <c r="N1952" s="11" t="s">
        <v>1378</v>
      </c>
      <c r="O1952" s="11" t="s">
        <v>201</v>
      </c>
    </row>
    <row r="1953" spans="1:16" s="4" customFormat="1" ht="12" hidden="1" customHeight="1" x14ac:dyDescent="0.25">
      <c r="A1953" s="4" t="s">
        <v>27</v>
      </c>
      <c r="B1953" s="9" t="s">
        <v>953</v>
      </c>
      <c r="C1953" s="11" t="s">
        <v>917</v>
      </c>
      <c r="D1953" s="4">
        <v>7</v>
      </c>
      <c r="E1953" s="4">
        <v>18</v>
      </c>
      <c r="F1953" s="4">
        <v>2024</v>
      </c>
      <c r="G1953" s="4">
        <v>3</v>
      </c>
      <c r="H1953" s="4" t="s">
        <v>833</v>
      </c>
      <c r="I1953" s="4" t="s">
        <v>433</v>
      </c>
      <c r="J1953" s="9" t="s">
        <v>1222</v>
      </c>
      <c r="K1953" s="9" t="s">
        <v>1058</v>
      </c>
      <c r="L1953" s="4">
        <v>260</v>
      </c>
      <c r="M1953" s="11" t="s">
        <v>1378</v>
      </c>
      <c r="N1953" s="11" t="s">
        <v>1378</v>
      </c>
      <c r="O1953" s="11" t="s">
        <v>201</v>
      </c>
    </row>
    <row r="1954" spans="1:16" ht="12" hidden="1" customHeight="1" x14ac:dyDescent="0.2">
      <c r="A1954" s="2" t="s">
        <v>27</v>
      </c>
      <c r="B1954" s="9" t="s">
        <v>953</v>
      </c>
      <c r="C1954" s="9" t="s">
        <v>917</v>
      </c>
      <c r="D1954" s="2">
        <v>7</v>
      </c>
      <c r="E1954" s="2">
        <v>18</v>
      </c>
      <c r="F1954" s="2">
        <v>2024</v>
      </c>
      <c r="G1954" s="2">
        <v>3</v>
      </c>
      <c r="H1954" s="2" t="s">
        <v>833</v>
      </c>
      <c r="I1954" s="2" t="s">
        <v>316</v>
      </c>
      <c r="J1954" s="9" t="s">
        <v>1222</v>
      </c>
      <c r="K1954" s="9" t="s">
        <v>1058</v>
      </c>
      <c r="L1954" s="2">
        <v>125</v>
      </c>
      <c r="M1954" s="9" t="s">
        <v>1378</v>
      </c>
      <c r="N1954" s="2">
        <v>18</v>
      </c>
      <c r="O1954" s="9" t="s">
        <v>201</v>
      </c>
    </row>
    <row r="1955" spans="1:16" s="4" customFormat="1" ht="12" hidden="1" customHeight="1" x14ac:dyDescent="0.25">
      <c r="A1955" s="4" t="s">
        <v>27</v>
      </c>
      <c r="B1955" s="9" t="s">
        <v>953</v>
      </c>
      <c r="C1955" s="11" t="s">
        <v>917</v>
      </c>
      <c r="D1955" s="4">
        <v>7</v>
      </c>
      <c r="E1955" s="4">
        <v>18</v>
      </c>
      <c r="F1955" s="4">
        <v>2024</v>
      </c>
      <c r="G1955" s="4">
        <v>3</v>
      </c>
      <c r="H1955" s="4" t="s">
        <v>833</v>
      </c>
      <c r="I1955" s="4" t="s">
        <v>989</v>
      </c>
      <c r="J1955" s="9" t="s">
        <v>1222</v>
      </c>
      <c r="K1955" s="9" t="s">
        <v>1058</v>
      </c>
      <c r="L1955" s="4">
        <v>40</v>
      </c>
      <c r="M1955" s="11" t="s">
        <v>1378</v>
      </c>
      <c r="N1955" s="11" t="s">
        <v>1378</v>
      </c>
      <c r="O1955" s="11" t="s">
        <v>201</v>
      </c>
    </row>
    <row r="1956" spans="1:16" s="4" customFormat="1" ht="12" hidden="1" customHeight="1" x14ac:dyDescent="0.25">
      <c r="A1956" s="4" t="s">
        <v>27</v>
      </c>
      <c r="B1956" s="9" t="s">
        <v>953</v>
      </c>
      <c r="C1956" s="11" t="s">
        <v>917</v>
      </c>
      <c r="D1956" s="4">
        <v>7</v>
      </c>
      <c r="E1956" s="4">
        <v>18</v>
      </c>
      <c r="F1956" s="4">
        <v>2024</v>
      </c>
      <c r="G1956" s="4">
        <v>3</v>
      </c>
      <c r="H1956" s="4" t="s">
        <v>833</v>
      </c>
      <c r="I1956" s="4" t="s">
        <v>980</v>
      </c>
      <c r="J1956" s="9" t="s">
        <v>1222</v>
      </c>
      <c r="K1956" s="9" t="s">
        <v>1058</v>
      </c>
      <c r="L1956" s="4">
        <v>7</v>
      </c>
      <c r="M1956" s="11" t="s">
        <v>1378</v>
      </c>
      <c r="N1956" s="11" t="s">
        <v>1378</v>
      </c>
      <c r="O1956" s="11" t="s">
        <v>201</v>
      </c>
    </row>
    <row r="1957" spans="1:16" s="4" customFormat="1" ht="12" hidden="1" customHeight="1" x14ac:dyDescent="0.25">
      <c r="A1957" s="4" t="s">
        <v>27</v>
      </c>
      <c r="B1957" s="9" t="s">
        <v>953</v>
      </c>
      <c r="C1957" s="11" t="s">
        <v>917</v>
      </c>
      <c r="D1957" s="4">
        <v>7</v>
      </c>
      <c r="E1957" s="4">
        <v>18</v>
      </c>
      <c r="F1957" s="4">
        <v>2024</v>
      </c>
      <c r="G1957" s="4">
        <v>3</v>
      </c>
      <c r="H1957" s="4" t="s">
        <v>833</v>
      </c>
      <c r="I1957" s="4" t="s">
        <v>310</v>
      </c>
      <c r="J1957" s="9" t="s">
        <v>1222</v>
      </c>
      <c r="K1957" s="9" t="s">
        <v>1058</v>
      </c>
      <c r="L1957" s="4">
        <v>1</v>
      </c>
      <c r="M1957" s="11" t="s">
        <v>1378</v>
      </c>
      <c r="N1957" s="11" t="s">
        <v>1378</v>
      </c>
      <c r="O1957" s="11" t="s">
        <v>201</v>
      </c>
    </row>
    <row r="1958" spans="1:16" s="4" customFormat="1" ht="12" hidden="1" customHeight="1" x14ac:dyDescent="0.25">
      <c r="A1958" s="4" t="s">
        <v>27</v>
      </c>
      <c r="B1958" s="9" t="s">
        <v>953</v>
      </c>
      <c r="C1958" s="11" t="s">
        <v>917</v>
      </c>
      <c r="D1958" s="4">
        <v>7</v>
      </c>
      <c r="E1958" s="4">
        <v>18</v>
      </c>
      <c r="F1958" s="4">
        <v>2024</v>
      </c>
      <c r="G1958" s="4">
        <v>3</v>
      </c>
      <c r="H1958" s="4" t="s">
        <v>833</v>
      </c>
      <c r="I1958" s="4" t="s">
        <v>314</v>
      </c>
      <c r="J1958" s="9" t="s">
        <v>1222</v>
      </c>
      <c r="K1958" s="9" t="s">
        <v>1058</v>
      </c>
      <c r="L1958" s="4">
        <v>1</v>
      </c>
      <c r="M1958" s="11" t="s">
        <v>1378</v>
      </c>
      <c r="N1958" s="11" t="s">
        <v>1378</v>
      </c>
      <c r="O1958" s="11" t="s">
        <v>201</v>
      </c>
    </row>
    <row r="1959" spans="1:16" ht="12" hidden="1" customHeight="1" x14ac:dyDescent="0.2">
      <c r="A1959" s="2" t="s">
        <v>137</v>
      </c>
      <c r="B1959" s="9" t="s">
        <v>954</v>
      </c>
      <c r="C1959" s="9" t="s">
        <v>917</v>
      </c>
      <c r="D1959" s="2">
        <v>7</v>
      </c>
      <c r="E1959" s="2">
        <v>18</v>
      </c>
      <c r="F1959" s="2">
        <v>2024</v>
      </c>
      <c r="G1959" s="2">
        <v>3</v>
      </c>
      <c r="H1959" s="2" t="s">
        <v>833</v>
      </c>
      <c r="I1959" s="2" t="s">
        <v>520</v>
      </c>
      <c r="J1959" s="9" t="s">
        <v>1222</v>
      </c>
      <c r="K1959" s="9" t="s">
        <v>1058</v>
      </c>
      <c r="L1959" s="2">
        <v>61275</v>
      </c>
      <c r="M1959" s="2">
        <v>129</v>
      </c>
      <c r="N1959" s="2">
        <v>475</v>
      </c>
      <c r="O1959" s="9" t="s">
        <v>201</v>
      </c>
    </row>
    <row r="1960" spans="1:16" ht="12" hidden="1" customHeight="1" x14ac:dyDescent="0.2">
      <c r="A1960" s="2" t="s">
        <v>137</v>
      </c>
      <c r="B1960" s="9" t="s">
        <v>954</v>
      </c>
      <c r="C1960" s="9" t="s">
        <v>917</v>
      </c>
      <c r="D1960" s="2">
        <v>7</v>
      </c>
      <c r="E1960" s="2">
        <v>18</v>
      </c>
      <c r="F1960" s="2">
        <v>2024</v>
      </c>
      <c r="G1960" s="2">
        <v>3</v>
      </c>
      <c r="H1960" s="2" t="s">
        <v>833</v>
      </c>
      <c r="I1960" s="2" t="s">
        <v>525</v>
      </c>
      <c r="J1960" s="9" t="s">
        <v>1222</v>
      </c>
      <c r="K1960" s="9" t="s">
        <v>1058</v>
      </c>
      <c r="L1960" s="2">
        <v>12672</v>
      </c>
      <c r="M1960" s="2">
        <v>576</v>
      </c>
      <c r="N1960" s="2">
        <v>22</v>
      </c>
      <c r="O1960" s="9" t="s">
        <v>201</v>
      </c>
    </row>
    <row r="1961" spans="1:16" s="4" customFormat="1" ht="12" hidden="1" customHeight="1" x14ac:dyDescent="0.25">
      <c r="A1961" s="4" t="s">
        <v>137</v>
      </c>
      <c r="B1961" s="9" t="s">
        <v>954</v>
      </c>
      <c r="C1961" s="11" t="s">
        <v>917</v>
      </c>
      <c r="D1961" s="4">
        <v>7</v>
      </c>
      <c r="E1961" s="4">
        <v>18</v>
      </c>
      <c r="F1961" s="4">
        <v>2024</v>
      </c>
      <c r="G1961" s="4">
        <v>3</v>
      </c>
      <c r="H1961" s="4" t="s">
        <v>833</v>
      </c>
      <c r="I1961" s="9" t="s">
        <v>375</v>
      </c>
      <c r="J1961" s="4" t="s">
        <v>376</v>
      </c>
      <c r="K1961" s="11" t="s">
        <v>1218</v>
      </c>
      <c r="L1961" s="11">
        <v>35</v>
      </c>
      <c r="M1961" s="4">
        <v>35</v>
      </c>
      <c r="N1961" s="11" t="s">
        <v>1378</v>
      </c>
      <c r="O1961" s="11" t="s">
        <v>201</v>
      </c>
      <c r="P1961" s="11" t="s">
        <v>396</v>
      </c>
    </row>
    <row r="1962" spans="1:16" s="4" customFormat="1" ht="12" hidden="1" customHeight="1" x14ac:dyDescent="0.25">
      <c r="A1962" s="4" t="s">
        <v>137</v>
      </c>
      <c r="B1962" s="9" t="s">
        <v>954</v>
      </c>
      <c r="C1962" s="11" t="s">
        <v>917</v>
      </c>
      <c r="D1962" s="4">
        <v>7</v>
      </c>
      <c r="E1962" s="4">
        <v>18</v>
      </c>
      <c r="F1962" s="4">
        <v>2024</v>
      </c>
      <c r="G1962" s="4">
        <v>3</v>
      </c>
      <c r="H1962" s="4" t="s">
        <v>833</v>
      </c>
      <c r="I1962" s="4" t="s">
        <v>314</v>
      </c>
      <c r="J1962" s="9" t="s">
        <v>1222</v>
      </c>
      <c r="K1962" s="9" t="s">
        <v>1058</v>
      </c>
      <c r="L1962" s="4">
        <v>11</v>
      </c>
      <c r="M1962" s="11" t="s">
        <v>1378</v>
      </c>
      <c r="N1962" s="11" t="s">
        <v>1378</v>
      </c>
      <c r="O1962" s="11" t="s">
        <v>201</v>
      </c>
    </row>
    <row r="1963" spans="1:16" s="4" customFormat="1" ht="12" hidden="1" customHeight="1" x14ac:dyDescent="0.25">
      <c r="A1963" s="4" t="s">
        <v>137</v>
      </c>
      <c r="B1963" s="9" t="s">
        <v>954</v>
      </c>
      <c r="C1963" s="11" t="s">
        <v>917</v>
      </c>
      <c r="D1963" s="4">
        <v>7</v>
      </c>
      <c r="E1963" s="4">
        <v>18</v>
      </c>
      <c r="F1963" s="4">
        <v>2024</v>
      </c>
      <c r="G1963" s="4">
        <v>3</v>
      </c>
      <c r="H1963" s="4" t="s">
        <v>833</v>
      </c>
      <c r="I1963" s="9" t="s">
        <v>375</v>
      </c>
      <c r="J1963" s="11" t="s">
        <v>398</v>
      </c>
      <c r="K1963" s="11" t="s">
        <v>1218</v>
      </c>
      <c r="L1963" s="11">
        <v>34</v>
      </c>
      <c r="M1963" s="4">
        <v>34</v>
      </c>
      <c r="N1963" s="11" t="s">
        <v>1378</v>
      </c>
      <c r="O1963" s="11" t="s">
        <v>201</v>
      </c>
      <c r="P1963" s="4" t="s">
        <v>397</v>
      </c>
    </row>
    <row r="1964" spans="1:16" s="4" customFormat="1" ht="12" hidden="1" customHeight="1" x14ac:dyDescent="0.25">
      <c r="A1964" s="4" t="s">
        <v>137</v>
      </c>
      <c r="B1964" s="9" t="s">
        <v>954</v>
      </c>
      <c r="C1964" s="11" t="s">
        <v>917</v>
      </c>
      <c r="D1964" s="4">
        <v>7</v>
      </c>
      <c r="E1964" s="4">
        <v>18</v>
      </c>
      <c r="F1964" s="4">
        <v>2024</v>
      </c>
      <c r="G1964" s="4">
        <v>3</v>
      </c>
      <c r="H1964" s="4" t="s">
        <v>833</v>
      </c>
      <c r="I1964" s="4" t="s">
        <v>468</v>
      </c>
      <c r="J1964" s="9" t="s">
        <v>581</v>
      </c>
      <c r="K1964" s="9" t="s">
        <v>1058</v>
      </c>
      <c r="L1964" s="4">
        <v>43</v>
      </c>
      <c r="M1964" s="11" t="s">
        <v>1378</v>
      </c>
      <c r="N1964" s="11" t="s">
        <v>1378</v>
      </c>
      <c r="O1964" s="11" t="s">
        <v>201</v>
      </c>
      <c r="P1964" s="4" t="s">
        <v>580</v>
      </c>
    </row>
    <row r="1965" spans="1:16" s="4" customFormat="1" ht="12" hidden="1" customHeight="1" x14ac:dyDescent="0.25">
      <c r="A1965" s="4" t="s">
        <v>137</v>
      </c>
      <c r="B1965" s="9" t="s">
        <v>954</v>
      </c>
      <c r="C1965" s="11" t="s">
        <v>917</v>
      </c>
      <c r="D1965" s="4">
        <v>7</v>
      </c>
      <c r="E1965" s="4">
        <v>18</v>
      </c>
      <c r="F1965" s="4">
        <v>2024</v>
      </c>
      <c r="G1965" s="4">
        <v>3</v>
      </c>
      <c r="H1965" s="4" t="s">
        <v>833</v>
      </c>
      <c r="I1965" s="4" t="s">
        <v>399</v>
      </c>
      <c r="J1965" s="9" t="s">
        <v>400</v>
      </c>
      <c r="K1965" s="9" t="s">
        <v>1058</v>
      </c>
      <c r="L1965" s="4">
        <v>1</v>
      </c>
      <c r="M1965" s="11" t="s">
        <v>1378</v>
      </c>
      <c r="N1965" s="11" t="s">
        <v>1378</v>
      </c>
      <c r="O1965" s="11" t="s">
        <v>201</v>
      </c>
      <c r="P1965" s="9" t="s">
        <v>1547</v>
      </c>
    </row>
    <row r="1966" spans="1:16" ht="12" hidden="1" customHeight="1" x14ac:dyDescent="0.2">
      <c r="A1966" s="2" t="s">
        <v>31</v>
      </c>
      <c r="B1966" s="9" t="s">
        <v>944</v>
      </c>
      <c r="C1966" s="9" t="s">
        <v>917</v>
      </c>
      <c r="D1966" s="2">
        <v>7</v>
      </c>
      <c r="E1966" s="2">
        <v>19</v>
      </c>
      <c r="F1966" s="2">
        <v>2024</v>
      </c>
      <c r="G1966" s="2">
        <v>3</v>
      </c>
      <c r="H1966" s="2" t="s">
        <v>833</v>
      </c>
      <c r="I1966" s="2" t="s">
        <v>525</v>
      </c>
      <c r="J1966" s="2" t="s">
        <v>526</v>
      </c>
      <c r="K1966" s="9" t="s">
        <v>1058</v>
      </c>
      <c r="L1966" s="2">
        <v>20559</v>
      </c>
      <c r="M1966" s="2">
        <v>979</v>
      </c>
      <c r="N1966" s="2">
        <v>21</v>
      </c>
      <c r="O1966" s="9" t="s">
        <v>201</v>
      </c>
      <c r="P1966" s="2" t="s">
        <v>524</v>
      </c>
    </row>
    <row r="1967" spans="1:16" ht="12" hidden="1" customHeight="1" x14ac:dyDescent="0.2">
      <c r="A1967" s="2" t="s">
        <v>31</v>
      </c>
      <c r="B1967" s="9" t="s">
        <v>944</v>
      </c>
      <c r="C1967" s="9" t="s">
        <v>917</v>
      </c>
      <c r="D1967" s="2">
        <v>7</v>
      </c>
      <c r="E1967" s="2">
        <v>19</v>
      </c>
      <c r="F1967" s="2">
        <v>2024</v>
      </c>
      <c r="G1967" s="2">
        <v>3</v>
      </c>
      <c r="H1967" s="2" t="s">
        <v>833</v>
      </c>
      <c r="I1967" s="2" t="s">
        <v>520</v>
      </c>
      <c r="J1967" s="9" t="s">
        <v>1222</v>
      </c>
      <c r="K1967" s="9" t="s">
        <v>1058</v>
      </c>
      <c r="L1967" s="2">
        <v>60200</v>
      </c>
      <c r="M1967" s="9" t="s">
        <v>1378</v>
      </c>
      <c r="N1967" s="2">
        <v>280</v>
      </c>
      <c r="O1967" s="9" t="s">
        <v>201</v>
      </c>
    </row>
    <row r="1968" spans="1:16" s="4" customFormat="1" ht="12" hidden="1" customHeight="1" x14ac:dyDescent="0.25">
      <c r="A1968" s="4" t="s">
        <v>31</v>
      </c>
      <c r="B1968" s="9" t="s">
        <v>944</v>
      </c>
      <c r="C1968" s="11" t="s">
        <v>917</v>
      </c>
      <c r="D1968" s="4">
        <v>7</v>
      </c>
      <c r="E1968" s="4">
        <v>19</v>
      </c>
      <c r="F1968" s="4">
        <v>2024</v>
      </c>
      <c r="G1968" s="4">
        <v>3</v>
      </c>
      <c r="H1968" s="4" t="s">
        <v>833</v>
      </c>
      <c r="I1968" s="4" t="s">
        <v>314</v>
      </c>
      <c r="J1968" s="9" t="s">
        <v>1222</v>
      </c>
      <c r="K1968" s="9" t="s">
        <v>1058</v>
      </c>
      <c r="L1968" s="4">
        <v>2035</v>
      </c>
      <c r="M1968" s="11" t="s">
        <v>1378</v>
      </c>
      <c r="N1968" s="11" t="s">
        <v>1378</v>
      </c>
      <c r="O1968" s="11" t="s">
        <v>201</v>
      </c>
    </row>
    <row r="1969" spans="1:16" s="4" customFormat="1" ht="12" hidden="1" customHeight="1" x14ac:dyDescent="0.25">
      <c r="A1969" s="4" t="s">
        <v>31</v>
      </c>
      <c r="B1969" s="9" t="s">
        <v>944</v>
      </c>
      <c r="C1969" s="11" t="s">
        <v>917</v>
      </c>
      <c r="D1969" s="4">
        <v>7</v>
      </c>
      <c r="E1969" s="4">
        <v>19</v>
      </c>
      <c r="F1969" s="4">
        <v>2024</v>
      </c>
      <c r="G1969" s="4">
        <v>3</v>
      </c>
      <c r="H1969" s="4" t="s">
        <v>833</v>
      </c>
      <c r="I1969" s="4" t="s">
        <v>351</v>
      </c>
      <c r="J1969" s="9" t="s">
        <v>1222</v>
      </c>
      <c r="K1969" s="9" t="s">
        <v>1058</v>
      </c>
      <c r="L1969" s="4">
        <v>1</v>
      </c>
      <c r="M1969" s="11" t="s">
        <v>1378</v>
      </c>
      <c r="N1969" s="11" t="s">
        <v>1378</v>
      </c>
      <c r="O1969" s="11" t="s">
        <v>201</v>
      </c>
    </row>
    <row r="1970" spans="1:16" s="4" customFormat="1" ht="12" hidden="1" customHeight="1" x14ac:dyDescent="0.25">
      <c r="A1970" s="4" t="s">
        <v>31</v>
      </c>
      <c r="B1970" s="9" t="s">
        <v>944</v>
      </c>
      <c r="C1970" s="11" t="s">
        <v>917</v>
      </c>
      <c r="D1970" s="4">
        <v>7</v>
      </c>
      <c r="E1970" s="4">
        <v>19</v>
      </c>
      <c r="F1970" s="4">
        <v>2024</v>
      </c>
      <c r="G1970" s="4">
        <v>3</v>
      </c>
      <c r="H1970" s="4" t="s">
        <v>833</v>
      </c>
      <c r="I1970" s="9" t="s">
        <v>425</v>
      </c>
      <c r="J1970" s="9" t="s">
        <v>1222</v>
      </c>
      <c r="K1970" s="9" t="s">
        <v>1058</v>
      </c>
      <c r="L1970" s="4">
        <v>57</v>
      </c>
      <c r="M1970" s="11" t="s">
        <v>1378</v>
      </c>
      <c r="N1970" s="11" t="s">
        <v>1378</v>
      </c>
      <c r="O1970" s="11" t="s">
        <v>201</v>
      </c>
    </row>
    <row r="1971" spans="1:16" s="4" customFormat="1" ht="12" hidden="1" customHeight="1" x14ac:dyDescent="0.25">
      <c r="A1971" s="4" t="s">
        <v>31</v>
      </c>
      <c r="B1971" s="9" t="s">
        <v>944</v>
      </c>
      <c r="C1971" s="11" t="s">
        <v>917</v>
      </c>
      <c r="D1971" s="4">
        <v>7</v>
      </c>
      <c r="E1971" s="4">
        <v>19</v>
      </c>
      <c r="F1971" s="4">
        <v>2024</v>
      </c>
      <c r="G1971" s="4">
        <v>3</v>
      </c>
      <c r="H1971" s="4" t="s">
        <v>833</v>
      </c>
      <c r="I1971" s="4" t="s">
        <v>989</v>
      </c>
      <c r="J1971" s="9" t="s">
        <v>1222</v>
      </c>
      <c r="K1971" s="9" t="s">
        <v>1058</v>
      </c>
      <c r="L1971" s="4">
        <v>55</v>
      </c>
      <c r="M1971" s="11" t="s">
        <v>1378</v>
      </c>
      <c r="N1971" s="11" t="s">
        <v>1378</v>
      </c>
      <c r="O1971" s="11" t="s">
        <v>201</v>
      </c>
    </row>
    <row r="1972" spans="1:16" s="4" customFormat="1" ht="12" hidden="1" customHeight="1" x14ac:dyDescent="0.25">
      <c r="A1972" s="4" t="s">
        <v>31</v>
      </c>
      <c r="B1972" s="9" t="s">
        <v>944</v>
      </c>
      <c r="C1972" s="11" t="s">
        <v>917</v>
      </c>
      <c r="D1972" s="4">
        <v>7</v>
      </c>
      <c r="E1972" s="4">
        <v>19</v>
      </c>
      <c r="F1972" s="4">
        <v>2024</v>
      </c>
      <c r="G1972" s="4">
        <v>3</v>
      </c>
      <c r="H1972" s="4" t="s">
        <v>833</v>
      </c>
      <c r="I1972" s="9" t="s">
        <v>375</v>
      </c>
      <c r="J1972" s="11" t="s">
        <v>398</v>
      </c>
      <c r="K1972" s="11" t="s">
        <v>1218</v>
      </c>
      <c r="L1972" s="11">
        <v>4</v>
      </c>
      <c r="M1972" s="4">
        <v>4</v>
      </c>
      <c r="N1972" s="11" t="s">
        <v>1378</v>
      </c>
      <c r="O1972" s="11" t="s">
        <v>201</v>
      </c>
      <c r="P1972" s="4" t="s">
        <v>397</v>
      </c>
    </row>
    <row r="1973" spans="1:16" s="4" customFormat="1" ht="12" hidden="1" customHeight="1" x14ac:dyDescent="0.25">
      <c r="A1973" s="4" t="s">
        <v>31</v>
      </c>
      <c r="B1973" s="9" t="s">
        <v>944</v>
      </c>
      <c r="C1973" s="11" t="s">
        <v>917</v>
      </c>
      <c r="D1973" s="4">
        <v>7</v>
      </c>
      <c r="E1973" s="4">
        <v>19</v>
      </c>
      <c r="F1973" s="4">
        <v>2024</v>
      </c>
      <c r="G1973" s="4">
        <v>3</v>
      </c>
      <c r="H1973" s="4" t="s">
        <v>833</v>
      </c>
      <c r="I1973" s="9" t="s">
        <v>375</v>
      </c>
      <c r="J1973" s="4" t="s">
        <v>376</v>
      </c>
      <c r="K1973" s="11" t="s">
        <v>1218</v>
      </c>
      <c r="L1973" s="11">
        <v>3</v>
      </c>
      <c r="M1973" s="4">
        <v>3</v>
      </c>
      <c r="N1973" s="11" t="s">
        <v>1378</v>
      </c>
      <c r="O1973" s="11" t="s">
        <v>201</v>
      </c>
      <c r="P1973" s="11" t="s">
        <v>396</v>
      </c>
    </row>
    <row r="1974" spans="1:16" s="4" customFormat="1" ht="12" hidden="1" customHeight="1" x14ac:dyDescent="0.25">
      <c r="A1974" s="4" t="s">
        <v>31</v>
      </c>
      <c r="B1974" s="9" t="s">
        <v>944</v>
      </c>
      <c r="C1974" s="11" t="s">
        <v>917</v>
      </c>
      <c r="D1974" s="4">
        <v>7</v>
      </c>
      <c r="E1974" s="4">
        <v>19</v>
      </c>
      <c r="F1974" s="4">
        <v>2024</v>
      </c>
      <c r="G1974" s="4">
        <v>3</v>
      </c>
      <c r="H1974" s="4" t="s">
        <v>833</v>
      </c>
      <c r="I1974" s="4" t="s">
        <v>468</v>
      </c>
      <c r="J1974" s="9" t="s">
        <v>581</v>
      </c>
      <c r="K1974" s="9" t="s">
        <v>1058</v>
      </c>
      <c r="L1974" s="4">
        <v>336</v>
      </c>
      <c r="M1974" s="11" t="s">
        <v>1378</v>
      </c>
      <c r="N1974" s="11" t="s">
        <v>1378</v>
      </c>
      <c r="O1974" s="11" t="s">
        <v>201</v>
      </c>
      <c r="P1974" s="4" t="s">
        <v>580</v>
      </c>
    </row>
    <row r="1975" spans="1:16" s="4" customFormat="1" ht="12" hidden="1" customHeight="1" x14ac:dyDescent="0.25">
      <c r="A1975" s="4" t="s">
        <v>31</v>
      </c>
      <c r="B1975" s="9" t="s">
        <v>944</v>
      </c>
      <c r="C1975" s="11" t="s">
        <v>917</v>
      </c>
      <c r="D1975" s="4">
        <v>7</v>
      </c>
      <c r="E1975" s="4">
        <v>19</v>
      </c>
      <c r="F1975" s="4">
        <v>2024</v>
      </c>
      <c r="G1975" s="4">
        <v>3</v>
      </c>
      <c r="H1975" s="4" t="s">
        <v>833</v>
      </c>
      <c r="I1975" s="4" t="s">
        <v>423</v>
      </c>
      <c r="J1975" s="9" t="s">
        <v>1222</v>
      </c>
      <c r="K1975" s="9" t="s">
        <v>1058</v>
      </c>
      <c r="L1975" s="4">
        <v>3</v>
      </c>
      <c r="M1975" s="11" t="s">
        <v>1378</v>
      </c>
      <c r="N1975" s="11" t="s">
        <v>1378</v>
      </c>
      <c r="O1975" s="11" t="s">
        <v>201</v>
      </c>
    </row>
    <row r="1976" spans="1:16" ht="12" hidden="1" customHeight="1" x14ac:dyDescent="0.2">
      <c r="A1976" s="2" t="s">
        <v>29</v>
      </c>
      <c r="B1976" s="9" t="s">
        <v>945</v>
      </c>
      <c r="C1976" s="9" t="s">
        <v>917</v>
      </c>
      <c r="D1976" s="2">
        <v>7</v>
      </c>
      <c r="E1976" s="2">
        <v>19</v>
      </c>
      <c r="F1976" s="2">
        <v>2024</v>
      </c>
      <c r="G1976" s="2">
        <v>3</v>
      </c>
      <c r="H1976" s="2" t="s">
        <v>149</v>
      </c>
      <c r="I1976" s="2" t="s">
        <v>525</v>
      </c>
      <c r="J1976" s="2" t="s">
        <v>526</v>
      </c>
      <c r="K1976" s="9" t="s">
        <v>1058</v>
      </c>
      <c r="L1976" s="2">
        <v>22288</v>
      </c>
      <c r="M1976" s="2">
        <v>1393</v>
      </c>
      <c r="N1976" s="2">
        <v>16</v>
      </c>
      <c r="O1976" s="9" t="s">
        <v>201</v>
      </c>
      <c r="P1976" s="2" t="s">
        <v>524</v>
      </c>
    </row>
    <row r="1977" spans="1:16" s="4" customFormat="1" ht="12" hidden="1" customHeight="1" x14ac:dyDescent="0.25">
      <c r="A1977" s="4" t="s">
        <v>29</v>
      </c>
      <c r="B1977" s="9" t="s">
        <v>945</v>
      </c>
      <c r="C1977" s="11" t="s">
        <v>917</v>
      </c>
      <c r="D1977" s="4">
        <v>7</v>
      </c>
      <c r="E1977" s="4">
        <v>19</v>
      </c>
      <c r="F1977" s="4">
        <v>2024</v>
      </c>
      <c r="G1977" s="4">
        <v>3</v>
      </c>
      <c r="H1977" s="4" t="s">
        <v>149</v>
      </c>
      <c r="I1977" s="4" t="s">
        <v>380</v>
      </c>
      <c r="J1977" s="9" t="s">
        <v>1222</v>
      </c>
      <c r="K1977" s="9" t="s">
        <v>1058</v>
      </c>
      <c r="L1977" s="4">
        <v>10</v>
      </c>
      <c r="M1977" s="11" t="s">
        <v>1378</v>
      </c>
      <c r="N1977" s="11" t="s">
        <v>1378</v>
      </c>
      <c r="O1977" s="11" t="s">
        <v>201</v>
      </c>
    </row>
    <row r="1978" spans="1:16" s="4" customFormat="1" ht="12" hidden="1" customHeight="1" x14ac:dyDescent="0.25">
      <c r="A1978" s="4" t="s">
        <v>29</v>
      </c>
      <c r="B1978" s="9" t="s">
        <v>945</v>
      </c>
      <c r="C1978" s="11" t="s">
        <v>917</v>
      </c>
      <c r="D1978" s="4">
        <v>7</v>
      </c>
      <c r="E1978" s="4">
        <v>19</v>
      </c>
      <c r="F1978" s="4">
        <v>2024</v>
      </c>
      <c r="G1978" s="4">
        <v>3</v>
      </c>
      <c r="H1978" s="4" t="s">
        <v>149</v>
      </c>
      <c r="I1978" s="9" t="s">
        <v>446</v>
      </c>
      <c r="J1978" s="9" t="s">
        <v>1222</v>
      </c>
      <c r="K1978" s="9" t="s">
        <v>1058</v>
      </c>
      <c r="L1978" s="4">
        <v>1</v>
      </c>
      <c r="M1978" s="11" t="s">
        <v>1378</v>
      </c>
      <c r="N1978" s="11" t="s">
        <v>1378</v>
      </c>
      <c r="O1978" s="11" t="s">
        <v>201</v>
      </c>
    </row>
    <row r="1979" spans="1:16" s="4" customFormat="1" ht="12" hidden="1" customHeight="1" x14ac:dyDescent="0.25">
      <c r="A1979" s="4" t="s">
        <v>29</v>
      </c>
      <c r="B1979" s="9" t="s">
        <v>945</v>
      </c>
      <c r="C1979" s="11" t="s">
        <v>917</v>
      </c>
      <c r="D1979" s="4">
        <v>7</v>
      </c>
      <c r="E1979" s="4">
        <v>19</v>
      </c>
      <c r="F1979" s="4">
        <v>2024</v>
      </c>
      <c r="G1979" s="4">
        <v>3</v>
      </c>
      <c r="H1979" s="4" t="s">
        <v>149</v>
      </c>
      <c r="I1979" s="4" t="s">
        <v>989</v>
      </c>
      <c r="J1979" s="9" t="s">
        <v>1222</v>
      </c>
      <c r="K1979" s="9" t="s">
        <v>1058</v>
      </c>
      <c r="L1979" s="4">
        <v>306</v>
      </c>
      <c r="M1979" s="11" t="s">
        <v>1378</v>
      </c>
      <c r="N1979" s="11" t="s">
        <v>1378</v>
      </c>
      <c r="O1979" s="11" t="s">
        <v>201</v>
      </c>
    </row>
    <row r="1980" spans="1:16" ht="12" hidden="1" customHeight="1" x14ac:dyDescent="0.2">
      <c r="A1980" s="2" t="s">
        <v>29</v>
      </c>
      <c r="B1980" s="9" t="s">
        <v>945</v>
      </c>
      <c r="C1980" s="9" t="s">
        <v>917</v>
      </c>
      <c r="D1980" s="2">
        <v>7</v>
      </c>
      <c r="E1980" s="2">
        <v>19</v>
      </c>
      <c r="F1980" s="2">
        <v>2024</v>
      </c>
      <c r="G1980" s="2">
        <v>3</v>
      </c>
      <c r="H1980" s="2" t="s">
        <v>149</v>
      </c>
      <c r="I1980" s="2" t="s">
        <v>520</v>
      </c>
      <c r="J1980" s="9" t="s">
        <v>1222</v>
      </c>
      <c r="K1980" s="9" t="s">
        <v>1058</v>
      </c>
      <c r="L1980" s="2">
        <v>66196</v>
      </c>
      <c r="M1980" s="2">
        <v>268</v>
      </c>
      <c r="N1980" s="2">
        <v>247</v>
      </c>
      <c r="O1980" s="9" t="s">
        <v>201</v>
      </c>
    </row>
    <row r="1981" spans="1:16" s="4" customFormat="1" ht="12" hidden="1" customHeight="1" x14ac:dyDescent="0.25">
      <c r="A1981" s="4" t="s">
        <v>29</v>
      </c>
      <c r="B1981" s="9" t="s">
        <v>945</v>
      </c>
      <c r="C1981" s="11" t="s">
        <v>917</v>
      </c>
      <c r="D1981" s="4">
        <v>7</v>
      </c>
      <c r="E1981" s="4">
        <v>19</v>
      </c>
      <c r="F1981" s="4">
        <v>2024</v>
      </c>
      <c r="G1981" s="4">
        <v>3</v>
      </c>
      <c r="H1981" s="4" t="s">
        <v>149</v>
      </c>
      <c r="I1981" s="4" t="s">
        <v>314</v>
      </c>
      <c r="J1981" s="9" t="s">
        <v>1222</v>
      </c>
      <c r="K1981" s="9" t="s">
        <v>1058</v>
      </c>
      <c r="L1981" s="4">
        <v>1492</v>
      </c>
      <c r="M1981" s="11" t="s">
        <v>1378</v>
      </c>
      <c r="N1981" s="11" t="s">
        <v>1378</v>
      </c>
      <c r="O1981" s="11" t="s">
        <v>201</v>
      </c>
    </row>
    <row r="1982" spans="1:16" s="4" customFormat="1" ht="12" hidden="1" customHeight="1" x14ac:dyDescent="0.25">
      <c r="A1982" s="4" t="s">
        <v>29</v>
      </c>
      <c r="B1982" s="9" t="s">
        <v>945</v>
      </c>
      <c r="C1982" s="11" t="s">
        <v>917</v>
      </c>
      <c r="D1982" s="4">
        <v>7</v>
      </c>
      <c r="E1982" s="4">
        <v>19</v>
      </c>
      <c r="F1982" s="4">
        <v>2024</v>
      </c>
      <c r="G1982" s="4">
        <v>3</v>
      </c>
      <c r="H1982" s="4" t="s">
        <v>149</v>
      </c>
      <c r="I1982" s="4" t="s">
        <v>468</v>
      </c>
      <c r="J1982" s="9" t="s">
        <v>581</v>
      </c>
      <c r="K1982" s="9" t="s">
        <v>1058</v>
      </c>
      <c r="L1982" s="4">
        <v>114</v>
      </c>
      <c r="M1982" s="11" t="s">
        <v>1378</v>
      </c>
      <c r="N1982" s="11" t="s">
        <v>1378</v>
      </c>
      <c r="O1982" s="11" t="s">
        <v>201</v>
      </c>
      <c r="P1982" s="4" t="s">
        <v>580</v>
      </c>
    </row>
    <row r="1983" spans="1:16" s="4" customFormat="1" ht="12" hidden="1" customHeight="1" x14ac:dyDescent="0.25">
      <c r="A1983" s="4" t="s">
        <v>29</v>
      </c>
      <c r="B1983" s="9" t="s">
        <v>945</v>
      </c>
      <c r="C1983" s="11" t="s">
        <v>917</v>
      </c>
      <c r="D1983" s="4">
        <v>7</v>
      </c>
      <c r="E1983" s="4">
        <v>19</v>
      </c>
      <c r="F1983" s="4">
        <v>2024</v>
      </c>
      <c r="G1983" s="4">
        <v>3</v>
      </c>
      <c r="H1983" s="4" t="s">
        <v>149</v>
      </c>
      <c r="I1983" s="9" t="s">
        <v>425</v>
      </c>
      <c r="J1983" s="9" t="s">
        <v>1222</v>
      </c>
      <c r="K1983" s="9" t="s">
        <v>1058</v>
      </c>
      <c r="L1983" s="4">
        <v>87</v>
      </c>
      <c r="M1983" s="11" t="s">
        <v>1378</v>
      </c>
      <c r="N1983" s="11" t="s">
        <v>1378</v>
      </c>
      <c r="O1983" s="11" t="s">
        <v>201</v>
      </c>
    </row>
    <row r="1984" spans="1:16" s="4" customFormat="1" ht="12" hidden="1" customHeight="1" x14ac:dyDescent="0.25">
      <c r="A1984" s="4" t="s">
        <v>29</v>
      </c>
      <c r="B1984" s="9" t="s">
        <v>945</v>
      </c>
      <c r="C1984" s="11" t="s">
        <v>917</v>
      </c>
      <c r="D1984" s="4">
        <v>7</v>
      </c>
      <c r="E1984" s="4">
        <v>19</v>
      </c>
      <c r="F1984" s="4">
        <v>2024</v>
      </c>
      <c r="G1984" s="4">
        <v>3</v>
      </c>
      <c r="H1984" s="4" t="s">
        <v>149</v>
      </c>
      <c r="I1984" s="4" t="s">
        <v>399</v>
      </c>
      <c r="J1984" s="9" t="s">
        <v>400</v>
      </c>
      <c r="K1984" s="9" t="s">
        <v>1058</v>
      </c>
      <c r="L1984" s="4">
        <v>5</v>
      </c>
      <c r="M1984" s="11" t="s">
        <v>1378</v>
      </c>
      <c r="N1984" s="11" t="s">
        <v>1378</v>
      </c>
      <c r="O1984" s="11" t="s">
        <v>201</v>
      </c>
      <c r="P1984" s="9" t="s">
        <v>1547</v>
      </c>
    </row>
    <row r="1985" spans="1:16" ht="12" hidden="1" customHeight="1" x14ac:dyDescent="0.2">
      <c r="A1985" s="2" t="s">
        <v>32</v>
      </c>
      <c r="B1985" s="9" t="s">
        <v>946</v>
      </c>
      <c r="C1985" s="9" t="s">
        <v>917</v>
      </c>
      <c r="D1985" s="2">
        <v>7</v>
      </c>
      <c r="E1985" s="2">
        <v>19</v>
      </c>
      <c r="F1985" s="2">
        <v>2024</v>
      </c>
      <c r="G1985" s="2">
        <v>3</v>
      </c>
      <c r="H1985" s="2" t="s">
        <v>833</v>
      </c>
      <c r="I1985" s="2" t="s">
        <v>520</v>
      </c>
      <c r="J1985" s="9" t="s">
        <v>1222</v>
      </c>
      <c r="K1985" s="9" t="s">
        <v>1058</v>
      </c>
      <c r="L1985" s="2">
        <v>349270</v>
      </c>
      <c r="M1985" s="2">
        <v>659</v>
      </c>
      <c r="N1985" s="2">
        <v>530</v>
      </c>
      <c r="O1985" s="9" t="s">
        <v>201</v>
      </c>
    </row>
    <row r="1986" spans="1:16" s="4" customFormat="1" ht="12" hidden="1" customHeight="1" x14ac:dyDescent="0.25">
      <c r="A1986" s="4" t="s">
        <v>32</v>
      </c>
      <c r="B1986" s="9" t="s">
        <v>946</v>
      </c>
      <c r="C1986" s="11" t="s">
        <v>917</v>
      </c>
      <c r="D1986" s="4">
        <v>7</v>
      </c>
      <c r="E1986" s="4">
        <v>19</v>
      </c>
      <c r="F1986" s="4">
        <v>2024</v>
      </c>
      <c r="G1986" s="4">
        <v>3</v>
      </c>
      <c r="H1986" s="4" t="s">
        <v>833</v>
      </c>
      <c r="I1986" s="4" t="s">
        <v>314</v>
      </c>
      <c r="J1986" s="9" t="s">
        <v>1222</v>
      </c>
      <c r="K1986" s="9" t="s">
        <v>1058</v>
      </c>
      <c r="L1986" s="4">
        <v>965</v>
      </c>
      <c r="M1986" s="11" t="s">
        <v>1378</v>
      </c>
      <c r="N1986" s="11" t="s">
        <v>1378</v>
      </c>
      <c r="O1986" s="11" t="s">
        <v>201</v>
      </c>
    </row>
    <row r="1987" spans="1:16" s="4" customFormat="1" ht="12" hidden="1" customHeight="1" x14ac:dyDescent="0.25">
      <c r="A1987" s="4" t="s">
        <v>32</v>
      </c>
      <c r="B1987" s="9" t="s">
        <v>946</v>
      </c>
      <c r="C1987" s="11" t="s">
        <v>917</v>
      </c>
      <c r="D1987" s="4">
        <v>7</v>
      </c>
      <c r="E1987" s="4">
        <v>19</v>
      </c>
      <c r="F1987" s="4">
        <v>2024</v>
      </c>
      <c r="G1987" s="4">
        <v>3</v>
      </c>
      <c r="H1987" s="4" t="s">
        <v>833</v>
      </c>
      <c r="I1987" s="4" t="s">
        <v>989</v>
      </c>
      <c r="J1987" s="9" t="s">
        <v>1222</v>
      </c>
      <c r="K1987" s="9" t="s">
        <v>1058</v>
      </c>
      <c r="L1987" s="4">
        <v>91</v>
      </c>
      <c r="M1987" s="11" t="s">
        <v>1378</v>
      </c>
      <c r="N1987" s="11" t="s">
        <v>1378</v>
      </c>
      <c r="O1987" s="11" t="s">
        <v>201</v>
      </c>
    </row>
    <row r="1988" spans="1:16" s="4" customFormat="1" ht="12" hidden="1" customHeight="1" x14ac:dyDescent="0.25">
      <c r="A1988" s="4" t="s">
        <v>32</v>
      </c>
      <c r="B1988" s="9" t="s">
        <v>946</v>
      </c>
      <c r="C1988" s="11" t="s">
        <v>917</v>
      </c>
      <c r="D1988" s="4">
        <v>7</v>
      </c>
      <c r="E1988" s="4">
        <v>19</v>
      </c>
      <c r="F1988" s="4">
        <v>2024</v>
      </c>
      <c r="G1988" s="4">
        <v>3</v>
      </c>
      <c r="H1988" s="4" t="s">
        <v>833</v>
      </c>
      <c r="I1988" s="9" t="s">
        <v>375</v>
      </c>
      <c r="J1988" s="11" t="s">
        <v>398</v>
      </c>
      <c r="K1988" s="11" t="s">
        <v>1218</v>
      </c>
      <c r="L1988" s="11">
        <v>60</v>
      </c>
      <c r="M1988" s="4">
        <v>60</v>
      </c>
      <c r="N1988" s="11" t="s">
        <v>1378</v>
      </c>
      <c r="O1988" s="11" t="s">
        <v>201</v>
      </c>
      <c r="P1988" s="4" t="s">
        <v>397</v>
      </c>
    </row>
    <row r="1989" spans="1:16" s="4" customFormat="1" ht="12" hidden="1" customHeight="1" x14ac:dyDescent="0.25">
      <c r="A1989" s="4" t="s">
        <v>32</v>
      </c>
      <c r="B1989" s="9" t="s">
        <v>946</v>
      </c>
      <c r="C1989" s="11" t="s">
        <v>917</v>
      </c>
      <c r="D1989" s="4">
        <v>7</v>
      </c>
      <c r="E1989" s="4">
        <v>19</v>
      </c>
      <c r="F1989" s="4">
        <v>2024</v>
      </c>
      <c r="G1989" s="4">
        <v>3</v>
      </c>
      <c r="H1989" s="4" t="s">
        <v>833</v>
      </c>
      <c r="I1989" s="9" t="s">
        <v>375</v>
      </c>
      <c r="J1989" s="4" t="s">
        <v>376</v>
      </c>
      <c r="K1989" s="11" t="s">
        <v>1218</v>
      </c>
      <c r="L1989" s="11">
        <v>11</v>
      </c>
      <c r="M1989" s="4">
        <v>11</v>
      </c>
      <c r="N1989" s="11" t="s">
        <v>1378</v>
      </c>
      <c r="O1989" s="11" t="s">
        <v>201</v>
      </c>
      <c r="P1989" s="11" t="s">
        <v>396</v>
      </c>
    </row>
    <row r="1990" spans="1:16" s="4" customFormat="1" ht="12" hidden="1" customHeight="1" x14ac:dyDescent="0.25">
      <c r="A1990" s="4" t="s">
        <v>32</v>
      </c>
      <c r="B1990" s="9" t="s">
        <v>946</v>
      </c>
      <c r="C1990" s="11" t="s">
        <v>917</v>
      </c>
      <c r="D1990" s="4">
        <v>7</v>
      </c>
      <c r="E1990" s="4">
        <v>19</v>
      </c>
      <c r="F1990" s="4">
        <v>2024</v>
      </c>
      <c r="G1990" s="4">
        <v>3</v>
      </c>
      <c r="H1990" s="4" t="s">
        <v>833</v>
      </c>
      <c r="I1990" s="4" t="s">
        <v>1005</v>
      </c>
      <c r="J1990" s="9" t="s">
        <v>1222</v>
      </c>
      <c r="K1990" s="9" t="s">
        <v>1058</v>
      </c>
      <c r="L1990" s="4">
        <v>1</v>
      </c>
      <c r="M1990" s="11" t="s">
        <v>1378</v>
      </c>
      <c r="N1990" s="11" t="s">
        <v>1378</v>
      </c>
      <c r="O1990" s="11" t="s">
        <v>201</v>
      </c>
    </row>
    <row r="1991" spans="1:16" s="4" customFormat="1" ht="12" hidden="1" customHeight="1" x14ac:dyDescent="0.25">
      <c r="A1991" s="4" t="s">
        <v>32</v>
      </c>
      <c r="B1991" s="9" t="s">
        <v>946</v>
      </c>
      <c r="C1991" s="11" t="s">
        <v>917</v>
      </c>
      <c r="D1991" s="4">
        <v>7</v>
      </c>
      <c r="E1991" s="4">
        <v>19</v>
      </c>
      <c r="F1991" s="4">
        <v>2024</v>
      </c>
      <c r="G1991" s="4">
        <v>3</v>
      </c>
      <c r="H1991" s="4" t="s">
        <v>833</v>
      </c>
      <c r="I1991" s="4" t="s">
        <v>1006</v>
      </c>
      <c r="J1991" s="9" t="s">
        <v>1222</v>
      </c>
      <c r="K1991" s="9" t="s">
        <v>1058</v>
      </c>
      <c r="L1991" s="4">
        <v>1</v>
      </c>
      <c r="M1991" s="11" t="s">
        <v>1378</v>
      </c>
      <c r="N1991" s="11" t="s">
        <v>1378</v>
      </c>
      <c r="O1991" s="11" t="s">
        <v>201</v>
      </c>
    </row>
    <row r="1992" spans="1:16" ht="12" hidden="1" customHeight="1" x14ac:dyDescent="0.2">
      <c r="A1992" s="2" t="s">
        <v>32</v>
      </c>
      <c r="B1992" s="9" t="s">
        <v>946</v>
      </c>
      <c r="C1992" s="9" t="s">
        <v>917</v>
      </c>
      <c r="D1992" s="2">
        <v>7</v>
      </c>
      <c r="E1992" s="2">
        <v>19</v>
      </c>
      <c r="F1992" s="2">
        <v>2024</v>
      </c>
      <c r="G1992" s="2">
        <v>3</v>
      </c>
      <c r="H1992" s="2" t="s">
        <v>833</v>
      </c>
      <c r="I1992" s="2" t="s">
        <v>525</v>
      </c>
      <c r="J1992" s="2" t="s">
        <v>526</v>
      </c>
      <c r="K1992" s="9" t="s">
        <v>1058</v>
      </c>
      <c r="L1992" s="2">
        <v>6264</v>
      </c>
      <c r="M1992" s="2">
        <v>522</v>
      </c>
      <c r="N1992" s="2">
        <v>12</v>
      </c>
      <c r="O1992" s="9" t="s">
        <v>201</v>
      </c>
      <c r="P1992" s="2" t="s">
        <v>524</v>
      </c>
    </row>
    <row r="1993" spans="1:16" s="4" customFormat="1" ht="12" hidden="1" customHeight="1" x14ac:dyDescent="0.25">
      <c r="A1993" s="4" t="s">
        <v>32</v>
      </c>
      <c r="B1993" s="9" t="s">
        <v>946</v>
      </c>
      <c r="C1993" s="11" t="s">
        <v>917</v>
      </c>
      <c r="D1993" s="4">
        <v>7</v>
      </c>
      <c r="E1993" s="4">
        <v>19</v>
      </c>
      <c r="F1993" s="4">
        <v>2024</v>
      </c>
      <c r="G1993" s="4">
        <v>3</v>
      </c>
      <c r="H1993" s="4" t="s">
        <v>833</v>
      </c>
      <c r="I1993" s="11" t="s">
        <v>380</v>
      </c>
      <c r="J1993" s="4" t="s">
        <v>381</v>
      </c>
      <c r="K1993" s="9" t="s">
        <v>1058</v>
      </c>
      <c r="L1993" s="4">
        <v>6</v>
      </c>
      <c r="M1993" s="11" t="s">
        <v>1378</v>
      </c>
      <c r="N1993" s="11" t="s">
        <v>1378</v>
      </c>
      <c r="O1993" s="11" t="s">
        <v>201</v>
      </c>
      <c r="P1993" s="9" t="s">
        <v>1680</v>
      </c>
    </row>
    <row r="1994" spans="1:16" ht="12" hidden="1" customHeight="1" x14ac:dyDescent="0.2">
      <c r="A1994" s="2" t="s">
        <v>24</v>
      </c>
      <c r="B1994" s="9" t="s">
        <v>947</v>
      </c>
      <c r="C1994" s="9" t="s">
        <v>917</v>
      </c>
      <c r="D1994" s="2">
        <v>7</v>
      </c>
      <c r="E1994" s="2">
        <v>19</v>
      </c>
      <c r="F1994" s="2">
        <v>2024</v>
      </c>
      <c r="G1994" s="2">
        <v>3</v>
      </c>
      <c r="H1994" s="2" t="s">
        <v>149</v>
      </c>
      <c r="I1994" s="2" t="s">
        <v>520</v>
      </c>
      <c r="J1994" s="9" t="s">
        <v>1222</v>
      </c>
      <c r="K1994" s="9" t="s">
        <v>1058</v>
      </c>
      <c r="L1994" s="2">
        <v>227226</v>
      </c>
      <c r="M1994" s="2">
        <v>402</v>
      </c>
      <c r="N1994" s="2">
        <v>513</v>
      </c>
      <c r="O1994" s="9" t="s">
        <v>201</v>
      </c>
    </row>
    <row r="1995" spans="1:16" s="4" customFormat="1" ht="12" hidden="1" customHeight="1" x14ac:dyDescent="0.25">
      <c r="A1995" s="4" t="s">
        <v>24</v>
      </c>
      <c r="B1995" s="9" t="s">
        <v>947</v>
      </c>
      <c r="C1995" s="11" t="s">
        <v>917</v>
      </c>
      <c r="D1995" s="4">
        <v>7</v>
      </c>
      <c r="E1995" s="4">
        <v>19</v>
      </c>
      <c r="F1995" s="4">
        <v>2024</v>
      </c>
      <c r="G1995" s="4">
        <v>3</v>
      </c>
      <c r="H1995" s="4" t="s">
        <v>149</v>
      </c>
      <c r="I1995" s="4" t="s">
        <v>989</v>
      </c>
      <c r="J1995" s="9" t="s">
        <v>1222</v>
      </c>
      <c r="K1995" s="9" t="s">
        <v>1058</v>
      </c>
      <c r="L1995" s="4">
        <v>233</v>
      </c>
      <c r="M1995" s="11" t="s">
        <v>1378</v>
      </c>
      <c r="N1995" s="11" t="s">
        <v>1378</v>
      </c>
      <c r="O1995" s="11" t="s">
        <v>201</v>
      </c>
    </row>
    <row r="1996" spans="1:16" ht="12" hidden="1" customHeight="1" x14ac:dyDescent="0.2">
      <c r="A1996" s="2" t="s">
        <v>24</v>
      </c>
      <c r="B1996" s="9" t="s">
        <v>947</v>
      </c>
      <c r="C1996" s="9" t="s">
        <v>917</v>
      </c>
      <c r="D1996" s="2">
        <v>7</v>
      </c>
      <c r="E1996" s="2">
        <v>19</v>
      </c>
      <c r="F1996" s="2">
        <v>2024</v>
      </c>
      <c r="G1996" s="2">
        <v>3</v>
      </c>
      <c r="H1996" s="2" t="s">
        <v>149</v>
      </c>
      <c r="I1996" s="2" t="s">
        <v>525</v>
      </c>
      <c r="J1996" s="2" t="s">
        <v>526</v>
      </c>
      <c r="K1996" s="9" t="s">
        <v>1058</v>
      </c>
      <c r="L1996" s="2">
        <v>3720</v>
      </c>
      <c r="M1996" s="2">
        <v>248</v>
      </c>
      <c r="N1996" s="2">
        <v>15</v>
      </c>
      <c r="O1996" s="9" t="s">
        <v>201</v>
      </c>
      <c r="P1996" s="2" t="s">
        <v>524</v>
      </c>
    </row>
    <row r="1997" spans="1:16" s="4" customFormat="1" ht="12" hidden="1" customHeight="1" x14ac:dyDescent="0.25">
      <c r="A1997" s="4" t="s">
        <v>24</v>
      </c>
      <c r="B1997" s="9" t="s">
        <v>947</v>
      </c>
      <c r="C1997" s="11" t="s">
        <v>917</v>
      </c>
      <c r="D1997" s="4">
        <v>7</v>
      </c>
      <c r="E1997" s="4">
        <v>19</v>
      </c>
      <c r="F1997" s="4">
        <v>2024</v>
      </c>
      <c r="G1997" s="4">
        <v>3</v>
      </c>
      <c r="H1997" s="4" t="s">
        <v>149</v>
      </c>
      <c r="I1997" s="4" t="s">
        <v>314</v>
      </c>
      <c r="J1997" s="9" t="s">
        <v>1222</v>
      </c>
      <c r="K1997" s="9" t="s">
        <v>1058</v>
      </c>
      <c r="L1997" s="4">
        <v>664</v>
      </c>
      <c r="M1997" s="11" t="s">
        <v>1378</v>
      </c>
      <c r="N1997" s="11" t="s">
        <v>1378</v>
      </c>
      <c r="O1997" s="11" t="s">
        <v>201</v>
      </c>
    </row>
    <row r="1998" spans="1:16" s="4" customFormat="1" ht="12" hidden="1" customHeight="1" x14ac:dyDescent="0.25">
      <c r="A1998" s="4" t="s">
        <v>24</v>
      </c>
      <c r="B1998" s="9" t="s">
        <v>947</v>
      </c>
      <c r="C1998" s="11" t="s">
        <v>917</v>
      </c>
      <c r="D1998" s="4">
        <v>7</v>
      </c>
      <c r="E1998" s="4">
        <v>19</v>
      </c>
      <c r="F1998" s="4">
        <v>2024</v>
      </c>
      <c r="G1998" s="4">
        <v>3</v>
      </c>
      <c r="H1998" s="4" t="s">
        <v>149</v>
      </c>
      <c r="I1998" s="9" t="s">
        <v>375</v>
      </c>
      <c r="J1998" s="4" t="s">
        <v>376</v>
      </c>
      <c r="K1998" s="9" t="s">
        <v>1058</v>
      </c>
      <c r="L1998" s="4">
        <v>33</v>
      </c>
      <c r="M1998" s="11" t="s">
        <v>1378</v>
      </c>
      <c r="N1998" s="11" t="s">
        <v>1378</v>
      </c>
      <c r="O1998" s="11" t="s">
        <v>201</v>
      </c>
      <c r="P1998" s="4" t="s">
        <v>396</v>
      </c>
    </row>
    <row r="1999" spans="1:16" s="4" customFormat="1" ht="12" hidden="1" customHeight="1" x14ac:dyDescent="0.25">
      <c r="A1999" s="4" t="s">
        <v>24</v>
      </c>
      <c r="B1999" s="9" t="s">
        <v>947</v>
      </c>
      <c r="C1999" s="11" t="s">
        <v>917</v>
      </c>
      <c r="D1999" s="4">
        <v>7</v>
      </c>
      <c r="E1999" s="4">
        <v>19</v>
      </c>
      <c r="F1999" s="4">
        <v>2024</v>
      </c>
      <c r="G1999" s="4">
        <v>3</v>
      </c>
      <c r="H1999" s="4" t="s">
        <v>149</v>
      </c>
      <c r="I1999" s="9" t="s">
        <v>446</v>
      </c>
      <c r="J1999" s="9" t="s">
        <v>1222</v>
      </c>
      <c r="K1999" s="9" t="s">
        <v>1058</v>
      </c>
      <c r="L1999" s="4">
        <v>2</v>
      </c>
      <c r="M1999" s="11" t="s">
        <v>1378</v>
      </c>
      <c r="N1999" s="11" t="s">
        <v>1378</v>
      </c>
      <c r="O1999" s="11" t="s">
        <v>201</v>
      </c>
    </row>
    <row r="2000" spans="1:16" s="4" customFormat="1" ht="12" hidden="1" customHeight="1" x14ac:dyDescent="0.25">
      <c r="A2000" s="4" t="s">
        <v>24</v>
      </c>
      <c r="B2000" s="9" t="s">
        <v>947</v>
      </c>
      <c r="C2000" s="11" t="s">
        <v>917</v>
      </c>
      <c r="D2000" s="4">
        <v>7</v>
      </c>
      <c r="E2000" s="4">
        <v>19</v>
      </c>
      <c r="F2000" s="4">
        <v>2024</v>
      </c>
      <c r="G2000" s="4">
        <v>3</v>
      </c>
      <c r="H2000" s="4" t="s">
        <v>149</v>
      </c>
      <c r="I2000" s="9" t="s">
        <v>425</v>
      </c>
      <c r="J2000" s="9" t="s">
        <v>1222</v>
      </c>
      <c r="K2000" s="9" t="s">
        <v>1058</v>
      </c>
      <c r="L2000" s="4">
        <v>5</v>
      </c>
      <c r="M2000" s="11" t="s">
        <v>1378</v>
      </c>
      <c r="N2000" s="11" t="s">
        <v>1378</v>
      </c>
      <c r="O2000" s="11" t="s">
        <v>201</v>
      </c>
    </row>
    <row r="2001" spans="1:16" s="4" customFormat="1" ht="12" hidden="1" customHeight="1" x14ac:dyDescent="0.25">
      <c r="A2001" s="4" t="s">
        <v>24</v>
      </c>
      <c r="B2001" s="9" t="s">
        <v>947</v>
      </c>
      <c r="C2001" s="11" t="s">
        <v>917</v>
      </c>
      <c r="D2001" s="4">
        <v>7</v>
      </c>
      <c r="E2001" s="4">
        <v>19</v>
      </c>
      <c r="F2001" s="4">
        <v>2024</v>
      </c>
      <c r="G2001" s="4">
        <v>3</v>
      </c>
      <c r="H2001" s="4" t="s">
        <v>149</v>
      </c>
      <c r="I2001" s="4" t="s">
        <v>468</v>
      </c>
      <c r="J2001" s="9" t="s">
        <v>581</v>
      </c>
      <c r="K2001" s="9" t="s">
        <v>1058</v>
      </c>
      <c r="L2001" s="4">
        <v>281</v>
      </c>
      <c r="M2001" s="11" t="s">
        <v>1378</v>
      </c>
      <c r="N2001" s="11" t="s">
        <v>1378</v>
      </c>
      <c r="O2001" s="11" t="s">
        <v>201</v>
      </c>
      <c r="P2001" s="4" t="s">
        <v>580</v>
      </c>
    </row>
    <row r="2002" spans="1:16" s="4" customFormat="1" ht="12" hidden="1" customHeight="1" x14ac:dyDescent="0.25">
      <c r="A2002" s="4" t="s">
        <v>24</v>
      </c>
      <c r="B2002" s="9" t="s">
        <v>947</v>
      </c>
      <c r="C2002" s="11" t="s">
        <v>917</v>
      </c>
      <c r="D2002" s="4">
        <v>7</v>
      </c>
      <c r="E2002" s="4">
        <v>19</v>
      </c>
      <c r="F2002" s="4">
        <v>2024</v>
      </c>
      <c r="G2002" s="4">
        <v>3</v>
      </c>
      <c r="H2002" s="4" t="s">
        <v>149</v>
      </c>
      <c r="I2002" s="11" t="s">
        <v>380</v>
      </c>
      <c r="J2002" s="4" t="s">
        <v>381</v>
      </c>
      <c r="K2002" s="9" t="s">
        <v>1058</v>
      </c>
      <c r="L2002" s="4">
        <v>6</v>
      </c>
      <c r="M2002" s="11" t="s">
        <v>1378</v>
      </c>
      <c r="N2002" s="11" t="s">
        <v>1378</v>
      </c>
      <c r="O2002" s="11" t="s">
        <v>201</v>
      </c>
      <c r="P2002" s="9" t="s">
        <v>1680</v>
      </c>
    </row>
    <row r="2003" spans="1:16" s="4" customFormat="1" ht="12" hidden="1" customHeight="1" x14ac:dyDescent="0.25">
      <c r="A2003" s="4" t="s">
        <v>22</v>
      </c>
      <c r="B2003" s="9" t="s">
        <v>949</v>
      </c>
      <c r="C2003" s="11" t="s">
        <v>917</v>
      </c>
      <c r="D2003" s="4">
        <v>7</v>
      </c>
      <c r="E2003" s="4">
        <v>19</v>
      </c>
      <c r="F2003" s="4">
        <v>2024</v>
      </c>
      <c r="G2003" s="4">
        <v>3</v>
      </c>
      <c r="H2003" s="4" t="s">
        <v>149</v>
      </c>
      <c r="I2003" s="4" t="s">
        <v>314</v>
      </c>
      <c r="J2003" s="9" t="s">
        <v>1222</v>
      </c>
      <c r="K2003" s="9" t="s">
        <v>1058</v>
      </c>
      <c r="L2003" s="4">
        <v>381</v>
      </c>
      <c r="M2003" s="11" t="s">
        <v>1378</v>
      </c>
      <c r="N2003" s="11" t="s">
        <v>1378</v>
      </c>
      <c r="O2003" s="11" t="s">
        <v>201</v>
      </c>
    </row>
    <row r="2004" spans="1:16" s="4" customFormat="1" ht="12" hidden="1" customHeight="1" x14ac:dyDescent="0.25">
      <c r="A2004" s="4" t="s">
        <v>22</v>
      </c>
      <c r="B2004" s="9" t="s">
        <v>949</v>
      </c>
      <c r="C2004" s="11" t="s">
        <v>917</v>
      </c>
      <c r="D2004" s="4">
        <v>7</v>
      </c>
      <c r="E2004" s="4">
        <v>19</v>
      </c>
      <c r="F2004" s="4">
        <v>2024</v>
      </c>
      <c r="G2004" s="4">
        <v>3</v>
      </c>
      <c r="H2004" s="4" t="s">
        <v>149</v>
      </c>
      <c r="I2004" s="9" t="s">
        <v>375</v>
      </c>
      <c r="J2004" s="4" t="s">
        <v>376</v>
      </c>
      <c r="K2004" s="11" t="s">
        <v>1218</v>
      </c>
      <c r="L2004" s="11">
        <v>3</v>
      </c>
      <c r="M2004" s="4">
        <v>3</v>
      </c>
      <c r="N2004" s="11" t="s">
        <v>1378</v>
      </c>
      <c r="O2004" s="11" t="s">
        <v>201</v>
      </c>
      <c r="P2004" s="11" t="s">
        <v>396</v>
      </c>
    </row>
    <row r="2005" spans="1:16" s="4" customFormat="1" ht="12" hidden="1" customHeight="1" x14ac:dyDescent="0.25">
      <c r="A2005" s="4" t="s">
        <v>22</v>
      </c>
      <c r="B2005" s="9" t="s">
        <v>949</v>
      </c>
      <c r="C2005" s="11" t="s">
        <v>917</v>
      </c>
      <c r="D2005" s="4">
        <v>7</v>
      </c>
      <c r="E2005" s="4">
        <v>19</v>
      </c>
      <c r="F2005" s="4">
        <v>2024</v>
      </c>
      <c r="G2005" s="4">
        <v>3</v>
      </c>
      <c r="H2005" s="4" t="s">
        <v>149</v>
      </c>
      <c r="I2005" s="4" t="s">
        <v>399</v>
      </c>
      <c r="J2005" s="9" t="s">
        <v>400</v>
      </c>
      <c r="K2005" s="9" t="s">
        <v>1058</v>
      </c>
      <c r="L2005" s="4">
        <v>5</v>
      </c>
      <c r="M2005" s="11" t="s">
        <v>1378</v>
      </c>
      <c r="N2005" s="11" t="s">
        <v>1378</v>
      </c>
      <c r="O2005" s="11" t="s">
        <v>201</v>
      </c>
      <c r="P2005" s="9" t="s">
        <v>1547</v>
      </c>
    </row>
    <row r="2006" spans="1:16" s="4" customFormat="1" ht="12" hidden="1" customHeight="1" x14ac:dyDescent="0.25">
      <c r="A2006" s="4" t="s">
        <v>22</v>
      </c>
      <c r="B2006" s="9" t="s">
        <v>949</v>
      </c>
      <c r="C2006" s="11" t="s">
        <v>917</v>
      </c>
      <c r="D2006" s="4">
        <v>7</v>
      </c>
      <c r="E2006" s="4">
        <v>19</v>
      </c>
      <c r="F2006" s="4">
        <v>2024</v>
      </c>
      <c r="G2006" s="4">
        <v>3</v>
      </c>
      <c r="H2006" s="4" t="s">
        <v>149</v>
      </c>
      <c r="I2006" s="9" t="s">
        <v>375</v>
      </c>
      <c r="J2006" s="11" t="s">
        <v>398</v>
      </c>
      <c r="K2006" s="11" t="s">
        <v>1218</v>
      </c>
      <c r="L2006" s="11">
        <v>2</v>
      </c>
      <c r="M2006" s="4">
        <v>2</v>
      </c>
      <c r="N2006" s="11" t="s">
        <v>1378</v>
      </c>
      <c r="O2006" s="11" t="s">
        <v>201</v>
      </c>
      <c r="P2006" s="4" t="s">
        <v>397</v>
      </c>
    </row>
    <row r="2007" spans="1:16" s="4" customFormat="1" ht="12" hidden="1" customHeight="1" x14ac:dyDescent="0.25">
      <c r="A2007" s="4" t="s">
        <v>22</v>
      </c>
      <c r="B2007" s="9" t="s">
        <v>949</v>
      </c>
      <c r="C2007" s="11" t="s">
        <v>917</v>
      </c>
      <c r="D2007" s="4">
        <v>7</v>
      </c>
      <c r="E2007" s="4">
        <v>19</v>
      </c>
      <c r="F2007" s="4">
        <v>2024</v>
      </c>
      <c r="G2007" s="4">
        <v>3</v>
      </c>
      <c r="H2007" s="4" t="s">
        <v>149</v>
      </c>
      <c r="I2007" s="11" t="s">
        <v>380</v>
      </c>
      <c r="J2007" s="4" t="s">
        <v>381</v>
      </c>
      <c r="K2007" s="9" t="s">
        <v>1058</v>
      </c>
      <c r="L2007" s="4">
        <v>11</v>
      </c>
      <c r="M2007" s="11" t="s">
        <v>1378</v>
      </c>
      <c r="N2007" s="11" t="s">
        <v>1378</v>
      </c>
      <c r="O2007" s="11" t="s">
        <v>201</v>
      </c>
      <c r="P2007" s="9" t="s">
        <v>1680</v>
      </c>
    </row>
    <row r="2008" spans="1:16" ht="12" hidden="1" customHeight="1" x14ac:dyDescent="0.2">
      <c r="A2008" s="2" t="s">
        <v>22</v>
      </c>
      <c r="B2008" s="9" t="s">
        <v>949</v>
      </c>
      <c r="C2008" s="9" t="s">
        <v>917</v>
      </c>
      <c r="D2008" s="2">
        <v>7</v>
      </c>
      <c r="E2008" s="2">
        <v>19</v>
      </c>
      <c r="F2008" s="2">
        <v>2024</v>
      </c>
      <c r="G2008" s="2">
        <v>3</v>
      </c>
      <c r="H2008" s="2" t="s">
        <v>149</v>
      </c>
      <c r="I2008" s="2" t="s">
        <v>520</v>
      </c>
      <c r="J2008" s="9" t="s">
        <v>1222</v>
      </c>
      <c r="K2008" s="9" t="s">
        <v>1058</v>
      </c>
      <c r="L2008" s="2">
        <v>1944</v>
      </c>
      <c r="M2008" s="2">
        <v>6</v>
      </c>
      <c r="N2008" s="2">
        <v>324</v>
      </c>
      <c r="O2008" s="9" t="s">
        <v>201</v>
      </c>
    </row>
    <row r="2009" spans="1:16" s="4" customFormat="1" ht="12" hidden="1" customHeight="1" x14ac:dyDescent="0.25">
      <c r="A2009" s="4" t="s">
        <v>22</v>
      </c>
      <c r="B2009" s="9" t="s">
        <v>949</v>
      </c>
      <c r="C2009" s="11" t="s">
        <v>917</v>
      </c>
      <c r="D2009" s="4">
        <v>7</v>
      </c>
      <c r="E2009" s="4">
        <v>19</v>
      </c>
      <c r="F2009" s="4">
        <v>2024</v>
      </c>
      <c r="G2009" s="4">
        <v>3</v>
      </c>
      <c r="H2009" s="4" t="s">
        <v>149</v>
      </c>
      <c r="I2009" s="9" t="s">
        <v>425</v>
      </c>
      <c r="J2009" s="9" t="s">
        <v>1222</v>
      </c>
      <c r="K2009" s="9" t="s">
        <v>1058</v>
      </c>
      <c r="L2009" s="4">
        <v>162</v>
      </c>
      <c r="M2009" s="11" t="s">
        <v>1378</v>
      </c>
      <c r="N2009" s="11" t="s">
        <v>1378</v>
      </c>
      <c r="O2009" s="11" t="s">
        <v>201</v>
      </c>
    </row>
    <row r="2010" spans="1:16" ht="12" hidden="1" customHeight="1" x14ac:dyDescent="0.2">
      <c r="A2010" s="2" t="s">
        <v>22</v>
      </c>
      <c r="B2010" s="9" t="s">
        <v>949</v>
      </c>
      <c r="C2010" s="9" t="s">
        <v>917</v>
      </c>
      <c r="D2010" s="2">
        <v>7</v>
      </c>
      <c r="E2010" s="2">
        <v>19</v>
      </c>
      <c r="F2010" s="2">
        <v>2024</v>
      </c>
      <c r="G2010" s="2">
        <v>3</v>
      </c>
      <c r="H2010" s="2" t="s">
        <v>149</v>
      </c>
      <c r="I2010" s="2" t="s">
        <v>525</v>
      </c>
      <c r="J2010" s="9" t="s">
        <v>1222</v>
      </c>
      <c r="K2010" s="9" t="s">
        <v>1058</v>
      </c>
      <c r="L2010" s="2">
        <v>2178</v>
      </c>
      <c r="M2010" s="2">
        <v>121</v>
      </c>
      <c r="N2010" s="2">
        <v>18</v>
      </c>
      <c r="O2010" s="9" t="s">
        <v>201</v>
      </c>
    </row>
    <row r="2011" spans="1:16" s="4" customFormat="1" ht="12" hidden="1" customHeight="1" x14ac:dyDescent="0.25">
      <c r="A2011" s="4" t="s">
        <v>22</v>
      </c>
      <c r="B2011" s="9" t="s">
        <v>949</v>
      </c>
      <c r="C2011" s="11" t="s">
        <v>917</v>
      </c>
      <c r="D2011" s="4">
        <v>7</v>
      </c>
      <c r="E2011" s="4">
        <v>19</v>
      </c>
      <c r="F2011" s="4">
        <v>2024</v>
      </c>
      <c r="G2011" s="4">
        <v>3</v>
      </c>
      <c r="H2011" s="4" t="s">
        <v>149</v>
      </c>
      <c r="I2011" s="4" t="s">
        <v>423</v>
      </c>
      <c r="J2011" s="9" t="s">
        <v>1222</v>
      </c>
      <c r="K2011" s="9" t="s">
        <v>1058</v>
      </c>
      <c r="L2011" s="4">
        <v>1</v>
      </c>
      <c r="M2011" s="11" t="s">
        <v>1378</v>
      </c>
      <c r="N2011" s="11" t="s">
        <v>1378</v>
      </c>
      <c r="O2011" s="11" t="s">
        <v>201</v>
      </c>
    </row>
    <row r="2012" spans="1:16" s="4" customFormat="1" ht="12" hidden="1" customHeight="1" x14ac:dyDescent="0.25">
      <c r="A2012" s="4" t="s">
        <v>103</v>
      </c>
      <c r="B2012" s="9" t="s">
        <v>927</v>
      </c>
      <c r="C2012" s="11" t="s">
        <v>917</v>
      </c>
      <c r="D2012" s="4">
        <v>7</v>
      </c>
      <c r="E2012" s="4">
        <v>22</v>
      </c>
      <c r="F2012" s="4">
        <v>2024</v>
      </c>
      <c r="G2012" s="4">
        <v>4</v>
      </c>
      <c r="H2012" s="4" t="s">
        <v>833</v>
      </c>
      <c r="I2012" s="4" t="s">
        <v>319</v>
      </c>
      <c r="J2012" s="9" t="s">
        <v>1222</v>
      </c>
      <c r="K2012" s="9" t="s">
        <v>1058</v>
      </c>
      <c r="L2012" s="4">
        <v>30</v>
      </c>
      <c r="M2012" s="11" t="s">
        <v>1378</v>
      </c>
      <c r="N2012" s="11" t="s">
        <v>1378</v>
      </c>
      <c r="O2012" s="11" t="s">
        <v>201</v>
      </c>
    </row>
    <row r="2013" spans="1:16" s="4" customFormat="1" ht="12" hidden="1" customHeight="1" x14ac:dyDescent="0.25">
      <c r="A2013" s="4" t="s">
        <v>103</v>
      </c>
      <c r="B2013" s="9" t="s">
        <v>927</v>
      </c>
      <c r="C2013" s="11" t="s">
        <v>917</v>
      </c>
      <c r="D2013" s="4">
        <v>7</v>
      </c>
      <c r="E2013" s="4">
        <v>22</v>
      </c>
      <c r="F2013" s="4">
        <v>2024</v>
      </c>
      <c r="G2013" s="4">
        <v>4</v>
      </c>
      <c r="H2013" s="4" t="s">
        <v>833</v>
      </c>
      <c r="I2013" s="9" t="s">
        <v>375</v>
      </c>
      <c r="J2013" s="11" t="s">
        <v>398</v>
      </c>
      <c r="K2013" s="11" t="s">
        <v>1218</v>
      </c>
      <c r="L2013" s="11">
        <v>7</v>
      </c>
      <c r="M2013" s="4">
        <v>7</v>
      </c>
      <c r="N2013" s="11" t="s">
        <v>1378</v>
      </c>
      <c r="O2013" s="11" t="s">
        <v>201</v>
      </c>
      <c r="P2013" s="4" t="s">
        <v>397</v>
      </c>
    </row>
    <row r="2014" spans="1:16" s="4" customFormat="1" ht="12" hidden="1" customHeight="1" x14ac:dyDescent="0.25">
      <c r="A2014" s="4" t="s">
        <v>103</v>
      </c>
      <c r="B2014" s="9" t="s">
        <v>927</v>
      </c>
      <c r="C2014" s="11" t="s">
        <v>917</v>
      </c>
      <c r="D2014" s="4">
        <v>7</v>
      </c>
      <c r="E2014" s="4">
        <v>22</v>
      </c>
      <c r="F2014" s="4">
        <v>2024</v>
      </c>
      <c r="G2014" s="4">
        <v>4</v>
      </c>
      <c r="H2014" s="4" t="s">
        <v>833</v>
      </c>
      <c r="I2014" s="9" t="s">
        <v>375</v>
      </c>
      <c r="J2014" s="9" t="s">
        <v>1222</v>
      </c>
      <c r="K2014" s="11" t="s">
        <v>1218</v>
      </c>
      <c r="L2014" s="11">
        <v>34</v>
      </c>
      <c r="M2014" s="4">
        <v>34</v>
      </c>
      <c r="N2014" s="11" t="s">
        <v>1378</v>
      </c>
      <c r="O2014" s="11" t="s">
        <v>201</v>
      </c>
    </row>
    <row r="2015" spans="1:16" s="4" customFormat="1" ht="12" hidden="1" customHeight="1" x14ac:dyDescent="0.25">
      <c r="A2015" s="4" t="s">
        <v>103</v>
      </c>
      <c r="B2015" s="9" t="s">
        <v>927</v>
      </c>
      <c r="C2015" s="11" t="s">
        <v>917</v>
      </c>
      <c r="D2015" s="4">
        <v>7</v>
      </c>
      <c r="E2015" s="4">
        <v>22</v>
      </c>
      <c r="F2015" s="4">
        <v>2024</v>
      </c>
      <c r="G2015" s="4">
        <v>4</v>
      </c>
      <c r="H2015" s="4" t="s">
        <v>833</v>
      </c>
      <c r="I2015" s="4" t="s">
        <v>979</v>
      </c>
      <c r="J2015" s="9" t="s">
        <v>1222</v>
      </c>
      <c r="K2015" s="9" t="s">
        <v>1058</v>
      </c>
      <c r="L2015" s="4">
        <v>17</v>
      </c>
      <c r="M2015" s="11" t="s">
        <v>1378</v>
      </c>
      <c r="N2015" s="11" t="s">
        <v>1378</v>
      </c>
      <c r="O2015" s="11" t="s">
        <v>201</v>
      </c>
    </row>
    <row r="2016" spans="1:16" ht="12" hidden="1" customHeight="1" x14ac:dyDescent="0.2">
      <c r="A2016" s="2" t="s">
        <v>103</v>
      </c>
      <c r="B2016" s="9" t="s">
        <v>927</v>
      </c>
      <c r="C2016" s="9" t="s">
        <v>917</v>
      </c>
      <c r="D2016" s="2">
        <v>7</v>
      </c>
      <c r="E2016" s="2">
        <v>22</v>
      </c>
      <c r="F2016" s="2">
        <v>2024</v>
      </c>
      <c r="G2016" s="2">
        <v>4</v>
      </c>
      <c r="H2016" s="2" t="s">
        <v>833</v>
      </c>
      <c r="I2016" s="2" t="s">
        <v>461</v>
      </c>
      <c r="J2016" s="9" t="s">
        <v>1222</v>
      </c>
      <c r="K2016" s="9" t="s">
        <v>1058</v>
      </c>
      <c r="L2016" s="2">
        <v>896</v>
      </c>
      <c r="M2016" s="2">
        <v>56</v>
      </c>
      <c r="N2016" s="2">
        <v>16</v>
      </c>
      <c r="O2016" s="9" t="s">
        <v>201</v>
      </c>
    </row>
    <row r="2017" spans="1:16" s="4" customFormat="1" ht="12" hidden="1" customHeight="1" x14ac:dyDescent="0.25">
      <c r="A2017" s="4" t="s">
        <v>103</v>
      </c>
      <c r="B2017" s="9" t="s">
        <v>927</v>
      </c>
      <c r="C2017" s="11" t="s">
        <v>917</v>
      </c>
      <c r="D2017" s="4">
        <v>7</v>
      </c>
      <c r="E2017" s="4">
        <v>22</v>
      </c>
      <c r="F2017" s="4">
        <v>2024</v>
      </c>
      <c r="G2017" s="4">
        <v>4</v>
      </c>
      <c r="H2017" s="4" t="s">
        <v>833</v>
      </c>
      <c r="I2017" s="4" t="s">
        <v>1000</v>
      </c>
      <c r="J2017" s="4" t="s">
        <v>1001</v>
      </c>
      <c r="K2017" s="9" t="s">
        <v>1058</v>
      </c>
      <c r="L2017" s="4">
        <v>2</v>
      </c>
      <c r="M2017" s="11" t="s">
        <v>1378</v>
      </c>
      <c r="N2017" s="11" t="s">
        <v>1378</v>
      </c>
      <c r="O2017" s="11" t="s">
        <v>201</v>
      </c>
      <c r="P2017" s="4" t="s">
        <v>999</v>
      </c>
    </row>
    <row r="2018" spans="1:16" s="4" customFormat="1" ht="12" hidden="1" customHeight="1" x14ac:dyDescent="0.25">
      <c r="A2018" s="4" t="s">
        <v>103</v>
      </c>
      <c r="B2018" s="9" t="s">
        <v>927</v>
      </c>
      <c r="C2018" s="11" t="s">
        <v>917</v>
      </c>
      <c r="D2018" s="4">
        <v>7</v>
      </c>
      <c r="E2018" s="4">
        <v>22</v>
      </c>
      <c r="F2018" s="4">
        <v>2024</v>
      </c>
      <c r="G2018" s="4">
        <v>4</v>
      </c>
      <c r="H2018" s="4" t="s">
        <v>833</v>
      </c>
      <c r="I2018" s="4" t="s">
        <v>468</v>
      </c>
      <c r="J2018" s="9" t="s">
        <v>581</v>
      </c>
      <c r="K2018" s="9" t="s">
        <v>1058</v>
      </c>
      <c r="L2018" s="4">
        <v>328</v>
      </c>
      <c r="M2018" s="11" t="s">
        <v>1378</v>
      </c>
      <c r="N2018" s="11" t="s">
        <v>1378</v>
      </c>
      <c r="O2018" s="11" t="s">
        <v>201</v>
      </c>
      <c r="P2018" s="4" t="s">
        <v>580</v>
      </c>
    </row>
    <row r="2019" spans="1:16" ht="12" hidden="1" customHeight="1" x14ac:dyDescent="0.2">
      <c r="A2019" s="2" t="s">
        <v>103</v>
      </c>
      <c r="B2019" s="9" t="s">
        <v>927</v>
      </c>
      <c r="C2019" s="9" t="s">
        <v>917</v>
      </c>
      <c r="D2019" s="2">
        <v>7</v>
      </c>
      <c r="E2019" s="2">
        <v>22</v>
      </c>
      <c r="F2019" s="2">
        <v>2024</v>
      </c>
      <c r="G2019" s="2">
        <v>4</v>
      </c>
      <c r="H2019" s="2" t="s">
        <v>833</v>
      </c>
      <c r="I2019" s="2" t="s">
        <v>520</v>
      </c>
      <c r="J2019" s="9" t="s">
        <v>1222</v>
      </c>
      <c r="K2019" s="9" t="s">
        <v>1058</v>
      </c>
      <c r="L2019" s="2">
        <v>1774</v>
      </c>
      <c r="M2019" s="9" t="s">
        <v>1378</v>
      </c>
      <c r="N2019" s="2">
        <v>355</v>
      </c>
      <c r="O2019" s="9" t="s">
        <v>201</v>
      </c>
    </row>
    <row r="2020" spans="1:16" s="4" customFormat="1" ht="12" hidden="1" customHeight="1" x14ac:dyDescent="0.25">
      <c r="A2020" s="4" t="s">
        <v>103</v>
      </c>
      <c r="B2020" s="9" t="s">
        <v>927</v>
      </c>
      <c r="C2020" s="11" t="s">
        <v>917</v>
      </c>
      <c r="D2020" s="4">
        <v>7</v>
      </c>
      <c r="E2020" s="4">
        <v>22</v>
      </c>
      <c r="F2020" s="4">
        <v>2024</v>
      </c>
      <c r="G2020" s="4">
        <v>4</v>
      </c>
      <c r="H2020" s="4" t="s">
        <v>833</v>
      </c>
      <c r="I2020" s="9" t="s">
        <v>375</v>
      </c>
      <c r="J2020" s="4" t="s">
        <v>376</v>
      </c>
      <c r="K2020" s="11" t="s">
        <v>1218</v>
      </c>
      <c r="L2020" s="11">
        <v>42</v>
      </c>
      <c r="M2020" s="4">
        <v>42</v>
      </c>
      <c r="N2020" s="11" t="s">
        <v>1378</v>
      </c>
      <c r="O2020" s="11" t="s">
        <v>201</v>
      </c>
      <c r="P2020" s="11" t="s">
        <v>396</v>
      </c>
    </row>
    <row r="2021" spans="1:16" s="4" customFormat="1" ht="12" hidden="1" customHeight="1" x14ac:dyDescent="0.25">
      <c r="A2021" s="4" t="s">
        <v>103</v>
      </c>
      <c r="B2021" s="9" t="s">
        <v>927</v>
      </c>
      <c r="C2021" s="11" t="s">
        <v>917</v>
      </c>
      <c r="D2021" s="4">
        <v>7</v>
      </c>
      <c r="E2021" s="4">
        <v>22</v>
      </c>
      <c r="F2021" s="4">
        <v>2024</v>
      </c>
      <c r="G2021" s="4">
        <v>4</v>
      </c>
      <c r="H2021" s="4" t="s">
        <v>833</v>
      </c>
      <c r="I2021" s="11" t="s">
        <v>380</v>
      </c>
      <c r="J2021" s="4" t="s">
        <v>381</v>
      </c>
      <c r="K2021" s="9" t="s">
        <v>1058</v>
      </c>
      <c r="L2021" s="4">
        <v>1</v>
      </c>
      <c r="M2021" s="11" t="s">
        <v>1378</v>
      </c>
      <c r="N2021" s="11" t="s">
        <v>1378</v>
      </c>
      <c r="O2021" s="11" t="s">
        <v>201</v>
      </c>
      <c r="P2021" s="9" t="s">
        <v>1680</v>
      </c>
    </row>
    <row r="2022" spans="1:16" s="4" customFormat="1" ht="12" hidden="1" customHeight="1" x14ac:dyDescent="0.25">
      <c r="A2022" s="4" t="s">
        <v>103</v>
      </c>
      <c r="B2022" s="9" t="s">
        <v>927</v>
      </c>
      <c r="C2022" s="11" t="s">
        <v>917</v>
      </c>
      <c r="D2022" s="4">
        <v>7</v>
      </c>
      <c r="E2022" s="4">
        <v>22</v>
      </c>
      <c r="F2022" s="4">
        <v>2024</v>
      </c>
      <c r="G2022" s="4">
        <v>4</v>
      </c>
      <c r="H2022" s="4" t="s">
        <v>833</v>
      </c>
      <c r="I2022" s="4" t="s">
        <v>310</v>
      </c>
      <c r="J2022" s="9" t="s">
        <v>1222</v>
      </c>
      <c r="K2022" s="9" t="s">
        <v>1058</v>
      </c>
      <c r="L2022" s="4">
        <v>154</v>
      </c>
      <c r="M2022" s="11" t="s">
        <v>1378</v>
      </c>
      <c r="N2022" s="11" t="s">
        <v>1378</v>
      </c>
      <c r="O2022" s="11" t="s">
        <v>201</v>
      </c>
    </row>
    <row r="2023" spans="1:16" ht="12" hidden="1" customHeight="1" x14ac:dyDescent="0.2">
      <c r="A2023" s="2" t="s">
        <v>103</v>
      </c>
      <c r="B2023" s="9" t="s">
        <v>927</v>
      </c>
      <c r="C2023" s="9" t="s">
        <v>917</v>
      </c>
      <c r="D2023" s="2">
        <v>7</v>
      </c>
      <c r="E2023" s="2">
        <v>22</v>
      </c>
      <c r="F2023" s="2">
        <v>2024</v>
      </c>
      <c r="G2023" s="2">
        <v>4</v>
      </c>
      <c r="H2023" s="2" t="s">
        <v>833</v>
      </c>
      <c r="I2023" s="2" t="s">
        <v>525</v>
      </c>
      <c r="J2023" s="2" t="s">
        <v>526</v>
      </c>
      <c r="K2023" s="9" t="s">
        <v>1058</v>
      </c>
      <c r="L2023" s="2">
        <v>864</v>
      </c>
      <c r="M2023" s="2">
        <v>36</v>
      </c>
      <c r="N2023" s="2">
        <v>24</v>
      </c>
      <c r="O2023" s="9" t="s">
        <v>201</v>
      </c>
      <c r="P2023" s="2" t="s">
        <v>524</v>
      </c>
    </row>
    <row r="2024" spans="1:16" s="4" customFormat="1" ht="12" hidden="1" customHeight="1" x14ac:dyDescent="0.25">
      <c r="A2024" s="4" t="s">
        <v>103</v>
      </c>
      <c r="B2024" s="9" t="s">
        <v>927</v>
      </c>
      <c r="C2024" s="11" t="s">
        <v>917</v>
      </c>
      <c r="D2024" s="4">
        <v>7</v>
      </c>
      <c r="E2024" s="4">
        <v>22</v>
      </c>
      <c r="F2024" s="4">
        <v>2024</v>
      </c>
      <c r="G2024" s="4">
        <v>4</v>
      </c>
      <c r="H2024" s="4" t="s">
        <v>833</v>
      </c>
      <c r="I2024" s="4" t="s">
        <v>423</v>
      </c>
      <c r="J2024" s="9" t="s">
        <v>1222</v>
      </c>
      <c r="K2024" s="9" t="s">
        <v>1058</v>
      </c>
      <c r="L2024" s="4">
        <v>4</v>
      </c>
      <c r="M2024" s="11" t="s">
        <v>1378</v>
      </c>
      <c r="N2024" s="11" t="s">
        <v>1378</v>
      </c>
      <c r="O2024" s="11" t="s">
        <v>201</v>
      </c>
    </row>
    <row r="2025" spans="1:16" s="4" customFormat="1" ht="12" hidden="1" customHeight="1" x14ac:dyDescent="0.25">
      <c r="A2025" s="4" t="s">
        <v>103</v>
      </c>
      <c r="B2025" s="9" t="s">
        <v>927</v>
      </c>
      <c r="C2025" s="11" t="s">
        <v>917</v>
      </c>
      <c r="D2025" s="4">
        <v>7</v>
      </c>
      <c r="E2025" s="4">
        <v>22</v>
      </c>
      <c r="F2025" s="4">
        <v>2024</v>
      </c>
      <c r="G2025" s="4">
        <v>4</v>
      </c>
      <c r="H2025" s="4" t="s">
        <v>833</v>
      </c>
      <c r="I2025" s="4" t="s">
        <v>371</v>
      </c>
      <c r="J2025" s="9" t="s">
        <v>1222</v>
      </c>
      <c r="K2025" s="9" t="s">
        <v>1058</v>
      </c>
      <c r="L2025" s="4">
        <v>1</v>
      </c>
      <c r="M2025" s="11" t="s">
        <v>1378</v>
      </c>
      <c r="N2025" s="11" t="s">
        <v>1378</v>
      </c>
      <c r="O2025" s="11" t="s">
        <v>201</v>
      </c>
    </row>
    <row r="2026" spans="1:16" s="4" customFormat="1" ht="12" hidden="1" customHeight="1" x14ac:dyDescent="0.25">
      <c r="A2026" s="4" t="s">
        <v>103</v>
      </c>
      <c r="B2026" s="9" t="s">
        <v>927</v>
      </c>
      <c r="C2026" s="11" t="s">
        <v>917</v>
      </c>
      <c r="D2026" s="4">
        <v>7</v>
      </c>
      <c r="E2026" s="4">
        <v>22</v>
      </c>
      <c r="F2026" s="4">
        <v>2024</v>
      </c>
      <c r="G2026" s="4">
        <v>4</v>
      </c>
      <c r="H2026" s="4" t="s">
        <v>833</v>
      </c>
      <c r="I2026" s="4" t="s">
        <v>351</v>
      </c>
      <c r="J2026" s="9" t="s">
        <v>1222</v>
      </c>
      <c r="K2026" s="9" t="s">
        <v>1058</v>
      </c>
      <c r="L2026" s="4">
        <v>1</v>
      </c>
      <c r="M2026" s="11" t="s">
        <v>1378</v>
      </c>
      <c r="N2026" s="11" t="s">
        <v>1378</v>
      </c>
      <c r="O2026" s="4" t="s">
        <v>1214</v>
      </c>
    </row>
    <row r="2027" spans="1:16" s="4" customFormat="1" ht="12" hidden="1" customHeight="1" x14ac:dyDescent="0.25">
      <c r="A2027" s="4" t="s">
        <v>111</v>
      </c>
      <c r="B2027" s="9" t="s">
        <v>928</v>
      </c>
      <c r="C2027" s="11" t="s">
        <v>917</v>
      </c>
      <c r="D2027" s="4">
        <v>7</v>
      </c>
      <c r="E2027" s="4">
        <v>22</v>
      </c>
      <c r="F2027" s="4">
        <v>2024</v>
      </c>
      <c r="G2027" s="4">
        <v>3</v>
      </c>
      <c r="H2027" s="4" t="s">
        <v>833</v>
      </c>
      <c r="I2027" s="4" t="s">
        <v>319</v>
      </c>
      <c r="J2027" s="9" t="s">
        <v>1222</v>
      </c>
      <c r="K2027" s="9" t="s">
        <v>1058</v>
      </c>
      <c r="L2027" s="4">
        <v>55</v>
      </c>
      <c r="M2027" s="11" t="s">
        <v>1378</v>
      </c>
      <c r="N2027" s="11" t="s">
        <v>1378</v>
      </c>
      <c r="O2027" s="11" t="s">
        <v>201</v>
      </c>
    </row>
    <row r="2028" spans="1:16" ht="12" hidden="1" customHeight="1" x14ac:dyDescent="0.2">
      <c r="A2028" s="2" t="s">
        <v>111</v>
      </c>
      <c r="B2028" s="9" t="s">
        <v>928</v>
      </c>
      <c r="C2028" s="9" t="s">
        <v>917</v>
      </c>
      <c r="D2028" s="2">
        <v>7</v>
      </c>
      <c r="E2028" s="2">
        <v>22</v>
      </c>
      <c r="F2028" s="2">
        <v>2024</v>
      </c>
      <c r="G2028" s="2">
        <v>3</v>
      </c>
      <c r="H2028" s="2" t="s">
        <v>833</v>
      </c>
      <c r="I2028" s="2" t="s">
        <v>316</v>
      </c>
      <c r="J2028" s="9" t="s">
        <v>1222</v>
      </c>
      <c r="K2028" s="9" t="s">
        <v>1058</v>
      </c>
      <c r="L2028" s="2">
        <v>1152</v>
      </c>
      <c r="M2028" s="2">
        <v>64</v>
      </c>
      <c r="N2028" s="2">
        <v>18</v>
      </c>
      <c r="O2028" s="9" t="s">
        <v>201</v>
      </c>
    </row>
    <row r="2029" spans="1:16" s="4" customFormat="1" ht="12" hidden="1" customHeight="1" x14ac:dyDescent="0.25">
      <c r="A2029" s="4" t="s">
        <v>111</v>
      </c>
      <c r="B2029" s="9" t="s">
        <v>928</v>
      </c>
      <c r="C2029" s="11" t="s">
        <v>917</v>
      </c>
      <c r="D2029" s="4">
        <v>7</v>
      </c>
      <c r="E2029" s="4">
        <v>22</v>
      </c>
      <c r="F2029" s="4">
        <v>2024</v>
      </c>
      <c r="G2029" s="4">
        <v>3</v>
      </c>
      <c r="H2029" s="4" t="s">
        <v>833</v>
      </c>
      <c r="I2029" s="4" t="s">
        <v>979</v>
      </c>
      <c r="J2029" s="9" t="s">
        <v>1222</v>
      </c>
      <c r="K2029" s="9" t="s">
        <v>1058</v>
      </c>
      <c r="L2029" s="4">
        <v>13</v>
      </c>
      <c r="M2029" s="11" t="s">
        <v>1378</v>
      </c>
      <c r="N2029" s="11" t="s">
        <v>1378</v>
      </c>
      <c r="O2029" s="11" t="s">
        <v>201</v>
      </c>
    </row>
    <row r="2030" spans="1:16" ht="12" hidden="1" customHeight="1" x14ac:dyDescent="0.2">
      <c r="A2030" s="2" t="s">
        <v>111</v>
      </c>
      <c r="B2030" s="9" t="s">
        <v>928</v>
      </c>
      <c r="C2030" s="9" t="s">
        <v>917</v>
      </c>
      <c r="D2030" s="2">
        <v>7</v>
      </c>
      <c r="E2030" s="2">
        <v>22</v>
      </c>
      <c r="F2030" s="2">
        <v>2024</v>
      </c>
      <c r="G2030" s="2">
        <v>3</v>
      </c>
      <c r="H2030" s="2" t="s">
        <v>833</v>
      </c>
      <c r="I2030" s="2" t="s">
        <v>520</v>
      </c>
      <c r="J2030" s="9" t="s">
        <v>1222</v>
      </c>
      <c r="K2030" s="9" t="s">
        <v>1058</v>
      </c>
      <c r="L2030" s="2">
        <v>3143</v>
      </c>
      <c r="M2030" s="9" t="s">
        <v>1378</v>
      </c>
      <c r="N2030" s="2">
        <v>210</v>
      </c>
      <c r="O2030" s="9" t="s">
        <v>201</v>
      </c>
    </row>
    <row r="2031" spans="1:16" s="4" customFormat="1" ht="12" hidden="1" customHeight="1" x14ac:dyDescent="0.25">
      <c r="A2031" s="4" t="s">
        <v>111</v>
      </c>
      <c r="B2031" s="9" t="s">
        <v>928</v>
      </c>
      <c r="C2031" s="11" t="s">
        <v>917</v>
      </c>
      <c r="D2031" s="4">
        <v>7</v>
      </c>
      <c r="E2031" s="4">
        <v>22</v>
      </c>
      <c r="F2031" s="4">
        <v>2024</v>
      </c>
      <c r="G2031" s="4">
        <v>3</v>
      </c>
      <c r="H2031" s="4" t="s">
        <v>833</v>
      </c>
      <c r="I2031" s="4" t="s">
        <v>1007</v>
      </c>
      <c r="J2031" s="9" t="s">
        <v>1222</v>
      </c>
      <c r="K2031" s="9" t="s">
        <v>1058</v>
      </c>
      <c r="L2031" s="4">
        <v>1</v>
      </c>
      <c r="M2031" s="11" t="s">
        <v>1378</v>
      </c>
      <c r="N2031" s="11" t="s">
        <v>1378</v>
      </c>
      <c r="O2031" s="11" t="s">
        <v>201</v>
      </c>
    </row>
    <row r="2032" spans="1:16" s="4" customFormat="1" ht="12" hidden="1" customHeight="1" x14ac:dyDescent="0.25">
      <c r="A2032" s="4" t="s">
        <v>111</v>
      </c>
      <c r="B2032" s="9" t="s">
        <v>928</v>
      </c>
      <c r="C2032" s="11" t="s">
        <v>917</v>
      </c>
      <c r="D2032" s="4">
        <v>7</v>
      </c>
      <c r="E2032" s="4">
        <v>22</v>
      </c>
      <c r="F2032" s="4">
        <v>2024</v>
      </c>
      <c r="G2032" s="4">
        <v>3</v>
      </c>
      <c r="H2032" s="4" t="s">
        <v>833</v>
      </c>
      <c r="I2032" s="9" t="s">
        <v>375</v>
      </c>
      <c r="J2032" s="4" t="s">
        <v>376</v>
      </c>
      <c r="K2032" s="11" t="s">
        <v>1218</v>
      </c>
      <c r="L2032" s="11">
        <v>13</v>
      </c>
      <c r="M2032" s="4">
        <v>13</v>
      </c>
      <c r="N2032" s="11" t="s">
        <v>1378</v>
      </c>
      <c r="O2032" s="11" t="s">
        <v>201</v>
      </c>
      <c r="P2032" s="11" t="s">
        <v>396</v>
      </c>
    </row>
    <row r="2033" spans="1:16" s="4" customFormat="1" ht="12" hidden="1" customHeight="1" x14ac:dyDescent="0.25">
      <c r="A2033" s="4" t="s">
        <v>111</v>
      </c>
      <c r="B2033" s="9" t="s">
        <v>928</v>
      </c>
      <c r="C2033" s="11" t="s">
        <v>917</v>
      </c>
      <c r="D2033" s="4">
        <v>7</v>
      </c>
      <c r="E2033" s="4">
        <v>22</v>
      </c>
      <c r="F2033" s="4">
        <v>2024</v>
      </c>
      <c r="G2033" s="4">
        <v>3</v>
      </c>
      <c r="H2033" s="4" t="s">
        <v>833</v>
      </c>
      <c r="I2033" s="4" t="s">
        <v>314</v>
      </c>
      <c r="J2033" s="9" t="s">
        <v>1222</v>
      </c>
      <c r="K2033" s="9" t="s">
        <v>1058</v>
      </c>
      <c r="L2033" s="4">
        <v>4</v>
      </c>
      <c r="M2033" s="11" t="s">
        <v>1378</v>
      </c>
      <c r="N2033" s="11" t="s">
        <v>1378</v>
      </c>
      <c r="O2033" s="11" t="s">
        <v>201</v>
      </c>
    </row>
    <row r="2034" spans="1:16" s="4" customFormat="1" ht="12" hidden="1" customHeight="1" x14ac:dyDescent="0.25">
      <c r="A2034" s="4" t="s">
        <v>111</v>
      </c>
      <c r="B2034" s="9" t="s">
        <v>928</v>
      </c>
      <c r="C2034" s="11" t="s">
        <v>917</v>
      </c>
      <c r="D2034" s="4">
        <v>7</v>
      </c>
      <c r="E2034" s="4">
        <v>22</v>
      </c>
      <c r="F2034" s="4">
        <v>2024</v>
      </c>
      <c r="G2034" s="4">
        <v>3</v>
      </c>
      <c r="H2034" s="4" t="s">
        <v>833</v>
      </c>
      <c r="I2034" s="9" t="s">
        <v>375</v>
      </c>
      <c r="J2034" s="11" t="s">
        <v>398</v>
      </c>
      <c r="K2034" s="11" t="s">
        <v>1218</v>
      </c>
      <c r="L2034" s="11">
        <v>1</v>
      </c>
      <c r="M2034" s="4">
        <v>1</v>
      </c>
      <c r="N2034" s="11" t="s">
        <v>1378</v>
      </c>
      <c r="O2034" s="11" t="s">
        <v>201</v>
      </c>
      <c r="P2034" s="4" t="s">
        <v>397</v>
      </c>
    </row>
    <row r="2035" spans="1:16" ht="12" hidden="1" customHeight="1" x14ac:dyDescent="0.2">
      <c r="A2035" s="2" t="s">
        <v>109</v>
      </c>
      <c r="B2035" s="9" t="s">
        <v>929</v>
      </c>
      <c r="C2035" s="9" t="s">
        <v>917</v>
      </c>
      <c r="D2035" s="2">
        <v>7</v>
      </c>
      <c r="E2035" s="2">
        <v>22</v>
      </c>
      <c r="F2035" s="2">
        <v>2024</v>
      </c>
      <c r="G2035" s="2">
        <v>4</v>
      </c>
      <c r="H2035" s="2" t="s">
        <v>833</v>
      </c>
      <c r="I2035" s="2" t="s">
        <v>520</v>
      </c>
      <c r="J2035" s="9" t="s">
        <v>1222</v>
      </c>
      <c r="K2035" s="9" t="s">
        <v>1058</v>
      </c>
      <c r="L2035" s="2">
        <v>8840</v>
      </c>
      <c r="M2035" s="9" t="s">
        <v>1378</v>
      </c>
      <c r="N2035" s="2">
        <v>285</v>
      </c>
      <c r="O2035" s="9" t="s">
        <v>201</v>
      </c>
    </row>
    <row r="2036" spans="1:16" s="4" customFormat="1" ht="12" hidden="1" customHeight="1" x14ac:dyDescent="0.25">
      <c r="A2036" s="4" t="s">
        <v>109</v>
      </c>
      <c r="B2036" s="9" t="s">
        <v>929</v>
      </c>
      <c r="C2036" s="11" t="s">
        <v>917</v>
      </c>
      <c r="D2036" s="4">
        <v>7</v>
      </c>
      <c r="E2036" s="4">
        <v>22</v>
      </c>
      <c r="F2036" s="4">
        <v>2024</v>
      </c>
      <c r="G2036" s="4">
        <v>4</v>
      </c>
      <c r="H2036" s="4" t="s">
        <v>833</v>
      </c>
      <c r="I2036" s="9" t="s">
        <v>375</v>
      </c>
      <c r="J2036" s="4" t="s">
        <v>376</v>
      </c>
      <c r="K2036" s="11" t="s">
        <v>1218</v>
      </c>
      <c r="L2036" s="11">
        <v>179</v>
      </c>
      <c r="M2036" s="4">
        <v>179</v>
      </c>
      <c r="N2036" s="11" t="s">
        <v>1378</v>
      </c>
      <c r="O2036" s="11" t="s">
        <v>201</v>
      </c>
      <c r="P2036" s="11" t="s">
        <v>396</v>
      </c>
    </row>
    <row r="2037" spans="1:16" s="4" customFormat="1" ht="12" hidden="1" customHeight="1" x14ac:dyDescent="0.25">
      <c r="A2037" s="4" t="s">
        <v>109</v>
      </c>
      <c r="B2037" s="9" t="s">
        <v>929</v>
      </c>
      <c r="C2037" s="11" t="s">
        <v>917</v>
      </c>
      <c r="D2037" s="4">
        <v>7</v>
      </c>
      <c r="E2037" s="4">
        <v>22</v>
      </c>
      <c r="F2037" s="4">
        <v>2024</v>
      </c>
      <c r="G2037" s="4">
        <v>4</v>
      </c>
      <c r="H2037" s="4" t="s">
        <v>833</v>
      </c>
      <c r="I2037" s="4" t="s">
        <v>314</v>
      </c>
      <c r="J2037" s="9" t="s">
        <v>1222</v>
      </c>
      <c r="K2037" s="9" t="s">
        <v>1058</v>
      </c>
      <c r="L2037" s="4">
        <v>213</v>
      </c>
      <c r="M2037" s="11" t="s">
        <v>1378</v>
      </c>
      <c r="N2037" s="11" t="s">
        <v>1378</v>
      </c>
      <c r="O2037" s="11" t="s">
        <v>201</v>
      </c>
    </row>
    <row r="2038" spans="1:16" s="4" customFormat="1" ht="12" hidden="1" customHeight="1" x14ac:dyDescent="0.25">
      <c r="A2038" s="4" t="s">
        <v>109</v>
      </c>
      <c r="B2038" s="9" t="s">
        <v>929</v>
      </c>
      <c r="C2038" s="11" t="s">
        <v>917</v>
      </c>
      <c r="D2038" s="4">
        <v>7</v>
      </c>
      <c r="E2038" s="4">
        <v>22</v>
      </c>
      <c r="F2038" s="4">
        <v>2024</v>
      </c>
      <c r="G2038" s="4">
        <v>4</v>
      </c>
      <c r="H2038" s="4" t="s">
        <v>833</v>
      </c>
      <c r="I2038" s="11" t="s">
        <v>380</v>
      </c>
      <c r="J2038" s="4" t="s">
        <v>381</v>
      </c>
      <c r="K2038" s="9" t="s">
        <v>1058</v>
      </c>
      <c r="L2038" s="4">
        <v>6</v>
      </c>
      <c r="M2038" s="11" t="s">
        <v>1378</v>
      </c>
      <c r="N2038" s="11" t="s">
        <v>1378</v>
      </c>
      <c r="O2038" s="11" t="s">
        <v>201</v>
      </c>
      <c r="P2038" s="9" t="s">
        <v>1680</v>
      </c>
    </row>
    <row r="2039" spans="1:16" s="4" customFormat="1" ht="12" hidden="1" customHeight="1" x14ac:dyDescent="0.25">
      <c r="A2039" s="4" t="s">
        <v>109</v>
      </c>
      <c r="B2039" s="9" t="s">
        <v>929</v>
      </c>
      <c r="C2039" s="11" t="s">
        <v>917</v>
      </c>
      <c r="D2039" s="4">
        <v>7</v>
      </c>
      <c r="E2039" s="4">
        <v>22</v>
      </c>
      <c r="F2039" s="4">
        <v>2024</v>
      </c>
      <c r="G2039" s="4">
        <v>4</v>
      </c>
      <c r="H2039" s="4" t="s">
        <v>833</v>
      </c>
      <c r="I2039" s="9" t="s">
        <v>375</v>
      </c>
      <c r="J2039" s="11" t="s">
        <v>398</v>
      </c>
      <c r="K2039" s="11" t="s">
        <v>1218</v>
      </c>
      <c r="L2039" s="11">
        <v>10</v>
      </c>
      <c r="M2039" s="4">
        <v>10</v>
      </c>
      <c r="N2039" s="11" t="s">
        <v>1378</v>
      </c>
      <c r="O2039" s="11" t="s">
        <v>201</v>
      </c>
      <c r="P2039" s="4" t="s">
        <v>397</v>
      </c>
    </row>
    <row r="2040" spans="1:16" s="4" customFormat="1" ht="12" hidden="1" customHeight="1" x14ac:dyDescent="0.25">
      <c r="A2040" s="4" t="s">
        <v>109</v>
      </c>
      <c r="B2040" s="9" t="s">
        <v>929</v>
      </c>
      <c r="C2040" s="11" t="s">
        <v>917</v>
      </c>
      <c r="D2040" s="4">
        <v>7</v>
      </c>
      <c r="E2040" s="4">
        <v>22</v>
      </c>
      <c r="F2040" s="4">
        <v>2024</v>
      </c>
      <c r="G2040" s="4">
        <v>4</v>
      </c>
      <c r="H2040" s="4" t="s">
        <v>833</v>
      </c>
      <c r="I2040" s="4" t="s">
        <v>351</v>
      </c>
      <c r="J2040" s="9" t="s">
        <v>1222</v>
      </c>
      <c r="K2040" s="9" t="s">
        <v>1058</v>
      </c>
      <c r="L2040" s="4">
        <v>4</v>
      </c>
      <c r="M2040" s="11" t="s">
        <v>1378</v>
      </c>
      <c r="N2040" s="11" t="s">
        <v>1378</v>
      </c>
      <c r="O2040" s="11" t="s">
        <v>201</v>
      </c>
    </row>
    <row r="2041" spans="1:16" s="4" customFormat="1" ht="12" hidden="1" customHeight="1" x14ac:dyDescent="0.25">
      <c r="A2041" s="4" t="s">
        <v>109</v>
      </c>
      <c r="B2041" s="9" t="s">
        <v>929</v>
      </c>
      <c r="C2041" s="11" t="s">
        <v>917</v>
      </c>
      <c r="D2041" s="4">
        <v>7</v>
      </c>
      <c r="E2041" s="4">
        <v>22</v>
      </c>
      <c r="F2041" s="4">
        <v>2024</v>
      </c>
      <c r="G2041" s="4">
        <v>4</v>
      </c>
      <c r="H2041" s="4" t="s">
        <v>833</v>
      </c>
      <c r="I2041" s="4" t="s">
        <v>525</v>
      </c>
      <c r="J2041" s="9" t="s">
        <v>1222</v>
      </c>
      <c r="K2041" s="9" t="s">
        <v>1058</v>
      </c>
      <c r="L2041" s="4">
        <v>149</v>
      </c>
      <c r="M2041" s="11" t="s">
        <v>1378</v>
      </c>
      <c r="N2041" s="11" t="s">
        <v>1378</v>
      </c>
      <c r="O2041" s="11" t="s">
        <v>201</v>
      </c>
    </row>
    <row r="2042" spans="1:16" s="4" customFormat="1" ht="12" hidden="1" customHeight="1" x14ac:dyDescent="0.25">
      <c r="A2042" s="4" t="s">
        <v>109</v>
      </c>
      <c r="B2042" s="9" t="s">
        <v>929</v>
      </c>
      <c r="C2042" s="11" t="s">
        <v>917</v>
      </c>
      <c r="D2042" s="4">
        <v>7</v>
      </c>
      <c r="E2042" s="4">
        <v>22</v>
      </c>
      <c r="F2042" s="4">
        <v>2024</v>
      </c>
      <c r="G2042" s="4">
        <v>4</v>
      </c>
      <c r="H2042" s="4" t="s">
        <v>833</v>
      </c>
      <c r="I2042" s="9" t="s">
        <v>375</v>
      </c>
      <c r="J2042" s="9" t="s">
        <v>1222</v>
      </c>
      <c r="K2042" s="9" t="s">
        <v>1058</v>
      </c>
      <c r="L2042" s="4">
        <v>14</v>
      </c>
      <c r="M2042" s="11" t="s">
        <v>1378</v>
      </c>
      <c r="N2042" s="11" t="s">
        <v>1378</v>
      </c>
      <c r="O2042" s="11" t="s">
        <v>201</v>
      </c>
    </row>
    <row r="2043" spans="1:16" s="4" customFormat="1" ht="12" hidden="1" customHeight="1" x14ac:dyDescent="0.25">
      <c r="A2043" s="4" t="s">
        <v>109</v>
      </c>
      <c r="B2043" s="9" t="s">
        <v>929</v>
      </c>
      <c r="C2043" s="11" t="s">
        <v>917</v>
      </c>
      <c r="D2043" s="4">
        <v>7</v>
      </c>
      <c r="E2043" s="4">
        <v>22</v>
      </c>
      <c r="F2043" s="4">
        <v>2024</v>
      </c>
      <c r="G2043" s="4">
        <v>4</v>
      </c>
      <c r="H2043" s="4" t="s">
        <v>833</v>
      </c>
      <c r="I2043" s="4" t="s">
        <v>399</v>
      </c>
      <c r="J2043" s="9" t="s">
        <v>400</v>
      </c>
      <c r="K2043" s="9" t="s">
        <v>1058</v>
      </c>
      <c r="L2043" s="4">
        <v>1</v>
      </c>
      <c r="M2043" s="11" t="s">
        <v>1378</v>
      </c>
      <c r="N2043" s="11" t="s">
        <v>1378</v>
      </c>
      <c r="O2043" s="11" t="s">
        <v>201</v>
      </c>
      <c r="P2043" s="9" t="s">
        <v>1547</v>
      </c>
    </row>
    <row r="2044" spans="1:16" s="4" customFormat="1" ht="12" hidden="1" customHeight="1" x14ac:dyDescent="0.25">
      <c r="A2044" s="4" t="s">
        <v>109</v>
      </c>
      <c r="B2044" s="9" t="s">
        <v>929</v>
      </c>
      <c r="C2044" s="11" t="s">
        <v>917</v>
      </c>
      <c r="D2044" s="4">
        <v>7</v>
      </c>
      <c r="E2044" s="4">
        <v>22</v>
      </c>
      <c r="F2044" s="4">
        <v>2024</v>
      </c>
      <c r="G2044" s="4">
        <v>4</v>
      </c>
      <c r="H2044" s="4" t="s">
        <v>833</v>
      </c>
      <c r="I2044" s="4" t="s">
        <v>979</v>
      </c>
      <c r="J2044" s="9" t="s">
        <v>1222</v>
      </c>
      <c r="K2044" s="9" t="s">
        <v>1058</v>
      </c>
      <c r="L2044" s="4">
        <v>9</v>
      </c>
      <c r="M2044" s="11" t="s">
        <v>1378</v>
      </c>
      <c r="N2044" s="11" t="s">
        <v>1378</v>
      </c>
      <c r="O2044" s="11" t="s">
        <v>201</v>
      </c>
    </row>
    <row r="2045" spans="1:16" s="4" customFormat="1" ht="12" hidden="1" customHeight="1" x14ac:dyDescent="0.25">
      <c r="A2045" s="4" t="s">
        <v>102</v>
      </c>
      <c r="B2045" s="9" t="s">
        <v>930</v>
      </c>
      <c r="C2045" s="11" t="s">
        <v>917</v>
      </c>
      <c r="D2045" s="4">
        <v>7</v>
      </c>
      <c r="E2045" s="4">
        <v>22</v>
      </c>
      <c r="F2045" s="4">
        <v>2024</v>
      </c>
      <c r="G2045" s="4">
        <v>4</v>
      </c>
      <c r="H2045" s="4" t="s">
        <v>149</v>
      </c>
      <c r="I2045" s="4" t="s">
        <v>978</v>
      </c>
      <c r="J2045" s="9" t="s">
        <v>1222</v>
      </c>
      <c r="K2045" s="9" t="s">
        <v>1058</v>
      </c>
      <c r="L2045" s="4">
        <v>868</v>
      </c>
      <c r="M2045" s="11" t="s">
        <v>1378</v>
      </c>
      <c r="N2045" s="11" t="s">
        <v>1378</v>
      </c>
      <c r="O2045" s="11" t="s">
        <v>201</v>
      </c>
    </row>
    <row r="2046" spans="1:16" s="4" customFormat="1" ht="12" hidden="1" customHeight="1" x14ac:dyDescent="0.25">
      <c r="A2046" s="4" t="s">
        <v>102</v>
      </c>
      <c r="B2046" s="9" t="s">
        <v>930</v>
      </c>
      <c r="C2046" s="11" t="s">
        <v>917</v>
      </c>
      <c r="D2046" s="4">
        <v>7</v>
      </c>
      <c r="E2046" s="4">
        <v>22</v>
      </c>
      <c r="F2046" s="4">
        <v>2024</v>
      </c>
      <c r="G2046" s="4">
        <v>4</v>
      </c>
      <c r="H2046" s="4" t="s">
        <v>149</v>
      </c>
      <c r="I2046" s="9" t="s">
        <v>375</v>
      </c>
      <c r="J2046" s="4" t="s">
        <v>376</v>
      </c>
      <c r="K2046" s="11" t="s">
        <v>1218</v>
      </c>
      <c r="L2046" s="11">
        <v>456</v>
      </c>
      <c r="M2046" s="4">
        <v>456</v>
      </c>
      <c r="N2046" s="11" t="s">
        <v>1378</v>
      </c>
      <c r="O2046" s="11" t="s">
        <v>201</v>
      </c>
      <c r="P2046" s="11" t="s">
        <v>396</v>
      </c>
    </row>
    <row r="2047" spans="1:16" s="4" customFormat="1" ht="12" hidden="1" customHeight="1" x14ac:dyDescent="0.25">
      <c r="A2047" s="4" t="s">
        <v>102</v>
      </c>
      <c r="B2047" s="9" t="s">
        <v>930</v>
      </c>
      <c r="C2047" s="11" t="s">
        <v>917</v>
      </c>
      <c r="D2047" s="4">
        <v>7</v>
      </c>
      <c r="E2047" s="4">
        <v>22</v>
      </c>
      <c r="F2047" s="4">
        <v>2024</v>
      </c>
      <c r="G2047" s="4">
        <v>4</v>
      </c>
      <c r="H2047" s="4" t="s">
        <v>149</v>
      </c>
      <c r="I2047" s="9" t="s">
        <v>375</v>
      </c>
      <c r="J2047" s="11" t="s">
        <v>398</v>
      </c>
      <c r="K2047" s="11" t="s">
        <v>1218</v>
      </c>
      <c r="L2047" s="11">
        <v>63</v>
      </c>
      <c r="M2047" s="4">
        <v>63</v>
      </c>
      <c r="N2047" s="11" t="s">
        <v>1378</v>
      </c>
      <c r="O2047" s="11" t="s">
        <v>201</v>
      </c>
      <c r="P2047" s="4" t="s">
        <v>397</v>
      </c>
    </row>
    <row r="2048" spans="1:16" s="4" customFormat="1" ht="12" hidden="1" customHeight="1" x14ac:dyDescent="0.25">
      <c r="A2048" s="4" t="s">
        <v>102</v>
      </c>
      <c r="B2048" s="9" t="s">
        <v>930</v>
      </c>
      <c r="C2048" s="11" t="s">
        <v>917</v>
      </c>
      <c r="D2048" s="4">
        <v>7</v>
      </c>
      <c r="E2048" s="4">
        <v>22</v>
      </c>
      <c r="F2048" s="4">
        <v>2024</v>
      </c>
      <c r="G2048" s="4">
        <v>4</v>
      </c>
      <c r="H2048" s="4" t="s">
        <v>149</v>
      </c>
      <c r="I2048" s="4" t="s">
        <v>423</v>
      </c>
      <c r="J2048" s="9" t="s">
        <v>1222</v>
      </c>
      <c r="K2048" s="9" t="s">
        <v>1058</v>
      </c>
      <c r="L2048" s="4">
        <v>1</v>
      </c>
      <c r="M2048" s="11" t="s">
        <v>1378</v>
      </c>
      <c r="N2048" s="11" t="s">
        <v>1378</v>
      </c>
      <c r="O2048" s="11" t="s">
        <v>201</v>
      </c>
    </row>
    <row r="2049" spans="1:16" s="4" customFormat="1" ht="12" hidden="1" customHeight="1" x14ac:dyDescent="0.25">
      <c r="A2049" s="4" t="s">
        <v>102</v>
      </c>
      <c r="B2049" s="9" t="s">
        <v>930</v>
      </c>
      <c r="C2049" s="11" t="s">
        <v>917</v>
      </c>
      <c r="D2049" s="4">
        <v>7</v>
      </c>
      <c r="E2049" s="4">
        <v>22</v>
      </c>
      <c r="F2049" s="4">
        <v>2024</v>
      </c>
      <c r="G2049" s="4">
        <v>4</v>
      </c>
      <c r="H2049" s="4" t="s">
        <v>149</v>
      </c>
      <c r="I2049" s="4" t="s">
        <v>314</v>
      </c>
      <c r="J2049" s="9" t="s">
        <v>1222</v>
      </c>
      <c r="K2049" s="9" t="s">
        <v>1058</v>
      </c>
      <c r="L2049" s="4">
        <v>7</v>
      </c>
      <c r="M2049" s="11" t="s">
        <v>1378</v>
      </c>
      <c r="N2049" s="11" t="s">
        <v>1378</v>
      </c>
      <c r="O2049" s="11" t="s">
        <v>201</v>
      </c>
    </row>
    <row r="2050" spans="1:16" ht="12" hidden="1" customHeight="1" x14ac:dyDescent="0.2">
      <c r="A2050" s="2" t="s">
        <v>102</v>
      </c>
      <c r="B2050" s="9" t="s">
        <v>930</v>
      </c>
      <c r="C2050" s="9" t="s">
        <v>917</v>
      </c>
      <c r="D2050" s="2">
        <v>7</v>
      </c>
      <c r="E2050" s="2">
        <v>22</v>
      </c>
      <c r="F2050" s="2">
        <v>2024</v>
      </c>
      <c r="G2050" s="2">
        <v>4</v>
      </c>
      <c r="H2050" s="2" t="s">
        <v>149</v>
      </c>
      <c r="I2050" s="2" t="s">
        <v>520</v>
      </c>
      <c r="J2050" s="9" t="s">
        <v>1222</v>
      </c>
      <c r="K2050" s="9" t="s">
        <v>1058</v>
      </c>
      <c r="L2050" s="2">
        <v>1080</v>
      </c>
      <c r="M2050" s="2">
        <v>2</v>
      </c>
      <c r="N2050" s="2">
        <v>540</v>
      </c>
      <c r="O2050" s="9" t="s">
        <v>201</v>
      </c>
    </row>
    <row r="2051" spans="1:16" ht="12" hidden="1" customHeight="1" x14ac:dyDescent="0.2">
      <c r="A2051" s="2" t="s">
        <v>93</v>
      </c>
      <c r="B2051" s="9" t="s">
        <v>931</v>
      </c>
      <c r="C2051" s="9" t="s">
        <v>917</v>
      </c>
      <c r="D2051" s="2">
        <v>7</v>
      </c>
      <c r="E2051" s="2">
        <v>22</v>
      </c>
      <c r="F2051" s="2">
        <v>2024</v>
      </c>
      <c r="G2051" s="2">
        <v>4</v>
      </c>
      <c r="H2051" s="2" t="s">
        <v>149</v>
      </c>
      <c r="I2051" s="2" t="s">
        <v>525</v>
      </c>
      <c r="J2051" s="9" t="s">
        <v>1222</v>
      </c>
      <c r="K2051" s="9" t="s">
        <v>1058</v>
      </c>
      <c r="L2051" s="2">
        <v>105</v>
      </c>
      <c r="M2051" s="2">
        <v>5</v>
      </c>
      <c r="N2051" s="2">
        <v>21</v>
      </c>
      <c r="O2051" s="9" t="s">
        <v>201</v>
      </c>
    </row>
    <row r="2052" spans="1:16" s="4" customFormat="1" ht="12" hidden="1" customHeight="1" x14ac:dyDescent="0.25">
      <c r="A2052" s="4" t="s">
        <v>93</v>
      </c>
      <c r="B2052" s="9" t="s">
        <v>931</v>
      </c>
      <c r="C2052" s="11" t="s">
        <v>917</v>
      </c>
      <c r="D2052" s="4">
        <v>7</v>
      </c>
      <c r="E2052" s="4">
        <v>22</v>
      </c>
      <c r="F2052" s="4">
        <v>2024</v>
      </c>
      <c r="G2052" s="4">
        <v>4</v>
      </c>
      <c r="H2052" s="4" t="s">
        <v>149</v>
      </c>
      <c r="I2052" s="9" t="s">
        <v>375</v>
      </c>
      <c r="J2052" s="11" t="s">
        <v>398</v>
      </c>
      <c r="K2052" s="11" t="s">
        <v>1218</v>
      </c>
      <c r="L2052" s="11">
        <v>91</v>
      </c>
      <c r="M2052" s="4">
        <v>91</v>
      </c>
      <c r="N2052" s="11" t="s">
        <v>1378</v>
      </c>
      <c r="O2052" s="11" t="s">
        <v>201</v>
      </c>
      <c r="P2052" s="4" t="s">
        <v>397</v>
      </c>
    </row>
    <row r="2053" spans="1:16" s="4" customFormat="1" ht="12" hidden="1" customHeight="1" x14ac:dyDescent="0.25">
      <c r="A2053" s="4" t="s">
        <v>93</v>
      </c>
      <c r="B2053" s="9" t="s">
        <v>931</v>
      </c>
      <c r="C2053" s="11" t="s">
        <v>917</v>
      </c>
      <c r="D2053" s="4">
        <v>7</v>
      </c>
      <c r="E2053" s="4">
        <v>22</v>
      </c>
      <c r="F2053" s="4">
        <v>2024</v>
      </c>
      <c r="G2053" s="4">
        <v>4</v>
      </c>
      <c r="H2053" s="4" t="s">
        <v>149</v>
      </c>
      <c r="I2053" s="9" t="s">
        <v>375</v>
      </c>
      <c r="J2053" s="4" t="s">
        <v>376</v>
      </c>
      <c r="K2053" s="11" t="s">
        <v>1218</v>
      </c>
      <c r="L2053" s="11">
        <v>5</v>
      </c>
      <c r="M2053" s="4">
        <v>5</v>
      </c>
      <c r="N2053" s="11" t="s">
        <v>1378</v>
      </c>
      <c r="O2053" s="11" t="s">
        <v>201</v>
      </c>
      <c r="P2053" s="11" t="s">
        <v>396</v>
      </c>
    </row>
    <row r="2054" spans="1:16" s="4" customFormat="1" ht="12" hidden="1" customHeight="1" x14ac:dyDescent="0.25">
      <c r="A2054" s="4" t="s">
        <v>93</v>
      </c>
      <c r="B2054" s="9" t="s">
        <v>931</v>
      </c>
      <c r="C2054" s="11" t="s">
        <v>917</v>
      </c>
      <c r="D2054" s="4">
        <v>7</v>
      </c>
      <c r="E2054" s="4">
        <v>22</v>
      </c>
      <c r="F2054" s="4">
        <v>2024</v>
      </c>
      <c r="G2054" s="4">
        <v>4</v>
      </c>
      <c r="H2054" s="4" t="s">
        <v>149</v>
      </c>
      <c r="I2054" s="4" t="s">
        <v>448</v>
      </c>
      <c r="J2054" s="4" t="s">
        <v>591</v>
      </c>
      <c r="K2054" s="9" t="s">
        <v>1058</v>
      </c>
      <c r="L2054" s="4">
        <v>32</v>
      </c>
      <c r="M2054" s="11" t="s">
        <v>1378</v>
      </c>
      <c r="N2054" s="11" t="s">
        <v>1378</v>
      </c>
      <c r="O2054" s="11" t="s">
        <v>201</v>
      </c>
      <c r="P2054" s="9" t="s">
        <v>280</v>
      </c>
    </row>
    <row r="2055" spans="1:16" s="4" customFormat="1" ht="12" hidden="1" customHeight="1" x14ac:dyDescent="0.25">
      <c r="A2055" s="4" t="s">
        <v>93</v>
      </c>
      <c r="B2055" s="9" t="s">
        <v>931</v>
      </c>
      <c r="C2055" s="11" t="s">
        <v>917</v>
      </c>
      <c r="D2055" s="4">
        <v>7</v>
      </c>
      <c r="E2055" s="4">
        <v>22</v>
      </c>
      <c r="F2055" s="4">
        <v>2024</v>
      </c>
      <c r="G2055" s="4">
        <v>4</v>
      </c>
      <c r="H2055" s="4" t="s">
        <v>149</v>
      </c>
      <c r="I2055" s="9" t="s">
        <v>425</v>
      </c>
      <c r="J2055" s="9" t="s">
        <v>1222</v>
      </c>
      <c r="K2055" s="9" t="s">
        <v>1058</v>
      </c>
      <c r="L2055" s="4">
        <v>13</v>
      </c>
      <c r="M2055" s="11" t="s">
        <v>1378</v>
      </c>
      <c r="N2055" s="11" t="s">
        <v>1378</v>
      </c>
      <c r="O2055" s="11" t="s">
        <v>201</v>
      </c>
    </row>
    <row r="2056" spans="1:16" s="4" customFormat="1" ht="12" hidden="1" customHeight="1" x14ac:dyDescent="0.25">
      <c r="A2056" s="4" t="s">
        <v>93</v>
      </c>
      <c r="B2056" s="9" t="s">
        <v>931</v>
      </c>
      <c r="C2056" s="11" t="s">
        <v>917</v>
      </c>
      <c r="D2056" s="4">
        <v>7</v>
      </c>
      <c r="E2056" s="4">
        <v>22</v>
      </c>
      <c r="F2056" s="4">
        <v>2024</v>
      </c>
      <c r="G2056" s="4">
        <v>4</v>
      </c>
      <c r="H2056" s="4" t="s">
        <v>149</v>
      </c>
      <c r="I2056" s="4" t="s">
        <v>468</v>
      </c>
      <c r="J2056" s="9" t="s">
        <v>581</v>
      </c>
      <c r="K2056" s="9" t="s">
        <v>1058</v>
      </c>
      <c r="L2056" s="4">
        <v>430</v>
      </c>
      <c r="M2056" s="11" t="s">
        <v>1378</v>
      </c>
      <c r="N2056" s="11" t="s">
        <v>1378</v>
      </c>
      <c r="O2056" s="11" t="s">
        <v>201</v>
      </c>
      <c r="P2056" s="4" t="s">
        <v>580</v>
      </c>
    </row>
    <row r="2057" spans="1:16" s="4" customFormat="1" ht="12" hidden="1" customHeight="1" x14ac:dyDescent="0.25">
      <c r="A2057" s="4" t="s">
        <v>93</v>
      </c>
      <c r="B2057" s="9" t="s">
        <v>931</v>
      </c>
      <c r="C2057" s="11" t="s">
        <v>917</v>
      </c>
      <c r="D2057" s="4">
        <v>7</v>
      </c>
      <c r="E2057" s="4">
        <v>22</v>
      </c>
      <c r="F2057" s="4">
        <v>2024</v>
      </c>
      <c r="G2057" s="4">
        <v>4</v>
      </c>
      <c r="H2057" s="4" t="s">
        <v>149</v>
      </c>
      <c r="I2057" s="4" t="s">
        <v>978</v>
      </c>
      <c r="J2057" s="9" t="s">
        <v>1222</v>
      </c>
      <c r="K2057" s="9" t="s">
        <v>1058</v>
      </c>
      <c r="L2057" s="4">
        <v>29</v>
      </c>
      <c r="M2057" s="11" t="s">
        <v>1378</v>
      </c>
      <c r="N2057" s="11" t="s">
        <v>1378</v>
      </c>
      <c r="O2057" s="11" t="s">
        <v>201</v>
      </c>
    </row>
    <row r="2058" spans="1:16" s="4" customFormat="1" ht="12" hidden="1" customHeight="1" x14ac:dyDescent="0.25">
      <c r="A2058" s="4" t="s">
        <v>93</v>
      </c>
      <c r="B2058" s="9" t="s">
        <v>931</v>
      </c>
      <c r="C2058" s="11" t="s">
        <v>917</v>
      </c>
      <c r="D2058" s="4">
        <v>7</v>
      </c>
      <c r="E2058" s="4">
        <v>22</v>
      </c>
      <c r="F2058" s="4">
        <v>2024</v>
      </c>
      <c r="G2058" s="4">
        <v>4</v>
      </c>
      <c r="H2058" s="4" t="s">
        <v>149</v>
      </c>
      <c r="I2058" s="4" t="s">
        <v>493</v>
      </c>
      <c r="J2058" s="9" t="s">
        <v>1222</v>
      </c>
      <c r="K2058" s="9" t="s">
        <v>1058</v>
      </c>
      <c r="L2058" s="4">
        <v>14</v>
      </c>
      <c r="M2058" s="11" t="s">
        <v>1378</v>
      </c>
      <c r="N2058" s="11" t="s">
        <v>1378</v>
      </c>
      <c r="O2058" s="11" t="s">
        <v>201</v>
      </c>
      <c r="P2058" s="9" t="s">
        <v>1494</v>
      </c>
    </row>
    <row r="2059" spans="1:16" s="4" customFormat="1" ht="12" hidden="1" customHeight="1" x14ac:dyDescent="0.25">
      <c r="A2059" s="4" t="s">
        <v>93</v>
      </c>
      <c r="B2059" s="9" t="s">
        <v>931</v>
      </c>
      <c r="C2059" s="11" t="s">
        <v>917</v>
      </c>
      <c r="D2059" s="4">
        <v>7</v>
      </c>
      <c r="E2059" s="4">
        <v>22</v>
      </c>
      <c r="F2059" s="4">
        <v>2024</v>
      </c>
      <c r="G2059" s="4">
        <v>4</v>
      </c>
      <c r="H2059" s="4" t="s">
        <v>149</v>
      </c>
      <c r="I2059" s="4" t="s">
        <v>399</v>
      </c>
      <c r="J2059" s="9" t="s">
        <v>400</v>
      </c>
      <c r="K2059" s="9" t="s">
        <v>1058</v>
      </c>
      <c r="L2059" s="4">
        <v>4</v>
      </c>
      <c r="M2059" s="11" t="s">
        <v>1378</v>
      </c>
      <c r="N2059" s="11" t="s">
        <v>1378</v>
      </c>
      <c r="O2059" s="11" t="s">
        <v>201</v>
      </c>
      <c r="P2059" s="9" t="s">
        <v>1547</v>
      </c>
    </row>
    <row r="2060" spans="1:16" s="4" customFormat="1" ht="12" hidden="1" customHeight="1" x14ac:dyDescent="0.25">
      <c r="A2060" s="4" t="s">
        <v>93</v>
      </c>
      <c r="B2060" s="9" t="s">
        <v>931</v>
      </c>
      <c r="C2060" s="11" t="s">
        <v>917</v>
      </c>
      <c r="D2060" s="4">
        <v>7</v>
      </c>
      <c r="E2060" s="4">
        <v>22</v>
      </c>
      <c r="F2060" s="4">
        <v>2024</v>
      </c>
      <c r="G2060" s="4">
        <v>4</v>
      </c>
      <c r="H2060" s="4" t="s">
        <v>149</v>
      </c>
      <c r="I2060" s="4" t="s">
        <v>351</v>
      </c>
      <c r="J2060" s="9" t="s">
        <v>1222</v>
      </c>
      <c r="K2060" s="9" t="s">
        <v>1058</v>
      </c>
      <c r="L2060" s="4">
        <v>57</v>
      </c>
      <c r="M2060" s="11" t="s">
        <v>1378</v>
      </c>
      <c r="N2060" s="11" t="s">
        <v>1378</v>
      </c>
      <c r="O2060" s="11" t="s">
        <v>201</v>
      </c>
      <c r="P2060" s="4" t="s">
        <v>1215</v>
      </c>
    </row>
    <row r="2061" spans="1:16" s="4" customFormat="1" ht="12" hidden="1" customHeight="1" x14ac:dyDescent="0.25">
      <c r="A2061" s="4" t="s">
        <v>93</v>
      </c>
      <c r="B2061" s="9" t="s">
        <v>931</v>
      </c>
      <c r="C2061" s="11" t="s">
        <v>917</v>
      </c>
      <c r="D2061" s="4">
        <v>7</v>
      </c>
      <c r="E2061" s="4">
        <v>22</v>
      </c>
      <c r="F2061" s="4">
        <v>2024</v>
      </c>
      <c r="G2061" s="4">
        <v>4</v>
      </c>
      <c r="H2061" s="4" t="s">
        <v>149</v>
      </c>
      <c r="I2061" s="4" t="s">
        <v>314</v>
      </c>
      <c r="J2061" s="9" t="s">
        <v>1222</v>
      </c>
      <c r="K2061" s="9" t="s">
        <v>1058</v>
      </c>
      <c r="L2061" s="4">
        <v>42</v>
      </c>
      <c r="M2061" s="11" t="s">
        <v>1378</v>
      </c>
      <c r="N2061" s="11" t="s">
        <v>1378</v>
      </c>
      <c r="O2061" s="11" t="s">
        <v>201</v>
      </c>
    </row>
    <row r="2062" spans="1:16" s="4" customFormat="1" ht="12" hidden="1" customHeight="1" x14ac:dyDescent="0.25">
      <c r="A2062" s="4" t="s">
        <v>93</v>
      </c>
      <c r="B2062" s="9" t="s">
        <v>931</v>
      </c>
      <c r="C2062" s="11" t="s">
        <v>917</v>
      </c>
      <c r="D2062" s="4">
        <v>7</v>
      </c>
      <c r="E2062" s="4">
        <v>22</v>
      </c>
      <c r="F2062" s="4">
        <v>2024</v>
      </c>
      <c r="G2062" s="4">
        <v>4</v>
      </c>
      <c r="H2062" s="4" t="s">
        <v>149</v>
      </c>
      <c r="I2062" s="4" t="s">
        <v>423</v>
      </c>
      <c r="J2062" s="9" t="s">
        <v>1222</v>
      </c>
      <c r="K2062" s="9" t="s">
        <v>1058</v>
      </c>
      <c r="L2062" s="4">
        <v>1</v>
      </c>
      <c r="M2062" s="11" t="s">
        <v>1378</v>
      </c>
      <c r="N2062" s="11" t="s">
        <v>1378</v>
      </c>
      <c r="O2062" s="11" t="s">
        <v>201</v>
      </c>
    </row>
    <row r="2063" spans="1:16" s="4" customFormat="1" ht="12" hidden="1" customHeight="1" x14ac:dyDescent="0.25">
      <c r="A2063" s="4" t="s">
        <v>93</v>
      </c>
      <c r="B2063" s="9" t="s">
        <v>931</v>
      </c>
      <c r="C2063" s="11" t="s">
        <v>917</v>
      </c>
      <c r="D2063" s="4">
        <v>7</v>
      </c>
      <c r="E2063" s="4">
        <v>22</v>
      </c>
      <c r="F2063" s="4">
        <v>2024</v>
      </c>
      <c r="G2063" s="4">
        <v>4</v>
      </c>
      <c r="H2063" s="4" t="s">
        <v>149</v>
      </c>
      <c r="I2063" s="9" t="s">
        <v>319</v>
      </c>
      <c r="J2063" s="11" t="s">
        <v>492</v>
      </c>
      <c r="K2063" s="9" t="s">
        <v>1058</v>
      </c>
      <c r="L2063" s="4">
        <v>23</v>
      </c>
      <c r="M2063" s="11" t="s">
        <v>1378</v>
      </c>
      <c r="N2063" s="11" t="s">
        <v>1378</v>
      </c>
      <c r="O2063" s="11" t="s">
        <v>201</v>
      </c>
      <c r="P2063" s="4" t="s">
        <v>1216</v>
      </c>
    </row>
    <row r="2064" spans="1:16" s="4" customFormat="1" ht="12" hidden="1" customHeight="1" x14ac:dyDescent="0.25">
      <c r="A2064" s="4" t="s">
        <v>93</v>
      </c>
      <c r="B2064" s="9" t="s">
        <v>931</v>
      </c>
      <c r="C2064" s="11" t="s">
        <v>917</v>
      </c>
      <c r="D2064" s="4">
        <v>7</v>
      </c>
      <c r="E2064" s="4">
        <v>22</v>
      </c>
      <c r="F2064" s="4">
        <v>2024</v>
      </c>
      <c r="G2064" s="4">
        <v>4</v>
      </c>
      <c r="H2064" s="4" t="s">
        <v>149</v>
      </c>
      <c r="I2064" s="4" t="s">
        <v>461</v>
      </c>
      <c r="J2064" s="9" t="s">
        <v>1222</v>
      </c>
      <c r="K2064" s="9" t="s">
        <v>1058</v>
      </c>
      <c r="L2064" s="4">
        <v>72</v>
      </c>
      <c r="M2064" s="11" t="s">
        <v>1378</v>
      </c>
      <c r="N2064" s="11" t="s">
        <v>1378</v>
      </c>
      <c r="O2064" s="11" t="s">
        <v>201</v>
      </c>
    </row>
    <row r="2065" spans="1:16" s="4" customFormat="1" ht="12" hidden="1" customHeight="1" x14ac:dyDescent="0.25">
      <c r="A2065" s="4" t="s">
        <v>93</v>
      </c>
      <c r="B2065" s="9" t="s">
        <v>931</v>
      </c>
      <c r="C2065" s="11" t="s">
        <v>917</v>
      </c>
      <c r="D2065" s="4">
        <v>7</v>
      </c>
      <c r="E2065" s="4">
        <v>22</v>
      </c>
      <c r="F2065" s="4">
        <v>2024</v>
      </c>
      <c r="G2065" s="4">
        <v>4</v>
      </c>
      <c r="H2065" s="4" t="s">
        <v>149</v>
      </c>
      <c r="I2065" s="9" t="s">
        <v>375</v>
      </c>
      <c r="J2065" s="9" t="s">
        <v>1222</v>
      </c>
      <c r="K2065" s="9" t="s">
        <v>1058</v>
      </c>
      <c r="L2065" s="4">
        <v>2</v>
      </c>
      <c r="M2065" s="11" t="s">
        <v>1378</v>
      </c>
      <c r="N2065" s="11" t="s">
        <v>1378</v>
      </c>
      <c r="O2065" s="11" t="s">
        <v>201</v>
      </c>
    </row>
    <row r="2066" spans="1:16" s="4" customFormat="1" ht="12" hidden="1" customHeight="1" x14ac:dyDescent="0.25">
      <c r="A2066" s="4" t="s">
        <v>93</v>
      </c>
      <c r="B2066" s="9" t="s">
        <v>931</v>
      </c>
      <c r="C2066" s="11" t="s">
        <v>917</v>
      </c>
      <c r="D2066" s="4">
        <v>7</v>
      </c>
      <c r="E2066" s="4">
        <v>22</v>
      </c>
      <c r="F2066" s="4">
        <v>2024</v>
      </c>
      <c r="G2066" s="4">
        <v>4</v>
      </c>
      <c r="H2066" s="4" t="s">
        <v>149</v>
      </c>
      <c r="I2066" s="4" t="s">
        <v>310</v>
      </c>
      <c r="J2066" s="9" t="s">
        <v>1222</v>
      </c>
      <c r="K2066" s="11" t="s">
        <v>1218</v>
      </c>
      <c r="L2066" s="11">
        <v>15</v>
      </c>
      <c r="M2066" s="4">
        <v>15</v>
      </c>
      <c r="N2066" s="11" t="s">
        <v>1378</v>
      </c>
      <c r="O2066" s="11" t="s">
        <v>201</v>
      </c>
    </row>
    <row r="2067" spans="1:16" s="4" customFormat="1" ht="12" hidden="1" customHeight="1" x14ac:dyDescent="0.25">
      <c r="A2067" s="4" t="s">
        <v>106</v>
      </c>
      <c r="B2067" s="9" t="s">
        <v>932</v>
      </c>
      <c r="C2067" s="11" t="s">
        <v>917</v>
      </c>
      <c r="D2067" s="4">
        <v>7</v>
      </c>
      <c r="E2067" s="4">
        <v>22</v>
      </c>
      <c r="F2067" s="4">
        <v>2024</v>
      </c>
      <c r="G2067" s="4">
        <v>4</v>
      </c>
      <c r="H2067" s="4" t="s">
        <v>833</v>
      </c>
      <c r="I2067" s="4" t="s">
        <v>314</v>
      </c>
      <c r="J2067" s="9" t="s">
        <v>1222</v>
      </c>
      <c r="K2067" s="9" t="s">
        <v>1058</v>
      </c>
      <c r="L2067" s="4">
        <v>955</v>
      </c>
      <c r="M2067" s="11" t="s">
        <v>1378</v>
      </c>
      <c r="N2067" s="11" t="s">
        <v>1378</v>
      </c>
      <c r="O2067" s="11" t="s">
        <v>201</v>
      </c>
    </row>
    <row r="2068" spans="1:16" s="4" customFormat="1" ht="12" hidden="1" customHeight="1" x14ac:dyDescent="0.25">
      <c r="A2068" s="4" t="s">
        <v>106</v>
      </c>
      <c r="B2068" s="9" t="s">
        <v>932</v>
      </c>
      <c r="C2068" s="11" t="s">
        <v>917</v>
      </c>
      <c r="D2068" s="4">
        <v>7</v>
      </c>
      <c r="E2068" s="4">
        <v>22</v>
      </c>
      <c r="F2068" s="4">
        <v>2024</v>
      </c>
      <c r="G2068" s="4">
        <v>4</v>
      </c>
      <c r="H2068" s="4" t="s">
        <v>833</v>
      </c>
      <c r="I2068" s="9" t="s">
        <v>375</v>
      </c>
      <c r="J2068" s="4" t="s">
        <v>376</v>
      </c>
      <c r="K2068" s="9" t="s">
        <v>1058</v>
      </c>
      <c r="L2068" s="4">
        <v>1099</v>
      </c>
      <c r="M2068" s="11" t="s">
        <v>1378</v>
      </c>
      <c r="N2068" s="11" t="s">
        <v>1378</v>
      </c>
      <c r="O2068" s="11" t="s">
        <v>201</v>
      </c>
      <c r="P2068" s="4" t="s">
        <v>396</v>
      </c>
    </row>
    <row r="2069" spans="1:16" s="4" customFormat="1" ht="12" hidden="1" customHeight="1" x14ac:dyDescent="0.25">
      <c r="A2069" s="4" t="s">
        <v>106</v>
      </c>
      <c r="B2069" s="9" t="s">
        <v>932</v>
      </c>
      <c r="C2069" s="11" t="s">
        <v>917</v>
      </c>
      <c r="D2069" s="4">
        <v>7</v>
      </c>
      <c r="E2069" s="4">
        <v>22</v>
      </c>
      <c r="F2069" s="4">
        <v>2024</v>
      </c>
      <c r="G2069" s="4">
        <v>4</v>
      </c>
      <c r="H2069" s="4" t="s">
        <v>833</v>
      </c>
      <c r="I2069" s="9" t="s">
        <v>375</v>
      </c>
      <c r="J2069" s="4" t="s">
        <v>398</v>
      </c>
      <c r="K2069" s="9" t="s">
        <v>1058</v>
      </c>
      <c r="L2069" s="4">
        <v>220</v>
      </c>
      <c r="M2069" s="11" t="s">
        <v>1378</v>
      </c>
      <c r="N2069" s="11" t="s">
        <v>1378</v>
      </c>
      <c r="O2069" s="11" t="s">
        <v>201</v>
      </c>
      <c r="P2069" s="4" t="s">
        <v>397</v>
      </c>
    </row>
    <row r="2070" spans="1:16" s="4" customFormat="1" ht="12" hidden="1" customHeight="1" x14ac:dyDescent="0.25">
      <c r="A2070" s="4" t="s">
        <v>106</v>
      </c>
      <c r="B2070" s="9" t="s">
        <v>932</v>
      </c>
      <c r="C2070" s="11" t="s">
        <v>917</v>
      </c>
      <c r="D2070" s="4">
        <v>7</v>
      </c>
      <c r="E2070" s="4">
        <v>22</v>
      </c>
      <c r="F2070" s="4">
        <v>2024</v>
      </c>
      <c r="G2070" s="4">
        <v>4</v>
      </c>
      <c r="H2070" s="4" t="s">
        <v>833</v>
      </c>
      <c r="I2070" s="4" t="s">
        <v>468</v>
      </c>
      <c r="J2070" s="9" t="s">
        <v>581</v>
      </c>
      <c r="K2070" s="9" t="s">
        <v>1058</v>
      </c>
      <c r="L2070" s="4">
        <v>146</v>
      </c>
      <c r="M2070" s="11" t="s">
        <v>1378</v>
      </c>
      <c r="N2070" s="11" t="s">
        <v>1378</v>
      </c>
      <c r="O2070" s="11" t="s">
        <v>201</v>
      </c>
      <c r="P2070" s="4" t="s">
        <v>580</v>
      </c>
    </row>
    <row r="2071" spans="1:16" s="4" customFormat="1" ht="12" hidden="1" customHeight="1" x14ac:dyDescent="0.25">
      <c r="A2071" s="4" t="s">
        <v>106</v>
      </c>
      <c r="B2071" s="9" t="s">
        <v>932</v>
      </c>
      <c r="C2071" s="11" t="s">
        <v>917</v>
      </c>
      <c r="D2071" s="4">
        <v>7</v>
      </c>
      <c r="E2071" s="4">
        <v>22</v>
      </c>
      <c r="F2071" s="4">
        <v>2024</v>
      </c>
      <c r="G2071" s="4">
        <v>4</v>
      </c>
      <c r="H2071" s="4" t="s">
        <v>833</v>
      </c>
      <c r="I2071" s="9" t="s">
        <v>425</v>
      </c>
      <c r="J2071" s="9" t="s">
        <v>1222</v>
      </c>
      <c r="K2071" s="9" t="s">
        <v>1058</v>
      </c>
      <c r="L2071" s="4">
        <v>10</v>
      </c>
      <c r="M2071" s="11" t="s">
        <v>1378</v>
      </c>
      <c r="N2071" s="11" t="s">
        <v>1378</v>
      </c>
      <c r="O2071" s="11" t="s">
        <v>201</v>
      </c>
    </row>
    <row r="2072" spans="1:16" s="4" customFormat="1" ht="12" hidden="1" customHeight="1" x14ac:dyDescent="0.25">
      <c r="A2072" s="4" t="s">
        <v>106</v>
      </c>
      <c r="B2072" s="9" t="s">
        <v>932</v>
      </c>
      <c r="C2072" s="11" t="s">
        <v>917</v>
      </c>
      <c r="D2072" s="4">
        <v>7</v>
      </c>
      <c r="E2072" s="4">
        <v>22</v>
      </c>
      <c r="F2072" s="4">
        <v>2024</v>
      </c>
      <c r="G2072" s="4">
        <v>4</v>
      </c>
      <c r="H2072" s="4" t="s">
        <v>833</v>
      </c>
      <c r="I2072" s="4" t="s">
        <v>1000</v>
      </c>
      <c r="J2072" s="4" t="s">
        <v>1001</v>
      </c>
      <c r="K2072" s="9" t="s">
        <v>1058</v>
      </c>
      <c r="L2072" s="4">
        <v>3</v>
      </c>
      <c r="M2072" s="11" t="s">
        <v>1378</v>
      </c>
      <c r="N2072" s="11" t="s">
        <v>1378</v>
      </c>
      <c r="O2072" s="11" t="s">
        <v>201</v>
      </c>
      <c r="P2072" s="4" t="s">
        <v>999</v>
      </c>
    </row>
    <row r="2073" spans="1:16" s="4" customFormat="1" ht="12" hidden="1" customHeight="1" x14ac:dyDescent="0.25">
      <c r="A2073" s="4" t="s">
        <v>106</v>
      </c>
      <c r="B2073" s="9" t="s">
        <v>932</v>
      </c>
      <c r="C2073" s="11" t="s">
        <v>917</v>
      </c>
      <c r="D2073" s="4">
        <v>7</v>
      </c>
      <c r="E2073" s="4">
        <v>22</v>
      </c>
      <c r="F2073" s="4">
        <v>2024</v>
      </c>
      <c r="G2073" s="4">
        <v>4</v>
      </c>
      <c r="H2073" s="4" t="s">
        <v>833</v>
      </c>
      <c r="I2073" s="4" t="s">
        <v>979</v>
      </c>
      <c r="J2073" s="9" t="s">
        <v>1222</v>
      </c>
      <c r="K2073" s="9" t="s">
        <v>1058</v>
      </c>
      <c r="L2073" s="4">
        <v>54</v>
      </c>
      <c r="M2073" s="11" t="s">
        <v>1378</v>
      </c>
      <c r="N2073" s="11" t="s">
        <v>1378</v>
      </c>
      <c r="O2073" s="11" t="s">
        <v>201</v>
      </c>
    </row>
    <row r="2074" spans="1:16" s="4" customFormat="1" ht="12" hidden="1" customHeight="1" x14ac:dyDescent="0.25">
      <c r="A2074" s="4" t="s">
        <v>106</v>
      </c>
      <c r="B2074" s="9" t="s">
        <v>932</v>
      </c>
      <c r="C2074" s="11" t="s">
        <v>917</v>
      </c>
      <c r="D2074" s="4">
        <v>7</v>
      </c>
      <c r="E2074" s="4">
        <v>22</v>
      </c>
      <c r="F2074" s="4">
        <v>2024</v>
      </c>
      <c r="G2074" s="4">
        <v>4</v>
      </c>
      <c r="H2074" s="4" t="s">
        <v>833</v>
      </c>
      <c r="I2074" s="4" t="s">
        <v>310</v>
      </c>
      <c r="J2074" s="9" t="s">
        <v>1222</v>
      </c>
      <c r="K2074" s="9" t="s">
        <v>1058</v>
      </c>
      <c r="L2074" s="4">
        <v>22</v>
      </c>
      <c r="M2074" s="11" t="s">
        <v>1378</v>
      </c>
      <c r="N2074" s="11" t="s">
        <v>1378</v>
      </c>
      <c r="O2074" s="11" t="s">
        <v>201</v>
      </c>
    </row>
    <row r="2075" spans="1:16" s="4" customFormat="1" ht="12" hidden="1" customHeight="1" x14ac:dyDescent="0.25">
      <c r="A2075" s="4" t="s">
        <v>106</v>
      </c>
      <c r="B2075" s="9" t="s">
        <v>932</v>
      </c>
      <c r="C2075" s="11" t="s">
        <v>917</v>
      </c>
      <c r="D2075" s="4">
        <v>7</v>
      </c>
      <c r="E2075" s="4">
        <v>22</v>
      </c>
      <c r="F2075" s="4">
        <v>2024</v>
      </c>
      <c r="G2075" s="4">
        <v>4</v>
      </c>
      <c r="H2075" s="4" t="s">
        <v>833</v>
      </c>
      <c r="I2075" s="4" t="s">
        <v>978</v>
      </c>
      <c r="J2075" s="9" t="s">
        <v>1222</v>
      </c>
      <c r="K2075" s="9" t="s">
        <v>1058</v>
      </c>
      <c r="L2075" s="4">
        <v>101</v>
      </c>
      <c r="M2075" s="11" t="s">
        <v>1378</v>
      </c>
      <c r="N2075" s="11" t="s">
        <v>1378</v>
      </c>
      <c r="O2075" s="11" t="s">
        <v>201</v>
      </c>
    </row>
    <row r="2076" spans="1:16" ht="12" hidden="1" customHeight="1" x14ac:dyDescent="0.2">
      <c r="A2076" s="2" t="s">
        <v>106</v>
      </c>
      <c r="B2076" s="9" t="s">
        <v>932</v>
      </c>
      <c r="C2076" s="9" t="s">
        <v>917</v>
      </c>
      <c r="D2076" s="2">
        <v>7</v>
      </c>
      <c r="E2076" s="2">
        <v>22</v>
      </c>
      <c r="F2076" s="2">
        <v>2024</v>
      </c>
      <c r="G2076" s="2">
        <v>4</v>
      </c>
      <c r="H2076" s="2" t="s">
        <v>833</v>
      </c>
      <c r="I2076" s="2" t="s">
        <v>520</v>
      </c>
      <c r="J2076" s="9" t="s">
        <v>1222</v>
      </c>
      <c r="K2076" s="9" t="s">
        <v>1058</v>
      </c>
      <c r="L2076" s="2">
        <v>3855</v>
      </c>
      <c r="M2076" s="9" t="s">
        <v>1378</v>
      </c>
      <c r="N2076" s="2">
        <v>385</v>
      </c>
      <c r="O2076" s="9" t="s">
        <v>201</v>
      </c>
    </row>
    <row r="2077" spans="1:16" s="4" customFormat="1" ht="12" hidden="1" customHeight="1" x14ac:dyDescent="0.25">
      <c r="A2077" s="4" t="s">
        <v>106</v>
      </c>
      <c r="B2077" s="9" t="s">
        <v>932</v>
      </c>
      <c r="C2077" s="11" t="s">
        <v>917</v>
      </c>
      <c r="D2077" s="4">
        <v>7</v>
      </c>
      <c r="E2077" s="4">
        <v>22</v>
      </c>
      <c r="F2077" s="4">
        <v>2024</v>
      </c>
      <c r="G2077" s="4">
        <v>4</v>
      </c>
      <c r="H2077" s="4" t="s">
        <v>833</v>
      </c>
      <c r="I2077" s="4" t="s">
        <v>351</v>
      </c>
      <c r="J2077" s="9" t="s">
        <v>1222</v>
      </c>
      <c r="K2077" s="9" t="s">
        <v>1058</v>
      </c>
      <c r="L2077" s="4">
        <v>2</v>
      </c>
      <c r="M2077" s="11" t="s">
        <v>1378</v>
      </c>
      <c r="N2077" s="11" t="s">
        <v>1378</v>
      </c>
      <c r="O2077" s="11" t="s">
        <v>201</v>
      </c>
    </row>
    <row r="2078" spans="1:16" s="4" customFormat="1" ht="12" hidden="1" customHeight="1" x14ac:dyDescent="0.25">
      <c r="A2078" s="4" t="s">
        <v>106</v>
      </c>
      <c r="B2078" s="9" t="s">
        <v>932</v>
      </c>
      <c r="C2078" s="11" t="s">
        <v>917</v>
      </c>
      <c r="D2078" s="4">
        <v>7</v>
      </c>
      <c r="E2078" s="4">
        <v>22</v>
      </c>
      <c r="F2078" s="4">
        <v>2024</v>
      </c>
      <c r="G2078" s="4">
        <v>4</v>
      </c>
      <c r="H2078" s="4" t="s">
        <v>833</v>
      </c>
      <c r="I2078" s="4" t="s">
        <v>371</v>
      </c>
      <c r="J2078" s="9" t="s">
        <v>1222</v>
      </c>
      <c r="K2078" s="9" t="s">
        <v>1058</v>
      </c>
      <c r="L2078" s="4">
        <v>2</v>
      </c>
      <c r="M2078" s="11" t="s">
        <v>1378</v>
      </c>
      <c r="N2078" s="11" t="s">
        <v>1378</v>
      </c>
      <c r="O2078" s="11" t="s">
        <v>201</v>
      </c>
    </row>
    <row r="2079" spans="1:16" s="4" customFormat="1" ht="12" hidden="1" customHeight="1" x14ac:dyDescent="0.25">
      <c r="A2079" s="4" t="s">
        <v>106</v>
      </c>
      <c r="B2079" s="9" t="s">
        <v>932</v>
      </c>
      <c r="C2079" s="11" t="s">
        <v>917</v>
      </c>
      <c r="D2079" s="4">
        <v>7</v>
      </c>
      <c r="E2079" s="4">
        <v>22</v>
      </c>
      <c r="F2079" s="4">
        <v>2024</v>
      </c>
      <c r="G2079" s="4">
        <v>4</v>
      </c>
      <c r="H2079" s="4" t="s">
        <v>833</v>
      </c>
      <c r="I2079" s="4" t="s">
        <v>394</v>
      </c>
      <c r="J2079" s="9" t="s">
        <v>1222</v>
      </c>
      <c r="K2079" s="9" t="s">
        <v>1058</v>
      </c>
      <c r="L2079" s="4">
        <v>2</v>
      </c>
      <c r="M2079" s="11" t="s">
        <v>1378</v>
      </c>
      <c r="N2079" s="11" t="s">
        <v>1378</v>
      </c>
      <c r="O2079" s="11" t="s">
        <v>201</v>
      </c>
    </row>
    <row r="2080" spans="1:16" s="4" customFormat="1" ht="12" hidden="1" customHeight="1" x14ac:dyDescent="0.25">
      <c r="A2080" s="4" t="s">
        <v>106</v>
      </c>
      <c r="B2080" s="9" t="s">
        <v>932</v>
      </c>
      <c r="C2080" s="11" t="s">
        <v>917</v>
      </c>
      <c r="D2080" s="4">
        <v>7</v>
      </c>
      <c r="E2080" s="4">
        <v>22</v>
      </c>
      <c r="F2080" s="4">
        <v>2024</v>
      </c>
      <c r="G2080" s="4">
        <v>4</v>
      </c>
      <c r="H2080" s="4" t="s">
        <v>833</v>
      </c>
      <c r="I2080" s="4" t="s">
        <v>380</v>
      </c>
      <c r="J2080" s="9" t="s">
        <v>1222</v>
      </c>
      <c r="K2080" s="9" t="s">
        <v>1058</v>
      </c>
      <c r="L2080" s="4">
        <v>3</v>
      </c>
      <c r="M2080" s="11" t="s">
        <v>1378</v>
      </c>
      <c r="N2080" s="11" t="s">
        <v>1378</v>
      </c>
      <c r="O2080" s="11" t="s">
        <v>201</v>
      </c>
    </row>
    <row r="2081" spans="1:16" s="4" customFormat="1" ht="12" hidden="1" customHeight="1" x14ac:dyDescent="0.25">
      <c r="A2081" s="4" t="s">
        <v>113</v>
      </c>
      <c r="B2081" s="9" t="s">
        <v>933</v>
      </c>
      <c r="C2081" s="11" t="s">
        <v>917</v>
      </c>
      <c r="D2081" s="4">
        <v>7</v>
      </c>
      <c r="E2081" s="4">
        <v>22</v>
      </c>
      <c r="F2081" s="4">
        <v>2024</v>
      </c>
      <c r="G2081" s="4">
        <v>4</v>
      </c>
      <c r="H2081" s="4" t="s">
        <v>149</v>
      </c>
      <c r="I2081" s="9" t="s">
        <v>375</v>
      </c>
      <c r="J2081" s="11" t="s">
        <v>398</v>
      </c>
      <c r="K2081" s="11" t="s">
        <v>1218</v>
      </c>
      <c r="L2081" s="11">
        <v>10</v>
      </c>
      <c r="M2081" s="4">
        <v>10</v>
      </c>
      <c r="N2081" s="11" t="s">
        <v>1378</v>
      </c>
      <c r="O2081" s="11" t="s">
        <v>201</v>
      </c>
      <c r="P2081" s="4" t="s">
        <v>397</v>
      </c>
    </row>
    <row r="2082" spans="1:16" s="4" customFormat="1" ht="12" hidden="1" customHeight="1" x14ac:dyDescent="0.25">
      <c r="A2082" s="4" t="s">
        <v>113</v>
      </c>
      <c r="B2082" s="9" t="s">
        <v>933</v>
      </c>
      <c r="C2082" s="11" t="s">
        <v>917</v>
      </c>
      <c r="D2082" s="4">
        <v>7</v>
      </c>
      <c r="E2082" s="4">
        <v>22</v>
      </c>
      <c r="F2082" s="4">
        <v>2024</v>
      </c>
      <c r="G2082" s="4">
        <v>4</v>
      </c>
      <c r="H2082" s="4" t="s">
        <v>149</v>
      </c>
      <c r="I2082" s="4" t="s">
        <v>978</v>
      </c>
      <c r="J2082" s="9" t="s">
        <v>1222</v>
      </c>
      <c r="K2082" s="9" t="s">
        <v>1058</v>
      </c>
      <c r="L2082" s="4">
        <v>1</v>
      </c>
      <c r="M2082" s="11" t="s">
        <v>1378</v>
      </c>
      <c r="N2082" s="11" t="s">
        <v>1378</v>
      </c>
      <c r="O2082" s="11" t="s">
        <v>201</v>
      </c>
    </row>
    <row r="2083" spans="1:16" s="4" customFormat="1" ht="12" hidden="1" customHeight="1" x14ac:dyDescent="0.25">
      <c r="A2083" s="4" t="s">
        <v>113</v>
      </c>
      <c r="B2083" s="9" t="s">
        <v>933</v>
      </c>
      <c r="C2083" s="11" t="s">
        <v>917</v>
      </c>
      <c r="D2083" s="4">
        <v>7</v>
      </c>
      <c r="E2083" s="4">
        <v>22</v>
      </c>
      <c r="F2083" s="4">
        <v>2024</v>
      </c>
      <c r="G2083" s="4">
        <v>4</v>
      </c>
      <c r="H2083" s="4" t="s">
        <v>149</v>
      </c>
      <c r="I2083" s="9" t="s">
        <v>375</v>
      </c>
      <c r="J2083" s="4" t="s">
        <v>376</v>
      </c>
      <c r="K2083" s="9" t="s">
        <v>1058</v>
      </c>
      <c r="L2083" s="4">
        <v>6</v>
      </c>
      <c r="M2083" s="11" t="s">
        <v>1378</v>
      </c>
      <c r="N2083" s="11" t="s">
        <v>1378</v>
      </c>
      <c r="O2083" s="11" t="s">
        <v>201</v>
      </c>
      <c r="P2083" s="4" t="s">
        <v>396</v>
      </c>
    </row>
    <row r="2084" spans="1:16" s="4" customFormat="1" ht="12" hidden="1" customHeight="1" x14ac:dyDescent="0.25">
      <c r="A2084" s="4" t="s">
        <v>113</v>
      </c>
      <c r="B2084" s="9" t="s">
        <v>933</v>
      </c>
      <c r="C2084" s="11" t="s">
        <v>917</v>
      </c>
      <c r="D2084" s="4">
        <v>7</v>
      </c>
      <c r="E2084" s="4">
        <v>22</v>
      </c>
      <c r="F2084" s="4">
        <v>2024</v>
      </c>
      <c r="G2084" s="4">
        <v>4</v>
      </c>
      <c r="H2084" s="4" t="s">
        <v>149</v>
      </c>
      <c r="I2084" s="4" t="s">
        <v>314</v>
      </c>
      <c r="J2084" s="9" t="s">
        <v>1222</v>
      </c>
      <c r="K2084" s="9" t="s">
        <v>1058</v>
      </c>
      <c r="L2084" s="4">
        <v>31</v>
      </c>
      <c r="M2084" s="11" t="s">
        <v>1378</v>
      </c>
      <c r="N2084" s="11" t="s">
        <v>1378</v>
      </c>
      <c r="O2084" s="11" t="s">
        <v>201</v>
      </c>
    </row>
    <row r="2085" spans="1:16" s="4" customFormat="1" ht="12" hidden="1" customHeight="1" x14ac:dyDescent="0.25">
      <c r="A2085" s="4" t="s">
        <v>90</v>
      </c>
      <c r="B2085" s="9" t="s">
        <v>935</v>
      </c>
      <c r="C2085" s="11" t="s">
        <v>917</v>
      </c>
      <c r="D2085" s="4">
        <v>7</v>
      </c>
      <c r="E2085" s="4">
        <v>23</v>
      </c>
      <c r="F2085" s="4">
        <v>2024</v>
      </c>
      <c r="G2085" s="4">
        <v>4</v>
      </c>
      <c r="H2085" s="4" t="s">
        <v>149</v>
      </c>
      <c r="I2085" s="9" t="s">
        <v>375</v>
      </c>
      <c r="J2085" s="11" t="s">
        <v>398</v>
      </c>
      <c r="K2085" s="11" t="s">
        <v>1218</v>
      </c>
      <c r="L2085" s="11">
        <v>193</v>
      </c>
      <c r="M2085" s="4">
        <v>193</v>
      </c>
      <c r="N2085" s="11" t="s">
        <v>1378</v>
      </c>
      <c r="O2085" s="11" t="s">
        <v>201</v>
      </c>
      <c r="P2085" s="4" t="s">
        <v>397</v>
      </c>
    </row>
    <row r="2086" spans="1:16" s="4" customFormat="1" ht="12" hidden="1" customHeight="1" x14ac:dyDescent="0.25">
      <c r="A2086" s="4" t="s">
        <v>90</v>
      </c>
      <c r="B2086" s="9" t="s">
        <v>935</v>
      </c>
      <c r="C2086" s="11" t="s">
        <v>917</v>
      </c>
      <c r="D2086" s="4">
        <v>7</v>
      </c>
      <c r="E2086" s="4">
        <v>23</v>
      </c>
      <c r="F2086" s="4">
        <v>2024</v>
      </c>
      <c r="G2086" s="4">
        <v>4</v>
      </c>
      <c r="H2086" s="4" t="s">
        <v>149</v>
      </c>
      <c r="I2086" s="9" t="s">
        <v>375</v>
      </c>
      <c r="J2086" s="4" t="s">
        <v>376</v>
      </c>
      <c r="K2086" s="11" t="s">
        <v>1218</v>
      </c>
      <c r="L2086" s="11">
        <v>1</v>
      </c>
      <c r="M2086" s="4">
        <v>1</v>
      </c>
      <c r="N2086" s="11" t="s">
        <v>1378</v>
      </c>
      <c r="O2086" s="11" t="s">
        <v>201</v>
      </c>
      <c r="P2086" s="11" t="s">
        <v>396</v>
      </c>
    </row>
    <row r="2087" spans="1:16" s="4" customFormat="1" ht="12" hidden="1" customHeight="1" x14ac:dyDescent="0.25">
      <c r="A2087" s="4" t="s">
        <v>90</v>
      </c>
      <c r="B2087" s="9" t="s">
        <v>935</v>
      </c>
      <c r="C2087" s="11" t="s">
        <v>917</v>
      </c>
      <c r="D2087" s="4">
        <v>7</v>
      </c>
      <c r="E2087" s="4">
        <v>23</v>
      </c>
      <c r="F2087" s="4">
        <v>2024</v>
      </c>
      <c r="G2087" s="4">
        <v>4</v>
      </c>
      <c r="H2087" s="4" t="s">
        <v>149</v>
      </c>
      <c r="I2087" s="4" t="s">
        <v>399</v>
      </c>
      <c r="J2087" s="9" t="s">
        <v>400</v>
      </c>
      <c r="K2087" s="9" t="s">
        <v>1058</v>
      </c>
      <c r="L2087" s="4">
        <v>8</v>
      </c>
      <c r="M2087" s="11" t="s">
        <v>1378</v>
      </c>
      <c r="N2087" s="11" t="s">
        <v>1378</v>
      </c>
      <c r="O2087" s="11" t="s">
        <v>201</v>
      </c>
      <c r="P2087" s="9" t="s">
        <v>1547</v>
      </c>
    </row>
    <row r="2088" spans="1:16" s="4" customFormat="1" ht="12" hidden="1" customHeight="1" x14ac:dyDescent="0.25">
      <c r="A2088" s="4" t="s">
        <v>84</v>
      </c>
      <c r="B2088" s="9" t="s">
        <v>936</v>
      </c>
      <c r="C2088" s="11" t="s">
        <v>917</v>
      </c>
      <c r="D2088" s="4">
        <v>7</v>
      </c>
      <c r="E2088" s="4">
        <v>23</v>
      </c>
      <c r="F2088" s="4">
        <v>2024</v>
      </c>
      <c r="G2088" s="4">
        <v>4</v>
      </c>
      <c r="H2088" s="4" t="s">
        <v>833</v>
      </c>
      <c r="I2088" s="9" t="s">
        <v>375</v>
      </c>
      <c r="J2088" s="4" t="s">
        <v>376</v>
      </c>
      <c r="K2088" s="11" t="s">
        <v>1218</v>
      </c>
      <c r="L2088" s="11">
        <v>203</v>
      </c>
      <c r="M2088" s="4">
        <v>203</v>
      </c>
      <c r="N2088" s="11" t="s">
        <v>1378</v>
      </c>
      <c r="O2088" s="11" t="s">
        <v>201</v>
      </c>
      <c r="P2088" s="11" t="s">
        <v>396</v>
      </c>
    </row>
    <row r="2089" spans="1:16" s="4" customFormat="1" ht="12" hidden="1" customHeight="1" x14ac:dyDescent="0.25">
      <c r="A2089" s="4" t="s">
        <v>84</v>
      </c>
      <c r="B2089" s="9" t="s">
        <v>936</v>
      </c>
      <c r="C2089" s="11" t="s">
        <v>917</v>
      </c>
      <c r="D2089" s="4">
        <v>7</v>
      </c>
      <c r="E2089" s="4">
        <v>23</v>
      </c>
      <c r="F2089" s="4">
        <v>2024</v>
      </c>
      <c r="G2089" s="4">
        <v>4</v>
      </c>
      <c r="H2089" s="4" t="s">
        <v>833</v>
      </c>
      <c r="I2089" s="9" t="s">
        <v>375</v>
      </c>
      <c r="J2089" s="11" t="s">
        <v>398</v>
      </c>
      <c r="K2089" s="11" t="s">
        <v>1218</v>
      </c>
      <c r="L2089" s="11">
        <v>8</v>
      </c>
      <c r="M2089" s="4">
        <v>8</v>
      </c>
      <c r="N2089" s="11" t="s">
        <v>1378</v>
      </c>
      <c r="O2089" s="11" t="s">
        <v>201</v>
      </c>
      <c r="P2089" s="4" t="s">
        <v>397</v>
      </c>
    </row>
    <row r="2090" spans="1:16" s="4" customFormat="1" ht="12" hidden="1" customHeight="1" x14ac:dyDescent="0.25">
      <c r="A2090" s="4" t="s">
        <v>84</v>
      </c>
      <c r="B2090" s="9" t="s">
        <v>936</v>
      </c>
      <c r="C2090" s="11" t="s">
        <v>917</v>
      </c>
      <c r="D2090" s="4">
        <v>7</v>
      </c>
      <c r="E2090" s="4">
        <v>23</v>
      </c>
      <c r="F2090" s="4">
        <v>2024</v>
      </c>
      <c r="G2090" s="4">
        <v>4</v>
      </c>
      <c r="H2090" s="4" t="s">
        <v>833</v>
      </c>
      <c r="I2090" s="11" t="s">
        <v>380</v>
      </c>
      <c r="J2090" s="4" t="s">
        <v>381</v>
      </c>
      <c r="K2090" s="9" t="s">
        <v>1058</v>
      </c>
      <c r="L2090" s="4">
        <v>6</v>
      </c>
      <c r="M2090" s="11" t="s">
        <v>1378</v>
      </c>
      <c r="N2090" s="11" t="s">
        <v>1378</v>
      </c>
      <c r="O2090" s="11" t="s">
        <v>201</v>
      </c>
      <c r="P2090" s="9" t="s">
        <v>1680</v>
      </c>
    </row>
    <row r="2091" spans="1:16" s="4" customFormat="1" ht="12" hidden="1" customHeight="1" x14ac:dyDescent="0.25">
      <c r="A2091" s="4" t="s">
        <v>84</v>
      </c>
      <c r="B2091" s="9" t="s">
        <v>936</v>
      </c>
      <c r="C2091" s="11" t="s">
        <v>917</v>
      </c>
      <c r="D2091" s="4">
        <v>7</v>
      </c>
      <c r="E2091" s="4">
        <v>23</v>
      </c>
      <c r="F2091" s="4">
        <v>2024</v>
      </c>
      <c r="G2091" s="4">
        <v>4</v>
      </c>
      <c r="H2091" s="4" t="s">
        <v>833</v>
      </c>
      <c r="I2091" s="4" t="s">
        <v>314</v>
      </c>
      <c r="J2091" s="9" t="s">
        <v>1222</v>
      </c>
      <c r="K2091" s="9" t="s">
        <v>1058</v>
      </c>
      <c r="L2091" s="4">
        <v>6</v>
      </c>
      <c r="M2091" s="11" t="s">
        <v>1378</v>
      </c>
      <c r="N2091" s="11" t="s">
        <v>1378</v>
      </c>
      <c r="O2091" s="11" t="s">
        <v>201</v>
      </c>
    </row>
    <row r="2092" spans="1:16" s="4" customFormat="1" ht="12" hidden="1" customHeight="1" x14ac:dyDescent="0.25">
      <c r="A2092" s="4" t="s">
        <v>84</v>
      </c>
      <c r="B2092" s="9" t="s">
        <v>936</v>
      </c>
      <c r="C2092" s="11" t="s">
        <v>917</v>
      </c>
      <c r="D2092" s="4">
        <v>7</v>
      </c>
      <c r="E2092" s="4">
        <v>23</v>
      </c>
      <c r="F2092" s="4">
        <v>2024</v>
      </c>
      <c r="G2092" s="4">
        <v>4</v>
      </c>
      <c r="H2092" s="4" t="s">
        <v>833</v>
      </c>
      <c r="I2092" s="9" t="s">
        <v>425</v>
      </c>
      <c r="J2092" s="9" t="s">
        <v>1222</v>
      </c>
      <c r="K2092" s="9" t="s">
        <v>1058</v>
      </c>
      <c r="L2092" s="4">
        <v>1</v>
      </c>
      <c r="M2092" s="11" t="s">
        <v>1378</v>
      </c>
      <c r="N2092" s="11" t="s">
        <v>1378</v>
      </c>
      <c r="O2092" s="11" t="s">
        <v>201</v>
      </c>
    </row>
    <row r="2093" spans="1:16" s="4" customFormat="1" ht="12" hidden="1" customHeight="1" x14ac:dyDescent="0.25">
      <c r="A2093" s="4" t="s">
        <v>84</v>
      </c>
      <c r="B2093" s="9" t="s">
        <v>936</v>
      </c>
      <c r="C2093" s="11" t="s">
        <v>917</v>
      </c>
      <c r="D2093" s="4">
        <v>7</v>
      </c>
      <c r="E2093" s="4">
        <v>23</v>
      </c>
      <c r="F2093" s="4">
        <v>2024</v>
      </c>
      <c r="G2093" s="4">
        <v>4</v>
      </c>
      <c r="H2093" s="4" t="s">
        <v>833</v>
      </c>
      <c r="I2093" s="4" t="s">
        <v>520</v>
      </c>
      <c r="J2093" s="9" t="s">
        <v>1222</v>
      </c>
      <c r="K2093" s="9" t="s">
        <v>1058</v>
      </c>
      <c r="L2093" s="4">
        <v>950</v>
      </c>
      <c r="M2093" s="11" t="s">
        <v>1378</v>
      </c>
      <c r="N2093" s="11" t="s">
        <v>1378</v>
      </c>
      <c r="O2093" s="11" t="s">
        <v>201</v>
      </c>
    </row>
    <row r="2094" spans="1:16" s="4" customFormat="1" ht="12" hidden="1" customHeight="1" x14ac:dyDescent="0.25">
      <c r="A2094" s="4" t="s">
        <v>88</v>
      </c>
      <c r="B2094" s="9" t="s">
        <v>937</v>
      </c>
      <c r="C2094" s="11" t="s">
        <v>917</v>
      </c>
      <c r="D2094" s="4">
        <v>7</v>
      </c>
      <c r="E2094" s="4">
        <v>23</v>
      </c>
      <c r="F2094" s="4">
        <v>2024</v>
      </c>
      <c r="G2094" s="4">
        <v>4</v>
      </c>
      <c r="H2094" s="4" t="s">
        <v>149</v>
      </c>
      <c r="I2094" s="11" t="s">
        <v>973</v>
      </c>
      <c r="J2094" s="9" t="s">
        <v>1222</v>
      </c>
      <c r="K2094" s="9" t="s">
        <v>1058</v>
      </c>
      <c r="L2094" s="4">
        <v>174</v>
      </c>
      <c r="M2094" s="11" t="s">
        <v>1378</v>
      </c>
      <c r="N2094" s="11" t="s">
        <v>1378</v>
      </c>
      <c r="O2094" s="11" t="s">
        <v>201</v>
      </c>
    </row>
    <row r="2095" spans="1:16" s="4" customFormat="1" ht="12" hidden="1" customHeight="1" x14ac:dyDescent="0.25">
      <c r="A2095" s="4" t="s">
        <v>88</v>
      </c>
      <c r="B2095" s="9" t="s">
        <v>937</v>
      </c>
      <c r="C2095" s="11" t="s">
        <v>917</v>
      </c>
      <c r="D2095" s="4">
        <v>7</v>
      </c>
      <c r="E2095" s="4">
        <v>23</v>
      </c>
      <c r="F2095" s="4">
        <v>2024</v>
      </c>
      <c r="G2095" s="4">
        <v>4</v>
      </c>
      <c r="H2095" s="4" t="s">
        <v>149</v>
      </c>
      <c r="I2095" s="11" t="s">
        <v>973</v>
      </c>
      <c r="J2095" s="9" t="s">
        <v>1222</v>
      </c>
      <c r="K2095" s="9" t="s">
        <v>1058</v>
      </c>
      <c r="L2095" s="4">
        <v>5</v>
      </c>
      <c r="M2095" s="11" t="s">
        <v>1378</v>
      </c>
      <c r="N2095" s="11" t="s">
        <v>1378</v>
      </c>
      <c r="O2095" s="11" t="s">
        <v>201</v>
      </c>
    </row>
    <row r="2096" spans="1:16" s="4" customFormat="1" ht="12" hidden="1" customHeight="1" x14ac:dyDescent="0.25">
      <c r="A2096" s="4" t="s">
        <v>88</v>
      </c>
      <c r="B2096" s="9" t="s">
        <v>937</v>
      </c>
      <c r="C2096" s="11" t="s">
        <v>917</v>
      </c>
      <c r="D2096" s="4">
        <v>7</v>
      </c>
      <c r="E2096" s="4">
        <v>23</v>
      </c>
      <c r="F2096" s="4">
        <v>2024</v>
      </c>
      <c r="G2096" s="4">
        <v>4</v>
      </c>
      <c r="H2096" s="4" t="s">
        <v>149</v>
      </c>
      <c r="I2096" s="4" t="s">
        <v>440</v>
      </c>
      <c r="J2096" s="9" t="s">
        <v>1222</v>
      </c>
      <c r="K2096" s="9" t="s">
        <v>1058</v>
      </c>
      <c r="L2096" s="4">
        <v>9</v>
      </c>
      <c r="M2096" s="11" t="s">
        <v>1378</v>
      </c>
      <c r="N2096" s="11" t="s">
        <v>1378</v>
      </c>
      <c r="O2096" s="11" t="s">
        <v>201</v>
      </c>
    </row>
    <row r="2097" spans="1:16" s="4" customFormat="1" ht="12" hidden="1" customHeight="1" x14ac:dyDescent="0.25">
      <c r="A2097" s="4" t="s">
        <v>88</v>
      </c>
      <c r="B2097" s="9" t="s">
        <v>937</v>
      </c>
      <c r="C2097" s="11" t="s">
        <v>917</v>
      </c>
      <c r="D2097" s="4">
        <v>7</v>
      </c>
      <c r="E2097" s="4">
        <v>23</v>
      </c>
      <c r="F2097" s="4">
        <v>2024</v>
      </c>
      <c r="G2097" s="4">
        <v>4</v>
      </c>
      <c r="H2097" s="4" t="s">
        <v>149</v>
      </c>
      <c r="I2097" s="4" t="s">
        <v>551</v>
      </c>
      <c r="J2097" s="9" t="s">
        <v>1222</v>
      </c>
      <c r="K2097" s="9" t="s">
        <v>1058</v>
      </c>
      <c r="L2097" s="4">
        <v>18</v>
      </c>
      <c r="M2097" s="11" t="s">
        <v>1378</v>
      </c>
      <c r="N2097" s="11" t="s">
        <v>1378</v>
      </c>
      <c r="O2097" s="11" t="s">
        <v>201</v>
      </c>
    </row>
    <row r="2098" spans="1:16" s="4" customFormat="1" ht="12" hidden="1" customHeight="1" x14ac:dyDescent="0.25">
      <c r="A2098" s="4" t="s">
        <v>88</v>
      </c>
      <c r="B2098" s="9" t="s">
        <v>937</v>
      </c>
      <c r="C2098" s="11" t="s">
        <v>917</v>
      </c>
      <c r="D2098" s="4">
        <v>7</v>
      </c>
      <c r="E2098" s="4">
        <v>23</v>
      </c>
      <c r="F2098" s="4">
        <v>2024</v>
      </c>
      <c r="G2098" s="4">
        <v>4</v>
      </c>
      <c r="H2098" s="4" t="s">
        <v>149</v>
      </c>
      <c r="I2098" s="11" t="s">
        <v>484</v>
      </c>
      <c r="J2098" s="9" t="s">
        <v>1222</v>
      </c>
      <c r="K2098" s="9" t="s">
        <v>1058</v>
      </c>
      <c r="L2098" s="4">
        <v>5</v>
      </c>
      <c r="M2098" s="11" t="s">
        <v>1378</v>
      </c>
      <c r="N2098" s="11" t="s">
        <v>1378</v>
      </c>
      <c r="O2098" s="11" t="s">
        <v>201</v>
      </c>
    </row>
    <row r="2099" spans="1:16" ht="12" hidden="1" customHeight="1" x14ac:dyDescent="0.2">
      <c r="A2099" s="2" t="s">
        <v>88</v>
      </c>
      <c r="B2099" s="9" t="s">
        <v>937</v>
      </c>
      <c r="C2099" s="9" t="s">
        <v>917</v>
      </c>
      <c r="D2099" s="2">
        <v>7</v>
      </c>
      <c r="E2099" s="2">
        <v>23</v>
      </c>
      <c r="F2099" s="2">
        <v>2024</v>
      </c>
      <c r="G2099" s="2">
        <v>4</v>
      </c>
      <c r="H2099" s="2" t="s">
        <v>149</v>
      </c>
      <c r="I2099" s="2" t="s">
        <v>996</v>
      </c>
      <c r="J2099" s="9" t="s">
        <v>1222</v>
      </c>
      <c r="K2099" s="9" t="s">
        <v>1058</v>
      </c>
      <c r="L2099" s="2">
        <v>12774</v>
      </c>
      <c r="M2099" s="9" t="s">
        <v>1378</v>
      </c>
      <c r="N2099" s="2">
        <v>74</v>
      </c>
      <c r="O2099" s="9" t="s">
        <v>201</v>
      </c>
      <c r="P2099" s="2" t="s">
        <v>1217</v>
      </c>
    </row>
    <row r="2100" spans="1:16" s="4" customFormat="1" ht="12" hidden="1" customHeight="1" x14ac:dyDescent="0.25">
      <c r="A2100" s="4" t="s">
        <v>88</v>
      </c>
      <c r="B2100" s="9" t="s">
        <v>937</v>
      </c>
      <c r="C2100" s="11" t="s">
        <v>917</v>
      </c>
      <c r="D2100" s="4">
        <v>7</v>
      </c>
      <c r="E2100" s="4">
        <v>23</v>
      </c>
      <c r="F2100" s="4">
        <v>2024</v>
      </c>
      <c r="G2100" s="4">
        <v>4</v>
      </c>
      <c r="H2100" s="4" t="s">
        <v>149</v>
      </c>
      <c r="I2100" s="9" t="s">
        <v>425</v>
      </c>
      <c r="J2100" s="9" t="s">
        <v>1222</v>
      </c>
      <c r="K2100" s="9" t="s">
        <v>1058</v>
      </c>
      <c r="L2100" s="4">
        <v>24</v>
      </c>
      <c r="M2100" s="11" t="s">
        <v>1378</v>
      </c>
      <c r="N2100" s="11" t="s">
        <v>1378</v>
      </c>
      <c r="O2100" s="11" t="s">
        <v>201</v>
      </c>
    </row>
    <row r="2101" spans="1:16" s="4" customFormat="1" ht="12" hidden="1" customHeight="1" x14ac:dyDescent="0.25">
      <c r="A2101" s="4" t="s">
        <v>88</v>
      </c>
      <c r="B2101" s="9" t="s">
        <v>937</v>
      </c>
      <c r="C2101" s="11" t="s">
        <v>917</v>
      </c>
      <c r="D2101" s="4">
        <v>7</v>
      </c>
      <c r="E2101" s="4">
        <v>23</v>
      </c>
      <c r="F2101" s="4">
        <v>2024</v>
      </c>
      <c r="G2101" s="4">
        <v>4</v>
      </c>
      <c r="H2101" s="4" t="s">
        <v>149</v>
      </c>
      <c r="I2101" s="4" t="s">
        <v>434</v>
      </c>
      <c r="J2101" s="9" t="s">
        <v>1222</v>
      </c>
      <c r="K2101" s="9" t="s">
        <v>1058</v>
      </c>
      <c r="L2101" s="4">
        <v>3</v>
      </c>
      <c r="M2101" s="4">
        <v>3</v>
      </c>
      <c r="N2101" s="11" t="s">
        <v>1378</v>
      </c>
      <c r="O2101" s="11" t="s">
        <v>201</v>
      </c>
    </row>
    <row r="2102" spans="1:16" s="4" customFormat="1" ht="12" hidden="1" customHeight="1" x14ac:dyDescent="0.25">
      <c r="A2102" s="4" t="s">
        <v>88</v>
      </c>
      <c r="B2102" s="9" t="s">
        <v>937</v>
      </c>
      <c r="C2102" s="11" t="s">
        <v>917</v>
      </c>
      <c r="D2102" s="4">
        <v>7</v>
      </c>
      <c r="E2102" s="4">
        <v>23</v>
      </c>
      <c r="F2102" s="4">
        <v>2024</v>
      </c>
      <c r="G2102" s="4">
        <v>4</v>
      </c>
      <c r="H2102" s="4" t="s">
        <v>149</v>
      </c>
      <c r="I2102" s="9" t="s">
        <v>386</v>
      </c>
      <c r="J2102" s="9" t="s">
        <v>1222</v>
      </c>
      <c r="K2102" s="9" t="s">
        <v>1058</v>
      </c>
      <c r="L2102" s="4">
        <v>5</v>
      </c>
      <c r="M2102" s="11" t="s">
        <v>1378</v>
      </c>
      <c r="N2102" s="11" t="s">
        <v>1378</v>
      </c>
      <c r="O2102" s="11" t="s">
        <v>201</v>
      </c>
    </row>
    <row r="2103" spans="1:16" ht="12" hidden="1" customHeight="1" x14ac:dyDescent="0.2">
      <c r="A2103" s="2" t="s">
        <v>88</v>
      </c>
      <c r="B2103" s="9" t="s">
        <v>937</v>
      </c>
      <c r="C2103" s="9" t="s">
        <v>917</v>
      </c>
      <c r="D2103" s="2">
        <v>7</v>
      </c>
      <c r="E2103" s="2">
        <v>23</v>
      </c>
      <c r="F2103" s="2">
        <v>2024</v>
      </c>
      <c r="G2103" s="2">
        <v>4</v>
      </c>
      <c r="H2103" s="2" t="s">
        <v>149</v>
      </c>
      <c r="I2103" s="2" t="s">
        <v>1008</v>
      </c>
      <c r="J2103" s="9" t="s">
        <v>1222</v>
      </c>
      <c r="K2103" s="9" t="s">
        <v>1058</v>
      </c>
      <c r="L2103" s="2">
        <v>10080</v>
      </c>
      <c r="M2103" s="2">
        <v>15</v>
      </c>
      <c r="N2103" s="2">
        <v>672</v>
      </c>
      <c r="O2103" s="9" t="s">
        <v>201</v>
      </c>
    </row>
    <row r="2104" spans="1:16" s="4" customFormat="1" ht="12" hidden="1" customHeight="1" x14ac:dyDescent="0.25">
      <c r="A2104" s="4" t="s">
        <v>88</v>
      </c>
      <c r="B2104" s="9" t="s">
        <v>937</v>
      </c>
      <c r="C2104" s="11" t="s">
        <v>917</v>
      </c>
      <c r="D2104" s="4">
        <v>7</v>
      </c>
      <c r="E2104" s="4">
        <v>23</v>
      </c>
      <c r="F2104" s="4">
        <v>2024</v>
      </c>
      <c r="G2104" s="4">
        <v>4</v>
      </c>
      <c r="H2104" s="4" t="s">
        <v>149</v>
      </c>
      <c r="I2104" s="4" t="s">
        <v>461</v>
      </c>
      <c r="J2104" s="9" t="s">
        <v>1222</v>
      </c>
      <c r="K2104" s="9" t="s">
        <v>1058</v>
      </c>
      <c r="L2104" s="4">
        <v>401</v>
      </c>
      <c r="M2104" s="11" t="s">
        <v>1378</v>
      </c>
      <c r="N2104" s="11" t="s">
        <v>1378</v>
      </c>
      <c r="O2104" s="11" t="s">
        <v>201</v>
      </c>
    </row>
    <row r="2105" spans="1:16" s="4" customFormat="1" ht="12" hidden="1" customHeight="1" x14ac:dyDescent="0.25">
      <c r="A2105" s="4" t="s">
        <v>88</v>
      </c>
      <c r="B2105" s="9" t="s">
        <v>937</v>
      </c>
      <c r="C2105" s="11" t="s">
        <v>917</v>
      </c>
      <c r="D2105" s="4">
        <v>7</v>
      </c>
      <c r="E2105" s="4">
        <v>23</v>
      </c>
      <c r="F2105" s="4">
        <v>2024</v>
      </c>
      <c r="G2105" s="4">
        <v>4</v>
      </c>
      <c r="H2105" s="4" t="s">
        <v>149</v>
      </c>
      <c r="I2105" s="4" t="s">
        <v>993</v>
      </c>
      <c r="J2105" s="9" t="s">
        <v>1222</v>
      </c>
      <c r="K2105" s="9" t="s">
        <v>1058</v>
      </c>
      <c r="L2105" s="4">
        <v>2</v>
      </c>
      <c r="M2105" s="11" t="s">
        <v>1378</v>
      </c>
      <c r="N2105" s="11" t="s">
        <v>1378</v>
      </c>
      <c r="O2105" s="11" t="s">
        <v>201</v>
      </c>
    </row>
    <row r="2106" spans="1:16" s="4" customFormat="1" ht="12" hidden="1" customHeight="1" x14ac:dyDescent="0.25">
      <c r="A2106" s="4" t="s">
        <v>88</v>
      </c>
      <c r="B2106" s="9" t="s">
        <v>937</v>
      </c>
      <c r="C2106" s="11" t="s">
        <v>917</v>
      </c>
      <c r="D2106" s="4">
        <v>7</v>
      </c>
      <c r="E2106" s="4">
        <v>23</v>
      </c>
      <c r="F2106" s="4">
        <v>2024</v>
      </c>
      <c r="G2106" s="4">
        <v>4</v>
      </c>
      <c r="H2106" s="4" t="s">
        <v>149</v>
      </c>
      <c r="I2106" s="11" t="s">
        <v>973</v>
      </c>
      <c r="J2106" s="9" t="s">
        <v>1222</v>
      </c>
      <c r="K2106" s="9" t="s">
        <v>1058</v>
      </c>
      <c r="L2106" s="4">
        <v>48</v>
      </c>
      <c r="M2106" s="11" t="s">
        <v>1378</v>
      </c>
      <c r="N2106" s="11" t="s">
        <v>1378</v>
      </c>
      <c r="O2106" s="11" t="s">
        <v>201</v>
      </c>
    </row>
    <row r="2107" spans="1:16" ht="12" hidden="1" customHeight="1" x14ac:dyDescent="0.2">
      <c r="A2107" s="2" t="s">
        <v>88</v>
      </c>
      <c r="B2107" s="9" t="s">
        <v>937</v>
      </c>
      <c r="C2107" s="9" t="s">
        <v>917</v>
      </c>
      <c r="D2107" s="2">
        <v>7</v>
      </c>
      <c r="E2107" s="2">
        <v>23</v>
      </c>
      <c r="F2107" s="2">
        <v>2024</v>
      </c>
      <c r="G2107" s="2">
        <v>4</v>
      </c>
      <c r="H2107" s="2" t="s">
        <v>149</v>
      </c>
      <c r="I2107" s="2" t="s">
        <v>520</v>
      </c>
      <c r="J2107" s="9" t="s">
        <v>1222</v>
      </c>
      <c r="K2107" s="9" t="s">
        <v>1058</v>
      </c>
      <c r="L2107" s="2">
        <v>27648</v>
      </c>
      <c r="M2107" s="2">
        <v>64</v>
      </c>
      <c r="N2107" s="2">
        <v>432</v>
      </c>
      <c r="O2107" s="9" t="s">
        <v>201</v>
      </c>
    </row>
    <row r="2108" spans="1:16" s="4" customFormat="1" ht="12" hidden="1" customHeight="1" x14ac:dyDescent="0.25">
      <c r="A2108" s="4" t="s">
        <v>88</v>
      </c>
      <c r="B2108" s="9" t="s">
        <v>937</v>
      </c>
      <c r="C2108" s="11" t="s">
        <v>917</v>
      </c>
      <c r="D2108" s="4">
        <v>7</v>
      </c>
      <c r="E2108" s="4">
        <v>23</v>
      </c>
      <c r="F2108" s="4">
        <v>2024</v>
      </c>
      <c r="G2108" s="4">
        <v>4</v>
      </c>
      <c r="H2108" s="4" t="s">
        <v>149</v>
      </c>
      <c r="I2108" s="4" t="s">
        <v>1000</v>
      </c>
      <c r="J2108" s="4" t="s">
        <v>1001</v>
      </c>
      <c r="K2108" s="9" t="s">
        <v>1058</v>
      </c>
      <c r="L2108" s="4">
        <v>9</v>
      </c>
      <c r="M2108" s="11" t="s">
        <v>1378</v>
      </c>
      <c r="N2108" s="11" t="s">
        <v>1378</v>
      </c>
      <c r="O2108" s="11" t="s">
        <v>201</v>
      </c>
      <c r="P2108" s="4" t="s">
        <v>999</v>
      </c>
    </row>
    <row r="2109" spans="1:16" s="4" customFormat="1" ht="12" hidden="1" customHeight="1" x14ac:dyDescent="0.25">
      <c r="A2109" s="4" t="s">
        <v>88</v>
      </c>
      <c r="B2109" s="9" t="s">
        <v>937</v>
      </c>
      <c r="C2109" s="11" t="s">
        <v>917</v>
      </c>
      <c r="D2109" s="4">
        <v>7</v>
      </c>
      <c r="E2109" s="4">
        <v>23</v>
      </c>
      <c r="F2109" s="4">
        <v>2024</v>
      </c>
      <c r="G2109" s="4">
        <v>4</v>
      </c>
      <c r="H2109" s="4" t="s">
        <v>149</v>
      </c>
      <c r="I2109" s="9" t="s">
        <v>375</v>
      </c>
      <c r="J2109" s="4" t="s">
        <v>376</v>
      </c>
      <c r="K2109" s="11" t="s">
        <v>1218</v>
      </c>
      <c r="L2109" s="11">
        <v>5</v>
      </c>
      <c r="M2109" s="4">
        <v>5</v>
      </c>
      <c r="N2109" s="11" t="s">
        <v>1378</v>
      </c>
      <c r="O2109" s="11" t="s">
        <v>201</v>
      </c>
      <c r="P2109" s="11" t="s">
        <v>396</v>
      </c>
    </row>
    <row r="2110" spans="1:16" s="4" customFormat="1" ht="12" hidden="1" customHeight="1" x14ac:dyDescent="0.25">
      <c r="A2110" s="4" t="s">
        <v>88</v>
      </c>
      <c r="B2110" s="9" t="s">
        <v>937</v>
      </c>
      <c r="C2110" s="11" t="s">
        <v>917</v>
      </c>
      <c r="D2110" s="4">
        <v>7</v>
      </c>
      <c r="E2110" s="4">
        <v>23</v>
      </c>
      <c r="F2110" s="4">
        <v>2024</v>
      </c>
      <c r="G2110" s="4">
        <v>4</v>
      </c>
      <c r="H2110" s="4" t="s">
        <v>149</v>
      </c>
      <c r="I2110" s="4" t="s">
        <v>314</v>
      </c>
      <c r="J2110" s="9" t="s">
        <v>1222</v>
      </c>
      <c r="K2110" s="9" t="s">
        <v>1058</v>
      </c>
      <c r="L2110" s="4">
        <v>19</v>
      </c>
      <c r="M2110" s="11" t="s">
        <v>1378</v>
      </c>
      <c r="N2110" s="11" t="s">
        <v>1378</v>
      </c>
      <c r="O2110" s="11" t="s">
        <v>201</v>
      </c>
    </row>
    <row r="2111" spans="1:16" s="4" customFormat="1" ht="12" hidden="1" customHeight="1" x14ac:dyDescent="0.25">
      <c r="A2111" s="4" t="s">
        <v>918</v>
      </c>
      <c r="B2111" s="9" t="s">
        <v>939</v>
      </c>
      <c r="C2111" s="11" t="s">
        <v>917</v>
      </c>
      <c r="D2111" s="4">
        <v>7</v>
      </c>
      <c r="E2111" s="4">
        <v>23</v>
      </c>
      <c r="F2111" s="4">
        <v>2024</v>
      </c>
      <c r="G2111" s="4">
        <v>4</v>
      </c>
      <c r="H2111" s="4" t="s">
        <v>833</v>
      </c>
      <c r="I2111" s="4" t="s">
        <v>461</v>
      </c>
      <c r="J2111" s="9" t="s">
        <v>1222</v>
      </c>
      <c r="K2111" s="9" t="s">
        <v>1058</v>
      </c>
      <c r="L2111" s="4">
        <v>172</v>
      </c>
      <c r="M2111" s="11" t="s">
        <v>1378</v>
      </c>
      <c r="N2111" s="11" t="s">
        <v>1378</v>
      </c>
      <c r="O2111" s="11" t="s">
        <v>201</v>
      </c>
    </row>
    <row r="2112" spans="1:16" s="4" customFormat="1" ht="12" hidden="1" customHeight="1" x14ac:dyDescent="0.25">
      <c r="A2112" s="4" t="s">
        <v>918</v>
      </c>
      <c r="B2112" s="9" t="s">
        <v>939</v>
      </c>
      <c r="C2112" s="11" t="s">
        <v>917</v>
      </c>
      <c r="D2112" s="4">
        <v>7</v>
      </c>
      <c r="E2112" s="4">
        <v>23</v>
      </c>
      <c r="F2112" s="4">
        <v>2024</v>
      </c>
      <c r="G2112" s="4">
        <v>4</v>
      </c>
      <c r="H2112" s="4" t="s">
        <v>833</v>
      </c>
      <c r="I2112" s="9" t="s">
        <v>375</v>
      </c>
      <c r="J2112" s="4" t="s">
        <v>376</v>
      </c>
      <c r="K2112" s="11" t="s">
        <v>1218</v>
      </c>
      <c r="L2112" s="11">
        <v>38</v>
      </c>
      <c r="M2112" s="4">
        <v>38</v>
      </c>
      <c r="N2112" s="11" t="s">
        <v>1378</v>
      </c>
      <c r="O2112" s="11" t="s">
        <v>201</v>
      </c>
      <c r="P2112" s="11" t="s">
        <v>396</v>
      </c>
    </row>
    <row r="2113" spans="1:15" s="4" customFormat="1" ht="12" hidden="1" customHeight="1" x14ac:dyDescent="0.25">
      <c r="A2113" s="4" t="s">
        <v>918</v>
      </c>
      <c r="B2113" s="9" t="s">
        <v>939</v>
      </c>
      <c r="C2113" s="11" t="s">
        <v>917</v>
      </c>
      <c r="D2113" s="4">
        <v>7</v>
      </c>
      <c r="E2113" s="4">
        <v>23</v>
      </c>
      <c r="F2113" s="4">
        <v>2024</v>
      </c>
      <c r="G2113" s="4">
        <v>4</v>
      </c>
      <c r="H2113" s="4" t="s">
        <v>833</v>
      </c>
      <c r="I2113" s="9" t="s">
        <v>425</v>
      </c>
      <c r="J2113" s="9" t="s">
        <v>1222</v>
      </c>
      <c r="K2113" s="9" t="s">
        <v>1058</v>
      </c>
      <c r="L2113" s="4">
        <v>17</v>
      </c>
      <c r="M2113" s="11" t="s">
        <v>1378</v>
      </c>
      <c r="N2113" s="11" t="s">
        <v>1378</v>
      </c>
      <c r="O2113" s="11" t="s">
        <v>201</v>
      </c>
    </row>
    <row r="2114" spans="1:15" s="4" customFormat="1" ht="12" hidden="1" customHeight="1" x14ac:dyDescent="0.25">
      <c r="A2114" s="4" t="s">
        <v>918</v>
      </c>
      <c r="B2114" s="9" t="s">
        <v>939</v>
      </c>
      <c r="C2114" s="11" t="s">
        <v>917</v>
      </c>
      <c r="D2114" s="4">
        <v>7</v>
      </c>
      <c r="E2114" s="4">
        <v>23</v>
      </c>
      <c r="F2114" s="4">
        <v>2024</v>
      </c>
      <c r="G2114" s="4">
        <v>4</v>
      </c>
      <c r="H2114" s="4" t="s">
        <v>833</v>
      </c>
      <c r="I2114" s="4" t="s">
        <v>394</v>
      </c>
      <c r="J2114" s="9" t="s">
        <v>1222</v>
      </c>
      <c r="K2114" s="9" t="s">
        <v>1058</v>
      </c>
      <c r="L2114" s="4">
        <v>3</v>
      </c>
      <c r="M2114" s="11" t="s">
        <v>1378</v>
      </c>
      <c r="N2114" s="11" t="s">
        <v>1378</v>
      </c>
      <c r="O2114" s="11" t="s">
        <v>201</v>
      </c>
    </row>
    <row r="2115" spans="1:15" s="4" customFormat="1" ht="12" hidden="1" customHeight="1" x14ac:dyDescent="0.25">
      <c r="A2115" s="4" t="s">
        <v>918</v>
      </c>
      <c r="B2115" s="9" t="s">
        <v>939</v>
      </c>
      <c r="C2115" s="11" t="s">
        <v>917</v>
      </c>
      <c r="D2115" s="4">
        <v>7</v>
      </c>
      <c r="E2115" s="4">
        <v>23</v>
      </c>
      <c r="F2115" s="4">
        <v>2024</v>
      </c>
      <c r="G2115" s="4">
        <v>4</v>
      </c>
      <c r="H2115" s="4" t="s">
        <v>833</v>
      </c>
      <c r="I2115" s="4" t="s">
        <v>314</v>
      </c>
      <c r="J2115" s="9" t="s">
        <v>1222</v>
      </c>
      <c r="K2115" s="9" t="s">
        <v>1058</v>
      </c>
      <c r="L2115" s="4">
        <v>18</v>
      </c>
      <c r="M2115" s="11" t="s">
        <v>1378</v>
      </c>
      <c r="N2115" s="11" t="s">
        <v>1378</v>
      </c>
      <c r="O2115" s="11" t="s">
        <v>201</v>
      </c>
    </row>
    <row r="2116" spans="1:15" s="4" customFormat="1" ht="12" hidden="1" customHeight="1" x14ac:dyDescent="0.25">
      <c r="A2116" s="4" t="s">
        <v>918</v>
      </c>
      <c r="B2116" s="9" t="s">
        <v>939</v>
      </c>
      <c r="C2116" s="11" t="s">
        <v>917</v>
      </c>
      <c r="D2116" s="4">
        <v>7</v>
      </c>
      <c r="E2116" s="4">
        <v>23</v>
      </c>
      <c r="F2116" s="4">
        <v>2024</v>
      </c>
      <c r="G2116" s="4">
        <v>4</v>
      </c>
      <c r="H2116" s="4" t="s">
        <v>833</v>
      </c>
      <c r="I2116" s="11" t="s">
        <v>973</v>
      </c>
      <c r="J2116" s="9" t="s">
        <v>1222</v>
      </c>
      <c r="K2116" s="9" t="s">
        <v>1058</v>
      </c>
      <c r="L2116" s="4">
        <v>102</v>
      </c>
      <c r="M2116" s="11" t="s">
        <v>1378</v>
      </c>
      <c r="N2116" s="11" t="s">
        <v>1378</v>
      </c>
      <c r="O2116" s="11" t="s">
        <v>201</v>
      </c>
    </row>
    <row r="2117" spans="1:15" s="4" customFormat="1" ht="12" hidden="1" customHeight="1" x14ac:dyDescent="0.25">
      <c r="A2117" s="4" t="s">
        <v>918</v>
      </c>
      <c r="B2117" s="9" t="s">
        <v>939</v>
      </c>
      <c r="C2117" s="11" t="s">
        <v>917</v>
      </c>
      <c r="D2117" s="4">
        <v>7</v>
      </c>
      <c r="E2117" s="4">
        <v>23</v>
      </c>
      <c r="F2117" s="4">
        <v>2024</v>
      </c>
      <c r="G2117" s="4">
        <v>4</v>
      </c>
      <c r="H2117" s="4" t="s">
        <v>833</v>
      </c>
      <c r="I2117" s="4" t="s">
        <v>992</v>
      </c>
      <c r="J2117" s="9" t="s">
        <v>1222</v>
      </c>
      <c r="K2117" s="9" t="s">
        <v>1058</v>
      </c>
      <c r="L2117" s="4">
        <v>32</v>
      </c>
      <c r="M2117" s="11" t="s">
        <v>1378</v>
      </c>
      <c r="N2117" s="11" t="s">
        <v>1378</v>
      </c>
      <c r="O2117" s="11" t="s">
        <v>201</v>
      </c>
    </row>
    <row r="2118" spans="1:15" s="4" customFormat="1" ht="12" hidden="1" customHeight="1" x14ac:dyDescent="0.25">
      <c r="A2118" s="4" t="s">
        <v>918</v>
      </c>
      <c r="B2118" s="9" t="s">
        <v>939</v>
      </c>
      <c r="C2118" s="11" t="s">
        <v>917</v>
      </c>
      <c r="D2118" s="4">
        <v>7</v>
      </c>
      <c r="E2118" s="4">
        <v>23</v>
      </c>
      <c r="F2118" s="4">
        <v>2024</v>
      </c>
      <c r="G2118" s="4">
        <v>4</v>
      </c>
      <c r="H2118" s="4" t="s">
        <v>833</v>
      </c>
      <c r="I2118" s="4" t="s">
        <v>551</v>
      </c>
      <c r="J2118" s="9" t="s">
        <v>1222</v>
      </c>
      <c r="K2118" s="9" t="s">
        <v>1058</v>
      </c>
      <c r="L2118" s="4">
        <v>134</v>
      </c>
      <c r="M2118" s="11" t="s">
        <v>1378</v>
      </c>
      <c r="N2118" s="11" t="s">
        <v>1378</v>
      </c>
      <c r="O2118" s="11" t="s">
        <v>201</v>
      </c>
    </row>
    <row r="2119" spans="1:15" s="4" customFormat="1" ht="12" hidden="1" customHeight="1" x14ac:dyDescent="0.25">
      <c r="A2119" s="4" t="s">
        <v>918</v>
      </c>
      <c r="B2119" s="9" t="s">
        <v>939</v>
      </c>
      <c r="C2119" s="11" t="s">
        <v>917</v>
      </c>
      <c r="D2119" s="4">
        <v>7</v>
      </c>
      <c r="E2119" s="4">
        <v>23</v>
      </c>
      <c r="F2119" s="4">
        <v>2024</v>
      </c>
      <c r="G2119" s="4">
        <v>4</v>
      </c>
      <c r="H2119" s="4" t="s">
        <v>833</v>
      </c>
      <c r="I2119" s="11" t="s">
        <v>484</v>
      </c>
      <c r="J2119" s="9" t="s">
        <v>1222</v>
      </c>
      <c r="K2119" s="9" t="s">
        <v>1058</v>
      </c>
      <c r="L2119" s="4">
        <v>3</v>
      </c>
      <c r="M2119" s="11" t="s">
        <v>1378</v>
      </c>
      <c r="N2119" s="11" t="s">
        <v>1378</v>
      </c>
      <c r="O2119" s="11" t="s">
        <v>201</v>
      </c>
    </row>
    <row r="2120" spans="1:15" s="4" customFormat="1" ht="12" hidden="1" customHeight="1" x14ac:dyDescent="0.25">
      <c r="A2120" s="4" t="s">
        <v>918</v>
      </c>
      <c r="B2120" s="9" t="s">
        <v>939</v>
      </c>
      <c r="C2120" s="11" t="s">
        <v>917</v>
      </c>
      <c r="D2120" s="4">
        <v>7</v>
      </c>
      <c r="E2120" s="4">
        <v>23</v>
      </c>
      <c r="F2120" s="4">
        <v>2024</v>
      </c>
      <c r="G2120" s="4">
        <v>4</v>
      </c>
      <c r="H2120" s="4" t="s">
        <v>833</v>
      </c>
      <c r="I2120" s="4" t="s">
        <v>525</v>
      </c>
      <c r="J2120" s="9" t="s">
        <v>1222</v>
      </c>
      <c r="K2120" s="9" t="s">
        <v>1058</v>
      </c>
      <c r="L2120" s="4">
        <v>186</v>
      </c>
      <c r="M2120" s="11" t="s">
        <v>1378</v>
      </c>
      <c r="N2120" s="11" t="s">
        <v>1378</v>
      </c>
      <c r="O2120" s="11" t="s">
        <v>201</v>
      </c>
    </row>
    <row r="2121" spans="1:15" s="4" customFormat="1" ht="12" hidden="1" customHeight="1" x14ac:dyDescent="0.25">
      <c r="A2121" s="4" t="s">
        <v>918</v>
      </c>
      <c r="B2121" s="9" t="s">
        <v>939</v>
      </c>
      <c r="C2121" s="11" t="s">
        <v>917</v>
      </c>
      <c r="D2121" s="4">
        <v>7</v>
      </c>
      <c r="E2121" s="4">
        <v>23</v>
      </c>
      <c r="F2121" s="4">
        <v>2024</v>
      </c>
      <c r="G2121" s="4">
        <v>4</v>
      </c>
      <c r="H2121" s="4" t="s">
        <v>833</v>
      </c>
      <c r="I2121" s="4" t="s">
        <v>415</v>
      </c>
      <c r="J2121" s="9" t="s">
        <v>1222</v>
      </c>
      <c r="K2121" s="9" t="s">
        <v>1058</v>
      </c>
      <c r="L2121" s="4">
        <v>26</v>
      </c>
      <c r="M2121" s="11" t="s">
        <v>1378</v>
      </c>
      <c r="N2121" s="11" t="s">
        <v>1378</v>
      </c>
      <c r="O2121" s="11" t="s">
        <v>201</v>
      </c>
    </row>
    <row r="2122" spans="1:15" s="4" customFormat="1" ht="12" hidden="1" customHeight="1" x14ac:dyDescent="0.25">
      <c r="A2122" s="4" t="s">
        <v>918</v>
      </c>
      <c r="B2122" s="9" t="s">
        <v>939</v>
      </c>
      <c r="C2122" s="11" t="s">
        <v>917</v>
      </c>
      <c r="D2122" s="4">
        <v>7</v>
      </c>
      <c r="E2122" s="4">
        <v>23</v>
      </c>
      <c r="F2122" s="4">
        <v>2024</v>
      </c>
      <c r="G2122" s="4">
        <v>4</v>
      </c>
      <c r="H2122" s="4" t="s">
        <v>833</v>
      </c>
      <c r="I2122" s="4" t="s">
        <v>423</v>
      </c>
      <c r="J2122" s="9" t="s">
        <v>1222</v>
      </c>
      <c r="K2122" s="9" t="s">
        <v>1058</v>
      </c>
      <c r="L2122" s="4">
        <v>2</v>
      </c>
      <c r="M2122" s="11" t="s">
        <v>1378</v>
      </c>
      <c r="N2122" s="11" t="s">
        <v>1378</v>
      </c>
      <c r="O2122" s="11" t="s">
        <v>201</v>
      </c>
    </row>
    <row r="2123" spans="1:15" s="4" customFormat="1" ht="12" hidden="1" customHeight="1" x14ac:dyDescent="0.25">
      <c r="A2123" s="4" t="s">
        <v>918</v>
      </c>
      <c r="B2123" s="9" t="s">
        <v>939</v>
      </c>
      <c r="C2123" s="11" t="s">
        <v>917</v>
      </c>
      <c r="D2123" s="4">
        <v>7</v>
      </c>
      <c r="E2123" s="4">
        <v>23</v>
      </c>
      <c r="F2123" s="4">
        <v>2024</v>
      </c>
      <c r="G2123" s="4">
        <v>4</v>
      </c>
      <c r="H2123" s="4" t="s">
        <v>833</v>
      </c>
      <c r="I2123" s="9" t="s">
        <v>425</v>
      </c>
      <c r="J2123" s="9" t="s">
        <v>1222</v>
      </c>
      <c r="K2123" s="9" t="s">
        <v>1058</v>
      </c>
      <c r="L2123" s="4">
        <v>8</v>
      </c>
      <c r="M2123" s="11" t="s">
        <v>1378</v>
      </c>
      <c r="N2123" s="11" t="s">
        <v>1378</v>
      </c>
      <c r="O2123" s="11" t="s">
        <v>201</v>
      </c>
    </row>
    <row r="2124" spans="1:15" s="4" customFormat="1" ht="12" hidden="1" customHeight="1" x14ac:dyDescent="0.25">
      <c r="A2124" s="4" t="s">
        <v>918</v>
      </c>
      <c r="B2124" s="9" t="s">
        <v>939</v>
      </c>
      <c r="C2124" s="11" t="s">
        <v>917</v>
      </c>
      <c r="D2124" s="4">
        <v>7</v>
      </c>
      <c r="E2124" s="4">
        <v>23</v>
      </c>
      <c r="F2124" s="4">
        <v>2024</v>
      </c>
      <c r="G2124" s="4">
        <v>4</v>
      </c>
      <c r="H2124" s="4" t="s">
        <v>833</v>
      </c>
      <c r="I2124" s="11" t="s">
        <v>484</v>
      </c>
      <c r="J2124" s="9" t="s">
        <v>1222</v>
      </c>
      <c r="K2124" s="9" t="s">
        <v>1058</v>
      </c>
      <c r="L2124" s="4">
        <v>1</v>
      </c>
      <c r="M2124" s="11" t="s">
        <v>1378</v>
      </c>
      <c r="N2124" s="11" t="s">
        <v>1378</v>
      </c>
      <c r="O2124" s="11" t="s">
        <v>201</v>
      </c>
    </row>
    <row r="2125" spans="1:15" s="4" customFormat="1" ht="12" hidden="1" customHeight="1" x14ac:dyDescent="0.25">
      <c r="A2125" s="4" t="s">
        <v>918</v>
      </c>
      <c r="B2125" s="9" t="s">
        <v>939</v>
      </c>
      <c r="C2125" s="11" t="s">
        <v>917</v>
      </c>
      <c r="D2125" s="4">
        <v>7</v>
      </c>
      <c r="E2125" s="4">
        <v>23</v>
      </c>
      <c r="F2125" s="4">
        <v>2024</v>
      </c>
      <c r="G2125" s="4">
        <v>4</v>
      </c>
      <c r="H2125" s="4" t="s">
        <v>833</v>
      </c>
      <c r="I2125" s="9" t="s">
        <v>375</v>
      </c>
      <c r="J2125" s="9" t="s">
        <v>1222</v>
      </c>
      <c r="K2125" s="11" t="s">
        <v>1218</v>
      </c>
      <c r="L2125" s="11">
        <v>3</v>
      </c>
      <c r="M2125" s="4">
        <v>3</v>
      </c>
      <c r="N2125" s="11" t="s">
        <v>1378</v>
      </c>
      <c r="O2125" s="11" t="s">
        <v>201</v>
      </c>
    </row>
    <row r="2126" spans="1:15" s="4" customFormat="1" ht="12" hidden="1" customHeight="1" x14ac:dyDescent="0.25">
      <c r="A2126" s="4" t="s">
        <v>918</v>
      </c>
      <c r="B2126" s="9" t="s">
        <v>939</v>
      </c>
      <c r="C2126" s="11" t="s">
        <v>917</v>
      </c>
      <c r="D2126" s="4">
        <v>7</v>
      </c>
      <c r="E2126" s="4">
        <v>23</v>
      </c>
      <c r="F2126" s="4">
        <v>2024</v>
      </c>
      <c r="G2126" s="4">
        <v>4</v>
      </c>
      <c r="H2126" s="4" t="s">
        <v>833</v>
      </c>
      <c r="I2126" s="9" t="s">
        <v>319</v>
      </c>
      <c r="J2126" s="11" t="s">
        <v>492</v>
      </c>
      <c r="K2126" s="9" t="s">
        <v>1058</v>
      </c>
      <c r="L2126" s="4">
        <v>288</v>
      </c>
      <c r="M2126" s="11" t="s">
        <v>1378</v>
      </c>
      <c r="N2126" s="11" t="s">
        <v>1378</v>
      </c>
      <c r="O2126" s="11" t="s">
        <v>201</v>
      </c>
    </row>
    <row r="2127" spans="1:15" s="4" customFormat="1" ht="12" hidden="1" customHeight="1" x14ac:dyDescent="0.25">
      <c r="A2127" s="4" t="s">
        <v>81</v>
      </c>
      <c r="B2127" s="9" t="s">
        <v>938</v>
      </c>
      <c r="C2127" s="11" t="s">
        <v>917</v>
      </c>
      <c r="D2127" s="4">
        <v>7</v>
      </c>
      <c r="E2127" s="4">
        <v>23</v>
      </c>
      <c r="F2127" s="4">
        <v>2024</v>
      </c>
      <c r="G2127" s="4">
        <v>4</v>
      </c>
      <c r="H2127" s="4" t="s">
        <v>149</v>
      </c>
      <c r="I2127" s="9" t="s">
        <v>425</v>
      </c>
      <c r="J2127" s="9" t="s">
        <v>1222</v>
      </c>
      <c r="K2127" s="9" t="s">
        <v>1058</v>
      </c>
      <c r="L2127" s="4">
        <v>14</v>
      </c>
      <c r="M2127" s="11" t="s">
        <v>1378</v>
      </c>
      <c r="N2127" s="11" t="s">
        <v>1378</v>
      </c>
      <c r="O2127" s="11" t="s">
        <v>201</v>
      </c>
    </row>
    <row r="2128" spans="1:15" s="4" customFormat="1" ht="12" hidden="1" customHeight="1" x14ac:dyDescent="0.25">
      <c r="A2128" s="4" t="s">
        <v>81</v>
      </c>
      <c r="B2128" s="9" t="s">
        <v>938</v>
      </c>
      <c r="C2128" s="11" t="s">
        <v>917</v>
      </c>
      <c r="D2128" s="4">
        <v>7</v>
      </c>
      <c r="E2128" s="4">
        <v>23</v>
      </c>
      <c r="F2128" s="4">
        <v>2024</v>
      </c>
      <c r="G2128" s="4">
        <v>4</v>
      </c>
      <c r="H2128" s="4" t="s">
        <v>149</v>
      </c>
      <c r="I2128" s="4" t="s">
        <v>314</v>
      </c>
      <c r="J2128" s="9" t="s">
        <v>1222</v>
      </c>
      <c r="K2128" s="9" t="s">
        <v>1058</v>
      </c>
      <c r="L2128" s="4">
        <v>244</v>
      </c>
      <c r="M2128" s="11" t="s">
        <v>1378</v>
      </c>
      <c r="N2128" s="11" t="s">
        <v>1378</v>
      </c>
      <c r="O2128" s="11" t="s">
        <v>201</v>
      </c>
    </row>
    <row r="2129" spans="1:16" s="4" customFormat="1" ht="12" hidden="1" customHeight="1" x14ac:dyDescent="0.25">
      <c r="A2129" s="4" t="s">
        <v>81</v>
      </c>
      <c r="B2129" s="9" t="s">
        <v>938</v>
      </c>
      <c r="C2129" s="11" t="s">
        <v>917</v>
      </c>
      <c r="D2129" s="4">
        <v>7</v>
      </c>
      <c r="E2129" s="4">
        <v>23</v>
      </c>
      <c r="F2129" s="4">
        <v>2024</v>
      </c>
      <c r="G2129" s="4">
        <v>4</v>
      </c>
      <c r="H2129" s="4" t="s">
        <v>149</v>
      </c>
      <c r="I2129" s="4" t="s">
        <v>551</v>
      </c>
      <c r="J2129" s="9" t="s">
        <v>1222</v>
      </c>
      <c r="K2129" s="9" t="s">
        <v>1058</v>
      </c>
      <c r="L2129" s="4">
        <v>93</v>
      </c>
      <c r="M2129" s="11" t="s">
        <v>1378</v>
      </c>
      <c r="N2129" s="11" t="s">
        <v>1378</v>
      </c>
      <c r="O2129" s="11" t="s">
        <v>201</v>
      </c>
    </row>
    <row r="2130" spans="1:16" s="4" customFormat="1" ht="12" hidden="1" customHeight="1" x14ac:dyDescent="0.25">
      <c r="A2130" s="4" t="s">
        <v>81</v>
      </c>
      <c r="B2130" s="9" t="s">
        <v>938</v>
      </c>
      <c r="C2130" s="11" t="s">
        <v>917</v>
      </c>
      <c r="D2130" s="4">
        <v>7</v>
      </c>
      <c r="E2130" s="4">
        <v>23</v>
      </c>
      <c r="F2130" s="4">
        <v>2024</v>
      </c>
      <c r="G2130" s="4">
        <v>4</v>
      </c>
      <c r="H2130" s="4" t="s">
        <v>149</v>
      </c>
      <c r="I2130" s="4" t="s">
        <v>992</v>
      </c>
      <c r="J2130" s="9" t="s">
        <v>1222</v>
      </c>
      <c r="K2130" s="9" t="s">
        <v>1058</v>
      </c>
      <c r="L2130" s="4">
        <v>3</v>
      </c>
      <c r="M2130" s="11" t="s">
        <v>1378</v>
      </c>
      <c r="N2130" s="11" t="s">
        <v>1378</v>
      </c>
      <c r="O2130" s="11" t="s">
        <v>201</v>
      </c>
    </row>
    <row r="2131" spans="1:16" s="4" customFormat="1" ht="12" hidden="1" customHeight="1" x14ac:dyDescent="0.25">
      <c r="A2131" s="4" t="s">
        <v>81</v>
      </c>
      <c r="B2131" s="9" t="s">
        <v>938</v>
      </c>
      <c r="C2131" s="11" t="s">
        <v>917</v>
      </c>
      <c r="D2131" s="4">
        <v>7</v>
      </c>
      <c r="E2131" s="4">
        <v>23</v>
      </c>
      <c r="F2131" s="4">
        <v>2024</v>
      </c>
      <c r="G2131" s="4">
        <v>4</v>
      </c>
      <c r="H2131" s="4" t="s">
        <v>149</v>
      </c>
      <c r="I2131" s="4" t="s">
        <v>1000</v>
      </c>
      <c r="J2131" s="9" t="s">
        <v>1222</v>
      </c>
      <c r="K2131" s="9" t="s">
        <v>1058</v>
      </c>
      <c r="L2131" s="4">
        <v>17</v>
      </c>
      <c r="M2131" s="11" t="s">
        <v>1378</v>
      </c>
      <c r="N2131" s="11" t="s">
        <v>1378</v>
      </c>
      <c r="O2131" s="11" t="s">
        <v>201</v>
      </c>
      <c r="P2131" s="4" t="s">
        <v>999</v>
      </c>
    </row>
    <row r="2132" spans="1:16" s="4" customFormat="1" ht="12" hidden="1" customHeight="1" x14ac:dyDescent="0.25">
      <c r="A2132" s="4" t="s">
        <v>81</v>
      </c>
      <c r="B2132" s="9" t="s">
        <v>938</v>
      </c>
      <c r="C2132" s="11" t="s">
        <v>917</v>
      </c>
      <c r="D2132" s="4">
        <v>7</v>
      </c>
      <c r="E2132" s="4">
        <v>23</v>
      </c>
      <c r="F2132" s="4">
        <v>2024</v>
      </c>
      <c r="G2132" s="4">
        <v>4</v>
      </c>
      <c r="H2132" s="4" t="s">
        <v>149</v>
      </c>
      <c r="I2132" s="4" t="s">
        <v>461</v>
      </c>
      <c r="J2132" s="9" t="s">
        <v>1222</v>
      </c>
      <c r="K2132" s="9" t="s">
        <v>1058</v>
      </c>
      <c r="L2132" s="4">
        <v>207</v>
      </c>
      <c r="M2132" s="11" t="s">
        <v>1378</v>
      </c>
      <c r="N2132" s="11" t="s">
        <v>1378</v>
      </c>
      <c r="O2132" s="11" t="s">
        <v>201</v>
      </c>
    </row>
    <row r="2133" spans="1:16" s="4" customFormat="1" ht="12" hidden="1" customHeight="1" x14ac:dyDescent="0.25">
      <c r="A2133" s="4" t="s">
        <v>81</v>
      </c>
      <c r="B2133" s="9" t="s">
        <v>938</v>
      </c>
      <c r="C2133" s="11" t="s">
        <v>917</v>
      </c>
      <c r="D2133" s="4">
        <v>7</v>
      </c>
      <c r="E2133" s="4">
        <v>23</v>
      </c>
      <c r="F2133" s="4">
        <v>2024</v>
      </c>
      <c r="G2133" s="4">
        <v>4</v>
      </c>
      <c r="H2133" s="4" t="s">
        <v>149</v>
      </c>
      <c r="I2133" s="11" t="s">
        <v>380</v>
      </c>
      <c r="J2133" s="4" t="s">
        <v>381</v>
      </c>
      <c r="K2133" s="9" t="s">
        <v>1058</v>
      </c>
      <c r="L2133" s="4">
        <v>1</v>
      </c>
      <c r="M2133" s="11" t="s">
        <v>1378</v>
      </c>
      <c r="N2133" s="11" t="s">
        <v>1378</v>
      </c>
      <c r="O2133" s="11" t="s">
        <v>201</v>
      </c>
      <c r="P2133" s="9" t="s">
        <v>1680</v>
      </c>
    </row>
    <row r="2134" spans="1:16" s="4" customFormat="1" ht="12" hidden="1" customHeight="1" x14ac:dyDescent="0.25">
      <c r="A2134" s="4" t="s">
        <v>138</v>
      </c>
      <c r="B2134" s="9" t="s">
        <v>957</v>
      </c>
      <c r="C2134" s="11" t="s">
        <v>917</v>
      </c>
      <c r="D2134" s="4">
        <v>7</v>
      </c>
      <c r="E2134" s="4">
        <v>24</v>
      </c>
      <c r="F2134" s="4">
        <v>2024</v>
      </c>
      <c r="G2134" s="4">
        <v>3</v>
      </c>
      <c r="H2134" s="4" t="s">
        <v>833</v>
      </c>
      <c r="I2134" s="4" t="s">
        <v>468</v>
      </c>
      <c r="J2134" s="9" t="s">
        <v>581</v>
      </c>
      <c r="K2134" s="9" t="s">
        <v>1058</v>
      </c>
      <c r="L2134" s="4">
        <v>11</v>
      </c>
      <c r="M2134" s="11" t="s">
        <v>1378</v>
      </c>
      <c r="N2134" s="11" t="s">
        <v>1378</v>
      </c>
      <c r="O2134" s="11" t="s">
        <v>201</v>
      </c>
      <c r="P2134" s="4" t="s">
        <v>580</v>
      </c>
    </row>
    <row r="2135" spans="1:16" s="4" customFormat="1" ht="12" hidden="1" customHeight="1" x14ac:dyDescent="0.25">
      <c r="A2135" s="4" t="s">
        <v>138</v>
      </c>
      <c r="B2135" s="9" t="s">
        <v>957</v>
      </c>
      <c r="C2135" s="11" t="s">
        <v>917</v>
      </c>
      <c r="D2135" s="4">
        <v>7</v>
      </c>
      <c r="E2135" s="4">
        <v>24</v>
      </c>
      <c r="F2135" s="4">
        <v>2024</v>
      </c>
      <c r="G2135" s="4">
        <v>3</v>
      </c>
      <c r="H2135" s="4" t="s">
        <v>833</v>
      </c>
      <c r="I2135" s="4" t="s">
        <v>1009</v>
      </c>
      <c r="J2135" s="9" t="s">
        <v>1222</v>
      </c>
      <c r="K2135" s="9" t="s">
        <v>1058</v>
      </c>
      <c r="L2135" s="4">
        <v>1</v>
      </c>
      <c r="M2135" s="11" t="s">
        <v>1378</v>
      </c>
      <c r="N2135" s="11" t="s">
        <v>1378</v>
      </c>
      <c r="O2135" s="11" t="s">
        <v>201</v>
      </c>
    </row>
    <row r="2136" spans="1:16" s="4" customFormat="1" ht="12" hidden="1" customHeight="1" x14ac:dyDescent="0.25">
      <c r="A2136" s="4" t="s">
        <v>138</v>
      </c>
      <c r="B2136" s="9" t="s">
        <v>957</v>
      </c>
      <c r="C2136" s="11" t="s">
        <v>917</v>
      </c>
      <c r="D2136" s="4">
        <v>7</v>
      </c>
      <c r="E2136" s="4">
        <v>24</v>
      </c>
      <c r="F2136" s="4">
        <v>2024</v>
      </c>
      <c r="G2136" s="4">
        <v>3</v>
      </c>
      <c r="H2136" s="4" t="s">
        <v>833</v>
      </c>
      <c r="I2136" s="4" t="s">
        <v>314</v>
      </c>
      <c r="J2136" s="9" t="s">
        <v>1222</v>
      </c>
      <c r="K2136" s="9" t="s">
        <v>1058</v>
      </c>
      <c r="L2136" s="4">
        <v>15</v>
      </c>
      <c r="M2136" s="11" t="s">
        <v>1378</v>
      </c>
      <c r="N2136" s="11" t="s">
        <v>1378</v>
      </c>
      <c r="O2136" s="11" t="s">
        <v>201</v>
      </c>
    </row>
    <row r="2137" spans="1:16" s="4" customFormat="1" ht="12" hidden="1" customHeight="1" x14ac:dyDescent="0.25">
      <c r="A2137" s="4" t="s">
        <v>47</v>
      </c>
      <c r="B2137" s="9" t="s">
        <v>958</v>
      </c>
      <c r="C2137" s="11" t="s">
        <v>917</v>
      </c>
      <c r="D2137" s="4">
        <v>7</v>
      </c>
      <c r="E2137" s="4">
        <v>24</v>
      </c>
      <c r="F2137" s="4">
        <v>2024</v>
      </c>
      <c r="G2137" s="4">
        <v>3</v>
      </c>
      <c r="H2137" s="4" t="s">
        <v>149</v>
      </c>
      <c r="I2137" s="11" t="s">
        <v>973</v>
      </c>
      <c r="J2137" s="9" t="s">
        <v>1222</v>
      </c>
      <c r="K2137" s="9" t="s">
        <v>1058</v>
      </c>
      <c r="L2137" s="4">
        <v>4</v>
      </c>
      <c r="M2137" s="11" t="s">
        <v>1378</v>
      </c>
      <c r="N2137" s="11" t="s">
        <v>1378</v>
      </c>
      <c r="O2137" s="11" t="s">
        <v>201</v>
      </c>
    </row>
    <row r="2138" spans="1:16" s="4" customFormat="1" ht="12" hidden="1" customHeight="1" x14ac:dyDescent="0.25">
      <c r="A2138" s="4" t="s">
        <v>49</v>
      </c>
      <c r="B2138" s="9" t="s">
        <v>959</v>
      </c>
      <c r="C2138" s="11" t="s">
        <v>917</v>
      </c>
      <c r="D2138" s="4">
        <v>7</v>
      </c>
      <c r="E2138" s="4">
        <v>24</v>
      </c>
      <c r="F2138" s="4">
        <v>2024</v>
      </c>
      <c r="G2138" s="4">
        <v>3</v>
      </c>
      <c r="H2138" s="4" t="s">
        <v>833</v>
      </c>
      <c r="I2138" s="9" t="s">
        <v>375</v>
      </c>
      <c r="J2138" s="4" t="s">
        <v>376</v>
      </c>
      <c r="K2138" s="11" t="s">
        <v>1218</v>
      </c>
      <c r="L2138" s="11">
        <v>902</v>
      </c>
      <c r="M2138" s="4">
        <v>902</v>
      </c>
      <c r="N2138" s="11" t="s">
        <v>1378</v>
      </c>
      <c r="O2138" s="11" t="s">
        <v>201</v>
      </c>
      <c r="P2138" s="11" t="s">
        <v>396</v>
      </c>
    </row>
    <row r="2139" spans="1:16" s="4" customFormat="1" ht="12" hidden="1" customHeight="1" x14ac:dyDescent="0.25">
      <c r="A2139" s="4" t="s">
        <v>49</v>
      </c>
      <c r="B2139" s="9" t="s">
        <v>959</v>
      </c>
      <c r="C2139" s="11" t="s">
        <v>917</v>
      </c>
      <c r="D2139" s="4">
        <v>7</v>
      </c>
      <c r="E2139" s="4">
        <v>24</v>
      </c>
      <c r="F2139" s="4">
        <v>2024</v>
      </c>
      <c r="G2139" s="4">
        <v>3</v>
      </c>
      <c r="H2139" s="4" t="s">
        <v>833</v>
      </c>
      <c r="I2139" s="4" t="s">
        <v>314</v>
      </c>
      <c r="J2139" s="9" t="s">
        <v>1222</v>
      </c>
      <c r="K2139" s="9" t="s">
        <v>1058</v>
      </c>
      <c r="L2139" s="4">
        <v>120</v>
      </c>
      <c r="M2139" s="11" t="s">
        <v>1378</v>
      </c>
      <c r="N2139" s="11" t="s">
        <v>1378</v>
      </c>
      <c r="O2139" s="11" t="s">
        <v>201</v>
      </c>
    </row>
    <row r="2140" spans="1:16" s="4" customFormat="1" ht="12" hidden="1" customHeight="1" x14ac:dyDescent="0.25">
      <c r="A2140" s="4" t="s">
        <v>49</v>
      </c>
      <c r="B2140" s="9" t="s">
        <v>959</v>
      </c>
      <c r="C2140" s="11" t="s">
        <v>917</v>
      </c>
      <c r="D2140" s="4">
        <v>7</v>
      </c>
      <c r="E2140" s="4">
        <v>24</v>
      </c>
      <c r="F2140" s="4">
        <v>2024</v>
      </c>
      <c r="G2140" s="4">
        <v>3</v>
      </c>
      <c r="H2140" s="4" t="s">
        <v>833</v>
      </c>
      <c r="I2140" s="9" t="s">
        <v>425</v>
      </c>
      <c r="J2140" s="9" t="s">
        <v>1222</v>
      </c>
      <c r="K2140" s="9" t="s">
        <v>1058</v>
      </c>
      <c r="L2140" s="4">
        <v>6</v>
      </c>
      <c r="M2140" s="11" t="s">
        <v>1378</v>
      </c>
      <c r="N2140" s="11" t="s">
        <v>1378</v>
      </c>
      <c r="O2140" s="11" t="s">
        <v>201</v>
      </c>
    </row>
    <row r="2141" spans="1:16" s="4" customFormat="1" ht="12" hidden="1" customHeight="1" x14ac:dyDescent="0.25">
      <c r="A2141" s="4" t="s">
        <v>143</v>
      </c>
      <c r="B2141" s="9" t="s">
        <v>956</v>
      </c>
      <c r="C2141" s="11" t="s">
        <v>917</v>
      </c>
      <c r="D2141" s="4">
        <v>7</v>
      </c>
      <c r="E2141" s="4">
        <v>25</v>
      </c>
      <c r="F2141" s="4">
        <v>2024</v>
      </c>
      <c r="G2141" s="4">
        <v>4</v>
      </c>
      <c r="H2141" s="4" t="s">
        <v>833</v>
      </c>
      <c r="I2141" s="4" t="s">
        <v>399</v>
      </c>
      <c r="J2141" s="9" t="s">
        <v>400</v>
      </c>
      <c r="K2141" s="9" t="s">
        <v>1058</v>
      </c>
      <c r="L2141" s="4">
        <v>7</v>
      </c>
      <c r="M2141" s="11" t="s">
        <v>1378</v>
      </c>
      <c r="N2141" s="11" t="s">
        <v>1378</v>
      </c>
      <c r="O2141" s="11" t="s">
        <v>201</v>
      </c>
      <c r="P2141" s="9" t="s">
        <v>1547</v>
      </c>
    </row>
    <row r="2142" spans="1:16" s="4" customFormat="1" ht="12" hidden="1" customHeight="1" x14ac:dyDescent="0.25">
      <c r="A2142" s="4" t="s">
        <v>143</v>
      </c>
      <c r="B2142" s="9" t="s">
        <v>956</v>
      </c>
      <c r="C2142" s="11" t="s">
        <v>917</v>
      </c>
      <c r="D2142" s="4">
        <v>7</v>
      </c>
      <c r="E2142" s="4">
        <v>25</v>
      </c>
      <c r="F2142" s="4">
        <v>2024</v>
      </c>
      <c r="G2142" s="4">
        <v>4</v>
      </c>
      <c r="H2142" s="4" t="s">
        <v>833</v>
      </c>
      <c r="I2142" s="4" t="s">
        <v>993</v>
      </c>
      <c r="J2142" s="9" t="s">
        <v>1222</v>
      </c>
      <c r="K2142" s="9" t="s">
        <v>1058</v>
      </c>
      <c r="L2142" s="4">
        <v>1</v>
      </c>
      <c r="M2142" s="11" t="s">
        <v>1378</v>
      </c>
      <c r="N2142" s="11" t="s">
        <v>1378</v>
      </c>
      <c r="O2142" s="11" t="s">
        <v>201</v>
      </c>
    </row>
    <row r="2143" spans="1:16" s="4" customFormat="1" ht="12" hidden="1" customHeight="1" x14ac:dyDescent="0.25">
      <c r="A2143" s="4" t="s">
        <v>44</v>
      </c>
      <c r="B2143" s="9" t="s">
        <v>960</v>
      </c>
      <c r="C2143" s="11" t="s">
        <v>917</v>
      </c>
      <c r="D2143" s="4">
        <v>7</v>
      </c>
      <c r="E2143" s="4">
        <v>25</v>
      </c>
      <c r="F2143" s="4">
        <v>2024</v>
      </c>
      <c r="G2143" s="4">
        <v>4</v>
      </c>
      <c r="H2143" s="4" t="s">
        <v>833</v>
      </c>
      <c r="I2143" s="9" t="s">
        <v>375</v>
      </c>
      <c r="J2143" s="4" t="s">
        <v>376</v>
      </c>
      <c r="K2143" s="11" t="s">
        <v>1218</v>
      </c>
      <c r="L2143" s="11">
        <v>49</v>
      </c>
      <c r="M2143" s="4">
        <v>49</v>
      </c>
      <c r="N2143" s="11" t="s">
        <v>1378</v>
      </c>
      <c r="O2143" s="11" t="s">
        <v>201</v>
      </c>
      <c r="P2143" s="11" t="s">
        <v>396</v>
      </c>
    </row>
    <row r="2144" spans="1:16" s="4" customFormat="1" ht="12" hidden="1" customHeight="1" x14ac:dyDescent="0.25">
      <c r="A2144" s="4" t="s">
        <v>44</v>
      </c>
      <c r="B2144" s="9" t="s">
        <v>960</v>
      </c>
      <c r="C2144" s="11" t="s">
        <v>917</v>
      </c>
      <c r="D2144" s="4">
        <v>7</v>
      </c>
      <c r="E2144" s="4">
        <v>25</v>
      </c>
      <c r="F2144" s="4">
        <v>2024</v>
      </c>
      <c r="G2144" s="4">
        <v>4</v>
      </c>
      <c r="H2144" s="4" t="s">
        <v>833</v>
      </c>
      <c r="I2144" s="4" t="s">
        <v>520</v>
      </c>
      <c r="J2144" s="9" t="s">
        <v>1222</v>
      </c>
      <c r="K2144" s="9" t="s">
        <v>1058</v>
      </c>
      <c r="L2144" s="4">
        <v>104</v>
      </c>
      <c r="M2144" s="11" t="s">
        <v>1378</v>
      </c>
      <c r="N2144" s="11" t="s">
        <v>1378</v>
      </c>
      <c r="O2144" s="11" t="s">
        <v>201</v>
      </c>
    </row>
    <row r="2145" spans="1:16" s="4" customFormat="1" ht="12" hidden="1" customHeight="1" x14ac:dyDescent="0.25">
      <c r="A2145" s="4" t="s">
        <v>44</v>
      </c>
      <c r="B2145" s="9" t="s">
        <v>960</v>
      </c>
      <c r="C2145" s="11" t="s">
        <v>917</v>
      </c>
      <c r="D2145" s="4">
        <v>7</v>
      </c>
      <c r="E2145" s="4">
        <v>25</v>
      </c>
      <c r="F2145" s="4">
        <v>2024</v>
      </c>
      <c r="G2145" s="4">
        <v>4</v>
      </c>
      <c r="H2145" s="4" t="s">
        <v>833</v>
      </c>
      <c r="I2145" s="4" t="s">
        <v>605</v>
      </c>
      <c r="J2145" s="9" t="s">
        <v>1222</v>
      </c>
      <c r="K2145" s="9" t="s">
        <v>1058</v>
      </c>
      <c r="L2145" s="4">
        <v>1</v>
      </c>
      <c r="M2145" s="11" t="s">
        <v>1378</v>
      </c>
      <c r="N2145" s="11" t="s">
        <v>1378</v>
      </c>
      <c r="O2145" s="11" t="s">
        <v>201</v>
      </c>
    </row>
    <row r="2146" spans="1:16" s="4" customFormat="1" ht="12" hidden="1" customHeight="1" x14ac:dyDescent="0.25">
      <c r="A2146" s="4" t="s">
        <v>44</v>
      </c>
      <c r="B2146" s="9" t="s">
        <v>960</v>
      </c>
      <c r="C2146" s="11" t="s">
        <v>917</v>
      </c>
      <c r="D2146" s="4">
        <v>7</v>
      </c>
      <c r="E2146" s="4">
        <v>25</v>
      </c>
      <c r="F2146" s="4">
        <v>2024</v>
      </c>
      <c r="G2146" s="4">
        <v>4</v>
      </c>
      <c r="H2146" s="4" t="s">
        <v>833</v>
      </c>
      <c r="I2146" s="11" t="s">
        <v>484</v>
      </c>
      <c r="J2146" s="9" t="s">
        <v>1222</v>
      </c>
      <c r="K2146" s="9" t="s">
        <v>1058</v>
      </c>
      <c r="L2146" s="4">
        <v>38</v>
      </c>
      <c r="M2146" s="11" t="s">
        <v>1378</v>
      </c>
      <c r="N2146" s="11" t="s">
        <v>1378</v>
      </c>
      <c r="O2146" s="11" t="s">
        <v>201</v>
      </c>
    </row>
    <row r="2147" spans="1:16" s="4" customFormat="1" ht="12" hidden="1" customHeight="1" x14ac:dyDescent="0.25">
      <c r="A2147" s="4" t="s">
        <v>44</v>
      </c>
      <c r="B2147" s="9" t="s">
        <v>960</v>
      </c>
      <c r="C2147" s="11" t="s">
        <v>917</v>
      </c>
      <c r="D2147" s="4">
        <v>7</v>
      </c>
      <c r="E2147" s="4">
        <v>25</v>
      </c>
      <c r="F2147" s="4">
        <v>2024</v>
      </c>
      <c r="G2147" s="4">
        <v>4</v>
      </c>
      <c r="H2147" s="4" t="s">
        <v>833</v>
      </c>
      <c r="I2147" s="4" t="s">
        <v>1000</v>
      </c>
      <c r="J2147" s="4" t="s">
        <v>1001</v>
      </c>
      <c r="K2147" s="9" t="s">
        <v>1058</v>
      </c>
      <c r="L2147" s="4">
        <v>3</v>
      </c>
      <c r="M2147" s="11" t="s">
        <v>1378</v>
      </c>
      <c r="N2147" s="11" t="s">
        <v>1378</v>
      </c>
      <c r="O2147" s="11" t="s">
        <v>201</v>
      </c>
      <c r="P2147" s="4" t="s">
        <v>999</v>
      </c>
    </row>
    <row r="2148" spans="1:16" s="4" customFormat="1" ht="12" hidden="1" customHeight="1" x14ac:dyDescent="0.25">
      <c r="A2148" s="4" t="s">
        <v>44</v>
      </c>
      <c r="B2148" s="9" t="s">
        <v>960</v>
      </c>
      <c r="C2148" s="11" t="s">
        <v>917</v>
      </c>
      <c r="D2148" s="4">
        <v>7</v>
      </c>
      <c r="E2148" s="4">
        <v>25</v>
      </c>
      <c r="F2148" s="4">
        <v>2024</v>
      </c>
      <c r="G2148" s="4">
        <v>4</v>
      </c>
      <c r="H2148" s="4" t="s">
        <v>833</v>
      </c>
      <c r="I2148" s="4" t="s">
        <v>989</v>
      </c>
      <c r="J2148" s="9" t="s">
        <v>1222</v>
      </c>
      <c r="K2148" s="9" t="s">
        <v>1058</v>
      </c>
      <c r="L2148" s="4">
        <v>8</v>
      </c>
      <c r="M2148" s="11" t="s">
        <v>1378</v>
      </c>
      <c r="N2148" s="11" t="s">
        <v>1378</v>
      </c>
      <c r="O2148" s="11" t="s">
        <v>201</v>
      </c>
    </row>
    <row r="2149" spans="1:16" s="4" customFormat="1" ht="12" hidden="1" customHeight="1" x14ac:dyDescent="0.25">
      <c r="A2149" s="4" t="s">
        <v>44</v>
      </c>
      <c r="B2149" s="9" t="s">
        <v>960</v>
      </c>
      <c r="C2149" s="11" t="s">
        <v>917</v>
      </c>
      <c r="D2149" s="4">
        <v>7</v>
      </c>
      <c r="E2149" s="4">
        <v>25</v>
      </c>
      <c r="F2149" s="4">
        <v>2024</v>
      </c>
      <c r="G2149" s="4">
        <v>4</v>
      </c>
      <c r="H2149" s="4" t="s">
        <v>833</v>
      </c>
      <c r="I2149" s="9" t="s">
        <v>425</v>
      </c>
      <c r="J2149" s="9" t="s">
        <v>1222</v>
      </c>
      <c r="K2149" s="9" t="s">
        <v>1058</v>
      </c>
      <c r="L2149" s="4">
        <v>29</v>
      </c>
      <c r="M2149" s="11" t="s">
        <v>1378</v>
      </c>
      <c r="N2149" s="11" t="s">
        <v>1378</v>
      </c>
      <c r="O2149" s="11" t="s">
        <v>201</v>
      </c>
    </row>
    <row r="2150" spans="1:16" s="4" customFormat="1" ht="12" hidden="1" customHeight="1" x14ac:dyDescent="0.25">
      <c r="A2150" s="4" t="s">
        <v>44</v>
      </c>
      <c r="B2150" s="9" t="s">
        <v>960</v>
      </c>
      <c r="C2150" s="11" t="s">
        <v>917</v>
      </c>
      <c r="D2150" s="4">
        <v>7</v>
      </c>
      <c r="E2150" s="4">
        <v>25</v>
      </c>
      <c r="F2150" s="4">
        <v>2024</v>
      </c>
      <c r="G2150" s="4">
        <v>4</v>
      </c>
      <c r="H2150" s="4" t="s">
        <v>833</v>
      </c>
      <c r="I2150" s="11" t="s">
        <v>973</v>
      </c>
      <c r="J2150" s="9" t="s">
        <v>1222</v>
      </c>
      <c r="K2150" s="9" t="s">
        <v>1058</v>
      </c>
      <c r="L2150" s="4">
        <v>10</v>
      </c>
      <c r="M2150" s="11" t="s">
        <v>1378</v>
      </c>
      <c r="N2150" s="11" t="s">
        <v>1378</v>
      </c>
      <c r="O2150" s="11" t="s">
        <v>201</v>
      </c>
    </row>
    <row r="2151" spans="1:16" s="4" customFormat="1" ht="12" hidden="1" customHeight="1" x14ac:dyDescent="0.25">
      <c r="A2151" s="4" t="s">
        <v>44</v>
      </c>
      <c r="B2151" s="9" t="s">
        <v>960</v>
      </c>
      <c r="C2151" s="11" t="s">
        <v>917</v>
      </c>
      <c r="D2151" s="4">
        <v>7</v>
      </c>
      <c r="E2151" s="4">
        <v>25</v>
      </c>
      <c r="F2151" s="4">
        <v>2024</v>
      </c>
      <c r="G2151" s="4">
        <v>4</v>
      </c>
      <c r="H2151" s="4" t="s">
        <v>833</v>
      </c>
      <c r="I2151" s="4" t="s">
        <v>992</v>
      </c>
      <c r="J2151" s="9" t="s">
        <v>1222</v>
      </c>
      <c r="K2151" s="9" t="s">
        <v>1058</v>
      </c>
      <c r="L2151" s="4">
        <v>4</v>
      </c>
      <c r="M2151" s="11" t="s">
        <v>1378</v>
      </c>
      <c r="N2151" s="11" t="s">
        <v>1378</v>
      </c>
      <c r="O2151" s="11" t="s">
        <v>201</v>
      </c>
    </row>
    <row r="2152" spans="1:16" s="4" customFormat="1" ht="12" hidden="1" customHeight="1" x14ac:dyDescent="0.25">
      <c r="A2152" s="4" t="s">
        <v>44</v>
      </c>
      <c r="B2152" s="9" t="s">
        <v>960</v>
      </c>
      <c r="C2152" s="11" t="s">
        <v>917</v>
      </c>
      <c r="D2152" s="4">
        <v>7</v>
      </c>
      <c r="E2152" s="4">
        <v>25</v>
      </c>
      <c r="F2152" s="4">
        <v>2024</v>
      </c>
      <c r="G2152" s="4">
        <v>4</v>
      </c>
      <c r="H2152" s="4" t="s">
        <v>833</v>
      </c>
      <c r="I2152" s="4" t="s">
        <v>314</v>
      </c>
      <c r="J2152" s="9" t="s">
        <v>1222</v>
      </c>
      <c r="K2152" s="9" t="s">
        <v>1058</v>
      </c>
      <c r="L2152" s="4">
        <v>6</v>
      </c>
      <c r="M2152" s="11" t="s">
        <v>1378</v>
      </c>
      <c r="N2152" s="11" t="s">
        <v>1378</v>
      </c>
      <c r="O2152" s="11" t="s">
        <v>201</v>
      </c>
    </row>
    <row r="2153" spans="1:16" s="4" customFormat="1" ht="12" hidden="1" customHeight="1" x14ac:dyDescent="0.25">
      <c r="A2153" s="4" t="s">
        <v>51</v>
      </c>
      <c r="B2153" s="9" t="s">
        <v>961</v>
      </c>
      <c r="C2153" s="11" t="s">
        <v>917</v>
      </c>
      <c r="D2153" s="4">
        <v>7</v>
      </c>
      <c r="E2153" s="4">
        <v>25</v>
      </c>
      <c r="F2153" s="4">
        <v>2024</v>
      </c>
      <c r="G2153" s="4">
        <v>4</v>
      </c>
      <c r="H2153" s="4" t="s">
        <v>149</v>
      </c>
      <c r="I2153" s="11" t="s">
        <v>484</v>
      </c>
      <c r="J2153" s="9" t="s">
        <v>1222</v>
      </c>
      <c r="K2153" s="9" t="s">
        <v>1058</v>
      </c>
      <c r="L2153" s="4">
        <v>79</v>
      </c>
      <c r="M2153" s="11" t="s">
        <v>1378</v>
      </c>
      <c r="N2153" s="11" t="s">
        <v>1378</v>
      </c>
      <c r="O2153" s="11" t="s">
        <v>201</v>
      </c>
    </row>
    <row r="2154" spans="1:16" s="4" customFormat="1" ht="12" hidden="1" customHeight="1" x14ac:dyDescent="0.25">
      <c r="A2154" s="4" t="s">
        <v>51</v>
      </c>
      <c r="B2154" s="9" t="s">
        <v>961</v>
      </c>
      <c r="C2154" s="11" t="s">
        <v>917</v>
      </c>
      <c r="D2154" s="4">
        <v>7</v>
      </c>
      <c r="E2154" s="4">
        <v>25</v>
      </c>
      <c r="F2154" s="4">
        <v>2024</v>
      </c>
      <c r="G2154" s="4">
        <v>4</v>
      </c>
      <c r="H2154" s="4" t="s">
        <v>149</v>
      </c>
      <c r="I2154" s="4" t="s">
        <v>992</v>
      </c>
      <c r="J2154" s="9" t="s">
        <v>1222</v>
      </c>
      <c r="K2154" s="9" t="s">
        <v>1058</v>
      </c>
      <c r="L2154" s="4">
        <v>104</v>
      </c>
      <c r="M2154" s="11" t="s">
        <v>1378</v>
      </c>
      <c r="N2154" s="11" t="s">
        <v>1378</v>
      </c>
      <c r="O2154" s="11" t="s">
        <v>201</v>
      </c>
    </row>
    <row r="2155" spans="1:16" s="4" customFormat="1" ht="12" hidden="1" customHeight="1" x14ac:dyDescent="0.25">
      <c r="A2155" s="4" t="s">
        <v>51</v>
      </c>
      <c r="B2155" s="9" t="s">
        <v>961</v>
      </c>
      <c r="C2155" s="11" t="s">
        <v>917</v>
      </c>
      <c r="D2155" s="4">
        <v>7</v>
      </c>
      <c r="E2155" s="4">
        <v>25</v>
      </c>
      <c r="F2155" s="4">
        <v>2024</v>
      </c>
      <c r="G2155" s="4">
        <v>4</v>
      </c>
      <c r="H2155" s="4" t="s">
        <v>149</v>
      </c>
      <c r="I2155" s="4" t="s">
        <v>371</v>
      </c>
      <c r="J2155" s="9" t="s">
        <v>1222</v>
      </c>
      <c r="K2155" s="9" t="s">
        <v>1058</v>
      </c>
      <c r="L2155" s="4">
        <v>6</v>
      </c>
      <c r="M2155" s="11" t="s">
        <v>1378</v>
      </c>
      <c r="N2155" s="11" t="s">
        <v>1378</v>
      </c>
      <c r="O2155" s="11" t="s">
        <v>201</v>
      </c>
    </row>
    <row r="2156" spans="1:16" s="4" customFormat="1" ht="12" hidden="1" customHeight="1" x14ac:dyDescent="0.25">
      <c r="A2156" s="4" t="s">
        <v>51</v>
      </c>
      <c r="B2156" s="9" t="s">
        <v>961</v>
      </c>
      <c r="C2156" s="11" t="s">
        <v>917</v>
      </c>
      <c r="D2156" s="4">
        <v>7</v>
      </c>
      <c r="E2156" s="4">
        <v>25</v>
      </c>
      <c r="F2156" s="4">
        <v>2024</v>
      </c>
      <c r="G2156" s="4">
        <v>4</v>
      </c>
      <c r="H2156" s="4" t="s">
        <v>149</v>
      </c>
      <c r="I2156" s="11" t="s">
        <v>484</v>
      </c>
      <c r="J2156" s="9" t="s">
        <v>1222</v>
      </c>
      <c r="K2156" s="9" t="s">
        <v>1058</v>
      </c>
      <c r="L2156" s="4">
        <v>4</v>
      </c>
      <c r="M2156" s="11" t="s">
        <v>1378</v>
      </c>
      <c r="N2156" s="11" t="s">
        <v>1378</v>
      </c>
      <c r="O2156" s="11" t="s">
        <v>201</v>
      </c>
    </row>
    <row r="2157" spans="1:16" s="4" customFormat="1" ht="12" hidden="1" customHeight="1" x14ac:dyDescent="0.25">
      <c r="A2157" s="4" t="s">
        <v>51</v>
      </c>
      <c r="B2157" s="9" t="s">
        <v>961</v>
      </c>
      <c r="C2157" s="11" t="s">
        <v>917</v>
      </c>
      <c r="D2157" s="4">
        <v>7</v>
      </c>
      <c r="E2157" s="4">
        <v>25</v>
      </c>
      <c r="F2157" s="4">
        <v>2024</v>
      </c>
      <c r="G2157" s="4">
        <v>4</v>
      </c>
      <c r="H2157" s="4" t="s">
        <v>149</v>
      </c>
      <c r="I2157" s="9" t="s">
        <v>375</v>
      </c>
      <c r="J2157" s="4" t="s">
        <v>376</v>
      </c>
      <c r="K2157" s="11" t="s">
        <v>1218</v>
      </c>
      <c r="L2157" s="11">
        <v>160</v>
      </c>
      <c r="M2157" s="4">
        <v>160</v>
      </c>
      <c r="N2157" s="11" t="s">
        <v>1378</v>
      </c>
      <c r="O2157" s="11" t="s">
        <v>201</v>
      </c>
      <c r="P2157" s="11" t="s">
        <v>396</v>
      </c>
    </row>
    <row r="2158" spans="1:16" s="4" customFormat="1" ht="12" hidden="1" customHeight="1" x14ac:dyDescent="0.25">
      <c r="A2158" s="4" t="s">
        <v>51</v>
      </c>
      <c r="B2158" s="9" t="s">
        <v>961</v>
      </c>
      <c r="C2158" s="11" t="s">
        <v>917</v>
      </c>
      <c r="D2158" s="4">
        <v>7</v>
      </c>
      <c r="E2158" s="4">
        <v>25</v>
      </c>
      <c r="F2158" s="4">
        <v>2024</v>
      </c>
      <c r="G2158" s="4">
        <v>4</v>
      </c>
      <c r="H2158" s="4" t="s">
        <v>149</v>
      </c>
      <c r="I2158" s="11" t="s">
        <v>380</v>
      </c>
      <c r="J2158" s="4" t="s">
        <v>381</v>
      </c>
      <c r="K2158" s="9" t="s">
        <v>1058</v>
      </c>
      <c r="L2158" s="4">
        <v>4</v>
      </c>
      <c r="M2158" s="11" t="s">
        <v>1378</v>
      </c>
      <c r="N2158" s="11" t="s">
        <v>1378</v>
      </c>
      <c r="O2158" s="11" t="s">
        <v>201</v>
      </c>
      <c r="P2158" s="9" t="s">
        <v>1680</v>
      </c>
    </row>
    <row r="2159" spans="1:16" s="4" customFormat="1" ht="12" hidden="1" customHeight="1" x14ac:dyDescent="0.25">
      <c r="A2159" s="4" t="s">
        <v>51</v>
      </c>
      <c r="B2159" s="9" t="s">
        <v>961</v>
      </c>
      <c r="C2159" s="11" t="s">
        <v>917</v>
      </c>
      <c r="D2159" s="4">
        <v>7</v>
      </c>
      <c r="E2159" s="4">
        <v>25</v>
      </c>
      <c r="F2159" s="4">
        <v>2024</v>
      </c>
      <c r="G2159" s="4">
        <v>4</v>
      </c>
      <c r="H2159" s="4" t="s">
        <v>149</v>
      </c>
      <c r="I2159" s="4" t="s">
        <v>1010</v>
      </c>
      <c r="J2159" s="9" t="s">
        <v>1222</v>
      </c>
      <c r="K2159" s="9" t="s">
        <v>1058</v>
      </c>
      <c r="L2159" s="4">
        <v>9</v>
      </c>
      <c r="M2159" s="11" t="s">
        <v>1378</v>
      </c>
      <c r="N2159" s="11" t="s">
        <v>1378</v>
      </c>
      <c r="O2159" s="11" t="s">
        <v>201</v>
      </c>
    </row>
    <row r="2160" spans="1:16" s="4" customFormat="1" ht="12" hidden="1" customHeight="1" x14ac:dyDescent="0.25">
      <c r="A2160" s="4" t="s">
        <v>52</v>
      </c>
      <c r="B2160" s="9" t="s">
        <v>962</v>
      </c>
      <c r="C2160" s="11" t="s">
        <v>917</v>
      </c>
      <c r="D2160" s="4">
        <v>7</v>
      </c>
      <c r="E2160" s="4">
        <v>25</v>
      </c>
      <c r="F2160" s="4">
        <v>2024</v>
      </c>
      <c r="G2160" s="4">
        <v>4</v>
      </c>
      <c r="H2160" s="4" t="s">
        <v>149</v>
      </c>
      <c r="I2160" s="4" t="s">
        <v>992</v>
      </c>
      <c r="J2160" s="9" t="s">
        <v>1222</v>
      </c>
      <c r="K2160" s="9" t="s">
        <v>1058</v>
      </c>
      <c r="L2160" s="4">
        <v>15</v>
      </c>
      <c r="M2160" s="11" t="s">
        <v>1378</v>
      </c>
      <c r="N2160" s="11" t="s">
        <v>1378</v>
      </c>
      <c r="O2160" s="11" t="s">
        <v>201</v>
      </c>
    </row>
    <row r="2161" spans="1:16" s="4" customFormat="1" ht="12" hidden="1" customHeight="1" x14ac:dyDescent="0.25">
      <c r="A2161" s="4" t="s">
        <v>52</v>
      </c>
      <c r="B2161" s="9" t="s">
        <v>962</v>
      </c>
      <c r="C2161" s="11" t="s">
        <v>917</v>
      </c>
      <c r="D2161" s="4">
        <v>7</v>
      </c>
      <c r="E2161" s="4">
        <v>25</v>
      </c>
      <c r="F2161" s="4">
        <v>2024</v>
      </c>
      <c r="G2161" s="4">
        <v>4</v>
      </c>
      <c r="H2161" s="4" t="s">
        <v>149</v>
      </c>
      <c r="I2161" s="4" t="s">
        <v>314</v>
      </c>
      <c r="J2161" s="9" t="s">
        <v>1222</v>
      </c>
      <c r="K2161" s="9" t="s">
        <v>1058</v>
      </c>
      <c r="L2161" s="4">
        <v>597</v>
      </c>
      <c r="M2161" s="11" t="s">
        <v>1378</v>
      </c>
      <c r="N2161" s="11" t="s">
        <v>1378</v>
      </c>
      <c r="O2161" s="11" t="s">
        <v>201</v>
      </c>
    </row>
    <row r="2162" spans="1:16" s="4" customFormat="1" ht="12" hidden="1" customHeight="1" x14ac:dyDescent="0.25">
      <c r="A2162" s="4" t="s">
        <v>52</v>
      </c>
      <c r="B2162" s="9" t="s">
        <v>962</v>
      </c>
      <c r="C2162" s="11" t="s">
        <v>917</v>
      </c>
      <c r="D2162" s="4">
        <v>7</v>
      </c>
      <c r="E2162" s="4">
        <v>25</v>
      </c>
      <c r="F2162" s="4">
        <v>2024</v>
      </c>
      <c r="G2162" s="4">
        <v>4</v>
      </c>
      <c r="H2162" s="4" t="s">
        <v>149</v>
      </c>
      <c r="I2162" s="4" t="s">
        <v>1002</v>
      </c>
      <c r="J2162" s="9" t="s">
        <v>1222</v>
      </c>
      <c r="K2162" s="9" t="s">
        <v>1058</v>
      </c>
      <c r="L2162" s="4">
        <v>28</v>
      </c>
      <c r="M2162" s="11" t="s">
        <v>1378</v>
      </c>
      <c r="N2162" s="11" t="s">
        <v>1378</v>
      </c>
      <c r="O2162" s="11" t="s">
        <v>201</v>
      </c>
    </row>
    <row r="2163" spans="1:16" ht="12" hidden="1" customHeight="1" x14ac:dyDescent="0.2">
      <c r="A2163" s="2" t="s">
        <v>52</v>
      </c>
      <c r="B2163" s="9" t="s">
        <v>962</v>
      </c>
      <c r="C2163" s="9" t="s">
        <v>917</v>
      </c>
      <c r="D2163" s="2">
        <v>7</v>
      </c>
      <c r="E2163" s="2">
        <v>25</v>
      </c>
      <c r="F2163" s="2">
        <v>2024</v>
      </c>
      <c r="G2163" s="2">
        <v>4</v>
      </c>
      <c r="H2163" s="2" t="s">
        <v>149</v>
      </c>
      <c r="I2163" s="2" t="s">
        <v>525</v>
      </c>
      <c r="J2163" s="9" t="s">
        <v>1222</v>
      </c>
      <c r="K2163" s="9" t="s">
        <v>1058</v>
      </c>
      <c r="L2163" s="2">
        <v>598</v>
      </c>
      <c r="M2163" s="2">
        <v>46</v>
      </c>
      <c r="N2163" s="2">
        <v>13</v>
      </c>
      <c r="O2163" s="9" t="s">
        <v>201</v>
      </c>
    </row>
    <row r="2164" spans="1:16" s="4" customFormat="1" ht="12" hidden="1" customHeight="1" x14ac:dyDescent="0.25">
      <c r="A2164" s="4" t="s">
        <v>52</v>
      </c>
      <c r="B2164" s="9" t="s">
        <v>962</v>
      </c>
      <c r="C2164" s="11" t="s">
        <v>917</v>
      </c>
      <c r="D2164" s="4">
        <v>7</v>
      </c>
      <c r="E2164" s="4">
        <v>25</v>
      </c>
      <c r="F2164" s="4">
        <v>2024</v>
      </c>
      <c r="G2164" s="4">
        <v>4</v>
      </c>
      <c r="H2164" s="4" t="s">
        <v>149</v>
      </c>
      <c r="I2164" s="9" t="s">
        <v>425</v>
      </c>
      <c r="J2164" s="9" t="s">
        <v>1222</v>
      </c>
      <c r="K2164" s="9" t="s">
        <v>1058</v>
      </c>
      <c r="L2164" s="4">
        <v>30</v>
      </c>
      <c r="M2164" s="11" t="s">
        <v>1378</v>
      </c>
      <c r="N2164" s="11" t="s">
        <v>1378</v>
      </c>
      <c r="O2164" s="11" t="s">
        <v>201</v>
      </c>
      <c r="P2164" s="4" t="s">
        <v>2012</v>
      </c>
    </row>
    <row r="2165" spans="1:16" s="4" customFormat="1" ht="12" hidden="1" customHeight="1" x14ac:dyDescent="0.25">
      <c r="A2165" s="4" t="s">
        <v>52</v>
      </c>
      <c r="B2165" s="9" t="s">
        <v>962</v>
      </c>
      <c r="C2165" s="11" t="s">
        <v>917</v>
      </c>
      <c r="D2165" s="4">
        <v>7</v>
      </c>
      <c r="E2165" s="4">
        <v>25</v>
      </c>
      <c r="F2165" s="4">
        <v>2024</v>
      </c>
      <c r="G2165" s="4">
        <v>4</v>
      </c>
      <c r="H2165" s="4" t="s">
        <v>149</v>
      </c>
      <c r="I2165" s="11" t="s">
        <v>484</v>
      </c>
      <c r="J2165" s="9" t="s">
        <v>1222</v>
      </c>
      <c r="K2165" s="9" t="s">
        <v>1058</v>
      </c>
      <c r="L2165" s="4">
        <v>7</v>
      </c>
      <c r="M2165" s="11" t="s">
        <v>1378</v>
      </c>
      <c r="N2165" s="11" t="s">
        <v>1378</v>
      </c>
      <c r="O2165" s="11" t="s">
        <v>201</v>
      </c>
    </row>
    <row r="2166" spans="1:16" s="4" customFormat="1" ht="12" hidden="1" customHeight="1" x14ac:dyDescent="0.25">
      <c r="A2166" s="4" t="s">
        <v>52</v>
      </c>
      <c r="B2166" s="9" t="s">
        <v>962</v>
      </c>
      <c r="C2166" s="11" t="s">
        <v>917</v>
      </c>
      <c r="D2166" s="4">
        <v>7</v>
      </c>
      <c r="E2166" s="4">
        <v>25</v>
      </c>
      <c r="F2166" s="4">
        <v>2024</v>
      </c>
      <c r="G2166" s="4">
        <v>4</v>
      </c>
      <c r="H2166" s="4" t="s">
        <v>149</v>
      </c>
      <c r="I2166" s="4" t="s">
        <v>399</v>
      </c>
      <c r="J2166" s="9" t="s">
        <v>400</v>
      </c>
      <c r="K2166" s="9" t="s">
        <v>1058</v>
      </c>
      <c r="L2166" s="4">
        <v>3</v>
      </c>
      <c r="M2166" s="11" t="s">
        <v>1378</v>
      </c>
      <c r="N2166" s="11" t="s">
        <v>1378</v>
      </c>
      <c r="O2166" s="11" t="s">
        <v>201</v>
      </c>
      <c r="P2166" s="9" t="s">
        <v>1547</v>
      </c>
    </row>
    <row r="2167" spans="1:16" s="4" customFormat="1" ht="12" hidden="1" customHeight="1" x14ac:dyDescent="0.25">
      <c r="A2167" s="4" t="s">
        <v>52</v>
      </c>
      <c r="B2167" s="9" t="s">
        <v>962</v>
      </c>
      <c r="C2167" s="11" t="s">
        <v>917</v>
      </c>
      <c r="D2167" s="4">
        <v>7</v>
      </c>
      <c r="E2167" s="4">
        <v>25</v>
      </c>
      <c r="F2167" s="4">
        <v>2024</v>
      </c>
      <c r="G2167" s="4">
        <v>4</v>
      </c>
      <c r="H2167" s="4" t="s">
        <v>149</v>
      </c>
      <c r="I2167" s="4" t="s">
        <v>989</v>
      </c>
      <c r="J2167" s="9" t="s">
        <v>1222</v>
      </c>
      <c r="K2167" s="9" t="s">
        <v>1058</v>
      </c>
      <c r="L2167" s="4">
        <v>5</v>
      </c>
      <c r="M2167" s="11" t="s">
        <v>1378</v>
      </c>
      <c r="N2167" s="11" t="s">
        <v>1378</v>
      </c>
      <c r="O2167" s="11" t="s">
        <v>201</v>
      </c>
    </row>
    <row r="2168" spans="1:16" s="4" customFormat="1" ht="12" hidden="1" customHeight="1" x14ac:dyDescent="0.25">
      <c r="A2168" s="4" t="s">
        <v>52</v>
      </c>
      <c r="B2168" s="9" t="s">
        <v>962</v>
      </c>
      <c r="C2168" s="11" t="s">
        <v>917</v>
      </c>
      <c r="D2168" s="4">
        <v>7</v>
      </c>
      <c r="E2168" s="4">
        <v>25</v>
      </c>
      <c r="F2168" s="4">
        <v>2024</v>
      </c>
      <c r="G2168" s="4">
        <v>4</v>
      </c>
      <c r="H2168" s="4" t="s">
        <v>149</v>
      </c>
      <c r="I2168" s="11" t="s">
        <v>380</v>
      </c>
      <c r="J2168" s="4" t="s">
        <v>381</v>
      </c>
      <c r="K2168" s="9" t="s">
        <v>1058</v>
      </c>
      <c r="L2168" s="4">
        <v>1</v>
      </c>
      <c r="M2168" s="11" t="s">
        <v>1378</v>
      </c>
      <c r="N2168" s="11" t="s">
        <v>1378</v>
      </c>
      <c r="O2168" s="11" t="s">
        <v>201</v>
      </c>
      <c r="P2168" s="9" t="s">
        <v>1680</v>
      </c>
    </row>
    <row r="2169" spans="1:16" s="4" customFormat="1" ht="12" hidden="1" customHeight="1" x14ac:dyDescent="0.25">
      <c r="A2169" s="4" t="s">
        <v>65</v>
      </c>
      <c r="B2169" s="9" t="s">
        <v>963</v>
      </c>
      <c r="C2169" s="11" t="s">
        <v>917</v>
      </c>
      <c r="D2169" s="4">
        <v>7</v>
      </c>
      <c r="E2169" s="4">
        <v>25</v>
      </c>
      <c r="F2169" s="4">
        <v>2024</v>
      </c>
      <c r="G2169" s="4">
        <v>4</v>
      </c>
      <c r="H2169" s="4" t="s">
        <v>833</v>
      </c>
      <c r="I2169" s="4" t="s">
        <v>314</v>
      </c>
      <c r="J2169" s="9" t="s">
        <v>1222</v>
      </c>
      <c r="K2169" s="9" t="s">
        <v>1058</v>
      </c>
      <c r="L2169" s="4">
        <v>924</v>
      </c>
      <c r="M2169" s="11" t="s">
        <v>1378</v>
      </c>
      <c r="N2169" s="11" t="s">
        <v>1378</v>
      </c>
      <c r="O2169" s="11" t="s">
        <v>201</v>
      </c>
    </row>
    <row r="2170" spans="1:16" s="4" customFormat="1" ht="12" hidden="1" customHeight="1" x14ac:dyDescent="0.25">
      <c r="A2170" s="4" t="s">
        <v>65</v>
      </c>
      <c r="B2170" s="9" t="s">
        <v>963</v>
      </c>
      <c r="C2170" s="11" t="s">
        <v>917</v>
      </c>
      <c r="D2170" s="4">
        <v>7</v>
      </c>
      <c r="E2170" s="4">
        <v>25</v>
      </c>
      <c r="F2170" s="4">
        <v>2024</v>
      </c>
      <c r="G2170" s="4">
        <v>4</v>
      </c>
      <c r="H2170" s="4" t="s">
        <v>833</v>
      </c>
      <c r="I2170" s="11" t="s">
        <v>484</v>
      </c>
      <c r="J2170" s="9" t="s">
        <v>1222</v>
      </c>
      <c r="K2170" s="9" t="s">
        <v>1058</v>
      </c>
      <c r="L2170" s="4">
        <v>40</v>
      </c>
      <c r="M2170" s="11" t="s">
        <v>1378</v>
      </c>
      <c r="N2170" s="11" t="s">
        <v>1378</v>
      </c>
      <c r="O2170" s="11" t="s">
        <v>201</v>
      </c>
    </row>
    <row r="2171" spans="1:16" s="4" customFormat="1" ht="12" hidden="1" customHeight="1" x14ac:dyDescent="0.25">
      <c r="A2171" s="4" t="s">
        <v>65</v>
      </c>
      <c r="B2171" s="9" t="s">
        <v>963</v>
      </c>
      <c r="C2171" s="11" t="s">
        <v>917</v>
      </c>
      <c r="D2171" s="4">
        <v>7</v>
      </c>
      <c r="E2171" s="4">
        <v>25</v>
      </c>
      <c r="F2171" s="4">
        <v>2024</v>
      </c>
      <c r="G2171" s="4">
        <v>4</v>
      </c>
      <c r="H2171" s="4" t="s">
        <v>833</v>
      </c>
      <c r="I2171" s="11" t="s">
        <v>484</v>
      </c>
      <c r="J2171" s="9" t="s">
        <v>1222</v>
      </c>
      <c r="K2171" s="9" t="s">
        <v>1058</v>
      </c>
      <c r="L2171" s="4">
        <v>25</v>
      </c>
      <c r="M2171" s="11" t="s">
        <v>1378</v>
      </c>
      <c r="N2171" s="11" t="s">
        <v>1378</v>
      </c>
      <c r="O2171" s="11" t="s">
        <v>201</v>
      </c>
    </row>
    <row r="2172" spans="1:16" s="4" customFormat="1" ht="12" hidden="1" customHeight="1" x14ac:dyDescent="0.25">
      <c r="A2172" s="4" t="s">
        <v>65</v>
      </c>
      <c r="B2172" s="9" t="s">
        <v>963</v>
      </c>
      <c r="C2172" s="11" t="s">
        <v>917</v>
      </c>
      <c r="D2172" s="4">
        <v>7</v>
      </c>
      <c r="E2172" s="4">
        <v>25</v>
      </c>
      <c r="F2172" s="4">
        <v>2024</v>
      </c>
      <c r="G2172" s="4">
        <v>4</v>
      </c>
      <c r="H2172" s="4" t="s">
        <v>833</v>
      </c>
      <c r="I2172" s="9" t="s">
        <v>425</v>
      </c>
      <c r="J2172" s="9" t="s">
        <v>1222</v>
      </c>
      <c r="K2172" s="9" t="s">
        <v>1058</v>
      </c>
      <c r="L2172" s="4">
        <v>179</v>
      </c>
      <c r="M2172" s="11" t="s">
        <v>1378</v>
      </c>
      <c r="N2172" s="11" t="s">
        <v>1378</v>
      </c>
      <c r="O2172" s="11" t="s">
        <v>201</v>
      </c>
    </row>
    <row r="2173" spans="1:16" s="4" customFormat="1" ht="12" hidden="1" customHeight="1" x14ac:dyDescent="0.25">
      <c r="A2173" s="4" t="s">
        <v>65</v>
      </c>
      <c r="B2173" s="9" t="s">
        <v>963</v>
      </c>
      <c r="C2173" s="11" t="s">
        <v>917</v>
      </c>
      <c r="D2173" s="4">
        <v>7</v>
      </c>
      <c r="E2173" s="4">
        <v>25</v>
      </c>
      <c r="F2173" s="4">
        <v>2024</v>
      </c>
      <c r="G2173" s="4">
        <v>4</v>
      </c>
      <c r="H2173" s="4" t="s">
        <v>833</v>
      </c>
      <c r="I2173" s="4" t="s">
        <v>1000</v>
      </c>
      <c r="J2173" s="4" t="s">
        <v>1001</v>
      </c>
      <c r="K2173" s="9" t="s">
        <v>1058</v>
      </c>
      <c r="L2173" s="4">
        <v>204</v>
      </c>
      <c r="M2173" s="11" t="s">
        <v>1378</v>
      </c>
      <c r="N2173" s="11" t="s">
        <v>1378</v>
      </c>
      <c r="O2173" s="11" t="s">
        <v>201</v>
      </c>
      <c r="P2173" s="4" t="s">
        <v>999</v>
      </c>
    </row>
    <row r="2174" spans="1:16" s="4" customFormat="1" ht="12" hidden="1" customHeight="1" x14ac:dyDescent="0.25">
      <c r="A2174" s="4" t="s">
        <v>65</v>
      </c>
      <c r="B2174" s="9" t="s">
        <v>963</v>
      </c>
      <c r="C2174" s="11" t="s">
        <v>917</v>
      </c>
      <c r="D2174" s="4">
        <v>7</v>
      </c>
      <c r="E2174" s="4">
        <v>25</v>
      </c>
      <c r="F2174" s="4">
        <v>2024</v>
      </c>
      <c r="G2174" s="4">
        <v>4</v>
      </c>
      <c r="H2174" s="4" t="s">
        <v>833</v>
      </c>
      <c r="I2174" s="9" t="s">
        <v>375</v>
      </c>
      <c r="J2174" s="11" t="s">
        <v>398</v>
      </c>
      <c r="K2174" s="11" t="s">
        <v>1218</v>
      </c>
      <c r="L2174" s="11">
        <v>26</v>
      </c>
      <c r="M2174" s="4">
        <v>26</v>
      </c>
      <c r="N2174" s="11" t="s">
        <v>1378</v>
      </c>
      <c r="O2174" s="11" t="s">
        <v>201</v>
      </c>
      <c r="P2174" s="4" t="s">
        <v>397</v>
      </c>
    </row>
    <row r="2175" spans="1:16" s="4" customFormat="1" ht="12" hidden="1" customHeight="1" x14ac:dyDescent="0.25">
      <c r="A2175" s="4" t="s">
        <v>65</v>
      </c>
      <c r="B2175" s="9" t="s">
        <v>963</v>
      </c>
      <c r="C2175" s="11" t="s">
        <v>917</v>
      </c>
      <c r="D2175" s="4">
        <v>7</v>
      </c>
      <c r="E2175" s="4">
        <v>25</v>
      </c>
      <c r="F2175" s="4">
        <v>2024</v>
      </c>
      <c r="G2175" s="4">
        <v>4</v>
      </c>
      <c r="H2175" s="4" t="s">
        <v>833</v>
      </c>
      <c r="I2175" s="11" t="s">
        <v>380</v>
      </c>
      <c r="J2175" s="4" t="s">
        <v>381</v>
      </c>
      <c r="K2175" s="9" t="s">
        <v>1058</v>
      </c>
      <c r="L2175" s="4">
        <v>9</v>
      </c>
      <c r="M2175" s="11" t="s">
        <v>1378</v>
      </c>
      <c r="N2175" s="11" t="s">
        <v>1378</v>
      </c>
      <c r="O2175" s="11" t="s">
        <v>201</v>
      </c>
      <c r="P2175" s="9" t="s">
        <v>1680</v>
      </c>
    </row>
    <row r="2176" spans="1:16" s="4" customFormat="1" ht="12" hidden="1" customHeight="1" x14ac:dyDescent="0.25">
      <c r="A2176" s="4" t="s">
        <v>65</v>
      </c>
      <c r="B2176" s="9" t="s">
        <v>963</v>
      </c>
      <c r="C2176" s="11" t="s">
        <v>917</v>
      </c>
      <c r="D2176" s="4">
        <v>7</v>
      </c>
      <c r="E2176" s="4">
        <v>25</v>
      </c>
      <c r="F2176" s="4">
        <v>2024</v>
      </c>
      <c r="G2176" s="4">
        <v>4</v>
      </c>
      <c r="H2176" s="4" t="s">
        <v>833</v>
      </c>
      <c r="I2176" s="9" t="s">
        <v>375</v>
      </c>
      <c r="J2176" s="4" t="s">
        <v>376</v>
      </c>
      <c r="K2176" s="11" t="s">
        <v>1218</v>
      </c>
      <c r="L2176" s="11">
        <v>25</v>
      </c>
      <c r="M2176" s="4">
        <v>25</v>
      </c>
      <c r="N2176" s="11" t="s">
        <v>1378</v>
      </c>
      <c r="O2176" s="11" t="s">
        <v>201</v>
      </c>
      <c r="P2176" s="11" t="s">
        <v>396</v>
      </c>
    </row>
    <row r="2177" spans="1:16" s="4" customFormat="1" ht="12" hidden="1" customHeight="1" x14ac:dyDescent="0.25">
      <c r="A2177" s="4" t="s">
        <v>65</v>
      </c>
      <c r="B2177" s="9" t="s">
        <v>963</v>
      </c>
      <c r="C2177" s="11" t="s">
        <v>917</v>
      </c>
      <c r="D2177" s="4">
        <v>7</v>
      </c>
      <c r="E2177" s="4">
        <v>25</v>
      </c>
      <c r="F2177" s="4">
        <v>2024</v>
      </c>
      <c r="G2177" s="4">
        <v>4</v>
      </c>
      <c r="H2177" s="4" t="s">
        <v>833</v>
      </c>
      <c r="I2177" s="4" t="s">
        <v>1010</v>
      </c>
      <c r="J2177" s="9" t="s">
        <v>1222</v>
      </c>
      <c r="K2177" s="9" t="s">
        <v>1058</v>
      </c>
      <c r="L2177" s="4">
        <v>17</v>
      </c>
      <c r="M2177" s="11" t="s">
        <v>1378</v>
      </c>
      <c r="N2177" s="11" t="s">
        <v>1378</v>
      </c>
      <c r="O2177" s="11" t="s">
        <v>201</v>
      </c>
    </row>
    <row r="2178" spans="1:16" s="4" customFormat="1" ht="12" hidden="1" customHeight="1" x14ac:dyDescent="0.25">
      <c r="A2178" s="4" t="s">
        <v>65</v>
      </c>
      <c r="B2178" s="9" t="s">
        <v>963</v>
      </c>
      <c r="C2178" s="11" t="s">
        <v>917</v>
      </c>
      <c r="D2178" s="4">
        <v>7</v>
      </c>
      <c r="E2178" s="4">
        <v>25</v>
      </c>
      <c r="F2178" s="4">
        <v>2024</v>
      </c>
      <c r="G2178" s="4">
        <v>4</v>
      </c>
      <c r="H2178" s="4" t="s">
        <v>833</v>
      </c>
      <c r="I2178" s="4" t="s">
        <v>448</v>
      </c>
      <c r="J2178" s="4" t="s">
        <v>500</v>
      </c>
      <c r="K2178" s="9" t="s">
        <v>1058</v>
      </c>
      <c r="L2178" s="4">
        <v>553</v>
      </c>
      <c r="M2178" s="11" t="s">
        <v>1378</v>
      </c>
      <c r="N2178" s="11" t="s">
        <v>1378</v>
      </c>
      <c r="O2178" s="11" t="s">
        <v>201</v>
      </c>
      <c r="P2178" s="4" t="s">
        <v>299</v>
      </c>
    </row>
    <row r="2179" spans="1:16" s="4" customFormat="1" ht="12" hidden="1" customHeight="1" x14ac:dyDescent="0.25">
      <c r="A2179" s="4" t="s">
        <v>65</v>
      </c>
      <c r="B2179" s="9" t="s">
        <v>963</v>
      </c>
      <c r="C2179" s="11" t="s">
        <v>917</v>
      </c>
      <c r="D2179" s="4">
        <v>7</v>
      </c>
      <c r="E2179" s="4">
        <v>25</v>
      </c>
      <c r="F2179" s="4">
        <v>2024</v>
      </c>
      <c r="G2179" s="4">
        <v>4</v>
      </c>
      <c r="H2179" s="4" t="s">
        <v>833</v>
      </c>
      <c r="I2179" s="4" t="s">
        <v>407</v>
      </c>
      <c r="J2179" s="9" t="s">
        <v>1222</v>
      </c>
      <c r="K2179" s="9" t="s">
        <v>1058</v>
      </c>
      <c r="L2179" s="4">
        <v>10</v>
      </c>
      <c r="M2179" s="11" t="s">
        <v>1378</v>
      </c>
      <c r="N2179" s="11" t="s">
        <v>1378</v>
      </c>
      <c r="O2179" s="11" t="s">
        <v>201</v>
      </c>
      <c r="P2179" s="4" t="s">
        <v>96</v>
      </c>
    </row>
    <row r="2180" spans="1:16" ht="12" hidden="1" customHeight="1" x14ac:dyDescent="0.2">
      <c r="A2180" s="2" t="s">
        <v>65</v>
      </c>
      <c r="B2180" s="9" t="s">
        <v>963</v>
      </c>
      <c r="C2180" s="9" t="s">
        <v>917</v>
      </c>
      <c r="D2180" s="2">
        <v>7</v>
      </c>
      <c r="E2180" s="2">
        <v>25</v>
      </c>
      <c r="F2180" s="2">
        <v>2024</v>
      </c>
      <c r="G2180" s="2">
        <v>4</v>
      </c>
      <c r="H2180" s="2" t="s">
        <v>833</v>
      </c>
      <c r="I2180" s="2" t="s">
        <v>448</v>
      </c>
      <c r="J2180" s="2" t="s">
        <v>591</v>
      </c>
      <c r="K2180" s="9" t="s">
        <v>1058</v>
      </c>
      <c r="L2180" s="2">
        <v>210</v>
      </c>
      <c r="M2180" s="2">
        <v>35</v>
      </c>
      <c r="N2180" s="2">
        <v>6</v>
      </c>
      <c r="O2180" s="9" t="s">
        <v>201</v>
      </c>
      <c r="P2180" s="9" t="s">
        <v>280</v>
      </c>
    </row>
    <row r="2181" spans="1:16" s="4" customFormat="1" ht="12" hidden="1" customHeight="1" x14ac:dyDescent="0.25">
      <c r="A2181" s="4" t="s">
        <v>115</v>
      </c>
      <c r="B2181" s="9" t="s">
        <v>922</v>
      </c>
      <c r="C2181" s="11" t="s">
        <v>917</v>
      </c>
      <c r="D2181" s="4">
        <v>7</v>
      </c>
      <c r="E2181" s="4">
        <v>29</v>
      </c>
      <c r="F2181" s="4">
        <v>2024</v>
      </c>
      <c r="G2181" s="4">
        <v>4</v>
      </c>
      <c r="H2181" s="4" t="s">
        <v>833</v>
      </c>
      <c r="I2181" s="11" t="s">
        <v>484</v>
      </c>
      <c r="J2181" s="9" t="s">
        <v>1222</v>
      </c>
      <c r="K2181" s="9" t="s">
        <v>1058</v>
      </c>
      <c r="L2181" s="4">
        <v>148</v>
      </c>
      <c r="M2181" s="11" t="s">
        <v>1378</v>
      </c>
      <c r="N2181" s="11" t="s">
        <v>1378</v>
      </c>
      <c r="O2181" s="11" t="s">
        <v>201</v>
      </c>
    </row>
    <row r="2182" spans="1:16" ht="12" hidden="1" customHeight="1" x14ac:dyDescent="0.2">
      <c r="A2182" s="2" t="s">
        <v>115</v>
      </c>
      <c r="B2182" s="9" t="s">
        <v>922</v>
      </c>
      <c r="C2182" s="9" t="s">
        <v>917</v>
      </c>
      <c r="D2182" s="2">
        <v>7</v>
      </c>
      <c r="E2182" s="2">
        <v>29</v>
      </c>
      <c r="F2182" s="2">
        <v>2024</v>
      </c>
      <c r="G2182" s="2">
        <v>4</v>
      </c>
      <c r="H2182" s="2" t="s">
        <v>833</v>
      </c>
      <c r="I2182" s="2" t="s">
        <v>525</v>
      </c>
      <c r="J2182" s="2" t="s">
        <v>526</v>
      </c>
      <c r="K2182" s="9" t="s">
        <v>1058</v>
      </c>
      <c r="L2182" s="2">
        <v>476</v>
      </c>
      <c r="M2182" s="2">
        <v>17</v>
      </c>
      <c r="N2182" s="2">
        <v>28</v>
      </c>
      <c r="O2182" s="9" t="s">
        <v>201</v>
      </c>
      <c r="P2182" s="2" t="s">
        <v>524</v>
      </c>
    </row>
    <row r="2183" spans="1:16" s="4" customFormat="1" ht="12" hidden="1" customHeight="1" x14ac:dyDescent="0.25">
      <c r="A2183" s="4" t="s">
        <v>115</v>
      </c>
      <c r="B2183" s="9" t="s">
        <v>922</v>
      </c>
      <c r="C2183" s="11" t="s">
        <v>917</v>
      </c>
      <c r="D2183" s="4">
        <v>7</v>
      </c>
      <c r="E2183" s="4">
        <v>29</v>
      </c>
      <c r="F2183" s="4">
        <v>2024</v>
      </c>
      <c r="G2183" s="4">
        <v>4</v>
      </c>
      <c r="H2183" s="4" t="s">
        <v>833</v>
      </c>
      <c r="I2183" s="11" t="s">
        <v>973</v>
      </c>
      <c r="J2183" s="9" t="s">
        <v>1222</v>
      </c>
      <c r="K2183" s="9" t="s">
        <v>1058</v>
      </c>
      <c r="L2183" s="4">
        <v>3</v>
      </c>
      <c r="M2183" s="11" t="s">
        <v>1378</v>
      </c>
      <c r="N2183" s="11" t="s">
        <v>1378</v>
      </c>
      <c r="O2183" s="11" t="s">
        <v>201</v>
      </c>
    </row>
    <row r="2184" spans="1:16" s="4" customFormat="1" ht="12" hidden="1" customHeight="1" x14ac:dyDescent="0.25">
      <c r="A2184" s="4" t="s">
        <v>115</v>
      </c>
      <c r="B2184" s="9" t="s">
        <v>922</v>
      </c>
      <c r="C2184" s="11" t="s">
        <v>917</v>
      </c>
      <c r="D2184" s="4">
        <v>7</v>
      </c>
      <c r="E2184" s="4">
        <v>29</v>
      </c>
      <c r="F2184" s="4">
        <v>2024</v>
      </c>
      <c r="G2184" s="4">
        <v>4</v>
      </c>
      <c r="H2184" s="4" t="s">
        <v>833</v>
      </c>
      <c r="I2184" s="4" t="s">
        <v>992</v>
      </c>
      <c r="J2184" s="9" t="s">
        <v>1222</v>
      </c>
      <c r="K2184" s="9" t="s">
        <v>1058</v>
      </c>
      <c r="L2184" s="4">
        <v>7</v>
      </c>
      <c r="M2184" s="11" t="s">
        <v>1378</v>
      </c>
      <c r="N2184" s="11" t="s">
        <v>1378</v>
      </c>
      <c r="O2184" s="11" t="s">
        <v>201</v>
      </c>
    </row>
    <row r="2185" spans="1:16" s="4" customFormat="1" ht="12" hidden="1" customHeight="1" x14ac:dyDescent="0.25">
      <c r="A2185" s="4" t="s">
        <v>115</v>
      </c>
      <c r="B2185" s="9" t="s">
        <v>922</v>
      </c>
      <c r="C2185" s="11" t="s">
        <v>917</v>
      </c>
      <c r="D2185" s="4">
        <v>7</v>
      </c>
      <c r="E2185" s="4">
        <v>29</v>
      </c>
      <c r="F2185" s="4">
        <v>2024</v>
      </c>
      <c r="G2185" s="4">
        <v>4</v>
      </c>
      <c r="H2185" s="4" t="s">
        <v>833</v>
      </c>
      <c r="I2185" s="9" t="s">
        <v>375</v>
      </c>
      <c r="J2185" s="4" t="s">
        <v>376</v>
      </c>
      <c r="K2185" s="11" t="s">
        <v>1218</v>
      </c>
      <c r="L2185" s="11">
        <v>3</v>
      </c>
      <c r="M2185" s="4">
        <v>3</v>
      </c>
      <c r="N2185" s="11" t="s">
        <v>1378</v>
      </c>
      <c r="O2185" s="11" t="s">
        <v>201</v>
      </c>
      <c r="P2185" s="11" t="s">
        <v>396</v>
      </c>
    </row>
    <row r="2186" spans="1:16" s="4" customFormat="1" ht="12" hidden="1" customHeight="1" x14ac:dyDescent="0.25">
      <c r="A2186" s="4" t="s">
        <v>115</v>
      </c>
      <c r="B2186" s="9" t="s">
        <v>922</v>
      </c>
      <c r="C2186" s="11" t="s">
        <v>917</v>
      </c>
      <c r="D2186" s="4">
        <v>7</v>
      </c>
      <c r="E2186" s="4">
        <v>29</v>
      </c>
      <c r="F2186" s="4">
        <v>2024</v>
      </c>
      <c r="G2186" s="4">
        <v>4</v>
      </c>
      <c r="H2186" s="4" t="s">
        <v>833</v>
      </c>
      <c r="I2186" s="4" t="s">
        <v>461</v>
      </c>
      <c r="J2186" s="9" t="s">
        <v>1222</v>
      </c>
      <c r="K2186" s="9" t="s">
        <v>1058</v>
      </c>
      <c r="L2186" s="4">
        <v>104</v>
      </c>
      <c r="M2186" s="11" t="s">
        <v>1378</v>
      </c>
      <c r="N2186" s="11" t="s">
        <v>1378</v>
      </c>
      <c r="O2186" s="11" t="s">
        <v>201</v>
      </c>
    </row>
    <row r="2187" spans="1:16" s="4" customFormat="1" ht="12" hidden="1" customHeight="1" x14ac:dyDescent="0.25">
      <c r="A2187" s="4" t="s">
        <v>115</v>
      </c>
      <c r="B2187" s="9" t="s">
        <v>922</v>
      </c>
      <c r="C2187" s="11" t="s">
        <v>917</v>
      </c>
      <c r="D2187" s="4">
        <v>7</v>
      </c>
      <c r="E2187" s="4">
        <v>29</v>
      </c>
      <c r="F2187" s="4">
        <v>2024</v>
      </c>
      <c r="G2187" s="4">
        <v>4</v>
      </c>
      <c r="H2187" s="4" t="s">
        <v>833</v>
      </c>
      <c r="I2187" s="11" t="s">
        <v>380</v>
      </c>
      <c r="J2187" s="4" t="s">
        <v>381</v>
      </c>
      <c r="K2187" s="9" t="s">
        <v>1058</v>
      </c>
      <c r="L2187" s="4">
        <v>4</v>
      </c>
      <c r="M2187" s="11" t="s">
        <v>1378</v>
      </c>
      <c r="N2187" s="11" t="s">
        <v>1378</v>
      </c>
      <c r="O2187" s="11" t="s">
        <v>201</v>
      </c>
      <c r="P2187" s="9" t="s">
        <v>1680</v>
      </c>
    </row>
    <row r="2188" spans="1:16" s="4" customFormat="1" ht="12" hidden="1" customHeight="1" x14ac:dyDescent="0.25">
      <c r="A2188" s="4" t="s">
        <v>115</v>
      </c>
      <c r="B2188" s="9" t="s">
        <v>922</v>
      </c>
      <c r="C2188" s="11" t="s">
        <v>917</v>
      </c>
      <c r="D2188" s="4">
        <v>7</v>
      </c>
      <c r="E2188" s="4">
        <v>29</v>
      </c>
      <c r="F2188" s="4">
        <v>2024</v>
      </c>
      <c r="G2188" s="4">
        <v>4</v>
      </c>
      <c r="H2188" s="4" t="s">
        <v>833</v>
      </c>
      <c r="I2188" s="4" t="s">
        <v>1000</v>
      </c>
      <c r="J2188" s="4" t="s">
        <v>1001</v>
      </c>
      <c r="K2188" s="9" t="s">
        <v>1058</v>
      </c>
      <c r="L2188" s="4">
        <v>4</v>
      </c>
      <c r="M2188" s="11" t="s">
        <v>1378</v>
      </c>
      <c r="N2188" s="11" t="s">
        <v>1378</v>
      </c>
      <c r="O2188" s="11" t="s">
        <v>201</v>
      </c>
      <c r="P2188" s="4" t="s">
        <v>999</v>
      </c>
    </row>
    <row r="2189" spans="1:16" s="4" customFormat="1" ht="12" hidden="1" customHeight="1" x14ac:dyDescent="0.25">
      <c r="A2189" s="4" t="s">
        <v>115</v>
      </c>
      <c r="B2189" s="9" t="s">
        <v>922</v>
      </c>
      <c r="C2189" s="11" t="s">
        <v>917</v>
      </c>
      <c r="D2189" s="4">
        <v>7</v>
      </c>
      <c r="E2189" s="4">
        <v>29</v>
      </c>
      <c r="F2189" s="4">
        <v>2024</v>
      </c>
      <c r="G2189" s="4">
        <v>4</v>
      </c>
      <c r="H2189" s="4" t="s">
        <v>833</v>
      </c>
      <c r="I2189" s="4" t="s">
        <v>979</v>
      </c>
      <c r="J2189" s="9" t="s">
        <v>1222</v>
      </c>
      <c r="K2189" s="9" t="s">
        <v>1058</v>
      </c>
      <c r="L2189" s="4">
        <v>11</v>
      </c>
      <c r="M2189" s="11" t="s">
        <v>1378</v>
      </c>
      <c r="N2189" s="11" t="s">
        <v>1378</v>
      </c>
      <c r="O2189" s="11" t="s">
        <v>201</v>
      </c>
    </row>
    <row r="2190" spans="1:16" s="4" customFormat="1" ht="12" hidden="1" customHeight="1" x14ac:dyDescent="0.25">
      <c r="A2190" s="4" t="s">
        <v>115</v>
      </c>
      <c r="B2190" s="9" t="s">
        <v>922</v>
      </c>
      <c r="C2190" s="11" t="s">
        <v>917</v>
      </c>
      <c r="D2190" s="4">
        <v>7</v>
      </c>
      <c r="E2190" s="4">
        <v>29</v>
      </c>
      <c r="F2190" s="4">
        <v>2024</v>
      </c>
      <c r="G2190" s="4">
        <v>4</v>
      </c>
      <c r="H2190" s="4" t="s">
        <v>833</v>
      </c>
      <c r="I2190" s="4" t="s">
        <v>551</v>
      </c>
      <c r="J2190" s="9" t="s">
        <v>1222</v>
      </c>
      <c r="K2190" s="9" t="s">
        <v>1058</v>
      </c>
      <c r="L2190" s="4">
        <v>280</v>
      </c>
      <c r="M2190" s="11" t="s">
        <v>1378</v>
      </c>
      <c r="N2190" s="11" t="s">
        <v>1378</v>
      </c>
      <c r="O2190" s="11" t="s">
        <v>201</v>
      </c>
    </row>
    <row r="2191" spans="1:16" s="4" customFormat="1" ht="12" hidden="1" customHeight="1" x14ac:dyDescent="0.25">
      <c r="A2191" s="4" t="s">
        <v>118</v>
      </c>
      <c r="B2191" s="9" t="s">
        <v>923</v>
      </c>
      <c r="C2191" s="11" t="s">
        <v>917</v>
      </c>
      <c r="D2191" s="4">
        <v>7</v>
      </c>
      <c r="E2191" s="4">
        <v>29</v>
      </c>
      <c r="F2191" s="4">
        <v>2024</v>
      </c>
      <c r="G2191" s="4">
        <v>4</v>
      </c>
      <c r="H2191" s="4" t="s">
        <v>149</v>
      </c>
      <c r="I2191" s="11" t="s">
        <v>484</v>
      </c>
      <c r="J2191" s="9" t="s">
        <v>1222</v>
      </c>
      <c r="K2191" s="9" t="s">
        <v>1058</v>
      </c>
      <c r="L2191" s="4">
        <v>422</v>
      </c>
      <c r="M2191" s="11" t="s">
        <v>1378</v>
      </c>
      <c r="N2191" s="11" t="s">
        <v>1378</v>
      </c>
      <c r="O2191" s="11" t="s">
        <v>201</v>
      </c>
      <c r="P2191" s="4" t="s">
        <v>1011</v>
      </c>
    </row>
    <row r="2192" spans="1:16" s="4" customFormat="1" ht="12" hidden="1" customHeight="1" x14ac:dyDescent="0.25">
      <c r="A2192" s="4" t="s">
        <v>118</v>
      </c>
      <c r="B2192" s="9" t="s">
        <v>923</v>
      </c>
      <c r="C2192" s="11" t="s">
        <v>917</v>
      </c>
      <c r="D2192" s="4">
        <v>7</v>
      </c>
      <c r="E2192" s="4">
        <v>29</v>
      </c>
      <c r="F2192" s="4">
        <v>2024</v>
      </c>
      <c r="G2192" s="4">
        <v>4</v>
      </c>
      <c r="H2192" s="4" t="s">
        <v>149</v>
      </c>
      <c r="I2192" s="4" t="s">
        <v>415</v>
      </c>
      <c r="J2192" s="9" t="s">
        <v>1222</v>
      </c>
      <c r="K2192" s="9" t="s">
        <v>1058</v>
      </c>
      <c r="L2192" s="4">
        <v>3</v>
      </c>
      <c r="M2192" s="11" t="s">
        <v>1378</v>
      </c>
      <c r="N2192" s="11" t="s">
        <v>1378</v>
      </c>
      <c r="O2192" s="11" t="s">
        <v>201</v>
      </c>
    </row>
    <row r="2193" spans="1:16" s="4" customFormat="1" ht="12" hidden="1" customHeight="1" x14ac:dyDescent="0.25">
      <c r="A2193" s="4" t="s">
        <v>118</v>
      </c>
      <c r="B2193" s="9" t="s">
        <v>923</v>
      </c>
      <c r="C2193" s="11" t="s">
        <v>917</v>
      </c>
      <c r="D2193" s="4">
        <v>7</v>
      </c>
      <c r="E2193" s="4">
        <v>29</v>
      </c>
      <c r="F2193" s="4">
        <v>2024</v>
      </c>
      <c r="G2193" s="4">
        <v>4</v>
      </c>
      <c r="H2193" s="4" t="s">
        <v>149</v>
      </c>
      <c r="I2193" s="4" t="s">
        <v>461</v>
      </c>
      <c r="J2193" s="9" t="s">
        <v>1222</v>
      </c>
      <c r="K2193" s="9" t="s">
        <v>1058</v>
      </c>
      <c r="L2193" s="4">
        <v>69</v>
      </c>
      <c r="M2193" s="11" t="s">
        <v>1378</v>
      </c>
      <c r="N2193" s="11" t="s">
        <v>1378</v>
      </c>
      <c r="O2193" s="11" t="s">
        <v>201</v>
      </c>
    </row>
    <row r="2194" spans="1:16" s="4" customFormat="1" ht="12" hidden="1" customHeight="1" x14ac:dyDescent="0.25">
      <c r="A2194" s="4" t="s">
        <v>118</v>
      </c>
      <c r="B2194" s="9" t="s">
        <v>923</v>
      </c>
      <c r="C2194" s="11" t="s">
        <v>917</v>
      </c>
      <c r="D2194" s="4">
        <v>7</v>
      </c>
      <c r="E2194" s="4">
        <v>29</v>
      </c>
      <c r="F2194" s="4">
        <v>2024</v>
      </c>
      <c r="G2194" s="4">
        <v>4</v>
      </c>
      <c r="H2194" s="4" t="s">
        <v>149</v>
      </c>
      <c r="I2194" s="4" t="s">
        <v>992</v>
      </c>
      <c r="J2194" s="9" t="s">
        <v>1222</v>
      </c>
      <c r="K2194" s="9" t="s">
        <v>1058</v>
      </c>
      <c r="L2194" s="4">
        <v>16</v>
      </c>
      <c r="M2194" s="11" t="s">
        <v>1378</v>
      </c>
      <c r="N2194" s="11" t="s">
        <v>1378</v>
      </c>
      <c r="O2194" s="11" t="s">
        <v>201</v>
      </c>
    </row>
    <row r="2195" spans="1:16" s="4" customFormat="1" ht="12" hidden="1" customHeight="1" x14ac:dyDescent="0.25">
      <c r="A2195" s="4" t="s">
        <v>118</v>
      </c>
      <c r="B2195" s="9" t="s">
        <v>923</v>
      </c>
      <c r="C2195" s="11" t="s">
        <v>917</v>
      </c>
      <c r="D2195" s="4">
        <v>7</v>
      </c>
      <c r="E2195" s="4">
        <v>29</v>
      </c>
      <c r="F2195" s="4">
        <v>2024</v>
      </c>
      <c r="G2195" s="4">
        <v>4</v>
      </c>
      <c r="H2195" s="4" t="s">
        <v>149</v>
      </c>
      <c r="I2195" s="9" t="s">
        <v>375</v>
      </c>
      <c r="J2195" s="4" t="s">
        <v>376</v>
      </c>
      <c r="K2195" s="9" t="s">
        <v>1058</v>
      </c>
      <c r="L2195" s="4">
        <v>118</v>
      </c>
      <c r="M2195" s="4">
        <v>16</v>
      </c>
      <c r="N2195" s="11" t="s">
        <v>1378</v>
      </c>
      <c r="O2195" s="11" t="s">
        <v>201</v>
      </c>
      <c r="P2195" s="4" t="s">
        <v>396</v>
      </c>
    </row>
    <row r="2196" spans="1:16" s="4" customFormat="1" ht="12" hidden="1" customHeight="1" x14ac:dyDescent="0.25">
      <c r="A2196" s="4" t="s">
        <v>118</v>
      </c>
      <c r="B2196" s="9" t="s">
        <v>923</v>
      </c>
      <c r="C2196" s="11" t="s">
        <v>917</v>
      </c>
      <c r="D2196" s="4">
        <v>7</v>
      </c>
      <c r="E2196" s="4">
        <v>29</v>
      </c>
      <c r="F2196" s="4">
        <v>2024</v>
      </c>
      <c r="G2196" s="4">
        <v>4</v>
      </c>
      <c r="H2196" s="4" t="s">
        <v>149</v>
      </c>
      <c r="I2196" s="4" t="s">
        <v>314</v>
      </c>
      <c r="J2196" s="9" t="s">
        <v>1222</v>
      </c>
      <c r="K2196" s="9" t="s">
        <v>1058</v>
      </c>
      <c r="L2196" s="4">
        <v>2</v>
      </c>
      <c r="M2196" s="11" t="s">
        <v>1378</v>
      </c>
      <c r="N2196" s="11" t="s">
        <v>1378</v>
      </c>
      <c r="O2196" s="11" t="s">
        <v>201</v>
      </c>
    </row>
    <row r="2197" spans="1:16" s="4" customFormat="1" ht="12" hidden="1" customHeight="1" x14ac:dyDescent="0.25">
      <c r="A2197" s="4" t="s">
        <v>118</v>
      </c>
      <c r="B2197" s="9" t="s">
        <v>923</v>
      </c>
      <c r="C2197" s="11" t="s">
        <v>917</v>
      </c>
      <c r="D2197" s="4">
        <v>7</v>
      </c>
      <c r="E2197" s="4">
        <v>29</v>
      </c>
      <c r="F2197" s="4">
        <v>2024</v>
      </c>
      <c r="G2197" s="4">
        <v>4</v>
      </c>
      <c r="H2197" s="4" t="s">
        <v>149</v>
      </c>
      <c r="I2197" s="4" t="s">
        <v>1000</v>
      </c>
      <c r="J2197" s="4" t="s">
        <v>1001</v>
      </c>
      <c r="K2197" s="9" t="s">
        <v>1058</v>
      </c>
      <c r="L2197" s="4">
        <v>2</v>
      </c>
      <c r="M2197" s="11" t="s">
        <v>1378</v>
      </c>
      <c r="N2197" s="11" t="s">
        <v>1378</v>
      </c>
      <c r="O2197" s="11" t="s">
        <v>201</v>
      </c>
      <c r="P2197" s="4" t="s">
        <v>999</v>
      </c>
    </row>
    <row r="2198" spans="1:16" s="4" customFormat="1" ht="12" hidden="1" customHeight="1" x14ac:dyDescent="0.25">
      <c r="A2198" s="4" t="s">
        <v>118</v>
      </c>
      <c r="B2198" s="9" t="s">
        <v>923</v>
      </c>
      <c r="C2198" s="11" t="s">
        <v>917</v>
      </c>
      <c r="D2198" s="4">
        <v>7</v>
      </c>
      <c r="E2198" s="4">
        <v>29</v>
      </c>
      <c r="F2198" s="4">
        <v>2024</v>
      </c>
      <c r="G2198" s="4">
        <v>4</v>
      </c>
      <c r="H2198" s="4" t="s">
        <v>149</v>
      </c>
      <c r="I2198" s="11" t="s">
        <v>380</v>
      </c>
      <c r="J2198" s="4" t="s">
        <v>381</v>
      </c>
      <c r="K2198" s="9" t="s">
        <v>1058</v>
      </c>
      <c r="L2198" s="4">
        <v>2</v>
      </c>
      <c r="M2198" s="11" t="s">
        <v>1378</v>
      </c>
      <c r="N2198" s="11" t="s">
        <v>1378</v>
      </c>
      <c r="O2198" s="11" t="s">
        <v>201</v>
      </c>
      <c r="P2198" s="9" t="s">
        <v>1680</v>
      </c>
    </row>
    <row r="2199" spans="1:16" s="4" customFormat="1" ht="12" hidden="1" customHeight="1" x14ac:dyDescent="0.25">
      <c r="A2199" s="4" t="s">
        <v>118</v>
      </c>
      <c r="B2199" s="9" t="s">
        <v>923</v>
      </c>
      <c r="C2199" s="11" t="s">
        <v>917</v>
      </c>
      <c r="D2199" s="4">
        <v>7</v>
      </c>
      <c r="E2199" s="4">
        <v>29</v>
      </c>
      <c r="F2199" s="4">
        <v>2024</v>
      </c>
      <c r="G2199" s="4">
        <v>4</v>
      </c>
      <c r="H2199" s="4" t="s">
        <v>149</v>
      </c>
      <c r="I2199" s="4" t="s">
        <v>1010</v>
      </c>
      <c r="J2199" s="9" t="s">
        <v>1222</v>
      </c>
      <c r="K2199" s="9" t="s">
        <v>1058</v>
      </c>
      <c r="L2199" s="4">
        <v>13</v>
      </c>
      <c r="M2199" s="11" t="s">
        <v>1378</v>
      </c>
      <c r="N2199" s="11" t="s">
        <v>1378</v>
      </c>
      <c r="O2199" s="11" t="s">
        <v>201</v>
      </c>
    </row>
    <row r="2200" spans="1:16" s="4" customFormat="1" ht="12" hidden="1" customHeight="1" x14ac:dyDescent="0.25">
      <c r="A2200" s="4" t="s">
        <v>119</v>
      </c>
      <c r="B2200" s="9" t="s">
        <v>924</v>
      </c>
      <c r="C2200" s="11" t="s">
        <v>917</v>
      </c>
      <c r="D2200" s="4">
        <v>7</v>
      </c>
      <c r="E2200" s="4">
        <v>29</v>
      </c>
      <c r="F2200" s="4">
        <v>2024</v>
      </c>
      <c r="G2200" s="4">
        <v>4</v>
      </c>
      <c r="H2200" s="4" t="s">
        <v>149</v>
      </c>
      <c r="I2200" s="4" t="s">
        <v>314</v>
      </c>
      <c r="J2200" s="9" t="s">
        <v>1222</v>
      </c>
      <c r="K2200" s="9" t="s">
        <v>1058</v>
      </c>
      <c r="L2200" s="4">
        <v>10</v>
      </c>
      <c r="M2200" s="11" t="s">
        <v>1378</v>
      </c>
      <c r="N2200" s="11" t="s">
        <v>1378</v>
      </c>
      <c r="O2200" s="11" t="s">
        <v>201</v>
      </c>
    </row>
    <row r="2201" spans="1:16" ht="12" hidden="1" customHeight="1" x14ac:dyDescent="0.2">
      <c r="A2201" s="2" t="s">
        <v>119</v>
      </c>
      <c r="B2201" s="9" t="s">
        <v>924</v>
      </c>
      <c r="C2201" s="9" t="s">
        <v>917</v>
      </c>
      <c r="D2201" s="2">
        <v>7</v>
      </c>
      <c r="E2201" s="2">
        <v>29</v>
      </c>
      <c r="F2201" s="2">
        <v>2024</v>
      </c>
      <c r="G2201" s="2">
        <v>4</v>
      </c>
      <c r="H2201" s="2" t="s">
        <v>149</v>
      </c>
      <c r="I2201" s="2" t="s">
        <v>520</v>
      </c>
      <c r="J2201" s="9" t="s">
        <v>1222</v>
      </c>
      <c r="K2201" s="9" t="s">
        <v>1058</v>
      </c>
      <c r="L2201" s="2">
        <v>15860</v>
      </c>
      <c r="M2201" s="9" t="s">
        <v>1378</v>
      </c>
      <c r="N2201" s="2">
        <v>416</v>
      </c>
      <c r="O2201" s="9" t="s">
        <v>201</v>
      </c>
    </row>
    <row r="2202" spans="1:16" s="4" customFormat="1" ht="12" hidden="1" customHeight="1" x14ac:dyDescent="0.25">
      <c r="A2202" s="4" t="s">
        <v>119</v>
      </c>
      <c r="B2202" s="9" t="s">
        <v>924</v>
      </c>
      <c r="C2202" s="11" t="s">
        <v>917</v>
      </c>
      <c r="D2202" s="4">
        <v>7</v>
      </c>
      <c r="E2202" s="4">
        <v>29</v>
      </c>
      <c r="F2202" s="4">
        <v>2024</v>
      </c>
      <c r="G2202" s="4">
        <v>4</v>
      </c>
      <c r="H2202" s="4" t="s">
        <v>149</v>
      </c>
      <c r="I2202" s="11" t="s">
        <v>484</v>
      </c>
      <c r="J2202" s="9" t="s">
        <v>1222</v>
      </c>
      <c r="K2202" s="9" t="s">
        <v>1058</v>
      </c>
      <c r="L2202" s="4">
        <v>25</v>
      </c>
      <c r="M2202" s="11" t="s">
        <v>1378</v>
      </c>
      <c r="N2202" s="11" t="s">
        <v>1378</v>
      </c>
      <c r="O2202" s="11" t="s">
        <v>201</v>
      </c>
      <c r="P2202" s="4" t="s">
        <v>1011</v>
      </c>
    </row>
    <row r="2203" spans="1:16" s="4" customFormat="1" ht="12" hidden="1" customHeight="1" x14ac:dyDescent="0.25">
      <c r="A2203" s="4" t="s">
        <v>119</v>
      </c>
      <c r="B2203" s="9" t="s">
        <v>924</v>
      </c>
      <c r="C2203" s="11" t="s">
        <v>917</v>
      </c>
      <c r="D2203" s="4">
        <v>7</v>
      </c>
      <c r="E2203" s="4">
        <v>29</v>
      </c>
      <c r="F2203" s="4">
        <v>2024</v>
      </c>
      <c r="G2203" s="4">
        <v>4</v>
      </c>
      <c r="H2203" s="4" t="s">
        <v>149</v>
      </c>
      <c r="I2203" s="9" t="s">
        <v>375</v>
      </c>
      <c r="J2203" s="4" t="s">
        <v>376</v>
      </c>
      <c r="K2203" s="11" t="s">
        <v>1218</v>
      </c>
      <c r="L2203" s="11">
        <v>49</v>
      </c>
      <c r="M2203" s="4">
        <v>49</v>
      </c>
      <c r="N2203" s="11" t="s">
        <v>1378</v>
      </c>
      <c r="O2203" s="11" t="s">
        <v>201</v>
      </c>
      <c r="P2203" s="11" t="s">
        <v>396</v>
      </c>
    </row>
    <row r="2204" spans="1:16" ht="12" hidden="1" customHeight="1" x14ac:dyDescent="0.2">
      <c r="A2204" s="2" t="s">
        <v>119</v>
      </c>
      <c r="B2204" s="9" t="s">
        <v>924</v>
      </c>
      <c r="C2204" s="9" t="s">
        <v>917</v>
      </c>
      <c r="D2204" s="2">
        <v>7</v>
      </c>
      <c r="E2204" s="2">
        <v>29</v>
      </c>
      <c r="F2204" s="2">
        <v>2024</v>
      </c>
      <c r="G2204" s="2">
        <v>4</v>
      </c>
      <c r="H2204" s="2" t="s">
        <v>149</v>
      </c>
      <c r="I2204" s="2" t="s">
        <v>525</v>
      </c>
      <c r="J2204" s="2" t="s">
        <v>526</v>
      </c>
      <c r="K2204" s="9" t="s">
        <v>1058</v>
      </c>
      <c r="L2204" s="2">
        <v>42</v>
      </c>
      <c r="M2204" s="2">
        <v>3</v>
      </c>
      <c r="N2204" s="2">
        <v>14</v>
      </c>
      <c r="O2204" s="9" t="s">
        <v>201</v>
      </c>
      <c r="P2204" s="2" t="s">
        <v>1012</v>
      </c>
    </row>
    <row r="2205" spans="1:16" s="4" customFormat="1" ht="12" hidden="1" customHeight="1" x14ac:dyDescent="0.25">
      <c r="A2205" s="4" t="s">
        <v>119</v>
      </c>
      <c r="B2205" s="9" t="s">
        <v>924</v>
      </c>
      <c r="C2205" s="11" t="s">
        <v>917</v>
      </c>
      <c r="D2205" s="4">
        <v>7</v>
      </c>
      <c r="E2205" s="4">
        <v>29</v>
      </c>
      <c r="F2205" s="4">
        <v>2024</v>
      </c>
      <c r="G2205" s="4">
        <v>4</v>
      </c>
      <c r="H2205" s="4" t="s">
        <v>149</v>
      </c>
      <c r="I2205" s="4" t="s">
        <v>976</v>
      </c>
      <c r="J2205" s="9" t="s">
        <v>1222</v>
      </c>
      <c r="K2205" s="9" t="s">
        <v>1058</v>
      </c>
      <c r="L2205" s="4">
        <v>28</v>
      </c>
      <c r="M2205" s="11" t="s">
        <v>1378</v>
      </c>
      <c r="N2205" s="11" t="s">
        <v>1378</v>
      </c>
      <c r="O2205" s="11" t="s">
        <v>201</v>
      </c>
    </row>
    <row r="2206" spans="1:16" s="4" customFormat="1" ht="12" hidden="1" customHeight="1" x14ac:dyDescent="0.25">
      <c r="A2206" s="4" t="s">
        <v>119</v>
      </c>
      <c r="B2206" s="9" t="s">
        <v>924</v>
      </c>
      <c r="C2206" s="11" t="s">
        <v>917</v>
      </c>
      <c r="D2206" s="4">
        <v>7</v>
      </c>
      <c r="E2206" s="4">
        <v>29</v>
      </c>
      <c r="F2206" s="4">
        <v>2024</v>
      </c>
      <c r="G2206" s="4">
        <v>4</v>
      </c>
      <c r="H2206" s="4" t="s">
        <v>149</v>
      </c>
      <c r="I2206" s="9" t="s">
        <v>425</v>
      </c>
      <c r="J2206" s="9" t="s">
        <v>1222</v>
      </c>
      <c r="K2206" s="9" t="s">
        <v>1058</v>
      </c>
      <c r="L2206" s="4">
        <v>2</v>
      </c>
      <c r="M2206" s="11" t="s">
        <v>1378</v>
      </c>
      <c r="N2206" s="11" t="s">
        <v>1378</v>
      </c>
      <c r="O2206" s="11" t="s">
        <v>201</v>
      </c>
    </row>
    <row r="2207" spans="1:16" s="4" customFormat="1" ht="12" hidden="1" customHeight="1" x14ac:dyDescent="0.25">
      <c r="A2207" s="4" t="s">
        <v>119</v>
      </c>
      <c r="B2207" s="9" t="s">
        <v>924</v>
      </c>
      <c r="C2207" s="11" t="s">
        <v>917</v>
      </c>
      <c r="D2207" s="4">
        <v>7</v>
      </c>
      <c r="E2207" s="4">
        <v>29</v>
      </c>
      <c r="F2207" s="4">
        <v>2024</v>
      </c>
      <c r="G2207" s="4">
        <v>4</v>
      </c>
      <c r="H2207" s="4" t="s">
        <v>149</v>
      </c>
      <c r="I2207" s="4" t="s">
        <v>423</v>
      </c>
      <c r="J2207" s="9" t="s">
        <v>1222</v>
      </c>
      <c r="K2207" s="9" t="s">
        <v>1058</v>
      </c>
      <c r="L2207" s="4">
        <v>3</v>
      </c>
      <c r="M2207" s="11" t="s">
        <v>1378</v>
      </c>
      <c r="N2207" s="11" t="s">
        <v>1378</v>
      </c>
      <c r="O2207" s="11" t="s">
        <v>201</v>
      </c>
      <c r="P2207" s="4" t="s">
        <v>422</v>
      </c>
    </row>
    <row r="2208" spans="1:16" s="4" customFormat="1" ht="12" hidden="1" customHeight="1" x14ac:dyDescent="0.25">
      <c r="A2208" s="4" t="s">
        <v>92</v>
      </c>
      <c r="B2208" s="9" t="s">
        <v>934</v>
      </c>
      <c r="C2208" s="11" t="s">
        <v>917</v>
      </c>
      <c r="D2208" s="4">
        <v>7</v>
      </c>
      <c r="E2208" s="4">
        <v>29</v>
      </c>
      <c r="F2208" s="4">
        <v>2024</v>
      </c>
      <c r="G2208" s="4">
        <v>4</v>
      </c>
      <c r="H2208" s="4" t="s">
        <v>833</v>
      </c>
      <c r="I2208" s="4" t="s">
        <v>1006</v>
      </c>
      <c r="J2208" s="9" t="s">
        <v>1222</v>
      </c>
      <c r="K2208" s="9" t="s">
        <v>1058</v>
      </c>
      <c r="L2208" s="4">
        <v>7</v>
      </c>
      <c r="M2208" s="11" t="s">
        <v>1378</v>
      </c>
      <c r="N2208" s="11" t="s">
        <v>1378</v>
      </c>
      <c r="O2208" s="11" t="s">
        <v>201</v>
      </c>
    </row>
    <row r="2209" spans="1:16" s="4" customFormat="1" ht="12" hidden="1" customHeight="1" x14ac:dyDescent="0.25">
      <c r="A2209" s="4" t="s">
        <v>92</v>
      </c>
      <c r="B2209" s="9" t="s">
        <v>934</v>
      </c>
      <c r="C2209" s="11" t="s">
        <v>917</v>
      </c>
      <c r="D2209" s="4">
        <v>7</v>
      </c>
      <c r="E2209" s="4">
        <v>29</v>
      </c>
      <c r="F2209" s="4">
        <v>2024</v>
      </c>
      <c r="G2209" s="4">
        <v>4</v>
      </c>
      <c r="H2209" s="4" t="s">
        <v>833</v>
      </c>
      <c r="I2209" s="9" t="s">
        <v>425</v>
      </c>
      <c r="J2209" s="9" t="s">
        <v>1222</v>
      </c>
      <c r="K2209" s="9" t="s">
        <v>1058</v>
      </c>
      <c r="L2209" s="4">
        <v>71</v>
      </c>
      <c r="M2209" s="11" t="s">
        <v>1378</v>
      </c>
      <c r="N2209" s="11" t="s">
        <v>1378</v>
      </c>
      <c r="O2209" s="11" t="s">
        <v>201</v>
      </c>
    </row>
    <row r="2210" spans="1:16" s="4" customFormat="1" ht="12" hidden="1" customHeight="1" x14ac:dyDescent="0.25">
      <c r="A2210" s="4" t="s">
        <v>92</v>
      </c>
      <c r="B2210" s="9" t="s">
        <v>934</v>
      </c>
      <c r="C2210" s="11" t="s">
        <v>917</v>
      </c>
      <c r="D2210" s="4">
        <v>7</v>
      </c>
      <c r="E2210" s="4">
        <v>29</v>
      </c>
      <c r="F2210" s="4">
        <v>2024</v>
      </c>
      <c r="G2210" s="4">
        <v>4</v>
      </c>
      <c r="H2210" s="4" t="s">
        <v>833</v>
      </c>
      <c r="I2210" s="11" t="s">
        <v>484</v>
      </c>
      <c r="J2210" s="9" t="s">
        <v>1222</v>
      </c>
      <c r="K2210" s="9" t="s">
        <v>1058</v>
      </c>
      <c r="L2210" s="4">
        <v>12</v>
      </c>
      <c r="M2210" s="11" t="s">
        <v>1378</v>
      </c>
      <c r="N2210" s="11" t="s">
        <v>1378</v>
      </c>
      <c r="O2210" s="11" t="s">
        <v>201</v>
      </c>
    </row>
    <row r="2211" spans="1:16" s="4" customFormat="1" ht="12" hidden="1" customHeight="1" x14ac:dyDescent="0.25">
      <c r="A2211" s="4" t="s">
        <v>92</v>
      </c>
      <c r="B2211" s="9" t="s">
        <v>934</v>
      </c>
      <c r="C2211" s="11" t="s">
        <v>917</v>
      </c>
      <c r="D2211" s="4">
        <v>7</v>
      </c>
      <c r="E2211" s="4">
        <v>29</v>
      </c>
      <c r="F2211" s="4">
        <v>2024</v>
      </c>
      <c r="G2211" s="4">
        <v>4</v>
      </c>
      <c r="H2211" s="4" t="s">
        <v>833</v>
      </c>
      <c r="I2211" s="4" t="s">
        <v>992</v>
      </c>
      <c r="J2211" s="9" t="s">
        <v>1222</v>
      </c>
      <c r="K2211" s="9" t="s">
        <v>1058</v>
      </c>
      <c r="L2211" s="4">
        <v>13</v>
      </c>
      <c r="M2211" s="11" t="s">
        <v>1378</v>
      </c>
      <c r="N2211" s="11" t="s">
        <v>1378</v>
      </c>
      <c r="O2211" s="11" t="s">
        <v>201</v>
      </c>
    </row>
    <row r="2212" spans="1:16" s="4" customFormat="1" ht="12" hidden="1" customHeight="1" x14ac:dyDescent="0.25">
      <c r="A2212" s="4" t="s">
        <v>92</v>
      </c>
      <c r="B2212" s="9" t="s">
        <v>934</v>
      </c>
      <c r="C2212" s="11" t="s">
        <v>917</v>
      </c>
      <c r="D2212" s="4">
        <v>7</v>
      </c>
      <c r="E2212" s="4">
        <v>29</v>
      </c>
      <c r="F2212" s="4">
        <v>2024</v>
      </c>
      <c r="G2212" s="4">
        <v>4</v>
      </c>
      <c r="H2212" s="4" t="s">
        <v>833</v>
      </c>
      <c r="I2212" s="11" t="s">
        <v>484</v>
      </c>
      <c r="J2212" s="9" t="s">
        <v>1222</v>
      </c>
      <c r="K2212" s="9" t="s">
        <v>1058</v>
      </c>
      <c r="L2212" s="4">
        <v>5</v>
      </c>
      <c r="M2212" s="11" t="s">
        <v>1378</v>
      </c>
      <c r="N2212" s="11" t="s">
        <v>1378</v>
      </c>
      <c r="O2212" s="11" t="s">
        <v>201</v>
      </c>
      <c r="P2212" s="4" t="s">
        <v>1011</v>
      </c>
    </row>
    <row r="2213" spans="1:16" s="4" customFormat="1" ht="12" hidden="1" customHeight="1" x14ac:dyDescent="0.25">
      <c r="A2213" s="4" t="s">
        <v>92</v>
      </c>
      <c r="B2213" s="9" t="s">
        <v>934</v>
      </c>
      <c r="C2213" s="11" t="s">
        <v>917</v>
      </c>
      <c r="D2213" s="4">
        <v>7</v>
      </c>
      <c r="E2213" s="4">
        <v>29</v>
      </c>
      <c r="F2213" s="4">
        <v>2024</v>
      </c>
      <c r="G2213" s="4">
        <v>4</v>
      </c>
      <c r="H2213" s="4" t="s">
        <v>833</v>
      </c>
      <c r="I2213" s="4" t="s">
        <v>440</v>
      </c>
      <c r="J2213" s="9" t="s">
        <v>1222</v>
      </c>
      <c r="K2213" s="9" t="s">
        <v>1058</v>
      </c>
      <c r="L2213" s="4">
        <v>1</v>
      </c>
      <c r="M2213" s="11" t="s">
        <v>1378</v>
      </c>
      <c r="N2213" s="11" t="s">
        <v>1378</v>
      </c>
      <c r="O2213" s="11" t="s">
        <v>201</v>
      </c>
    </row>
    <row r="2214" spans="1:16" s="4" customFormat="1" ht="12" hidden="1" customHeight="1" x14ac:dyDescent="0.25">
      <c r="A2214" s="4" t="s">
        <v>92</v>
      </c>
      <c r="B2214" s="9" t="s">
        <v>934</v>
      </c>
      <c r="C2214" s="11" t="s">
        <v>917</v>
      </c>
      <c r="D2214" s="4">
        <v>7</v>
      </c>
      <c r="E2214" s="4">
        <v>29</v>
      </c>
      <c r="F2214" s="4">
        <v>2024</v>
      </c>
      <c r="G2214" s="4">
        <v>4</v>
      </c>
      <c r="H2214" s="4" t="s">
        <v>833</v>
      </c>
      <c r="I2214" s="4" t="s">
        <v>314</v>
      </c>
      <c r="J2214" s="9" t="s">
        <v>1222</v>
      </c>
      <c r="K2214" s="9" t="s">
        <v>1058</v>
      </c>
      <c r="L2214" s="4">
        <v>16</v>
      </c>
      <c r="M2214" s="11" t="s">
        <v>1378</v>
      </c>
      <c r="N2214" s="11" t="s">
        <v>1378</v>
      </c>
      <c r="O2214" s="11" t="s">
        <v>201</v>
      </c>
    </row>
    <row r="2215" spans="1:16" s="4" customFormat="1" ht="12" hidden="1" customHeight="1" x14ac:dyDescent="0.25">
      <c r="A2215" s="4" t="s">
        <v>92</v>
      </c>
      <c r="B2215" s="9" t="s">
        <v>934</v>
      </c>
      <c r="C2215" s="11" t="s">
        <v>917</v>
      </c>
      <c r="D2215" s="4">
        <v>7</v>
      </c>
      <c r="E2215" s="4">
        <v>29</v>
      </c>
      <c r="F2215" s="4">
        <v>2024</v>
      </c>
      <c r="G2215" s="4">
        <v>4</v>
      </c>
      <c r="H2215" s="4" t="s">
        <v>833</v>
      </c>
      <c r="I2215" s="4" t="s">
        <v>314</v>
      </c>
      <c r="J2215" s="9" t="s">
        <v>1222</v>
      </c>
      <c r="K2215" s="9" t="s">
        <v>1058</v>
      </c>
      <c r="L2215" s="4">
        <v>113</v>
      </c>
      <c r="M2215" s="11" t="s">
        <v>1378</v>
      </c>
      <c r="N2215" s="11" t="s">
        <v>1378</v>
      </c>
      <c r="O2215" s="11" t="s">
        <v>201</v>
      </c>
    </row>
    <row r="2216" spans="1:16" ht="12" hidden="1" customHeight="1" x14ac:dyDescent="0.2">
      <c r="A2216" s="2" t="s">
        <v>69</v>
      </c>
      <c r="B2216" s="9" t="s">
        <v>964</v>
      </c>
      <c r="C2216" s="9" t="s">
        <v>917</v>
      </c>
      <c r="D2216" s="2">
        <v>7</v>
      </c>
      <c r="E2216" s="2">
        <v>29</v>
      </c>
      <c r="F2216" s="2">
        <v>2024</v>
      </c>
      <c r="G2216" s="2">
        <v>4</v>
      </c>
      <c r="H2216" s="2" t="s">
        <v>833</v>
      </c>
      <c r="I2216" s="9" t="s">
        <v>201</v>
      </c>
      <c r="J2216" s="9" t="s">
        <v>201</v>
      </c>
      <c r="K2216" s="9" t="s">
        <v>201</v>
      </c>
      <c r="L2216" s="9">
        <v>0</v>
      </c>
      <c r="M2216" s="9">
        <v>0</v>
      </c>
      <c r="N2216" s="9">
        <v>0</v>
      </c>
      <c r="O2216" s="9" t="s">
        <v>201</v>
      </c>
      <c r="P2216" s="9" t="s">
        <v>201</v>
      </c>
    </row>
    <row r="2217" spans="1:16" s="4" customFormat="1" ht="12" hidden="1" customHeight="1" x14ac:dyDescent="0.25">
      <c r="A2217" s="4" t="s">
        <v>107</v>
      </c>
      <c r="B2217" s="9" t="s">
        <v>925</v>
      </c>
      <c r="C2217" s="11" t="s">
        <v>917</v>
      </c>
      <c r="D2217" s="4">
        <v>7</v>
      </c>
      <c r="E2217" s="4">
        <v>30</v>
      </c>
      <c r="F2217" s="4">
        <v>2024</v>
      </c>
      <c r="G2217" s="4">
        <v>4</v>
      </c>
      <c r="H2217" s="4" t="s">
        <v>833</v>
      </c>
      <c r="I2217" s="4" t="s">
        <v>978</v>
      </c>
      <c r="J2217" s="4" t="s">
        <v>1013</v>
      </c>
      <c r="K2217" s="9" t="s">
        <v>1058</v>
      </c>
      <c r="L2217" s="4">
        <v>2877</v>
      </c>
      <c r="M2217" s="11" t="s">
        <v>1378</v>
      </c>
      <c r="N2217" s="11" t="s">
        <v>1378</v>
      </c>
      <c r="O2217" s="11" t="s">
        <v>201</v>
      </c>
      <c r="P2217" s="4" t="s">
        <v>1949</v>
      </c>
    </row>
    <row r="2218" spans="1:16" s="4" customFormat="1" ht="12" hidden="1" customHeight="1" x14ac:dyDescent="0.25">
      <c r="A2218" s="4" t="s">
        <v>107</v>
      </c>
      <c r="B2218" s="9" t="s">
        <v>925</v>
      </c>
      <c r="C2218" s="11" t="s">
        <v>917</v>
      </c>
      <c r="D2218" s="4">
        <v>7</v>
      </c>
      <c r="E2218" s="4">
        <v>30</v>
      </c>
      <c r="F2218" s="4">
        <v>2024</v>
      </c>
      <c r="G2218" s="4">
        <v>4</v>
      </c>
      <c r="H2218" s="4" t="s">
        <v>833</v>
      </c>
      <c r="I2218" s="11" t="s">
        <v>484</v>
      </c>
      <c r="J2218" s="9" t="s">
        <v>1222</v>
      </c>
      <c r="K2218" s="9" t="s">
        <v>1058</v>
      </c>
      <c r="L2218" s="4">
        <v>108</v>
      </c>
      <c r="M2218" s="11" t="s">
        <v>1378</v>
      </c>
      <c r="N2218" s="11" t="s">
        <v>1378</v>
      </c>
      <c r="O2218" s="11" t="s">
        <v>201</v>
      </c>
      <c r="P2218" s="4" t="s">
        <v>1011</v>
      </c>
    </row>
    <row r="2219" spans="1:16" s="4" customFormat="1" ht="12" hidden="1" customHeight="1" x14ac:dyDescent="0.25">
      <c r="A2219" s="4" t="s">
        <v>107</v>
      </c>
      <c r="B2219" s="9" t="s">
        <v>925</v>
      </c>
      <c r="C2219" s="11" t="s">
        <v>917</v>
      </c>
      <c r="D2219" s="4">
        <v>7</v>
      </c>
      <c r="E2219" s="4">
        <v>30</v>
      </c>
      <c r="F2219" s="4">
        <v>2024</v>
      </c>
      <c r="G2219" s="4">
        <v>4</v>
      </c>
      <c r="H2219" s="4" t="s">
        <v>833</v>
      </c>
      <c r="I2219" s="4" t="s">
        <v>992</v>
      </c>
      <c r="J2219" s="9" t="s">
        <v>1222</v>
      </c>
      <c r="K2219" s="9" t="s">
        <v>1058</v>
      </c>
      <c r="L2219" s="4">
        <v>17</v>
      </c>
      <c r="M2219" s="11" t="s">
        <v>1378</v>
      </c>
      <c r="N2219" s="11" t="s">
        <v>1378</v>
      </c>
      <c r="O2219" s="11" t="s">
        <v>201</v>
      </c>
    </row>
    <row r="2220" spans="1:16" s="4" customFormat="1" ht="12" hidden="1" customHeight="1" x14ac:dyDescent="0.25">
      <c r="A2220" s="4" t="s">
        <v>107</v>
      </c>
      <c r="B2220" s="9" t="s">
        <v>925</v>
      </c>
      <c r="C2220" s="11" t="s">
        <v>917</v>
      </c>
      <c r="D2220" s="4">
        <v>7</v>
      </c>
      <c r="E2220" s="4">
        <v>30</v>
      </c>
      <c r="F2220" s="4">
        <v>2024</v>
      </c>
      <c r="G2220" s="4">
        <v>4</v>
      </c>
      <c r="H2220" s="4" t="s">
        <v>833</v>
      </c>
      <c r="I2220" s="9" t="s">
        <v>425</v>
      </c>
      <c r="J2220" s="9" t="s">
        <v>1222</v>
      </c>
      <c r="K2220" s="9" t="s">
        <v>1058</v>
      </c>
      <c r="L2220" s="4">
        <v>2</v>
      </c>
      <c r="M2220" s="11" t="s">
        <v>1378</v>
      </c>
      <c r="N2220" s="11" t="s">
        <v>1378</v>
      </c>
      <c r="O2220" s="11" t="s">
        <v>201</v>
      </c>
    </row>
    <row r="2221" spans="1:16" s="4" customFormat="1" ht="12" hidden="1" customHeight="1" x14ac:dyDescent="0.25">
      <c r="A2221" s="4" t="s">
        <v>107</v>
      </c>
      <c r="B2221" s="9" t="s">
        <v>925</v>
      </c>
      <c r="C2221" s="11" t="s">
        <v>917</v>
      </c>
      <c r="D2221" s="4">
        <v>7</v>
      </c>
      <c r="E2221" s="4">
        <v>30</v>
      </c>
      <c r="F2221" s="4">
        <v>2024</v>
      </c>
      <c r="G2221" s="4">
        <v>4</v>
      </c>
      <c r="H2221" s="4" t="s">
        <v>833</v>
      </c>
      <c r="I2221" s="4" t="s">
        <v>316</v>
      </c>
      <c r="J2221" s="9" t="s">
        <v>317</v>
      </c>
      <c r="K2221" s="9" t="s">
        <v>1058</v>
      </c>
      <c r="L2221" s="4">
        <v>1680</v>
      </c>
      <c r="M2221" s="11" t="s">
        <v>1378</v>
      </c>
      <c r="N2221" s="11" t="s">
        <v>1378</v>
      </c>
      <c r="O2221" s="11" t="s">
        <v>201</v>
      </c>
      <c r="P2221" s="4" t="s">
        <v>108</v>
      </c>
    </row>
    <row r="2222" spans="1:16" s="4" customFormat="1" ht="12" hidden="1" customHeight="1" x14ac:dyDescent="0.25">
      <c r="A2222" s="4" t="s">
        <v>107</v>
      </c>
      <c r="B2222" s="9" t="s">
        <v>925</v>
      </c>
      <c r="C2222" s="11" t="s">
        <v>917</v>
      </c>
      <c r="D2222" s="4">
        <v>7</v>
      </c>
      <c r="E2222" s="4">
        <v>30</v>
      </c>
      <c r="F2222" s="4">
        <v>2024</v>
      </c>
      <c r="G2222" s="4">
        <v>4</v>
      </c>
      <c r="H2222" s="4" t="s">
        <v>833</v>
      </c>
      <c r="I2222" s="9" t="s">
        <v>375</v>
      </c>
      <c r="J2222" s="4" t="s">
        <v>376</v>
      </c>
      <c r="K2222" s="9" t="s">
        <v>1058</v>
      </c>
      <c r="L2222" s="4">
        <v>1</v>
      </c>
      <c r="M2222" s="11" t="s">
        <v>1378</v>
      </c>
      <c r="N2222" s="11" t="s">
        <v>1378</v>
      </c>
      <c r="O2222" s="11" t="s">
        <v>201</v>
      </c>
      <c r="P2222" s="4" t="s">
        <v>396</v>
      </c>
    </row>
    <row r="2223" spans="1:16" s="4" customFormat="1" ht="12" hidden="1" customHeight="1" x14ac:dyDescent="0.25">
      <c r="A2223" s="4" t="s">
        <v>99</v>
      </c>
      <c r="B2223" s="9" t="s">
        <v>926</v>
      </c>
      <c r="C2223" s="11" t="s">
        <v>917</v>
      </c>
      <c r="D2223" s="4">
        <v>7</v>
      </c>
      <c r="E2223" s="4">
        <v>30</v>
      </c>
      <c r="F2223" s="4">
        <v>2024</v>
      </c>
      <c r="G2223" s="4">
        <v>4</v>
      </c>
      <c r="H2223" s="4" t="s">
        <v>149</v>
      </c>
      <c r="I2223" s="9" t="s">
        <v>425</v>
      </c>
      <c r="J2223" s="4" t="s">
        <v>426</v>
      </c>
      <c r="K2223" s="9" t="s">
        <v>1058</v>
      </c>
      <c r="L2223" s="4">
        <v>2</v>
      </c>
      <c r="M2223" s="11" t="s">
        <v>1378</v>
      </c>
      <c r="N2223" s="11" t="s">
        <v>1378</v>
      </c>
      <c r="O2223" s="11" t="s">
        <v>201</v>
      </c>
      <c r="P2223" s="4" t="s">
        <v>271</v>
      </c>
    </row>
    <row r="2224" spans="1:16" s="4" customFormat="1" ht="12" hidden="1" customHeight="1" x14ac:dyDescent="0.25">
      <c r="A2224" s="4" t="s">
        <v>99</v>
      </c>
      <c r="B2224" s="9" t="s">
        <v>926</v>
      </c>
      <c r="C2224" s="11" t="s">
        <v>917</v>
      </c>
      <c r="D2224" s="4">
        <v>7</v>
      </c>
      <c r="E2224" s="4">
        <v>30</v>
      </c>
      <c r="F2224" s="4">
        <v>2024</v>
      </c>
      <c r="G2224" s="4">
        <v>4</v>
      </c>
      <c r="H2224" s="4" t="s">
        <v>149</v>
      </c>
      <c r="I2224" s="4" t="s">
        <v>1000</v>
      </c>
      <c r="J2224" s="4" t="s">
        <v>1001</v>
      </c>
      <c r="K2224" s="9" t="s">
        <v>1058</v>
      </c>
      <c r="L2224" s="4">
        <v>534</v>
      </c>
      <c r="M2224" s="11" t="s">
        <v>1378</v>
      </c>
      <c r="N2224" s="11" t="s">
        <v>1378</v>
      </c>
      <c r="O2224" s="11" t="s">
        <v>201</v>
      </c>
      <c r="P2224" s="4" t="s">
        <v>999</v>
      </c>
    </row>
    <row r="2225" spans="1:16" s="4" customFormat="1" ht="12" hidden="1" customHeight="1" x14ac:dyDescent="0.25">
      <c r="A2225" s="4" t="s">
        <v>99</v>
      </c>
      <c r="B2225" s="9" t="s">
        <v>926</v>
      </c>
      <c r="C2225" s="11" t="s">
        <v>917</v>
      </c>
      <c r="D2225" s="4">
        <v>7</v>
      </c>
      <c r="E2225" s="4">
        <v>30</v>
      </c>
      <c r="F2225" s="4">
        <v>2024</v>
      </c>
      <c r="G2225" s="4">
        <v>4</v>
      </c>
      <c r="H2225" s="4" t="s">
        <v>149</v>
      </c>
      <c r="I2225" s="4" t="s">
        <v>351</v>
      </c>
      <c r="J2225" s="9" t="s">
        <v>1222</v>
      </c>
      <c r="K2225" s="9" t="s">
        <v>1058</v>
      </c>
      <c r="L2225" s="4">
        <v>1</v>
      </c>
      <c r="M2225" s="11" t="s">
        <v>1378</v>
      </c>
      <c r="N2225" s="11" t="s">
        <v>1378</v>
      </c>
      <c r="O2225" s="11" t="s">
        <v>201</v>
      </c>
    </row>
    <row r="2226" spans="1:16" s="4" customFormat="1" ht="12" hidden="1" customHeight="1" x14ac:dyDescent="0.25">
      <c r="A2226" s="4" t="s">
        <v>99</v>
      </c>
      <c r="B2226" s="9" t="s">
        <v>926</v>
      </c>
      <c r="C2226" s="11" t="s">
        <v>917</v>
      </c>
      <c r="D2226" s="4">
        <v>7</v>
      </c>
      <c r="E2226" s="4">
        <v>30</v>
      </c>
      <c r="F2226" s="4">
        <v>2024</v>
      </c>
      <c r="G2226" s="4">
        <v>4</v>
      </c>
      <c r="H2226" s="4" t="s">
        <v>149</v>
      </c>
      <c r="I2226" s="4" t="s">
        <v>992</v>
      </c>
      <c r="J2226" s="9" t="s">
        <v>1222</v>
      </c>
      <c r="K2226" s="9" t="s">
        <v>1058</v>
      </c>
      <c r="L2226" s="4">
        <v>25</v>
      </c>
      <c r="M2226" s="11" t="s">
        <v>1378</v>
      </c>
      <c r="N2226" s="11" t="s">
        <v>1378</v>
      </c>
      <c r="O2226" s="11" t="s">
        <v>201</v>
      </c>
    </row>
    <row r="2227" spans="1:16" s="4" customFormat="1" ht="12" hidden="1" customHeight="1" x14ac:dyDescent="0.25">
      <c r="A2227" s="4" t="s">
        <v>99</v>
      </c>
      <c r="B2227" s="9" t="s">
        <v>926</v>
      </c>
      <c r="C2227" s="11" t="s">
        <v>917</v>
      </c>
      <c r="D2227" s="4">
        <v>7</v>
      </c>
      <c r="E2227" s="4">
        <v>30</v>
      </c>
      <c r="F2227" s="4">
        <v>2024</v>
      </c>
      <c r="G2227" s="4">
        <v>4</v>
      </c>
      <c r="H2227" s="4" t="s">
        <v>149</v>
      </c>
      <c r="I2227" s="9" t="s">
        <v>312</v>
      </c>
      <c r="J2227" s="9" t="s">
        <v>313</v>
      </c>
      <c r="K2227" s="9" t="s">
        <v>1058</v>
      </c>
      <c r="L2227" s="4">
        <v>1980</v>
      </c>
      <c r="M2227" s="11" t="s">
        <v>1378</v>
      </c>
      <c r="N2227" s="11" t="s">
        <v>1378</v>
      </c>
      <c r="O2227" s="11" t="s">
        <v>201</v>
      </c>
      <c r="P2227" s="9" t="s">
        <v>1526</v>
      </c>
    </row>
    <row r="2228" spans="1:16" s="4" customFormat="1" ht="12" hidden="1" customHeight="1" x14ac:dyDescent="0.25">
      <c r="A2228" s="4" t="s">
        <v>99</v>
      </c>
      <c r="B2228" s="9" t="s">
        <v>926</v>
      </c>
      <c r="C2228" s="11" t="s">
        <v>917</v>
      </c>
      <c r="D2228" s="4">
        <v>7</v>
      </c>
      <c r="E2228" s="4">
        <v>30</v>
      </c>
      <c r="F2228" s="4">
        <v>2024</v>
      </c>
      <c r="G2228" s="4">
        <v>4</v>
      </c>
      <c r="H2228" s="4" t="s">
        <v>149</v>
      </c>
      <c r="I2228" s="11" t="s">
        <v>484</v>
      </c>
      <c r="J2228" s="9" t="s">
        <v>1222</v>
      </c>
      <c r="K2228" s="9" t="s">
        <v>1058</v>
      </c>
      <c r="L2228" s="4">
        <v>4</v>
      </c>
      <c r="M2228" s="11" t="s">
        <v>1378</v>
      </c>
      <c r="N2228" s="11" t="s">
        <v>1378</v>
      </c>
      <c r="O2228" s="11" t="s">
        <v>201</v>
      </c>
      <c r="P2228" s="4" t="s">
        <v>1011</v>
      </c>
    </row>
    <row r="2229" spans="1:16" s="4" customFormat="1" ht="12" hidden="1" customHeight="1" x14ac:dyDescent="0.25">
      <c r="A2229" s="4" t="s">
        <v>99</v>
      </c>
      <c r="B2229" s="9" t="s">
        <v>926</v>
      </c>
      <c r="C2229" s="11" t="s">
        <v>917</v>
      </c>
      <c r="D2229" s="4">
        <v>7</v>
      </c>
      <c r="E2229" s="4">
        <v>30</v>
      </c>
      <c r="F2229" s="4">
        <v>2024</v>
      </c>
      <c r="G2229" s="4">
        <v>4</v>
      </c>
      <c r="H2229" s="4" t="s">
        <v>149</v>
      </c>
      <c r="I2229" s="4" t="s">
        <v>448</v>
      </c>
      <c r="J2229" s="9" t="s">
        <v>1222</v>
      </c>
      <c r="K2229" s="9" t="s">
        <v>1058</v>
      </c>
      <c r="L2229" s="4">
        <v>18</v>
      </c>
      <c r="M2229" s="11" t="s">
        <v>1378</v>
      </c>
      <c r="N2229" s="11" t="s">
        <v>1378</v>
      </c>
      <c r="O2229" s="11" t="s">
        <v>201</v>
      </c>
    </row>
    <row r="2230" spans="1:16" s="4" customFormat="1" ht="12" hidden="1" customHeight="1" x14ac:dyDescent="0.25">
      <c r="A2230" s="4" t="s">
        <v>17</v>
      </c>
      <c r="B2230" s="9" t="s">
        <v>940</v>
      </c>
      <c r="C2230" s="11" t="s">
        <v>917</v>
      </c>
      <c r="D2230" s="4">
        <v>7</v>
      </c>
      <c r="E2230" s="4">
        <v>30</v>
      </c>
      <c r="F2230" s="4">
        <v>2024</v>
      </c>
      <c r="G2230" s="4">
        <v>4</v>
      </c>
      <c r="H2230" s="4" t="s">
        <v>833</v>
      </c>
      <c r="I2230" s="4" t="s">
        <v>314</v>
      </c>
      <c r="J2230" s="9" t="s">
        <v>1222</v>
      </c>
      <c r="K2230" s="9" t="s">
        <v>1058</v>
      </c>
      <c r="L2230" s="4">
        <v>2467</v>
      </c>
      <c r="M2230" s="11" t="s">
        <v>1378</v>
      </c>
      <c r="N2230" s="11" t="s">
        <v>1378</v>
      </c>
      <c r="O2230" s="11" t="s">
        <v>201</v>
      </c>
      <c r="P2230" s="4" t="s">
        <v>1015</v>
      </c>
    </row>
    <row r="2231" spans="1:16" s="4" customFormat="1" ht="12" hidden="1" customHeight="1" x14ac:dyDescent="0.25">
      <c r="A2231" s="4" t="s">
        <v>17</v>
      </c>
      <c r="B2231" s="9" t="s">
        <v>940</v>
      </c>
      <c r="C2231" s="11" t="s">
        <v>917</v>
      </c>
      <c r="D2231" s="4">
        <v>7</v>
      </c>
      <c r="E2231" s="4">
        <v>30</v>
      </c>
      <c r="F2231" s="4">
        <v>2024</v>
      </c>
      <c r="G2231" s="4">
        <v>4</v>
      </c>
      <c r="H2231" s="4" t="s">
        <v>833</v>
      </c>
      <c r="I2231" s="9" t="s">
        <v>375</v>
      </c>
      <c r="J2231" s="4" t="s">
        <v>398</v>
      </c>
      <c r="K2231" s="9" t="s">
        <v>1058</v>
      </c>
      <c r="L2231" s="4">
        <v>350</v>
      </c>
      <c r="M2231" s="11" t="s">
        <v>1378</v>
      </c>
      <c r="N2231" s="11" t="s">
        <v>1378</v>
      </c>
      <c r="O2231" s="11" t="s">
        <v>201</v>
      </c>
      <c r="P2231" s="4" t="s">
        <v>397</v>
      </c>
    </row>
    <row r="2232" spans="1:16" s="4" customFormat="1" ht="12" hidden="1" customHeight="1" x14ac:dyDescent="0.25">
      <c r="A2232" s="4" t="s">
        <v>17</v>
      </c>
      <c r="B2232" s="9" t="s">
        <v>940</v>
      </c>
      <c r="C2232" s="11" t="s">
        <v>917</v>
      </c>
      <c r="D2232" s="4">
        <v>7</v>
      </c>
      <c r="E2232" s="4">
        <v>30</v>
      </c>
      <c r="F2232" s="4">
        <v>2024</v>
      </c>
      <c r="G2232" s="4">
        <v>4</v>
      </c>
      <c r="H2232" s="4" t="s">
        <v>833</v>
      </c>
      <c r="I2232" s="4" t="s">
        <v>399</v>
      </c>
      <c r="J2232" s="9" t="s">
        <v>400</v>
      </c>
      <c r="K2232" s="9" t="s">
        <v>1058</v>
      </c>
      <c r="L2232" s="4">
        <v>19</v>
      </c>
      <c r="M2232" s="11" t="s">
        <v>1378</v>
      </c>
      <c r="N2232" s="11" t="s">
        <v>1378</v>
      </c>
      <c r="O2232" s="11" t="s">
        <v>201</v>
      </c>
      <c r="P2232" s="9" t="s">
        <v>1547</v>
      </c>
    </row>
    <row r="2233" spans="1:16" s="4" customFormat="1" ht="12" hidden="1" customHeight="1" x14ac:dyDescent="0.25">
      <c r="A2233" s="4" t="s">
        <v>17</v>
      </c>
      <c r="B2233" s="9" t="s">
        <v>940</v>
      </c>
      <c r="C2233" s="11" t="s">
        <v>917</v>
      </c>
      <c r="D2233" s="4">
        <v>7</v>
      </c>
      <c r="E2233" s="4">
        <v>30</v>
      </c>
      <c r="F2233" s="4">
        <v>2024</v>
      </c>
      <c r="G2233" s="4">
        <v>4</v>
      </c>
      <c r="H2233" s="4" t="s">
        <v>833</v>
      </c>
      <c r="I2233" s="4" t="s">
        <v>316</v>
      </c>
      <c r="J2233" s="9" t="s">
        <v>317</v>
      </c>
      <c r="K2233" s="9" t="s">
        <v>1058</v>
      </c>
      <c r="L2233" s="4">
        <v>68</v>
      </c>
      <c r="M2233" s="11" t="s">
        <v>1378</v>
      </c>
      <c r="N2233" s="11" t="s">
        <v>1378</v>
      </c>
      <c r="O2233" s="11" t="s">
        <v>201</v>
      </c>
      <c r="P2233" s="4" t="s">
        <v>108</v>
      </c>
    </row>
    <row r="2234" spans="1:16" s="4" customFormat="1" ht="12" hidden="1" customHeight="1" x14ac:dyDescent="0.25">
      <c r="A2234" s="4" t="s">
        <v>17</v>
      </c>
      <c r="B2234" s="9" t="s">
        <v>940</v>
      </c>
      <c r="C2234" s="11" t="s">
        <v>917</v>
      </c>
      <c r="D2234" s="4">
        <v>7</v>
      </c>
      <c r="E2234" s="4">
        <v>30</v>
      </c>
      <c r="F2234" s="4">
        <v>2024</v>
      </c>
      <c r="G2234" s="4">
        <v>4</v>
      </c>
      <c r="H2234" s="4" t="s">
        <v>833</v>
      </c>
      <c r="I2234" s="9" t="s">
        <v>446</v>
      </c>
      <c r="J2234" s="9" t="s">
        <v>1222</v>
      </c>
      <c r="K2234" s="9" t="s">
        <v>1058</v>
      </c>
      <c r="L2234" s="4">
        <v>32</v>
      </c>
      <c r="M2234" s="11" t="s">
        <v>1378</v>
      </c>
      <c r="N2234" s="11" t="s">
        <v>1378</v>
      </c>
      <c r="O2234" s="11" t="s">
        <v>201</v>
      </c>
      <c r="P2234" s="4" t="s">
        <v>1019</v>
      </c>
    </row>
    <row r="2235" spans="1:16" s="4" customFormat="1" ht="12" hidden="1" customHeight="1" x14ac:dyDescent="0.25">
      <c r="A2235" s="4" t="s">
        <v>17</v>
      </c>
      <c r="B2235" s="9" t="s">
        <v>940</v>
      </c>
      <c r="C2235" s="11" t="s">
        <v>917</v>
      </c>
      <c r="D2235" s="4">
        <v>7</v>
      </c>
      <c r="E2235" s="4">
        <v>30</v>
      </c>
      <c r="F2235" s="4">
        <v>2024</v>
      </c>
      <c r="G2235" s="4">
        <v>4</v>
      </c>
      <c r="H2235" s="4" t="s">
        <v>833</v>
      </c>
      <c r="I2235" s="9" t="s">
        <v>425</v>
      </c>
      <c r="J2235" s="9" t="s">
        <v>1222</v>
      </c>
      <c r="K2235" s="9" t="s">
        <v>1058</v>
      </c>
      <c r="L2235" s="4">
        <v>85</v>
      </c>
      <c r="M2235" s="11" t="s">
        <v>1378</v>
      </c>
      <c r="N2235" s="11" t="s">
        <v>1378</v>
      </c>
      <c r="O2235" s="4" t="s">
        <v>1022</v>
      </c>
    </row>
    <row r="2236" spans="1:16" s="4" customFormat="1" ht="12" hidden="1" customHeight="1" x14ac:dyDescent="0.25">
      <c r="A2236" s="4" t="s">
        <v>17</v>
      </c>
      <c r="B2236" s="9" t="s">
        <v>940</v>
      </c>
      <c r="C2236" s="11" t="s">
        <v>917</v>
      </c>
      <c r="D2236" s="4">
        <v>7</v>
      </c>
      <c r="E2236" s="4">
        <v>30</v>
      </c>
      <c r="F2236" s="4">
        <v>2024</v>
      </c>
      <c r="G2236" s="4">
        <v>4</v>
      </c>
      <c r="H2236" s="4" t="s">
        <v>833</v>
      </c>
      <c r="I2236" s="4" t="s">
        <v>380</v>
      </c>
      <c r="J2236" s="4" t="s">
        <v>381</v>
      </c>
      <c r="K2236" s="9" t="s">
        <v>1058</v>
      </c>
      <c r="L2236" s="4">
        <v>30</v>
      </c>
      <c r="M2236" s="11" t="s">
        <v>1378</v>
      </c>
      <c r="N2236" s="11" t="s">
        <v>1378</v>
      </c>
      <c r="O2236" s="11" t="s">
        <v>201</v>
      </c>
      <c r="P2236" s="9" t="s">
        <v>1680</v>
      </c>
    </row>
    <row r="2237" spans="1:16" s="4" customFormat="1" ht="12" hidden="1" customHeight="1" x14ac:dyDescent="0.25">
      <c r="A2237" s="4" t="s">
        <v>17</v>
      </c>
      <c r="B2237" s="9" t="s">
        <v>940</v>
      </c>
      <c r="C2237" s="11" t="s">
        <v>917</v>
      </c>
      <c r="D2237" s="4">
        <v>7</v>
      </c>
      <c r="E2237" s="4">
        <v>30</v>
      </c>
      <c r="F2237" s="4">
        <v>2024</v>
      </c>
      <c r="G2237" s="4">
        <v>4</v>
      </c>
      <c r="H2237" s="4" t="s">
        <v>833</v>
      </c>
      <c r="I2237" s="4" t="s">
        <v>448</v>
      </c>
      <c r="J2237" s="4" t="s">
        <v>500</v>
      </c>
      <c r="K2237" s="9" t="s">
        <v>1058</v>
      </c>
      <c r="L2237" s="4">
        <v>477</v>
      </c>
      <c r="M2237" s="11" t="s">
        <v>1378</v>
      </c>
      <c r="N2237" s="11" t="s">
        <v>1378</v>
      </c>
      <c r="O2237" s="11" t="s">
        <v>201</v>
      </c>
      <c r="P2237" s="4" t="s">
        <v>1020</v>
      </c>
    </row>
    <row r="2238" spans="1:16" s="4" customFormat="1" ht="12" hidden="1" customHeight="1" x14ac:dyDescent="0.25">
      <c r="A2238" s="4" t="s">
        <v>17</v>
      </c>
      <c r="B2238" s="9" t="s">
        <v>940</v>
      </c>
      <c r="C2238" s="11" t="s">
        <v>917</v>
      </c>
      <c r="D2238" s="4">
        <v>7</v>
      </c>
      <c r="E2238" s="4">
        <v>30</v>
      </c>
      <c r="F2238" s="4">
        <v>2024</v>
      </c>
      <c r="G2238" s="4">
        <v>4</v>
      </c>
      <c r="H2238" s="4" t="s">
        <v>833</v>
      </c>
      <c r="I2238" s="4" t="s">
        <v>399</v>
      </c>
      <c r="J2238" s="9" t="s">
        <v>1222</v>
      </c>
      <c r="K2238" s="9" t="s">
        <v>1058</v>
      </c>
      <c r="L2238" s="4">
        <v>11</v>
      </c>
      <c r="M2238" s="11" t="s">
        <v>1378</v>
      </c>
      <c r="N2238" s="11" t="s">
        <v>1378</v>
      </c>
      <c r="O2238" s="11" t="s">
        <v>201</v>
      </c>
      <c r="P2238" s="4" t="s">
        <v>1021</v>
      </c>
    </row>
    <row r="2239" spans="1:16" s="4" customFormat="1" ht="12" hidden="1" customHeight="1" x14ac:dyDescent="0.25">
      <c r="A2239" s="4" t="s">
        <v>17</v>
      </c>
      <c r="B2239" s="9" t="s">
        <v>940</v>
      </c>
      <c r="C2239" s="11" t="s">
        <v>917</v>
      </c>
      <c r="D2239" s="4">
        <v>7</v>
      </c>
      <c r="E2239" s="4">
        <v>30</v>
      </c>
      <c r="F2239" s="4">
        <v>2024</v>
      </c>
      <c r="G2239" s="4">
        <v>4</v>
      </c>
      <c r="H2239" s="4" t="s">
        <v>833</v>
      </c>
      <c r="I2239" s="4" t="s">
        <v>1000</v>
      </c>
      <c r="J2239" s="4" t="s">
        <v>1001</v>
      </c>
      <c r="K2239" s="9" t="s">
        <v>1058</v>
      </c>
      <c r="L2239" s="4">
        <v>13</v>
      </c>
      <c r="M2239" s="11" t="s">
        <v>1378</v>
      </c>
      <c r="N2239" s="11" t="s">
        <v>1378</v>
      </c>
      <c r="O2239" s="11" t="s">
        <v>201</v>
      </c>
      <c r="P2239" s="4" t="s">
        <v>999</v>
      </c>
    </row>
    <row r="2240" spans="1:16" s="4" customFormat="1" ht="12" hidden="1" customHeight="1" x14ac:dyDescent="0.25">
      <c r="A2240" s="4" t="s">
        <v>17</v>
      </c>
      <c r="B2240" s="9" t="s">
        <v>940</v>
      </c>
      <c r="C2240" s="11" t="s">
        <v>917</v>
      </c>
      <c r="D2240" s="4">
        <v>7</v>
      </c>
      <c r="E2240" s="4">
        <v>30</v>
      </c>
      <c r="F2240" s="4">
        <v>2024</v>
      </c>
      <c r="G2240" s="4">
        <v>4</v>
      </c>
      <c r="H2240" s="4" t="s">
        <v>833</v>
      </c>
      <c r="I2240" s="4" t="s">
        <v>973</v>
      </c>
      <c r="J2240" s="9" t="s">
        <v>1222</v>
      </c>
      <c r="K2240" s="9" t="s">
        <v>1058</v>
      </c>
      <c r="L2240" s="4">
        <v>2</v>
      </c>
      <c r="M2240" s="11" t="s">
        <v>1378</v>
      </c>
      <c r="N2240" s="11" t="s">
        <v>1378</v>
      </c>
      <c r="O2240" s="11" t="s">
        <v>201</v>
      </c>
    </row>
    <row r="2241" spans="1:16" s="4" customFormat="1" ht="12" hidden="1" customHeight="1" x14ac:dyDescent="0.25">
      <c r="A2241" s="4" t="s">
        <v>17</v>
      </c>
      <c r="B2241" s="9" t="s">
        <v>940</v>
      </c>
      <c r="C2241" s="11" t="s">
        <v>917</v>
      </c>
      <c r="D2241" s="4">
        <v>7</v>
      </c>
      <c r="E2241" s="4">
        <v>30</v>
      </c>
      <c r="F2241" s="4">
        <v>2024</v>
      </c>
      <c r="G2241" s="4">
        <v>4</v>
      </c>
      <c r="H2241" s="4" t="s">
        <v>833</v>
      </c>
      <c r="I2241" s="9" t="s">
        <v>312</v>
      </c>
      <c r="J2241" s="9" t="s">
        <v>313</v>
      </c>
      <c r="K2241" s="9" t="s">
        <v>1058</v>
      </c>
      <c r="L2241" s="4">
        <v>1950</v>
      </c>
      <c r="M2241" s="11" t="s">
        <v>1378</v>
      </c>
      <c r="N2241" s="11" t="s">
        <v>1378</v>
      </c>
      <c r="O2241" s="11" t="s">
        <v>201</v>
      </c>
      <c r="P2241" s="9" t="s">
        <v>1526</v>
      </c>
    </row>
    <row r="2242" spans="1:16" s="4" customFormat="1" ht="12" hidden="1" customHeight="1" x14ac:dyDescent="0.25">
      <c r="A2242" s="4" t="s">
        <v>17</v>
      </c>
      <c r="B2242" s="9" t="s">
        <v>940</v>
      </c>
      <c r="C2242" s="11" t="s">
        <v>917</v>
      </c>
      <c r="D2242" s="4">
        <v>7</v>
      </c>
      <c r="E2242" s="4">
        <v>30</v>
      </c>
      <c r="F2242" s="4">
        <v>2024</v>
      </c>
      <c r="G2242" s="4">
        <v>4</v>
      </c>
      <c r="H2242" s="4" t="s">
        <v>833</v>
      </c>
      <c r="I2242" s="4" t="s">
        <v>978</v>
      </c>
      <c r="J2242" s="4" t="s">
        <v>1013</v>
      </c>
      <c r="K2242" s="9" t="s">
        <v>1058</v>
      </c>
      <c r="L2242" s="4">
        <v>525</v>
      </c>
      <c r="M2242" s="11" t="s">
        <v>1378</v>
      </c>
      <c r="N2242" s="11" t="s">
        <v>1378</v>
      </c>
      <c r="O2242" s="11" t="s">
        <v>201</v>
      </c>
      <c r="P2242" s="4" t="s">
        <v>1949</v>
      </c>
    </row>
    <row r="2243" spans="1:16" s="4" customFormat="1" ht="12" hidden="1" customHeight="1" x14ac:dyDescent="0.25">
      <c r="A2243" s="4" t="s">
        <v>17</v>
      </c>
      <c r="B2243" s="9" t="s">
        <v>940</v>
      </c>
      <c r="C2243" s="11" t="s">
        <v>917</v>
      </c>
      <c r="D2243" s="4">
        <v>7</v>
      </c>
      <c r="E2243" s="4">
        <v>30</v>
      </c>
      <c r="F2243" s="4">
        <v>2024</v>
      </c>
      <c r="G2243" s="4">
        <v>4</v>
      </c>
      <c r="H2243" s="4" t="s">
        <v>833</v>
      </c>
      <c r="I2243" s="4" t="s">
        <v>495</v>
      </c>
      <c r="J2243" s="4" t="s">
        <v>496</v>
      </c>
      <c r="K2243" s="9" t="s">
        <v>1058</v>
      </c>
      <c r="L2243" s="4">
        <v>29</v>
      </c>
      <c r="M2243" s="11" t="s">
        <v>1378</v>
      </c>
      <c r="N2243" s="11" t="s">
        <v>1378</v>
      </c>
      <c r="O2243" s="11" t="s">
        <v>201</v>
      </c>
      <c r="P2243" s="4" t="s">
        <v>1023</v>
      </c>
    </row>
    <row r="2244" spans="1:16" s="4" customFormat="1" ht="12" hidden="1" customHeight="1" x14ac:dyDescent="0.25">
      <c r="A2244" s="4" t="s">
        <v>17</v>
      </c>
      <c r="B2244" s="9" t="s">
        <v>940</v>
      </c>
      <c r="C2244" s="11" t="s">
        <v>917</v>
      </c>
      <c r="D2244" s="4">
        <v>7</v>
      </c>
      <c r="E2244" s="4">
        <v>30</v>
      </c>
      <c r="F2244" s="4">
        <v>2024</v>
      </c>
      <c r="G2244" s="4">
        <v>4</v>
      </c>
      <c r="H2244" s="4" t="s">
        <v>833</v>
      </c>
      <c r="I2244" s="4" t="s">
        <v>991</v>
      </c>
      <c r="J2244" s="4" t="s">
        <v>1017</v>
      </c>
      <c r="K2244" s="9" t="s">
        <v>1058</v>
      </c>
      <c r="L2244" s="4">
        <v>14</v>
      </c>
      <c r="M2244" s="11" t="s">
        <v>1378</v>
      </c>
      <c r="N2244" s="11" t="s">
        <v>1378</v>
      </c>
      <c r="O2244" s="11" t="s">
        <v>201</v>
      </c>
      <c r="P2244" s="4" t="s">
        <v>1016</v>
      </c>
    </row>
    <row r="2245" spans="1:16" s="4" customFormat="1" ht="12" hidden="1" customHeight="1" x14ac:dyDescent="0.25">
      <c r="A2245" s="4" t="s">
        <v>17</v>
      </c>
      <c r="B2245" s="9" t="s">
        <v>940</v>
      </c>
      <c r="C2245" s="11" t="s">
        <v>917</v>
      </c>
      <c r="D2245" s="4">
        <v>7</v>
      </c>
      <c r="E2245" s="4">
        <v>30</v>
      </c>
      <c r="F2245" s="4">
        <v>2024</v>
      </c>
      <c r="G2245" s="4">
        <v>4</v>
      </c>
      <c r="H2245" s="4" t="s">
        <v>833</v>
      </c>
      <c r="I2245" s="4" t="s">
        <v>525</v>
      </c>
      <c r="J2245" s="4" t="s">
        <v>526</v>
      </c>
      <c r="K2245" s="9" t="s">
        <v>1058</v>
      </c>
      <c r="L2245" s="4">
        <v>2226</v>
      </c>
      <c r="M2245" s="11" t="s">
        <v>1378</v>
      </c>
      <c r="N2245" s="11" t="s">
        <v>1378</v>
      </c>
      <c r="O2245" s="4" t="s">
        <v>1025</v>
      </c>
      <c r="P2245" s="4" t="s">
        <v>524</v>
      </c>
    </row>
    <row r="2246" spans="1:16" s="4" customFormat="1" ht="12" hidden="1" customHeight="1" x14ac:dyDescent="0.25">
      <c r="A2246" s="4" t="s">
        <v>17</v>
      </c>
      <c r="B2246" s="9" t="s">
        <v>940</v>
      </c>
      <c r="C2246" s="11" t="s">
        <v>917</v>
      </c>
      <c r="D2246" s="4">
        <v>7</v>
      </c>
      <c r="E2246" s="4">
        <v>30</v>
      </c>
      <c r="F2246" s="4">
        <v>2024</v>
      </c>
      <c r="G2246" s="4">
        <v>4</v>
      </c>
      <c r="H2246" s="4" t="s">
        <v>833</v>
      </c>
      <c r="I2246" s="4" t="s">
        <v>456</v>
      </c>
      <c r="J2246" s="9" t="s">
        <v>1222</v>
      </c>
      <c r="K2246" s="9" t="s">
        <v>1058</v>
      </c>
      <c r="L2246" s="4">
        <v>25</v>
      </c>
      <c r="M2246" s="11" t="s">
        <v>1378</v>
      </c>
      <c r="N2246" s="11" t="s">
        <v>1378</v>
      </c>
      <c r="O2246" s="4" t="s">
        <v>1026</v>
      </c>
    </row>
    <row r="2247" spans="1:16" s="4" customFormat="1" ht="12" hidden="1" customHeight="1" x14ac:dyDescent="0.25">
      <c r="A2247" s="4" t="s">
        <v>17</v>
      </c>
      <c r="B2247" s="9" t="s">
        <v>940</v>
      </c>
      <c r="C2247" s="11" t="s">
        <v>917</v>
      </c>
      <c r="D2247" s="4">
        <v>7</v>
      </c>
      <c r="E2247" s="4">
        <v>30</v>
      </c>
      <c r="F2247" s="4">
        <v>2024</v>
      </c>
      <c r="G2247" s="4">
        <v>4</v>
      </c>
      <c r="H2247" s="4" t="s">
        <v>833</v>
      </c>
      <c r="I2247" s="9" t="s">
        <v>425</v>
      </c>
      <c r="J2247" s="9" t="s">
        <v>1222</v>
      </c>
      <c r="K2247" s="9" t="s">
        <v>1058</v>
      </c>
      <c r="L2247" s="4">
        <v>2</v>
      </c>
      <c r="M2247" s="11" t="s">
        <v>1378</v>
      </c>
      <c r="N2247" s="11" t="s">
        <v>1378</v>
      </c>
      <c r="O2247" s="11" t="s">
        <v>201</v>
      </c>
    </row>
    <row r="2248" spans="1:16" s="4" customFormat="1" ht="12" hidden="1" customHeight="1" x14ac:dyDescent="0.25">
      <c r="A2248" s="4" t="s">
        <v>17</v>
      </c>
      <c r="B2248" s="9" t="s">
        <v>940</v>
      </c>
      <c r="C2248" s="11" t="s">
        <v>917</v>
      </c>
      <c r="D2248" s="4">
        <v>7</v>
      </c>
      <c r="E2248" s="4">
        <v>30</v>
      </c>
      <c r="F2248" s="4">
        <v>2024</v>
      </c>
      <c r="G2248" s="4">
        <v>4</v>
      </c>
      <c r="H2248" s="4" t="s">
        <v>833</v>
      </c>
      <c r="I2248" s="4" t="s">
        <v>520</v>
      </c>
      <c r="J2248" s="4" t="s">
        <v>521</v>
      </c>
      <c r="K2248" s="9" t="s">
        <v>1058</v>
      </c>
      <c r="L2248" s="4">
        <v>23</v>
      </c>
      <c r="M2248" s="11" t="s">
        <v>1378</v>
      </c>
      <c r="N2248" s="11" t="s">
        <v>1378</v>
      </c>
      <c r="O2248" s="11" t="s">
        <v>201</v>
      </c>
      <c r="P2248" s="4" t="s">
        <v>1024</v>
      </c>
    </row>
    <row r="2249" spans="1:16" s="4" customFormat="1" ht="12" hidden="1" customHeight="1" x14ac:dyDescent="0.25">
      <c r="A2249" s="4" t="s">
        <v>17</v>
      </c>
      <c r="B2249" s="9" t="s">
        <v>940</v>
      </c>
      <c r="C2249" s="11" t="s">
        <v>917</v>
      </c>
      <c r="D2249" s="4">
        <v>7</v>
      </c>
      <c r="E2249" s="4">
        <v>30</v>
      </c>
      <c r="F2249" s="4">
        <v>2024</v>
      </c>
      <c r="G2249" s="4">
        <v>4</v>
      </c>
      <c r="H2249" s="4" t="s">
        <v>833</v>
      </c>
      <c r="I2249" s="9" t="s">
        <v>375</v>
      </c>
      <c r="J2249" s="4" t="s">
        <v>376</v>
      </c>
      <c r="K2249" s="9" t="s">
        <v>1058</v>
      </c>
      <c r="L2249" s="4">
        <v>3</v>
      </c>
      <c r="M2249" s="11" t="s">
        <v>1378</v>
      </c>
      <c r="N2249" s="11" t="s">
        <v>1378</v>
      </c>
      <c r="O2249" s="11" t="s">
        <v>201</v>
      </c>
      <c r="P2249" s="4" t="s">
        <v>396</v>
      </c>
    </row>
    <row r="2250" spans="1:16" s="4" customFormat="1" ht="12" hidden="1" customHeight="1" x14ac:dyDescent="0.25">
      <c r="A2250" s="4" t="s">
        <v>16</v>
      </c>
      <c r="B2250" s="9" t="s">
        <v>941</v>
      </c>
      <c r="C2250" s="11" t="s">
        <v>917</v>
      </c>
      <c r="D2250" s="4">
        <v>7</v>
      </c>
      <c r="E2250" s="4">
        <v>30</v>
      </c>
      <c r="F2250" s="4">
        <v>2024</v>
      </c>
      <c r="G2250" s="4">
        <v>4</v>
      </c>
      <c r="H2250" s="4" t="s">
        <v>149</v>
      </c>
      <c r="I2250" s="9" t="s">
        <v>425</v>
      </c>
      <c r="J2250" s="4" t="s">
        <v>426</v>
      </c>
      <c r="K2250" s="9" t="s">
        <v>1058</v>
      </c>
      <c r="L2250" s="4">
        <v>43</v>
      </c>
      <c r="M2250" s="11" t="s">
        <v>1378</v>
      </c>
      <c r="N2250" s="11" t="s">
        <v>1378</v>
      </c>
      <c r="O2250" s="11" t="s">
        <v>201</v>
      </c>
      <c r="P2250" s="4" t="s">
        <v>271</v>
      </c>
    </row>
    <row r="2251" spans="1:16" s="4" customFormat="1" ht="12" hidden="1" customHeight="1" x14ac:dyDescent="0.25">
      <c r="A2251" s="4" t="s">
        <v>16</v>
      </c>
      <c r="B2251" s="9" t="s">
        <v>941</v>
      </c>
      <c r="C2251" s="11" t="s">
        <v>917</v>
      </c>
      <c r="D2251" s="4">
        <v>7</v>
      </c>
      <c r="E2251" s="4">
        <v>30</v>
      </c>
      <c r="F2251" s="4">
        <v>2024</v>
      </c>
      <c r="G2251" s="4">
        <v>4</v>
      </c>
      <c r="H2251" s="4" t="s">
        <v>149</v>
      </c>
      <c r="I2251" s="9" t="s">
        <v>425</v>
      </c>
      <c r="J2251" s="4" t="s">
        <v>1014</v>
      </c>
      <c r="K2251" s="9" t="s">
        <v>1058</v>
      </c>
      <c r="L2251" s="4">
        <v>7</v>
      </c>
      <c r="M2251" s="11" t="s">
        <v>1378</v>
      </c>
      <c r="N2251" s="11" t="s">
        <v>1378</v>
      </c>
      <c r="O2251" s="11" t="s">
        <v>201</v>
      </c>
      <c r="P2251" s="4" t="s">
        <v>2012</v>
      </c>
    </row>
    <row r="2252" spans="1:16" s="4" customFormat="1" ht="12" hidden="1" customHeight="1" x14ac:dyDescent="0.25">
      <c r="A2252" s="4" t="s">
        <v>16</v>
      </c>
      <c r="B2252" s="9" t="s">
        <v>941</v>
      </c>
      <c r="C2252" s="11" t="s">
        <v>917</v>
      </c>
      <c r="D2252" s="4">
        <v>7</v>
      </c>
      <c r="E2252" s="4">
        <v>30</v>
      </c>
      <c r="F2252" s="4">
        <v>2024</v>
      </c>
      <c r="G2252" s="4">
        <v>4</v>
      </c>
      <c r="H2252" s="4" t="s">
        <v>149</v>
      </c>
      <c r="I2252" s="4" t="s">
        <v>314</v>
      </c>
      <c r="J2252" s="9" t="s">
        <v>1222</v>
      </c>
      <c r="K2252" s="9" t="s">
        <v>1058</v>
      </c>
      <c r="L2252" s="4">
        <v>1529</v>
      </c>
      <c r="M2252" s="11" t="s">
        <v>1378</v>
      </c>
      <c r="N2252" s="11" t="s">
        <v>1378</v>
      </c>
      <c r="O2252" s="11" t="s">
        <v>201</v>
      </c>
      <c r="P2252" s="4" t="s">
        <v>1015</v>
      </c>
    </row>
    <row r="2253" spans="1:16" s="4" customFormat="1" ht="12" hidden="1" customHeight="1" x14ac:dyDescent="0.25">
      <c r="A2253" s="4" t="s">
        <v>16</v>
      </c>
      <c r="B2253" s="9" t="s">
        <v>941</v>
      </c>
      <c r="C2253" s="11" t="s">
        <v>917</v>
      </c>
      <c r="D2253" s="4">
        <v>7</v>
      </c>
      <c r="E2253" s="4">
        <v>30</v>
      </c>
      <c r="F2253" s="4">
        <v>2024</v>
      </c>
      <c r="G2253" s="4">
        <v>4</v>
      </c>
      <c r="H2253" s="4" t="s">
        <v>149</v>
      </c>
      <c r="I2253" s="4" t="s">
        <v>978</v>
      </c>
      <c r="J2253" s="4" t="s">
        <v>1013</v>
      </c>
      <c r="K2253" s="9" t="s">
        <v>1058</v>
      </c>
      <c r="L2253" s="4">
        <v>134</v>
      </c>
      <c r="M2253" s="11" t="s">
        <v>1378</v>
      </c>
      <c r="N2253" s="11" t="s">
        <v>1378</v>
      </c>
      <c r="O2253" s="11" t="s">
        <v>201</v>
      </c>
      <c r="P2253" s="4" t="s">
        <v>1949</v>
      </c>
    </row>
    <row r="2254" spans="1:16" s="4" customFormat="1" ht="12" hidden="1" customHeight="1" x14ac:dyDescent="0.25">
      <c r="A2254" s="4" t="s">
        <v>16</v>
      </c>
      <c r="B2254" s="9" t="s">
        <v>941</v>
      </c>
      <c r="C2254" s="11" t="s">
        <v>917</v>
      </c>
      <c r="D2254" s="4">
        <v>7</v>
      </c>
      <c r="E2254" s="4">
        <v>30</v>
      </c>
      <c r="F2254" s="4">
        <v>2024</v>
      </c>
      <c r="G2254" s="4">
        <v>4</v>
      </c>
      <c r="H2254" s="4" t="s">
        <v>149</v>
      </c>
      <c r="I2254" s="4" t="s">
        <v>1006</v>
      </c>
      <c r="J2254" s="9" t="s">
        <v>1222</v>
      </c>
      <c r="K2254" s="9" t="s">
        <v>1058</v>
      </c>
      <c r="L2254" s="4">
        <v>146</v>
      </c>
      <c r="M2254" s="11" t="s">
        <v>1378</v>
      </c>
      <c r="N2254" s="11" t="s">
        <v>1378</v>
      </c>
      <c r="O2254" s="11" t="s">
        <v>201</v>
      </c>
    </row>
    <row r="2255" spans="1:16" s="4" customFormat="1" ht="12" hidden="1" customHeight="1" x14ac:dyDescent="0.25">
      <c r="A2255" s="4" t="s">
        <v>16</v>
      </c>
      <c r="B2255" s="9" t="s">
        <v>941</v>
      </c>
      <c r="C2255" s="11" t="s">
        <v>917</v>
      </c>
      <c r="D2255" s="4">
        <v>7</v>
      </c>
      <c r="E2255" s="4">
        <v>30</v>
      </c>
      <c r="F2255" s="4">
        <v>2024</v>
      </c>
      <c r="G2255" s="4">
        <v>4</v>
      </c>
      <c r="H2255" s="4" t="s">
        <v>149</v>
      </c>
      <c r="I2255" s="9" t="s">
        <v>312</v>
      </c>
      <c r="J2255" s="9" t="s">
        <v>313</v>
      </c>
      <c r="K2255" s="9" t="s">
        <v>1058</v>
      </c>
      <c r="L2255" s="4">
        <v>759</v>
      </c>
      <c r="M2255" s="11" t="s">
        <v>1378</v>
      </c>
      <c r="N2255" s="11" t="s">
        <v>1378</v>
      </c>
      <c r="O2255" s="11" t="s">
        <v>201</v>
      </c>
      <c r="P2255" s="9" t="s">
        <v>1526</v>
      </c>
    </row>
    <row r="2256" spans="1:16" s="4" customFormat="1" ht="12" hidden="1" customHeight="1" x14ac:dyDescent="0.25">
      <c r="A2256" s="4" t="s">
        <v>16</v>
      </c>
      <c r="B2256" s="9" t="s">
        <v>941</v>
      </c>
      <c r="C2256" s="11" t="s">
        <v>917</v>
      </c>
      <c r="D2256" s="4">
        <v>7</v>
      </c>
      <c r="E2256" s="4">
        <v>30</v>
      </c>
      <c r="F2256" s="4">
        <v>2024</v>
      </c>
      <c r="G2256" s="4">
        <v>4</v>
      </c>
      <c r="H2256" s="4" t="s">
        <v>149</v>
      </c>
      <c r="I2256" s="4" t="s">
        <v>351</v>
      </c>
      <c r="J2256" s="9" t="s">
        <v>1222</v>
      </c>
      <c r="K2256" s="9" t="s">
        <v>1058</v>
      </c>
      <c r="L2256" s="4">
        <v>1</v>
      </c>
      <c r="M2256" s="11" t="s">
        <v>1378</v>
      </c>
      <c r="N2256" s="11" t="s">
        <v>1378</v>
      </c>
      <c r="O2256" s="11" t="s">
        <v>201</v>
      </c>
    </row>
    <row r="2257" spans="1:16" s="4" customFormat="1" ht="12" hidden="1" customHeight="1" x14ac:dyDescent="0.25">
      <c r="A2257" s="4" t="s">
        <v>16</v>
      </c>
      <c r="B2257" s="9" t="s">
        <v>941</v>
      </c>
      <c r="C2257" s="11" t="s">
        <v>917</v>
      </c>
      <c r="D2257" s="4">
        <v>7</v>
      </c>
      <c r="E2257" s="4">
        <v>30</v>
      </c>
      <c r="F2257" s="4">
        <v>2024</v>
      </c>
      <c r="G2257" s="4">
        <v>4</v>
      </c>
      <c r="H2257" s="4" t="s">
        <v>149</v>
      </c>
      <c r="I2257" s="4" t="s">
        <v>992</v>
      </c>
      <c r="J2257" s="9" t="s">
        <v>1222</v>
      </c>
      <c r="K2257" s="9" t="s">
        <v>1058</v>
      </c>
      <c r="L2257" s="4">
        <v>64</v>
      </c>
      <c r="M2257" s="11" t="s">
        <v>1378</v>
      </c>
      <c r="N2257" s="11" t="s">
        <v>1378</v>
      </c>
      <c r="O2257" s="11" t="s">
        <v>201</v>
      </c>
    </row>
    <row r="2258" spans="1:16" s="4" customFormat="1" ht="12" hidden="1" customHeight="1" x14ac:dyDescent="0.25">
      <c r="A2258" s="4" t="s">
        <v>16</v>
      </c>
      <c r="B2258" s="9" t="s">
        <v>941</v>
      </c>
      <c r="C2258" s="11" t="s">
        <v>917</v>
      </c>
      <c r="D2258" s="4">
        <v>7</v>
      </c>
      <c r="E2258" s="4">
        <v>30</v>
      </c>
      <c r="F2258" s="4">
        <v>2024</v>
      </c>
      <c r="G2258" s="4">
        <v>4</v>
      </c>
      <c r="H2258" s="4" t="s">
        <v>149</v>
      </c>
      <c r="I2258" s="4" t="s">
        <v>399</v>
      </c>
      <c r="J2258" s="9" t="s">
        <v>400</v>
      </c>
      <c r="K2258" s="9" t="s">
        <v>1058</v>
      </c>
      <c r="L2258" s="4">
        <v>3</v>
      </c>
      <c r="M2258" s="11" t="s">
        <v>1378</v>
      </c>
      <c r="N2258" s="11" t="s">
        <v>1378</v>
      </c>
      <c r="O2258" s="11" t="s">
        <v>201</v>
      </c>
      <c r="P2258" s="9" t="s">
        <v>1547</v>
      </c>
    </row>
    <row r="2259" spans="1:16" s="4" customFormat="1" ht="12" hidden="1" customHeight="1" x14ac:dyDescent="0.25">
      <c r="A2259" s="4" t="s">
        <v>16</v>
      </c>
      <c r="B2259" s="9" t="s">
        <v>941</v>
      </c>
      <c r="C2259" s="11" t="s">
        <v>917</v>
      </c>
      <c r="D2259" s="4">
        <v>7</v>
      </c>
      <c r="E2259" s="4">
        <v>30</v>
      </c>
      <c r="F2259" s="4">
        <v>2024</v>
      </c>
      <c r="G2259" s="4">
        <v>4</v>
      </c>
      <c r="H2259" s="4" t="s">
        <v>149</v>
      </c>
      <c r="I2259" s="4" t="s">
        <v>1000</v>
      </c>
      <c r="J2259" s="4" t="s">
        <v>1001</v>
      </c>
      <c r="K2259" s="9" t="s">
        <v>1058</v>
      </c>
      <c r="L2259" s="4">
        <v>73</v>
      </c>
      <c r="M2259" s="11" t="s">
        <v>1378</v>
      </c>
      <c r="N2259" s="11" t="s">
        <v>1378</v>
      </c>
      <c r="O2259" s="11" t="s">
        <v>201</v>
      </c>
      <c r="P2259" s="4" t="s">
        <v>999</v>
      </c>
    </row>
    <row r="2260" spans="1:16" s="4" customFormat="1" ht="12" hidden="1" customHeight="1" x14ac:dyDescent="0.25">
      <c r="A2260" s="4" t="s">
        <v>16</v>
      </c>
      <c r="B2260" s="9" t="s">
        <v>941</v>
      </c>
      <c r="C2260" s="11" t="s">
        <v>917</v>
      </c>
      <c r="D2260" s="4">
        <v>7</v>
      </c>
      <c r="E2260" s="4">
        <v>30</v>
      </c>
      <c r="F2260" s="4">
        <v>2024</v>
      </c>
      <c r="G2260" s="4">
        <v>4</v>
      </c>
      <c r="H2260" s="4" t="s">
        <v>149</v>
      </c>
      <c r="I2260" s="4" t="s">
        <v>991</v>
      </c>
      <c r="J2260" s="4" t="s">
        <v>1017</v>
      </c>
      <c r="K2260" s="9" t="s">
        <v>1058</v>
      </c>
      <c r="L2260" s="4">
        <v>40</v>
      </c>
      <c r="M2260" s="11" t="s">
        <v>1378</v>
      </c>
      <c r="N2260" s="11" t="s">
        <v>1378</v>
      </c>
      <c r="O2260" s="11" t="s">
        <v>201</v>
      </c>
      <c r="P2260" s="4" t="s">
        <v>1016</v>
      </c>
    </row>
    <row r="2261" spans="1:16" s="4" customFormat="1" ht="12" hidden="1" customHeight="1" x14ac:dyDescent="0.25">
      <c r="A2261" s="4" t="s">
        <v>16</v>
      </c>
      <c r="B2261" s="9" t="s">
        <v>941</v>
      </c>
      <c r="C2261" s="11" t="s">
        <v>917</v>
      </c>
      <c r="D2261" s="4">
        <v>7</v>
      </c>
      <c r="E2261" s="4">
        <v>30</v>
      </c>
      <c r="F2261" s="4">
        <v>2024</v>
      </c>
      <c r="G2261" s="4">
        <v>4</v>
      </c>
      <c r="H2261" s="4" t="s">
        <v>149</v>
      </c>
      <c r="I2261" s="4" t="s">
        <v>1018</v>
      </c>
      <c r="J2261" s="9" t="s">
        <v>1222</v>
      </c>
      <c r="K2261" s="9" t="s">
        <v>1058</v>
      </c>
      <c r="L2261" s="4">
        <v>12</v>
      </c>
      <c r="M2261" s="11" t="s">
        <v>1378</v>
      </c>
      <c r="N2261" s="11" t="s">
        <v>1378</v>
      </c>
      <c r="O2261" s="11" t="s">
        <v>201</v>
      </c>
    </row>
    <row r="2262" spans="1:16" s="4" customFormat="1" ht="12" hidden="1" customHeight="1" x14ac:dyDescent="0.25">
      <c r="A2262" s="4" t="s">
        <v>16</v>
      </c>
      <c r="B2262" s="9" t="s">
        <v>941</v>
      </c>
      <c r="C2262" s="11" t="s">
        <v>917</v>
      </c>
      <c r="D2262" s="4">
        <v>7</v>
      </c>
      <c r="E2262" s="4">
        <v>30</v>
      </c>
      <c r="F2262" s="4">
        <v>2024</v>
      </c>
      <c r="G2262" s="4">
        <v>4</v>
      </c>
      <c r="H2262" s="4" t="s">
        <v>149</v>
      </c>
      <c r="I2262" s="9" t="s">
        <v>375</v>
      </c>
      <c r="J2262" s="4" t="s">
        <v>398</v>
      </c>
      <c r="K2262" s="9" t="s">
        <v>1058</v>
      </c>
      <c r="L2262" s="4">
        <v>6</v>
      </c>
      <c r="M2262" s="11" t="s">
        <v>1378</v>
      </c>
      <c r="N2262" s="11" t="s">
        <v>1378</v>
      </c>
      <c r="O2262" s="11" t="s">
        <v>201</v>
      </c>
      <c r="P2262" s="4" t="s">
        <v>397</v>
      </c>
    </row>
    <row r="2263" spans="1:16" s="4" customFormat="1" ht="12" hidden="1" customHeight="1" x14ac:dyDescent="0.25">
      <c r="A2263" s="4" t="s">
        <v>16</v>
      </c>
      <c r="B2263" s="9" t="s">
        <v>941</v>
      </c>
      <c r="C2263" s="11" t="s">
        <v>917</v>
      </c>
      <c r="D2263" s="4">
        <v>7</v>
      </c>
      <c r="E2263" s="4">
        <v>30</v>
      </c>
      <c r="F2263" s="4">
        <v>2024</v>
      </c>
      <c r="G2263" s="4">
        <v>4</v>
      </c>
      <c r="H2263" s="4" t="s">
        <v>149</v>
      </c>
      <c r="I2263" s="4" t="s">
        <v>461</v>
      </c>
      <c r="J2263" s="9" t="s">
        <v>523</v>
      </c>
      <c r="K2263" s="9" t="s">
        <v>1058</v>
      </c>
      <c r="L2263" s="4">
        <v>49</v>
      </c>
      <c r="M2263" s="11" t="s">
        <v>1378</v>
      </c>
      <c r="N2263" s="11" t="s">
        <v>1378</v>
      </c>
      <c r="O2263" s="11" t="s">
        <v>201</v>
      </c>
      <c r="P2263" s="4" t="s">
        <v>176</v>
      </c>
    </row>
    <row r="2264" spans="1:16" s="4" customFormat="1" ht="12" hidden="1" customHeight="1" x14ac:dyDescent="0.25">
      <c r="A2264" s="4" t="s">
        <v>16</v>
      </c>
      <c r="B2264" s="9" t="s">
        <v>941</v>
      </c>
      <c r="C2264" s="11" t="s">
        <v>917</v>
      </c>
      <c r="D2264" s="4">
        <v>7</v>
      </c>
      <c r="E2264" s="4">
        <v>30</v>
      </c>
      <c r="F2264" s="4">
        <v>2024</v>
      </c>
      <c r="G2264" s="4">
        <v>4</v>
      </c>
      <c r="H2264" s="4" t="s">
        <v>149</v>
      </c>
      <c r="I2264" s="4" t="s">
        <v>380</v>
      </c>
      <c r="J2264" s="4" t="s">
        <v>381</v>
      </c>
      <c r="K2264" s="9" t="s">
        <v>1058</v>
      </c>
      <c r="L2264" s="4">
        <v>54</v>
      </c>
      <c r="M2264" s="11" t="s">
        <v>1378</v>
      </c>
      <c r="N2264" s="11" t="s">
        <v>1378</v>
      </c>
      <c r="O2264" s="11" t="s">
        <v>201</v>
      </c>
      <c r="P2264" s="9" t="s">
        <v>1680</v>
      </c>
    </row>
    <row r="2265" spans="1:16" s="4" customFormat="1" ht="12" hidden="1" customHeight="1" x14ac:dyDescent="0.25">
      <c r="A2265" s="4" t="s">
        <v>15</v>
      </c>
      <c r="B2265" s="9" t="s">
        <v>942</v>
      </c>
      <c r="C2265" s="11" t="s">
        <v>917</v>
      </c>
      <c r="D2265" s="4">
        <v>7</v>
      </c>
      <c r="E2265" s="4">
        <v>30</v>
      </c>
      <c r="F2265" s="4">
        <v>2024</v>
      </c>
      <c r="G2265" s="4">
        <v>4</v>
      </c>
      <c r="H2265" s="4" t="s">
        <v>149</v>
      </c>
      <c r="I2265" s="4" t="s">
        <v>468</v>
      </c>
      <c r="J2265" s="9" t="s">
        <v>581</v>
      </c>
      <c r="K2265" s="9" t="s">
        <v>1058</v>
      </c>
      <c r="L2265" s="4">
        <v>53</v>
      </c>
      <c r="M2265" s="11" t="s">
        <v>1378</v>
      </c>
      <c r="N2265" s="11" t="s">
        <v>1378</v>
      </c>
      <c r="O2265" s="11" t="s">
        <v>201</v>
      </c>
      <c r="P2265" s="4" t="s">
        <v>580</v>
      </c>
    </row>
    <row r="2266" spans="1:16" s="4" customFormat="1" ht="12" hidden="1" customHeight="1" x14ac:dyDescent="0.25">
      <c r="A2266" s="4" t="s">
        <v>15</v>
      </c>
      <c r="B2266" s="9" t="s">
        <v>942</v>
      </c>
      <c r="C2266" s="11" t="s">
        <v>917</v>
      </c>
      <c r="D2266" s="4">
        <v>7</v>
      </c>
      <c r="E2266" s="4">
        <v>30</v>
      </c>
      <c r="F2266" s="4">
        <v>2024</v>
      </c>
      <c r="G2266" s="4">
        <v>4</v>
      </c>
      <c r="H2266" s="4" t="s">
        <v>149</v>
      </c>
      <c r="I2266" s="4" t="s">
        <v>310</v>
      </c>
      <c r="J2266" s="4" t="s">
        <v>311</v>
      </c>
      <c r="K2266" s="9" t="s">
        <v>1058</v>
      </c>
      <c r="L2266" s="4">
        <v>6</v>
      </c>
      <c r="M2266" s="11" t="s">
        <v>1378</v>
      </c>
      <c r="N2266" s="11" t="s">
        <v>1378</v>
      </c>
      <c r="O2266" s="11" t="s">
        <v>201</v>
      </c>
      <c r="P2266" s="9" t="s">
        <v>509</v>
      </c>
    </row>
    <row r="2267" spans="1:16" s="4" customFormat="1" ht="12" hidden="1" customHeight="1" x14ac:dyDescent="0.25">
      <c r="A2267" s="4" t="s">
        <v>15</v>
      </c>
      <c r="B2267" s="9" t="s">
        <v>942</v>
      </c>
      <c r="C2267" s="11" t="s">
        <v>917</v>
      </c>
      <c r="D2267" s="4">
        <v>7</v>
      </c>
      <c r="E2267" s="4">
        <v>30</v>
      </c>
      <c r="F2267" s="4">
        <v>2024</v>
      </c>
      <c r="G2267" s="4">
        <v>4</v>
      </c>
      <c r="H2267" s="4" t="s">
        <v>149</v>
      </c>
      <c r="I2267" s="4" t="s">
        <v>399</v>
      </c>
      <c r="J2267" s="9" t="s">
        <v>400</v>
      </c>
      <c r="K2267" s="9" t="s">
        <v>1058</v>
      </c>
      <c r="L2267" s="4">
        <v>30</v>
      </c>
      <c r="M2267" s="11" t="s">
        <v>1378</v>
      </c>
      <c r="N2267" s="11" t="s">
        <v>1378</v>
      </c>
      <c r="O2267" s="11" t="s">
        <v>201</v>
      </c>
      <c r="P2267" s="9" t="s">
        <v>1547</v>
      </c>
    </row>
    <row r="2268" spans="1:16" s="4" customFormat="1" ht="12" hidden="1" customHeight="1" x14ac:dyDescent="0.25">
      <c r="A2268" s="4" t="s">
        <v>15</v>
      </c>
      <c r="B2268" s="9" t="s">
        <v>942</v>
      </c>
      <c r="C2268" s="11" t="s">
        <v>917</v>
      </c>
      <c r="D2268" s="4">
        <v>7</v>
      </c>
      <c r="E2268" s="4">
        <v>30</v>
      </c>
      <c r="F2268" s="4">
        <v>2024</v>
      </c>
      <c r="G2268" s="4">
        <v>4</v>
      </c>
      <c r="H2268" s="4" t="s">
        <v>149</v>
      </c>
      <c r="I2268" s="4" t="s">
        <v>316</v>
      </c>
      <c r="J2268" s="9" t="s">
        <v>317</v>
      </c>
      <c r="K2268" s="9" t="s">
        <v>1058</v>
      </c>
      <c r="L2268" s="4">
        <v>48</v>
      </c>
      <c r="M2268" s="11" t="s">
        <v>1378</v>
      </c>
      <c r="N2268" s="11" t="s">
        <v>1378</v>
      </c>
      <c r="O2268" s="11" t="s">
        <v>201</v>
      </c>
      <c r="P2268" s="4" t="s">
        <v>108</v>
      </c>
    </row>
    <row r="2269" spans="1:16" s="4" customFormat="1" ht="12" hidden="1" customHeight="1" x14ac:dyDescent="0.25">
      <c r="A2269" s="4" t="s">
        <v>15</v>
      </c>
      <c r="B2269" s="9" t="s">
        <v>942</v>
      </c>
      <c r="C2269" s="11" t="s">
        <v>917</v>
      </c>
      <c r="D2269" s="4">
        <v>7</v>
      </c>
      <c r="E2269" s="4">
        <v>30</v>
      </c>
      <c r="F2269" s="4">
        <v>2024</v>
      </c>
      <c r="G2269" s="4">
        <v>4</v>
      </c>
      <c r="H2269" s="4" t="s">
        <v>149</v>
      </c>
      <c r="I2269" s="9" t="s">
        <v>446</v>
      </c>
      <c r="J2269" s="9" t="s">
        <v>1222</v>
      </c>
      <c r="K2269" s="9" t="s">
        <v>1058</v>
      </c>
      <c r="L2269" s="4">
        <v>1</v>
      </c>
      <c r="M2269" s="11" t="s">
        <v>1378</v>
      </c>
      <c r="N2269" s="11" t="s">
        <v>1378</v>
      </c>
      <c r="O2269" s="11" t="s">
        <v>201</v>
      </c>
      <c r="P2269" s="4" t="s">
        <v>1019</v>
      </c>
    </row>
    <row r="2270" spans="1:16" s="4" customFormat="1" ht="12" hidden="1" customHeight="1" x14ac:dyDescent="0.25">
      <c r="A2270" s="4" t="s">
        <v>15</v>
      </c>
      <c r="B2270" s="9" t="s">
        <v>942</v>
      </c>
      <c r="C2270" s="11" t="s">
        <v>917</v>
      </c>
      <c r="D2270" s="4">
        <v>7</v>
      </c>
      <c r="E2270" s="4">
        <v>30</v>
      </c>
      <c r="F2270" s="4">
        <v>2024</v>
      </c>
      <c r="G2270" s="4">
        <v>4</v>
      </c>
      <c r="H2270" s="4" t="s">
        <v>149</v>
      </c>
      <c r="I2270" s="4" t="s">
        <v>600</v>
      </c>
      <c r="J2270" s="4" t="s">
        <v>601</v>
      </c>
      <c r="K2270" s="9" t="s">
        <v>1058</v>
      </c>
      <c r="L2270" s="4">
        <v>532</v>
      </c>
      <c r="M2270" s="11" t="s">
        <v>1378</v>
      </c>
      <c r="N2270" s="11" t="s">
        <v>1378</v>
      </c>
      <c r="O2270" s="11" t="s">
        <v>201</v>
      </c>
      <c r="P2270" s="4" t="s">
        <v>294</v>
      </c>
    </row>
    <row r="2271" spans="1:16" s="4" customFormat="1" ht="12" hidden="1" customHeight="1" x14ac:dyDescent="0.25">
      <c r="A2271" s="4" t="s">
        <v>15</v>
      </c>
      <c r="B2271" s="9" t="s">
        <v>942</v>
      </c>
      <c r="C2271" s="11" t="s">
        <v>917</v>
      </c>
      <c r="D2271" s="4">
        <v>7</v>
      </c>
      <c r="E2271" s="4">
        <v>30</v>
      </c>
      <c r="F2271" s="4">
        <v>2024</v>
      </c>
      <c r="G2271" s="4">
        <v>4</v>
      </c>
      <c r="H2271" s="4" t="s">
        <v>149</v>
      </c>
      <c r="I2271" s="4" t="s">
        <v>355</v>
      </c>
      <c r="J2271" s="9" t="s">
        <v>1222</v>
      </c>
      <c r="K2271" s="9" t="s">
        <v>1058</v>
      </c>
      <c r="L2271" s="4">
        <v>13</v>
      </c>
      <c r="M2271" s="11" t="s">
        <v>1378</v>
      </c>
      <c r="N2271" s="11" t="s">
        <v>1378</v>
      </c>
      <c r="O2271" s="11" t="s">
        <v>201</v>
      </c>
    </row>
    <row r="2272" spans="1:16" s="4" customFormat="1" ht="12" hidden="1" customHeight="1" x14ac:dyDescent="0.25">
      <c r="A2272" s="4" t="s">
        <v>15</v>
      </c>
      <c r="B2272" s="9" t="s">
        <v>942</v>
      </c>
      <c r="C2272" s="11" t="s">
        <v>917</v>
      </c>
      <c r="D2272" s="4">
        <v>8</v>
      </c>
      <c r="E2272" s="4">
        <v>5</v>
      </c>
      <c r="F2272" s="4">
        <v>2024</v>
      </c>
      <c r="G2272" s="4">
        <v>4</v>
      </c>
      <c r="H2272" s="4" t="s">
        <v>14</v>
      </c>
      <c r="I2272" s="4" t="s">
        <v>989</v>
      </c>
      <c r="J2272" s="4" t="s">
        <v>1028</v>
      </c>
      <c r="K2272" s="9" t="s">
        <v>1058</v>
      </c>
      <c r="L2272" s="4">
        <v>436</v>
      </c>
      <c r="M2272" s="11" t="s">
        <v>1378</v>
      </c>
      <c r="N2272" s="11" t="s">
        <v>1378</v>
      </c>
      <c r="O2272" s="11" t="s">
        <v>201</v>
      </c>
      <c r="P2272" s="4" t="s">
        <v>1027</v>
      </c>
    </row>
    <row r="2273" spans="1:16" s="4" customFormat="1" ht="12" hidden="1" customHeight="1" x14ac:dyDescent="0.25">
      <c r="A2273" s="4" t="s">
        <v>15</v>
      </c>
      <c r="B2273" s="9" t="s">
        <v>942</v>
      </c>
      <c r="C2273" s="11" t="s">
        <v>917</v>
      </c>
      <c r="D2273" s="4">
        <v>8</v>
      </c>
      <c r="E2273" s="4">
        <v>5</v>
      </c>
      <c r="F2273" s="4">
        <v>2024</v>
      </c>
      <c r="G2273" s="4">
        <v>4</v>
      </c>
      <c r="H2273" s="4" t="s">
        <v>14</v>
      </c>
      <c r="I2273" s="4" t="s">
        <v>314</v>
      </c>
      <c r="J2273" s="4" t="s">
        <v>315</v>
      </c>
      <c r="K2273" s="9" t="s">
        <v>1058</v>
      </c>
      <c r="L2273" s="4">
        <v>133</v>
      </c>
      <c r="M2273" s="11" t="s">
        <v>1378</v>
      </c>
      <c r="N2273" s="11" t="s">
        <v>1378</v>
      </c>
      <c r="O2273" s="11" t="s">
        <v>201</v>
      </c>
      <c r="P2273" s="9" t="s">
        <v>1432</v>
      </c>
    </row>
    <row r="2274" spans="1:16" s="4" customFormat="1" ht="12" hidden="1" customHeight="1" x14ac:dyDescent="0.25">
      <c r="A2274" s="4" t="s">
        <v>15</v>
      </c>
      <c r="B2274" s="9" t="s">
        <v>942</v>
      </c>
      <c r="C2274" s="11" t="s">
        <v>917</v>
      </c>
      <c r="D2274" s="4">
        <v>8</v>
      </c>
      <c r="E2274" s="4">
        <v>5</v>
      </c>
      <c r="F2274" s="4">
        <v>2024</v>
      </c>
      <c r="G2274" s="4">
        <v>4</v>
      </c>
      <c r="H2274" s="4" t="s">
        <v>14</v>
      </c>
      <c r="I2274" s="4" t="s">
        <v>468</v>
      </c>
      <c r="J2274" s="9" t="s">
        <v>581</v>
      </c>
      <c r="K2274" s="9" t="s">
        <v>1058</v>
      </c>
      <c r="L2274" s="4">
        <v>31</v>
      </c>
      <c r="M2274" s="11" t="s">
        <v>1378</v>
      </c>
      <c r="N2274" s="11" t="s">
        <v>1378</v>
      </c>
      <c r="O2274" s="11" t="s">
        <v>201</v>
      </c>
      <c r="P2274" s="4" t="s">
        <v>580</v>
      </c>
    </row>
    <row r="2275" spans="1:16" s="4" customFormat="1" ht="12" hidden="1" customHeight="1" x14ac:dyDescent="0.25">
      <c r="A2275" s="4" t="s">
        <v>15</v>
      </c>
      <c r="B2275" s="9" t="s">
        <v>942</v>
      </c>
      <c r="C2275" s="11" t="s">
        <v>917</v>
      </c>
      <c r="D2275" s="4">
        <v>8</v>
      </c>
      <c r="E2275" s="4">
        <v>5</v>
      </c>
      <c r="F2275" s="4">
        <v>2024</v>
      </c>
      <c r="G2275" s="4">
        <v>4</v>
      </c>
      <c r="H2275" s="4" t="s">
        <v>14</v>
      </c>
      <c r="I2275" s="4" t="s">
        <v>525</v>
      </c>
      <c r="J2275" s="4" t="s">
        <v>526</v>
      </c>
      <c r="K2275" s="9" t="s">
        <v>1058</v>
      </c>
      <c r="L2275" s="4">
        <v>736</v>
      </c>
      <c r="M2275" s="11" t="s">
        <v>1378</v>
      </c>
      <c r="N2275" s="11" t="s">
        <v>1378</v>
      </c>
      <c r="O2275" s="11" t="s">
        <v>201</v>
      </c>
      <c r="P2275" s="4" t="s">
        <v>524</v>
      </c>
    </row>
    <row r="2276" spans="1:16" s="4" customFormat="1" ht="12" hidden="1" customHeight="1" x14ac:dyDescent="0.25">
      <c r="A2276" s="4" t="s">
        <v>15</v>
      </c>
      <c r="B2276" s="9" t="s">
        <v>942</v>
      </c>
      <c r="C2276" s="11" t="s">
        <v>917</v>
      </c>
      <c r="D2276" s="4">
        <v>8</v>
      </c>
      <c r="E2276" s="4">
        <v>5</v>
      </c>
      <c r="F2276" s="4">
        <v>2024</v>
      </c>
      <c r="G2276" s="4">
        <v>4</v>
      </c>
      <c r="H2276" s="4" t="s">
        <v>14</v>
      </c>
      <c r="I2276" s="9" t="s">
        <v>446</v>
      </c>
      <c r="J2276" s="9" t="s">
        <v>1222</v>
      </c>
      <c r="K2276" s="9" t="s">
        <v>1058</v>
      </c>
      <c r="L2276" s="4">
        <v>14</v>
      </c>
      <c r="M2276" s="11" t="s">
        <v>1378</v>
      </c>
      <c r="N2276" s="11" t="s">
        <v>1378</v>
      </c>
      <c r="O2276" s="11" t="s">
        <v>201</v>
      </c>
      <c r="P2276" s="4" t="s">
        <v>1019</v>
      </c>
    </row>
    <row r="2277" spans="1:16" s="4" customFormat="1" ht="12" hidden="1" customHeight="1" x14ac:dyDescent="0.25">
      <c r="A2277" s="4" t="s">
        <v>15</v>
      </c>
      <c r="B2277" s="9" t="s">
        <v>942</v>
      </c>
      <c r="C2277" s="11" t="s">
        <v>917</v>
      </c>
      <c r="D2277" s="4">
        <v>8</v>
      </c>
      <c r="E2277" s="4">
        <v>5</v>
      </c>
      <c r="F2277" s="4">
        <v>2024</v>
      </c>
      <c r="G2277" s="4">
        <v>4</v>
      </c>
      <c r="H2277" s="4" t="s">
        <v>14</v>
      </c>
      <c r="I2277" s="9" t="s">
        <v>375</v>
      </c>
      <c r="J2277" s="4" t="s">
        <v>376</v>
      </c>
      <c r="K2277" s="9" t="s">
        <v>1058</v>
      </c>
      <c r="L2277" s="4">
        <v>5</v>
      </c>
      <c r="M2277" s="11" t="s">
        <v>1378</v>
      </c>
      <c r="N2277" s="11" t="s">
        <v>1378</v>
      </c>
      <c r="O2277" s="11" t="s">
        <v>201</v>
      </c>
      <c r="P2277" s="4" t="s">
        <v>396</v>
      </c>
    </row>
    <row r="2278" spans="1:16" s="4" customFormat="1" ht="12" hidden="1" customHeight="1" x14ac:dyDescent="0.25">
      <c r="A2278" s="4" t="s">
        <v>15</v>
      </c>
      <c r="B2278" s="9" t="s">
        <v>942</v>
      </c>
      <c r="C2278" s="11" t="s">
        <v>917</v>
      </c>
      <c r="D2278" s="4">
        <v>8</v>
      </c>
      <c r="E2278" s="4">
        <v>5</v>
      </c>
      <c r="F2278" s="4">
        <v>2024</v>
      </c>
      <c r="G2278" s="4">
        <v>4</v>
      </c>
      <c r="H2278" s="4" t="s">
        <v>14</v>
      </c>
      <c r="I2278" s="9" t="s">
        <v>425</v>
      </c>
      <c r="J2278" s="4" t="s">
        <v>426</v>
      </c>
      <c r="K2278" s="9" t="s">
        <v>1058</v>
      </c>
      <c r="L2278" s="4">
        <v>6</v>
      </c>
      <c r="M2278" s="11" t="s">
        <v>1378</v>
      </c>
      <c r="N2278" s="11" t="s">
        <v>1378</v>
      </c>
      <c r="O2278" s="11" t="s">
        <v>201</v>
      </c>
      <c r="P2278" s="4" t="s">
        <v>271</v>
      </c>
    </row>
    <row r="2279" spans="1:16" s="4" customFormat="1" ht="12" hidden="1" customHeight="1" x14ac:dyDescent="0.25">
      <c r="A2279" s="4" t="s">
        <v>15</v>
      </c>
      <c r="B2279" s="9" t="s">
        <v>942</v>
      </c>
      <c r="C2279" s="11" t="s">
        <v>917</v>
      </c>
      <c r="D2279" s="4">
        <v>8</v>
      </c>
      <c r="E2279" s="4">
        <v>5</v>
      </c>
      <c r="F2279" s="4">
        <v>2024</v>
      </c>
      <c r="G2279" s="4">
        <v>4</v>
      </c>
      <c r="H2279" s="4" t="s">
        <v>14</v>
      </c>
      <c r="I2279" s="4" t="s">
        <v>399</v>
      </c>
      <c r="J2279" s="9" t="s">
        <v>400</v>
      </c>
      <c r="K2279" s="9" t="s">
        <v>1058</v>
      </c>
      <c r="L2279" s="4">
        <v>2</v>
      </c>
      <c r="M2279" s="11" t="s">
        <v>1378</v>
      </c>
      <c r="N2279" s="11" t="s">
        <v>1378</v>
      </c>
      <c r="O2279" s="11" t="s">
        <v>201</v>
      </c>
      <c r="P2279" s="9" t="s">
        <v>1547</v>
      </c>
    </row>
    <row r="2280" spans="1:16" s="4" customFormat="1" ht="12" hidden="1" customHeight="1" x14ac:dyDescent="0.25">
      <c r="A2280" s="4" t="s">
        <v>15</v>
      </c>
      <c r="B2280" s="9" t="s">
        <v>942</v>
      </c>
      <c r="C2280" s="11" t="s">
        <v>917</v>
      </c>
      <c r="D2280" s="4">
        <v>8</v>
      </c>
      <c r="E2280" s="4">
        <v>5</v>
      </c>
      <c r="F2280" s="4">
        <v>2024</v>
      </c>
      <c r="G2280" s="4">
        <v>4</v>
      </c>
      <c r="H2280" s="4" t="s">
        <v>14</v>
      </c>
      <c r="I2280" s="4" t="s">
        <v>989</v>
      </c>
      <c r="J2280" s="4" t="s">
        <v>1028</v>
      </c>
      <c r="K2280" s="9" t="s">
        <v>1058</v>
      </c>
      <c r="L2280" s="4">
        <v>103</v>
      </c>
      <c r="M2280" s="11" t="s">
        <v>1378</v>
      </c>
      <c r="N2280" s="11" t="s">
        <v>1378</v>
      </c>
      <c r="O2280" s="11" t="s">
        <v>201</v>
      </c>
      <c r="P2280" s="4" t="s">
        <v>1027</v>
      </c>
    </row>
    <row r="2281" spans="1:16" s="4" customFormat="1" ht="12" hidden="1" customHeight="1" x14ac:dyDescent="0.25">
      <c r="A2281" s="4" t="s">
        <v>15</v>
      </c>
      <c r="B2281" s="9" t="s">
        <v>942</v>
      </c>
      <c r="C2281" s="11" t="s">
        <v>917</v>
      </c>
      <c r="D2281" s="4">
        <v>8</v>
      </c>
      <c r="E2281" s="4">
        <v>5</v>
      </c>
      <c r="F2281" s="4">
        <v>2024</v>
      </c>
      <c r="G2281" s="4">
        <v>4</v>
      </c>
      <c r="H2281" s="4" t="s">
        <v>14</v>
      </c>
      <c r="I2281" s="4" t="s">
        <v>978</v>
      </c>
      <c r="J2281" s="4" t="s">
        <v>1013</v>
      </c>
      <c r="K2281" s="9" t="s">
        <v>1058</v>
      </c>
      <c r="L2281" s="4">
        <v>1</v>
      </c>
      <c r="M2281" s="11" t="s">
        <v>1378</v>
      </c>
      <c r="N2281" s="11" t="s">
        <v>1378</v>
      </c>
      <c r="O2281" s="11" t="s">
        <v>201</v>
      </c>
      <c r="P2281" s="4" t="s">
        <v>1949</v>
      </c>
    </row>
    <row r="2282" spans="1:16" s="4" customFormat="1" ht="12" hidden="1" customHeight="1" x14ac:dyDescent="0.25">
      <c r="A2282" s="4" t="s">
        <v>15</v>
      </c>
      <c r="B2282" s="9" t="s">
        <v>942</v>
      </c>
      <c r="C2282" s="11" t="s">
        <v>917</v>
      </c>
      <c r="D2282" s="4">
        <v>8</v>
      </c>
      <c r="E2282" s="4">
        <v>5</v>
      </c>
      <c r="F2282" s="4">
        <v>2024</v>
      </c>
      <c r="G2282" s="4">
        <v>4</v>
      </c>
      <c r="H2282" s="4" t="s">
        <v>14</v>
      </c>
      <c r="I2282" s="4" t="s">
        <v>431</v>
      </c>
      <c r="J2282" s="9" t="s">
        <v>1222</v>
      </c>
      <c r="K2282" s="9" t="s">
        <v>1058</v>
      </c>
      <c r="L2282" s="4">
        <v>3</v>
      </c>
      <c r="M2282" s="11" t="s">
        <v>1378</v>
      </c>
      <c r="N2282" s="11" t="s">
        <v>1378</v>
      </c>
      <c r="O2282" s="11" t="s">
        <v>201</v>
      </c>
      <c r="P2282" s="4" t="s">
        <v>1032</v>
      </c>
    </row>
    <row r="2283" spans="1:16" s="4" customFormat="1" ht="12" hidden="1" customHeight="1" x14ac:dyDescent="0.25">
      <c r="A2283" s="4" t="s">
        <v>15</v>
      </c>
      <c r="B2283" s="9" t="s">
        <v>942</v>
      </c>
      <c r="C2283" s="11" t="s">
        <v>917</v>
      </c>
      <c r="D2283" s="4">
        <v>8</v>
      </c>
      <c r="E2283" s="4">
        <v>5</v>
      </c>
      <c r="F2283" s="4">
        <v>2024</v>
      </c>
      <c r="G2283" s="4">
        <v>4</v>
      </c>
      <c r="H2283" s="4" t="s">
        <v>14</v>
      </c>
      <c r="I2283" s="4" t="s">
        <v>989</v>
      </c>
      <c r="J2283" s="4" t="s">
        <v>1028</v>
      </c>
      <c r="K2283" s="9" t="s">
        <v>1058</v>
      </c>
      <c r="L2283" s="4">
        <v>78</v>
      </c>
      <c r="M2283" s="11" t="s">
        <v>1378</v>
      </c>
      <c r="N2283" s="11" t="s">
        <v>1378</v>
      </c>
      <c r="O2283" s="11" t="s">
        <v>201</v>
      </c>
      <c r="P2283" s="4" t="s">
        <v>1027</v>
      </c>
    </row>
    <row r="2284" spans="1:16" s="4" customFormat="1" ht="12" hidden="1" customHeight="1" x14ac:dyDescent="0.25">
      <c r="A2284" s="4" t="s">
        <v>15</v>
      </c>
      <c r="B2284" s="9" t="s">
        <v>942</v>
      </c>
      <c r="C2284" s="11" t="s">
        <v>917</v>
      </c>
      <c r="D2284" s="4">
        <v>8</v>
      </c>
      <c r="E2284" s="4">
        <v>5</v>
      </c>
      <c r="F2284" s="4">
        <v>2024</v>
      </c>
      <c r="G2284" s="4">
        <v>4</v>
      </c>
      <c r="H2284" s="4" t="s">
        <v>14</v>
      </c>
      <c r="I2284" s="4" t="s">
        <v>314</v>
      </c>
      <c r="J2284" s="4" t="s">
        <v>315</v>
      </c>
      <c r="K2284" s="9" t="s">
        <v>1058</v>
      </c>
      <c r="L2284" s="4">
        <v>129</v>
      </c>
      <c r="M2284" s="11" t="s">
        <v>1378</v>
      </c>
      <c r="N2284" s="11" t="s">
        <v>1378</v>
      </c>
      <c r="O2284" s="4" t="s">
        <v>1033</v>
      </c>
      <c r="P2284" s="9" t="s">
        <v>1432</v>
      </c>
    </row>
    <row r="2285" spans="1:16" s="4" customFormat="1" ht="12" hidden="1" customHeight="1" x14ac:dyDescent="0.25">
      <c r="A2285" s="4" t="s">
        <v>15</v>
      </c>
      <c r="B2285" s="9" t="s">
        <v>942</v>
      </c>
      <c r="C2285" s="11" t="s">
        <v>917</v>
      </c>
      <c r="D2285" s="4">
        <v>8</v>
      </c>
      <c r="E2285" s="4">
        <v>5</v>
      </c>
      <c r="F2285" s="4">
        <v>2024</v>
      </c>
      <c r="G2285" s="4">
        <v>4</v>
      </c>
      <c r="H2285" s="4" t="s">
        <v>14</v>
      </c>
      <c r="I2285" s="4" t="s">
        <v>468</v>
      </c>
      <c r="J2285" s="9" t="s">
        <v>581</v>
      </c>
      <c r="K2285" s="9" t="s">
        <v>1058</v>
      </c>
      <c r="L2285" s="4">
        <v>80</v>
      </c>
      <c r="M2285" s="11" t="s">
        <v>1378</v>
      </c>
      <c r="N2285" s="11" t="s">
        <v>1378</v>
      </c>
      <c r="O2285" s="4" t="s">
        <v>1034</v>
      </c>
      <c r="P2285" s="4" t="s">
        <v>580</v>
      </c>
    </row>
    <row r="2286" spans="1:16" s="4" customFormat="1" ht="12" hidden="1" customHeight="1" x14ac:dyDescent="0.25">
      <c r="A2286" s="4" t="s">
        <v>15</v>
      </c>
      <c r="B2286" s="9" t="s">
        <v>942</v>
      </c>
      <c r="C2286" s="11" t="s">
        <v>917</v>
      </c>
      <c r="D2286" s="4">
        <v>8</v>
      </c>
      <c r="E2286" s="4">
        <v>5</v>
      </c>
      <c r="F2286" s="4">
        <v>2024</v>
      </c>
      <c r="G2286" s="4">
        <v>4</v>
      </c>
      <c r="H2286" s="4" t="s">
        <v>14</v>
      </c>
      <c r="I2286" s="4" t="s">
        <v>525</v>
      </c>
      <c r="J2286" s="4" t="s">
        <v>526</v>
      </c>
      <c r="K2286" s="9" t="s">
        <v>1058</v>
      </c>
      <c r="L2286" s="4">
        <v>24100</v>
      </c>
      <c r="M2286" s="11" t="s">
        <v>1378</v>
      </c>
      <c r="N2286" s="11" t="s">
        <v>1378</v>
      </c>
      <c r="O2286" s="4" t="s">
        <v>1035</v>
      </c>
      <c r="P2286" s="4" t="s">
        <v>524</v>
      </c>
    </row>
    <row r="2287" spans="1:16" s="4" customFormat="1" ht="12" hidden="1" customHeight="1" x14ac:dyDescent="0.25">
      <c r="A2287" s="4" t="s">
        <v>15</v>
      </c>
      <c r="B2287" s="9" t="s">
        <v>942</v>
      </c>
      <c r="C2287" s="11" t="s">
        <v>917</v>
      </c>
      <c r="D2287" s="4">
        <v>8</v>
      </c>
      <c r="E2287" s="4">
        <v>5</v>
      </c>
      <c r="F2287" s="4">
        <v>2024</v>
      </c>
      <c r="G2287" s="4">
        <v>4</v>
      </c>
      <c r="H2287" s="4" t="s">
        <v>14</v>
      </c>
      <c r="I2287" s="4" t="s">
        <v>314</v>
      </c>
      <c r="J2287" s="4" t="s">
        <v>531</v>
      </c>
      <c r="K2287" s="9" t="s">
        <v>1058</v>
      </c>
      <c r="L2287" s="4">
        <v>85</v>
      </c>
      <c r="M2287" s="11" t="s">
        <v>1378</v>
      </c>
      <c r="N2287" s="11" t="s">
        <v>1378</v>
      </c>
      <c r="O2287" s="4" t="s">
        <v>1034</v>
      </c>
      <c r="P2287" s="4" t="s">
        <v>599</v>
      </c>
    </row>
    <row r="2288" spans="1:16" s="4" customFormat="1" ht="12" hidden="1" customHeight="1" x14ac:dyDescent="0.25">
      <c r="A2288" s="4" t="s">
        <v>15</v>
      </c>
      <c r="B2288" s="9" t="s">
        <v>942</v>
      </c>
      <c r="C2288" s="11" t="s">
        <v>917</v>
      </c>
      <c r="D2288" s="4">
        <v>8</v>
      </c>
      <c r="E2288" s="4">
        <v>5</v>
      </c>
      <c r="F2288" s="4">
        <v>2024</v>
      </c>
      <c r="G2288" s="4">
        <v>4</v>
      </c>
      <c r="H2288" s="4" t="s">
        <v>14</v>
      </c>
      <c r="I2288" s="9" t="s">
        <v>375</v>
      </c>
      <c r="J2288" s="4" t="s">
        <v>398</v>
      </c>
      <c r="K2288" s="9" t="s">
        <v>1058</v>
      </c>
      <c r="L2288" s="4">
        <v>1</v>
      </c>
      <c r="M2288" s="11" t="s">
        <v>1378</v>
      </c>
      <c r="N2288" s="11" t="s">
        <v>1378</v>
      </c>
      <c r="O2288" s="11" t="s">
        <v>201</v>
      </c>
      <c r="P2288" s="4" t="s">
        <v>397</v>
      </c>
    </row>
    <row r="2289" spans="1:16" s="4" customFormat="1" ht="12" hidden="1" customHeight="1" x14ac:dyDescent="0.25">
      <c r="A2289" s="4" t="s">
        <v>15</v>
      </c>
      <c r="B2289" s="9" t="s">
        <v>942</v>
      </c>
      <c r="C2289" s="11" t="s">
        <v>917</v>
      </c>
      <c r="D2289" s="4">
        <v>8</v>
      </c>
      <c r="E2289" s="4">
        <v>5</v>
      </c>
      <c r="F2289" s="4">
        <v>2024</v>
      </c>
      <c r="G2289" s="4">
        <v>4</v>
      </c>
      <c r="H2289" s="4" t="s">
        <v>14</v>
      </c>
      <c r="I2289" s="4" t="s">
        <v>978</v>
      </c>
      <c r="J2289" s="4" t="s">
        <v>1013</v>
      </c>
      <c r="K2289" s="9" t="s">
        <v>1058</v>
      </c>
      <c r="L2289" s="4">
        <v>5</v>
      </c>
      <c r="M2289" s="11" t="s">
        <v>1378</v>
      </c>
      <c r="N2289" s="11" t="s">
        <v>1378</v>
      </c>
      <c r="O2289" s="11" t="s">
        <v>201</v>
      </c>
      <c r="P2289" s="4" t="s">
        <v>1949</v>
      </c>
    </row>
    <row r="2290" spans="1:16" s="4" customFormat="1" ht="12" hidden="1" customHeight="1" x14ac:dyDescent="0.25">
      <c r="A2290" s="4" t="s">
        <v>15</v>
      </c>
      <c r="B2290" s="9" t="s">
        <v>942</v>
      </c>
      <c r="C2290" s="11" t="s">
        <v>917</v>
      </c>
      <c r="D2290" s="4">
        <v>8</v>
      </c>
      <c r="E2290" s="4">
        <v>5</v>
      </c>
      <c r="F2290" s="4">
        <v>2024</v>
      </c>
      <c r="G2290" s="4">
        <v>4</v>
      </c>
      <c r="H2290" s="4" t="s">
        <v>14</v>
      </c>
      <c r="I2290" s="9" t="s">
        <v>375</v>
      </c>
      <c r="J2290" s="4" t="s">
        <v>376</v>
      </c>
      <c r="K2290" s="9" t="s">
        <v>1058</v>
      </c>
      <c r="L2290" s="4">
        <v>11</v>
      </c>
      <c r="M2290" s="11" t="s">
        <v>1378</v>
      </c>
      <c r="N2290" s="11" t="s">
        <v>1378</v>
      </c>
      <c r="O2290" s="11" t="s">
        <v>201</v>
      </c>
      <c r="P2290" s="4" t="s">
        <v>396</v>
      </c>
    </row>
    <row r="2291" spans="1:16" s="4" customFormat="1" ht="12" hidden="1" customHeight="1" x14ac:dyDescent="0.25">
      <c r="A2291" s="4" t="s">
        <v>31</v>
      </c>
      <c r="B2291" s="9" t="s">
        <v>944</v>
      </c>
      <c r="C2291" s="11" t="s">
        <v>917</v>
      </c>
      <c r="D2291" s="4">
        <v>8</v>
      </c>
      <c r="E2291" s="4">
        <v>5</v>
      </c>
      <c r="F2291" s="4">
        <v>2024</v>
      </c>
      <c r="G2291" s="4">
        <v>4</v>
      </c>
      <c r="H2291" s="4" t="s">
        <v>14</v>
      </c>
      <c r="I2291" s="4" t="s">
        <v>525</v>
      </c>
      <c r="J2291" s="4" t="s">
        <v>526</v>
      </c>
      <c r="K2291" s="9" t="s">
        <v>1058</v>
      </c>
      <c r="L2291" s="4">
        <v>2528</v>
      </c>
      <c r="M2291" s="11" t="s">
        <v>1378</v>
      </c>
      <c r="N2291" s="11" t="s">
        <v>1378</v>
      </c>
      <c r="O2291" s="11" t="s">
        <v>201</v>
      </c>
      <c r="P2291" s="4" t="s">
        <v>524</v>
      </c>
    </row>
    <row r="2292" spans="1:16" s="4" customFormat="1" ht="12" hidden="1" customHeight="1" x14ac:dyDescent="0.25">
      <c r="A2292" s="4" t="s">
        <v>31</v>
      </c>
      <c r="B2292" s="9" t="s">
        <v>944</v>
      </c>
      <c r="C2292" s="11" t="s">
        <v>917</v>
      </c>
      <c r="D2292" s="4">
        <v>8</v>
      </c>
      <c r="E2292" s="4">
        <v>5</v>
      </c>
      <c r="F2292" s="4">
        <v>2024</v>
      </c>
      <c r="G2292" s="4">
        <v>4</v>
      </c>
      <c r="H2292" s="4" t="s">
        <v>14</v>
      </c>
      <c r="I2292" s="4" t="s">
        <v>468</v>
      </c>
      <c r="J2292" s="9" t="s">
        <v>581</v>
      </c>
      <c r="K2292" s="9" t="s">
        <v>1058</v>
      </c>
      <c r="L2292" s="4">
        <v>36</v>
      </c>
      <c r="M2292" s="11" t="s">
        <v>1378</v>
      </c>
      <c r="N2292" s="11" t="s">
        <v>1378</v>
      </c>
      <c r="O2292" s="11" t="s">
        <v>201</v>
      </c>
      <c r="P2292" s="4" t="s">
        <v>580</v>
      </c>
    </row>
    <row r="2293" spans="1:16" s="4" customFormat="1" ht="12" hidden="1" customHeight="1" x14ac:dyDescent="0.25">
      <c r="A2293" s="4" t="s">
        <v>31</v>
      </c>
      <c r="B2293" s="9" t="s">
        <v>944</v>
      </c>
      <c r="C2293" s="11" t="s">
        <v>917</v>
      </c>
      <c r="D2293" s="4">
        <v>8</v>
      </c>
      <c r="E2293" s="4">
        <v>5</v>
      </c>
      <c r="F2293" s="4">
        <v>2024</v>
      </c>
      <c r="G2293" s="4">
        <v>4</v>
      </c>
      <c r="H2293" s="4" t="s">
        <v>14</v>
      </c>
      <c r="I2293" s="4" t="s">
        <v>525</v>
      </c>
      <c r="J2293" s="4" t="s">
        <v>526</v>
      </c>
      <c r="K2293" s="9" t="s">
        <v>1058</v>
      </c>
      <c r="L2293" s="4">
        <v>2398</v>
      </c>
      <c r="M2293" s="11" t="s">
        <v>1378</v>
      </c>
      <c r="N2293" s="11" t="s">
        <v>1378</v>
      </c>
      <c r="O2293" s="11" t="s">
        <v>201</v>
      </c>
      <c r="P2293" s="4" t="s">
        <v>524</v>
      </c>
    </row>
    <row r="2294" spans="1:16" s="4" customFormat="1" ht="12" hidden="1" customHeight="1" x14ac:dyDescent="0.25">
      <c r="A2294" s="4" t="s">
        <v>31</v>
      </c>
      <c r="B2294" s="9" t="s">
        <v>944</v>
      </c>
      <c r="C2294" s="11" t="s">
        <v>917</v>
      </c>
      <c r="D2294" s="4">
        <v>8</v>
      </c>
      <c r="E2294" s="4">
        <v>5</v>
      </c>
      <c r="F2294" s="4">
        <v>2024</v>
      </c>
      <c r="G2294" s="4">
        <v>4</v>
      </c>
      <c r="H2294" s="4" t="s">
        <v>14</v>
      </c>
      <c r="I2294" s="4" t="s">
        <v>314</v>
      </c>
      <c r="J2294" s="4" t="s">
        <v>315</v>
      </c>
      <c r="K2294" s="9" t="s">
        <v>1058</v>
      </c>
      <c r="L2294" s="4">
        <v>41</v>
      </c>
      <c r="M2294" s="11" t="s">
        <v>1378</v>
      </c>
      <c r="N2294" s="11" t="s">
        <v>1378</v>
      </c>
      <c r="O2294" s="11" t="s">
        <v>201</v>
      </c>
      <c r="P2294" s="9" t="s">
        <v>1432</v>
      </c>
    </row>
    <row r="2295" spans="1:16" s="4" customFormat="1" ht="12" hidden="1" customHeight="1" x14ac:dyDescent="0.25">
      <c r="A2295" s="4" t="s">
        <v>31</v>
      </c>
      <c r="B2295" s="9" t="s">
        <v>944</v>
      </c>
      <c r="C2295" s="11" t="s">
        <v>917</v>
      </c>
      <c r="D2295" s="4">
        <v>8</v>
      </c>
      <c r="E2295" s="4">
        <v>5</v>
      </c>
      <c r="F2295" s="4">
        <v>2024</v>
      </c>
      <c r="G2295" s="4">
        <v>4</v>
      </c>
      <c r="H2295" s="4" t="s">
        <v>14</v>
      </c>
      <c r="I2295" s="4" t="s">
        <v>989</v>
      </c>
      <c r="J2295" s="4" t="s">
        <v>1028</v>
      </c>
      <c r="K2295" s="9" t="s">
        <v>1058</v>
      </c>
      <c r="L2295" s="4">
        <v>30</v>
      </c>
      <c r="M2295" s="11" t="s">
        <v>1378</v>
      </c>
      <c r="N2295" s="11" t="s">
        <v>1378</v>
      </c>
      <c r="O2295" s="4" t="s">
        <v>1030</v>
      </c>
      <c r="P2295" s="4" t="s">
        <v>1027</v>
      </c>
    </row>
    <row r="2296" spans="1:16" s="4" customFormat="1" ht="12" hidden="1" customHeight="1" x14ac:dyDescent="0.25">
      <c r="A2296" s="4" t="s">
        <v>31</v>
      </c>
      <c r="B2296" s="9" t="s">
        <v>944</v>
      </c>
      <c r="C2296" s="11" t="s">
        <v>917</v>
      </c>
      <c r="D2296" s="4">
        <v>8</v>
      </c>
      <c r="E2296" s="4">
        <v>5</v>
      </c>
      <c r="F2296" s="4">
        <v>2024</v>
      </c>
      <c r="G2296" s="4">
        <v>4</v>
      </c>
      <c r="H2296" s="4" t="s">
        <v>14</v>
      </c>
      <c r="I2296" s="4" t="s">
        <v>520</v>
      </c>
      <c r="J2296" s="4" t="s">
        <v>521</v>
      </c>
      <c r="K2296" s="9" t="s">
        <v>1058</v>
      </c>
      <c r="L2296" s="4">
        <v>4450</v>
      </c>
      <c r="M2296" s="11" t="s">
        <v>1378</v>
      </c>
      <c r="N2296" s="11" t="s">
        <v>1378</v>
      </c>
      <c r="O2296" s="11" t="s">
        <v>201</v>
      </c>
      <c r="P2296" s="4" t="s">
        <v>1024</v>
      </c>
    </row>
    <row r="2297" spans="1:16" s="4" customFormat="1" ht="12" hidden="1" customHeight="1" x14ac:dyDescent="0.25">
      <c r="A2297" s="4" t="s">
        <v>31</v>
      </c>
      <c r="B2297" s="9" t="s">
        <v>944</v>
      </c>
      <c r="C2297" s="11" t="s">
        <v>917</v>
      </c>
      <c r="D2297" s="4">
        <v>8</v>
      </c>
      <c r="E2297" s="4">
        <v>5</v>
      </c>
      <c r="F2297" s="4">
        <v>2024</v>
      </c>
      <c r="G2297" s="4">
        <v>4</v>
      </c>
      <c r="H2297" s="4" t="s">
        <v>14</v>
      </c>
      <c r="I2297" s="4" t="s">
        <v>1006</v>
      </c>
      <c r="J2297" s="9" t="s">
        <v>1222</v>
      </c>
      <c r="K2297" s="9" t="s">
        <v>1058</v>
      </c>
      <c r="L2297" s="4">
        <v>161</v>
      </c>
      <c r="M2297" s="11" t="s">
        <v>1378</v>
      </c>
      <c r="N2297" s="11" t="s">
        <v>1378</v>
      </c>
      <c r="O2297" s="11" t="s">
        <v>201</v>
      </c>
    </row>
    <row r="2298" spans="1:16" s="4" customFormat="1" ht="12" hidden="1" customHeight="1" x14ac:dyDescent="0.25">
      <c r="A2298" s="4" t="s">
        <v>31</v>
      </c>
      <c r="B2298" s="9" t="s">
        <v>944</v>
      </c>
      <c r="C2298" s="11" t="s">
        <v>917</v>
      </c>
      <c r="D2298" s="4">
        <v>8</v>
      </c>
      <c r="E2298" s="4">
        <v>5</v>
      </c>
      <c r="F2298" s="4">
        <v>2024</v>
      </c>
      <c r="G2298" s="4">
        <v>4</v>
      </c>
      <c r="H2298" s="4" t="s">
        <v>14</v>
      </c>
      <c r="I2298" s="9" t="s">
        <v>425</v>
      </c>
      <c r="J2298" s="4" t="s">
        <v>426</v>
      </c>
      <c r="K2298" s="9" t="s">
        <v>1058</v>
      </c>
      <c r="L2298" s="4">
        <v>58</v>
      </c>
      <c r="M2298" s="11" t="s">
        <v>1378</v>
      </c>
      <c r="N2298" s="11" t="s">
        <v>1378</v>
      </c>
      <c r="O2298" s="11" t="s">
        <v>201</v>
      </c>
      <c r="P2298" s="4" t="s">
        <v>271</v>
      </c>
    </row>
    <row r="2299" spans="1:16" s="4" customFormat="1" ht="12" hidden="1" customHeight="1" x14ac:dyDescent="0.25">
      <c r="A2299" s="4" t="s">
        <v>31</v>
      </c>
      <c r="B2299" s="9" t="s">
        <v>944</v>
      </c>
      <c r="C2299" s="11" t="s">
        <v>917</v>
      </c>
      <c r="D2299" s="4">
        <v>8</v>
      </c>
      <c r="E2299" s="4">
        <v>5</v>
      </c>
      <c r="F2299" s="4">
        <v>2024</v>
      </c>
      <c r="G2299" s="4">
        <v>4</v>
      </c>
      <c r="H2299" s="4" t="s">
        <v>14</v>
      </c>
      <c r="I2299" s="4" t="s">
        <v>314</v>
      </c>
      <c r="J2299" s="4" t="s">
        <v>531</v>
      </c>
      <c r="K2299" s="9" t="s">
        <v>1058</v>
      </c>
      <c r="L2299" s="4">
        <v>22</v>
      </c>
      <c r="M2299" s="11" t="s">
        <v>1378</v>
      </c>
      <c r="N2299" s="11" t="s">
        <v>1378</v>
      </c>
      <c r="O2299" s="11" t="s">
        <v>201</v>
      </c>
      <c r="P2299" s="4" t="s">
        <v>599</v>
      </c>
    </row>
    <row r="2300" spans="1:16" s="4" customFormat="1" ht="12" hidden="1" customHeight="1" x14ac:dyDescent="0.25">
      <c r="A2300" s="4" t="s">
        <v>31</v>
      </c>
      <c r="B2300" s="9" t="s">
        <v>944</v>
      </c>
      <c r="C2300" s="11" t="s">
        <v>917</v>
      </c>
      <c r="D2300" s="4">
        <v>8</v>
      </c>
      <c r="E2300" s="4">
        <v>5</v>
      </c>
      <c r="F2300" s="4">
        <v>2024</v>
      </c>
      <c r="G2300" s="4">
        <v>4</v>
      </c>
      <c r="H2300" s="4" t="s">
        <v>14</v>
      </c>
      <c r="I2300" s="4" t="s">
        <v>468</v>
      </c>
      <c r="J2300" s="9" t="s">
        <v>581</v>
      </c>
      <c r="K2300" s="9" t="s">
        <v>1058</v>
      </c>
      <c r="L2300" s="4">
        <v>78</v>
      </c>
      <c r="M2300" s="11" t="s">
        <v>1378</v>
      </c>
      <c r="N2300" s="11" t="s">
        <v>1378</v>
      </c>
      <c r="O2300" s="11" t="s">
        <v>201</v>
      </c>
      <c r="P2300" s="4" t="s">
        <v>580</v>
      </c>
    </row>
    <row r="2301" spans="1:16" s="4" customFormat="1" ht="12" hidden="1" customHeight="1" x14ac:dyDescent="0.25">
      <c r="A2301" s="4" t="s">
        <v>31</v>
      </c>
      <c r="B2301" s="9" t="s">
        <v>944</v>
      </c>
      <c r="C2301" s="11" t="s">
        <v>917</v>
      </c>
      <c r="D2301" s="4">
        <v>8</v>
      </c>
      <c r="E2301" s="4">
        <v>5</v>
      </c>
      <c r="F2301" s="4">
        <v>2024</v>
      </c>
      <c r="G2301" s="4">
        <v>4</v>
      </c>
      <c r="H2301" s="4" t="s">
        <v>14</v>
      </c>
      <c r="I2301" s="4" t="s">
        <v>314</v>
      </c>
      <c r="J2301" s="4" t="s">
        <v>315</v>
      </c>
      <c r="K2301" s="9" t="s">
        <v>1058</v>
      </c>
      <c r="L2301" s="4">
        <v>109</v>
      </c>
      <c r="M2301" s="11" t="s">
        <v>1378</v>
      </c>
      <c r="N2301" s="11" t="s">
        <v>1378</v>
      </c>
      <c r="O2301" s="11" t="s">
        <v>201</v>
      </c>
      <c r="P2301" s="9" t="s">
        <v>1432</v>
      </c>
    </row>
    <row r="2302" spans="1:16" s="4" customFormat="1" ht="12" hidden="1" customHeight="1" x14ac:dyDescent="0.25">
      <c r="A2302" s="4" t="s">
        <v>31</v>
      </c>
      <c r="B2302" s="9" t="s">
        <v>944</v>
      </c>
      <c r="C2302" s="11" t="s">
        <v>917</v>
      </c>
      <c r="D2302" s="4">
        <v>8</v>
      </c>
      <c r="E2302" s="4">
        <v>5</v>
      </c>
      <c r="F2302" s="4">
        <v>2024</v>
      </c>
      <c r="G2302" s="4">
        <v>4</v>
      </c>
      <c r="H2302" s="4" t="s">
        <v>14</v>
      </c>
      <c r="I2302" s="4" t="s">
        <v>314</v>
      </c>
      <c r="J2302" s="4" t="s">
        <v>531</v>
      </c>
      <c r="K2302" s="9" t="s">
        <v>1058</v>
      </c>
      <c r="L2302" s="4">
        <v>21</v>
      </c>
      <c r="M2302" s="11" t="s">
        <v>1378</v>
      </c>
      <c r="N2302" s="11" t="s">
        <v>1378</v>
      </c>
      <c r="O2302" s="11" t="s">
        <v>201</v>
      </c>
      <c r="P2302" s="4" t="s">
        <v>599</v>
      </c>
    </row>
    <row r="2303" spans="1:16" s="4" customFormat="1" ht="12" hidden="1" customHeight="1" x14ac:dyDescent="0.25">
      <c r="A2303" s="4" t="s">
        <v>31</v>
      </c>
      <c r="B2303" s="9" t="s">
        <v>944</v>
      </c>
      <c r="C2303" s="11" t="s">
        <v>917</v>
      </c>
      <c r="D2303" s="4">
        <v>8</v>
      </c>
      <c r="E2303" s="4">
        <v>5</v>
      </c>
      <c r="F2303" s="4">
        <v>2024</v>
      </c>
      <c r="G2303" s="4">
        <v>4</v>
      </c>
      <c r="H2303" s="4" t="s">
        <v>14</v>
      </c>
      <c r="I2303" s="4" t="s">
        <v>989</v>
      </c>
      <c r="J2303" s="4" t="s">
        <v>1028</v>
      </c>
      <c r="K2303" s="9" t="s">
        <v>1058</v>
      </c>
      <c r="L2303" s="4">
        <v>90</v>
      </c>
      <c r="M2303" s="11" t="s">
        <v>1378</v>
      </c>
      <c r="N2303" s="11" t="s">
        <v>1378</v>
      </c>
      <c r="O2303" s="11" t="s">
        <v>201</v>
      </c>
      <c r="P2303" s="4" t="s">
        <v>1027</v>
      </c>
    </row>
    <row r="2304" spans="1:16" s="4" customFormat="1" ht="12" hidden="1" customHeight="1" x14ac:dyDescent="0.25">
      <c r="A2304" s="4" t="s">
        <v>31</v>
      </c>
      <c r="B2304" s="9" t="s">
        <v>944</v>
      </c>
      <c r="C2304" s="11" t="s">
        <v>917</v>
      </c>
      <c r="D2304" s="4">
        <v>8</v>
      </c>
      <c r="E2304" s="4">
        <v>5</v>
      </c>
      <c r="F2304" s="4">
        <v>2024</v>
      </c>
      <c r="G2304" s="4">
        <v>4</v>
      </c>
      <c r="H2304" s="4" t="s">
        <v>14</v>
      </c>
      <c r="I2304" s="9" t="s">
        <v>425</v>
      </c>
      <c r="J2304" s="4" t="s">
        <v>426</v>
      </c>
      <c r="K2304" s="9" t="s">
        <v>1058</v>
      </c>
      <c r="L2304" s="4">
        <v>28</v>
      </c>
      <c r="M2304" s="11" t="s">
        <v>1378</v>
      </c>
      <c r="N2304" s="11" t="s">
        <v>1378</v>
      </c>
      <c r="O2304" s="11" t="s">
        <v>201</v>
      </c>
      <c r="P2304" s="4" t="s">
        <v>271</v>
      </c>
    </row>
    <row r="2305" spans="1:16" s="4" customFormat="1" ht="12" hidden="1" customHeight="1" x14ac:dyDescent="0.25">
      <c r="A2305" s="4" t="s">
        <v>31</v>
      </c>
      <c r="B2305" s="9" t="s">
        <v>944</v>
      </c>
      <c r="C2305" s="11" t="s">
        <v>917</v>
      </c>
      <c r="D2305" s="4">
        <v>8</v>
      </c>
      <c r="E2305" s="4">
        <v>5</v>
      </c>
      <c r="F2305" s="4">
        <v>2024</v>
      </c>
      <c r="G2305" s="4">
        <v>4</v>
      </c>
      <c r="H2305" s="4" t="s">
        <v>14</v>
      </c>
      <c r="I2305" s="4" t="s">
        <v>520</v>
      </c>
      <c r="J2305" s="9" t="s">
        <v>1222</v>
      </c>
      <c r="K2305" s="9" t="s">
        <v>1058</v>
      </c>
      <c r="L2305" s="4">
        <v>1300</v>
      </c>
      <c r="M2305" s="11" t="s">
        <v>1378</v>
      </c>
      <c r="N2305" s="11" t="s">
        <v>1378</v>
      </c>
      <c r="O2305" s="11" t="s">
        <v>201</v>
      </c>
    </row>
    <row r="2306" spans="1:16" s="4" customFormat="1" ht="12" hidden="1" customHeight="1" x14ac:dyDescent="0.25">
      <c r="A2306" s="4" t="s">
        <v>31</v>
      </c>
      <c r="B2306" s="9" t="s">
        <v>944</v>
      </c>
      <c r="C2306" s="11" t="s">
        <v>917</v>
      </c>
      <c r="D2306" s="4">
        <v>8</v>
      </c>
      <c r="E2306" s="4">
        <v>5</v>
      </c>
      <c r="F2306" s="4">
        <v>2024</v>
      </c>
      <c r="G2306" s="4">
        <v>4</v>
      </c>
      <c r="H2306" s="4" t="s">
        <v>14</v>
      </c>
      <c r="I2306" s="4" t="s">
        <v>520</v>
      </c>
      <c r="J2306" s="9" t="s">
        <v>1222</v>
      </c>
      <c r="K2306" s="9" t="s">
        <v>1058</v>
      </c>
      <c r="L2306" s="4">
        <v>3000</v>
      </c>
      <c r="M2306" s="11" t="s">
        <v>1378</v>
      </c>
      <c r="N2306" s="11" t="s">
        <v>1378</v>
      </c>
      <c r="O2306" s="11" t="s">
        <v>201</v>
      </c>
    </row>
    <row r="2307" spans="1:16" s="4" customFormat="1" ht="12" hidden="1" customHeight="1" x14ac:dyDescent="0.25">
      <c r="A2307" s="4" t="s">
        <v>31</v>
      </c>
      <c r="B2307" s="9" t="s">
        <v>944</v>
      </c>
      <c r="C2307" s="11" t="s">
        <v>917</v>
      </c>
      <c r="D2307" s="4">
        <v>8</v>
      </c>
      <c r="E2307" s="4">
        <v>5</v>
      </c>
      <c r="F2307" s="4">
        <v>2024</v>
      </c>
      <c r="G2307" s="4">
        <v>4</v>
      </c>
      <c r="H2307" s="4" t="s">
        <v>14</v>
      </c>
      <c r="I2307" s="4" t="s">
        <v>423</v>
      </c>
      <c r="J2307" s="4" t="s">
        <v>442</v>
      </c>
      <c r="K2307" s="9" t="s">
        <v>1058</v>
      </c>
      <c r="L2307" s="4">
        <v>2</v>
      </c>
      <c r="M2307" s="11" t="s">
        <v>1378</v>
      </c>
      <c r="N2307" s="11" t="s">
        <v>1378</v>
      </c>
      <c r="O2307" s="11" t="s">
        <v>201</v>
      </c>
      <c r="P2307" s="4" t="s">
        <v>422</v>
      </c>
    </row>
    <row r="2308" spans="1:16" s="4" customFormat="1" ht="12" hidden="1" customHeight="1" x14ac:dyDescent="0.25">
      <c r="A2308" s="4" t="s">
        <v>31</v>
      </c>
      <c r="B2308" s="9" t="s">
        <v>944</v>
      </c>
      <c r="C2308" s="11" t="s">
        <v>917</v>
      </c>
      <c r="D2308" s="4">
        <v>8</v>
      </c>
      <c r="E2308" s="4">
        <v>5</v>
      </c>
      <c r="F2308" s="4">
        <v>2024</v>
      </c>
      <c r="G2308" s="4">
        <v>4</v>
      </c>
      <c r="H2308" s="4" t="s">
        <v>14</v>
      </c>
      <c r="I2308" s="4" t="s">
        <v>525</v>
      </c>
      <c r="J2308" s="4" t="s">
        <v>526</v>
      </c>
      <c r="K2308" s="9" t="s">
        <v>1058</v>
      </c>
      <c r="L2308" s="4">
        <v>1690</v>
      </c>
      <c r="M2308" s="11" t="s">
        <v>1378</v>
      </c>
      <c r="N2308" s="11" t="s">
        <v>1378</v>
      </c>
      <c r="O2308" s="11" t="s">
        <v>201</v>
      </c>
      <c r="P2308" s="4" t="s">
        <v>524</v>
      </c>
    </row>
    <row r="2309" spans="1:16" s="4" customFormat="1" ht="12" hidden="1" customHeight="1" x14ac:dyDescent="0.25">
      <c r="A2309" s="4" t="s">
        <v>31</v>
      </c>
      <c r="B2309" s="9" t="s">
        <v>944</v>
      </c>
      <c r="C2309" s="11" t="s">
        <v>917</v>
      </c>
      <c r="D2309" s="4">
        <v>8</v>
      </c>
      <c r="E2309" s="4">
        <v>5</v>
      </c>
      <c r="F2309" s="4">
        <v>2024</v>
      </c>
      <c r="G2309" s="4">
        <v>4</v>
      </c>
      <c r="H2309" s="4" t="s">
        <v>14</v>
      </c>
      <c r="I2309" s="4" t="s">
        <v>494</v>
      </c>
      <c r="J2309" s="4" t="s">
        <v>395</v>
      </c>
      <c r="K2309" s="9" t="s">
        <v>1058</v>
      </c>
      <c r="L2309" s="4">
        <v>3</v>
      </c>
      <c r="M2309" s="11" t="s">
        <v>1378</v>
      </c>
      <c r="N2309" s="11" t="s">
        <v>1378</v>
      </c>
      <c r="O2309" s="11" t="s">
        <v>201</v>
      </c>
      <c r="P2309" s="4" t="s">
        <v>1031</v>
      </c>
    </row>
    <row r="2310" spans="1:16" s="4" customFormat="1" ht="12" hidden="1" customHeight="1" x14ac:dyDescent="0.25">
      <c r="A2310" s="4" t="s">
        <v>29</v>
      </c>
      <c r="B2310" s="9" t="s">
        <v>945</v>
      </c>
      <c r="C2310" s="11" t="s">
        <v>917</v>
      </c>
      <c r="D2310" s="4">
        <v>8</v>
      </c>
      <c r="E2310" s="4">
        <v>5</v>
      </c>
      <c r="F2310" s="4">
        <v>2024</v>
      </c>
      <c r="G2310" s="4">
        <v>4</v>
      </c>
      <c r="H2310" s="4" t="s">
        <v>14</v>
      </c>
      <c r="I2310" s="4" t="s">
        <v>380</v>
      </c>
      <c r="J2310" s="4" t="s">
        <v>381</v>
      </c>
      <c r="K2310" s="9" t="s">
        <v>1058</v>
      </c>
      <c r="L2310" s="4">
        <v>2</v>
      </c>
      <c r="M2310" s="11" t="s">
        <v>1378</v>
      </c>
      <c r="N2310" s="11" t="s">
        <v>1378</v>
      </c>
      <c r="O2310" s="11" t="s">
        <v>201</v>
      </c>
      <c r="P2310" s="9" t="s">
        <v>1680</v>
      </c>
    </row>
    <row r="2311" spans="1:16" s="4" customFormat="1" ht="12" hidden="1" customHeight="1" x14ac:dyDescent="0.25">
      <c r="A2311" s="4" t="s">
        <v>29</v>
      </c>
      <c r="B2311" s="9" t="s">
        <v>945</v>
      </c>
      <c r="C2311" s="11" t="s">
        <v>917</v>
      </c>
      <c r="D2311" s="4">
        <v>8</v>
      </c>
      <c r="E2311" s="4">
        <v>5</v>
      </c>
      <c r="F2311" s="4">
        <v>2024</v>
      </c>
      <c r="G2311" s="4">
        <v>4</v>
      </c>
      <c r="H2311" s="4" t="s">
        <v>14</v>
      </c>
      <c r="I2311" s="4" t="s">
        <v>314</v>
      </c>
      <c r="J2311" s="4" t="s">
        <v>315</v>
      </c>
      <c r="K2311" s="9" t="s">
        <v>1058</v>
      </c>
      <c r="L2311" s="4">
        <v>264</v>
      </c>
      <c r="M2311" s="11" t="s">
        <v>1378</v>
      </c>
      <c r="N2311" s="11" t="s">
        <v>1378</v>
      </c>
      <c r="O2311" s="11" t="s">
        <v>201</v>
      </c>
      <c r="P2311" s="9" t="s">
        <v>1432</v>
      </c>
    </row>
    <row r="2312" spans="1:16" s="4" customFormat="1" ht="12" hidden="1" customHeight="1" x14ac:dyDescent="0.25">
      <c r="A2312" s="4" t="s">
        <v>29</v>
      </c>
      <c r="B2312" s="9" t="s">
        <v>945</v>
      </c>
      <c r="C2312" s="11" t="s">
        <v>917</v>
      </c>
      <c r="D2312" s="4">
        <v>8</v>
      </c>
      <c r="E2312" s="4">
        <v>5</v>
      </c>
      <c r="F2312" s="4">
        <v>2024</v>
      </c>
      <c r="G2312" s="4">
        <v>4</v>
      </c>
      <c r="H2312" s="4" t="s">
        <v>14</v>
      </c>
      <c r="I2312" s="4" t="s">
        <v>989</v>
      </c>
      <c r="J2312" s="4" t="s">
        <v>1028</v>
      </c>
      <c r="K2312" s="9" t="s">
        <v>1058</v>
      </c>
      <c r="L2312" s="4">
        <v>85</v>
      </c>
      <c r="M2312" s="11" t="s">
        <v>1378</v>
      </c>
      <c r="N2312" s="11" t="s">
        <v>1378</v>
      </c>
      <c r="O2312" s="11" t="s">
        <v>201</v>
      </c>
      <c r="P2312" s="4" t="s">
        <v>1027</v>
      </c>
    </row>
    <row r="2313" spans="1:16" s="4" customFormat="1" ht="12" hidden="1" customHeight="1" x14ac:dyDescent="0.25">
      <c r="A2313" s="4" t="s">
        <v>29</v>
      </c>
      <c r="B2313" s="9" t="s">
        <v>945</v>
      </c>
      <c r="C2313" s="11" t="s">
        <v>917</v>
      </c>
      <c r="D2313" s="4">
        <v>8</v>
      </c>
      <c r="E2313" s="4">
        <v>5</v>
      </c>
      <c r="F2313" s="4">
        <v>2024</v>
      </c>
      <c r="G2313" s="4">
        <v>4</v>
      </c>
      <c r="H2313" s="4" t="s">
        <v>14</v>
      </c>
      <c r="I2313" s="9" t="s">
        <v>425</v>
      </c>
      <c r="J2313" s="4" t="s">
        <v>426</v>
      </c>
      <c r="K2313" s="9" t="s">
        <v>1058</v>
      </c>
      <c r="L2313" s="4">
        <v>13</v>
      </c>
      <c r="M2313" s="11" t="s">
        <v>1378</v>
      </c>
      <c r="N2313" s="11" t="s">
        <v>1378</v>
      </c>
      <c r="O2313" s="11" t="s">
        <v>201</v>
      </c>
      <c r="P2313" s="4" t="s">
        <v>271</v>
      </c>
    </row>
    <row r="2314" spans="1:16" s="4" customFormat="1" ht="12" hidden="1" customHeight="1" x14ac:dyDescent="0.25">
      <c r="A2314" s="4" t="s">
        <v>29</v>
      </c>
      <c r="B2314" s="9" t="s">
        <v>945</v>
      </c>
      <c r="C2314" s="11" t="s">
        <v>917</v>
      </c>
      <c r="D2314" s="4">
        <v>8</v>
      </c>
      <c r="E2314" s="4">
        <v>5</v>
      </c>
      <c r="F2314" s="4">
        <v>2024</v>
      </c>
      <c r="G2314" s="4">
        <v>4</v>
      </c>
      <c r="H2314" s="4" t="s">
        <v>14</v>
      </c>
      <c r="I2314" s="4" t="s">
        <v>314</v>
      </c>
      <c r="J2314" s="4" t="s">
        <v>531</v>
      </c>
      <c r="K2314" s="9" t="s">
        <v>1058</v>
      </c>
      <c r="L2314" s="4">
        <v>65</v>
      </c>
      <c r="M2314" s="11" t="s">
        <v>1378</v>
      </c>
      <c r="N2314" s="11" t="s">
        <v>1378</v>
      </c>
      <c r="O2314" s="11" t="s">
        <v>201</v>
      </c>
      <c r="P2314" s="4" t="s">
        <v>599</v>
      </c>
    </row>
    <row r="2315" spans="1:16" s="4" customFormat="1" ht="12" hidden="1" customHeight="1" x14ac:dyDescent="0.25">
      <c r="A2315" s="4" t="s">
        <v>29</v>
      </c>
      <c r="B2315" s="9" t="s">
        <v>945</v>
      </c>
      <c r="C2315" s="11" t="s">
        <v>917</v>
      </c>
      <c r="D2315" s="4">
        <v>8</v>
      </c>
      <c r="E2315" s="4">
        <v>5</v>
      </c>
      <c r="F2315" s="4">
        <v>2024</v>
      </c>
      <c r="G2315" s="4">
        <v>4</v>
      </c>
      <c r="H2315" s="4" t="s">
        <v>14</v>
      </c>
      <c r="I2315" s="4" t="s">
        <v>520</v>
      </c>
      <c r="J2315" s="4" t="s">
        <v>521</v>
      </c>
      <c r="K2315" s="9" t="s">
        <v>1058</v>
      </c>
      <c r="L2315" s="4">
        <v>360</v>
      </c>
      <c r="M2315" s="11" t="s">
        <v>1378</v>
      </c>
      <c r="N2315" s="11" t="s">
        <v>1378</v>
      </c>
      <c r="O2315" s="11" t="s">
        <v>201</v>
      </c>
      <c r="P2315" s="4" t="s">
        <v>1024</v>
      </c>
    </row>
    <row r="2316" spans="1:16" s="4" customFormat="1" ht="12" hidden="1" customHeight="1" x14ac:dyDescent="0.25">
      <c r="A2316" s="4" t="s">
        <v>29</v>
      </c>
      <c r="B2316" s="9" t="s">
        <v>945</v>
      </c>
      <c r="C2316" s="11" t="s">
        <v>917</v>
      </c>
      <c r="D2316" s="4">
        <v>8</v>
      </c>
      <c r="E2316" s="4">
        <v>5</v>
      </c>
      <c r="F2316" s="4">
        <v>2024</v>
      </c>
      <c r="G2316" s="4">
        <v>4</v>
      </c>
      <c r="H2316" s="4" t="s">
        <v>14</v>
      </c>
      <c r="I2316" s="4" t="s">
        <v>520</v>
      </c>
      <c r="J2316" s="4" t="s">
        <v>521</v>
      </c>
      <c r="K2316" s="9" t="s">
        <v>1058</v>
      </c>
      <c r="L2316" s="4">
        <v>350</v>
      </c>
      <c r="M2316" s="11" t="s">
        <v>1378</v>
      </c>
      <c r="N2316" s="11" t="s">
        <v>1378</v>
      </c>
      <c r="O2316" s="11" t="s">
        <v>201</v>
      </c>
      <c r="P2316" s="4" t="s">
        <v>519</v>
      </c>
    </row>
    <row r="2317" spans="1:16" s="4" customFormat="1" ht="12" hidden="1" customHeight="1" x14ac:dyDescent="0.25">
      <c r="A2317" s="4" t="s">
        <v>29</v>
      </c>
      <c r="B2317" s="9" t="s">
        <v>945</v>
      </c>
      <c r="C2317" s="11" t="s">
        <v>917</v>
      </c>
      <c r="D2317" s="4">
        <v>8</v>
      </c>
      <c r="E2317" s="4">
        <v>5</v>
      </c>
      <c r="F2317" s="4">
        <v>2024</v>
      </c>
      <c r="G2317" s="4">
        <v>4</v>
      </c>
      <c r="H2317" s="4" t="s">
        <v>14</v>
      </c>
      <c r="I2317" s="4" t="s">
        <v>525</v>
      </c>
      <c r="J2317" s="4" t="s">
        <v>526</v>
      </c>
      <c r="K2317" s="9" t="s">
        <v>1058</v>
      </c>
      <c r="L2317" s="4">
        <v>2264</v>
      </c>
      <c r="M2317" s="11" t="s">
        <v>1378</v>
      </c>
      <c r="N2317" s="11" t="s">
        <v>1378</v>
      </c>
      <c r="O2317" s="11" t="s">
        <v>201</v>
      </c>
      <c r="P2317" s="4" t="s">
        <v>524</v>
      </c>
    </row>
    <row r="2318" spans="1:16" s="4" customFormat="1" ht="12" hidden="1" customHeight="1" x14ac:dyDescent="0.25">
      <c r="A2318" s="4" t="s">
        <v>29</v>
      </c>
      <c r="B2318" s="9" t="s">
        <v>945</v>
      </c>
      <c r="C2318" s="11" t="s">
        <v>917</v>
      </c>
      <c r="D2318" s="4">
        <v>8</v>
      </c>
      <c r="E2318" s="4">
        <v>5</v>
      </c>
      <c r="F2318" s="4">
        <v>2024</v>
      </c>
      <c r="G2318" s="4">
        <v>4</v>
      </c>
      <c r="H2318" s="4" t="s">
        <v>14</v>
      </c>
      <c r="I2318" s="4" t="s">
        <v>525</v>
      </c>
      <c r="J2318" s="4" t="s">
        <v>526</v>
      </c>
      <c r="K2318" s="9" t="s">
        <v>1058</v>
      </c>
      <c r="L2318" s="4">
        <v>704</v>
      </c>
      <c r="M2318" s="11" t="s">
        <v>1378</v>
      </c>
      <c r="N2318" s="11" t="s">
        <v>1378</v>
      </c>
      <c r="O2318" s="11" t="s">
        <v>201</v>
      </c>
      <c r="P2318" s="4" t="s">
        <v>524</v>
      </c>
    </row>
    <row r="2319" spans="1:16" s="4" customFormat="1" ht="12" hidden="1" customHeight="1" x14ac:dyDescent="0.25">
      <c r="A2319" s="4" t="s">
        <v>29</v>
      </c>
      <c r="B2319" s="9" t="s">
        <v>945</v>
      </c>
      <c r="C2319" s="11" t="s">
        <v>917</v>
      </c>
      <c r="D2319" s="4">
        <v>8</v>
      </c>
      <c r="E2319" s="4">
        <v>5</v>
      </c>
      <c r="F2319" s="4">
        <v>2024</v>
      </c>
      <c r="G2319" s="4">
        <v>4</v>
      </c>
      <c r="H2319" s="4" t="s">
        <v>14</v>
      </c>
      <c r="I2319" s="4" t="s">
        <v>1006</v>
      </c>
      <c r="J2319" s="9" t="s">
        <v>1222</v>
      </c>
      <c r="K2319" s="9" t="s">
        <v>1058</v>
      </c>
      <c r="L2319" s="4">
        <v>131</v>
      </c>
      <c r="M2319" s="11" t="s">
        <v>1378</v>
      </c>
      <c r="N2319" s="11" t="s">
        <v>1378</v>
      </c>
      <c r="O2319" s="11" t="s">
        <v>201</v>
      </c>
    </row>
    <row r="2320" spans="1:16" s="4" customFormat="1" ht="12" hidden="1" customHeight="1" x14ac:dyDescent="0.25">
      <c r="A2320" s="4" t="s">
        <v>29</v>
      </c>
      <c r="B2320" s="9" t="s">
        <v>945</v>
      </c>
      <c r="C2320" s="11" t="s">
        <v>917</v>
      </c>
      <c r="D2320" s="4">
        <v>8</v>
      </c>
      <c r="E2320" s="4">
        <v>5</v>
      </c>
      <c r="F2320" s="4">
        <v>2024</v>
      </c>
      <c r="G2320" s="4">
        <v>4</v>
      </c>
      <c r="H2320" s="4" t="s">
        <v>14</v>
      </c>
      <c r="I2320" s="4" t="s">
        <v>468</v>
      </c>
      <c r="J2320" s="9" t="s">
        <v>581</v>
      </c>
      <c r="K2320" s="9" t="s">
        <v>1058</v>
      </c>
      <c r="L2320" s="4">
        <v>66</v>
      </c>
      <c r="M2320" s="11" t="s">
        <v>1378</v>
      </c>
      <c r="N2320" s="11" t="s">
        <v>1378</v>
      </c>
      <c r="O2320" s="11" t="s">
        <v>201</v>
      </c>
      <c r="P2320" s="4" t="s">
        <v>580</v>
      </c>
    </row>
    <row r="2321" spans="1:16" s="4" customFormat="1" ht="12" hidden="1" customHeight="1" x14ac:dyDescent="0.25">
      <c r="A2321" s="4" t="s">
        <v>29</v>
      </c>
      <c r="B2321" s="9" t="s">
        <v>945</v>
      </c>
      <c r="C2321" s="11" t="s">
        <v>917</v>
      </c>
      <c r="D2321" s="4">
        <v>8</v>
      </c>
      <c r="E2321" s="4">
        <v>5</v>
      </c>
      <c r="F2321" s="4">
        <v>2024</v>
      </c>
      <c r="G2321" s="4">
        <v>4</v>
      </c>
      <c r="H2321" s="4" t="s">
        <v>14</v>
      </c>
      <c r="I2321" s="4" t="s">
        <v>399</v>
      </c>
      <c r="J2321" s="9" t="s">
        <v>400</v>
      </c>
      <c r="K2321" s="9" t="s">
        <v>1058</v>
      </c>
      <c r="L2321" s="4">
        <v>2</v>
      </c>
      <c r="M2321" s="11" t="s">
        <v>1378</v>
      </c>
      <c r="N2321" s="11" t="s">
        <v>1378</v>
      </c>
      <c r="O2321" s="11" t="s">
        <v>201</v>
      </c>
      <c r="P2321" s="9" t="s">
        <v>1547</v>
      </c>
    </row>
    <row r="2322" spans="1:16" s="4" customFormat="1" ht="12" hidden="1" customHeight="1" x14ac:dyDescent="0.25">
      <c r="A2322" s="4" t="s">
        <v>29</v>
      </c>
      <c r="B2322" s="9" t="s">
        <v>945</v>
      </c>
      <c r="C2322" s="11" t="s">
        <v>917</v>
      </c>
      <c r="D2322" s="4">
        <v>8</v>
      </c>
      <c r="E2322" s="4">
        <v>5</v>
      </c>
      <c r="F2322" s="4">
        <v>2024</v>
      </c>
      <c r="G2322" s="4">
        <v>4</v>
      </c>
      <c r="H2322" s="4" t="s">
        <v>14</v>
      </c>
      <c r="I2322" s="4" t="s">
        <v>446</v>
      </c>
      <c r="J2322" s="9" t="s">
        <v>1222</v>
      </c>
      <c r="K2322" s="9" t="s">
        <v>1058</v>
      </c>
      <c r="L2322" s="4">
        <v>3</v>
      </c>
      <c r="M2322" s="11" t="s">
        <v>1378</v>
      </c>
      <c r="N2322" s="11" t="s">
        <v>1378</v>
      </c>
      <c r="O2322" s="11" t="s">
        <v>201</v>
      </c>
      <c r="P2322" s="4" t="s">
        <v>1019</v>
      </c>
    </row>
    <row r="2323" spans="1:16" s="4" customFormat="1" ht="12" hidden="1" customHeight="1" x14ac:dyDescent="0.25">
      <c r="A2323" s="4" t="s">
        <v>29</v>
      </c>
      <c r="B2323" s="9" t="s">
        <v>945</v>
      </c>
      <c r="C2323" s="11" t="s">
        <v>917</v>
      </c>
      <c r="D2323" s="4">
        <v>8</v>
      </c>
      <c r="E2323" s="4">
        <v>5</v>
      </c>
      <c r="F2323" s="4">
        <v>2024</v>
      </c>
      <c r="G2323" s="4">
        <v>4</v>
      </c>
      <c r="H2323" s="4" t="s">
        <v>14</v>
      </c>
      <c r="I2323" s="4" t="s">
        <v>525</v>
      </c>
      <c r="J2323" s="4" t="s">
        <v>526</v>
      </c>
      <c r="K2323" s="9" t="s">
        <v>1058</v>
      </c>
      <c r="L2323" s="4">
        <v>420</v>
      </c>
      <c r="M2323" s="11" t="s">
        <v>1378</v>
      </c>
      <c r="N2323" s="11" t="s">
        <v>1378</v>
      </c>
      <c r="O2323" s="11" t="s">
        <v>201</v>
      </c>
      <c r="P2323" s="4" t="s">
        <v>524</v>
      </c>
    </row>
    <row r="2324" spans="1:16" s="4" customFormat="1" ht="12" hidden="1" customHeight="1" x14ac:dyDescent="0.25">
      <c r="A2324" s="4" t="s">
        <v>29</v>
      </c>
      <c r="B2324" s="9" t="s">
        <v>945</v>
      </c>
      <c r="C2324" s="11" t="s">
        <v>917</v>
      </c>
      <c r="D2324" s="4">
        <v>8</v>
      </c>
      <c r="E2324" s="4">
        <v>5</v>
      </c>
      <c r="F2324" s="4">
        <v>2024</v>
      </c>
      <c r="G2324" s="4">
        <v>4</v>
      </c>
      <c r="H2324" s="4" t="s">
        <v>14</v>
      </c>
      <c r="I2324" s="4" t="s">
        <v>989</v>
      </c>
      <c r="J2324" s="4" t="s">
        <v>1028</v>
      </c>
      <c r="K2324" s="9" t="s">
        <v>1058</v>
      </c>
      <c r="L2324" s="4">
        <v>26</v>
      </c>
      <c r="M2324" s="11" t="s">
        <v>1378</v>
      </c>
      <c r="N2324" s="11" t="s">
        <v>1378</v>
      </c>
      <c r="O2324" s="11" t="s">
        <v>201</v>
      </c>
      <c r="P2324" s="4" t="s">
        <v>1027</v>
      </c>
    </row>
    <row r="2325" spans="1:16" s="4" customFormat="1" ht="12" hidden="1" customHeight="1" x14ac:dyDescent="0.25">
      <c r="A2325" s="4" t="s">
        <v>29</v>
      </c>
      <c r="B2325" s="9" t="s">
        <v>945</v>
      </c>
      <c r="C2325" s="11" t="s">
        <v>917</v>
      </c>
      <c r="D2325" s="4">
        <v>8</v>
      </c>
      <c r="E2325" s="4">
        <v>5</v>
      </c>
      <c r="F2325" s="4">
        <v>2024</v>
      </c>
      <c r="G2325" s="4">
        <v>4</v>
      </c>
      <c r="H2325" s="4" t="s">
        <v>14</v>
      </c>
      <c r="I2325" s="9" t="s">
        <v>375</v>
      </c>
      <c r="J2325" s="4" t="s">
        <v>376</v>
      </c>
      <c r="K2325" s="9" t="s">
        <v>1058</v>
      </c>
      <c r="L2325" s="4">
        <v>1</v>
      </c>
      <c r="M2325" s="11" t="s">
        <v>1378</v>
      </c>
      <c r="N2325" s="11" t="s">
        <v>1378</v>
      </c>
      <c r="O2325" s="11" t="s">
        <v>201</v>
      </c>
      <c r="P2325" s="4" t="s">
        <v>396</v>
      </c>
    </row>
    <row r="2326" spans="1:16" s="4" customFormat="1" ht="12" hidden="1" customHeight="1" x14ac:dyDescent="0.25">
      <c r="A2326" s="4" t="s">
        <v>29</v>
      </c>
      <c r="B2326" s="9" t="s">
        <v>945</v>
      </c>
      <c r="C2326" s="11" t="s">
        <v>917</v>
      </c>
      <c r="D2326" s="4">
        <v>8</v>
      </c>
      <c r="E2326" s="4">
        <v>5</v>
      </c>
      <c r="F2326" s="4">
        <v>2024</v>
      </c>
      <c r="G2326" s="4">
        <v>4</v>
      </c>
      <c r="H2326" s="4" t="s">
        <v>14</v>
      </c>
      <c r="I2326" s="4" t="s">
        <v>314</v>
      </c>
      <c r="J2326" s="4" t="s">
        <v>315</v>
      </c>
      <c r="K2326" s="9" t="s">
        <v>1058</v>
      </c>
      <c r="L2326" s="4">
        <v>16</v>
      </c>
      <c r="M2326" s="11" t="s">
        <v>1378</v>
      </c>
      <c r="N2326" s="11" t="s">
        <v>1378</v>
      </c>
      <c r="O2326" s="11" t="s">
        <v>201</v>
      </c>
      <c r="P2326" s="9" t="s">
        <v>1432</v>
      </c>
    </row>
    <row r="2327" spans="1:16" s="4" customFormat="1" ht="12" hidden="1" customHeight="1" x14ac:dyDescent="0.25">
      <c r="A2327" s="4" t="s">
        <v>29</v>
      </c>
      <c r="B2327" s="9" t="s">
        <v>945</v>
      </c>
      <c r="C2327" s="11" t="s">
        <v>917</v>
      </c>
      <c r="D2327" s="4">
        <v>8</v>
      </c>
      <c r="E2327" s="4">
        <v>5</v>
      </c>
      <c r="F2327" s="4">
        <v>2024</v>
      </c>
      <c r="G2327" s="4">
        <v>4</v>
      </c>
      <c r="H2327" s="4" t="s">
        <v>14</v>
      </c>
      <c r="I2327" s="4" t="s">
        <v>468</v>
      </c>
      <c r="J2327" s="9" t="s">
        <v>581</v>
      </c>
      <c r="K2327" s="9" t="s">
        <v>1058</v>
      </c>
      <c r="L2327" s="4">
        <v>6</v>
      </c>
      <c r="M2327" s="11" t="s">
        <v>1378</v>
      </c>
      <c r="N2327" s="11" t="s">
        <v>1378</v>
      </c>
      <c r="O2327" s="11" t="s">
        <v>201</v>
      </c>
      <c r="P2327" s="4" t="s">
        <v>580</v>
      </c>
    </row>
    <row r="2328" spans="1:16" s="4" customFormat="1" ht="12" hidden="1" customHeight="1" x14ac:dyDescent="0.25">
      <c r="A2328" s="4" t="s">
        <v>29</v>
      </c>
      <c r="B2328" s="9" t="s">
        <v>945</v>
      </c>
      <c r="C2328" s="11" t="s">
        <v>917</v>
      </c>
      <c r="D2328" s="4">
        <v>8</v>
      </c>
      <c r="E2328" s="4">
        <v>5</v>
      </c>
      <c r="F2328" s="4">
        <v>2024</v>
      </c>
      <c r="G2328" s="4">
        <v>4</v>
      </c>
      <c r="H2328" s="4" t="s">
        <v>14</v>
      </c>
      <c r="I2328" s="4" t="s">
        <v>520</v>
      </c>
      <c r="J2328" s="4" t="s">
        <v>521</v>
      </c>
      <c r="K2328" s="9" t="s">
        <v>1058</v>
      </c>
      <c r="L2328" s="4">
        <v>225</v>
      </c>
      <c r="M2328" s="11" t="s">
        <v>1378</v>
      </c>
      <c r="N2328" s="11" t="s">
        <v>1378</v>
      </c>
      <c r="O2328" s="11" t="s">
        <v>201</v>
      </c>
    </row>
    <row r="2329" spans="1:16" s="4" customFormat="1" ht="12" hidden="1" customHeight="1" x14ac:dyDescent="0.25">
      <c r="A2329" s="4" t="s">
        <v>29</v>
      </c>
      <c r="B2329" s="9" t="s">
        <v>945</v>
      </c>
      <c r="C2329" s="11" t="s">
        <v>917</v>
      </c>
      <c r="D2329" s="4">
        <v>8</v>
      </c>
      <c r="E2329" s="4">
        <v>5</v>
      </c>
      <c r="F2329" s="4">
        <v>2024</v>
      </c>
      <c r="G2329" s="4">
        <v>4</v>
      </c>
      <c r="H2329" s="4" t="s">
        <v>14</v>
      </c>
      <c r="I2329" s="4" t="s">
        <v>600</v>
      </c>
      <c r="J2329" s="4" t="s">
        <v>601</v>
      </c>
      <c r="K2329" s="9" t="s">
        <v>1058</v>
      </c>
      <c r="L2329" s="4">
        <v>42</v>
      </c>
      <c r="M2329" s="11" t="s">
        <v>1378</v>
      </c>
      <c r="N2329" s="11" t="s">
        <v>1378</v>
      </c>
      <c r="O2329" s="11" t="s">
        <v>201</v>
      </c>
      <c r="P2329" s="4" t="s">
        <v>294</v>
      </c>
    </row>
    <row r="2330" spans="1:16" s="4" customFormat="1" ht="12" hidden="1" customHeight="1" x14ac:dyDescent="0.25">
      <c r="A2330" s="4" t="s">
        <v>32</v>
      </c>
      <c r="B2330" s="9" t="s">
        <v>946</v>
      </c>
      <c r="C2330" s="11" t="s">
        <v>917</v>
      </c>
      <c r="D2330" s="4">
        <v>8</v>
      </c>
      <c r="E2330" s="4">
        <v>5</v>
      </c>
      <c r="F2330" s="4">
        <v>2024</v>
      </c>
      <c r="G2330" s="4">
        <v>4</v>
      </c>
      <c r="H2330" s="4" t="s">
        <v>14</v>
      </c>
      <c r="I2330" s="4" t="s">
        <v>520</v>
      </c>
      <c r="J2330" s="4" t="s">
        <v>521</v>
      </c>
      <c r="K2330" s="9" t="s">
        <v>1058</v>
      </c>
      <c r="L2330" s="4">
        <v>1260</v>
      </c>
      <c r="M2330" s="11" t="s">
        <v>1378</v>
      </c>
      <c r="N2330" s="11" t="s">
        <v>1378</v>
      </c>
      <c r="O2330" s="11" t="s">
        <v>201</v>
      </c>
      <c r="P2330" s="4" t="s">
        <v>1024</v>
      </c>
    </row>
    <row r="2331" spans="1:16" s="4" customFormat="1" ht="12" hidden="1" customHeight="1" x14ac:dyDescent="0.25">
      <c r="A2331" s="4" t="s">
        <v>32</v>
      </c>
      <c r="B2331" s="9" t="s">
        <v>946</v>
      </c>
      <c r="C2331" s="11" t="s">
        <v>917</v>
      </c>
      <c r="D2331" s="4">
        <v>8</v>
      </c>
      <c r="E2331" s="4">
        <v>5</v>
      </c>
      <c r="F2331" s="4">
        <v>2024</v>
      </c>
      <c r="G2331" s="4">
        <v>4</v>
      </c>
      <c r="H2331" s="4" t="s">
        <v>14</v>
      </c>
      <c r="I2331" s="4" t="s">
        <v>520</v>
      </c>
      <c r="J2331" s="4" t="s">
        <v>521</v>
      </c>
      <c r="K2331" s="9" t="s">
        <v>1058</v>
      </c>
      <c r="L2331" s="4">
        <v>3850</v>
      </c>
      <c r="M2331" s="11" t="s">
        <v>1378</v>
      </c>
      <c r="N2331" s="11" t="s">
        <v>1378</v>
      </c>
      <c r="O2331" s="11" t="s">
        <v>201</v>
      </c>
      <c r="P2331" s="4" t="s">
        <v>1024</v>
      </c>
    </row>
    <row r="2332" spans="1:16" s="4" customFormat="1" ht="12" hidden="1" customHeight="1" x14ac:dyDescent="0.25">
      <c r="A2332" s="4" t="s">
        <v>32</v>
      </c>
      <c r="B2332" s="9" t="s">
        <v>946</v>
      </c>
      <c r="C2332" s="11" t="s">
        <v>917</v>
      </c>
      <c r="D2332" s="4">
        <v>8</v>
      </c>
      <c r="E2332" s="4">
        <v>5</v>
      </c>
      <c r="F2332" s="4">
        <v>2024</v>
      </c>
      <c r="G2332" s="4">
        <v>4</v>
      </c>
      <c r="H2332" s="4" t="s">
        <v>14</v>
      </c>
      <c r="I2332" s="4" t="s">
        <v>520</v>
      </c>
      <c r="J2332" s="4" t="s">
        <v>521</v>
      </c>
      <c r="K2332" s="9" t="s">
        <v>1058</v>
      </c>
      <c r="L2332" s="4">
        <v>1660</v>
      </c>
      <c r="M2332" s="11" t="s">
        <v>1378</v>
      </c>
      <c r="N2332" s="11" t="s">
        <v>1378</v>
      </c>
      <c r="O2332" s="11" t="s">
        <v>201</v>
      </c>
      <c r="P2332" s="4" t="s">
        <v>1024</v>
      </c>
    </row>
    <row r="2333" spans="1:16" s="4" customFormat="1" ht="12" hidden="1" customHeight="1" x14ac:dyDescent="0.25">
      <c r="A2333" s="4" t="s">
        <v>32</v>
      </c>
      <c r="B2333" s="9" t="s">
        <v>946</v>
      </c>
      <c r="C2333" s="11" t="s">
        <v>917</v>
      </c>
      <c r="D2333" s="4">
        <v>8</v>
      </c>
      <c r="E2333" s="4">
        <v>5</v>
      </c>
      <c r="F2333" s="4">
        <v>2024</v>
      </c>
      <c r="G2333" s="4">
        <v>4</v>
      </c>
      <c r="H2333" s="4" t="s">
        <v>14</v>
      </c>
      <c r="I2333" s="4" t="s">
        <v>989</v>
      </c>
      <c r="J2333" s="4" t="s">
        <v>1028</v>
      </c>
      <c r="K2333" s="9" t="s">
        <v>1058</v>
      </c>
      <c r="L2333" s="4">
        <v>67</v>
      </c>
      <c r="M2333" s="11" t="s">
        <v>1378</v>
      </c>
      <c r="N2333" s="11" t="s">
        <v>1378</v>
      </c>
      <c r="O2333" s="11" t="s">
        <v>201</v>
      </c>
      <c r="P2333" s="4" t="s">
        <v>1027</v>
      </c>
    </row>
    <row r="2334" spans="1:16" s="4" customFormat="1" ht="12" hidden="1" customHeight="1" x14ac:dyDescent="0.25">
      <c r="A2334" s="4" t="s">
        <v>32</v>
      </c>
      <c r="B2334" s="9" t="s">
        <v>946</v>
      </c>
      <c r="C2334" s="11" t="s">
        <v>917</v>
      </c>
      <c r="D2334" s="4">
        <v>8</v>
      </c>
      <c r="E2334" s="4">
        <v>5</v>
      </c>
      <c r="F2334" s="4">
        <v>2024</v>
      </c>
      <c r="G2334" s="4">
        <v>4</v>
      </c>
      <c r="H2334" s="4" t="s">
        <v>14</v>
      </c>
      <c r="I2334" s="4" t="s">
        <v>525</v>
      </c>
      <c r="J2334" s="4" t="s">
        <v>526</v>
      </c>
      <c r="K2334" s="9" t="s">
        <v>1058</v>
      </c>
      <c r="L2334" s="4">
        <v>2480</v>
      </c>
      <c r="M2334" s="11" t="s">
        <v>1378</v>
      </c>
      <c r="N2334" s="11" t="s">
        <v>1378</v>
      </c>
      <c r="O2334" s="11" t="s">
        <v>201</v>
      </c>
      <c r="P2334" s="4" t="s">
        <v>524</v>
      </c>
    </row>
    <row r="2335" spans="1:16" s="4" customFormat="1" ht="12" hidden="1" customHeight="1" x14ac:dyDescent="0.25">
      <c r="A2335" s="4" t="s">
        <v>32</v>
      </c>
      <c r="B2335" s="9" t="s">
        <v>946</v>
      </c>
      <c r="C2335" s="11" t="s">
        <v>917</v>
      </c>
      <c r="D2335" s="4">
        <v>8</v>
      </c>
      <c r="E2335" s="4">
        <v>5</v>
      </c>
      <c r="F2335" s="4">
        <v>2024</v>
      </c>
      <c r="G2335" s="4">
        <v>4</v>
      </c>
      <c r="H2335" s="4" t="s">
        <v>14</v>
      </c>
      <c r="I2335" s="4" t="s">
        <v>314</v>
      </c>
      <c r="J2335" s="4" t="s">
        <v>315</v>
      </c>
      <c r="K2335" s="9" t="s">
        <v>1058</v>
      </c>
      <c r="L2335" s="4">
        <v>153</v>
      </c>
      <c r="M2335" s="11" t="s">
        <v>1378</v>
      </c>
      <c r="N2335" s="11" t="s">
        <v>1378</v>
      </c>
      <c r="O2335" s="11" t="s">
        <v>201</v>
      </c>
      <c r="P2335" s="9" t="s">
        <v>1432</v>
      </c>
    </row>
    <row r="2336" spans="1:16" s="4" customFormat="1" ht="12" hidden="1" customHeight="1" x14ac:dyDescent="0.25">
      <c r="A2336" s="4" t="s">
        <v>32</v>
      </c>
      <c r="B2336" s="9" t="s">
        <v>946</v>
      </c>
      <c r="C2336" s="11" t="s">
        <v>917</v>
      </c>
      <c r="D2336" s="4">
        <v>8</v>
      </c>
      <c r="E2336" s="4">
        <v>5</v>
      </c>
      <c r="F2336" s="4">
        <v>2024</v>
      </c>
      <c r="G2336" s="4">
        <v>4</v>
      </c>
      <c r="H2336" s="4" t="s">
        <v>14</v>
      </c>
      <c r="I2336" s="4" t="s">
        <v>314</v>
      </c>
      <c r="J2336" s="4" t="s">
        <v>531</v>
      </c>
      <c r="K2336" s="9" t="s">
        <v>1058</v>
      </c>
      <c r="L2336" s="4">
        <v>9</v>
      </c>
      <c r="M2336" s="11" t="s">
        <v>1378</v>
      </c>
      <c r="N2336" s="11" t="s">
        <v>1378</v>
      </c>
      <c r="O2336" s="11" t="s">
        <v>201</v>
      </c>
      <c r="P2336" s="4" t="s">
        <v>599</v>
      </c>
    </row>
    <row r="2337" spans="1:16" s="4" customFormat="1" ht="12" hidden="1" customHeight="1" x14ac:dyDescent="0.25">
      <c r="A2337" s="4" t="s">
        <v>32</v>
      </c>
      <c r="B2337" s="9" t="s">
        <v>946</v>
      </c>
      <c r="C2337" s="11" t="s">
        <v>917</v>
      </c>
      <c r="D2337" s="4">
        <v>8</v>
      </c>
      <c r="E2337" s="4">
        <v>5</v>
      </c>
      <c r="F2337" s="4">
        <v>2024</v>
      </c>
      <c r="G2337" s="4">
        <v>4</v>
      </c>
      <c r="H2337" s="4" t="s">
        <v>14</v>
      </c>
      <c r="I2337" s="4" t="s">
        <v>600</v>
      </c>
      <c r="J2337" s="4" t="s">
        <v>601</v>
      </c>
      <c r="K2337" s="9" t="s">
        <v>1058</v>
      </c>
      <c r="L2337" s="4">
        <v>180</v>
      </c>
      <c r="M2337" s="11" t="s">
        <v>1378</v>
      </c>
      <c r="N2337" s="11" t="s">
        <v>1378</v>
      </c>
      <c r="O2337" s="11" t="s">
        <v>201</v>
      </c>
      <c r="P2337" s="4" t="s">
        <v>294</v>
      </c>
    </row>
    <row r="2338" spans="1:16" s="4" customFormat="1" ht="12" hidden="1" customHeight="1" x14ac:dyDescent="0.25">
      <c r="A2338" s="4" t="s">
        <v>32</v>
      </c>
      <c r="B2338" s="9" t="s">
        <v>946</v>
      </c>
      <c r="C2338" s="11" t="s">
        <v>917</v>
      </c>
      <c r="D2338" s="4">
        <v>8</v>
      </c>
      <c r="E2338" s="4">
        <v>5</v>
      </c>
      <c r="F2338" s="4">
        <v>2024</v>
      </c>
      <c r="G2338" s="4">
        <v>4</v>
      </c>
      <c r="H2338" s="4" t="s">
        <v>14</v>
      </c>
      <c r="I2338" s="4" t="s">
        <v>468</v>
      </c>
      <c r="J2338" s="9" t="s">
        <v>581</v>
      </c>
      <c r="K2338" s="9" t="s">
        <v>1058</v>
      </c>
      <c r="L2338" s="4">
        <v>13</v>
      </c>
      <c r="M2338" s="11" t="s">
        <v>1378</v>
      </c>
      <c r="N2338" s="11" t="s">
        <v>1378</v>
      </c>
      <c r="O2338" s="11" t="s">
        <v>201</v>
      </c>
      <c r="P2338" s="4" t="s">
        <v>580</v>
      </c>
    </row>
    <row r="2339" spans="1:16" s="4" customFormat="1" ht="12" hidden="1" customHeight="1" x14ac:dyDescent="0.25">
      <c r="A2339" s="4" t="s">
        <v>32</v>
      </c>
      <c r="B2339" s="9" t="s">
        <v>946</v>
      </c>
      <c r="C2339" s="11" t="s">
        <v>917</v>
      </c>
      <c r="D2339" s="4">
        <v>8</v>
      </c>
      <c r="E2339" s="4">
        <v>5</v>
      </c>
      <c r="F2339" s="4">
        <v>2024</v>
      </c>
      <c r="G2339" s="4">
        <v>4</v>
      </c>
      <c r="H2339" s="4" t="s">
        <v>14</v>
      </c>
      <c r="I2339" s="4" t="s">
        <v>1006</v>
      </c>
      <c r="J2339" s="9" t="s">
        <v>1222</v>
      </c>
      <c r="K2339" s="9" t="s">
        <v>1058</v>
      </c>
      <c r="L2339" s="4">
        <v>23</v>
      </c>
      <c r="M2339" s="11" t="s">
        <v>1378</v>
      </c>
      <c r="N2339" s="11" t="s">
        <v>1378</v>
      </c>
      <c r="O2339" s="11" t="s">
        <v>201</v>
      </c>
    </row>
    <row r="2340" spans="1:16" s="4" customFormat="1" ht="12" hidden="1" customHeight="1" x14ac:dyDescent="0.25">
      <c r="A2340" s="4" t="s">
        <v>32</v>
      </c>
      <c r="B2340" s="9" t="s">
        <v>946</v>
      </c>
      <c r="C2340" s="11" t="s">
        <v>917</v>
      </c>
      <c r="D2340" s="4">
        <v>8</v>
      </c>
      <c r="E2340" s="4">
        <v>5</v>
      </c>
      <c r="F2340" s="4">
        <v>2024</v>
      </c>
      <c r="G2340" s="4">
        <v>4</v>
      </c>
      <c r="H2340" s="4" t="s">
        <v>14</v>
      </c>
      <c r="I2340" s="9" t="s">
        <v>375</v>
      </c>
      <c r="J2340" s="4" t="s">
        <v>376</v>
      </c>
      <c r="K2340" s="9" t="s">
        <v>1058</v>
      </c>
      <c r="L2340" s="4">
        <v>2</v>
      </c>
      <c r="M2340" s="11" t="s">
        <v>1378</v>
      </c>
      <c r="N2340" s="11" t="s">
        <v>1378</v>
      </c>
      <c r="O2340" s="11" t="s">
        <v>201</v>
      </c>
      <c r="P2340" s="4" t="s">
        <v>396</v>
      </c>
    </row>
    <row r="2341" spans="1:16" s="4" customFormat="1" ht="12" hidden="1" customHeight="1" x14ac:dyDescent="0.25">
      <c r="A2341" s="4" t="s">
        <v>32</v>
      </c>
      <c r="B2341" s="9" t="s">
        <v>946</v>
      </c>
      <c r="C2341" s="11" t="s">
        <v>917</v>
      </c>
      <c r="D2341" s="4">
        <v>8</v>
      </c>
      <c r="E2341" s="4">
        <v>5</v>
      </c>
      <c r="F2341" s="4">
        <v>2024</v>
      </c>
      <c r="G2341" s="4">
        <v>4</v>
      </c>
      <c r="H2341" s="4" t="s">
        <v>14</v>
      </c>
      <c r="I2341" s="4" t="s">
        <v>989</v>
      </c>
      <c r="J2341" s="4" t="s">
        <v>1028</v>
      </c>
      <c r="K2341" s="9" t="s">
        <v>1058</v>
      </c>
      <c r="L2341" s="4">
        <v>29</v>
      </c>
      <c r="M2341" s="11" t="s">
        <v>1378</v>
      </c>
      <c r="N2341" s="11" t="s">
        <v>1378</v>
      </c>
      <c r="O2341" s="11" t="s">
        <v>201</v>
      </c>
      <c r="P2341" s="4" t="s">
        <v>1027</v>
      </c>
    </row>
    <row r="2342" spans="1:16" s="4" customFormat="1" ht="12" hidden="1" customHeight="1" x14ac:dyDescent="0.25">
      <c r="A2342" s="4" t="s">
        <v>32</v>
      </c>
      <c r="B2342" s="9" t="s">
        <v>946</v>
      </c>
      <c r="C2342" s="11" t="s">
        <v>917</v>
      </c>
      <c r="D2342" s="4">
        <v>8</v>
      </c>
      <c r="E2342" s="4">
        <v>5</v>
      </c>
      <c r="F2342" s="4">
        <v>2024</v>
      </c>
      <c r="G2342" s="4">
        <v>4</v>
      </c>
      <c r="H2342" s="4" t="s">
        <v>14</v>
      </c>
      <c r="I2342" s="4" t="s">
        <v>600</v>
      </c>
      <c r="J2342" s="4" t="s">
        <v>601</v>
      </c>
      <c r="K2342" s="9" t="s">
        <v>1058</v>
      </c>
      <c r="L2342" s="4">
        <v>35</v>
      </c>
      <c r="M2342" s="11" t="s">
        <v>1378</v>
      </c>
      <c r="N2342" s="11" t="s">
        <v>1378</v>
      </c>
      <c r="O2342" s="11" t="s">
        <v>201</v>
      </c>
      <c r="P2342" s="4" t="s">
        <v>294</v>
      </c>
    </row>
    <row r="2343" spans="1:16" s="4" customFormat="1" ht="12" hidden="1" customHeight="1" x14ac:dyDescent="0.25">
      <c r="A2343" s="4" t="s">
        <v>32</v>
      </c>
      <c r="B2343" s="9" t="s">
        <v>946</v>
      </c>
      <c r="C2343" s="11" t="s">
        <v>917</v>
      </c>
      <c r="D2343" s="4">
        <v>8</v>
      </c>
      <c r="E2343" s="4">
        <v>5</v>
      </c>
      <c r="F2343" s="4">
        <v>2024</v>
      </c>
      <c r="G2343" s="4">
        <v>4</v>
      </c>
      <c r="H2343" s="4" t="s">
        <v>14</v>
      </c>
      <c r="I2343" s="4" t="s">
        <v>314</v>
      </c>
      <c r="J2343" s="4" t="s">
        <v>315</v>
      </c>
      <c r="K2343" s="9" t="s">
        <v>1058</v>
      </c>
      <c r="L2343" s="4">
        <v>13</v>
      </c>
      <c r="M2343" s="11" t="s">
        <v>1378</v>
      </c>
      <c r="N2343" s="11" t="s">
        <v>1378</v>
      </c>
      <c r="O2343" s="11" t="s">
        <v>201</v>
      </c>
      <c r="P2343" s="9" t="s">
        <v>1432</v>
      </c>
    </row>
    <row r="2344" spans="1:16" s="4" customFormat="1" ht="12" hidden="1" customHeight="1" x14ac:dyDescent="0.25">
      <c r="A2344" s="4" t="s">
        <v>32</v>
      </c>
      <c r="B2344" s="9" t="s">
        <v>946</v>
      </c>
      <c r="C2344" s="11" t="s">
        <v>917</v>
      </c>
      <c r="D2344" s="4">
        <v>8</v>
      </c>
      <c r="E2344" s="4">
        <v>5</v>
      </c>
      <c r="F2344" s="4">
        <v>2024</v>
      </c>
      <c r="G2344" s="4">
        <v>4</v>
      </c>
      <c r="H2344" s="4" t="s">
        <v>14</v>
      </c>
      <c r="I2344" s="4" t="s">
        <v>520</v>
      </c>
      <c r="J2344" s="9" t="s">
        <v>1222</v>
      </c>
      <c r="K2344" s="9" t="s">
        <v>1058</v>
      </c>
      <c r="L2344" s="4">
        <v>1060</v>
      </c>
      <c r="M2344" s="11" t="s">
        <v>1378</v>
      </c>
      <c r="N2344" s="11" t="s">
        <v>1378</v>
      </c>
      <c r="O2344" s="11" t="s">
        <v>201</v>
      </c>
    </row>
    <row r="2345" spans="1:16" s="4" customFormat="1" ht="12" hidden="1" customHeight="1" x14ac:dyDescent="0.25">
      <c r="A2345" s="4" t="s">
        <v>32</v>
      </c>
      <c r="B2345" s="9" t="s">
        <v>946</v>
      </c>
      <c r="C2345" s="11" t="s">
        <v>917</v>
      </c>
      <c r="D2345" s="4">
        <v>8</v>
      </c>
      <c r="E2345" s="4">
        <v>5</v>
      </c>
      <c r="F2345" s="4">
        <v>2024</v>
      </c>
      <c r="G2345" s="4">
        <v>4</v>
      </c>
      <c r="H2345" s="4" t="s">
        <v>14</v>
      </c>
      <c r="I2345" s="4" t="s">
        <v>525</v>
      </c>
      <c r="J2345" s="4" t="s">
        <v>526</v>
      </c>
      <c r="K2345" s="9" t="s">
        <v>1058</v>
      </c>
      <c r="L2345" s="4">
        <v>352</v>
      </c>
      <c r="M2345" s="11" t="s">
        <v>1378</v>
      </c>
      <c r="N2345" s="11" t="s">
        <v>1378</v>
      </c>
      <c r="O2345" s="11" t="s">
        <v>201</v>
      </c>
      <c r="P2345" s="4" t="s">
        <v>524</v>
      </c>
    </row>
    <row r="2346" spans="1:16" s="4" customFormat="1" ht="12" hidden="1" customHeight="1" x14ac:dyDescent="0.25">
      <c r="A2346" s="4" t="s">
        <v>24</v>
      </c>
      <c r="B2346" s="9" t="s">
        <v>947</v>
      </c>
      <c r="C2346" s="11" t="s">
        <v>917</v>
      </c>
      <c r="D2346" s="4">
        <v>8</v>
      </c>
      <c r="E2346" s="4">
        <v>5</v>
      </c>
      <c r="F2346" s="4">
        <v>2024</v>
      </c>
      <c r="G2346" s="4">
        <v>4</v>
      </c>
      <c r="H2346" s="4" t="s">
        <v>14</v>
      </c>
      <c r="I2346" s="4" t="s">
        <v>989</v>
      </c>
      <c r="J2346" s="4" t="s">
        <v>1028</v>
      </c>
      <c r="K2346" s="9" t="s">
        <v>1058</v>
      </c>
      <c r="L2346" s="4">
        <v>165</v>
      </c>
      <c r="M2346" s="11" t="s">
        <v>1378</v>
      </c>
      <c r="N2346" s="11" t="s">
        <v>1378</v>
      </c>
      <c r="O2346" s="11" t="s">
        <v>201</v>
      </c>
      <c r="P2346" s="4" t="s">
        <v>1027</v>
      </c>
    </row>
    <row r="2347" spans="1:16" s="4" customFormat="1" ht="12" hidden="1" customHeight="1" x14ac:dyDescent="0.25">
      <c r="A2347" s="4" t="s">
        <v>24</v>
      </c>
      <c r="B2347" s="9" t="s">
        <v>947</v>
      </c>
      <c r="C2347" s="11" t="s">
        <v>917</v>
      </c>
      <c r="D2347" s="4">
        <v>8</v>
      </c>
      <c r="E2347" s="4">
        <v>5</v>
      </c>
      <c r="F2347" s="4">
        <v>2024</v>
      </c>
      <c r="G2347" s="4">
        <v>4</v>
      </c>
      <c r="H2347" s="4" t="s">
        <v>14</v>
      </c>
      <c r="I2347" s="4" t="s">
        <v>520</v>
      </c>
      <c r="J2347" s="4" t="s">
        <v>521</v>
      </c>
      <c r="K2347" s="9" t="s">
        <v>1058</v>
      </c>
      <c r="L2347" s="4">
        <v>4300</v>
      </c>
      <c r="M2347" s="11" t="s">
        <v>1378</v>
      </c>
      <c r="N2347" s="11" t="s">
        <v>1378</v>
      </c>
      <c r="O2347" s="11" t="s">
        <v>201</v>
      </c>
      <c r="P2347" s="4" t="s">
        <v>519</v>
      </c>
    </row>
    <row r="2348" spans="1:16" s="4" customFormat="1" ht="12" hidden="1" customHeight="1" x14ac:dyDescent="0.25">
      <c r="A2348" s="4" t="s">
        <v>24</v>
      </c>
      <c r="B2348" s="9" t="s">
        <v>947</v>
      </c>
      <c r="C2348" s="11" t="s">
        <v>917</v>
      </c>
      <c r="D2348" s="4">
        <v>8</v>
      </c>
      <c r="E2348" s="4">
        <v>5</v>
      </c>
      <c r="F2348" s="4">
        <v>2024</v>
      </c>
      <c r="G2348" s="4">
        <v>4</v>
      </c>
      <c r="H2348" s="4" t="s">
        <v>14</v>
      </c>
      <c r="I2348" s="4" t="s">
        <v>525</v>
      </c>
      <c r="J2348" s="4" t="s">
        <v>526</v>
      </c>
      <c r="K2348" s="9" t="s">
        <v>1058</v>
      </c>
      <c r="L2348" s="4">
        <v>200</v>
      </c>
      <c r="M2348" s="11" t="s">
        <v>1378</v>
      </c>
      <c r="N2348" s="11" t="s">
        <v>1378</v>
      </c>
      <c r="O2348" s="11" t="s">
        <v>201</v>
      </c>
      <c r="P2348" s="4" t="s">
        <v>524</v>
      </c>
    </row>
    <row r="2349" spans="1:16" s="4" customFormat="1" ht="12" hidden="1" customHeight="1" x14ac:dyDescent="0.25">
      <c r="A2349" s="4" t="s">
        <v>24</v>
      </c>
      <c r="B2349" s="9" t="s">
        <v>947</v>
      </c>
      <c r="C2349" s="11" t="s">
        <v>917</v>
      </c>
      <c r="D2349" s="4">
        <v>8</v>
      </c>
      <c r="E2349" s="4">
        <v>5</v>
      </c>
      <c r="F2349" s="4">
        <v>2024</v>
      </c>
      <c r="G2349" s="4">
        <v>4</v>
      </c>
      <c r="H2349" s="4" t="s">
        <v>14</v>
      </c>
      <c r="I2349" s="4" t="s">
        <v>314</v>
      </c>
      <c r="J2349" s="4" t="s">
        <v>315</v>
      </c>
      <c r="K2349" s="9" t="s">
        <v>1058</v>
      </c>
      <c r="L2349" s="4">
        <v>10</v>
      </c>
      <c r="M2349" s="11" t="s">
        <v>1378</v>
      </c>
      <c r="N2349" s="11" t="s">
        <v>1378</v>
      </c>
      <c r="O2349" s="11" t="s">
        <v>201</v>
      </c>
      <c r="P2349" s="9" t="s">
        <v>1432</v>
      </c>
    </row>
    <row r="2350" spans="1:16" s="4" customFormat="1" ht="12" hidden="1" customHeight="1" x14ac:dyDescent="0.25">
      <c r="A2350" s="4" t="s">
        <v>24</v>
      </c>
      <c r="B2350" s="9" t="s">
        <v>947</v>
      </c>
      <c r="C2350" s="11" t="s">
        <v>917</v>
      </c>
      <c r="D2350" s="4">
        <v>8</v>
      </c>
      <c r="E2350" s="4">
        <v>5</v>
      </c>
      <c r="F2350" s="4">
        <v>2024</v>
      </c>
      <c r="G2350" s="4">
        <v>4</v>
      </c>
      <c r="H2350" s="4" t="s">
        <v>14</v>
      </c>
      <c r="I2350" s="4" t="s">
        <v>525</v>
      </c>
      <c r="J2350" s="4" t="s">
        <v>526</v>
      </c>
      <c r="K2350" s="9" t="s">
        <v>1058</v>
      </c>
      <c r="L2350" s="4">
        <v>8</v>
      </c>
      <c r="M2350" s="11" t="s">
        <v>1378</v>
      </c>
      <c r="N2350" s="11" t="s">
        <v>1378</v>
      </c>
      <c r="O2350" s="11" t="s">
        <v>201</v>
      </c>
      <c r="P2350" s="4" t="s">
        <v>524</v>
      </c>
    </row>
    <row r="2351" spans="1:16" s="4" customFormat="1" ht="12" hidden="1" customHeight="1" x14ac:dyDescent="0.25">
      <c r="A2351" s="4" t="s">
        <v>24</v>
      </c>
      <c r="B2351" s="9" t="s">
        <v>947</v>
      </c>
      <c r="C2351" s="11" t="s">
        <v>917</v>
      </c>
      <c r="D2351" s="4">
        <v>8</v>
      </c>
      <c r="E2351" s="4">
        <v>5</v>
      </c>
      <c r="F2351" s="4">
        <v>2024</v>
      </c>
      <c r="G2351" s="4">
        <v>4</v>
      </c>
      <c r="H2351" s="4" t="s">
        <v>14</v>
      </c>
      <c r="I2351" s="9" t="s">
        <v>375</v>
      </c>
      <c r="J2351" s="4" t="s">
        <v>376</v>
      </c>
      <c r="K2351" s="9" t="s">
        <v>1058</v>
      </c>
      <c r="L2351" s="4">
        <v>2</v>
      </c>
      <c r="M2351" s="11" t="s">
        <v>1378</v>
      </c>
      <c r="N2351" s="11" t="s">
        <v>1378</v>
      </c>
      <c r="O2351" s="11" t="s">
        <v>201</v>
      </c>
      <c r="P2351" s="4" t="s">
        <v>396</v>
      </c>
    </row>
    <row r="2352" spans="1:16" s="4" customFormat="1" ht="12" hidden="1" customHeight="1" x14ac:dyDescent="0.25">
      <c r="A2352" s="4" t="s">
        <v>24</v>
      </c>
      <c r="B2352" s="9" t="s">
        <v>947</v>
      </c>
      <c r="C2352" s="11" t="s">
        <v>917</v>
      </c>
      <c r="D2352" s="4">
        <v>8</v>
      </c>
      <c r="E2352" s="4">
        <v>5</v>
      </c>
      <c r="F2352" s="4">
        <v>2024</v>
      </c>
      <c r="G2352" s="4">
        <v>4</v>
      </c>
      <c r="H2352" s="4" t="s">
        <v>14</v>
      </c>
      <c r="I2352" s="9" t="s">
        <v>375</v>
      </c>
      <c r="J2352" s="4" t="s">
        <v>398</v>
      </c>
      <c r="K2352" s="9" t="s">
        <v>1058</v>
      </c>
      <c r="L2352" s="4">
        <v>1</v>
      </c>
      <c r="M2352" s="11" t="s">
        <v>1378</v>
      </c>
      <c r="N2352" s="11" t="s">
        <v>1378</v>
      </c>
      <c r="O2352" s="11" t="s">
        <v>201</v>
      </c>
      <c r="P2352" s="4" t="s">
        <v>397</v>
      </c>
    </row>
    <row r="2353" spans="1:16" s="4" customFormat="1" ht="12" hidden="1" customHeight="1" x14ac:dyDescent="0.25">
      <c r="A2353" s="4" t="s">
        <v>24</v>
      </c>
      <c r="B2353" s="9" t="s">
        <v>947</v>
      </c>
      <c r="C2353" s="11" t="s">
        <v>917</v>
      </c>
      <c r="D2353" s="4">
        <v>8</v>
      </c>
      <c r="E2353" s="4">
        <v>5</v>
      </c>
      <c r="F2353" s="4">
        <v>2024</v>
      </c>
      <c r="G2353" s="4">
        <v>4</v>
      </c>
      <c r="H2353" s="4" t="s">
        <v>14</v>
      </c>
      <c r="I2353" s="4" t="s">
        <v>989</v>
      </c>
      <c r="J2353" s="4" t="s">
        <v>1028</v>
      </c>
      <c r="K2353" s="9" t="s">
        <v>1058</v>
      </c>
      <c r="L2353" s="4">
        <v>199</v>
      </c>
      <c r="M2353" s="11" t="s">
        <v>1378</v>
      </c>
      <c r="N2353" s="11" t="s">
        <v>1378</v>
      </c>
      <c r="O2353" s="11" t="s">
        <v>201</v>
      </c>
      <c r="P2353" s="4" t="s">
        <v>1027</v>
      </c>
    </row>
    <row r="2354" spans="1:16" s="4" customFormat="1" ht="12" hidden="1" customHeight="1" x14ac:dyDescent="0.25">
      <c r="A2354" s="4" t="s">
        <v>24</v>
      </c>
      <c r="B2354" s="9" t="s">
        <v>947</v>
      </c>
      <c r="C2354" s="11" t="s">
        <v>917</v>
      </c>
      <c r="D2354" s="4">
        <v>8</v>
      </c>
      <c r="E2354" s="4">
        <v>5</v>
      </c>
      <c r="F2354" s="4">
        <v>2024</v>
      </c>
      <c r="G2354" s="4">
        <v>4</v>
      </c>
      <c r="H2354" s="4" t="s">
        <v>14</v>
      </c>
      <c r="I2354" s="4" t="s">
        <v>1006</v>
      </c>
      <c r="J2354" s="9" t="s">
        <v>1222</v>
      </c>
      <c r="K2354" s="9" t="s">
        <v>1058</v>
      </c>
      <c r="L2354" s="4">
        <v>37</v>
      </c>
      <c r="M2354" s="11" t="s">
        <v>1378</v>
      </c>
      <c r="N2354" s="11" t="s">
        <v>1378</v>
      </c>
      <c r="O2354" s="11" t="s">
        <v>201</v>
      </c>
    </row>
    <row r="2355" spans="1:16" s="4" customFormat="1" ht="12" hidden="1" customHeight="1" x14ac:dyDescent="0.25">
      <c r="A2355" s="4" t="s">
        <v>24</v>
      </c>
      <c r="B2355" s="9" t="s">
        <v>947</v>
      </c>
      <c r="C2355" s="11" t="s">
        <v>917</v>
      </c>
      <c r="D2355" s="4">
        <v>8</v>
      </c>
      <c r="E2355" s="4">
        <v>5</v>
      </c>
      <c r="F2355" s="4">
        <v>2024</v>
      </c>
      <c r="G2355" s="4">
        <v>4</v>
      </c>
      <c r="H2355" s="4" t="s">
        <v>14</v>
      </c>
      <c r="I2355" s="4" t="s">
        <v>433</v>
      </c>
      <c r="J2355" s="9" t="s">
        <v>1222</v>
      </c>
      <c r="K2355" s="9" t="s">
        <v>1058</v>
      </c>
      <c r="L2355" s="4">
        <v>24</v>
      </c>
      <c r="M2355" s="11" t="s">
        <v>1378</v>
      </c>
      <c r="N2355" s="11" t="s">
        <v>1378</v>
      </c>
      <c r="O2355" s="11" t="s">
        <v>201</v>
      </c>
      <c r="P2355" s="9" t="s">
        <v>508</v>
      </c>
    </row>
    <row r="2356" spans="1:16" s="4" customFormat="1" ht="12" hidden="1" customHeight="1" x14ac:dyDescent="0.25">
      <c r="A2356" s="4" t="s">
        <v>24</v>
      </c>
      <c r="B2356" s="9" t="s">
        <v>947</v>
      </c>
      <c r="C2356" s="11" t="s">
        <v>917</v>
      </c>
      <c r="D2356" s="4">
        <v>8</v>
      </c>
      <c r="E2356" s="4">
        <v>5</v>
      </c>
      <c r="F2356" s="4">
        <v>2024</v>
      </c>
      <c r="G2356" s="4">
        <v>4</v>
      </c>
      <c r="H2356" s="4" t="s">
        <v>14</v>
      </c>
      <c r="I2356" s="4" t="s">
        <v>989</v>
      </c>
      <c r="J2356" s="4" t="s">
        <v>1028</v>
      </c>
      <c r="K2356" s="9" t="s">
        <v>1058</v>
      </c>
      <c r="L2356" s="4">
        <v>98</v>
      </c>
      <c r="M2356" s="11" t="s">
        <v>1378</v>
      </c>
      <c r="N2356" s="11" t="s">
        <v>1378</v>
      </c>
      <c r="O2356" s="11" t="s">
        <v>201</v>
      </c>
      <c r="P2356" s="4" t="s">
        <v>1027</v>
      </c>
    </row>
    <row r="2357" spans="1:16" s="4" customFormat="1" ht="12" hidden="1" customHeight="1" x14ac:dyDescent="0.25">
      <c r="A2357" s="4" t="s">
        <v>24</v>
      </c>
      <c r="B2357" s="9" t="s">
        <v>947</v>
      </c>
      <c r="C2357" s="11" t="s">
        <v>917</v>
      </c>
      <c r="D2357" s="4">
        <v>8</v>
      </c>
      <c r="E2357" s="4">
        <v>5</v>
      </c>
      <c r="F2357" s="4">
        <v>2024</v>
      </c>
      <c r="G2357" s="4">
        <v>4</v>
      </c>
      <c r="H2357" s="4" t="s">
        <v>14</v>
      </c>
      <c r="I2357" s="4" t="s">
        <v>520</v>
      </c>
      <c r="J2357" s="4" t="s">
        <v>521</v>
      </c>
      <c r="K2357" s="9" t="s">
        <v>1058</v>
      </c>
      <c r="L2357" s="4">
        <v>3360</v>
      </c>
      <c r="M2357" s="11" t="s">
        <v>1378</v>
      </c>
      <c r="N2357" s="11" t="s">
        <v>1378</v>
      </c>
      <c r="O2357" s="11" t="s">
        <v>201</v>
      </c>
      <c r="P2357" s="4" t="s">
        <v>519</v>
      </c>
    </row>
    <row r="2358" spans="1:16" s="4" customFormat="1" ht="12" hidden="1" customHeight="1" x14ac:dyDescent="0.25">
      <c r="A2358" s="4" t="s">
        <v>24</v>
      </c>
      <c r="B2358" s="9" t="s">
        <v>947</v>
      </c>
      <c r="C2358" s="11" t="s">
        <v>917</v>
      </c>
      <c r="D2358" s="4">
        <v>8</v>
      </c>
      <c r="E2358" s="4">
        <v>5</v>
      </c>
      <c r="F2358" s="4">
        <v>2024</v>
      </c>
      <c r="G2358" s="4">
        <v>4</v>
      </c>
      <c r="H2358" s="4" t="s">
        <v>14</v>
      </c>
      <c r="I2358" s="4" t="s">
        <v>520</v>
      </c>
      <c r="J2358" s="4" t="s">
        <v>521</v>
      </c>
      <c r="K2358" s="9" t="s">
        <v>1058</v>
      </c>
      <c r="L2358" s="4">
        <v>6950</v>
      </c>
      <c r="M2358" s="11" t="s">
        <v>1378</v>
      </c>
      <c r="N2358" s="11" t="s">
        <v>1378</v>
      </c>
      <c r="O2358" s="11" t="s">
        <v>201</v>
      </c>
      <c r="P2358" s="4" t="s">
        <v>519</v>
      </c>
    </row>
    <row r="2359" spans="1:16" s="4" customFormat="1" ht="12" hidden="1" customHeight="1" x14ac:dyDescent="0.25">
      <c r="A2359" s="4" t="s">
        <v>24</v>
      </c>
      <c r="B2359" s="9" t="s">
        <v>947</v>
      </c>
      <c r="C2359" s="11" t="s">
        <v>917</v>
      </c>
      <c r="D2359" s="4">
        <v>8</v>
      </c>
      <c r="E2359" s="4">
        <v>5</v>
      </c>
      <c r="F2359" s="4">
        <v>2024</v>
      </c>
      <c r="G2359" s="4">
        <v>4</v>
      </c>
      <c r="H2359" s="4" t="s">
        <v>14</v>
      </c>
      <c r="I2359" s="4" t="s">
        <v>525</v>
      </c>
      <c r="J2359" s="4" t="s">
        <v>526</v>
      </c>
      <c r="K2359" s="9" t="s">
        <v>1058</v>
      </c>
      <c r="L2359" s="4">
        <v>154</v>
      </c>
      <c r="M2359" s="11" t="s">
        <v>1378</v>
      </c>
      <c r="N2359" s="11" t="s">
        <v>1378</v>
      </c>
      <c r="O2359" s="11" t="s">
        <v>201</v>
      </c>
      <c r="P2359" s="4" t="s">
        <v>524</v>
      </c>
    </row>
    <row r="2360" spans="1:16" s="4" customFormat="1" ht="12" hidden="1" customHeight="1" x14ac:dyDescent="0.25">
      <c r="A2360" s="4" t="s">
        <v>24</v>
      </c>
      <c r="B2360" s="9" t="s">
        <v>947</v>
      </c>
      <c r="C2360" s="11" t="s">
        <v>917</v>
      </c>
      <c r="D2360" s="4">
        <v>8</v>
      </c>
      <c r="E2360" s="4">
        <v>5</v>
      </c>
      <c r="F2360" s="4">
        <v>2024</v>
      </c>
      <c r="G2360" s="4">
        <v>4</v>
      </c>
      <c r="H2360" s="4" t="s">
        <v>14</v>
      </c>
      <c r="I2360" s="4" t="s">
        <v>314</v>
      </c>
      <c r="J2360" s="4" t="s">
        <v>315</v>
      </c>
      <c r="K2360" s="9" t="s">
        <v>1058</v>
      </c>
      <c r="L2360" s="4">
        <v>89</v>
      </c>
      <c r="M2360" s="11" t="s">
        <v>1378</v>
      </c>
      <c r="N2360" s="11" t="s">
        <v>1378</v>
      </c>
      <c r="O2360" s="11" t="s">
        <v>201</v>
      </c>
      <c r="P2360" s="9" t="s">
        <v>1432</v>
      </c>
    </row>
    <row r="2361" spans="1:16" s="4" customFormat="1" ht="12" hidden="1" customHeight="1" x14ac:dyDescent="0.25">
      <c r="A2361" s="4" t="s">
        <v>24</v>
      </c>
      <c r="B2361" s="9" t="s">
        <v>947</v>
      </c>
      <c r="C2361" s="11" t="s">
        <v>917</v>
      </c>
      <c r="D2361" s="4">
        <v>8</v>
      </c>
      <c r="E2361" s="4">
        <v>5</v>
      </c>
      <c r="F2361" s="4">
        <v>2024</v>
      </c>
      <c r="G2361" s="4">
        <v>4</v>
      </c>
      <c r="H2361" s="4" t="s">
        <v>14</v>
      </c>
      <c r="I2361" s="4" t="s">
        <v>468</v>
      </c>
      <c r="J2361" s="9" t="s">
        <v>581</v>
      </c>
      <c r="K2361" s="9" t="s">
        <v>1058</v>
      </c>
      <c r="L2361" s="4">
        <v>167</v>
      </c>
      <c r="M2361" s="11" t="s">
        <v>1378</v>
      </c>
      <c r="N2361" s="11" t="s">
        <v>1378</v>
      </c>
      <c r="O2361" s="11" t="s">
        <v>201</v>
      </c>
      <c r="P2361" s="4" t="s">
        <v>1029</v>
      </c>
    </row>
    <row r="2362" spans="1:16" s="4" customFormat="1" ht="12" hidden="1" customHeight="1" x14ac:dyDescent="0.25">
      <c r="A2362" s="4" t="s">
        <v>24</v>
      </c>
      <c r="B2362" s="9" t="s">
        <v>947</v>
      </c>
      <c r="C2362" s="11" t="s">
        <v>917</v>
      </c>
      <c r="D2362" s="4">
        <v>8</v>
      </c>
      <c r="E2362" s="4">
        <v>5</v>
      </c>
      <c r="F2362" s="4">
        <v>2024</v>
      </c>
      <c r="G2362" s="4">
        <v>4</v>
      </c>
      <c r="H2362" s="4" t="s">
        <v>14</v>
      </c>
      <c r="I2362" s="9" t="s">
        <v>375</v>
      </c>
      <c r="J2362" s="4" t="s">
        <v>376</v>
      </c>
      <c r="K2362" s="9" t="s">
        <v>1058</v>
      </c>
      <c r="L2362" s="4">
        <v>12</v>
      </c>
      <c r="M2362" s="11" t="s">
        <v>1378</v>
      </c>
      <c r="N2362" s="11" t="s">
        <v>1378</v>
      </c>
      <c r="O2362" s="11" t="s">
        <v>201</v>
      </c>
      <c r="P2362" s="4" t="s">
        <v>396</v>
      </c>
    </row>
    <row r="2363" spans="1:16" s="4" customFormat="1" ht="12" hidden="1" customHeight="1" x14ac:dyDescent="0.25">
      <c r="A2363" s="4" t="s">
        <v>24</v>
      </c>
      <c r="B2363" s="9" t="s">
        <v>947</v>
      </c>
      <c r="C2363" s="11" t="s">
        <v>917</v>
      </c>
      <c r="D2363" s="4">
        <v>8</v>
      </c>
      <c r="E2363" s="4">
        <v>5</v>
      </c>
      <c r="F2363" s="4">
        <v>2024</v>
      </c>
      <c r="G2363" s="4">
        <v>4</v>
      </c>
      <c r="H2363" s="4" t="s">
        <v>14</v>
      </c>
      <c r="I2363" s="4" t="s">
        <v>520</v>
      </c>
      <c r="J2363" s="4" t="s">
        <v>521</v>
      </c>
      <c r="K2363" s="9" t="s">
        <v>1058</v>
      </c>
      <c r="L2363" s="4">
        <v>2000</v>
      </c>
      <c r="M2363" s="11" t="s">
        <v>1378</v>
      </c>
      <c r="N2363" s="11" t="s">
        <v>1378</v>
      </c>
      <c r="O2363" s="11" t="s">
        <v>201</v>
      </c>
      <c r="P2363" s="4" t="s">
        <v>519</v>
      </c>
    </row>
    <row r="2364" spans="1:16" s="4" customFormat="1" ht="12" hidden="1" customHeight="1" x14ac:dyDescent="0.25">
      <c r="A2364" s="4" t="s">
        <v>24</v>
      </c>
      <c r="B2364" s="9" t="s">
        <v>947</v>
      </c>
      <c r="C2364" s="11" t="s">
        <v>917</v>
      </c>
      <c r="D2364" s="4">
        <v>8</v>
      </c>
      <c r="E2364" s="4">
        <v>5</v>
      </c>
      <c r="F2364" s="4">
        <v>2024</v>
      </c>
      <c r="G2364" s="4">
        <v>4</v>
      </c>
      <c r="H2364" s="4" t="s">
        <v>14</v>
      </c>
      <c r="I2364" s="4" t="s">
        <v>520</v>
      </c>
      <c r="J2364" s="9" t="s">
        <v>1222</v>
      </c>
      <c r="K2364" s="9" t="s">
        <v>1058</v>
      </c>
      <c r="L2364" s="4">
        <v>550</v>
      </c>
      <c r="M2364" s="11" t="s">
        <v>1378</v>
      </c>
      <c r="N2364" s="11" t="s">
        <v>1378</v>
      </c>
      <c r="O2364" s="11" t="s">
        <v>201</v>
      </c>
    </row>
    <row r="2365" spans="1:16" s="4" customFormat="1" ht="12" hidden="1" customHeight="1" x14ac:dyDescent="0.25">
      <c r="A2365" s="4" t="s">
        <v>19</v>
      </c>
      <c r="B2365" s="9" t="s">
        <v>948</v>
      </c>
      <c r="C2365" s="11" t="s">
        <v>917</v>
      </c>
      <c r="D2365" s="4">
        <v>8</v>
      </c>
      <c r="E2365" s="4">
        <v>5</v>
      </c>
      <c r="F2365" s="4">
        <v>2024</v>
      </c>
      <c r="G2365" s="4">
        <v>4</v>
      </c>
      <c r="H2365" s="4" t="s">
        <v>14</v>
      </c>
      <c r="I2365" s="4" t="s">
        <v>431</v>
      </c>
      <c r="J2365" s="9" t="s">
        <v>1222</v>
      </c>
      <c r="K2365" s="9" t="s">
        <v>1058</v>
      </c>
      <c r="L2365" s="4">
        <v>595</v>
      </c>
      <c r="M2365" s="11" t="s">
        <v>1378</v>
      </c>
      <c r="N2365" s="11" t="s">
        <v>1378</v>
      </c>
      <c r="O2365" s="11" t="s">
        <v>201</v>
      </c>
      <c r="P2365" s="4" t="s">
        <v>1032</v>
      </c>
    </row>
    <row r="2366" spans="1:16" s="4" customFormat="1" ht="12" hidden="1" customHeight="1" x14ac:dyDescent="0.25">
      <c r="A2366" s="4" t="s">
        <v>19</v>
      </c>
      <c r="B2366" s="9" t="s">
        <v>948</v>
      </c>
      <c r="C2366" s="11" t="s">
        <v>917</v>
      </c>
      <c r="D2366" s="4">
        <v>8</v>
      </c>
      <c r="E2366" s="4">
        <v>5</v>
      </c>
      <c r="F2366" s="4">
        <v>2024</v>
      </c>
      <c r="G2366" s="4">
        <v>4</v>
      </c>
      <c r="H2366" s="4" t="s">
        <v>14</v>
      </c>
      <c r="I2366" s="4" t="s">
        <v>1004</v>
      </c>
      <c r="J2366" s="4" t="s">
        <v>1042</v>
      </c>
      <c r="K2366" s="9" t="s">
        <v>1058</v>
      </c>
      <c r="L2366" s="4">
        <v>86</v>
      </c>
      <c r="M2366" s="11" t="s">
        <v>1378</v>
      </c>
      <c r="N2366" s="11" t="s">
        <v>1378</v>
      </c>
      <c r="O2366" s="11" t="s">
        <v>201</v>
      </c>
      <c r="P2366" s="4" t="s">
        <v>1041</v>
      </c>
    </row>
    <row r="2367" spans="1:16" s="4" customFormat="1" ht="12" hidden="1" customHeight="1" x14ac:dyDescent="0.25">
      <c r="A2367" s="4" t="s">
        <v>19</v>
      </c>
      <c r="B2367" s="9" t="s">
        <v>948</v>
      </c>
      <c r="C2367" s="11" t="s">
        <v>917</v>
      </c>
      <c r="D2367" s="4">
        <v>8</v>
      </c>
      <c r="E2367" s="4">
        <v>5</v>
      </c>
      <c r="F2367" s="4">
        <v>2024</v>
      </c>
      <c r="G2367" s="4">
        <v>4</v>
      </c>
      <c r="H2367" s="4" t="s">
        <v>14</v>
      </c>
      <c r="I2367" s="4" t="s">
        <v>525</v>
      </c>
      <c r="J2367" s="4" t="s">
        <v>526</v>
      </c>
      <c r="K2367" s="9" t="s">
        <v>1058</v>
      </c>
      <c r="L2367" s="4">
        <v>900</v>
      </c>
      <c r="M2367" s="11" t="s">
        <v>1378</v>
      </c>
      <c r="N2367" s="11" t="s">
        <v>1378</v>
      </c>
      <c r="O2367" s="11" t="s">
        <v>201</v>
      </c>
      <c r="P2367" s="4" t="s">
        <v>524</v>
      </c>
    </row>
    <row r="2368" spans="1:16" s="4" customFormat="1" ht="12" hidden="1" customHeight="1" x14ac:dyDescent="0.25">
      <c r="A2368" s="4" t="s">
        <v>19</v>
      </c>
      <c r="B2368" s="9" t="s">
        <v>948</v>
      </c>
      <c r="C2368" s="11" t="s">
        <v>917</v>
      </c>
      <c r="D2368" s="4">
        <v>8</v>
      </c>
      <c r="E2368" s="4">
        <v>5</v>
      </c>
      <c r="F2368" s="4">
        <v>2024</v>
      </c>
      <c r="G2368" s="4">
        <v>4</v>
      </c>
      <c r="H2368" s="4" t="s">
        <v>14</v>
      </c>
      <c r="I2368" s="4" t="s">
        <v>520</v>
      </c>
      <c r="J2368" s="9" t="s">
        <v>1222</v>
      </c>
      <c r="K2368" s="9" t="s">
        <v>1058</v>
      </c>
      <c r="L2368" s="4">
        <v>16</v>
      </c>
      <c r="M2368" s="11" t="s">
        <v>1378</v>
      </c>
      <c r="N2368" s="11" t="s">
        <v>1378</v>
      </c>
      <c r="O2368" s="11" t="s">
        <v>201</v>
      </c>
    </row>
    <row r="2369" spans="1:16" s="4" customFormat="1" ht="12" hidden="1" customHeight="1" x14ac:dyDescent="0.25">
      <c r="A2369" s="4" t="s">
        <v>19</v>
      </c>
      <c r="B2369" s="9" t="s">
        <v>948</v>
      </c>
      <c r="C2369" s="11" t="s">
        <v>917</v>
      </c>
      <c r="D2369" s="4">
        <v>8</v>
      </c>
      <c r="E2369" s="4">
        <v>5</v>
      </c>
      <c r="F2369" s="4">
        <v>2024</v>
      </c>
      <c r="G2369" s="4">
        <v>4</v>
      </c>
      <c r="H2369" s="4" t="s">
        <v>14</v>
      </c>
      <c r="I2369" s="4" t="s">
        <v>314</v>
      </c>
      <c r="J2369" s="4" t="s">
        <v>315</v>
      </c>
      <c r="K2369" s="9" t="s">
        <v>1058</v>
      </c>
      <c r="L2369" s="4">
        <v>2</v>
      </c>
      <c r="M2369" s="11" t="s">
        <v>1378</v>
      </c>
      <c r="N2369" s="11" t="s">
        <v>1378</v>
      </c>
      <c r="O2369" s="11" t="s">
        <v>201</v>
      </c>
      <c r="P2369" s="9" t="s">
        <v>1432</v>
      </c>
    </row>
    <row r="2370" spans="1:16" s="4" customFormat="1" ht="12" hidden="1" customHeight="1" x14ac:dyDescent="0.25">
      <c r="A2370" s="4" t="s">
        <v>19</v>
      </c>
      <c r="B2370" s="9" t="s">
        <v>948</v>
      </c>
      <c r="C2370" s="11" t="s">
        <v>917</v>
      </c>
      <c r="D2370" s="4">
        <v>8</v>
      </c>
      <c r="E2370" s="4">
        <v>5</v>
      </c>
      <c r="F2370" s="4">
        <v>2024</v>
      </c>
      <c r="G2370" s="4">
        <v>4</v>
      </c>
      <c r="H2370" s="4" t="s">
        <v>14</v>
      </c>
      <c r="I2370" s="4" t="s">
        <v>989</v>
      </c>
      <c r="J2370" s="4" t="s">
        <v>1028</v>
      </c>
      <c r="K2370" s="9" t="s">
        <v>1058</v>
      </c>
      <c r="L2370" s="4">
        <v>6</v>
      </c>
      <c r="M2370" s="11" t="s">
        <v>1378</v>
      </c>
      <c r="N2370" s="11" t="s">
        <v>1378</v>
      </c>
      <c r="O2370" s="11" t="s">
        <v>201</v>
      </c>
      <c r="P2370" s="4" t="s">
        <v>1027</v>
      </c>
    </row>
    <row r="2371" spans="1:16" s="4" customFormat="1" ht="12" hidden="1" customHeight="1" x14ac:dyDescent="0.25">
      <c r="A2371" s="4" t="s">
        <v>22</v>
      </c>
      <c r="B2371" s="9" t="s">
        <v>949</v>
      </c>
      <c r="C2371" s="11" t="s">
        <v>917</v>
      </c>
      <c r="D2371" s="4">
        <v>8</v>
      </c>
      <c r="E2371" s="4">
        <v>5</v>
      </c>
      <c r="F2371" s="4">
        <v>2024</v>
      </c>
      <c r="G2371" s="4">
        <v>4</v>
      </c>
      <c r="H2371" s="4" t="s">
        <v>14</v>
      </c>
      <c r="I2371" s="9" t="s">
        <v>425</v>
      </c>
      <c r="J2371" s="4" t="s">
        <v>426</v>
      </c>
      <c r="K2371" s="9" t="s">
        <v>1058</v>
      </c>
      <c r="L2371" s="4">
        <v>70</v>
      </c>
      <c r="M2371" s="11" t="s">
        <v>1378</v>
      </c>
      <c r="N2371" s="11" t="s">
        <v>1378</v>
      </c>
      <c r="O2371" s="11" t="s">
        <v>201</v>
      </c>
      <c r="P2371" s="4" t="s">
        <v>271</v>
      </c>
    </row>
    <row r="2372" spans="1:16" s="4" customFormat="1" ht="12" hidden="1" customHeight="1" x14ac:dyDescent="0.25">
      <c r="A2372" s="4" t="s">
        <v>22</v>
      </c>
      <c r="B2372" s="9" t="s">
        <v>949</v>
      </c>
      <c r="C2372" s="11" t="s">
        <v>917</v>
      </c>
      <c r="D2372" s="4">
        <v>8</v>
      </c>
      <c r="E2372" s="4">
        <v>5</v>
      </c>
      <c r="F2372" s="4">
        <v>2024</v>
      </c>
      <c r="G2372" s="4">
        <v>4</v>
      </c>
      <c r="H2372" s="4" t="s">
        <v>14</v>
      </c>
      <c r="I2372" s="4" t="s">
        <v>525</v>
      </c>
      <c r="J2372" s="4" t="s">
        <v>526</v>
      </c>
      <c r="K2372" s="9" t="s">
        <v>1058</v>
      </c>
      <c r="L2372" s="4">
        <v>5369</v>
      </c>
      <c r="M2372" s="11" t="s">
        <v>1378</v>
      </c>
      <c r="N2372" s="11" t="s">
        <v>1378</v>
      </c>
      <c r="O2372" s="11" t="s">
        <v>201</v>
      </c>
      <c r="P2372" s="4" t="s">
        <v>524</v>
      </c>
    </row>
    <row r="2373" spans="1:16" s="4" customFormat="1" ht="12" hidden="1" customHeight="1" x14ac:dyDescent="0.25">
      <c r="A2373" s="4" t="s">
        <v>22</v>
      </c>
      <c r="B2373" s="9" t="s">
        <v>949</v>
      </c>
      <c r="C2373" s="11" t="s">
        <v>917</v>
      </c>
      <c r="D2373" s="4">
        <v>8</v>
      </c>
      <c r="E2373" s="4">
        <v>5</v>
      </c>
      <c r="F2373" s="4">
        <v>2024</v>
      </c>
      <c r="G2373" s="4">
        <v>4</v>
      </c>
      <c r="H2373" s="4" t="s">
        <v>14</v>
      </c>
      <c r="I2373" s="4" t="s">
        <v>314</v>
      </c>
      <c r="J2373" s="4" t="s">
        <v>315</v>
      </c>
      <c r="K2373" s="9" t="s">
        <v>1058</v>
      </c>
      <c r="L2373" s="4">
        <v>20</v>
      </c>
      <c r="M2373" s="11" t="s">
        <v>1378</v>
      </c>
      <c r="N2373" s="11" t="s">
        <v>1378</v>
      </c>
      <c r="O2373" s="11" t="s">
        <v>201</v>
      </c>
      <c r="P2373" s="9" t="s">
        <v>1432</v>
      </c>
    </row>
    <row r="2374" spans="1:16" s="4" customFormat="1" ht="12" hidden="1" customHeight="1" x14ac:dyDescent="0.25">
      <c r="A2374" s="4" t="s">
        <v>22</v>
      </c>
      <c r="B2374" s="9" t="s">
        <v>949</v>
      </c>
      <c r="C2374" s="11" t="s">
        <v>917</v>
      </c>
      <c r="D2374" s="4">
        <v>8</v>
      </c>
      <c r="E2374" s="4">
        <v>5</v>
      </c>
      <c r="F2374" s="4">
        <v>2024</v>
      </c>
      <c r="G2374" s="4">
        <v>4</v>
      </c>
      <c r="H2374" s="4" t="s">
        <v>14</v>
      </c>
      <c r="I2374" s="4" t="s">
        <v>423</v>
      </c>
      <c r="J2374" s="4" t="s">
        <v>442</v>
      </c>
      <c r="K2374" s="9" t="s">
        <v>1058</v>
      </c>
      <c r="L2374" s="4">
        <v>1</v>
      </c>
      <c r="M2374" s="11" t="s">
        <v>1378</v>
      </c>
      <c r="N2374" s="11" t="s">
        <v>1378</v>
      </c>
      <c r="O2374" s="11" t="s">
        <v>201</v>
      </c>
      <c r="P2374" s="4" t="s">
        <v>422</v>
      </c>
    </row>
    <row r="2375" spans="1:16" s="4" customFormat="1" ht="12" hidden="1" customHeight="1" x14ac:dyDescent="0.25">
      <c r="A2375" s="4" t="s">
        <v>22</v>
      </c>
      <c r="B2375" s="9" t="s">
        <v>949</v>
      </c>
      <c r="C2375" s="11" t="s">
        <v>917</v>
      </c>
      <c r="D2375" s="4">
        <v>8</v>
      </c>
      <c r="E2375" s="4">
        <v>5</v>
      </c>
      <c r="F2375" s="4">
        <v>2024</v>
      </c>
      <c r="G2375" s="4">
        <v>4</v>
      </c>
      <c r="H2375" s="4" t="s">
        <v>14</v>
      </c>
      <c r="I2375" s="4" t="s">
        <v>468</v>
      </c>
      <c r="J2375" s="9" t="s">
        <v>581</v>
      </c>
      <c r="K2375" s="9" t="s">
        <v>1058</v>
      </c>
      <c r="L2375" s="4">
        <v>18</v>
      </c>
      <c r="M2375" s="11" t="s">
        <v>1378</v>
      </c>
      <c r="N2375" s="11" t="s">
        <v>1378</v>
      </c>
      <c r="O2375" s="11" t="s">
        <v>201</v>
      </c>
      <c r="P2375" s="4" t="s">
        <v>580</v>
      </c>
    </row>
    <row r="2376" spans="1:16" s="4" customFormat="1" ht="12" hidden="1" customHeight="1" x14ac:dyDescent="0.25">
      <c r="A2376" s="4" t="s">
        <v>22</v>
      </c>
      <c r="B2376" s="9" t="s">
        <v>949</v>
      </c>
      <c r="C2376" s="11" t="s">
        <v>917</v>
      </c>
      <c r="D2376" s="4">
        <v>8</v>
      </c>
      <c r="E2376" s="4">
        <v>5</v>
      </c>
      <c r="F2376" s="4">
        <v>2024</v>
      </c>
      <c r="G2376" s="4">
        <v>4</v>
      </c>
      <c r="H2376" s="4" t="s">
        <v>14</v>
      </c>
      <c r="I2376" s="4" t="s">
        <v>1039</v>
      </c>
      <c r="J2376" s="4" t="s">
        <v>1040</v>
      </c>
      <c r="K2376" s="9" t="s">
        <v>1058</v>
      </c>
      <c r="L2376" s="4">
        <v>2</v>
      </c>
      <c r="M2376" s="11" t="s">
        <v>1378</v>
      </c>
      <c r="N2376" s="11" t="s">
        <v>1378</v>
      </c>
      <c r="O2376" s="11" t="s">
        <v>201</v>
      </c>
      <c r="P2376" s="4" t="s">
        <v>1038</v>
      </c>
    </row>
    <row r="2377" spans="1:16" s="4" customFormat="1" ht="12" hidden="1" customHeight="1" x14ac:dyDescent="0.25">
      <c r="A2377" s="4" t="s">
        <v>22</v>
      </c>
      <c r="B2377" s="9" t="s">
        <v>949</v>
      </c>
      <c r="C2377" s="11" t="s">
        <v>917</v>
      </c>
      <c r="D2377" s="4">
        <v>8</v>
      </c>
      <c r="E2377" s="4">
        <v>5</v>
      </c>
      <c r="F2377" s="4">
        <v>2024</v>
      </c>
      <c r="G2377" s="4">
        <v>4</v>
      </c>
      <c r="H2377" s="4" t="s">
        <v>14</v>
      </c>
      <c r="I2377" s="4" t="s">
        <v>1010</v>
      </c>
      <c r="J2377" s="9" t="s">
        <v>1222</v>
      </c>
      <c r="K2377" s="9" t="s">
        <v>1058</v>
      </c>
      <c r="L2377" s="4">
        <v>4</v>
      </c>
      <c r="M2377" s="11" t="s">
        <v>1378</v>
      </c>
      <c r="N2377" s="11" t="s">
        <v>1378</v>
      </c>
      <c r="O2377" s="11" t="s">
        <v>201</v>
      </c>
    </row>
    <row r="2378" spans="1:16" s="4" customFormat="1" ht="12" hidden="1" customHeight="1" x14ac:dyDescent="0.25">
      <c r="A2378" s="4" t="s">
        <v>28</v>
      </c>
      <c r="B2378" s="9" t="s">
        <v>951</v>
      </c>
      <c r="C2378" s="11" t="s">
        <v>917</v>
      </c>
      <c r="D2378" s="4">
        <v>8</v>
      </c>
      <c r="E2378" s="4">
        <v>5</v>
      </c>
      <c r="F2378" s="4">
        <v>2024</v>
      </c>
      <c r="G2378" s="4">
        <v>4</v>
      </c>
      <c r="H2378" s="4" t="s">
        <v>14</v>
      </c>
      <c r="I2378" s="4" t="s">
        <v>314</v>
      </c>
      <c r="J2378" s="4" t="s">
        <v>315</v>
      </c>
      <c r="K2378" s="9" t="s">
        <v>1058</v>
      </c>
      <c r="L2378" s="4">
        <v>63</v>
      </c>
      <c r="M2378" s="11" t="s">
        <v>1378</v>
      </c>
      <c r="N2378" s="11" t="s">
        <v>1378</v>
      </c>
      <c r="O2378" s="11" t="s">
        <v>201</v>
      </c>
      <c r="P2378" s="9" t="s">
        <v>1432</v>
      </c>
    </row>
    <row r="2379" spans="1:16" s="4" customFormat="1" ht="12" hidden="1" customHeight="1" x14ac:dyDescent="0.25">
      <c r="A2379" s="4" t="s">
        <v>28</v>
      </c>
      <c r="B2379" s="9" t="s">
        <v>951</v>
      </c>
      <c r="C2379" s="11" t="s">
        <v>917</v>
      </c>
      <c r="D2379" s="4">
        <v>8</v>
      </c>
      <c r="E2379" s="4">
        <v>5</v>
      </c>
      <c r="F2379" s="4">
        <v>2024</v>
      </c>
      <c r="G2379" s="4">
        <v>4</v>
      </c>
      <c r="H2379" s="4" t="s">
        <v>14</v>
      </c>
      <c r="I2379" s="4" t="s">
        <v>468</v>
      </c>
      <c r="J2379" s="9" t="s">
        <v>581</v>
      </c>
      <c r="K2379" s="9" t="s">
        <v>1058</v>
      </c>
      <c r="L2379" s="4">
        <v>24</v>
      </c>
      <c r="M2379" s="11" t="s">
        <v>1378</v>
      </c>
      <c r="N2379" s="11" t="s">
        <v>1378</v>
      </c>
      <c r="O2379" s="11" t="s">
        <v>201</v>
      </c>
      <c r="P2379" s="4" t="s">
        <v>580</v>
      </c>
    </row>
    <row r="2380" spans="1:16" s="4" customFormat="1" ht="12" hidden="1" customHeight="1" x14ac:dyDescent="0.25">
      <c r="A2380" s="4" t="s">
        <v>28</v>
      </c>
      <c r="B2380" s="9" t="s">
        <v>951</v>
      </c>
      <c r="C2380" s="11" t="s">
        <v>917</v>
      </c>
      <c r="D2380" s="4">
        <v>8</v>
      </c>
      <c r="E2380" s="4">
        <v>5</v>
      </c>
      <c r="F2380" s="4">
        <v>2024</v>
      </c>
      <c r="G2380" s="4">
        <v>4</v>
      </c>
      <c r="H2380" s="4" t="s">
        <v>14</v>
      </c>
      <c r="I2380" s="4" t="s">
        <v>600</v>
      </c>
      <c r="J2380" s="4" t="s">
        <v>601</v>
      </c>
      <c r="K2380" s="9" t="s">
        <v>1058</v>
      </c>
      <c r="L2380" s="4">
        <v>40</v>
      </c>
      <c r="M2380" s="11" t="s">
        <v>1378</v>
      </c>
      <c r="N2380" s="11" t="s">
        <v>1378</v>
      </c>
      <c r="O2380" s="11" t="s">
        <v>201</v>
      </c>
      <c r="P2380" s="4" t="s">
        <v>294</v>
      </c>
    </row>
    <row r="2381" spans="1:16" s="4" customFormat="1" ht="12" hidden="1" customHeight="1" x14ac:dyDescent="0.25">
      <c r="A2381" s="4" t="s">
        <v>28</v>
      </c>
      <c r="B2381" s="9" t="s">
        <v>951</v>
      </c>
      <c r="C2381" s="11" t="s">
        <v>917</v>
      </c>
      <c r="D2381" s="4">
        <v>8</v>
      </c>
      <c r="E2381" s="4">
        <v>5</v>
      </c>
      <c r="F2381" s="4">
        <v>2024</v>
      </c>
      <c r="G2381" s="4">
        <v>4</v>
      </c>
      <c r="H2381" s="4" t="s">
        <v>14</v>
      </c>
      <c r="I2381" s="4" t="s">
        <v>468</v>
      </c>
      <c r="J2381" s="9" t="s">
        <v>581</v>
      </c>
      <c r="K2381" s="9" t="s">
        <v>1058</v>
      </c>
      <c r="L2381" s="4">
        <v>97</v>
      </c>
      <c r="M2381" s="11" t="s">
        <v>1378</v>
      </c>
      <c r="N2381" s="11" t="s">
        <v>1378</v>
      </c>
      <c r="O2381" s="11" t="s">
        <v>201</v>
      </c>
      <c r="P2381" s="4" t="s">
        <v>580</v>
      </c>
    </row>
    <row r="2382" spans="1:16" s="4" customFormat="1" ht="12" hidden="1" customHeight="1" x14ac:dyDescent="0.25">
      <c r="A2382" s="4" t="s">
        <v>28</v>
      </c>
      <c r="B2382" s="9" t="s">
        <v>951</v>
      </c>
      <c r="C2382" s="11" t="s">
        <v>917</v>
      </c>
      <c r="D2382" s="4">
        <v>8</v>
      </c>
      <c r="E2382" s="4">
        <v>5</v>
      </c>
      <c r="F2382" s="4">
        <v>2024</v>
      </c>
      <c r="G2382" s="4">
        <v>4</v>
      </c>
      <c r="H2382" s="4" t="s">
        <v>14</v>
      </c>
      <c r="I2382" s="4" t="s">
        <v>520</v>
      </c>
      <c r="J2382" s="4" t="s">
        <v>521</v>
      </c>
      <c r="K2382" s="9" t="s">
        <v>1058</v>
      </c>
      <c r="L2382" s="4">
        <v>600</v>
      </c>
      <c r="M2382" s="11" t="s">
        <v>1378</v>
      </c>
      <c r="N2382" s="11" t="s">
        <v>1378</v>
      </c>
      <c r="O2382" s="11" t="s">
        <v>201</v>
      </c>
      <c r="P2382" s="4" t="s">
        <v>1024</v>
      </c>
    </row>
    <row r="2383" spans="1:16" s="4" customFormat="1" ht="12" hidden="1" customHeight="1" x14ac:dyDescent="0.25">
      <c r="A2383" s="4" t="s">
        <v>28</v>
      </c>
      <c r="B2383" s="9" t="s">
        <v>951</v>
      </c>
      <c r="C2383" s="11" t="s">
        <v>917</v>
      </c>
      <c r="D2383" s="4">
        <v>8</v>
      </c>
      <c r="E2383" s="4">
        <v>5</v>
      </c>
      <c r="F2383" s="4">
        <v>2024</v>
      </c>
      <c r="G2383" s="4">
        <v>4</v>
      </c>
      <c r="H2383" s="4" t="s">
        <v>14</v>
      </c>
      <c r="I2383" s="4" t="s">
        <v>520</v>
      </c>
      <c r="J2383" s="4" t="s">
        <v>521</v>
      </c>
      <c r="K2383" s="9" t="s">
        <v>1058</v>
      </c>
      <c r="L2383" s="4">
        <v>650</v>
      </c>
      <c r="M2383" s="11" t="s">
        <v>1378</v>
      </c>
      <c r="N2383" s="11" t="s">
        <v>1378</v>
      </c>
      <c r="O2383" s="11" t="s">
        <v>201</v>
      </c>
      <c r="P2383" s="4" t="s">
        <v>1024</v>
      </c>
    </row>
    <row r="2384" spans="1:16" s="4" customFormat="1" ht="12" hidden="1" customHeight="1" x14ac:dyDescent="0.25">
      <c r="A2384" s="4" t="s">
        <v>28</v>
      </c>
      <c r="B2384" s="9" t="s">
        <v>951</v>
      </c>
      <c r="C2384" s="11" t="s">
        <v>917</v>
      </c>
      <c r="D2384" s="4">
        <v>8</v>
      </c>
      <c r="E2384" s="4">
        <v>5</v>
      </c>
      <c r="F2384" s="4">
        <v>2024</v>
      </c>
      <c r="G2384" s="4">
        <v>4</v>
      </c>
      <c r="H2384" s="4" t="s">
        <v>14</v>
      </c>
      <c r="I2384" s="4" t="s">
        <v>314</v>
      </c>
      <c r="J2384" s="4" t="s">
        <v>531</v>
      </c>
      <c r="K2384" s="9" t="s">
        <v>1058</v>
      </c>
      <c r="L2384" s="4">
        <v>30</v>
      </c>
      <c r="M2384" s="11" t="s">
        <v>1378</v>
      </c>
      <c r="N2384" s="11" t="s">
        <v>1378</v>
      </c>
      <c r="O2384" s="11" t="s">
        <v>201</v>
      </c>
      <c r="P2384" s="4" t="s">
        <v>599</v>
      </c>
    </row>
    <row r="2385" spans="1:16" s="4" customFormat="1" ht="12" hidden="1" customHeight="1" x14ac:dyDescent="0.25">
      <c r="A2385" s="4" t="s">
        <v>28</v>
      </c>
      <c r="B2385" s="9" t="s">
        <v>951</v>
      </c>
      <c r="C2385" s="11" t="s">
        <v>917</v>
      </c>
      <c r="D2385" s="4">
        <v>8</v>
      </c>
      <c r="E2385" s="4">
        <v>5</v>
      </c>
      <c r="F2385" s="4">
        <v>2024</v>
      </c>
      <c r="G2385" s="4">
        <v>4</v>
      </c>
      <c r="H2385" s="4" t="s">
        <v>14</v>
      </c>
      <c r="I2385" s="4" t="s">
        <v>525</v>
      </c>
      <c r="J2385" s="4" t="s">
        <v>526</v>
      </c>
      <c r="K2385" s="9" t="s">
        <v>1058</v>
      </c>
      <c r="L2385" s="4">
        <v>1744</v>
      </c>
      <c r="M2385" s="11" t="s">
        <v>1378</v>
      </c>
      <c r="N2385" s="11" t="s">
        <v>1378</v>
      </c>
      <c r="O2385" s="11" t="s">
        <v>201</v>
      </c>
      <c r="P2385" s="4" t="s">
        <v>524</v>
      </c>
    </row>
    <row r="2386" spans="1:16" s="4" customFormat="1" ht="12" hidden="1" customHeight="1" x14ac:dyDescent="0.25">
      <c r="A2386" s="4" t="s">
        <v>28</v>
      </c>
      <c r="B2386" s="9" t="s">
        <v>951</v>
      </c>
      <c r="C2386" s="11" t="s">
        <v>917</v>
      </c>
      <c r="D2386" s="4">
        <v>8</v>
      </c>
      <c r="E2386" s="4">
        <v>5</v>
      </c>
      <c r="F2386" s="4">
        <v>2024</v>
      </c>
      <c r="G2386" s="4">
        <v>4</v>
      </c>
      <c r="H2386" s="4" t="s">
        <v>14</v>
      </c>
      <c r="I2386" s="4" t="s">
        <v>468</v>
      </c>
      <c r="J2386" s="4" t="s">
        <v>598</v>
      </c>
      <c r="K2386" s="9" t="s">
        <v>1058</v>
      </c>
      <c r="L2386" s="4">
        <v>3</v>
      </c>
      <c r="M2386" s="11" t="s">
        <v>1378</v>
      </c>
      <c r="N2386" s="11" t="s">
        <v>1378</v>
      </c>
      <c r="O2386" s="11" t="s">
        <v>201</v>
      </c>
      <c r="P2386" s="4" t="s">
        <v>597</v>
      </c>
    </row>
    <row r="2387" spans="1:16" s="4" customFormat="1" ht="12" hidden="1" customHeight="1" x14ac:dyDescent="0.25">
      <c r="A2387" s="4" t="s">
        <v>28</v>
      </c>
      <c r="B2387" s="9" t="s">
        <v>951</v>
      </c>
      <c r="C2387" s="11" t="s">
        <v>917</v>
      </c>
      <c r="D2387" s="4">
        <v>8</v>
      </c>
      <c r="E2387" s="4">
        <v>5</v>
      </c>
      <c r="F2387" s="4">
        <v>2024</v>
      </c>
      <c r="G2387" s="4">
        <v>4</v>
      </c>
      <c r="H2387" s="4" t="s">
        <v>14</v>
      </c>
      <c r="I2387" s="4" t="s">
        <v>1006</v>
      </c>
      <c r="J2387" s="9" t="s">
        <v>1222</v>
      </c>
      <c r="K2387" s="9" t="s">
        <v>1058</v>
      </c>
      <c r="L2387" s="4">
        <v>45</v>
      </c>
      <c r="M2387" s="11" t="s">
        <v>1378</v>
      </c>
      <c r="N2387" s="11" t="s">
        <v>1378</v>
      </c>
      <c r="O2387" s="11" t="s">
        <v>201</v>
      </c>
    </row>
    <row r="2388" spans="1:16" s="4" customFormat="1" ht="12" hidden="1" customHeight="1" x14ac:dyDescent="0.25">
      <c r="A2388" s="4" t="s">
        <v>28</v>
      </c>
      <c r="B2388" s="9" t="s">
        <v>951</v>
      </c>
      <c r="C2388" s="11" t="s">
        <v>917</v>
      </c>
      <c r="D2388" s="4">
        <v>8</v>
      </c>
      <c r="E2388" s="4">
        <v>5</v>
      </c>
      <c r="F2388" s="4">
        <v>2024</v>
      </c>
      <c r="G2388" s="4">
        <v>4</v>
      </c>
      <c r="H2388" s="4" t="s">
        <v>14</v>
      </c>
      <c r="I2388" s="4" t="s">
        <v>989</v>
      </c>
      <c r="J2388" s="4" t="s">
        <v>1028</v>
      </c>
      <c r="K2388" s="9" t="s">
        <v>1058</v>
      </c>
      <c r="L2388" s="4">
        <v>151</v>
      </c>
      <c r="M2388" s="11" t="s">
        <v>1378</v>
      </c>
      <c r="N2388" s="11" t="s">
        <v>1378</v>
      </c>
      <c r="O2388" s="11" t="s">
        <v>201</v>
      </c>
      <c r="P2388" s="4" t="s">
        <v>1027</v>
      </c>
    </row>
    <row r="2389" spans="1:16" s="4" customFormat="1" ht="12" hidden="1" customHeight="1" x14ac:dyDescent="0.25">
      <c r="A2389" s="4" t="s">
        <v>28</v>
      </c>
      <c r="B2389" s="9" t="s">
        <v>951</v>
      </c>
      <c r="C2389" s="11" t="s">
        <v>917</v>
      </c>
      <c r="D2389" s="4">
        <v>8</v>
      </c>
      <c r="E2389" s="4">
        <v>5</v>
      </c>
      <c r="F2389" s="4">
        <v>2024</v>
      </c>
      <c r="G2389" s="4">
        <v>4</v>
      </c>
      <c r="H2389" s="4" t="s">
        <v>14</v>
      </c>
      <c r="I2389" s="4" t="s">
        <v>520</v>
      </c>
      <c r="J2389" s="4" t="s">
        <v>521</v>
      </c>
      <c r="K2389" s="9" t="s">
        <v>1058</v>
      </c>
      <c r="L2389" s="4">
        <v>140</v>
      </c>
      <c r="M2389" s="11" t="s">
        <v>1378</v>
      </c>
      <c r="N2389" s="11" t="s">
        <v>1378</v>
      </c>
      <c r="O2389" s="11" t="s">
        <v>201</v>
      </c>
      <c r="P2389" s="4" t="s">
        <v>519</v>
      </c>
    </row>
    <row r="2390" spans="1:16" s="4" customFormat="1" ht="12" hidden="1" customHeight="1" x14ac:dyDescent="0.25">
      <c r="A2390" s="4" t="s">
        <v>28</v>
      </c>
      <c r="B2390" s="9" t="s">
        <v>951</v>
      </c>
      <c r="C2390" s="11" t="s">
        <v>917</v>
      </c>
      <c r="D2390" s="4">
        <v>8</v>
      </c>
      <c r="E2390" s="4">
        <v>5</v>
      </c>
      <c r="F2390" s="4">
        <v>2024</v>
      </c>
      <c r="G2390" s="4">
        <v>4</v>
      </c>
      <c r="H2390" s="4" t="s">
        <v>14</v>
      </c>
      <c r="I2390" s="4" t="s">
        <v>319</v>
      </c>
      <c r="J2390" s="4" t="s">
        <v>1037</v>
      </c>
      <c r="K2390" s="9" t="s">
        <v>1058</v>
      </c>
      <c r="L2390" s="4">
        <v>55</v>
      </c>
      <c r="M2390" s="11" t="s">
        <v>1378</v>
      </c>
      <c r="N2390" s="11" t="s">
        <v>1378</v>
      </c>
      <c r="O2390" s="11" t="s">
        <v>201</v>
      </c>
      <c r="P2390" s="4" t="s">
        <v>1036</v>
      </c>
    </row>
    <row r="2391" spans="1:16" s="4" customFormat="1" ht="12" hidden="1" customHeight="1" x14ac:dyDescent="0.25">
      <c r="A2391" s="4" t="s">
        <v>28</v>
      </c>
      <c r="B2391" s="9" t="s">
        <v>951</v>
      </c>
      <c r="C2391" s="11" t="s">
        <v>917</v>
      </c>
      <c r="D2391" s="4">
        <v>8</v>
      </c>
      <c r="E2391" s="4">
        <v>5</v>
      </c>
      <c r="F2391" s="4">
        <v>2024</v>
      </c>
      <c r="G2391" s="4">
        <v>4</v>
      </c>
      <c r="H2391" s="4" t="s">
        <v>14</v>
      </c>
      <c r="I2391" s="4" t="s">
        <v>468</v>
      </c>
      <c r="J2391" s="9" t="s">
        <v>581</v>
      </c>
      <c r="K2391" s="9" t="s">
        <v>1058</v>
      </c>
      <c r="L2391" s="4">
        <v>73</v>
      </c>
      <c r="M2391" s="11" t="s">
        <v>1378</v>
      </c>
      <c r="N2391" s="11" t="s">
        <v>1378</v>
      </c>
      <c r="O2391" s="11" t="s">
        <v>201</v>
      </c>
      <c r="P2391" s="4" t="s">
        <v>580</v>
      </c>
    </row>
    <row r="2392" spans="1:16" s="4" customFormat="1" ht="12" hidden="1" customHeight="1" x14ac:dyDescent="0.25">
      <c r="A2392" s="4" t="s">
        <v>28</v>
      </c>
      <c r="B2392" s="9" t="s">
        <v>951</v>
      </c>
      <c r="C2392" s="11" t="s">
        <v>917</v>
      </c>
      <c r="D2392" s="4">
        <v>8</v>
      </c>
      <c r="E2392" s="4">
        <v>5</v>
      </c>
      <c r="F2392" s="4">
        <v>2024</v>
      </c>
      <c r="G2392" s="4">
        <v>4</v>
      </c>
      <c r="H2392" s="4" t="s">
        <v>14</v>
      </c>
      <c r="I2392" s="4" t="s">
        <v>525</v>
      </c>
      <c r="J2392" s="4" t="s">
        <v>526</v>
      </c>
      <c r="K2392" s="9" t="s">
        <v>1058</v>
      </c>
      <c r="L2392" s="4">
        <v>1530</v>
      </c>
      <c r="M2392" s="11" t="s">
        <v>1378</v>
      </c>
      <c r="N2392" s="11" t="s">
        <v>1378</v>
      </c>
      <c r="O2392" s="11" t="s">
        <v>201</v>
      </c>
      <c r="P2392" s="4" t="s">
        <v>524</v>
      </c>
    </row>
    <row r="2393" spans="1:16" s="4" customFormat="1" ht="12" hidden="1" customHeight="1" x14ac:dyDescent="0.25">
      <c r="A2393" s="4" t="s">
        <v>28</v>
      </c>
      <c r="B2393" s="9" t="s">
        <v>951</v>
      </c>
      <c r="C2393" s="11" t="s">
        <v>917</v>
      </c>
      <c r="D2393" s="4">
        <v>8</v>
      </c>
      <c r="E2393" s="4">
        <v>5</v>
      </c>
      <c r="F2393" s="4">
        <v>2024</v>
      </c>
      <c r="G2393" s="4">
        <v>4</v>
      </c>
      <c r="H2393" s="4" t="s">
        <v>14</v>
      </c>
      <c r="I2393" s="4" t="s">
        <v>989</v>
      </c>
      <c r="J2393" s="4" t="s">
        <v>1028</v>
      </c>
      <c r="K2393" s="9" t="s">
        <v>1058</v>
      </c>
      <c r="L2393" s="4">
        <v>281</v>
      </c>
      <c r="M2393" s="11" t="s">
        <v>1378</v>
      </c>
      <c r="N2393" s="11" t="s">
        <v>1378</v>
      </c>
      <c r="O2393" s="11" t="s">
        <v>201</v>
      </c>
      <c r="P2393" s="4" t="s">
        <v>1027</v>
      </c>
    </row>
    <row r="2394" spans="1:16" s="4" customFormat="1" ht="12" hidden="1" customHeight="1" x14ac:dyDescent="0.25">
      <c r="A2394" s="4" t="s">
        <v>28</v>
      </c>
      <c r="B2394" s="9" t="s">
        <v>951</v>
      </c>
      <c r="C2394" s="11" t="s">
        <v>917</v>
      </c>
      <c r="D2394" s="4">
        <v>8</v>
      </c>
      <c r="E2394" s="4">
        <v>5</v>
      </c>
      <c r="F2394" s="4">
        <v>2024</v>
      </c>
      <c r="G2394" s="4">
        <v>4</v>
      </c>
      <c r="H2394" s="4" t="s">
        <v>14</v>
      </c>
      <c r="I2394" s="9" t="s">
        <v>425</v>
      </c>
      <c r="J2394" s="4" t="s">
        <v>426</v>
      </c>
      <c r="K2394" s="9" t="s">
        <v>1058</v>
      </c>
      <c r="L2394" s="4">
        <v>19</v>
      </c>
      <c r="M2394" s="11" t="s">
        <v>1378</v>
      </c>
      <c r="N2394" s="11" t="s">
        <v>1378</v>
      </c>
      <c r="O2394" s="11" t="s">
        <v>201</v>
      </c>
      <c r="P2394" s="4" t="s">
        <v>271</v>
      </c>
    </row>
    <row r="2395" spans="1:16" s="4" customFormat="1" ht="12" hidden="1" customHeight="1" x14ac:dyDescent="0.25">
      <c r="A2395" s="4" t="s">
        <v>28</v>
      </c>
      <c r="B2395" s="9" t="s">
        <v>951</v>
      </c>
      <c r="C2395" s="11" t="s">
        <v>917</v>
      </c>
      <c r="D2395" s="4">
        <v>8</v>
      </c>
      <c r="E2395" s="4">
        <v>5</v>
      </c>
      <c r="F2395" s="4">
        <v>2024</v>
      </c>
      <c r="G2395" s="4">
        <v>4</v>
      </c>
      <c r="H2395" s="4" t="s">
        <v>14</v>
      </c>
      <c r="I2395" s="4" t="s">
        <v>520</v>
      </c>
      <c r="J2395" s="9" t="s">
        <v>1222</v>
      </c>
      <c r="K2395" s="9" t="s">
        <v>1058</v>
      </c>
      <c r="L2395" s="4">
        <v>500</v>
      </c>
      <c r="M2395" s="11" t="s">
        <v>1378</v>
      </c>
      <c r="N2395" s="11" t="s">
        <v>1378</v>
      </c>
      <c r="O2395" s="11" t="s">
        <v>201</v>
      </c>
    </row>
    <row r="2396" spans="1:16" s="4" customFormat="1" ht="12" hidden="1" customHeight="1" x14ac:dyDescent="0.25">
      <c r="A2396" s="4" t="s">
        <v>28</v>
      </c>
      <c r="B2396" s="9" t="s">
        <v>951</v>
      </c>
      <c r="C2396" s="11" t="s">
        <v>917</v>
      </c>
      <c r="D2396" s="4">
        <v>8</v>
      </c>
      <c r="E2396" s="4">
        <v>5</v>
      </c>
      <c r="F2396" s="4">
        <v>2024</v>
      </c>
      <c r="G2396" s="4">
        <v>4</v>
      </c>
      <c r="H2396" s="4" t="s">
        <v>14</v>
      </c>
      <c r="I2396" s="4" t="s">
        <v>448</v>
      </c>
      <c r="J2396" s="4" t="s">
        <v>500</v>
      </c>
      <c r="K2396" s="9" t="s">
        <v>1058</v>
      </c>
      <c r="L2396" s="4">
        <v>72</v>
      </c>
      <c r="M2396" s="11" t="s">
        <v>1378</v>
      </c>
      <c r="N2396" s="11" t="s">
        <v>1378</v>
      </c>
      <c r="O2396" s="11" t="s">
        <v>201</v>
      </c>
      <c r="P2396" s="4" t="s">
        <v>299</v>
      </c>
    </row>
    <row r="2397" spans="1:16" s="4" customFormat="1" ht="12" hidden="1" customHeight="1" x14ac:dyDescent="0.25">
      <c r="A2397" s="4" t="s">
        <v>28</v>
      </c>
      <c r="B2397" s="9" t="s">
        <v>951</v>
      </c>
      <c r="C2397" s="11" t="s">
        <v>917</v>
      </c>
      <c r="D2397" s="4">
        <v>8</v>
      </c>
      <c r="E2397" s="4">
        <v>5</v>
      </c>
      <c r="F2397" s="4">
        <v>2024</v>
      </c>
      <c r="G2397" s="4">
        <v>4</v>
      </c>
      <c r="H2397" s="4" t="s">
        <v>14</v>
      </c>
      <c r="I2397" s="4" t="s">
        <v>314</v>
      </c>
      <c r="J2397" s="4" t="s">
        <v>315</v>
      </c>
      <c r="K2397" s="9" t="s">
        <v>1058</v>
      </c>
      <c r="L2397" s="4">
        <v>17</v>
      </c>
      <c r="M2397" s="11" t="s">
        <v>1378</v>
      </c>
      <c r="N2397" s="11" t="s">
        <v>1378</v>
      </c>
      <c r="O2397" s="11" t="s">
        <v>201</v>
      </c>
      <c r="P2397" s="9" t="s">
        <v>1432</v>
      </c>
    </row>
    <row r="2398" spans="1:16" s="4" customFormat="1" ht="12" hidden="1" customHeight="1" x14ac:dyDescent="0.25">
      <c r="A2398" s="4" t="s">
        <v>26</v>
      </c>
      <c r="B2398" s="9" t="s">
        <v>952</v>
      </c>
      <c r="C2398" s="11" t="s">
        <v>917</v>
      </c>
      <c r="D2398" s="4">
        <v>8</v>
      </c>
      <c r="E2398" s="4">
        <v>5</v>
      </c>
      <c r="F2398" s="4">
        <v>2024</v>
      </c>
      <c r="G2398" s="4">
        <v>4</v>
      </c>
      <c r="H2398" s="4" t="s">
        <v>14</v>
      </c>
      <c r="I2398" s="4" t="s">
        <v>520</v>
      </c>
      <c r="J2398" s="9" t="s">
        <v>1222</v>
      </c>
      <c r="K2398" s="9" t="s">
        <v>1058</v>
      </c>
      <c r="L2398" s="4">
        <v>26248</v>
      </c>
      <c r="M2398" s="11" t="s">
        <v>1378</v>
      </c>
      <c r="N2398" s="11" t="s">
        <v>1378</v>
      </c>
      <c r="O2398" s="11" t="s">
        <v>201</v>
      </c>
    </row>
    <row r="2399" spans="1:16" s="4" customFormat="1" ht="12" hidden="1" customHeight="1" x14ac:dyDescent="0.25">
      <c r="A2399" s="4" t="s">
        <v>26</v>
      </c>
      <c r="B2399" s="9" t="s">
        <v>952</v>
      </c>
      <c r="C2399" s="11" t="s">
        <v>917</v>
      </c>
      <c r="D2399" s="4">
        <v>8</v>
      </c>
      <c r="E2399" s="4">
        <v>5</v>
      </c>
      <c r="F2399" s="4">
        <v>2024</v>
      </c>
      <c r="G2399" s="4">
        <v>4</v>
      </c>
      <c r="H2399" s="4" t="s">
        <v>14</v>
      </c>
      <c r="I2399" s="4" t="s">
        <v>989</v>
      </c>
      <c r="J2399" s="4" t="s">
        <v>1028</v>
      </c>
      <c r="K2399" s="9" t="s">
        <v>1058</v>
      </c>
      <c r="L2399" s="4">
        <v>141</v>
      </c>
      <c r="M2399" s="11" t="s">
        <v>1378</v>
      </c>
      <c r="N2399" s="11" t="s">
        <v>1378</v>
      </c>
      <c r="O2399" s="11" t="s">
        <v>201</v>
      </c>
      <c r="P2399" s="4" t="s">
        <v>1027</v>
      </c>
    </row>
    <row r="2400" spans="1:16" s="4" customFormat="1" ht="12" hidden="1" customHeight="1" x14ac:dyDescent="0.25">
      <c r="A2400" s="4" t="s">
        <v>26</v>
      </c>
      <c r="B2400" s="9" t="s">
        <v>952</v>
      </c>
      <c r="C2400" s="11" t="s">
        <v>917</v>
      </c>
      <c r="D2400" s="4">
        <v>8</v>
      </c>
      <c r="E2400" s="4">
        <v>5</v>
      </c>
      <c r="F2400" s="4">
        <v>2024</v>
      </c>
      <c r="G2400" s="4">
        <v>4</v>
      </c>
      <c r="H2400" s="4" t="s">
        <v>14</v>
      </c>
      <c r="I2400" s="4" t="s">
        <v>525</v>
      </c>
      <c r="J2400" s="4" t="s">
        <v>526</v>
      </c>
      <c r="K2400" s="9" t="s">
        <v>1058</v>
      </c>
      <c r="L2400" s="4">
        <v>2556</v>
      </c>
      <c r="M2400" s="11" t="s">
        <v>1378</v>
      </c>
      <c r="N2400" s="11" t="s">
        <v>1378</v>
      </c>
      <c r="O2400" s="11" t="s">
        <v>201</v>
      </c>
      <c r="P2400" s="4" t="s">
        <v>524</v>
      </c>
    </row>
    <row r="2401" spans="1:16" s="4" customFormat="1" ht="12" hidden="1" customHeight="1" x14ac:dyDescent="0.25">
      <c r="A2401" s="4" t="s">
        <v>26</v>
      </c>
      <c r="B2401" s="9" t="s">
        <v>952</v>
      </c>
      <c r="C2401" s="11" t="s">
        <v>917</v>
      </c>
      <c r="D2401" s="4">
        <v>8</v>
      </c>
      <c r="E2401" s="4">
        <v>5</v>
      </c>
      <c r="F2401" s="4">
        <v>2024</v>
      </c>
      <c r="G2401" s="4">
        <v>4</v>
      </c>
      <c r="H2401" s="4" t="s">
        <v>14</v>
      </c>
      <c r="I2401" s="4" t="s">
        <v>314</v>
      </c>
      <c r="J2401" s="4" t="s">
        <v>315</v>
      </c>
      <c r="K2401" s="9" t="s">
        <v>1058</v>
      </c>
      <c r="L2401" s="4">
        <v>112</v>
      </c>
      <c r="M2401" s="11" t="s">
        <v>1378</v>
      </c>
      <c r="N2401" s="11" t="s">
        <v>1378</v>
      </c>
      <c r="O2401" s="11" t="s">
        <v>201</v>
      </c>
      <c r="P2401" s="9" t="s">
        <v>1432</v>
      </c>
    </row>
    <row r="2402" spans="1:16" s="4" customFormat="1" ht="12" hidden="1" customHeight="1" x14ac:dyDescent="0.25">
      <c r="A2402" s="4" t="s">
        <v>26</v>
      </c>
      <c r="B2402" s="9" t="s">
        <v>952</v>
      </c>
      <c r="C2402" s="11" t="s">
        <v>917</v>
      </c>
      <c r="D2402" s="4">
        <v>8</v>
      </c>
      <c r="E2402" s="4">
        <v>5</v>
      </c>
      <c r="F2402" s="4">
        <v>2024</v>
      </c>
      <c r="G2402" s="4">
        <v>4</v>
      </c>
      <c r="H2402" s="4" t="s">
        <v>14</v>
      </c>
      <c r="I2402" s="4" t="s">
        <v>468</v>
      </c>
      <c r="J2402" s="9" t="s">
        <v>581</v>
      </c>
      <c r="K2402" s="9" t="s">
        <v>1058</v>
      </c>
      <c r="L2402" s="4">
        <v>11</v>
      </c>
      <c r="M2402" s="11" t="s">
        <v>1378</v>
      </c>
      <c r="N2402" s="11" t="s">
        <v>1378</v>
      </c>
      <c r="O2402" s="11" t="s">
        <v>201</v>
      </c>
      <c r="P2402" s="4" t="s">
        <v>580</v>
      </c>
    </row>
    <row r="2403" spans="1:16" s="4" customFormat="1" ht="12" hidden="1" customHeight="1" x14ac:dyDescent="0.25">
      <c r="A2403" s="4" t="s">
        <v>27</v>
      </c>
      <c r="B2403" s="9" t="s">
        <v>953</v>
      </c>
      <c r="C2403" s="11" t="s">
        <v>917</v>
      </c>
      <c r="D2403" s="4">
        <v>8</v>
      </c>
      <c r="E2403" s="4">
        <v>5</v>
      </c>
      <c r="F2403" s="4">
        <v>2024</v>
      </c>
      <c r="G2403" s="4">
        <v>4</v>
      </c>
      <c r="H2403" s="4" t="s">
        <v>14</v>
      </c>
      <c r="I2403" s="4" t="s">
        <v>520</v>
      </c>
      <c r="J2403" s="9" t="s">
        <v>1222</v>
      </c>
      <c r="K2403" s="9" t="s">
        <v>1058</v>
      </c>
      <c r="L2403" s="4">
        <v>8385</v>
      </c>
      <c r="M2403" s="11" t="s">
        <v>1378</v>
      </c>
      <c r="N2403" s="11" t="s">
        <v>1378</v>
      </c>
      <c r="O2403" s="11" t="s">
        <v>201</v>
      </c>
    </row>
    <row r="2404" spans="1:16" s="4" customFormat="1" ht="12" hidden="1" customHeight="1" x14ac:dyDescent="0.25">
      <c r="A2404" s="4" t="s">
        <v>27</v>
      </c>
      <c r="B2404" s="9" t="s">
        <v>953</v>
      </c>
      <c r="C2404" s="11" t="s">
        <v>917</v>
      </c>
      <c r="D2404" s="4">
        <v>8</v>
      </c>
      <c r="E2404" s="4">
        <v>5</v>
      </c>
      <c r="F2404" s="4">
        <v>2024</v>
      </c>
      <c r="G2404" s="4">
        <v>4</v>
      </c>
      <c r="H2404" s="4" t="s">
        <v>14</v>
      </c>
      <c r="I2404" s="9" t="s">
        <v>375</v>
      </c>
      <c r="J2404" s="4" t="s">
        <v>376</v>
      </c>
      <c r="K2404" s="9" t="s">
        <v>1058</v>
      </c>
      <c r="L2404" s="4">
        <v>94</v>
      </c>
      <c r="M2404" s="11" t="s">
        <v>1378</v>
      </c>
      <c r="N2404" s="11" t="s">
        <v>1378</v>
      </c>
      <c r="O2404" s="11" t="s">
        <v>201</v>
      </c>
      <c r="P2404" s="4" t="s">
        <v>396</v>
      </c>
    </row>
    <row r="2405" spans="1:16" s="4" customFormat="1" ht="12" hidden="1" customHeight="1" x14ac:dyDescent="0.25">
      <c r="A2405" s="4" t="s">
        <v>27</v>
      </c>
      <c r="B2405" s="9" t="s">
        <v>953</v>
      </c>
      <c r="C2405" s="11" t="s">
        <v>917</v>
      </c>
      <c r="D2405" s="4">
        <v>8</v>
      </c>
      <c r="E2405" s="4">
        <v>5</v>
      </c>
      <c r="F2405" s="4">
        <v>2024</v>
      </c>
      <c r="G2405" s="4">
        <v>4</v>
      </c>
      <c r="H2405" s="4" t="s">
        <v>14</v>
      </c>
      <c r="I2405" s="4" t="s">
        <v>989</v>
      </c>
      <c r="J2405" s="4" t="s">
        <v>1028</v>
      </c>
      <c r="K2405" s="9" t="s">
        <v>1058</v>
      </c>
      <c r="L2405" s="4">
        <v>31</v>
      </c>
      <c r="M2405" s="11" t="s">
        <v>1378</v>
      </c>
      <c r="N2405" s="11" t="s">
        <v>1378</v>
      </c>
      <c r="O2405" s="11" t="s">
        <v>201</v>
      </c>
      <c r="P2405" s="4" t="s">
        <v>1027</v>
      </c>
    </row>
    <row r="2406" spans="1:16" s="4" customFormat="1" ht="12" hidden="1" customHeight="1" x14ac:dyDescent="0.25">
      <c r="A2406" s="4" t="s">
        <v>27</v>
      </c>
      <c r="B2406" s="9" t="s">
        <v>953</v>
      </c>
      <c r="C2406" s="11" t="s">
        <v>917</v>
      </c>
      <c r="D2406" s="4">
        <v>8</v>
      </c>
      <c r="E2406" s="4">
        <v>5</v>
      </c>
      <c r="F2406" s="4">
        <v>2024</v>
      </c>
      <c r="G2406" s="4">
        <v>4</v>
      </c>
      <c r="H2406" s="4" t="s">
        <v>14</v>
      </c>
      <c r="I2406" s="9" t="s">
        <v>375</v>
      </c>
      <c r="J2406" s="4" t="s">
        <v>398</v>
      </c>
      <c r="K2406" s="9" t="s">
        <v>1058</v>
      </c>
      <c r="L2406" s="4">
        <v>3</v>
      </c>
      <c r="M2406" s="11" t="s">
        <v>1378</v>
      </c>
      <c r="N2406" s="11" t="s">
        <v>1378</v>
      </c>
      <c r="O2406" s="11" t="s">
        <v>201</v>
      </c>
      <c r="P2406" s="4" t="s">
        <v>397</v>
      </c>
    </row>
    <row r="2407" spans="1:16" s="4" customFormat="1" ht="12" hidden="1" customHeight="1" x14ac:dyDescent="0.25">
      <c r="A2407" s="4" t="s">
        <v>137</v>
      </c>
      <c r="B2407" s="9" t="s">
        <v>954</v>
      </c>
      <c r="C2407" s="11" t="s">
        <v>917</v>
      </c>
      <c r="D2407" s="4">
        <v>8</v>
      </c>
      <c r="E2407" s="4">
        <v>5</v>
      </c>
      <c r="F2407" s="4">
        <v>2024</v>
      </c>
      <c r="G2407" s="4">
        <v>4</v>
      </c>
      <c r="H2407" s="4" t="s">
        <v>14</v>
      </c>
      <c r="I2407" s="4" t="s">
        <v>468</v>
      </c>
      <c r="J2407" s="9" t="s">
        <v>581</v>
      </c>
      <c r="K2407" s="9" t="s">
        <v>1058</v>
      </c>
      <c r="L2407" s="4">
        <v>444</v>
      </c>
      <c r="M2407" s="11" t="s">
        <v>1378</v>
      </c>
      <c r="N2407" s="11" t="s">
        <v>1378</v>
      </c>
      <c r="O2407" s="11" t="s">
        <v>201</v>
      </c>
      <c r="P2407" s="4" t="s">
        <v>580</v>
      </c>
    </row>
    <row r="2408" spans="1:16" s="4" customFormat="1" ht="12" hidden="1" customHeight="1" x14ac:dyDescent="0.25">
      <c r="A2408" s="4" t="s">
        <v>137</v>
      </c>
      <c r="B2408" s="9" t="s">
        <v>954</v>
      </c>
      <c r="C2408" s="11" t="s">
        <v>917</v>
      </c>
      <c r="D2408" s="4">
        <v>8</v>
      </c>
      <c r="E2408" s="4">
        <v>5</v>
      </c>
      <c r="F2408" s="4">
        <v>2024</v>
      </c>
      <c r="G2408" s="4">
        <v>4</v>
      </c>
      <c r="H2408" s="4" t="s">
        <v>14</v>
      </c>
      <c r="I2408" s="4" t="s">
        <v>525</v>
      </c>
      <c r="J2408" s="4" t="s">
        <v>526</v>
      </c>
      <c r="K2408" s="9" t="s">
        <v>1058</v>
      </c>
      <c r="L2408" s="4">
        <v>5808</v>
      </c>
      <c r="M2408" s="11" t="s">
        <v>1378</v>
      </c>
      <c r="N2408" s="11" t="s">
        <v>1378</v>
      </c>
      <c r="O2408" s="11" t="s">
        <v>201</v>
      </c>
      <c r="P2408" s="4" t="s">
        <v>524</v>
      </c>
    </row>
    <row r="2409" spans="1:16" s="4" customFormat="1" ht="12" hidden="1" customHeight="1" x14ac:dyDescent="0.25">
      <c r="A2409" s="4" t="s">
        <v>137</v>
      </c>
      <c r="B2409" s="9" t="s">
        <v>954</v>
      </c>
      <c r="C2409" s="11" t="s">
        <v>917</v>
      </c>
      <c r="D2409" s="4">
        <v>8</v>
      </c>
      <c r="E2409" s="4">
        <v>5</v>
      </c>
      <c r="F2409" s="4">
        <v>2024</v>
      </c>
      <c r="G2409" s="4">
        <v>4</v>
      </c>
      <c r="H2409" s="4" t="s">
        <v>14</v>
      </c>
      <c r="I2409" s="4" t="s">
        <v>520</v>
      </c>
      <c r="J2409" s="9" t="s">
        <v>1222</v>
      </c>
      <c r="K2409" s="9" t="s">
        <v>1058</v>
      </c>
      <c r="L2409" s="4">
        <v>22610</v>
      </c>
      <c r="M2409" s="11" t="s">
        <v>1378</v>
      </c>
      <c r="N2409" s="11" t="s">
        <v>1378</v>
      </c>
      <c r="O2409" s="11" t="s">
        <v>201</v>
      </c>
    </row>
    <row r="2410" spans="1:16" s="4" customFormat="1" ht="12" hidden="1" customHeight="1" x14ac:dyDescent="0.25">
      <c r="A2410" s="4" t="s">
        <v>137</v>
      </c>
      <c r="B2410" s="9" t="s">
        <v>954</v>
      </c>
      <c r="C2410" s="11" t="s">
        <v>917</v>
      </c>
      <c r="D2410" s="4">
        <v>8</v>
      </c>
      <c r="E2410" s="4">
        <v>5</v>
      </c>
      <c r="F2410" s="4">
        <v>2024</v>
      </c>
      <c r="G2410" s="4">
        <v>4</v>
      </c>
      <c r="H2410" s="4" t="s">
        <v>14</v>
      </c>
      <c r="I2410" s="4" t="s">
        <v>314</v>
      </c>
      <c r="J2410" s="4" t="s">
        <v>315</v>
      </c>
      <c r="K2410" s="9" t="s">
        <v>1058</v>
      </c>
      <c r="L2410" s="4">
        <v>22</v>
      </c>
      <c r="M2410" s="11" t="s">
        <v>1378</v>
      </c>
      <c r="N2410" s="11" t="s">
        <v>1378</v>
      </c>
      <c r="O2410" s="11" t="s">
        <v>201</v>
      </c>
      <c r="P2410" s="9" t="s">
        <v>1432</v>
      </c>
    </row>
    <row r="2411" spans="1:16" s="4" customFormat="1" ht="12" hidden="1" customHeight="1" x14ac:dyDescent="0.25">
      <c r="A2411" s="4" t="s">
        <v>137</v>
      </c>
      <c r="B2411" s="9" t="s">
        <v>954</v>
      </c>
      <c r="C2411" s="11" t="s">
        <v>917</v>
      </c>
      <c r="D2411" s="4">
        <v>8</v>
      </c>
      <c r="E2411" s="4">
        <v>5</v>
      </c>
      <c r="F2411" s="4">
        <v>2024</v>
      </c>
      <c r="G2411" s="4">
        <v>4</v>
      </c>
      <c r="H2411" s="4" t="s">
        <v>14</v>
      </c>
      <c r="I2411" s="4" t="s">
        <v>989</v>
      </c>
      <c r="J2411" s="4" t="s">
        <v>1028</v>
      </c>
      <c r="K2411" s="9" t="s">
        <v>1058</v>
      </c>
      <c r="L2411" s="4">
        <v>1</v>
      </c>
      <c r="M2411" s="11" t="s">
        <v>1378</v>
      </c>
      <c r="N2411" s="11" t="s">
        <v>1378</v>
      </c>
      <c r="O2411" s="11" t="s">
        <v>201</v>
      </c>
      <c r="P2411" s="4" t="s">
        <v>1027</v>
      </c>
    </row>
    <row r="2412" spans="1:16" s="4" customFormat="1" ht="12" hidden="1" customHeight="1" x14ac:dyDescent="0.25">
      <c r="A2412" s="4" t="s">
        <v>137</v>
      </c>
      <c r="B2412" s="9" t="s">
        <v>954</v>
      </c>
      <c r="C2412" s="11" t="s">
        <v>917</v>
      </c>
      <c r="D2412" s="4">
        <v>8</v>
      </c>
      <c r="E2412" s="4">
        <v>5</v>
      </c>
      <c r="F2412" s="4">
        <v>2024</v>
      </c>
      <c r="G2412" s="4">
        <v>4</v>
      </c>
      <c r="H2412" s="4" t="s">
        <v>14</v>
      </c>
      <c r="I2412" s="9" t="s">
        <v>375</v>
      </c>
      <c r="J2412" s="4" t="s">
        <v>376</v>
      </c>
      <c r="K2412" s="9" t="s">
        <v>1058</v>
      </c>
      <c r="L2412" s="4">
        <v>15</v>
      </c>
      <c r="M2412" s="11" t="s">
        <v>1378</v>
      </c>
      <c r="N2412" s="11" t="s">
        <v>1378</v>
      </c>
      <c r="O2412" s="11" t="s">
        <v>201</v>
      </c>
      <c r="P2412" s="4" t="s">
        <v>396</v>
      </c>
    </row>
    <row r="2413" spans="1:16" s="4" customFormat="1" ht="12" hidden="1" customHeight="1" x14ac:dyDescent="0.25">
      <c r="A2413" s="4" t="s">
        <v>137</v>
      </c>
      <c r="B2413" s="9" t="s">
        <v>954</v>
      </c>
      <c r="C2413" s="11" t="s">
        <v>917</v>
      </c>
      <c r="D2413" s="4">
        <v>8</v>
      </c>
      <c r="E2413" s="4">
        <v>5</v>
      </c>
      <c r="F2413" s="4">
        <v>2024</v>
      </c>
      <c r="G2413" s="4">
        <v>4</v>
      </c>
      <c r="H2413" s="4" t="s">
        <v>14</v>
      </c>
      <c r="I2413" s="9" t="s">
        <v>375</v>
      </c>
      <c r="J2413" s="4" t="s">
        <v>398</v>
      </c>
      <c r="K2413" s="9" t="s">
        <v>1058</v>
      </c>
      <c r="L2413" s="4">
        <v>3</v>
      </c>
      <c r="M2413" s="11" t="s">
        <v>1378</v>
      </c>
      <c r="N2413" s="11" t="s">
        <v>1378</v>
      </c>
      <c r="O2413" s="4" t="s">
        <v>1043</v>
      </c>
      <c r="P2413" s="4" t="s">
        <v>397</v>
      </c>
    </row>
    <row r="2414" spans="1:16" s="4" customFormat="1" ht="12" hidden="1" customHeight="1" x14ac:dyDescent="0.25">
      <c r="A2414" s="4" t="s">
        <v>12</v>
      </c>
      <c r="B2414" s="9" t="s">
        <v>943</v>
      </c>
      <c r="C2414" s="11" t="s">
        <v>917</v>
      </c>
      <c r="D2414" s="4">
        <v>8</v>
      </c>
      <c r="E2414" s="4">
        <v>6</v>
      </c>
      <c r="F2414" s="4">
        <v>2024</v>
      </c>
      <c r="G2414" s="4">
        <v>3</v>
      </c>
      <c r="H2414" s="4" t="s">
        <v>14</v>
      </c>
      <c r="I2414" s="4" t="s">
        <v>399</v>
      </c>
      <c r="J2414" s="9" t="s">
        <v>400</v>
      </c>
      <c r="K2414" s="9" t="s">
        <v>1058</v>
      </c>
      <c r="L2414" s="4">
        <v>41</v>
      </c>
      <c r="M2414" s="11" t="s">
        <v>1378</v>
      </c>
      <c r="N2414" s="11" t="s">
        <v>1378</v>
      </c>
      <c r="O2414" s="11" t="s">
        <v>201</v>
      </c>
      <c r="P2414" s="9" t="s">
        <v>1547</v>
      </c>
    </row>
    <row r="2415" spans="1:16" s="4" customFormat="1" ht="12" hidden="1" customHeight="1" x14ac:dyDescent="0.25">
      <c r="A2415" s="4" t="s">
        <v>12</v>
      </c>
      <c r="B2415" s="9" t="s">
        <v>943</v>
      </c>
      <c r="C2415" s="11" t="s">
        <v>917</v>
      </c>
      <c r="D2415" s="4">
        <v>8</v>
      </c>
      <c r="E2415" s="4">
        <v>6</v>
      </c>
      <c r="F2415" s="4">
        <v>2024</v>
      </c>
      <c r="G2415" s="4">
        <v>3</v>
      </c>
      <c r="H2415" s="4" t="s">
        <v>14</v>
      </c>
      <c r="I2415" s="4" t="s">
        <v>399</v>
      </c>
      <c r="J2415" s="9" t="s">
        <v>400</v>
      </c>
      <c r="K2415" s="9" t="s">
        <v>1058</v>
      </c>
      <c r="L2415" s="4">
        <v>34</v>
      </c>
      <c r="M2415" s="11" t="s">
        <v>1378</v>
      </c>
      <c r="N2415" s="11" t="s">
        <v>1378</v>
      </c>
      <c r="O2415" s="11" t="s">
        <v>201</v>
      </c>
      <c r="P2415" s="9" t="s">
        <v>1547</v>
      </c>
    </row>
    <row r="2416" spans="1:16" ht="12" hidden="1" customHeight="1" x14ac:dyDescent="0.2">
      <c r="A2416" s="2" t="s">
        <v>138</v>
      </c>
      <c r="B2416" s="9" t="s">
        <v>957</v>
      </c>
      <c r="C2416" s="9" t="s">
        <v>917</v>
      </c>
      <c r="D2416" s="2">
        <v>8</v>
      </c>
      <c r="E2416" s="2">
        <v>6</v>
      </c>
      <c r="F2416" s="2">
        <v>2024</v>
      </c>
      <c r="G2416" s="2">
        <v>4</v>
      </c>
      <c r="H2416" s="2" t="s">
        <v>20</v>
      </c>
      <c r="I2416" s="9" t="s">
        <v>201</v>
      </c>
      <c r="J2416" s="9" t="s">
        <v>201</v>
      </c>
      <c r="K2416" s="9" t="s">
        <v>201</v>
      </c>
      <c r="L2416" s="9">
        <v>0</v>
      </c>
      <c r="M2416" s="9">
        <v>0</v>
      </c>
      <c r="N2416" s="9">
        <v>0</v>
      </c>
      <c r="O2416" s="9" t="s">
        <v>201</v>
      </c>
      <c r="P2416" s="2" t="s">
        <v>201</v>
      </c>
    </row>
    <row r="2417" spans="1:16" s="4" customFormat="1" ht="12" hidden="1" customHeight="1" x14ac:dyDescent="0.25">
      <c r="A2417" s="4" t="s">
        <v>49</v>
      </c>
      <c r="B2417" s="9" t="s">
        <v>959</v>
      </c>
      <c r="C2417" s="11" t="s">
        <v>917</v>
      </c>
      <c r="D2417" s="4">
        <v>8</v>
      </c>
      <c r="E2417" s="4">
        <v>6</v>
      </c>
      <c r="F2417" s="4">
        <v>2024</v>
      </c>
      <c r="G2417" s="4">
        <v>4</v>
      </c>
      <c r="H2417" s="4" t="s">
        <v>20</v>
      </c>
      <c r="I2417" s="9" t="s">
        <v>375</v>
      </c>
      <c r="J2417" s="4" t="s">
        <v>376</v>
      </c>
      <c r="K2417" s="9" t="s">
        <v>1058</v>
      </c>
      <c r="L2417" s="4">
        <v>441</v>
      </c>
      <c r="M2417" s="11" t="s">
        <v>1378</v>
      </c>
      <c r="N2417" s="11" t="s">
        <v>1378</v>
      </c>
      <c r="O2417" s="11" t="s">
        <v>201</v>
      </c>
      <c r="P2417" s="4" t="s">
        <v>396</v>
      </c>
    </row>
    <row r="2418" spans="1:16" s="4" customFormat="1" ht="12" hidden="1" customHeight="1" x14ac:dyDescent="0.25">
      <c r="A2418" s="4" t="s">
        <v>49</v>
      </c>
      <c r="B2418" s="9" t="s">
        <v>959</v>
      </c>
      <c r="C2418" s="11" t="s">
        <v>917</v>
      </c>
      <c r="D2418" s="4">
        <v>8</v>
      </c>
      <c r="E2418" s="4">
        <v>6</v>
      </c>
      <c r="F2418" s="4">
        <v>2024</v>
      </c>
      <c r="G2418" s="4">
        <v>4</v>
      </c>
      <c r="H2418" s="4" t="s">
        <v>20</v>
      </c>
      <c r="I2418" s="4" t="s">
        <v>314</v>
      </c>
      <c r="J2418" s="4" t="s">
        <v>315</v>
      </c>
      <c r="K2418" s="9" t="s">
        <v>1058</v>
      </c>
      <c r="L2418" s="4">
        <v>10</v>
      </c>
      <c r="M2418" s="11" t="s">
        <v>1378</v>
      </c>
      <c r="N2418" s="11" t="s">
        <v>1378</v>
      </c>
      <c r="O2418" s="11" t="s">
        <v>201</v>
      </c>
      <c r="P2418" s="9" t="s">
        <v>1432</v>
      </c>
    </row>
    <row r="2419" spans="1:16" s="4" customFormat="1" ht="12" hidden="1" customHeight="1" x14ac:dyDescent="0.25">
      <c r="A2419" s="4" t="s">
        <v>49</v>
      </c>
      <c r="B2419" s="9" t="s">
        <v>959</v>
      </c>
      <c r="C2419" s="11" t="s">
        <v>917</v>
      </c>
      <c r="D2419" s="4">
        <v>8</v>
      </c>
      <c r="E2419" s="4">
        <v>6</v>
      </c>
      <c r="F2419" s="4">
        <v>2024</v>
      </c>
      <c r="G2419" s="4">
        <v>4</v>
      </c>
      <c r="H2419" s="4" t="s">
        <v>20</v>
      </c>
      <c r="I2419" s="4" t="s">
        <v>1002</v>
      </c>
      <c r="J2419" s="4" t="s">
        <v>367</v>
      </c>
      <c r="K2419" s="9" t="s">
        <v>1058</v>
      </c>
      <c r="L2419" s="4">
        <v>2</v>
      </c>
      <c r="M2419" s="11" t="s">
        <v>1378</v>
      </c>
      <c r="N2419" s="11" t="s">
        <v>1378</v>
      </c>
      <c r="O2419" s="11" t="s">
        <v>201</v>
      </c>
      <c r="P2419" s="4" t="s">
        <v>307</v>
      </c>
    </row>
    <row r="2420" spans="1:16" s="4" customFormat="1" ht="12" hidden="1" customHeight="1" x14ac:dyDescent="0.25">
      <c r="A2420" s="4" t="s">
        <v>49</v>
      </c>
      <c r="B2420" s="9" t="s">
        <v>959</v>
      </c>
      <c r="C2420" s="11" t="s">
        <v>917</v>
      </c>
      <c r="D2420" s="4">
        <v>8</v>
      </c>
      <c r="E2420" s="4">
        <v>6</v>
      </c>
      <c r="F2420" s="4">
        <v>2024</v>
      </c>
      <c r="G2420" s="4">
        <v>4</v>
      </c>
      <c r="H2420" s="4" t="s">
        <v>20</v>
      </c>
      <c r="I2420" s="9" t="s">
        <v>375</v>
      </c>
      <c r="J2420" s="4" t="s">
        <v>398</v>
      </c>
      <c r="K2420" s="9" t="s">
        <v>1058</v>
      </c>
      <c r="L2420" s="4">
        <v>1</v>
      </c>
      <c r="M2420" s="11" t="s">
        <v>1378</v>
      </c>
      <c r="N2420" s="11" t="s">
        <v>1378</v>
      </c>
      <c r="O2420" s="11" t="s">
        <v>201</v>
      </c>
      <c r="P2420" s="4" t="s">
        <v>397</v>
      </c>
    </row>
    <row r="2421" spans="1:16" s="4" customFormat="1" ht="12" hidden="1" customHeight="1" x14ac:dyDescent="0.25">
      <c r="A2421" s="4" t="s">
        <v>49</v>
      </c>
      <c r="B2421" s="9" t="s">
        <v>959</v>
      </c>
      <c r="C2421" s="11" t="s">
        <v>917</v>
      </c>
      <c r="D2421" s="4">
        <v>8</v>
      </c>
      <c r="E2421" s="4">
        <v>6</v>
      </c>
      <c r="F2421" s="4">
        <v>2024</v>
      </c>
      <c r="G2421" s="4">
        <v>4</v>
      </c>
      <c r="H2421" s="4" t="s">
        <v>20</v>
      </c>
      <c r="I2421" s="4" t="s">
        <v>314</v>
      </c>
      <c r="J2421" s="4" t="s">
        <v>531</v>
      </c>
      <c r="K2421" s="9" t="s">
        <v>1058</v>
      </c>
      <c r="L2421" s="4">
        <v>110</v>
      </c>
      <c r="M2421" s="11" t="s">
        <v>1378</v>
      </c>
      <c r="N2421" s="11" t="s">
        <v>1378</v>
      </c>
      <c r="O2421" s="11" t="s">
        <v>201</v>
      </c>
      <c r="P2421" s="4" t="s">
        <v>599</v>
      </c>
    </row>
    <row r="2422" spans="1:16" s="4" customFormat="1" ht="12" hidden="1" customHeight="1" x14ac:dyDescent="0.25">
      <c r="A2422" s="4" t="s">
        <v>49</v>
      </c>
      <c r="B2422" s="9" t="s">
        <v>959</v>
      </c>
      <c r="C2422" s="11" t="s">
        <v>917</v>
      </c>
      <c r="D2422" s="4">
        <v>8</v>
      </c>
      <c r="E2422" s="4">
        <v>6</v>
      </c>
      <c r="F2422" s="4">
        <v>2024</v>
      </c>
      <c r="G2422" s="4">
        <v>4</v>
      </c>
      <c r="H2422" s="4" t="s">
        <v>20</v>
      </c>
      <c r="I2422" s="4" t="s">
        <v>1045</v>
      </c>
      <c r="J2422" s="4" t="s">
        <v>1046</v>
      </c>
      <c r="K2422" s="9" t="s">
        <v>1058</v>
      </c>
      <c r="L2422" s="4">
        <v>22</v>
      </c>
      <c r="M2422" s="11" t="s">
        <v>1378</v>
      </c>
      <c r="N2422" s="11" t="s">
        <v>1378</v>
      </c>
      <c r="O2422" s="11" t="s">
        <v>201</v>
      </c>
      <c r="P2422" s="4" t="s">
        <v>1044</v>
      </c>
    </row>
    <row r="2423" spans="1:16" s="4" customFormat="1" ht="12" hidden="1" customHeight="1" x14ac:dyDescent="0.25">
      <c r="A2423" s="4" t="s">
        <v>49</v>
      </c>
      <c r="B2423" s="9" t="s">
        <v>959</v>
      </c>
      <c r="C2423" s="11" t="s">
        <v>917</v>
      </c>
      <c r="D2423" s="4">
        <v>8</v>
      </c>
      <c r="E2423" s="4">
        <v>6</v>
      </c>
      <c r="F2423" s="4">
        <v>2024</v>
      </c>
      <c r="G2423" s="4">
        <v>4</v>
      </c>
      <c r="H2423" s="4" t="s">
        <v>20</v>
      </c>
      <c r="I2423" s="4" t="s">
        <v>494</v>
      </c>
      <c r="J2423" s="4" t="s">
        <v>395</v>
      </c>
      <c r="K2423" s="9" t="s">
        <v>1058</v>
      </c>
      <c r="L2423" s="4">
        <v>1</v>
      </c>
      <c r="M2423" s="11" t="s">
        <v>1378</v>
      </c>
      <c r="N2423" s="11" t="s">
        <v>1378</v>
      </c>
      <c r="O2423" s="11" t="s">
        <v>201</v>
      </c>
      <c r="P2423" s="4" t="s">
        <v>1031</v>
      </c>
    </row>
    <row r="2424" spans="1:16" s="4" customFormat="1" ht="12" hidden="1" customHeight="1" x14ac:dyDescent="0.25">
      <c r="A2424" s="4" t="s">
        <v>49</v>
      </c>
      <c r="B2424" s="9" t="s">
        <v>959</v>
      </c>
      <c r="C2424" s="11" t="s">
        <v>917</v>
      </c>
      <c r="D2424" s="4">
        <v>8</v>
      </c>
      <c r="E2424" s="4">
        <v>6</v>
      </c>
      <c r="F2424" s="4">
        <v>2024</v>
      </c>
      <c r="G2424" s="4">
        <v>4</v>
      </c>
      <c r="H2424" s="4" t="s">
        <v>20</v>
      </c>
      <c r="I2424" s="4" t="s">
        <v>551</v>
      </c>
      <c r="J2424" s="4" t="s">
        <v>447</v>
      </c>
      <c r="K2424" s="9" t="s">
        <v>1058</v>
      </c>
      <c r="L2424" s="4">
        <v>60</v>
      </c>
      <c r="M2424" s="11" t="s">
        <v>1378</v>
      </c>
      <c r="N2424" s="11" t="s">
        <v>1378</v>
      </c>
      <c r="O2424" s="11" t="s">
        <v>201</v>
      </c>
      <c r="P2424" s="4" t="s">
        <v>1047</v>
      </c>
    </row>
    <row r="2425" spans="1:16" s="4" customFormat="1" ht="12" hidden="1" customHeight="1" x14ac:dyDescent="0.25">
      <c r="A2425" s="4" t="s">
        <v>49</v>
      </c>
      <c r="B2425" s="9" t="s">
        <v>959</v>
      </c>
      <c r="C2425" s="11" t="s">
        <v>917</v>
      </c>
      <c r="D2425" s="4">
        <v>8</v>
      </c>
      <c r="E2425" s="4">
        <v>6</v>
      </c>
      <c r="F2425" s="4">
        <v>2024</v>
      </c>
      <c r="G2425" s="4">
        <v>4</v>
      </c>
      <c r="H2425" s="4" t="s">
        <v>20</v>
      </c>
      <c r="I2425" s="4" t="s">
        <v>989</v>
      </c>
      <c r="J2425" s="4" t="s">
        <v>1028</v>
      </c>
      <c r="K2425" s="9" t="s">
        <v>1058</v>
      </c>
      <c r="L2425" s="4">
        <v>5</v>
      </c>
      <c r="M2425" s="11" t="s">
        <v>1378</v>
      </c>
      <c r="N2425" s="11" t="s">
        <v>1378</v>
      </c>
      <c r="O2425" s="11" t="s">
        <v>201</v>
      </c>
      <c r="P2425" s="4" t="s">
        <v>1027</v>
      </c>
    </row>
    <row r="2426" spans="1:16" s="4" customFormat="1" ht="12" hidden="1" customHeight="1" x14ac:dyDescent="0.25">
      <c r="A2426" s="4" t="s">
        <v>55</v>
      </c>
      <c r="B2426" s="9" t="s">
        <v>967</v>
      </c>
      <c r="C2426" s="11" t="s">
        <v>917</v>
      </c>
      <c r="D2426" s="4">
        <v>8</v>
      </c>
      <c r="E2426" s="4">
        <v>6</v>
      </c>
      <c r="F2426" s="4">
        <v>2024</v>
      </c>
      <c r="G2426" s="4">
        <v>3</v>
      </c>
      <c r="H2426" s="4" t="s">
        <v>14</v>
      </c>
      <c r="I2426" s="4" t="s">
        <v>1018</v>
      </c>
      <c r="J2426" s="4" t="s">
        <v>356</v>
      </c>
      <c r="K2426" s="9" t="s">
        <v>1058</v>
      </c>
      <c r="L2426" s="4">
        <v>30</v>
      </c>
      <c r="M2426" s="11" t="s">
        <v>1378</v>
      </c>
      <c r="N2426" s="11" t="s">
        <v>1378</v>
      </c>
      <c r="O2426" s="11" t="s">
        <v>201</v>
      </c>
      <c r="P2426" s="4" t="s">
        <v>2169</v>
      </c>
    </row>
    <row r="2427" spans="1:16" s="4" customFormat="1" ht="12" hidden="1" customHeight="1" x14ac:dyDescent="0.25">
      <c r="A2427" s="4" t="s">
        <v>55</v>
      </c>
      <c r="B2427" s="9" t="s">
        <v>967</v>
      </c>
      <c r="C2427" s="11" t="s">
        <v>917</v>
      </c>
      <c r="D2427" s="4">
        <v>8</v>
      </c>
      <c r="E2427" s="4">
        <v>6</v>
      </c>
      <c r="F2427" s="4">
        <v>2024</v>
      </c>
      <c r="G2427" s="4">
        <v>3</v>
      </c>
      <c r="H2427" s="4" t="s">
        <v>14</v>
      </c>
      <c r="I2427" s="4" t="s">
        <v>995</v>
      </c>
      <c r="J2427" s="4" t="s">
        <v>1051</v>
      </c>
      <c r="K2427" s="9" t="s">
        <v>1058</v>
      </c>
      <c r="L2427" s="4">
        <v>588</v>
      </c>
      <c r="M2427" s="11" t="s">
        <v>1378</v>
      </c>
      <c r="N2427" s="11" t="s">
        <v>1378</v>
      </c>
      <c r="O2427" s="11" t="s">
        <v>201</v>
      </c>
      <c r="P2427" s="4" t="s">
        <v>1050</v>
      </c>
    </row>
    <row r="2428" spans="1:16" s="4" customFormat="1" ht="12" hidden="1" customHeight="1" x14ac:dyDescent="0.25">
      <c r="A2428" s="4" t="s">
        <v>55</v>
      </c>
      <c r="B2428" s="9" t="s">
        <v>967</v>
      </c>
      <c r="C2428" s="11" t="s">
        <v>917</v>
      </c>
      <c r="D2428" s="4">
        <v>8</v>
      </c>
      <c r="E2428" s="4">
        <v>6</v>
      </c>
      <c r="F2428" s="4">
        <v>2024</v>
      </c>
      <c r="G2428" s="4">
        <v>3</v>
      </c>
      <c r="H2428" s="4" t="s">
        <v>14</v>
      </c>
      <c r="I2428" s="4" t="s">
        <v>609</v>
      </c>
      <c r="J2428" s="4" t="s">
        <v>356</v>
      </c>
      <c r="K2428" s="9" t="s">
        <v>1058</v>
      </c>
      <c r="L2428" s="4">
        <v>23</v>
      </c>
      <c r="M2428" s="11" t="s">
        <v>1378</v>
      </c>
      <c r="N2428" s="11" t="s">
        <v>1378</v>
      </c>
      <c r="O2428" s="11" t="s">
        <v>201</v>
      </c>
      <c r="P2428" s="4" t="s">
        <v>608</v>
      </c>
    </row>
    <row r="2429" spans="1:16" s="4" customFormat="1" ht="12" hidden="1" customHeight="1" x14ac:dyDescent="0.25">
      <c r="A2429" s="4" t="s">
        <v>55</v>
      </c>
      <c r="B2429" s="9" t="s">
        <v>967</v>
      </c>
      <c r="C2429" s="11" t="s">
        <v>917</v>
      </c>
      <c r="D2429" s="4">
        <v>8</v>
      </c>
      <c r="E2429" s="4">
        <v>6</v>
      </c>
      <c r="F2429" s="4">
        <v>2024</v>
      </c>
      <c r="G2429" s="4">
        <v>3</v>
      </c>
      <c r="H2429" s="4" t="s">
        <v>14</v>
      </c>
      <c r="I2429" s="4" t="s">
        <v>1018</v>
      </c>
      <c r="J2429" s="4" t="s">
        <v>356</v>
      </c>
      <c r="K2429" s="9" t="s">
        <v>1058</v>
      </c>
      <c r="L2429" s="4">
        <v>40</v>
      </c>
      <c r="M2429" s="11" t="s">
        <v>1378</v>
      </c>
      <c r="N2429" s="11" t="s">
        <v>1378</v>
      </c>
      <c r="O2429" s="11" t="s">
        <v>201</v>
      </c>
      <c r="P2429" s="4" t="s">
        <v>2169</v>
      </c>
    </row>
    <row r="2430" spans="1:16" s="4" customFormat="1" ht="12" hidden="1" customHeight="1" x14ac:dyDescent="0.25">
      <c r="A2430" s="4" t="s">
        <v>55</v>
      </c>
      <c r="B2430" s="9" t="s">
        <v>967</v>
      </c>
      <c r="C2430" s="11" t="s">
        <v>917</v>
      </c>
      <c r="D2430" s="4">
        <v>8</v>
      </c>
      <c r="E2430" s="4">
        <v>6</v>
      </c>
      <c r="F2430" s="4">
        <v>2024</v>
      </c>
      <c r="G2430" s="4">
        <v>3</v>
      </c>
      <c r="H2430" s="4" t="s">
        <v>14</v>
      </c>
      <c r="I2430" s="4" t="s">
        <v>600</v>
      </c>
      <c r="J2430" s="4" t="s">
        <v>601</v>
      </c>
      <c r="K2430" s="9" t="s">
        <v>1058</v>
      </c>
      <c r="L2430" s="4">
        <v>30</v>
      </c>
      <c r="M2430" s="11" t="s">
        <v>1378</v>
      </c>
      <c r="N2430" s="11" t="s">
        <v>1378</v>
      </c>
      <c r="O2430" s="11" t="s">
        <v>201</v>
      </c>
      <c r="P2430" s="4" t="s">
        <v>294</v>
      </c>
    </row>
    <row r="2431" spans="1:16" s="4" customFormat="1" ht="12" hidden="1" customHeight="1" x14ac:dyDescent="0.25">
      <c r="A2431" s="4" t="s">
        <v>55</v>
      </c>
      <c r="B2431" s="9" t="s">
        <v>967</v>
      </c>
      <c r="C2431" s="11" t="s">
        <v>917</v>
      </c>
      <c r="D2431" s="4">
        <v>8</v>
      </c>
      <c r="E2431" s="4">
        <v>6</v>
      </c>
      <c r="F2431" s="4">
        <v>2024</v>
      </c>
      <c r="G2431" s="4">
        <v>3</v>
      </c>
      <c r="H2431" s="4" t="s">
        <v>14</v>
      </c>
      <c r="I2431" s="4" t="s">
        <v>457</v>
      </c>
      <c r="J2431" s="4" t="s">
        <v>503</v>
      </c>
      <c r="K2431" s="9" t="s">
        <v>1058</v>
      </c>
      <c r="L2431" s="4">
        <v>4</v>
      </c>
      <c r="M2431" s="11" t="s">
        <v>1378</v>
      </c>
      <c r="N2431" s="11" t="s">
        <v>1378</v>
      </c>
      <c r="O2431" s="11" t="s">
        <v>201</v>
      </c>
      <c r="P2431" s="4" t="s">
        <v>522</v>
      </c>
    </row>
    <row r="2432" spans="1:16" s="4" customFormat="1" ht="12" hidden="1" customHeight="1" x14ac:dyDescent="0.25">
      <c r="A2432" s="4" t="s">
        <v>55</v>
      </c>
      <c r="B2432" s="9" t="s">
        <v>967</v>
      </c>
      <c r="C2432" s="11" t="s">
        <v>917</v>
      </c>
      <c r="D2432" s="4">
        <v>8</v>
      </c>
      <c r="E2432" s="4">
        <v>6</v>
      </c>
      <c r="F2432" s="4">
        <v>2024</v>
      </c>
      <c r="G2432" s="4">
        <v>3</v>
      </c>
      <c r="H2432" s="4" t="s">
        <v>14</v>
      </c>
      <c r="I2432" s="4" t="s">
        <v>448</v>
      </c>
      <c r="J2432" s="4" t="s">
        <v>500</v>
      </c>
      <c r="K2432" s="9" t="s">
        <v>1058</v>
      </c>
      <c r="L2432" s="4">
        <v>44</v>
      </c>
      <c r="M2432" s="11" t="s">
        <v>1378</v>
      </c>
      <c r="N2432" s="11" t="s">
        <v>1378</v>
      </c>
      <c r="O2432" s="11" t="s">
        <v>201</v>
      </c>
      <c r="P2432" s="4" t="s">
        <v>299</v>
      </c>
    </row>
    <row r="2433" spans="1:24" s="4" customFormat="1" ht="12" hidden="1" customHeight="1" x14ac:dyDescent="0.25">
      <c r="A2433" s="4" t="s">
        <v>55</v>
      </c>
      <c r="B2433" s="9" t="s">
        <v>967</v>
      </c>
      <c r="C2433" s="11" t="s">
        <v>917</v>
      </c>
      <c r="D2433" s="4">
        <v>8</v>
      </c>
      <c r="E2433" s="4">
        <v>6</v>
      </c>
      <c r="F2433" s="4">
        <v>2024</v>
      </c>
      <c r="G2433" s="4">
        <v>3</v>
      </c>
      <c r="H2433" s="4" t="s">
        <v>14</v>
      </c>
      <c r="I2433" s="4" t="s">
        <v>1010</v>
      </c>
      <c r="J2433" s="4" t="s">
        <v>567</v>
      </c>
      <c r="K2433" s="9" t="s">
        <v>1058</v>
      </c>
      <c r="L2433" s="4">
        <v>4</v>
      </c>
      <c r="M2433" s="11" t="s">
        <v>1378</v>
      </c>
      <c r="N2433" s="11" t="s">
        <v>1378</v>
      </c>
      <c r="O2433" s="11" t="s">
        <v>201</v>
      </c>
      <c r="P2433" s="4" t="s">
        <v>586</v>
      </c>
    </row>
    <row r="2434" spans="1:24" s="4" customFormat="1" ht="12" hidden="1" customHeight="1" x14ac:dyDescent="0.25">
      <c r="A2434" s="4" t="s">
        <v>55</v>
      </c>
      <c r="B2434" s="9" t="s">
        <v>967</v>
      </c>
      <c r="C2434" s="11" t="s">
        <v>917</v>
      </c>
      <c r="D2434" s="4">
        <v>8</v>
      </c>
      <c r="E2434" s="4">
        <v>6</v>
      </c>
      <c r="F2434" s="4">
        <v>2024</v>
      </c>
      <c r="G2434" s="4">
        <v>3</v>
      </c>
      <c r="H2434" s="4" t="s">
        <v>14</v>
      </c>
      <c r="I2434" s="4" t="s">
        <v>995</v>
      </c>
      <c r="J2434" s="4" t="s">
        <v>1051</v>
      </c>
      <c r="K2434" s="9" t="s">
        <v>1058</v>
      </c>
      <c r="L2434" s="4">
        <v>9</v>
      </c>
      <c r="M2434" s="11" t="s">
        <v>1378</v>
      </c>
      <c r="N2434" s="11" t="s">
        <v>1378</v>
      </c>
      <c r="O2434" s="11" t="s">
        <v>201</v>
      </c>
      <c r="P2434" s="4" t="s">
        <v>1050</v>
      </c>
    </row>
    <row r="2435" spans="1:24" ht="12" hidden="1" customHeight="1" x14ac:dyDescent="0.2">
      <c r="A2435" s="2" t="s">
        <v>60</v>
      </c>
      <c r="B2435" s="9" t="s">
        <v>968</v>
      </c>
      <c r="C2435" s="9" t="s">
        <v>917</v>
      </c>
      <c r="D2435" s="2">
        <v>8</v>
      </c>
      <c r="E2435" s="2">
        <v>6</v>
      </c>
      <c r="F2435" s="2">
        <v>2024</v>
      </c>
      <c r="G2435" s="2">
        <v>3</v>
      </c>
      <c r="H2435" s="2" t="s">
        <v>14</v>
      </c>
      <c r="I2435" s="9" t="s">
        <v>201</v>
      </c>
      <c r="J2435" s="9" t="s">
        <v>201</v>
      </c>
      <c r="K2435" s="9" t="s">
        <v>201</v>
      </c>
      <c r="L2435" s="9">
        <v>0</v>
      </c>
      <c r="M2435" s="9">
        <v>0</v>
      </c>
      <c r="N2435" s="9">
        <v>0</v>
      </c>
      <c r="O2435" s="9" t="s">
        <v>201</v>
      </c>
      <c r="P2435" s="2" t="s">
        <v>201</v>
      </c>
    </row>
    <row r="2436" spans="1:24" s="4" customFormat="1" ht="12" hidden="1" customHeight="1" x14ac:dyDescent="0.25">
      <c r="A2436" s="4" t="s">
        <v>34</v>
      </c>
      <c r="B2436" s="9" t="s">
        <v>969</v>
      </c>
      <c r="C2436" s="11" t="s">
        <v>917</v>
      </c>
      <c r="D2436" s="4">
        <v>8</v>
      </c>
      <c r="E2436" s="4">
        <v>6</v>
      </c>
      <c r="F2436" s="4">
        <v>2024</v>
      </c>
      <c r="G2436" s="4">
        <v>3</v>
      </c>
      <c r="H2436" s="4" t="s">
        <v>14</v>
      </c>
      <c r="I2436" s="4" t="s">
        <v>1049</v>
      </c>
      <c r="J2436" s="9" t="s">
        <v>1222</v>
      </c>
      <c r="K2436" s="9" t="s">
        <v>1058</v>
      </c>
      <c r="L2436" s="4">
        <v>14</v>
      </c>
      <c r="M2436" s="11" t="s">
        <v>1378</v>
      </c>
      <c r="N2436" s="11" t="s">
        <v>1378</v>
      </c>
      <c r="O2436" s="11" t="s">
        <v>201</v>
      </c>
      <c r="P2436" s="4" t="s">
        <v>1048</v>
      </c>
    </row>
    <row r="2437" spans="1:24" s="4" customFormat="1" ht="12" hidden="1" customHeight="1" x14ac:dyDescent="0.25">
      <c r="A2437" s="4" t="s">
        <v>34</v>
      </c>
      <c r="B2437" s="9" t="s">
        <v>969</v>
      </c>
      <c r="C2437" s="11" t="s">
        <v>917</v>
      </c>
      <c r="D2437" s="4">
        <v>8</v>
      </c>
      <c r="E2437" s="4">
        <v>6</v>
      </c>
      <c r="F2437" s="4">
        <v>2024</v>
      </c>
      <c r="G2437" s="4">
        <v>3</v>
      </c>
      <c r="H2437" s="4" t="s">
        <v>14</v>
      </c>
      <c r="I2437" s="4" t="s">
        <v>551</v>
      </c>
      <c r="J2437" s="4" t="s">
        <v>552</v>
      </c>
      <c r="K2437" s="9" t="s">
        <v>1058</v>
      </c>
      <c r="L2437" s="4">
        <v>1010</v>
      </c>
      <c r="M2437" s="11" t="s">
        <v>1378</v>
      </c>
      <c r="N2437" s="11" t="s">
        <v>1378</v>
      </c>
      <c r="O2437" s="11" t="s">
        <v>201</v>
      </c>
      <c r="P2437" s="4" t="s">
        <v>613</v>
      </c>
    </row>
    <row r="2438" spans="1:24" s="4" customFormat="1" ht="12" hidden="1" customHeight="1" x14ac:dyDescent="0.25">
      <c r="A2438" s="4" t="s">
        <v>34</v>
      </c>
      <c r="B2438" s="9" t="s">
        <v>969</v>
      </c>
      <c r="C2438" s="11" t="s">
        <v>917</v>
      </c>
      <c r="D2438" s="4">
        <v>8</v>
      </c>
      <c r="E2438" s="4">
        <v>6</v>
      </c>
      <c r="F2438" s="4">
        <v>2024</v>
      </c>
      <c r="G2438" s="4">
        <v>3</v>
      </c>
      <c r="H2438" s="4" t="s">
        <v>14</v>
      </c>
      <c r="I2438" s="9" t="s">
        <v>375</v>
      </c>
      <c r="J2438" s="4" t="s">
        <v>398</v>
      </c>
      <c r="K2438" s="9" t="s">
        <v>1058</v>
      </c>
      <c r="L2438" s="4">
        <v>1</v>
      </c>
      <c r="M2438" s="11" t="s">
        <v>1378</v>
      </c>
      <c r="N2438" s="11" t="s">
        <v>1378</v>
      </c>
      <c r="O2438" s="11" t="s">
        <v>201</v>
      </c>
      <c r="P2438" s="4" t="s">
        <v>397</v>
      </c>
    </row>
    <row r="2439" spans="1:24" s="4" customFormat="1" ht="12" hidden="1" customHeight="1" x14ac:dyDescent="0.25">
      <c r="A2439" s="4" t="s">
        <v>34</v>
      </c>
      <c r="B2439" s="9" t="s">
        <v>969</v>
      </c>
      <c r="C2439" s="11" t="s">
        <v>917</v>
      </c>
      <c r="D2439" s="4">
        <v>8</v>
      </c>
      <c r="E2439" s="4">
        <v>6</v>
      </c>
      <c r="F2439" s="4">
        <v>2024</v>
      </c>
      <c r="G2439" s="4">
        <v>3</v>
      </c>
      <c r="H2439" s="4" t="s">
        <v>14</v>
      </c>
      <c r="I2439" s="4" t="s">
        <v>1045</v>
      </c>
      <c r="J2439" s="4" t="s">
        <v>1046</v>
      </c>
      <c r="K2439" s="9" t="s">
        <v>1058</v>
      </c>
      <c r="L2439" s="4">
        <v>1</v>
      </c>
      <c r="M2439" s="11" t="s">
        <v>1378</v>
      </c>
      <c r="N2439" s="11" t="s">
        <v>1378</v>
      </c>
      <c r="O2439" s="11" t="s">
        <v>201</v>
      </c>
      <c r="P2439" s="4" t="s">
        <v>1044</v>
      </c>
    </row>
    <row r="2440" spans="1:24" s="4" customFormat="1" ht="12" hidden="1" customHeight="1" x14ac:dyDescent="0.25">
      <c r="A2440" s="4" t="s">
        <v>34</v>
      </c>
      <c r="B2440" s="9" t="s">
        <v>969</v>
      </c>
      <c r="C2440" s="11" t="s">
        <v>917</v>
      </c>
      <c r="D2440" s="4">
        <v>8</v>
      </c>
      <c r="E2440" s="4">
        <v>6</v>
      </c>
      <c r="F2440" s="4">
        <v>2024</v>
      </c>
      <c r="G2440" s="4">
        <v>3</v>
      </c>
      <c r="H2440" s="4" t="s">
        <v>14</v>
      </c>
      <c r="I2440" s="4" t="s">
        <v>551</v>
      </c>
      <c r="J2440" s="4" t="s">
        <v>447</v>
      </c>
      <c r="K2440" s="9" t="s">
        <v>1058</v>
      </c>
      <c r="L2440" s="4">
        <v>45</v>
      </c>
      <c r="M2440" s="11" t="s">
        <v>1378</v>
      </c>
      <c r="N2440" s="11" t="s">
        <v>1378</v>
      </c>
      <c r="O2440" s="11" t="s">
        <v>201</v>
      </c>
      <c r="P2440" s="4" t="s">
        <v>1047</v>
      </c>
    </row>
    <row r="2441" spans="1:24" s="4" customFormat="1" ht="12" hidden="1" customHeight="1" x14ac:dyDescent="0.25">
      <c r="A2441" s="4" t="s">
        <v>34</v>
      </c>
      <c r="B2441" s="9" t="s">
        <v>969</v>
      </c>
      <c r="C2441" s="11" t="s">
        <v>917</v>
      </c>
      <c r="D2441" s="4">
        <v>8</v>
      </c>
      <c r="E2441" s="4">
        <v>6</v>
      </c>
      <c r="F2441" s="4">
        <v>2024</v>
      </c>
      <c r="G2441" s="4">
        <v>3</v>
      </c>
      <c r="H2441" s="4" t="s">
        <v>14</v>
      </c>
      <c r="I2441" s="9" t="s">
        <v>375</v>
      </c>
      <c r="J2441" s="4" t="s">
        <v>376</v>
      </c>
      <c r="K2441" s="9" t="s">
        <v>1058</v>
      </c>
      <c r="L2441" s="4">
        <v>1</v>
      </c>
      <c r="M2441" s="11" t="s">
        <v>1378</v>
      </c>
      <c r="N2441" s="11" t="s">
        <v>1378</v>
      </c>
      <c r="O2441" s="11" t="s">
        <v>201</v>
      </c>
      <c r="P2441" s="4" t="s">
        <v>396</v>
      </c>
    </row>
    <row r="2442" spans="1:24" s="4" customFormat="1" ht="12" hidden="1" customHeight="1" x14ac:dyDescent="0.25">
      <c r="A2442" s="4" t="s">
        <v>919</v>
      </c>
      <c r="B2442" s="9" t="s">
        <v>970</v>
      </c>
      <c r="C2442" s="11" t="s">
        <v>917</v>
      </c>
      <c r="D2442" s="4">
        <v>8</v>
      </c>
      <c r="E2442" s="4">
        <v>6</v>
      </c>
      <c r="F2442" s="4">
        <v>2024</v>
      </c>
      <c r="G2442" s="4">
        <v>3</v>
      </c>
      <c r="H2442" s="4" t="s">
        <v>14</v>
      </c>
      <c r="I2442" s="4" t="s">
        <v>399</v>
      </c>
      <c r="J2442" s="9" t="s">
        <v>400</v>
      </c>
      <c r="K2442" s="9" t="s">
        <v>1058</v>
      </c>
      <c r="L2442" s="4">
        <v>13</v>
      </c>
      <c r="M2442" s="11" t="s">
        <v>1378</v>
      </c>
      <c r="N2442" s="11" t="s">
        <v>1378</v>
      </c>
      <c r="O2442" s="11" t="s">
        <v>201</v>
      </c>
      <c r="P2442" s="9" t="s">
        <v>1547</v>
      </c>
    </row>
    <row r="2443" spans="1:24" s="4" customFormat="1" ht="12" hidden="1" customHeight="1" x14ac:dyDescent="0.25">
      <c r="A2443" s="4" t="s">
        <v>919</v>
      </c>
      <c r="B2443" s="9" t="s">
        <v>970</v>
      </c>
      <c r="C2443" s="11" t="s">
        <v>917</v>
      </c>
      <c r="D2443" s="4">
        <v>8</v>
      </c>
      <c r="E2443" s="4">
        <v>6</v>
      </c>
      <c r="F2443" s="4">
        <v>2024</v>
      </c>
      <c r="G2443" s="4">
        <v>3</v>
      </c>
      <c r="H2443" s="4" t="s">
        <v>14</v>
      </c>
      <c r="I2443" s="4" t="s">
        <v>399</v>
      </c>
      <c r="J2443" s="9" t="s">
        <v>400</v>
      </c>
      <c r="K2443" s="9" t="s">
        <v>1058</v>
      </c>
      <c r="L2443" s="4">
        <v>10</v>
      </c>
      <c r="M2443" s="11" t="s">
        <v>1378</v>
      </c>
      <c r="N2443" s="11" t="s">
        <v>1378</v>
      </c>
      <c r="O2443" s="11" t="s">
        <v>201</v>
      </c>
      <c r="P2443" s="9" t="s">
        <v>1547</v>
      </c>
    </row>
    <row r="2444" spans="1:24" ht="12" hidden="1" customHeight="1" x14ac:dyDescent="0.2">
      <c r="A2444" s="2" t="s">
        <v>920</v>
      </c>
      <c r="B2444" s="9" t="s">
        <v>971</v>
      </c>
      <c r="C2444" s="9" t="s">
        <v>917</v>
      </c>
      <c r="D2444" s="2">
        <v>8</v>
      </c>
      <c r="E2444" s="2">
        <v>6</v>
      </c>
      <c r="F2444" s="2">
        <v>2024</v>
      </c>
      <c r="G2444" s="2">
        <v>3</v>
      </c>
      <c r="H2444" s="2" t="s">
        <v>14</v>
      </c>
      <c r="I2444" s="9" t="s">
        <v>201</v>
      </c>
      <c r="J2444" s="9" t="s">
        <v>201</v>
      </c>
      <c r="K2444" s="9" t="s">
        <v>201</v>
      </c>
      <c r="L2444" s="9">
        <v>0</v>
      </c>
      <c r="M2444" s="9">
        <v>0</v>
      </c>
      <c r="N2444" s="9">
        <v>0</v>
      </c>
      <c r="O2444" s="9" t="s">
        <v>201</v>
      </c>
      <c r="P2444" s="2" t="s">
        <v>201</v>
      </c>
    </row>
    <row r="2445" spans="1:24" s="8" customFormat="1" ht="15.75" hidden="1" customHeight="1" x14ac:dyDescent="0.25">
      <c r="A2445" s="5" t="s">
        <v>84</v>
      </c>
      <c r="B2445" s="5" t="str">
        <f t="shared" ref="B2445:B2699" si="0">CONCATENATE("ks_",A2445)</f>
        <v>ks_priv015</v>
      </c>
      <c r="C2445" s="5" t="s">
        <v>916</v>
      </c>
      <c r="D2445" s="5">
        <v>5</v>
      </c>
      <c r="E2445" s="5">
        <v>15</v>
      </c>
      <c r="F2445" s="5">
        <v>2025</v>
      </c>
      <c r="G2445" s="5">
        <v>1</v>
      </c>
      <c r="H2445" s="5" t="s">
        <v>1372</v>
      </c>
      <c r="I2445" s="5" t="s">
        <v>322</v>
      </c>
      <c r="J2445" s="5" t="s">
        <v>403</v>
      </c>
      <c r="K2445" s="5" t="s">
        <v>1058</v>
      </c>
      <c r="L2445" s="5">
        <v>6</v>
      </c>
      <c r="M2445" s="5">
        <v>6</v>
      </c>
      <c r="N2445" s="5">
        <v>1</v>
      </c>
      <c r="O2445" s="5" t="s">
        <v>1605</v>
      </c>
      <c r="P2445" s="5" t="s">
        <v>1606</v>
      </c>
      <c r="Q2445" s="5"/>
      <c r="R2445" s="5"/>
      <c r="S2445" s="5"/>
      <c r="T2445" s="5"/>
      <c r="U2445" s="5"/>
      <c r="V2445" s="5"/>
      <c r="W2445" s="5"/>
      <c r="X2445" s="5"/>
    </row>
    <row r="2446" spans="1:24" s="8" customFormat="1" ht="15.75" hidden="1" customHeight="1" x14ac:dyDescent="0.25">
      <c r="A2446" s="5" t="s">
        <v>84</v>
      </c>
      <c r="B2446" s="5" t="str">
        <f t="shared" si="0"/>
        <v>ks_priv015</v>
      </c>
      <c r="C2446" s="5" t="s">
        <v>916</v>
      </c>
      <c r="D2446" s="5">
        <v>5</v>
      </c>
      <c r="E2446" s="5">
        <v>15</v>
      </c>
      <c r="F2446" s="5">
        <v>2025</v>
      </c>
      <c r="G2446" s="5">
        <v>1</v>
      </c>
      <c r="H2446" s="5" t="s">
        <v>1372</v>
      </c>
      <c r="I2446" s="5" t="s">
        <v>322</v>
      </c>
      <c r="J2446" s="5" t="s">
        <v>323</v>
      </c>
      <c r="K2446" s="5" t="s">
        <v>1058</v>
      </c>
      <c r="L2446" s="5">
        <v>8</v>
      </c>
      <c r="M2446" s="5">
        <v>8</v>
      </c>
      <c r="N2446" s="5">
        <v>1</v>
      </c>
      <c r="O2446" s="5" t="s">
        <v>1607</v>
      </c>
      <c r="P2446" s="5" t="s">
        <v>1608</v>
      </c>
      <c r="Q2446" s="5"/>
      <c r="R2446" s="5"/>
      <c r="S2446" s="5"/>
      <c r="T2446" s="5"/>
      <c r="U2446" s="5"/>
      <c r="V2446" s="5"/>
      <c r="W2446" s="5"/>
      <c r="X2446" s="5"/>
    </row>
    <row r="2447" spans="1:24" s="8" customFormat="1" ht="15.75" hidden="1" customHeight="1" x14ac:dyDescent="0.25">
      <c r="A2447" s="5" t="s">
        <v>88</v>
      </c>
      <c r="B2447" s="5" t="str">
        <f t="shared" si="0"/>
        <v>ks_priv016</v>
      </c>
      <c r="C2447" s="5" t="s">
        <v>916</v>
      </c>
      <c r="D2447" s="5">
        <v>5</v>
      </c>
      <c r="E2447" s="5">
        <v>15</v>
      </c>
      <c r="F2447" s="5">
        <v>2025</v>
      </c>
      <c r="G2447" s="5">
        <v>1</v>
      </c>
      <c r="H2447" s="5" t="s">
        <v>1377</v>
      </c>
      <c r="I2447" s="38" t="s">
        <v>312</v>
      </c>
      <c r="J2447" s="5" t="s">
        <v>313</v>
      </c>
      <c r="K2447" s="5" t="s">
        <v>1058</v>
      </c>
      <c r="L2447" s="5">
        <v>4</v>
      </c>
      <c r="M2447" s="5">
        <v>1</v>
      </c>
      <c r="N2447" s="5">
        <v>4</v>
      </c>
      <c r="O2447" s="5" t="s">
        <v>246</v>
      </c>
      <c r="P2447" s="5" t="s">
        <v>1526</v>
      </c>
      <c r="Q2447" s="5"/>
      <c r="R2447" s="5"/>
      <c r="S2447" s="5"/>
      <c r="T2447" s="5"/>
      <c r="U2447" s="5"/>
      <c r="V2447" s="5"/>
      <c r="W2447" s="5"/>
      <c r="X2447" s="5"/>
    </row>
    <row r="2448" spans="1:24" s="8" customFormat="1" ht="15.75" hidden="1" customHeight="1" x14ac:dyDescent="0.25">
      <c r="A2448" s="5" t="s">
        <v>88</v>
      </c>
      <c r="B2448" s="5" t="str">
        <f t="shared" si="0"/>
        <v>ks_priv016</v>
      </c>
      <c r="C2448" s="5" t="s">
        <v>916</v>
      </c>
      <c r="D2448" s="5">
        <v>5</v>
      </c>
      <c r="E2448" s="5">
        <v>15</v>
      </c>
      <c r="F2448" s="5">
        <v>2025</v>
      </c>
      <c r="G2448" s="5">
        <v>1</v>
      </c>
      <c r="H2448" s="5" t="s">
        <v>1377</v>
      </c>
      <c r="I2448" s="5" t="s">
        <v>1609</v>
      </c>
      <c r="J2448" s="5" t="s">
        <v>1610</v>
      </c>
      <c r="K2448" s="5" t="s">
        <v>1058</v>
      </c>
      <c r="L2448" s="5">
        <v>204</v>
      </c>
      <c r="M2448" s="5">
        <v>51</v>
      </c>
      <c r="N2448" s="5">
        <v>4</v>
      </c>
      <c r="O2448" s="5" t="s">
        <v>1611</v>
      </c>
      <c r="P2448" s="5" t="s">
        <v>1612</v>
      </c>
      <c r="Q2448" s="5"/>
      <c r="R2448" s="5"/>
      <c r="S2448" s="5"/>
      <c r="T2448" s="5"/>
      <c r="U2448" s="5"/>
      <c r="V2448" s="5"/>
      <c r="W2448" s="5"/>
      <c r="X2448" s="5"/>
    </row>
    <row r="2449" spans="1:25" s="8" customFormat="1" ht="15.75" hidden="1" customHeight="1" x14ac:dyDescent="0.25">
      <c r="A2449" s="5" t="s">
        <v>88</v>
      </c>
      <c r="B2449" s="5" t="str">
        <f t="shared" si="0"/>
        <v>ks_priv016</v>
      </c>
      <c r="C2449" s="5" t="s">
        <v>916</v>
      </c>
      <c r="D2449" s="5">
        <v>5</v>
      </c>
      <c r="E2449" s="5">
        <v>15</v>
      </c>
      <c r="F2449" s="5">
        <v>2025</v>
      </c>
      <c r="G2449" s="5">
        <v>1</v>
      </c>
      <c r="H2449" s="5" t="s">
        <v>1377</v>
      </c>
      <c r="I2449" s="5" t="s">
        <v>1613</v>
      </c>
      <c r="J2449" s="5" t="s">
        <v>1614</v>
      </c>
      <c r="K2449" s="5" t="s">
        <v>1058</v>
      </c>
      <c r="L2449" s="5">
        <v>1</v>
      </c>
      <c r="M2449" s="5">
        <v>1</v>
      </c>
      <c r="N2449" s="5">
        <v>1</v>
      </c>
      <c r="O2449" s="5" t="s">
        <v>1615</v>
      </c>
      <c r="P2449" s="5" t="s">
        <v>1616</v>
      </c>
      <c r="Q2449" s="5"/>
      <c r="R2449" s="5"/>
      <c r="S2449" s="5"/>
      <c r="T2449" s="5"/>
      <c r="U2449" s="5"/>
      <c r="V2449" s="5"/>
      <c r="W2449" s="5"/>
      <c r="X2449" s="5"/>
    </row>
    <row r="2450" spans="1:25" s="8" customFormat="1" ht="15.75" hidden="1" customHeight="1" x14ac:dyDescent="0.25">
      <c r="A2450" s="5" t="s">
        <v>88</v>
      </c>
      <c r="B2450" s="5" t="str">
        <f t="shared" si="0"/>
        <v>ks_priv016</v>
      </c>
      <c r="C2450" s="5" t="s">
        <v>916</v>
      </c>
      <c r="D2450" s="5">
        <v>5</v>
      </c>
      <c r="E2450" s="5">
        <v>15</v>
      </c>
      <c r="F2450" s="5">
        <v>2025</v>
      </c>
      <c r="G2450" s="5">
        <v>1</v>
      </c>
      <c r="H2450" s="5" t="s">
        <v>1377</v>
      </c>
      <c r="I2450" s="5" t="s">
        <v>351</v>
      </c>
      <c r="J2450" s="5" t="s">
        <v>352</v>
      </c>
      <c r="K2450" s="5" t="s">
        <v>1058</v>
      </c>
      <c r="L2450" s="5">
        <v>15</v>
      </c>
      <c r="M2450" s="5">
        <v>15</v>
      </c>
      <c r="N2450" s="5">
        <v>1</v>
      </c>
      <c r="O2450" s="5" t="s">
        <v>246</v>
      </c>
      <c r="P2450" s="5" t="s">
        <v>1516</v>
      </c>
      <c r="Q2450" s="5"/>
      <c r="R2450" s="5"/>
      <c r="S2450" s="5"/>
      <c r="T2450" s="5"/>
      <c r="U2450" s="5"/>
      <c r="V2450" s="5"/>
      <c r="W2450" s="5"/>
      <c r="X2450" s="5"/>
    </row>
    <row r="2451" spans="1:25" s="8" customFormat="1" ht="15.75" hidden="1" customHeight="1" x14ac:dyDescent="0.25">
      <c r="A2451" s="5" t="s">
        <v>88</v>
      </c>
      <c r="B2451" s="5" t="str">
        <f t="shared" si="0"/>
        <v>ks_priv016</v>
      </c>
      <c r="C2451" s="5" t="s">
        <v>916</v>
      </c>
      <c r="D2451" s="5">
        <v>5</v>
      </c>
      <c r="E2451" s="5">
        <v>15</v>
      </c>
      <c r="F2451" s="5">
        <v>2025</v>
      </c>
      <c r="G2451" s="5">
        <v>1</v>
      </c>
      <c r="H2451" s="5" t="s">
        <v>1377</v>
      </c>
      <c r="I2451" s="5" t="s">
        <v>314</v>
      </c>
      <c r="J2451" s="5" t="s">
        <v>1617</v>
      </c>
      <c r="K2451" s="5" t="s">
        <v>1058</v>
      </c>
      <c r="L2451" s="5">
        <v>2</v>
      </c>
      <c r="M2451" s="5">
        <v>1</v>
      </c>
      <c r="N2451" s="5">
        <v>2</v>
      </c>
      <c r="O2451" s="5" t="s">
        <v>1618</v>
      </c>
      <c r="P2451" s="5" t="s">
        <v>1432</v>
      </c>
      <c r="Q2451" s="5"/>
      <c r="R2451" s="5"/>
      <c r="S2451" s="5"/>
      <c r="T2451" s="5"/>
      <c r="U2451" s="5"/>
      <c r="V2451" s="5"/>
      <c r="W2451" s="5"/>
      <c r="X2451" s="5"/>
    </row>
    <row r="2452" spans="1:25" s="8" customFormat="1" ht="15.75" hidden="1" customHeight="1" x14ac:dyDescent="0.25">
      <c r="A2452" s="5" t="s">
        <v>90</v>
      </c>
      <c r="B2452" s="5" t="str">
        <f t="shared" si="0"/>
        <v>ks_priv014</v>
      </c>
      <c r="C2452" s="5" t="s">
        <v>916</v>
      </c>
      <c r="D2452" s="5">
        <v>5</v>
      </c>
      <c r="E2452" s="5">
        <v>15</v>
      </c>
      <c r="F2452" s="5">
        <v>2025</v>
      </c>
      <c r="G2452" s="5">
        <v>1</v>
      </c>
      <c r="H2452" s="5" t="s">
        <v>1372</v>
      </c>
      <c r="I2452" s="5" t="s">
        <v>348</v>
      </c>
      <c r="J2452" s="5" t="s">
        <v>471</v>
      </c>
      <c r="K2452" s="5" t="s">
        <v>1058</v>
      </c>
      <c r="L2452" s="5">
        <v>3</v>
      </c>
      <c r="M2452" s="5">
        <v>3</v>
      </c>
      <c r="N2452" s="5">
        <v>1</v>
      </c>
      <c r="O2452" s="5" t="s">
        <v>1619</v>
      </c>
      <c r="P2452" s="38" t="s">
        <v>1999</v>
      </c>
      <c r="Q2452" s="5"/>
      <c r="R2452" s="5"/>
      <c r="S2452" s="5"/>
      <c r="T2452" s="5"/>
      <c r="U2452" s="5"/>
      <c r="V2452" s="5"/>
      <c r="W2452" s="5"/>
      <c r="X2452" s="5"/>
    </row>
    <row r="2453" spans="1:25" s="8" customFormat="1" ht="15.75" hidden="1" customHeight="1" x14ac:dyDescent="0.25">
      <c r="A2453" s="5" t="s">
        <v>90</v>
      </c>
      <c r="B2453" s="5" t="str">
        <f t="shared" si="0"/>
        <v>ks_priv014</v>
      </c>
      <c r="C2453" s="5" t="s">
        <v>916</v>
      </c>
      <c r="D2453" s="5">
        <v>5</v>
      </c>
      <c r="E2453" s="5">
        <v>15</v>
      </c>
      <c r="F2453" s="5">
        <v>2025</v>
      </c>
      <c r="G2453" s="5">
        <v>1</v>
      </c>
      <c r="H2453" s="5" t="s">
        <v>1372</v>
      </c>
      <c r="I2453" s="5" t="s">
        <v>1620</v>
      </c>
      <c r="J2453" s="5" t="s">
        <v>1621</v>
      </c>
      <c r="K2453" s="5" t="s">
        <v>1058</v>
      </c>
      <c r="L2453" s="5">
        <v>4</v>
      </c>
      <c r="M2453" s="5">
        <v>4</v>
      </c>
      <c r="N2453" s="5">
        <v>1</v>
      </c>
      <c r="O2453" s="5" t="s">
        <v>1622</v>
      </c>
      <c r="P2453" s="5" t="s">
        <v>1623</v>
      </c>
      <c r="Q2453" s="5"/>
      <c r="R2453" s="5"/>
      <c r="S2453" s="5"/>
      <c r="T2453" s="5"/>
      <c r="U2453" s="5"/>
      <c r="V2453" s="5"/>
      <c r="W2453" s="5"/>
      <c r="X2453" s="5"/>
      <c r="Y2453" s="5"/>
    </row>
    <row r="2454" spans="1:25" s="8" customFormat="1" ht="15.75" hidden="1" customHeight="1" x14ac:dyDescent="0.25">
      <c r="A2454" s="5" t="s">
        <v>92</v>
      </c>
      <c r="B2454" s="5" t="str">
        <f t="shared" si="0"/>
        <v>ks_priv013</v>
      </c>
      <c r="C2454" s="5" t="s">
        <v>916</v>
      </c>
      <c r="D2454" s="5">
        <v>5</v>
      </c>
      <c r="E2454" s="5">
        <v>16</v>
      </c>
      <c r="F2454" s="5">
        <v>2025</v>
      </c>
      <c r="G2454" s="5">
        <v>1</v>
      </c>
      <c r="H2454" s="5" t="s">
        <v>1377</v>
      </c>
      <c r="I2454" s="5" t="s">
        <v>351</v>
      </c>
      <c r="J2454" s="5" t="s">
        <v>352</v>
      </c>
      <c r="K2454" s="5" t="s">
        <v>1058</v>
      </c>
      <c r="L2454" s="5">
        <v>2</v>
      </c>
      <c r="M2454" s="5">
        <v>2</v>
      </c>
      <c r="N2454" s="5">
        <v>1</v>
      </c>
      <c r="O2454" s="5" t="s">
        <v>246</v>
      </c>
      <c r="P2454" s="5" t="s">
        <v>1516</v>
      </c>
      <c r="Q2454" s="5" t="s">
        <v>1624</v>
      </c>
      <c r="R2454" s="5"/>
      <c r="S2454" s="5"/>
      <c r="T2454" s="5"/>
      <c r="U2454" s="5"/>
      <c r="V2454" s="5"/>
      <c r="W2454" s="5"/>
      <c r="X2454" s="5"/>
    </row>
    <row r="2455" spans="1:25" s="8" customFormat="1" ht="15.75" hidden="1" customHeight="1" x14ac:dyDescent="0.25">
      <c r="A2455" s="5" t="s">
        <v>81</v>
      </c>
      <c r="B2455" s="5" t="str">
        <f t="shared" si="0"/>
        <v>ks_priv017</v>
      </c>
      <c r="C2455" s="5" t="s">
        <v>916</v>
      </c>
      <c r="D2455" s="5">
        <v>5</v>
      </c>
      <c r="E2455" s="5">
        <v>16</v>
      </c>
      <c r="F2455" s="5">
        <v>2025</v>
      </c>
      <c r="G2455" s="5">
        <v>1</v>
      </c>
      <c r="H2455" s="5" t="s">
        <v>1372</v>
      </c>
      <c r="I2455" s="5" t="s">
        <v>982</v>
      </c>
      <c r="J2455" s="5" t="s">
        <v>317</v>
      </c>
      <c r="K2455" s="5" t="s">
        <v>1058</v>
      </c>
      <c r="L2455" s="5">
        <v>153</v>
      </c>
      <c r="M2455" s="5">
        <v>153</v>
      </c>
      <c r="N2455" s="5">
        <v>1</v>
      </c>
      <c r="O2455" s="5" t="s">
        <v>246</v>
      </c>
      <c r="P2455" s="5" t="s">
        <v>1625</v>
      </c>
      <c r="Q2455" s="5"/>
      <c r="R2455" s="5"/>
      <c r="S2455" s="5"/>
      <c r="T2455" s="5"/>
      <c r="U2455" s="5"/>
      <c r="V2455" s="5"/>
      <c r="W2455" s="5"/>
      <c r="X2455" s="5"/>
    </row>
    <row r="2456" spans="1:25" s="8" customFormat="1" ht="15.75" hidden="1" customHeight="1" x14ac:dyDescent="0.25">
      <c r="A2456" s="5" t="s">
        <v>81</v>
      </c>
      <c r="B2456" s="5" t="str">
        <f t="shared" si="0"/>
        <v>ks_priv017</v>
      </c>
      <c r="C2456" s="5" t="s">
        <v>916</v>
      </c>
      <c r="D2456" s="5">
        <v>5</v>
      </c>
      <c r="E2456" s="5">
        <v>16</v>
      </c>
      <c r="F2456" s="5">
        <v>2025</v>
      </c>
      <c r="G2456" s="5">
        <v>1</v>
      </c>
      <c r="H2456" s="5" t="s">
        <v>1372</v>
      </c>
      <c r="I2456" s="5" t="s">
        <v>1613</v>
      </c>
      <c r="J2456" s="5" t="s">
        <v>1614</v>
      </c>
      <c r="K2456" s="5" t="s">
        <v>1058</v>
      </c>
      <c r="L2456" s="5">
        <v>2</v>
      </c>
      <c r="M2456" s="5">
        <v>1</v>
      </c>
      <c r="N2456" s="5">
        <v>2</v>
      </c>
      <c r="O2456" s="5" t="s">
        <v>1626</v>
      </c>
      <c r="P2456" s="5" t="s">
        <v>1616</v>
      </c>
      <c r="Q2456" s="5"/>
      <c r="R2456" s="5"/>
      <c r="S2456" s="5"/>
      <c r="T2456" s="5"/>
      <c r="U2456" s="5"/>
      <c r="V2456" s="5"/>
      <c r="W2456" s="5"/>
      <c r="X2456" s="5"/>
    </row>
    <row r="2457" spans="1:25" s="8" customFormat="1" ht="15.75" hidden="1" customHeight="1" x14ac:dyDescent="0.25">
      <c r="A2457" s="5" t="s">
        <v>81</v>
      </c>
      <c r="B2457" s="5" t="str">
        <f t="shared" si="0"/>
        <v>ks_priv017</v>
      </c>
      <c r="C2457" s="5" t="s">
        <v>916</v>
      </c>
      <c r="D2457" s="5">
        <v>5</v>
      </c>
      <c r="E2457" s="5">
        <v>16</v>
      </c>
      <c r="F2457" s="5">
        <v>2025</v>
      </c>
      <c r="G2457" s="5">
        <v>1</v>
      </c>
      <c r="H2457" s="5" t="s">
        <v>1372</v>
      </c>
      <c r="I2457" s="5" t="s">
        <v>1627</v>
      </c>
      <c r="J2457" s="5" t="s">
        <v>1628</v>
      </c>
      <c r="K2457" s="5" t="s">
        <v>1058</v>
      </c>
      <c r="L2457" s="5">
        <v>57</v>
      </c>
      <c r="M2457" s="5">
        <v>57</v>
      </c>
      <c r="N2457" s="5">
        <v>1</v>
      </c>
      <c r="O2457" s="5" t="s">
        <v>246</v>
      </c>
      <c r="P2457" s="5" t="s">
        <v>1629</v>
      </c>
      <c r="Q2457" s="5"/>
      <c r="R2457" s="5"/>
      <c r="S2457" s="5"/>
      <c r="T2457" s="5"/>
      <c r="U2457" s="5"/>
      <c r="V2457" s="5"/>
      <c r="W2457" s="5"/>
      <c r="X2457" s="5"/>
    </row>
    <row r="2458" spans="1:25" s="8" customFormat="1" ht="15.75" hidden="1" customHeight="1" x14ac:dyDescent="0.25">
      <c r="A2458" s="5" t="s">
        <v>81</v>
      </c>
      <c r="B2458" s="5" t="str">
        <f t="shared" si="0"/>
        <v>ks_priv017</v>
      </c>
      <c r="C2458" s="5" t="s">
        <v>916</v>
      </c>
      <c r="D2458" s="5">
        <v>5</v>
      </c>
      <c r="E2458" s="5">
        <v>16</v>
      </c>
      <c r="F2458" s="5">
        <v>2025</v>
      </c>
      <c r="G2458" s="5">
        <v>1</v>
      </c>
      <c r="H2458" s="5" t="s">
        <v>1372</v>
      </c>
      <c r="I2458" s="5" t="s">
        <v>351</v>
      </c>
      <c r="J2458" s="5" t="s">
        <v>352</v>
      </c>
      <c r="K2458" s="5" t="s">
        <v>1058</v>
      </c>
      <c r="L2458" s="5">
        <v>8</v>
      </c>
      <c r="M2458" s="5">
        <v>8</v>
      </c>
      <c r="N2458" s="5">
        <v>1</v>
      </c>
      <c r="O2458" s="5" t="s">
        <v>246</v>
      </c>
      <c r="P2458" s="5" t="s">
        <v>1516</v>
      </c>
      <c r="Q2458" s="5"/>
      <c r="R2458" s="5"/>
      <c r="S2458" s="5"/>
      <c r="T2458" s="5"/>
      <c r="U2458" s="5"/>
      <c r="V2458" s="5"/>
      <c r="W2458" s="5"/>
      <c r="X2458" s="5"/>
    </row>
    <row r="2459" spans="1:25" s="8" customFormat="1" ht="15.75" hidden="1" customHeight="1" x14ac:dyDescent="0.25">
      <c r="A2459" s="5" t="s">
        <v>81</v>
      </c>
      <c r="B2459" s="5" t="str">
        <f t="shared" si="0"/>
        <v>ks_priv017</v>
      </c>
      <c r="C2459" s="5" t="s">
        <v>916</v>
      </c>
      <c r="D2459" s="5">
        <v>5</v>
      </c>
      <c r="E2459" s="5">
        <v>16</v>
      </c>
      <c r="F2459" s="5">
        <v>2025</v>
      </c>
      <c r="G2459" s="5">
        <v>1</v>
      </c>
      <c r="H2459" s="5" t="s">
        <v>1372</v>
      </c>
      <c r="I2459" s="5" t="s">
        <v>1630</v>
      </c>
      <c r="J2459" s="5" t="s">
        <v>1631</v>
      </c>
      <c r="K2459" s="5" t="s">
        <v>1058</v>
      </c>
      <c r="L2459" s="5">
        <v>61</v>
      </c>
      <c r="M2459" s="5">
        <v>31</v>
      </c>
      <c r="N2459" s="5">
        <v>2</v>
      </c>
      <c r="O2459" s="5" t="s">
        <v>1632</v>
      </c>
      <c r="P2459" s="5" t="s">
        <v>1633</v>
      </c>
      <c r="Q2459" s="5"/>
      <c r="R2459" s="5"/>
      <c r="S2459" s="5"/>
      <c r="T2459" s="5"/>
      <c r="U2459" s="5"/>
      <c r="V2459" s="5"/>
      <c r="W2459" s="5"/>
      <c r="X2459" s="5"/>
    </row>
    <row r="2460" spans="1:25" s="8" customFormat="1" ht="15.75" hidden="1" customHeight="1" x14ac:dyDescent="0.25">
      <c r="A2460" s="5" t="s">
        <v>81</v>
      </c>
      <c r="B2460" s="5" t="str">
        <f t="shared" si="0"/>
        <v>ks_priv017</v>
      </c>
      <c r="C2460" s="5" t="s">
        <v>916</v>
      </c>
      <c r="D2460" s="5">
        <v>5</v>
      </c>
      <c r="E2460" s="5">
        <v>16</v>
      </c>
      <c r="F2460" s="5">
        <v>2025</v>
      </c>
      <c r="G2460" s="5">
        <v>1</v>
      </c>
      <c r="H2460" s="5" t="s">
        <v>1372</v>
      </c>
      <c r="I2460" s="5" t="s">
        <v>1620</v>
      </c>
      <c r="J2460" s="5" t="s">
        <v>1621</v>
      </c>
      <c r="K2460" s="5" t="s">
        <v>1058</v>
      </c>
      <c r="L2460" s="5">
        <v>12</v>
      </c>
      <c r="M2460" s="5">
        <v>12</v>
      </c>
      <c r="N2460" s="5">
        <v>1</v>
      </c>
      <c r="O2460" s="5" t="s">
        <v>246</v>
      </c>
      <c r="P2460" s="5" t="s">
        <v>1623</v>
      </c>
      <c r="Q2460" s="5"/>
      <c r="R2460" s="5"/>
      <c r="S2460" s="5"/>
      <c r="T2460" s="5"/>
      <c r="U2460" s="5"/>
      <c r="V2460" s="5"/>
      <c r="W2460" s="5"/>
      <c r="X2460" s="5"/>
    </row>
    <row r="2461" spans="1:25" s="8" customFormat="1" ht="15.75" hidden="1" customHeight="1" x14ac:dyDescent="0.25">
      <c r="A2461" s="5" t="s">
        <v>126</v>
      </c>
      <c r="B2461" s="5" t="str">
        <f t="shared" si="0"/>
        <v>ks_priv062</v>
      </c>
      <c r="C2461" s="5" t="s">
        <v>916</v>
      </c>
      <c r="D2461" s="5">
        <v>5</v>
      </c>
      <c r="E2461" s="5">
        <v>16</v>
      </c>
      <c r="F2461" s="5">
        <v>2025</v>
      </c>
      <c r="G2461" s="5">
        <v>1</v>
      </c>
      <c r="H2461" s="5" t="s">
        <v>1377</v>
      </c>
      <c r="I2461" s="5" t="s">
        <v>982</v>
      </c>
      <c r="J2461" s="5" t="s">
        <v>367</v>
      </c>
      <c r="K2461" s="5" t="s">
        <v>1058</v>
      </c>
      <c r="L2461" s="5">
        <v>117</v>
      </c>
      <c r="M2461" s="5">
        <v>117</v>
      </c>
      <c r="N2461" s="5">
        <v>1</v>
      </c>
      <c r="O2461" s="5" t="s">
        <v>1634</v>
      </c>
      <c r="P2461" s="5" t="s">
        <v>1635</v>
      </c>
      <c r="Q2461" s="5"/>
      <c r="R2461" s="5"/>
      <c r="S2461" s="5"/>
      <c r="T2461" s="5"/>
      <c r="U2461" s="5"/>
      <c r="V2461" s="5"/>
      <c r="W2461" s="5"/>
      <c r="X2461" s="5"/>
    </row>
    <row r="2462" spans="1:25" s="8" customFormat="1" ht="15.75" hidden="1" customHeight="1" x14ac:dyDescent="0.25">
      <c r="A2462" s="5" t="s">
        <v>126</v>
      </c>
      <c r="B2462" s="5" t="str">
        <f t="shared" si="0"/>
        <v>ks_priv062</v>
      </c>
      <c r="C2462" s="5" t="s">
        <v>916</v>
      </c>
      <c r="D2462" s="5">
        <v>5</v>
      </c>
      <c r="E2462" s="5">
        <v>16</v>
      </c>
      <c r="F2462" s="5">
        <v>2025</v>
      </c>
      <c r="G2462" s="5">
        <v>1</v>
      </c>
      <c r="H2462" s="5" t="s">
        <v>1377</v>
      </c>
      <c r="I2462" s="5" t="s">
        <v>351</v>
      </c>
      <c r="J2462" s="5" t="s">
        <v>352</v>
      </c>
      <c r="K2462" s="5" t="s">
        <v>1058</v>
      </c>
      <c r="L2462" s="5">
        <v>1</v>
      </c>
      <c r="M2462" s="5">
        <v>1</v>
      </c>
      <c r="N2462" s="5">
        <v>1</v>
      </c>
      <c r="O2462" s="5" t="s">
        <v>246</v>
      </c>
      <c r="P2462" s="5" t="s">
        <v>1516</v>
      </c>
      <c r="Q2462" s="5"/>
      <c r="R2462" s="5"/>
      <c r="S2462" s="5"/>
      <c r="T2462" s="5"/>
      <c r="U2462" s="5"/>
      <c r="V2462" s="5"/>
      <c r="W2462" s="5"/>
      <c r="X2462" s="5"/>
    </row>
    <row r="2463" spans="1:25" s="8" customFormat="1" ht="15.75" hidden="1" customHeight="1" x14ac:dyDescent="0.25">
      <c r="A2463" s="5" t="s">
        <v>126</v>
      </c>
      <c r="B2463" s="5" t="str">
        <f t="shared" si="0"/>
        <v>ks_priv062</v>
      </c>
      <c r="C2463" s="5" t="s">
        <v>916</v>
      </c>
      <c r="D2463" s="5">
        <v>5</v>
      </c>
      <c r="E2463" s="5">
        <v>16</v>
      </c>
      <c r="F2463" s="5">
        <v>2025</v>
      </c>
      <c r="G2463" s="5">
        <v>1</v>
      </c>
      <c r="H2463" s="5" t="s">
        <v>1377</v>
      </c>
      <c r="I2463" s="5" t="s">
        <v>431</v>
      </c>
      <c r="J2463" s="5" t="s">
        <v>432</v>
      </c>
      <c r="K2463" s="5" t="s">
        <v>1058</v>
      </c>
      <c r="L2463" s="5">
        <v>44</v>
      </c>
      <c r="M2463" s="5">
        <v>44</v>
      </c>
      <c r="N2463" s="5">
        <v>1</v>
      </c>
      <c r="O2463" s="5" t="s">
        <v>1636</v>
      </c>
      <c r="P2463" s="5" t="s">
        <v>1637</v>
      </c>
      <c r="Q2463" s="5"/>
      <c r="R2463" s="5"/>
      <c r="S2463" s="5"/>
      <c r="T2463" s="5"/>
      <c r="U2463" s="5"/>
      <c r="V2463" s="5"/>
      <c r="W2463" s="5"/>
      <c r="X2463" s="5"/>
    </row>
    <row r="2464" spans="1:25" s="8" customFormat="1" ht="15.75" hidden="1" customHeight="1" x14ac:dyDescent="0.25">
      <c r="A2464" s="5" t="s">
        <v>121</v>
      </c>
      <c r="B2464" s="5" t="str">
        <f t="shared" si="0"/>
        <v>ks_priv061</v>
      </c>
      <c r="C2464" s="5" t="s">
        <v>916</v>
      </c>
      <c r="D2464" s="5">
        <v>5</v>
      </c>
      <c r="E2464" s="5">
        <v>17</v>
      </c>
      <c r="F2464" s="5">
        <v>2025</v>
      </c>
      <c r="G2464" s="5">
        <v>1</v>
      </c>
      <c r="H2464" s="5" t="s">
        <v>1372</v>
      </c>
      <c r="I2464" s="5" t="s">
        <v>431</v>
      </c>
      <c r="J2464" s="5" t="s">
        <v>432</v>
      </c>
      <c r="K2464" s="5" t="s">
        <v>1058</v>
      </c>
      <c r="L2464" s="5">
        <v>735</v>
      </c>
      <c r="M2464" s="5">
        <v>49</v>
      </c>
      <c r="N2464" s="5">
        <v>15</v>
      </c>
      <c r="O2464" s="5" t="s">
        <v>1638</v>
      </c>
      <c r="P2464" s="5" t="s">
        <v>1637</v>
      </c>
      <c r="Q2464" s="5"/>
      <c r="R2464" s="5"/>
      <c r="S2464" s="5"/>
      <c r="T2464" s="5"/>
      <c r="U2464" s="5"/>
      <c r="V2464" s="5"/>
      <c r="W2464" s="5"/>
      <c r="X2464" s="5"/>
    </row>
    <row r="2465" spans="1:25" s="8" customFormat="1" ht="15.75" hidden="1" customHeight="1" x14ac:dyDescent="0.25">
      <c r="A2465" s="5" t="s">
        <v>121</v>
      </c>
      <c r="B2465" s="5" t="str">
        <f t="shared" si="0"/>
        <v>ks_priv061</v>
      </c>
      <c r="C2465" s="5" t="s">
        <v>916</v>
      </c>
      <c r="D2465" s="5">
        <v>5</v>
      </c>
      <c r="E2465" s="5">
        <v>17</v>
      </c>
      <c r="F2465" s="5">
        <v>2025</v>
      </c>
      <c r="G2465" s="5">
        <v>1</v>
      </c>
      <c r="H2465" s="5" t="s">
        <v>1372</v>
      </c>
      <c r="I2465" s="5" t="s">
        <v>379</v>
      </c>
      <c r="J2465" s="5" t="s">
        <v>1639</v>
      </c>
      <c r="K2465" s="5" t="s">
        <v>1058</v>
      </c>
      <c r="L2465" s="5">
        <v>263</v>
      </c>
      <c r="M2465" s="5">
        <v>27</v>
      </c>
      <c r="N2465" s="5">
        <v>10</v>
      </c>
      <c r="O2465" s="5" t="s">
        <v>1640</v>
      </c>
      <c r="P2465" s="5" t="s">
        <v>1641</v>
      </c>
      <c r="Q2465" s="5"/>
      <c r="R2465" s="5"/>
      <c r="S2465" s="5"/>
      <c r="T2465" s="5"/>
      <c r="U2465" s="5"/>
      <c r="V2465" s="5"/>
      <c r="W2465" s="5"/>
      <c r="X2465" s="5"/>
    </row>
    <row r="2466" spans="1:25" s="8" customFormat="1" ht="15.75" hidden="1" customHeight="1" x14ac:dyDescent="0.25">
      <c r="A2466" s="5" t="s">
        <v>121</v>
      </c>
      <c r="B2466" s="5" t="str">
        <f t="shared" si="0"/>
        <v>ks_priv061</v>
      </c>
      <c r="C2466" s="5" t="s">
        <v>916</v>
      </c>
      <c r="D2466" s="5">
        <v>5</v>
      </c>
      <c r="E2466" s="5">
        <v>17</v>
      </c>
      <c r="F2466" s="5">
        <v>2025</v>
      </c>
      <c r="G2466" s="5">
        <v>1</v>
      </c>
      <c r="H2466" s="5" t="s">
        <v>1372</v>
      </c>
      <c r="I2466" s="5" t="s">
        <v>1620</v>
      </c>
      <c r="J2466" s="5" t="s">
        <v>1621</v>
      </c>
      <c r="K2466" s="5" t="s">
        <v>1058</v>
      </c>
      <c r="L2466" s="5">
        <v>1</v>
      </c>
      <c r="M2466" s="5">
        <v>1</v>
      </c>
      <c r="N2466" s="5">
        <v>1</v>
      </c>
      <c r="O2466" s="5" t="s">
        <v>246</v>
      </c>
      <c r="P2466" s="5" t="s">
        <v>1623</v>
      </c>
      <c r="Q2466" s="5"/>
      <c r="R2466" s="5"/>
      <c r="S2466" s="5"/>
      <c r="T2466" s="5"/>
      <c r="U2466" s="5"/>
      <c r="V2466" s="5"/>
      <c r="W2466" s="5"/>
      <c r="X2466" s="5"/>
    </row>
    <row r="2467" spans="1:25" s="8" customFormat="1" ht="15.75" hidden="1" customHeight="1" x14ac:dyDescent="0.25">
      <c r="A2467" s="5" t="s">
        <v>115</v>
      </c>
      <c r="B2467" s="5" t="str">
        <f t="shared" si="0"/>
        <v>ks_priv001</v>
      </c>
      <c r="C2467" s="5" t="s">
        <v>916</v>
      </c>
      <c r="D2467" s="5">
        <v>5</v>
      </c>
      <c r="E2467" s="5">
        <v>19</v>
      </c>
      <c r="F2467" s="5">
        <v>2025</v>
      </c>
      <c r="G2467" s="5">
        <v>1</v>
      </c>
      <c r="H2467" s="5" t="s">
        <v>1372</v>
      </c>
      <c r="I2467" s="5" t="s">
        <v>348</v>
      </c>
      <c r="J2467" s="5" t="s">
        <v>471</v>
      </c>
      <c r="K2467" s="5" t="s">
        <v>1058</v>
      </c>
      <c r="L2467" s="5">
        <v>4</v>
      </c>
      <c r="M2467" s="5">
        <v>4</v>
      </c>
      <c r="N2467" s="5">
        <v>1</v>
      </c>
      <c r="O2467" s="5" t="s">
        <v>246</v>
      </c>
      <c r="P2467" s="38" t="s">
        <v>1999</v>
      </c>
      <c r="Q2467" s="5"/>
      <c r="R2467" s="5"/>
      <c r="S2467" s="5"/>
      <c r="T2467" s="5"/>
      <c r="U2467" s="5"/>
      <c r="V2467" s="5"/>
      <c r="W2467" s="5"/>
      <c r="X2467" s="5"/>
    </row>
    <row r="2468" spans="1:25" s="8" customFormat="1" ht="15.75" hidden="1" customHeight="1" x14ac:dyDescent="0.25">
      <c r="A2468" s="5" t="s">
        <v>115</v>
      </c>
      <c r="B2468" s="5" t="str">
        <f t="shared" si="0"/>
        <v>ks_priv001</v>
      </c>
      <c r="C2468" s="5" t="s">
        <v>916</v>
      </c>
      <c r="D2468" s="5">
        <v>5</v>
      </c>
      <c r="E2468" s="5">
        <v>19</v>
      </c>
      <c r="F2468" s="5">
        <v>2025</v>
      </c>
      <c r="G2468" s="5">
        <v>1</v>
      </c>
      <c r="H2468" s="5" t="s">
        <v>1372</v>
      </c>
      <c r="I2468" s="38" t="s">
        <v>312</v>
      </c>
      <c r="J2468" s="5" t="s">
        <v>313</v>
      </c>
      <c r="K2468" s="5" t="s">
        <v>1058</v>
      </c>
      <c r="L2468" s="5">
        <v>491</v>
      </c>
      <c r="M2468" s="5">
        <v>8</v>
      </c>
      <c r="N2468" s="5">
        <v>62</v>
      </c>
      <c r="O2468" s="5" t="s">
        <v>246</v>
      </c>
      <c r="P2468" s="5" t="s">
        <v>1526</v>
      </c>
      <c r="Q2468" s="5"/>
      <c r="R2468" s="5"/>
      <c r="S2468" s="5"/>
      <c r="T2468" s="5"/>
      <c r="U2468" s="5"/>
      <c r="V2468" s="5"/>
      <c r="W2468" s="5"/>
      <c r="X2468" s="5"/>
    </row>
    <row r="2469" spans="1:25" s="8" customFormat="1" ht="15.75" hidden="1" customHeight="1" x14ac:dyDescent="0.25">
      <c r="A2469" s="5" t="s">
        <v>115</v>
      </c>
      <c r="B2469" s="5" t="str">
        <f t="shared" si="0"/>
        <v>ks_priv001</v>
      </c>
      <c r="C2469" s="5" t="s">
        <v>916</v>
      </c>
      <c r="D2469" s="5">
        <v>5</v>
      </c>
      <c r="E2469" s="5">
        <v>19</v>
      </c>
      <c r="F2469" s="5">
        <v>2025</v>
      </c>
      <c r="G2469" s="5">
        <v>1</v>
      </c>
      <c r="H2469" s="5" t="s">
        <v>1372</v>
      </c>
      <c r="I2469" s="5" t="s">
        <v>319</v>
      </c>
      <c r="J2469" s="5" t="s">
        <v>320</v>
      </c>
      <c r="K2469" s="5" t="s">
        <v>1058</v>
      </c>
      <c r="L2469" s="5">
        <v>38</v>
      </c>
      <c r="M2469" s="5">
        <v>7</v>
      </c>
      <c r="N2469" s="5">
        <v>6</v>
      </c>
      <c r="O2469" s="5" t="s">
        <v>1642</v>
      </c>
      <c r="P2469" s="5" t="s">
        <v>1387</v>
      </c>
      <c r="Q2469" s="5"/>
      <c r="R2469" s="5"/>
      <c r="S2469" s="5"/>
      <c r="T2469" s="5"/>
      <c r="U2469" s="5"/>
      <c r="V2469" s="5"/>
      <c r="W2469" s="5"/>
      <c r="X2469" s="5"/>
    </row>
    <row r="2470" spans="1:25" s="8" customFormat="1" ht="15.75" hidden="1" customHeight="1" x14ac:dyDescent="0.25">
      <c r="A2470" s="5" t="s">
        <v>115</v>
      </c>
      <c r="B2470" s="5" t="str">
        <f t="shared" si="0"/>
        <v>ks_priv001</v>
      </c>
      <c r="C2470" s="5" t="s">
        <v>916</v>
      </c>
      <c r="D2470" s="5">
        <v>5</v>
      </c>
      <c r="E2470" s="5">
        <v>19</v>
      </c>
      <c r="F2470" s="5">
        <v>2025</v>
      </c>
      <c r="G2470" s="5">
        <v>1</v>
      </c>
      <c r="H2470" s="5" t="s">
        <v>1372</v>
      </c>
      <c r="I2470" s="5" t="s">
        <v>322</v>
      </c>
      <c r="J2470" s="5" t="s">
        <v>403</v>
      </c>
      <c r="K2470" s="5" t="s">
        <v>1058</v>
      </c>
      <c r="L2470" s="5">
        <v>3</v>
      </c>
      <c r="M2470" s="5">
        <v>3</v>
      </c>
      <c r="N2470" s="5">
        <v>1</v>
      </c>
      <c r="O2470" s="5" t="s">
        <v>246</v>
      </c>
      <c r="P2470" s="5" t="s">
        <v>1606</v>
      </c>
      <c r="Q2470" s="5"/>
      <c r="R2470" s="5"/>
      <c r="S2470" s="5"/>
      <c r="T2470" s="5"/>
      <c r="U2470" s="5"/>
      <c r="V2470" s="5"/>
      <c r="W2470" s="5"/>
      <c r="X2470" s="5"/>
    </row>
    <row r="2471" spans="1:25" s="8" customFormat="1" ht="15.75" hidden="1" customHeight="1" x14ac:dyDescent="0.25">
      <c r="A2471" s="5" t="s">
        <v>107</v>
      </c>
      <c r="B2471" s="5" t="str">
        <f t="shared" si="0"/>
        <v>ks_priv004</v>
      </c>
      <c r="C2471" s="5" t="s">
        <v>916</v>
      </c>
      <c r="D2471" s="5">
        <v>5</v>
      </c>
      <c r="E2471" s="5">
        <v>19</v>
      </c>
      <c r="F2471" s="5">
        <v>2025</v>
      </c>
      <c r="G2471" s="5">
        <v>1</v>
      </c>
      <c r="H2471" s="5" t="s">
        <v>1377</v>
      </c>
      <c r="I2471" s="5" t="s">
        <v>201</v>
      </c>
      <c r="J2471" s="5" t="s">
        <v>201</v>
      </c>
      <c r="K2471" s="5" t="s">
        <v>201</v>
      </c>
      <c r="L2471" s="5">
        <v>0</v>
      </c>
      <c r="M2471" s="5">
        <v>0</v>
      </c>
      <c r="N2471" s="5">
        <v>0</v>
      </c>
      <c r="O2471" s="5" t="s">
        <v>1378</v>
      </c>
      <c r="P2471" s="5" t="s">
        <v>201</v>
      </c>
      <c r="Q2471" s="5" t="s">
        <v>1643</v>
      </c>
      <c r="R2471" s="5"/>
      <c r="S2471" s="5"/>
      <c r="T2471" s="5"/>
      <c r="U2471" s="5"/>
      <c r="V2471" s="5"/>
      <c r="W2471" s="5"/>
      <c r="X2471" s="5"/>
      <c r="Y2471" s="5"/>
    </row>
    <row r="2472" spans="1:25" s="8" customFormat="1" ht="15.75" hidden="1" customHeight="1" x14ac:dyDescent="0.25">
      <c r="A2472" s="5" t="s">
        <v>119</v>
      </c>
      <c r="B2472" s="5" t="str">
        <f t="shared" si="0"/>
        <v>ks_priv003</v>
      </c>
      <c r="C2472" s="5" t="s">
        <v>916</v>
      </c>
      <c r="D2472" s="5">
        <v>5</v>
      </c>
      <c r="E2472" s="5">
        <v>19</v>
      </c>
      <c r="F2472" s="5">
        <v>2025</v>
      </c>
      <c r="G2472" s="5">
        <v>1</v>
      </c>
      <c r="H2472" s="5" t="s">
        <v>1372</v>
      </c>
      <c r="I2472" s="5" t="s">
        <v>201</v>
      </c>
      <c r="J2472" s="5" t="s">
        <v>201</v>
      </c>
      <c r="K2472" s="5" t="s">
        <v>201</v>
      </c>
      <c r="L2472" s="5">
        <v>0</v>
      </c>
      <c r="M2472" s="5">
        <v>0</v>
      </c>
      <c r="N2472" s="5">
        <v>0</v>
      </c>
      <c r="O2472" s="5" t="s">
        <v>1378</v>
      </c>
      <c r="P2472" s="5" t="s">
        <v>201</v>
      </c>
      <c r="Q2472" s="5" t="s">
        <v>1643</v>
      </c>
      <c r="R2472" s="5"/>
      <c r="S2472" s="5"/>
      <c r="T2472" s="5"/>
      <c r="U2472" s="5"/>
      <c r="V2472" s="5"/>
      <c r="W2472" s="5"/>
      <c r="X2472" s="5"/>
      <c r="Y2472" s="5"/>
    </row>
    <row r="2473" spans="1:25" s="8" customFormat="1" ht="15.75" hidden="1" customHeight="1" x14ac:dyDescent="0.25">
      <c r="A2473" s="5" t="s">
        <v>118</v>
      </c>
      <c r="B2473" s="5" t="str">
        <f t="shared" si="0"/>
        <v>ks_priv002</v>
      </c>
      <c r="C2473" s="5" t="s">
        <v>916</v>
      </c>
      <c r="D2473" s="5">
        <v>5</v>
      </c>
      <c r="E2473" s="5">
        <v>19</v>
      </c>
      <c r="F2473" s="5">
        <v>2025</v>
      </c>
      <c r="G2473" s="5">
        <v>1</v>
      </c>
      <c r="H2473" s="5" t="s">
        <v>1377</v>
      </c>
      <c r="I2473" s="5" t="s">
        <v>351</v>
      </c>
      <c r="J2473" s="5" t="s">
        <v>201</v>
      </c>
      <c r="K2473" s="5" t="s">
        <v>1058</v>
      </c>
      <c r="L2473" s="5">
        <v>35</v>
      </c>
      <c r="M2473" s="5" t="s">
        <v>1378</v>
      </c>
      <c r="N2473" s="5" t="s">
        <v>1378</v>
      </c>
      <c r="O2473" s="5" t="s">
        <v>246</v>
      </c>
      <c r="P2473" s="5" t="s">
        <v>1644</v>
      </c>
      <c r="Q2473" s="5"/>
      <c r="R2473" s="5"/>
      <c r="S2473" s="5"/>
      <c r="T2473" s="5"/>
      <c r="U2473" s="5"/>
      <c r="V2473" s="5"/>
      <c r="W2473" s="5"/>
      <c r="X2473" s="5"/>
    </row>
    <row r="2474" spans="1:25" s="8" customFormat="1" ht="15.75" hidden="1" customHeight="1" x14ac:dyDescent="0.25">
      <c r="A2474" s="5" t="s">
        <v>118</v>
      </c>
      <c r="B2474" s="5" t="str">
        <f t="shared" si="0"/>
        <v>ks_priv002</v>
      </c>
      <c r="C2474" s="5" t="s">
        <v>916</v>
      </c>
      <c r="D2474" s="5">
        <v>5</v>
      </c>
      <c r="E2474" s="5">
        <v>19</v>
      </c>
      <c r="F2474" s="5">
        <v>2025</v>
      </c>
      <c r="G2474" s="5">
        <v>1</v>
      </c>
      <c r="H2474" s="5" t="s">
        <v>1377</v>
      </c>
      <c r="I2474" s="38" t="s">
        <v>312</v>
      </c>
      <c r="J2474" s="5" t="s">
        <v>201</v>
      </c>
      <c r="K2474" s="5" t="s">
        <v>1058</v>
      </c>
      <c r="L2474" s="5">
        <v>460</v>
      </c>
      <c r="M2474" s="5" t="s">
        <v>1378</v>
      </c>
      <c r="N2474" s="5" t="s">
        <v>1378</v>
      </c>
      <c r="O2474" s="5" t="s">
        <v>246</v>
      </c>
      <c r="P2474" s="5" t="s">
        <v>1526</v>
      </c>
      <c r="Q2474" s="5"/>
      <c r="R2474" s="5"/>
      <c r="S2474" s="5"/>
      <c r="T2474" s="5"/>
      <c r="U2474" s="5"/>
      <c r="V2474" s="5"/>
      <c r="W2474" s="5"/>
      <c r="X2474" s="5"/>
    </row>
    <row r="2475" spans="1:25" s="8" customFormat="1" ht="15.75" hidden="1" customHeight="1" x14ac:dyDescent="0.25">
      <c r="A2475" s="5" t="s">
        <v>17</v>
      </c>
      <c r="B2475" s="5" t="str">
        <f t="shared" si="0"/>
        <v>ks_priv019</v>
      </c>
      <c r="C2475" s="5" t="s">
        <v>916</v>
      </c>
      <c r="D2475" s="5">
        <v>5</v>
      </c>
      <c r="E2475" s="5">
        <v>20</v>
      </c>
      <c r="F2475" s="5">
        <v>2025</v>
      </c>
      <c r="G2475" s="5">
        <v>1</v>
      </c>
      <c r="H2475" s="5" t="s">
        <v>1377</v>
      </c>
      <c r="I2475" s="5" t="s">
        <v>316</v>
      </c>
      <c r="J2475" s="5" t="s">
        <v>201</v>
      </c>
      <c r="K2475" s="5" t="s">
        <v>1058</v>
      </c>
      <c r="L2475" s="5">
        <v>245</v>
      </c>
      <c r="M2475" s="5" t="s">
        <v>1378</v>
      </c>
      <c r="N2475" s="5" t="s">
        <v>1378</v>
      </c>
      <c r="O2475" s="5" t="s">
        <v>1645</v>
      </c>
      <c r="P2475" s="5" t="s">
        <v>1393</v>
      </c>
      <c r="Q2475" s="5"/>
      <c r="R2475" s="5"/>
      <c r="S2475" s="5"/>
      <c r="T2475" s="5"/>
      <c r="U2475" s="5"/>
      <c r="V2475" s="5"/>
      <c r="W2475" s="5"/>
      <c r="X2475" s="5"/>
    </row>
    <row r="2476" spans="1:25" s="8" customFormat="1" ht="15.75" hidden="1" customHeight="1" x14ac:dyDescent="0.25">
      <c r="A2476" s="5" t="s">
        <v>17</v>
      </c>
      <c r="B2476" s="5" t="str">
        <f t="shared" si="0"/>
        <v>ks_priv019</v>
      </c>
      <c r="C2476" s="5" t="s">
        <v>916</v>
      </c>
      <c r="D2476" s="5">
        <v>5</v>
      </c>
      <c r="E2476" s="5">
        <v>20</v>
      </c>
      <c r="F2476" s="5">
        <v>2025</v>
      </c>
      <c r="G2476" s="5">
        <v>1</v>
      </c>
      <c r="H2476" s="5" t="s">
        <v>1377</v>
      </c>
      <c r="I2476" s="5" t="s">
        <v>316</v>
      </c>
      <c r="J2476" s="5" t="s">
        <v>201</v>
      </c>
      <c r="K2476" s="5" t="s">
        <v>1058</v>
      </c>
      <c r="L2476" s="5">
        <v>40</v>
      </c>
      <c r="M2476" s="5" t="s">
        <v>1378</v>
      </c>
      <c r="N2476" s="5" t="s">
        <v>1378</v>
      </c>
      <c r="O2476" s="5" t="s">
        <v>1645</v>
      </c>
      <c r="P2476" s="5" t="s">
        <v>1393</v>
      </c>
      <c r="Q2476" s="5"/>
      <c r="R2476" s="5"/>
      <c r="S2476" s="5"/>
      <c r="T2476" s="5"/>
      <c r="U2476" s="5"/>
      <c r="V2476" s="5"/>
      <c r="W2476" s="5"/>
      <c r="X2476" s="5"/>
    </row>
    <row r="2477" spans="1:25" s="8" customFormat="1" ht="15.75" hidden="1" customHeight="1" x14ac:dyDescent="0.25">
      <c r="A2477" s="5" t="s">
        <v>17</v>
      </c>
      <c r="B2477" s="5" t="str">
        <f t="shared" si="0"/>
        <v>ks_priv019</v>
      </c>
      <c r="C2477" s="5" t="s">
        <v>916</v>
      </c>
      <c r="D2477" s="5">
        <v>5</v>
      </c>
      <c r="E2477" s="5">
        <v>20</v>
      </c>
      <c r="F2477" s="5">
        <v>2025</v>
      </c>
      <c r="G2477" s="5">
        <v>1</v>
      </c>
      <c r="H2477" s="5" t="s">
        <v>1377</v>
      </c>
      <c r="I2477" s="5" t="s">
        <v>319</v>
      </c>
      <c r="J2477" s="5" t="s">
        <v>201</v>
      </c>
      <c r="K2477" s="5" t="s">
        <v>1058</v>
      </c>
      <c r="L2477" s="5">
        <v>104</v>
      </c>
      <c r="M2477" s="5" t="s">
        <v>1378</v>
      </c>
      <c r="N2477" s="5" t="s">
        <v>1378</v>
      </c>
      <c r="O2477" s="5" t="s">
        <v>246</v>
      </c>
      <c r="P2477" s="5" t="s">
        <v>1387</v>
      </c>
      <c r="Q2477" s="5"/>
      <c r="R2477" s="5"/>
      <c r="S2477" s="5"/>
      <c r="T2477" s="5"/>
      <c r="U2477" s="5"/>
      <c r="V2477" s="5"/>
      <c r="W2477" s="5"/>
      <c r="X2477" s="5"/>
    </row>
    <row r="2478" spans="1:25" s="8" customFormat="1" ht="15.75" hidden="1" customHeight="1" x14ac:dyDescent="0.25">
      <c r="A2478" s="5" t="s">
        <v>17</v>
      </c>
      <c r="B2478" s="5" t="str">
        <f t="shared" si="0"/>
        <v>ks_priv019</v>
      </c>
      <c r="C2478" s="5" t="s">
        <v>916</v>
      </c>
      <c r="D2478" s="5">
        <v>5</v>
      </c>
      <c r="E2478" s="5">
        <v>20</v>
      </c>
      <c r="F2478" s="5">
        <v>2025</v>
      </c>
      <c r="G2478" s="5">
        <v>1</v>
      </c>
      <c r="H2478" s="5" t="s">
        <v>1377</v>
      </c>
      <c r="I2478" s="38" t="s">
        <v>312</v>
      </c>
      <c r="J2478" s="5" t="s">
        <v>201</v>
      </c>
      <c r="K2478" s="5" t="s">
        <v>1058</v>
      </c>
      <c r="L2478" s="5">
        <v>1550</v>
      </c>
      <c r="M2478" s="5" t="s">
        <v>1378</v>
      </c>
      <c r="N2478" s="5" t="s">
        <v>1378</v>
      </c>
      <c r="O2478" s="5" t="s">
        <v>246</v>
      </c>
      <c r="P2478" s="5" t="s">
        <v>1526</v>
      </c>
      <c r="Q2478" s="5"/>
      <c r="R2478" s="5"/>
      <c r="S2478" s="5"/>
      <c r="T2478" s="5"/>
      <c r="U2478" s="5"/>
      <c r="V2478" s="5"/>
      <c r="W2478" s="5"/>
      <c r="X2478" s="5"/>
    </row>
    <row r="2479" spans="1:25" s="8" customFormat="1" ht="15.75" hidden="1" customHeight="1" x14ac:dyDescent="0.25">
      <c r="A2479" s="5" t="s">
        <v>17</v>
      </c>
      <c r="B2479" s="5" t="str">
        <f t="shared" si="0"/>
        <v>ks_priv019</v>
      </c>
      <c r="C2479" s="5" t="s">
        <v>916</v>
      </c>
      <c r="D2479" s="5">
        <v>5</v>
      </c>
      <c r="E2479" s="5">
        <v>20</v>
      </c>
      <c r="F2479" s="5">
        <v>2025</v>
      </c>
      <c r="G2479" s="5">
        <v>1</v>
      </c>
      <c r="H2479" s="5" t="s">
        <v>1377</v>
      </c>
      <c r="I2479" s="5" t="s">
        <v>314</v>
      </c>
      <c r="J2479" s="5" t="s">
        <v>201</v>
      </c>
      <c r="K2479" s="5" t="s">
        <v>1058</v>
      </c>
      <c r="L2479" s="5">
        <v>4</v>
      </c>
      <c r="M2479" s="5" t="s">
        <v>1378</v>
      </c>
      <c r="N2479" s="5" t="s">
        <v>1378</v>
      </c>
      <c r="O2479" s="5" t="s">
        <v>246</v>
      </c>
      <c r="P2479" s="5" t="s">
        <v>1432</v>
      </c>
      <c r="Q2479" s="5"/>
      <c r="R2479" s="5"/>
      <c r="S2479" s="5"/>
      <c r="T2479" s="5"/>
      <c r="U2479" s="5"/>
      <c r="V2479" s="5"/>
      <c r="W2479" s="5"/>
      <c r="X2479" s="5"/>
    </row>
    <row r="2480" spans="1:25" s="8" customFormat="1" ht="15" hidden="1" x14ac:dyDescent="0.25">
      <c r="A2480" s="5" t="s">
        <v>17</v>
      </c>
      <c r="B2480" s="5" t="str">
        <f t="shared" si="0"/>
        <v>ks_priv019</v>
      </c>
      <c r="C2480" s="5" t="s">
        <v>916</v>
      </c>
      <c r="D2480" s="5">
        <v>5</v>
      </c>
      <c r="E2480" s="5">
        <v>20</v>
      </c>
      <c r="F2480" s="5">
        <v>2025</v>
      </c>
      <c r="G2480" s="5">
        <v>1</v>
      </c>
      <c r="H2480" s="5" t="s">
        <v>1377</v>
      </c>
      <c r="I2480" s="5" t="s">
        <v>1646</v>
      </c>
      <c r="J2480" s="5" t="s">
        <v>201</v>
      </c>
      <c r="K2480" s="5" t="s">
        <v>1058</v>
      </c>
      <c r="L2480" s="5">
        <v>4</v>
      </c>
      <c r="M2480" s="5" t="s">
        <v>1378</v>
      </c>
      <c r="N2480" s="5" t="s">
        <v>1378</v>
      </c>
      <c r="O2480" s="5" t="s">
        <v>246</v>
      </c>
      <c r="P2480" s="5" t="s">
        <v>1404</v>
      </c>
      <c r="Q2480" s="5"/>
      <c r="R2480" s="5"/>
      <c r="S2480" s="5"/>
      <c r="T2480" s="5"/>
      <c r="U2480" s="5"/>
      <c r="V2480" s="5"/>
      <c r="W2480" s="5"/>
      <c r="X2480" s="5"/>
    </row>
    <row r="2481" spans="1:24" s="8" customFormat="1" ht="15" hidden="1" x14ac:dyDescent="0.25">
      <c r="A2481" s="5" t="s">
        <v>16</v>
      </c>
      <c r="B2481" s="5" t="str">
        <f t="shared" si="0"/>
        <v>ks_priv020</v>
      </c>
      <c r="C2481" s="5" t="s">
        <v>916</v>
      </c>
      <c r="D2481" s="5">
        <v>5</v>
      </c>
      <c r="E2481" s="5">
        <v>20</v>
      </c>
      <c r="F2481" s="5">
        <v>2025</v>
      </c>
      <c r="G2481" s="5">
        <v>1</v>
      </c>
      <c r="H2481" s="5" t="s">
        <v>1372</v>
      </c>
      <c r="I2481" s="5" t="s">
        <v>325</v>
      </c>
      <c r="J2481" s="5" t="s">
        <v>201</v>
      </c>
      <c r="K2481" s="5" t="s">
        <v>1058</v>
      </c>
      <c r="L2481" s="5">
        <v>76</v>
      </c>
      <c r="M2481" s="5" t="s">
        <v>1378</v>
      </c>
      <c r="N2481" s="5" t="s">
        <v>1378</v>
      </c>
      <c r="O2481" s="5" t="s">
        <v>1647</v>
      </c>
      <c r="P2481" s="5" t="s">
        <v>1648</v>
      </c>
      <c r="Q2481" s="5"/>
      <c r="R2481" s="5"/>
      <c r="S2481" s="5"/>
      <c r="T2481" s="5"/>
      <c r="U2481" s="5"/>
      <c r="V2481" s="5"/>
      <c r="W2481" s="5"/>
      <c r="X2481" s="5"/>
    </row>
    <row r="2482" spans="1:24" s="8" customFormat="1" ht="15" hidden="1" x14ac:dyDescent="0.25">
      <c r="A2482" s="5" t="s">
        <v>16</v>
      </c>
      <c r="B2482" s="5" t="str">
        <f t="shared" si="0"/>
        <v>ks_priv020</v>
      </c>
      <c r="C2482" s="5" t="s">
        <v>916</v>
      </c>
      <c r="D2482" s="5">
        <v>5</v>
      </c>
      <c r="E2482" s="5">
        <v>20</v>
      </c>
      <c r="F2482" s="5">
        <v>2025</v>
      </c>
      <c r="G2482" s="5">
        <v>1</v>
      </c>
      <c r="H2482" s="5" t="s">
        <v>1372</v>
      </c>
      <c r="I2482" s="5" t="s">
        <v>348</v>
      </c>
      <c r="J2482" s="5" t="s">
        <v>201</v>
      </c>
      <c r="K2482" s="5" t="s">
        <v>1058</v>
      </c>
      <c r="L2482" s="5">
        <v>4</v>
      </c>
      <c r="M2482" s="5" t="s">
        <v>1378</v>
      </c>
      <c r="N2482" s="5" t="s">
        <v>1378</v>
      </c>
      <c r="O2482" s="5" t="s">
        <v>1649</v>
      </c>
      <c r="P2482" s="5" t="s">
        <v>1650</v>
      </c>
      <c r="Q2482" s="5"/>
      <c r="R2482" s="5"/>
      <c r="S2482" s="5"/>
      <c r="T2482" s="5"/>
      <c r="U2482" s="5"/>
      <c r="V2482" s="5"/>
      <c r="W2482" s="5"/>
      <c r="X2482" s="5"/>
    </row>
    <row r="2483" spans="1:24" s="8" customFormat="1" ht="15" hidden="1" x14ac:dyDescent="0.25">
      <c r="A2483" s="5" t="s">
        <v>15</v>
      </c>
      <c r="B2483" s="5" t="str">
        <f t="shared" si="0"/>
        <v>ks_priv021</v>
      </c>
      <c r="C2483" s="5" t="s">
        <v>916</v>
      </c>
      <c r="D2483" s="5">
        <v>5</v>
      </c>
      <c r="E2483" s="5">
        <v>20</v>
      </c>
      <c r="F2483" s="5">
        <v>2025</v>
      </c>
      <c r="G2483" s="5">
        <v>1</v>
      </c>
      <c r="H2483" s="5" t="s">
        <v>1377</v>
      </c>
      <c r="I2483" s="5" t="s">
        <v>1646</v>
      </c>
      <c r="J2483" s="5" t="s">
        <v>201</v>
      </c>
      <c r="K2483" s="5" t="s">
        <v>1058</v>
      </c>
      <c r="L2483" s="5">
        <v>105</v>
      </c>
      <c r="M2483" s="5" t="s">
        <v>1378</v>
      </c>
      <c r="N2483" s="5" t="s">
        <v>1378</v>
      </c>
      <c r="O2483" s="5" t="s">
        <v>246</v>
      </c>
      <c r="P2483" s="5" t="s">
        <v>1404</v>
      </c>
      <c r="Q2483" s="5"/>
      <c r="R2483" s="5"/>
      <c r="S2483" s="5"/>
      <c r="T2483" s="5"/>
      <c r="U2483" s="5"/>
      <c r="V2483" s="5"/>
      <c r="W2483" s="5"/>
      <c r="X2483" s="5"/>
    </row>
    <row r="2484" spans="1:24" s="8" customFormat="1" ht="15" hidden="1" x14ac:dyDescent="0.25">
      <c r="A2484" s="5" t="s">
        <v>12</v>
      </c>
      <c r="B2484" s="5" t="str">
        <f t="shared" si="0"/>
        <v>ks_priv022</v>
      </c>
      <c r="C2484" s="5" t="s">
        <v>916</v>
      </c>
      <c r="D2484" s="5">
        <v>5</v>
      </c>
      <c r="E2484" s="5">
        <v>20</v>
      </c>
      <c r="F2484" s="5">
        <v>2025</v>
      </c>
      <c r="G2484" s="5">
        <v>1</v>
      </c>
      <c r="H2484" s="5" t="s">
        <v>1372</v>
      </c>
      <c r="I2484" s="5" t="s">
        <v>325</v>
      </c>
      <c r="J2484" s="5" t="s">
        <v>201</v>
      </c>
      <c r="K2484" s="5" t="s">
        <v>1058</v>
      </c>
      <c r="L2484" s="5">
        <v>63</v>
      </c>
      <c r="M2484" s="5" t="s">
        <v>1378</v>
      </c>
      <c r="N2484" s="5" t="s">
        <v>1378</v>
      </c>
      <c r="O2484" s="5" t="s">
        <v>246</v>
      </c>
      <c r="P2484" s="5" t="s">
        <v>1648</v>
      </c>
      <c r="Q2484" s="5"/>
      <c r="R2484" s="5"/>
      <c r="S2484" s="5"/>
      <c r="T2484" s="5"/>
      <c r="U2484" s="5"/>
      <c r="V2484" s="5"/>
      <c r="W2484" s="5"/>
      <c r="X2484" s="5"/>
    </row>
    <row r="2485" spans="1:24" s="8" customFormat="1" ht="15" hidden="1" x14ac:dyDescent="0.25">
      <c r="A2485" s="5" t="s">
        <v>12</v>
      </c>
      <c r="B2485" s="5" t="str">
        <f t="shared" si="0"/>
        <v>ks_priv022</v>
      </c>
      <c r="C2485" s="5" t="s">
        <v>916</v>
      </c>
      <c r="D2485" s="5">
        <v>5</v>
      </c>
      <c r="E2485" s="5">
        <v>20</v>
      </c>
      <c r="F2485" s="5">
        <v>2025</v>
      </c>
      <c r="G2485" s="5">
        <v>1</v>
      </c>
      <c r="H2485" s="5" t="s">
        <v>1372</v>
      </c>
      <c r="I2485" s="5" t="s">
        <v>1651</v>
      </c>
      <c r="J2485" s="5" t="s">
        <v>201</v>
      </c>
      <c r="K2485" s="5" t="s">
        <v>1058</v>
      </c>
      <c r="L2485" s="5">
        <v>10</v>
      </c>
      <c r="M2485" s="5" t="s">
        <v>1378</v>
      </c>
      <c r="N2485" s="5" t="s">
        <v>1378</v>
      </c>
      <c r="O2485" s="5" t="s">
        <v>246</v>
      </c>
      <c r="P2485" s="5" t="s">
        <v>1652</v>
      </c>
      <c r="Q2485" s="5"/>
      <c r="R2485" s="5"/>
      <c r="S2485" s="5"/>
      <c r="T2485" s="5"/>
      <c r="U2485" s="5"/>
      <c r="V2485" s="5"/>
      <c r="W2485" s="5"/>
      <c r="X2485" s="5"/>
    </row>
    <row r="2486" spans="1:24" s="8" customFormat="1" ht="15" hidden="1" x14ac:dyDescent="0.25">
      <c r="A2486" s="5" t="s">
        <v>31</v>
      </c>
      <c r="B2486" s="5" t="str">
        <f t="shared" si="0"/>
        <v>ks_priv023</v>
      </c>
      <c r="C2486" s="5" t="s">
        <v>916</v>
      </c>
      <c r="D2486" s="5">
        <v>5</v>
      </c>
      <c r="E2486" s="5">
        <v>20</v>
      </c>
      <c r="F2486" s="5">
        <v>2025</v>
      </c>
      <c r="G2486" s="5">
        <v>1</v>
      </c>
      <c r="H2486" s="5" t="s">
        <v>1377</v>
      </c>
      <c r="I2486" s="5" t="s">
        <v>351</v>
      </c>
      <c r="J2486" s="5" t="s">
        <v>201</v>
      </c>
      <c r="K2486" s="5" t="s">
        <v>1058</v>
      </c>
      <c r="L2486" s="5">
        <v>2</v>
      </c>
      <c r="M2486" s="5" t="s">
        <v>1378</v>
      </c>
      <c r="N2486" s="5" t="s">
        <v>1378</v>
      </c>
      <c r="O2486" s="5" t="s">
        <v>246</v>
      </c>
      <c r="P2486" s="5" t="s">
        <v>1516</v>
      </c>
      <c r="Q2486" s="5"/>
      <c r="R2486" s="5"/>
      <c r="S2486" s="5"/>
      <c r="T2486" s="5"/>
      <c r="U2486" s="5"/>
      <c r="V2486" s="5"/>
      <c r="W2486" s="5"/>
      <c r="X2486" s="5"/>
    </row>
    <row r="2487" spans="1:24" s="8" customFormat="1" ht="15" hidden="1" x14ac:dyDescent="0.25">
      <c r="A2487" s="5" t="s">
        <v>29</v>
      </c>
      <c r="B2487" s="5" t="str">
        <f t="shared" si="0"/>
        <v>ks_priv024</v>
      </c>
      <c r="C2487" s="5" t="s">
        <v>916</v>
      </c>
      <c r="D2487" s="5">
        <v>5</v>
      </c>
      <c r="E2487" s="5">
        <v>20</v>
      </c>
      <c r="F2487" s="5">
        <v>2025</v>
      </c>
      <c r="G2487" s="5">
        <v>1</v>
      </c>
      <c r="H2487" s="5" t="s">
        <v>1372</v>
      </c>
      <c r="I2487" s="5" t="s">
        <v>316</v>
      </c>
      <c r="J2487" s="5" t="s">
        <v>201</v>
      </c>
      <c r="K2487" s="5" t="s">
        <v>1058</v>
      </c>
      <c r="L2487" s="5">
        <v>65</v>
      </c>
      <c r="M2487" s="5" t="s">
        <v>1378</v>
      </c>
      <c r="N2487" s="5" t="s">
        <v>1378</v>
      </c>
      <c r="O2487" s="5" t="s">
        <v>1653</v>
      </c>
      <c r="P2487" s="5" t="s">
        <v>1393</v>
      </c>
      <c r="Q2487" s="5"/>
      <c r="R2487" s="5"/>
      <c r="S2487" s="5"/>
      <c r="T2487" s="5"/>
      <c r="U2487" s="5"/>
      <c r="V2487" s="5"/>
      <c r="W2487" s="5"/>
      <c r="X2487" s="5"/>
    </row>
    <row r="2488" spans="1:24" s="8" customFormat="1" ht="15" hidden="1" x14ac:dyDescent="0.25">
      <c r="A2488" s="5" t="s">
        <v>29</v>
      </c>
      <c r="B2488" s="5" t="str">
        <f t="shared" si="0"/>
        <v>ks_priv024</v>
      </c>
      <c r="C2488" s="5" t="s">
        <v>916</v>
      </c>
      <c r="D2488" s="5">
        <v>5</v>
      </c>
      <c r="E2488" s="5">
        <v>20</v>
      </c>
      <c r="F2488" s="5">
        <v>2025</v>
      </c>
      <c r="G2488" s="5">
        <v>1</v>
      </c>
      <c r="H2488" s="5" t="s">
        <v>1372</v>
      </c>
      <c r="I2488" s="5" t="s">
        <v>316</v>
      </c>
      <c r="J2488" s="5" t="s">
        <v>201</v>
      </c>
      <c r="K2488" s="5" t="s">
        <v>1058</v>
      </c>
      <c r="L2488" s="5">
        <v>290</v>
      </c>
      <c r="M2488" s="5" t="s">
        <v>1378</v>
      </c>
      <c r="N2488" s="5" t="s">
        <v>1378</v>
      </c>
      <c r="O2488" s="5" t="s">
        <v>246</v>
      </c>
      <c r="P2488" s="5" t="s">
        <v>1393</v>
      </c>
      <c r="Q2488" s="5"/>
      <c r="R2488" s="5"/>
      <c r="S2488" s="5"/>
      <c r="T2488" s="5"/>
      <c r="U2488" s="5"/>
      <c r="V2488" s="5"/>
      <c r="W2488" s="5"/>
      <c r="X2488" s="5"/>
    </row>
    <row r="2489" spans="1:24" s="8" customFormat="1" ht="15" hidden="1" x14ac:dyDescent="0.25">
      <c r="A2489" s="5" t="s">
        <v>29</v>
      </c>
      <c r="B2489" s="5" t="str">
        <f t="shared" si="0"/>
        <v>ks_priv024</v>
      </c>
      <c r="C2489" s="5" t="s">
        <v>916</v>
      </c>
      <c r="D2489" s="5">
        <v>5</v>
      </c>
      <c r="E2489" s="5">
        <v>20</v>
      </c>
      <c r="F2489" s="5">
        <v>2025</v>
      </c>
      <c r="G2489" s="5">
        <v>1</v>
      </c>
      <c r="H2489" s="5" t="s">
        <v>1372</v>
      </c>
      <c r="I2489" s="5" t="s">
        <v>316</v>
      </c>
      <c r="J2489" s="5" t="s">
        <v>201</v>
      </c>
      <c r="K2489" s="5" t="s">
        <v>1058</v>
      </c>
      <c r="L2489" s="5">
        <v>270</v>
      </c>
      <c r="M2489" s="5" t="s">
        <v>1378</v>
      </c>
      <c r="N2489" s="5" t="s">
        <v>1378</v>
      </c>
      <c r="O2489" s="5" t="s">
        <v>246</v>
      </c>
      <c r="P2489" s="5" t="s">
        <v>1393</v>
      </c>
      <c r="Q2489" s="5"/>
      <c r="R2489" s="5"/>
      <c r="S2489" s="5"/>
      <c r="T2489" s="5"/>
      <c r="U2489" s="5"/>
      <c r="V2489" s="5"/>
      <c r="W2489" s="5"/>
      <c r="X2489" s="5"/>
    </row>
    <row r="2490" spans="1:24" s="8" customFormat="1" ht="15" hidden="1" x14ac:dyDescent="0.25">
      <c r="A2490" s="5" t="s">
        <v>29</v>
      </c>
      <c r="B2490" s="5" t="str">
        <f t="shared" si="0"/>
        <v>ks_priv024</v>
      </c>
      <c r="C2490" s="5" t="s">
        <v>916</v>
      </c>
      <c r="D2490" s="5">
        <v>5</v>
      </c>
      <c r="E2490" s="5">
        <v>20</v>
      </c>
      <c r="F2490" s="5">
        <v>2025</v>
      </c>
      <c r="G2490" s="5">
        <v>1</v>
      </c>
      <c r="H2490" s="5" t="s">
        <v>1372</v>
      </c>
      <c r="I2490" s="5" t="s">
        <v>316</v>
      </c>
      <c r="J2490" s="5" t="s">
        <v>201</v>
      </c>
      <c r="K2490" s="5" t="s">
        <v>1058</v>
      </c>
      <c r="L2490" s="5">
        <v>300</v>
      </c>
      <c r="M2490" s="5" t="s">
        <v>1378</v>
      </c>
      <c r="N2490" s="5" t="s">
        <v>1378</v>
      </c>
      <c r="O2490" s="5" t="s">
        <v>246</v>
      </c>
      <c r="P2490" s="5" t="s">
        <v>1393</v>
      </c>
      <c r="Q2490" s="5"/>
      <c r="R2490" s="5"/>
      <c r="S2490" s="5"/>
      <c r="T2490" s="5"/>
      <c r="U2490" s="5"/>
      <c r="V2490" s="5"/>
      <c r="W2490" s="5"/>
      <c r="X2490" s="5"/>
    </row>
    <row r="2491" spans="1:24" s="8" customFormat="1" ht="15" hidden="1" x14ac:dyDescent="0.25">
      <c r="A2491" s="5" t="s">
        <v>29</v>
      </c>
      <c r="B2491" s="5" t="str">
        <f t="shared" si="0"/>
        <v>ks_priv024</v>
      </c>
      <c r="C2491" s="5" t="s">
        <v>916</v>
      </c>
      <c r="D2491" s="5">
        <v>5</v>
      </c>
      <c r="E2491" s="5">
        <v>20</v>
      </c>
      <c r="F2491" s="5">
        <v>2025</v>
      </c>
      <c r="G2491" s="5">
        <v>1</v>
      </c>
      <c r="H2491" s="5" t="s">
        <v>1372</v>
      </c>
      <c r="I2491" s="5" t="s">
        <v>1646</v>
      </c>
      <c r="J2491" s="5" t="s">
        <v>201</v>
      </c>
      <c r="K2491" s="5" t="s">
        <v>1058</v>
      </c>
      <c r="L2491" s="5">
        <v>435</v>
      </c>
      <c r="M2491" s="5" t="s">
        <v>1378</v>
      </c>
      <c r="N2491" s="5" t="s">
        <v>1378</v>
      </c>
      <c r="O2491" s="5" t="s">
        <v>246</v>
      </c>
      <c r="P2491" s="5" t="s">
        <v>1404</v>
      </c>
      <c r="Q2491" s="5"/>
      <c r="R2491" s="5"/>
      <c r="S2491" s="5"/>
      <c r="T2491" s="5"/>
      <c r="U2491" s="5"/>
      <c r="V2491" s="5"/>
      <c r="W2491" s="5"/>
      <c r="X2491" s="5"/>
    </row>
    <row r="2492" spans="1:24" s="8" customFormat="1" ht="15" hidden="1" x14ac:dyDescent="0.25">
      <c r="A2492" s="5" t="s">
        <v>29</v>
      </c>
      <c r="B2492" s="5" t="str">
        <f t="shared" si="0"/>
        <v>ks_priv024</v>
      </c>
      <c r="C2492" s="5" t="s">
        <v>916</v>
      </c>
      <c r="D2492" s="5">
        <v>5</v>
      </c>
      <c r="E2492" s="5">
        <v>20</v>
      </c>
      <c r="F2492" s="5">
        <v>2025</v>
      </c>
      <c r="G2492" s="5">
        <v>1</v>
      </c>
      <c r="H2492" s="5" t="s">
        <v>1372</v>
      </c>
      <c r="I2492" s="5" t="s">
        <v>1646</v>
      </c>
      <c r="J2492" s="5" t="s">
        <v>201</v>
      </c>
      <c r="K2492" s="5" t="s">
        <v>1058</v>
      </c>
      <c r="L2492" s="5">
        <v>1035</v>
      </c>
      <c r="M2492" s="5" t="s">
        <v>1378</v>
      </c>
      <c r="N2492" s="5" t="s">
        <v>1378</v>
      </c>
      <c r="O2492" s="5" t="s">
        <v>246</v>
      </c>
      <c r="P2492" s="5" t="s">
        <v>1404</v>
      </c>
      <c r="Q2492" s="5"/>
      <c r="R2492" s="5"/>
      <c r="S2492" s="5"/>
      <c r="T2492" s="5"/>
      <c r="U2492" s="5"/>
      <c r="V2492" s="5"/>
      <c r="W2492" s="5"/>
      <c r="X2492" s="5"/>
    </row>
    <row r="2493" spans="1:24" s="8" customFormat="1" ht="15" hidden="1" x14ac:dyDescent="0.25">
      <c r="A2493" s="5" t="s">
        <v>29</v>
      </c>
      <c r="B2493" s="5" t="str">
        <f t="shared" si="0"/>
        <v>ks_priv024</v>
      </c>
      <c r="C2493" s="5" t="s">
        <v>916</v>
      </c>
      <c r="D2493" s="5">
        <v>5</v>
      </c>
      <c r="E2493" s="5">
        <v>20</v>
      </c>
      <c r="F2493" s="5">
        <v>2025</v>
      </c>
      <c r="G2493" s="5">
        <v>1</v>
      </c>
      <c r="H2493" s="5" t="s">
        <v>1372</v>
      </c>
      <c r="I2493" s="5" t="s">
        <v>319</v>
      </c>
      <c r="J2493" s="5" t="s">
        <v>201</v>
      </c>
      <c r="K2493" s="5" t="s">
        <v>1058</v>
      </c>
      <c r="L2493" s="5">
        <v>15</v>
      </c>
      <c r="M2493" s="5" t="s">
        <v>1378</v>
      </c>
      <c r="N2493" s="5" t="s">
        <v>1378</v>
      </c>
      <c r="O2493" s="5" t="s">
        <v>246</v>
      </c>
      <c r="P2493" s="5" t="s">
        <v>1387</v>
      </c>
      <c r="Q2493" s="5"/>
      <c r="R2493" s="5"/>
      <c r="S2493" s="5"/>
      <c r="T2493" s="5"/>
      <c r="U2493" s="5"/>
      <c r="V2493" s="5"/>
      <c r="W2493" s="5"/>
      <c r="X2493" s="5"/>
    </row>
    <row r="2494" spans="1:24" s="8" customFormat="1" ht="15" hidden="1" x14ac:dyDescent="0.25">
      <c r="A2494" s="5" t="s">
        <v>29</v>
      </c>
      <c r="B2494" s="5" t="str">
        <f t="shared" si="0"/>
        <v>ks_priv024</v>
      </c>
      <c r="C2494" s="5" t="s">
        <v>916</v>
      </c>
      <c r="D2494" s="5">
        <v>5</v>
      </c>
      <c r="E2494" s="5">
        <v>20</v>
      </c>
      <c r="F2494" s="5">
        <v>2025</v>
      </c>
      <c r="G2494" s="5">
        <v>1</v>
      </c>
      <c r="H2494" s="5" t="s">
        <v>1372</v>
      </c>
      <c r="I2494" s="38" t="s">
        <v>312</v>
      </c>
      <c r="J2494" s="5" t="s">
        <v>201</v>
      </c>
      <c r="K2494" s="5" t="s">
        <v>1058</v>
      </c>
      <c r="L2494" s="5">
        <v>280</v>
      </c>
      <c r="M2494" s="5" t="s">
        <v>1378</v>
      </c>
      <c r="N2494" s="5" t="s">
        <v>1378</v>
      </c>
      <c r="O2494" s="5" t="s">
        <v>246</v>
      </c>
      <c r="P2494" s="5" t="s">
        <v>1526</v>
      </c>
      <c r="Q2494" s="5"/>
      <c r="R2494" s="5"/>
      <c r="S2494" s="5"/>
      <c r="T2494" s="5"/>
      <c r="U2494" s="5"/>
      <c r="V2494" s="5"/>
      <c r="W2494" s="5"/>
      <c r="X2494" s="5"/>
    </row>
    <row r="2495" spans="1:24" s="8" customFormat="1" ht="15" hidden="1" x14ac:dyDescent="0.25">
      <c r="A2495" s="5" t="s">
        <v>29</v>
      </c>
      <c r="B2495" s="5" t="str">
        <f t="shared" si="0"/>
        <v>ks_priv024</v>
      </c>
      <c r="C2495" s="5" t="s">
        <v>916</v>
      </c>
      <c r="D2495" s="5">
        <v>5</v>
      </c>
      <c r="E2495" s="5">
        <v>20</v>
      </c>
      <c r="F2495" s="5">
        <v>2025</v>
      </c>
      <c r="G2495" s="5">
        <v>1</v>
      </c>
      <c r="H2495" s="5" t="s">
        <v>1372</v>
      </c>
      <c r="I2495" s="5" t="s">
        <v>314</v>
      </c>
      <c r="J2495" s="5" t="s">
        <v>201</v>
      </c>
      <c r="K2495" s="5" t="s">
        <v>1058</v>
      </c>
      <c r="L2495" s="5">
        <v>34</v>
      </c>
      <c r="M2495" s="5" t="s">
        <v>1378</v>
      </c>
      <c r="N2495" s="5" t="s">
        <v>1378</v>
      </c>
      <c r="O2495" s="5" t="s">
        <v>246</v>
      </c>
      <c r="P2495" s="5" t="s">
        <v>1432</v>
      </c>
      <c r="Q2495" s="5"/>
      <c r="R2495" s="5"/>
      <c r="S2495" s="5"/>
      <c r="T2495" s="5"/>
      <c r="U2495" s="5"/>
      <c r="V2495" s="5"/>
      <c r="W2495" s="5"/>
      <c r="X2495" s="5"/>
    </row>
    <row r="2496" spans="1:24" s="8" customFormat="1" ht="15" hidden="1" x14ac:dyDescent="0.25">
      <c r="A2496" s="5" t="s">
        <v>29</v>
      </c>
      <c r="B2496" s="5" t="str">
        <f t="shared" si="0"/>
        <v>ks_priv024</v>
      </c>
      <c r="C2496" s="5" t="s">
        <v>916</v>
      </c>
      <c r="D2496" s="5">
        <v>5</v>
      </c>
      <c r="E2496" s="5">
        <v>20</v>
      </c>
      <c r="F2496" s="5">
        <v>2025</v>
      </c>
      <c r="G2496" s="5">
        <v>1</v>
      </c>
      <c r="H2496" s="5" t="s">
        <v>1372</v>
      </c>
      <c r="I2496" s="5" t="s">
        <v>981</v>
      </c>
      <c r="J2496" s="5" t="s">
        <v>201</v>
      </c>
      <c r="K2496" s="5" t="s">
        <v>1058</v>
      </c>
      <c r="L2496" s="5">
        <v>3</v>
      </c>
      <c r="M2496" s="5" t="s">
        <v>1378</v>
      </c>
      <c r="N2496" s="5" t="s">
        <v>1378</v>
      </c>
      <c r="O2496" s="5" t="s">
        <v>246</v>
      </c>
      <c r="P2496" s="5" t="s">
        <v>1654</v>
      </c>
      <c r="Q2496" s="5"/>
      <c r="R2496" s="5"/>
      <c r="S2496" s="5"/>
      <c r="T2496" s="5"/>
      <c r="U2496" s="5"/>
      <c r="V2496" s="5"/>
      <c r="W2496" s="5"/>
      <c r="X2496" s="5"/>
    </row>
    <row r="2497" spans="1:25" s="8" customFormat="1" ht="15" hidden="1" x14ac:dyDescent="0.25">
      <c r="A2497" s="5" t="s">
        <v>32</v>
      </c>
      <c r="B2497" s="5" t="str">
        <f t="shared" si="0"/>
        <v>ks_priv025</v>
      </c>
      <c r="C2497" s="5" t="s">
        <v>916</v>
      </c>
      <c r="D2497" s="5">
        <v>5</v>
      </c>
      <c r="E2497" s="5">
        <v>20</v>
      </c>
      <c r="F2497" s="5">
        <v>2025</v>
      </c>
      <c r="G2497" s="5">
        <v>1</v>
      </c>
      <c r="H2497" s="5" t="s">
        <v>1377</v>
      </c>
      <c r="I2497" s="5" t="s">
        <v>1646</v>
      </c>
      <c r="J2497" s="5" t="s">
        <v>201</v>
      </c>
      <c r="K2497" s="5" t="s">
        <v>1058</v>
      </c>
      <c r="L2497" s="5">
        <v>60</v>
      </c>
      <c r="M2497" s="5" t="s">
        <v>1378</v>
      </c>
      <c r="N2497" s="5" t="s">
        <v>1378</v>
      </c>
      <c r="O2497" s="5" t="s">
        <v>246</v>
      </c>
      <c r="P2497" s="5" t="s">
        <v>1404</v>
      </c>
      <c r="Q2497" s="5"/>
      <c r="R2497" s="5"/>
      <c r="S2497" s="5"/>
      <c r="T2497" s="5"/>
      <c r="U2497" s="5"/>
      <c r="V2497" s="5"/>
      <c r="W2497" s="5"/>
      <c r="X2497" s="5"/>
    </row>
    <row r="2498" spans="1:25" s="8" customFormat="1" ht="15" hidden="1" x14ac:dyDescent="0.25">
      <c r="A2498" s="5" t="s">
        <v>32</v>
      </c>
      <c r="B2498" s="5" t="str">
        <f t="shared" si="0"/>
        <v>ks_priv025</v>
      </c>
      <c r="C2498" s="5" t="s">
        <v>916</v>
      </c>
      <c r="D2498" s="5">
        <v>5</v>
      </c>
      <c r="E2498" s="5">
        <v>20</v>
      </c>
      <c r="F2498" s="5">
        <v>2025</v>
      </c>
      <c r="G2498" s="5">
        <v>1</v>
      </c>
      <c r="H2498" s="5" t="s">
        <v>1377</v>
      </c>
      <c r="I2498" s="38" t="s">
        <v>312</v>
      </c>
      <c r="J2498" s="5" t="s">
        <v>201</v>
      </c>
      <c r="K2498" s="5" t="s">
        <v>1058</v>
      </c>
      <c r="L2498" s="5">
        <v>5</v>
      </c>
      <c r="M2498" s="5" t="s">
        <v>1378</v>
      </c>
      <c r="N2498" s="5" t="s">
        <v>1378</v>
      </c>
      <c r="O2498" s="5" t="s">
        <v>246</v>
      </c>
      <c r="P2498" s="5" t="s">
        <v>1526</v>
      </c>
      <c r="Q2498" s="5"/>
      <c r="R2498" s="5"/>
      <c r="S2498" s="5"/>
      <c r="T2498" s="5"/>
      <c r="U2498" s="5"/>
      <c r="V2498" s="5"/>
      <c r="W2498" s="5"/>
      <c r="X2498" s="5"/>
    </row>
    <row r="2499" spans="1:25" s="8" customFormat="1" ht="15" hidden="1" x14ac:dyDescent="0.25">
      <c r="A2499" s="5" t="s">
        <v>32</v>
      </c>
      <c r="B2499" s="5" t="str">
        <f t="shared" si="0"/>
        <v>ks_priv025</v>
      </c>
      <c r="C2499" s="5" t="s">
        <v>916</v>
      </c>
      <c r="D2499" s="5">
        <v>5</v>
      </c>
      <c r="E2499" s="5">
        <v>20</v>
      </c>
      <c r="F2499" s="5">
        <v>2025</v>
      </c>
      <c r="G2499" s="5">
        <v>1</v>
      </c>
      <c r="H2499" s="5" t="s">
        <v>1377</v>
      </c>
      <c r="I2499" s="5" t="s">
        <v>316</v>
      </c>
      <c r="J2499" s="5" t="s">
        <v>201</v>
      </c>
      <c r="K2499" s="5" t="s">
        <v>1058</v>
      </c>
      <c r="L2499" s="5">
        <v>150</v>
      </c>
      <c r="M2499" s="5" t="s">
        <v>1378</v>
      </c>
      <c r="N2499" s="5" t="s">
        <v>1378</v>
      </c>
      <c r="O2499" s="5" t="s">
        <v>246</v>
      </c>
      <c r="P2499" s="5" t="s">
        <v>1393</v>
      </c>
      <c r="Q2499" s="5"/>
      <c r="R2499" s="5"/>
      <c r="S2499" s="5"/>
      <c r="T2499" s="5"/>
      <c r="U2499" s="5"/>
      <c r="V2499" s="5"/>
      <c r="W2499" s="5"/>
      <c r="X2499" s="5"/>
    </row>
    <row r="2500" spans="1:25" s="8" customFormat="1" ht="15" hidden="1" x14ac:dyDescent="0.25">
      <c r="A2500" s="5" t="s">
        <v>26</v>
      </c>
      <c r="B2500" s="5" t="str">
        <f t="shared" si="0"/>
        <v>ks_priv031</v>
      </c>
      <c r="C2500" s="5" t="s">
        <v>916</v>
      </c>
      <c r="D2500" s="5">
        <v>5</v>
      </c>
      <c r="E2500" s="5">
        <v>21</v>
      </c>
      <c r="F2500" s="5">
        <v>2025</v>
      </c>
      <c r="G2500" s="5">
        <v>1</v>
      </c>
      <c r="H2500" s="5" t="s">
        <v>1377</v>
      </c>
      <c r="I2500" s="5" t="s">
        <v>314</v>
      </c>
      <c r="J2500" s="5" t="s">
        <v>201</v>
      </c>
      <c r="K2500" s="5" t="s">
        <v>1058</v>
      </c>
      <c r="L2500" s="5">
        <v>1</v>
      </c>
      <c r="M2500" s="5" t="s">
        <v>1378</v>
      </c>
      <c r="N2500" s="5" t="s">
        <v>1378</v>
      </c>
      <c r="O2500" s="5" t="s">
        <v>246</v>
      </c>
      <c r="P2500" s="5" t="s">
        <v>1432</v>
      </c>
      <c r="Q2500" s="5"/>
      <c r="R2500" s="5"/>
      <c r="S2500" s="5"/>
      <c r="T2500" s="5"/>
      <c r="U2500" s="5"/>
      <c r="V2500" s="5"/>
      <c r="W2500" s="5"/>
      <c r="X2500" s="5"/>
    </row>
    <row r="2501" spans="1:25" s="8" customFormat="1" ht="15" hidden="1" x14ac:dyDescent="0.25">
      <c r="A2501" s="5" t="s">
        <v>26</v>
      </c>
      <c r="B2501" s="5" t="str">
        <f t="shared" si="0"/>
        <v>ks_priv031</v>
      </c>
      <c r="C2501" s="5" t="s">
        <v>916</v>
      </c>
      <c r="D2501" s="5">
        <v>5</v>
      </c>
      <c r="E2501" s="5">
        <v>21</v>
      </c>
      <c r="F2501" s="5">
        <v>2025</v>
      </c>
      <c r="G2501" s="5">
        <v>1</v>
      </c>
      <c r="H2501" s="5" t="s">
        <v>1377</v>
      </c>
      <c r="I2501" s="38" t="s">
        <v>312</v>
      </c>
      <c r="J2501" s="5" t="s">
        <v>201</v>
      </c>
      <c r="K2501" s="5" t="s">
        <v>1058</v>
      </c>
      <c r="L2501" s="5">
        <v>73</v>
      </c>
      <c r="M2501" s="5" t="s">
        <v>1378</v>
      </c>
      <c r="N2501" s="5" t="s">
        <v>1378</v>
      </c>
      <c r="O2501" s="5" t="s">
        <v>246</v>
      </c>
      <c r="P2501" s="5" t="s">
        <v>1526</v>
      </c>
      <c r="Q2501" s="5"/>
      <c r="R2501" s="5"/>
      <c r="S2501" s="5"/>
      <c r="T2501" s="5"/>
      <c r="U2501" s="5"/>
      <c r="V2501" s="5"/>
      <c r="W2501" s="5"/>
      <c r="X2501" s="5"/>
    </row>
    <row r="2502" spans="1:25" s="8" customFormat="1" ht="15" hidden="1" x14ac:dyDescent="0.25">
      <c r="A2502" s="5" t="s">
        <v>26</v>
      </c>
      <c r="B2502" s="5" t="str">
        <f t="shared" si="0"/>
        <v>ks_priv031</v>
      </c>
      <c r="C2502" s="5" t="s">
        <v>916</v>
      </c>
      <c r="D2502" s="5">
        <v>5</v>
      </c>
      <c r="E2502" s="5">
        <v>21</v>
      </c>
      <c r="F2502" s="5">
        <v>2025</v>
      </c>
      <c r="G2502" s="5">
        <v>1</v>
      </c>
      <c r="H2502" s="5" t="s">
        <v>1377</v>
      </c>
      <c r="I2502" s="38" t="s">
        <v>312</v>
      </c>
      <c r="J2502" s="5" t="s">
        <v>1222</v>
      </c>
      <c r="K2502" s="5" t="s">
        <v>1058</v>
      </c>
      <c r="L2502" s="5">
        <v>16</v>
      </c>
      <c r="M2502" s="5">
        <v>1</v>
      </c>
      <c r="N2502" s="5">
        <v>16</v>
      </c>
      <c r="O2502" s="5" t="s">
        <v>246</v>
      </c>
      <c r="P2502" s="5" t="s">
        <v>1526</v>
      </c>
      <c r="Q2502" s="5"/>
      <c r="R2502" s="5"/>
      <c r="S2502" s="5"/>
      <c r="T2502" s="5"/>
      <c r="U2502" s="5"/>
      <c r="V2502" s="5"/>
      <c r="W2502" s="5"/>
      <c r="X2502" s="5"/>
    </row>
    <row r="2503" spans="1:25" s="8" customFormat="1" ht="15" hidden="1" x14ac:dyDescent="0.25">
      <c r="A2503" s="5" t="s">
        <v>26</v>
      </c>
      <c r="B2503" s="5" t="str">
        <f t="shared" si="0"/>
        <v>ks_priv031</v>
      </c>
      <c r="C2503" s="5" t="s">
        <v>916</v>
      </c>
      <c r="D2503" s="5">
        <v>5</v>
      </c>
      <c r="E2503" s="5">
        <v>21</v>
      </c>
      <c r="F2503" s="5">
        <v>2025</v>
      </c>
      <c r="G2503" s="5">
        <v>1</v>
      </c>
      <c r="H2503" s="5" t="s">
        <v>1377</v>
      </c>
      <c r="I2503" s="5" t="s">
        <v>319</v>
      </c>
      <c r="J2503" s="5" t="s">
        <v>320</v>
      </c>
      <c r="K2503" s="5" t="s">
        <v>1058</v>
      </c>
      <c r="L2503" s="5">
        <v>14</v>
      </c>
      <c r="M2503" s="5">
        <v>1</v>
      </c>
      <c r="N2503" s="5">
        <v>14</v>
      </c>
      <c r="O2503" s="5" t="s">
        <v>246</v>
      </c>
      <c r="P2503" s="5" t="s">
        <v>1387</v>
      </c>
      <c r="Q2503" s="5"/>
      <c r="R2503" s="5"/>
      <c r="S2503" s="5"/>
      <c r="T2503" s="5"/>
      <c r="U2503" s="5"/>
      <c r="V2503" s="5"/>
      <c r="W2503" s="5"/>
      <c r="X2503" s="5"/>
    </row>
    <row r="2504" spans="1:25" s="8" customFormat="1" ht="15" hidden="1" x14ac:dyDescent="0.25">
      <c r="A2504" s="5" t="s">
        <v>27</v>
      </c>
      <c r="B2504" s="5" t="str">
        <f t="shared" si="0"/>
        <v>ks_priv032</v>
      </c>
      <c r="C2504" s="5" t="s">
        <v>916</v>
      </c>
      <c r="D2504" s="5">
        <v>5</v>
      </c>
      <c r="E2504" s="5">
        <v>21</v>
      </c>
      <c r="F2504" s="5">
        <v>2025</v>
      </c>
      <c r="G2504" s="5">
        <v>1</v>
      </c>
      <c r="H2504" s="5" t="s">
        <v>1372</v>
      </c>
      <c r="I2504" s="5" t="s">
        <v>319</v>
      </c>
      <c r="J2504" s="5" t="s">
        <v>320</v>
      </c>
      <c r="K2504" s="5" t="s">
        <v>1058</v>
      </c>
      <c r="L2504" s="5">
        <v>8</v>
      </c>
      <c r="M2504" s="5">
        <v>2</v>
      </c>
      <c r="N2504" s="5">
        <v>4</v>
      </c>
      <c r="O2504" s="5" t="s">
        <v>246</v>
      </c>
      <c r="P2504" s="5" t="s">
        <v>1387</v>
      </c>
      <c r="Q2504" s="5"/>
      <c r="R2504" s="5"/>
      <c r="S2504" s="5"/>
      <c r="T2504" s="5"/>
      <c r="U2504" s="5"/>
      <c r="V2504" s="5"/>
      <c r="W2504" s="5"/>
      <c r="X2504" s="5"/>
    </row>
    <row r="2505" spans="1:25" s="8" customFormat="1" ht="15" hidden="1" x14ac:dyDescent="0.25">
      <c r="A2505" s="5" t="s">
        <v>19</v>
      </c>
      <c r="B2505" s="5" t="str">
        <f t="shared" si="0"/>
        <v>ks_priv027</v>
      </c>
      <c r="C2505" s="5" t="s">
        <v>916</v>
      </c>
      <c r="D2505" s="5">
        <v>5</v>
      </c>
      <c r="E2505" s="5">
        <v>22</v>
      </c>
      <c r="F2505" s="5">
        <v>2025</v>
      </c>
      <c r="G2505" s="5">
        <v>1</v>
      </c>
      <c r="H2505" s="5" t="s">
        <v>1377</v>
      </c>
      <c r="I2505" s="5" t="s">
        <v>201</v>
      </c>
      <c r="J2505" s="5" t="s">
        <v>201</v>
      </c>
      <c r="K2505" s="5" t="s">
        <v>201</v>
      </c>
      <c r="L2505" s="5">
        <v>0</v>
      </c>
      <c r="M2505" s="5">
        <v>0</v>
      </c>
      <c r="N2505" s="5">
        <v>0</v>
      </c>
      <c r="O2505" s="5" t="s">
        <v>1378</v>
      </c>
      <c r="P2505" s="5" t="s">
        <v>201</v>
      </c>
      <c r="Q2505" s="5" t="s">
        <v>1643</v>
      </c>
      <c r="R2505" s="5"/>
      <c r="S2505" s="5"/>
      <c r="T2505" s="5"/>
      <c r="U2505" s="5"/>
      <c r="V2505" s="5"/>
      <c r="W2505" s="5"/>
      <c r="X2505" s="5"/>
    </row>
    <row r="2506" spans="1:25" s="8" customFormat="1" ht="15" hidden="1" x14ac:dyDescent="0.25">
      <c r="A2506" s="5" t="s">
        <v>24</v>
      </c>
      <c r="B2506" s="5" t="str">
        <f t="shared" si="0"/>
        <v>ks_priv026</v>
      </c>
      <c r="C2506" s="5" t="s">
        <v>916</v>
      </c>
      <c r="D2506" s="5">
        <v>5</v>
      </c>
      <c r="E2506" s="5">
        <v>22</v>
      </c>
      <c r="F2506" s="5">
        <v>2025</v>
      </c>
      <c r="G2506" s="5">
        <v>1</v>
      </c>
      <c r="H2506" s="5" t="s">
        <v>1372</v>
      </c>
      <c r="I2506" s="5" t="s">
        <v>319</v>
      </c>
      <c r="J2506" s="5" t="s">
        <v>320</v>
      </c>
      <c r="K2506" s="5" t="s">
        <v>1058</v>
      </c>
      <c r="L2506" s="5">
        <v>8</v>
      </c>
      <c r="M2506" s="5">
        <v>2</v>
      </c>
      <c r="N2506" s="5">
        <v>4</v>
      </c>
      <c r="O2506" s="5" t="s">
        <v>246</v>
      </c>
      <c r="P2506" s="5" t="s">
        <v>1387</v>
      </c>
      <c r="Q2506" s="5"/>
      <c r="R2506" s="5"/>
      <c r="S2506" s="5"/>
      <c r="T2506" s="5"/>
      <c r="U2506" s="5"/>
      <c r="V2506" s="5"/>
      <c r="W2506" s="5"/>
      <c r="X2506" s="5"/>
    </row>
    <row r="2507" spans="1:25" s="8" customFormat="1" ht="15" hidden="1" x14ac:dyDescent="0.25">
      <c r="A2507" s="5" t="s">
        <v>24</v>
      </c>
      <c r="B2507" s="5" t="str">
        <f t="shared" si="0"/>
        <v>ks_priv026</v>
      </c>
      <c r="C2507" s="5" t="s">
        <v>916</v>
      </c>
      <c r="D2507" s="5">
        <v>5</v>
      </c>
      <c r="E2507" s="5">
        <v>22</v>
      </c>
      <c r="F2507" s="5">
        <v>2025</v>
      </c>
      <c r="G2507" s="5">
        <v>1</v>
      </c>
      <c r="H2507" s="5" t="s">
        <v>1372</v>
      </c>
      <c r="I2507" s="5" t="s">
        <v>314</v>
      </c>
      <c r="J2507" s="5" t="s">
        <v>1617</v>
      </c>
      <c r="K2507" s="5" t="s">
        <v>1058</v>
      </c>
      <c r="L2507" s="5">
        <v>4</v>
      </c>
      <c r="M2507" s="5">
        <v>4</v>
      </c>
      <c r="N2507" s="5">
        <v>1</v>
      </c>
      <c r="O2507" s="5" t="s">
        <v>246</v>
      </c>
      <c r="P2507" s="5" t="s">
        <v>1432</v>
      </c>
      <c r="Q2507" s="5"/>
      <c r="R2507" s="5"/>
      <c r="S2507" s="5"/>
      <c r="T2507" s="5"/>
      <c r="U2507" s="5"/>
      <c r="V2507" s="5"/>
      <c r="W2507" s="5"/>
      <c r="X2507" s="5"/>
      <c r="Y2507" s="5"/>
    </row>
    <row r="2508" spans="1:25" s="8" customFormat="1" ht="15" hidden="1" x14ac:dyDescent="0.25">
      <c r="A2508" s="5" t="s">
        <v>24</v>
      </c>
      <c r="B2508" s="5" t="str">
        <f t="shared" si="0"/>
        <v>ks_priv026</v>
      </c>
      <c r="C2508" s="5" t="s">
        <v>916</v>
      </c>
      <c r="D2508" s="5">
        <v>5</v>
      </c>
      <c r="E2508" s="5">
        <v>22</v>
      </c>
      <c r="F2508" s="5">
        <v>2025</v>
      </c>
      <c r="G2508" s="5">
        <v>1</v>
      </c>
      <c r="H2508" s="5" t="s">
        <v>1372</v>
      </c>
      <c r="I2508" s="38" t="s">
        <v>312</v>
      </c>
      <c r="J2508" s="5" t="s">
        <v>313</v>
      </c>
      <c r="K2508" s="5" t="s">
        <v>1058</v>
      </c>
      <c r="L2508" s="5">
        <v>720</v>
      </c>
      <c r="M2508" s="5">
        <v>6</v>
      </c>
      <c r="N2508" s="5">
        <v>120</v>
      </c>
      <c r="O2508" s="5" t="s">
        <v>246</v>
      </c>
      <c r="P2508" s="5" t="s">
        <v>1526</v>
      </c>
      <c r="Q2508" s="5"/>
      <c r="R2508" s="5"/>
      <c r="S2508" s="5"/>
      <c r="T2508" s="5"/>
      <c r="U2508" s="5"/>
      <c r="V2508" s="5"/>
      <c r="W2508" s="5"/>
      <c r="X2508" s="5"/>
    </row>
    <row r="2509" spans="1:25" s="8" customFormat="1" ht="15" hidden="1" x14ac:dyDescent="0.25">
      <c r="A2509" s="5" t="s">
        <v>22</v>
      </c>
      <c r="B2509" s="5" t="str">
        <f t="shared" si="0"/>
        <v>ks_priv028</v>
      </c>
      <c r="C2509" s="5" t="s">
        <v>916</v>
      </c>
      <c r="D2509" s="5">
        <v>5</v>
      </c>
      <c r="E2509" s="5">
        <v>22</v>
      </c>
      <c r="F2509" s="5">
        <v>2025</v>
      </c>
      <c r="G2509" s="5">
        <v>1</v>
      </c>
      <c r="H2509" s="5" t="s">
        <v>1372</v>
      </c>
      <c r="I2509" s="5" t="s">
        <v>314</v>
      </c>
      <c r="J2509" s="5" t="s">
        <v>1617</v>
      </c>
      <c r="K2509" s="5" t="s">
        <v>1058</v>
      </c>
      <c r="L2509" s="5">
        <v>4</v>
      </c>
      <c r="M2509" s="5">
        <v>1</v>
      </c>
      <c r="N2509" s="5">
        <v>4</v>
      </c>
      <c r="O2509" s="5" t="s">
        <v>246</v>
      </c>
      <c r="P2509" s="5" t="s">
        <v>1432</v>
      </c>
      <c r="Q2509" s="5"/>
      <c r="R2509" s="5"/>
      <c r="S2509" s="5"/>
      <c r="T2509" s="5"/>
      <c r="U2509" s="5"/>
      <c r="V2509" s="5"/>
      <c r="W2509" s="5"/>
      <c r="X2509" s="5"/>
    </row>
    <row r="2510" spans="1:25" s="8" customFormat="1" ht="15" hidden="1" x14ac:dyDescent="0.25">
      <c r="A2510" s="5" t="s">
        <v>22</v>
      </c>
      <c r="B2510" s="5" t="str">
        <f t="shared" si="0"/>
        <v>ks_priv028</v>
      </c>
      <c r="C2510" s="5" t="s">
        <v>916</v>
      </c>
      <c r="D2510" s="5">
        <v>5</v>
      </c>
      <c r="E2510" s="5">
        <v>22</v>
      </c>
      <c r="F2510" s="5">
        <v>2025</v>
      </c>
      <c r="G2510" s="5">
        <v>1</v>
      </c>
      <c r="H2510" s="5" t="s">
        <v>1372</v>
      </c>
      <c r="I2510" s="38" t="s">
        <v>312</v>
      </c>
      <c r="J2510" s="5" t="s">
        <v>313</v>
      </c>
      <c r="K2510" s="5" t="s">
        <v>1058</v>
      </c>
      <c r="L2510" s="5">
        <v>100</v>
      </c>
      <c r="M2510" s="5">
        <v>1</v>
      </c>
      <c r="N2510" s="5">
        <v>100</v>
      </c>
      <c r="O2510" s="5" t="s">
        <v>246</v>
      </c>
      <c r="P2510" s="5" t="s">
        <v>1526</v>
      </c>
      <c r="Q2510" s="5"/>
      <c r="R2510" s="5"/>
      <c r="S2510" s="5"/>
      <c r="T2510" s="5"/>
      <c r="U2510" s="5"/>
      <c r="V2510" s="5"/>
      <c r="W2510" s="5"/>
      <c r="X2510" s="5"/>
    </row>
    <row r="2511" spans="1:25" s="8" customFormat="1" ht="15" hidden="1" x14ac:dyDescent="0.25">
      <c r="A2511" s="5" t="s">
        <v>22</v>
      </c>
      <c r="B2511" s="5" t="str">
        <f t="shared" si="0"/>
        <v>ks_priv028</v>
      </c>
      <c r="C2511" s="5" t="s">
        <v>916</v>
      </c>
      <c r="D2511" s="5">
        <v>5</v>
      </c>
      <c r="E2511" s="5">
        <v>22</v>
      </c>
      <c r="F2511" s="5">
        <v>2025</v>
      </c>
      <c r="G2511" s="5">
        <v>1</v>
      </c>
      <c r="H2511" s="5" t="s">
        <v>1372</v>
      </c>
      <c r="I2511" s="38" t="s">
        <v>312</v>
      </c>
      <c r="J2511" s="5" t="s">
        <v>313</v>
      </c>
      <c r="K2511" s="5" t="s">
        <v>1058</v>
      </c>
      <c r="L2511" s="5">
        <v>100</v>
      </c>
      <c r="M2511" s="5">
        <v>2</v>
      </c>
      <c r="N2511" s="5">
        <v>50</v>
      </c>
      <c r="O2511" s="5" t="s">
        <v>246</v>
      </c>
      <c r="P2511" s="5" t="s">
        <v>1526</v>
      </c>
      <c r="Q2511" s="5"/>
      <c r="R2511" s="5"/>
      <c r="S2511" s="5"/>
      <c r="T2511" s="5"/>
      <c r="U2511" s="5"/>
      <c r="V2511" s="5"/>
      <c r="W2511" s="5"/>
      <c r="X2511" s="5"/>
    </row>
    <row r="2512" spans="1:25" s="8" customFormat="1" ht="15" hidden="1" x14ac:dyDescent="0.25">
      <c r="A2512" s="5" t="s">
        <v>25</v>
      </c>
      <c r="B2512" s="5" t="str">
        <f t="shared" si="0"/>
        <v>ks_priv029</v>
      </c>
      <c r="C2512" s="5" t="s">
        <v>916</v>
      </c>
      <c r="D2512" s="5">
        <v>5</v>
      </c>
      <c r="E2512" s="5">
        <v>22</v>
      </c>
      <c r="F2512" s="5">
        <v>2025</v>
      </c>
      <c r="G2512" s="5">
        <v>1</v>
      </c>
      <c r="H2512" s="5" t="s">
        <v>1377</v>
      </c>
      <c r="I2512" s="5" t="s">
        <v>351</v>
      </c>
      <c r="J2512" s="5" t="s">
        <v>352</v>
      </c>
      <c r="K2512" s="5" t="s">
        <v>1058</v>
      </c>
      <c r="L2512" s="5">
        <v>4</v>
      </c>
      <c r="M2512" s="5">
        <v>4</v>
      </c>
      <c r="N2512" s="5">
        <v>1</v>
      </c>
      <c r="O2512" s="5" t="s">
        <v>246</v>
      </c>
      <c r="P2512" s="5" t="s">
        <v>1516</v>
      </c>
      <c r="Q2512" s="5"/>
      <c r="R2512" s="5"/>
      <c r="S2512" s="5"/>
      <c r="T2512" s="5"/>
      <c r="U2512" s="5"/>
      <c r="V2512" s="5"/>
      <c r="W2512" s="5"/>
      <c r="X2512" s="5"/>
    </row>
    <row r="2513" spans="1:25" s="8" customFormat="1" ht="15" hidden="1" x14ac:dyDescent="0.25">
      <c r="A2513" s="5" t="s">
        <v>25</v>
      </c>
      <c r="B2513" s="5" t="str">
        <f t="shared" si="0"/>
        <v>ks_priv029</v>
      </c>
      <c r="C2513" s="5" t="s">
        <v>916</v>
      </c>
      <c r="D2513" s="5">
        <v>5</v>
      </c>
      <c r="E2513" s="5">
        <v>22</v>
      </c>
      <c r="F2513" s="5">
        <v>2025</v>
      </c>
      <c r="G2513" s="5">
        <v>1</v>
      </c>
      <c r="H2513" s="5" t="s">
        <v>1377</v>
      </c>
      <c r="I2513" s="5" t="s">
        <v>314</v>
      </c>
      <c r="J2513" s="5" t="s">
        <v>1617</v>
      </c>
      <c r="K2513" s="5" t="s">
        <v>1058</v>
      </c>
      <c r="L2513" s="5">
        <v>9</v>
      </c>
      <c r="M2513" s="5">
        <v>3</v>
      </c>
      <c r="N2513" s="5">
        <v>3</v>
      </c>
      <c r="O2513" s="5" t="s">
        <v>246</v>
      </c>
      <c r="P2513" s="5" t="s">
        <v>1432</v>
      </c>
      <c r="Q2513" s="5"/>
      <c r="R2513" s="5"/>
      <c r="S2513" s="5"/>
      <c r="T2513" s="5"/>
      <c r="U2513" s="5"/>
      <c r="V2513" s="5"/>
      <c r="W2513" s="5"/>
      <c r="X2513" s="5"/>
    </row>
    <row r="2514" spans="1:25" s="8" customFormat="1" ht="15" hidden="1" x14ac:dyDescent="0.25">
      <c r="A2514" s="5" t="s">
        <v>25</v>
      </c>
      <c r="B2514" s="5" t="str">
        <f t="shared" si="0"/>
        <v>ks_priv029</v>
      </c>
      <c r="C2514" s="5" t="s">
        <v>916</v>
      </c>
      <c r="D2514" s="5">
        <v>5</v>
      </c>
      <c r="E2514" s="5">
        <v>22</v>
      </c>
      <c r="F2514" s="5">
        <v>2025</v>
      </c>
      <c r="G2514" s="5">
        <v>1</v>
      </c>
      <c r="H2514" s="5" t="s">
        <v>1377</v>
      </c>
      <c r="I2514" s="38" t="s">
        <v>312</v>
      </c>
      <c r="J2514" s="5" t="s">
        <v>313</v>
      </c>
      <c r="K2514" s="5" t="s">
        <v>1058</v>
      </c>
      <c r="L2514" s="5">
        <v>8</v>
      </c>
      <c r="M2514" s="5">
        <v>1</v>
      </c>
      <c r="N2514" s="5">
        <v>8</v>
      </c>
      <c r="O2514" s="5" t="s">
        <v>246</v>
      </c>
      <c r="P2514" s="5" t="s">
        <v>1526</v>
      </c>
      <c r="Q2514" s="5"/>
      <c r="R2514" s="5"/>
      <c r="S2514" s="5"/>
      <c r="T2514" s="5"/>
      <c r="U2514" s="5"/>
      <c r="V2514" s="5"/>
      <c r="W2514" s="5"/>
      <c r="X2514" s="5"/>
    </row>
    <row r="2515" spans="1:25" s="8" customFormat="1" ht="15" hidden="1" x14ac:dyDescent="0.25">
      <c r="A2515" s="5" t="s">
        <v>25</v>
      </c>
      <c r="B2515" s="5" t="str">
        <f t="shared" si="0"/>
        <v>ks_priv029</v>
      </c>
      <c r="C2515" s="5" t="s">
        <v>916</v>
      </c>
      <c r="D2515" s="5">
        <v>5</v>
      </c>
      <c r="E2515" s="5">
        <v>22</v>
      </c>
      <c r="F2515" s="5">
        <v>2025</v>
      </c>
      <c r="G2515" s="5">
        <v>1</v>
      </c>
      <c r="H2515" s="5" t="s">
        <v>1377</v>
      </c>
      <c r="I2515" s="38" t="s">
        <v>312</v>
      </c>
      <c r="J2515" s="5" t="s">
        <v>313</v>
      </c>
      <c r="K2515" s="5" t="s">
        <v>1058</v>
      </c>
      <c r="L2515" s="5">
        <v>315</v>
      </c>
      <c r="M2515" s="5">
        <v>3</v>
      </c>
      <c r="N2515" s="5">
        <v>105</v>
      </c>
      <c r="O2515" s="5" t="s">
        <v>246</v>
      </c>
      <c r="P2515" s="5" t="s">
        <v>1526</v>
      </c>
      <c r="Q2515" s="5"/>
      <c r="R2515" s="5"/>
      <c r="S2515" s="5"/>
      <c r="T2515" s="5"/>
      <c r="U2515" s="5"/>
      <c r="V2515" s="5"/>
      <c r="W2515" s="5"/>
      <c r="X2515" s="5"/>
    </row>
    <row r="2516" spans="1:25" s="8" customFormat="1" ht="15" hidden="1" x14ac:dyDescent="0.25">
      <c r="A2516" s="5" t="s">
        <v>28</v>
      </c>
      <c r="B2516" s="5" t="str">
        <f t="shared" si="0"/>
        <v>ks_priv030</v>
      </c>
      <c r="C2516" s="5" t="s">
        <v>916</v>
      </c>
      <c r="D2516" s="5">
        <v>5</v>
      </c>
      <c r="E2516" s="5">
        <v>22</v>
      </c>
      <c r="F2516" s="5">
        <v>2025</v>
      </c>
      <c r="G2516" s="5">
        <v>1</v>
      </c>
      <c r="H2516" s="5" t="s">
        <v>1372</v>
      </c>
      <c r="I2516" s="5" t="s">
        <v>319</v>
      </c>
      <c r="J2516" s="5" t="s">
        <v>320</v>
      </c>
      <c r="K2516" s="5" t="s">
        <v>1058</v>
      </c>
      <c r="L2516" s="5">
        <v>10</v>
      </c>
      <c r="M2516" s="5">
        <v>1</v>
      </c>
      <c r="N2516" s="5">
        <v>10</v>
      </c>
      <c r="O2516" s="5" t="s">
        <v>246</v>
      </c>
      <c r="P2516" s="5" t="s">
        <v>1387</v>
      </c>
      <c r="Q2516" s="5"/>
      <c r="R2516" s="5"/>
      <c r="S2516" s="5"/>
      <c r="T2516" s="5"/>
      <c r="U2516" s="5"/>
      <c r="V2516" s="5"/>
      <c r="W2516" s="5"/>
      <c r="X2516" s="5"/>
      <c r="Y2516" s="5"/>
    </row>
    <row r="2517" spans="1:25" s="8" customFormat="1" ht="15" hidden="1" x14ac:dyDescent="0.25">
      <c r="A2517" s="5" t="s">
        <v>47</v>
      </c>
      <c r="B2517" s="5" t="str">
        <f t="shared" si="0"/>
        <v>ks_priv037</v>
      </c>
      <c r="C2517" s="5" t="s">
        <v>916</v>
      </c>
      <c r="D2517" s="5">
        <v>5</v>
      </c>
      <c r="E2517" s="5">
        <v>23</v>
      </c>
      <c r="F2517" s="5">
        <v>2025</v>
      </c>
      <c r="G2517" s="5">
        <v>1</v>
      </c>
      <c r="H2517" s="5" t="s">
        <v>1377</v>
      </c>
      <c r="I2517" s="5" t="s">
        <v>201</v>
      </c>
      <c r="J2517" s="5" t="s">
        <v>201</v>
      </c>
      <c r="K2517" s="5" t="s">
        <v>201</v>
      </c>
      <c r="L2517" s="5">
        <v>0</v>
      </c>
      <c r="M2517" s="5">
        <v>0</v>
      </c>
      <c r="N2517" s="5">
        <v>0</v>
      </c>
      <c r="O2517" s="5" t="s">
        <v>1378</v>
      </c>
      <c r="P2517" s="5" t="s">
        <v>201</v>
      </c>
      <c r="Q2517" s="5" t="s">
        <v>1643</v>
      </c>
      <c r="R2517" s="5"/>
      <c r="S2517" s="5"/>
      <c r="T2517" s="5"/>
      <c r="U2517" s="5"/>
      <c r="V2517" s="5"/>
      <c r="W2517" s="5"/>
      <c r="X2517" s="5"/>
    </row>
    <row r="2518" spans="1:25" s="8" customFormat="1" ht="15" hidden="1" x14ac:dyDescent="0.25">
      <c r="A2518" s="5" t="s">
        <v>44</v>
      </c>
      <c r="B2518" s="5" t="str">
        <f t="shared" si="0"/>
        <v>ks_priv039</v>
      </c>
      <c r="C2518" s="5" t="s">
        <v>916</v>
      </c>
      <c r="D2518" s="5">
        <v>5</v>
      </c>
      <c r="E2518" s="5">
        <v>23</v>
      </c>
      <c r="F2518" s="5">
        <v>2025</v>
      </c>
      <c r="G2518" s="5">
        <v>1</v>
      </c>
      <c r="H2518" s="5" t="s">
        <v>1372</v>
      </c>
      <c r="I2518" s="5" t="s">
        <v>201</v>
      </c>
      <c r="J2518" s="5" t="s">
        <v>201</v>
      </c>
      <c r="K2518" s="5" t="s">
        <v>201</v>
      </c>
      <c r="L2518" s="5">
        <v>0</v>
      </c>
      <c r="M2518" s="5">
        <v>0</v>
      </c>
      <c r="N2518" s="5">
        <v>0</v>
      </c>
      <c r="O2518" s="5" t="s">
        <v>1378</v>
      </c>
      <c r="P2518" s="5" t="s">
        <v>201</v>
      </c>
      <c r="Q2518" s="5" t="s">
        <v>1643</v>
      </c>
      <c r="R2518" s="5"/>
      <c r="S2518" s="5"/>
      <c r="T2518" s="5"/>
      <c r="U2518" s="5"/>
      <c r="V2518" s="5"/>
      <c r="W2518" s="5"/>
      <c r="X2518" s="5"/>
      <c r="Y2518" s="5"/>
    </row>
    <row r="2519" spans="1:25" s="8" customFormat="1" ht="15" hidden="1" x14ac:dyDescent="0.25">
      <c r="A2519" s="5" t="s">
        <v>49</v>
      </c>
      <c r="B2519" s="5" t="str">
        <f t="shared" si="0"/>
        <v>ks_priv038</v>
      </c>
      <c r="C2519" s="5" t="s">
        <v>916</v>
      </c>
      <c r="D2519" s="5">
        <v>5</v>
      </c>
      <c r="E2519" s="5">
        <v>23</v>
      </c>
      <c r="F2519" s="5">
        <v>2025</v>
      </c>
      <c r="G2519" s="5">
        <v>1</v>
      </c>
      <c r="H2519" s="5" t="s">
        <v>1377</v>
      </c>
      <c r="I2519" s="5" t="s">
        <v>330</v>
      </c>
      <c r="J2519" s="5" t="s">
        <v>331</v>
      </c>
      <c r="K2519" s="5" t="s">
        <v>1058</v>
      </c>
      <c r="L2519" s="5">
        <v>1</v>
      </c>
      <c r="M2519" s="5">
        <v>1</v>
      </c>
      <c r="N2519" s="5">
        <v>1</v>
      </c>
      <c r="O2519" s="5" t="s">
        <v>1655</v>
      </c>
      <c r="P2519" s="5" t="s">
        <v>1656</v>
      </c>
      <c r="Q2519" s="5"/>
      <c r="R2519" s="5"/>
      <c r="S2519" s="5"/>
      <c r="T2519" s="5"/>
      <c r="U2519" s="5"/>
      <c r="V2519" s="5"/>
      <c r="W2519" s="5"/>
      <c r="X2519" s="5"/>
    </row>
    <row r="2520" spans="1:25" s="8" customFormat="1" ht="15" hidden="1" x14ac:dyDescent="0.25">
      <c r="A2520" s="5" t="s">
        <v>51</v>
      </c>
      <c r="B2520" s="5" t="str">
        <f t="shared" si="0"/>
        <v>ks_priv040</v>
      </c>
      <c r="C2520" s="5" t="s">
        <v>916</v>
      </c>
      <c r="D2520" s="5">
        <v>5</v>
      </c>
      <c r="E2520" s="5">
        <v>23</v>
      </c>
      <c r="F2520" s="5">
        <v>2025</v>
      </c>
      <c r="G2520" s="5">
        <v>1</v>
      </c>
      <c r="H2520" s="5" t="s">
        <v>1372</v>
      </c>
      <c r="I2520" s="5" t="s">
        <v>379</v>
      </c>
      <c r="J2520" s="5" t="s">
        <v>1639</v>
      </c>
      <c r="K2520" s="5" t="s">
        <v>1058</v>
      </c>
      <c r="L2520" s="5">
        <v>110</v>
      </c>
      <c r="M2520" s="5">
        <v>1</v>
      </c>
      <c r="N2520" s="5">
        <v>110</v>
      </c>
      <c r="O2520" s="5" t="s">
        <v>1657</v>
      </c>
      <c r="P2520" s="5" t="s">
        <v>1641</v>
      </c>
      <c r="Q2520" s="5"/>
      <c r="R2520" s="5"/>
      <c r="S2520" s="5"/>
      <c r="T2520" s="5"/>
      <c r="U2520" s="5"/>
      <c r="V2520" s="5"/>
      <c r="W2520" s="5"/>
      <c r="X2520" s="5"/>
    </row>
    <row r="2521" spans="1:25" s="8" customFormat="1" ht="15" hidden="1" x14ac:dyDescent="0.25">
      <c r="A2521" s="5" t="s">
        <v>51</v>
      </c>
      <c r="B2521" s="5" t="str">
        <f t="shared" si="0"/>
        <v>ks_priv040</v>
      </c>
      <c r="C2521" s="5" t="s">
        <v>916</v>
      </c>
      <c r="D2521" s="5">
        <v>5</v>
      </c>
      <c r="E2521" s="5">
        <v>23</v>
      </c>
      <c r="F2521" s="5">
        <v>2025</v>
      </c>
      <c r="G2521" s="5">
        <v>1</v>
      </c>
      <c r="H2521" s="5" t="s">
        <v>1372</v>
      </c>
      <c r="I2521" s="5" t="s">
        <v>379</v>
      </c>
      <c r="J2521" s="5" t="s">
        <v>1639</v>
      </c>
      <c r="K2521" s="5" t="s">
        <v>1058</v>
      </c>
      <c r="L2521" s="5">
        <v>22</v>
      </c>
      <c r="M2521" s="5">
        <v>1</v>
      </c>
      <c r="N2521" s="5">
        <v>22</v>
      </c>
      <c r="O2521" s="5" t="s">
        <v>246</v>
      </c>
      <c r="P2521" s="5" t="s">
        <v>1641</v>
      </c>
      <c r="Q2521" s="5"/>
      <c r="R2521" s="5"/>
      <c r="S2521" s="5"/>
      <c r="T2521" s="5"/>
      <c r="U2521" s="5"/>
      <c r="V2521" s="5"/>
      <c r="W2521" s="5"/>
      <c r="X2521" s="5"/>
    </row>
    <row r="2522" spans="1:25" s="8" customFormat="1" ht="15" hidden="1" x14ac:dyDescent="0.25">
      <c r="A2522" s="5" t="s">
        <v>51</v>
      </c>
      <c r="B2522" s="5" t="str">
        <f t="shared" si="0"/>
        <v>ks_priv040</v>
      </c>
      <c r="C2522" s="5" t="s">
        <v>916</v>
      </c>
      <c r="D2522" s="5">
        <v>5</v>
      </c>
      <c r="E2522" s="5">
        <v>23</v>
      </c>
      <c r="F2522" s="5">
        <v>2025</v>
      </c>
      <c r="G2522" s="5">
        <v>1</v>
      </c>
      <c r="H2522" s="5" t="s">
        <v>1372</v>
      </c>
      <c r="I2522" s="5" t="s">
        <v>368</v>
      </c>
      <c r="J2522" s="5" t="s">
        <v>369</v>
      </c>
      <c r="K2522" s="5" t="s">
        <v>1058</v>
      </c>
      <c r="L2522" s="5">
        <v>30</v>
      </c>
      <c r="M2522" s="5">
        <v>3</v>
      </c>
      <c r="N2522" s="5">
        <v>10</v>
      </c>
      <c r="O2522" s="5" t="s">
        <v>246</v>
      </c>
      <c r="P2522" s="5" t="s">
        <v>1658</v>
      </c>
      <c r="Q2522" s="5"/>
      <c r="R2522" s="5"/>
      <c r="S2522" s="5"/>
      <c r="T2522" s="5"/>
      <c r="U2522" s="5"/>
      <c r="V2522" s="5"/>
      <c r="W2522" s="5"/>
      <c r="X2522" s="5"/>
    </row>
    <row r="2523" spans="1:25" s="8" customFormat="1" ht="15" hidden="1" x14ac:dyDescent="0.25">
      <c r="A2523" s="5" t="s">
        <v>51</v>
      </c>
      <c r="B2523" s="5" t="str">
        <f t="shared" si="0"/>
        <v>ks_priv040</v>
      </c>
      <c r="C2523" s="5" t="s">
        <v>916</v>
      </c>
      <c r="D2523" s="5">
        <v>5</v>
      </c>
      <c r="E2523" s="5">
        <v>23</v>
      </c>
      <c r="F2523" s="5">
        <v>2025</v>
      </c>
      <c r="G2523" s="5">
        <v>1</v>
      </c>
      <c r="H2523" s="5" t="s">
        <v>1372</v>
      </c>
      <c r="I2523" s="5" t="s">
        <v>314</v>
      </c>
      <c r="J2523" s="5" t="s">
        <v>1617</v>
      </c>
      <c r="K2523" s="5" t="s">
        <v>1058</v>
      </c>
      <c r="L2523" s="5">
        <v>3</v>
      </c>
      <c r="M2523" s="5">
        <v>1</v>
      </c>
      <c r="N2523" s="5">
        <v>3</v>
      </c>
      <c r="O2523" s="5" t="s">
        <v>246</v>
      </c>
      <c r="P2523" s="5" t="s">
        <v>1432</v>
      </c>
      <c r="Q2523" s="5"/>
      <c r="R2523" s="5"/>
      <c r="S2523" s="5"/>
      <c r="T2523" s="5"/>
      <c r="U2523" s="5"/>
      <c r="V2523" s="5"/>
      <c r="W2523" s="5"/>
      <c r="X2523" s="5"/>
      <c r="Y2523" s="5"/>
    </row>
    <row r="2524" spans="1:25" s="8" customFormat="1" ht="15" hidden="1" x14ac:dyDescent="0.25">
      <c r="A2524" s="5" t="s">
        <v>52</v>
      </c>
      <c r="B2524" s="5" t="str">
        <f t="shared" si="0"/>
        <v>ks_priv041</v>
      </c>
      <c r="C2524" s="5" t="s">
        <v>916</v>
      </c>
      <c r="D2524" s="5">
        <v>5</v>
      </c>
      <c r="E2524" s="5">
        <v>23</v>
      </c>
      <c r="F2524" s="5">
        <v>2025</v>
      </c>
      <c r="G2524" s="5">
        <v>1</v>
      </c>
      <c r="H2524" s="5" t="s">
        <v>1377</v>
      </c>
      <c r="I2524" s="5" t="s">
        <v>201</v>
      </c>
      <c r="J2524" s="5" t="s">
        <v>201</v>
      </c>
      <c r="K2524" s="5" t="s">
        <v>201</v>
      </c>
      <c r="L2524" s="5">
        <v>0</v>
      </c>
      <c r="M2524" s="5">
        <v>0</v>
      </c>
      <c r="N2524" s="5">
        <v>0</v>
      </c>
      <c r="O2524" s="5" t="s">
        <v>1378</v>
      </c>
      <c r="P2524" s="5" t="s">
        <v>201</v>
      </c>
      <c r="Q2524" s="5" t="s">
        <v>1643</v>
      </c>
      <c r="R2524" s="5"/>
      <c r="S2524" s="5"/>
      <c r="T2524" s="5"/>
      <c r="U2524" s="5"/>
      <c r="V2524" s="5"/>
      <c r="W2524" s="5"/>
      <c r="X2524" s="5"/>
    </row>
    <row r="2525" spans="1:25" s="8" customFormat="1" ht="15" hidden="1" x14ac:dyDescent="0.25">
      <c r="A2525" s="5" t="s">
        <v>137</v>
      </c>
      <c r="B2525" s="5" t="str">
        <f t="shared" si="0"/>
        <v>ks_priv033</v>
      </c>
      <c r="C2525" s="5" t="s">
        <v>916</v>
      </c>
      <c r="D2525" s="5">
        <v>5</v>
      </c>
      <c r="E2525" s="5">
        <v>26</v>
      </c>
      <c r="F2525" s="5">
        <v>2025</v>
      </c>
      <c r="G2525" s="5">
        <v>1</v>
      </c>
      <c r="H2525" s="5" t="s">
        <v>1377</v>
      </c>
      <c r="I2525" s="5" t="s">
        <v>1620</v>
      </c>
      <c r="J2525" s="5" t="s">
        <v>1621</v>
      </c>
      <c r="K2525" s="5" t="s">
        <v>1058</v>
      </c>
      <c r="L2525" s="5">
        <v>42</v>
      </c>
      <c r="M2525" s="5">
        <v>21</v>
      </c>
      <c r="N2525" s="5">
        <v>2</v>
      </c>
      <c r="O2525" s="5" t="s">
        <v>1659</v>
      </c>
      <c r="P2525" s="5" t="s">
        <v>1623</v>
      </c>
      <c r="Q2525" s="5"/>
      <c r="R2525" s="5"/>
      <c r="S2525" s="5"/>
      <c r="T2525" s="5"/>
      <c r="U2525" s="5"/>
      <c r="V2525" s="5"/>
      <c r="W2525" s="5"/>
      <c r="X2525" s="5"/>
    </row>
    <row r="2526" spans="1:25" s="8" customFormat="1" ht="15" hidden="1" x14ac:dyDescent="0.25">
      <c r="A2526" s="5" t="s">
        <v>137</v>
      </c>
      <c r="B2526" s="5" t="str">
        <f t="shared" si="0"/>
        <v>ks_priv033</v>
      </c>
      <c r="C2526" s="5" t="s">
        <v>916</v>
      </c>
      <c r="D2526" s="5">
        <v>5</v>
      </c>
      <c r="E2526" s="5">
        <v>26</v>
      </c>
      <c r="F2526" s="5">
        <v>2025</v>
      </c>
      <c r="G2526" s="5">
        <v>1</v>
      </c>
      <c r="H2526" s="5" t="s">
        <v>1377</v>
      </c>
      <c r="I2526" s="38" t="s">
        <v>312</v>
      </c>
      <c r="J2526" s="5" t="s">
        <v>313</v>
      </c>
      <c r="K2526" s="5" t="s">
        <v>1058</v>
      </c>
      <c r="L2526" s="5">
        <v>450</v>
      </c>
      <c r="M2526" s="5">
        <v>5</v>
      </c>
      <c r="N2526" s="5">
        <v>90</v>
      </c>
      <c r="O2526" s="5" t="s">
        <v>246</v>
      </c>
      <c r="P2526" s="5" t="s">
        <v>1526</v>
      </c>
      <c r="Q2526" s="5"/>
      <c r="R2526" s="5"/>
      <c r="S2526" s="5"/>
      <c r="T2526" s="5"/>
      <c r="U2526" s="5"/>
      <c r="V2526" s="5"/>
      <c r="W2526" s="5"/>
      <c r="X2526" s="5"/>
    </row>
    <row r="2527" spans="1:25" s="8" customFormat="1" ht="15" hidden="1" x14ac:dyDescent="0.25">
      <c r="A2527" s="5" t="s">
        <v>137</v>
      </c>
      <c r="B2527" s="5" t="str">
        <f t="shared" si="0"/>
        <v>ks_priv033</v>
      </c>
      <c r="C2527" s="5" t="s">
        <v>916</v>
      </c>
      <c r="D2527" s="5">
        <v>5</v>
      </c>
      <c r="E2527" s="5">
        <v>26</v>
      </c>
      <c r="F2527" s="5">
        <v>2025</v>
      </c>
      <c r="G2527" s="5">
        <v>1</v>
      </c>
      <c r="H2527" s="5" t="s">
        <v>1377</v>
      </c>
      <c r="I2527" s="5" t="s">
        <v>388</v>
      </c>
      <c r="J2527" s="5" t="s">
        <v>389</v>
      </c>
      <c r="K2527" s="5" t="s">
        <v>1058</v>
      </c>
      <c r="L2527" s="5">
        <v>190</v>
      </c>
      <c r="M2527" s="5">
        <v>2</v>
      </c>
      <c r="N2527" s="5">
        <v>95</v>
      </c>
      <c r="O2527" s="5" t="s">
        <v>1660</v>
      </c>
      <c r="P2527" s="5" t="s">
        <v>1411</v>
      </c>
      <c r="Q2527" s="5"/>
      <c r="R2527" s="5"/>
      <c r="S2527" s="5"/>
      <c r="T2527" s="5"/>
      <c r="U2527" s="5"/>
      <c r="V2527" s="5"/>
      <c r="W2527" s="5"/>
      <c r="X2527" s="5"/>
    </row>
    <row r="2528" spans="1:25" s="8" customFormat="1" ht="15" hidden="1" x14ac:dyDescent="0.25">
      <c r="A2528" s="5" t="s">
        <v>137</v>
      </c>
      <c r="B2528" s="5" t="str">
        <f t="shared" si="0"/>
        <v>ks_priv033</v>
      </c>
      <c r="C2528" s="5" t="s">
        <v>916</v>
      </c>
      <c r="D2528" s="5">
        <v>5</v>
      </c>
      <c r="E2528" s="5">
        <v>26</v>
      </c>
      <c r="F2528" s="5">
        <v>2025</v>
      </c>
      <c r="G2528" s="5">
        <v>1</v>
      </c>
      <c r="H2528" s="5" t="s">
        <v>1377</v>
      </c>
      <c r="I2528" s="5" t="s">
        <v>1646</v>
      </c>
      <c r="J2528" s="5" t="s">
        <v>373</v>
      </c>
      <c r="K2528" s="5" t="s">
        <v>1058</v>
      </c>
      <c r="L2528" s="5">
        <v>320</v>
      </c>
      <c r="M2528" s="5">
        <v>8</v>
      </c>
      <c r="N2528" s="5">
        <v>40</v>
      </c>
      <c r="O2528" s="5" t="s">
        <v>246</v>
      </c>
      <c r="P2528" s="5" t="s">
        <v>1404</v>
      </c>
      <c r="Q2528" s="5"/>
      <c r="R2528" s="5"/>
      <c r="S2528" s="5"/>
      <c r="T2528" s="5"/>
      <c r="U2528" s="5"/>
      <c r="V2528" s="5"/>
      <c r="W2528" s="5"/>
      <c r="X2528" s="5"/>
    </row>
    <row r="2529" spans="1:25" s="8" customFormat="1" ht="15" hidden="1" x14ac:dyDescent="0.25">
      <c r="A2529" s="5" t="s">
        <v>137</v>
      </c>
      <c r="B2529" s="5" t="str">
        <f t="shared" si="0"/>
        <v>ks_priv033</v>
      </c>
      <c r="C2529" s="5" t="s">
        <v>916</v>
      </c>
      <c r="D2529" s="5">
        <v>5</v>
      </c>
      <c r="E2529" s="5">
        <v>26</v>
      </c>
      <c r="F2529" s="5">
        <v>2025</v>
      </c>
      <c r="G2529" s="5">
        <v>1</v>
      </c>
      <c r="H2529" s="5" t="s">
        <v>1377</v>
      </c>
      <c r="I2529" s="5" t="s">
        <v>1646</v>
      </c>
      <c r="J2529" s="5" t="s">
        <v>373</v>
      </c>
      <c r="K2529" s="5" t="s">
        <v>1058</v>
      </c>
      <c r="L2529" s="5">
        <v>40</v>
      </c>
      <c r="M2529" s="5">
        <v>5</v>
      </c>
      <c r="N2529" s="5">
        <v>8</v>
      </c>
      <c r="O2529" s="5" t="s">
        <v>246</v>
      </c>
      <c r="P2529" s="5" t="s">
        <v>1404</v>
      </c>
      <c r="Q2529" s="5"/>
      <c r="R2529" s="5"/>
      <c r="S2529" s="5"/>
      <c r="T2529" s="5"/>
      <c r="U2529" s="5"/>
      <c r="V2529" s="5"/>
      <c r="W2529" s="5"/>
      <c r="X2529" s="5"/>
    </row>
    <row r="2530" spans="1:25" s="8" customFormat="1" ht="15" hidden="1" x14ac:dyDescent="0.25">
      <c r="A2530" s="5" t="s">
        <v>137</v>
      </c>
      <c r="B2530" s="5" t="str">
        <f t="shared" si="0"/>
        <v>ks_priv033</v>
      </c>
      <c r="C2530" s="5" t="s">
        <v>916</v>
      </c>
      <c r="D2530" s="5">
        <v>5</v>
      </c>
      <c r="E2530" s="5">
        <v>26</v>
      </c>
      <c r="F2530" s="5">
        <v>2025</v>
      </c>
      <c r="G2530" s="5">
        <v>1</v>
      </c>
      <c r="H2530" s="5" t="s">
        <v>1377</v>
      </c>
      <c r="I2530" s="38" t="s">
        <v>312</v>
      </c>
      <c r="J2530" s="5" t="s">
        <v>313</v>
      </c>
      <c r="K2530" s="5" t="s">
        <v>1058</v>
      </c>
      <c r="L2530" s="5">
        <v>165</v>
      </c>
      <c r="M2530" s="5">
        <v>3</v>
      </c>
      <c r="N2530" s="5">
        <v>55</v>
      </c>
      <c r="O2530" s="5" t="s">
        <v>246</v>
      </c>
      <c r="P2530" s="5" t="s">
        <v>1526</v>
      </c>
      <c r="Q2530" s="5"/>
      <c r="R2530" s="5"/>
      <c r="S2530" s="5"/>
      <c r="T2530" s="5"/>
      <c r="U2530" s="5"/>
      <c r="V2530" s="5"/>
      <c r="W2530" s="5"/>
      <c r="X2530" s="5"/>
    </row>
    <row r="2531" spans="1:25" s="8" customFormat="1" ht="15" hidden="1" x14ac:dyDescent="0.25">
      <c r="A2531" s="5" t="s">
        <v>137</v>
      </c>
      <c r="B2531" s="5" t="str">
        <f t="shared" si="0"/>
        <v>ks_priv033</v>
      </c>
      <c r="C2531" s="5" t="s">
        <v>916</v>
      </c>
      <c r="D2531" s="5">
        <v>5</v>
      </c>
      <c r="E2531" s="5">
        <v>26</v>
      </c>
      <c r="F2531" s="5">
        <v>2025</v>
      </c>
      <c r="G2531" s="5">
        <v>1</v>
      </c>
      <c r="H2531" s="5" t="s">
        <v>1377</v>
      </c>
      <c r="I2531" s="5" t="s">
        <v>314</v>
      </c>
      <c r="J2531" s="5" t="s">
        <v>1617</v>
      </c>
      <c r="K2531" s="5" t="s">
        <v>1058</v>
      </c>
      <c r="L2531" s="5">
        <v>2</v>
      </c>
      <c r="M2531" s="5">
        <v>1</v>
      </c>
      <c r="N2531" s="5">
        <v>2</v>
      </c>
      <c r="O2531" s="5" t="s">
        <v>246</v>
      </c>
      <c r="P2531" s="5" t="s">
        <v>1432</v>
      </c>
      <c r="Q2531" s="5"/>
      <c r="R2531" s="5"/>
      <c r="S2531" s="5"/>
      <c r="T2531" s="5"/>
      <c r="U2531" s="5"/>
      <c r="V2531" s="5"/>
      <c r="W2531" s="5"/>
      <c r="X2531" s="5"/>
    </row>
    <row r="2532" spans="1:25" s="8" customFormat="1" ht="15" hidden="1" x14ac:dyDescent="0.25">
      <c r="A2532" s="5" t="s">
        <v>137</v>
      </c>
      <c r="B2532" s="5" t="str">
        <f t="shared" si="0"/>
        <v>ks_priv033</v>
      </c>
      <c r="C2532" s="5" t="s">
        <v>916</v>
      </c>
      <c r="D2532" s="5">
        <v>5</v>
      </c>
      <c r="E2532" s="5">
        <v>26</v>
      </c>
      <c r="F2532" s="5">
        <v>2025</v>
      </c>
      <c r="G2532" s="5">
        <v>1</v>
      </c>
      <c r="H2532" s="5" t="s">
        <v>1377</v>
      </c>
      <c r="I2532" s="5" t="s">
        <v>388</v>
      </c>
      <c r="J2532" s="5" t="s">
        <v>389</v>
      </c>
      <c r="K2532" s="5" t="s">
        <v>1058</v>
      </c>
      <c r="L2532" s="5">
        <v>250</v>
      </c>
      <c r="M2532" s="5">
        <v>5</v>
      </c>
      <c r="N2532" s="5">
        <v>50</v>
      </c>
      <c r="O2532" s="5" t="s">
        <v>1660</v>
      </c>
      <c r="P2532" s="5" t="s">
        <v>1411</v>
      </c>
      <c r="Q2532" s="5"/>
      <c r="R2532" s="5"/>
      <c r="S2532" s="5"/>
      <c r="T2532" s="5"/>
      <c r="U2532" s="5"/>
      <c r="V2532" s="5"/>
      <c r="W2532" s="5"/>
      <c r="X2532" s="5"/>
    </row>
    <row r="2533" spans="1:25" s="8" customFormat="1" ht="15" hidden="1" x14ac:dyDescent="0.25">
      <c r="A2533" s="5" t="s">
        <v>140</v>
      </c>
      <c r="B2533" s="5" t="str">
        <f t="shared" si="0"/>
        <v>ks_priv034</v>
      </c>
      <c r="C2533" s="5" t="s">
        <v>916</v>
      </c>
      <c r="D2533" s="5">
        <v>5</v>
      </c>
      <c r="E2533" s="5">
        <v>26</v>
      </c>
      <c r="F2533" s="5">
        <v>2025</v>
      </c>
      <c r="G2533" s="5">
        <v>1</v>
      </c>
      <c r="H2533" s="5" t="s">
        <v>1372</v>
      </c>
      <c r="I2533" s="5" t="s">
        <v>1646</v>
      </c>
      <c r="J2533" s="5" t="s">
        <v>373</v>
      </c>
      <c r="K2533" s="5" t="s">
        <v>1058</v>
      </c>
      <c r="L2533" s="5">
        <v>56</v>
      </c>
      <c r="M2533" s="5">
        <v>7</v>
      </c>
      <c r="N2533" s="5">
        <v>8</v>
      </c>
      <c r="O2533" s="5" t="s">
        <v>246</v>
      </c>
      <c r="P2533" s="5" t="s">
        <v>1404</v>
      </c>
      <c r="Q2533" s="5"/>
      <c r="R2533" s="5"/>
      <c r="S2533" s="5"/>
      <c r="T2533" s="5"/>
      <c r="U2533" s="5"/>
      <c r="V2533" s="5"/>
      <c r="W2533" s="5"/>
      <c r="X2533" s="5"/>
    </row>
    <row r="2534" spans="1:25" s="8" customFormat="1" ht="15" hidden="1" x14ac:dyDescent="0.25">
      <c r="A2534" s="5" t="s">
        <v>140</v>
      </c>
      <c r="B2534" s="5" t="str">
        <f t="shared" si="0"/>
        <v>ks_priv034</v>
      </c>
      <c r="C2534" s="5" t="s">
        <v>916</v>
      </c>
      <c r="D2534" s="5">
        <v>5</v>
      </c>
      <c r="E2534" s="5">
        <v>26</v>
      </c>
      <c r="F2534" s="5">
        <v>2025</v>
      </c>
      <c r="G2534" s="5">
        <v>1</v>
      </c>
      <c r="H2534" s="5" t="s">
        <v>1372</v>
      </c>
      <c r="I2534" s="5" t="s">
        <v>1646</v>
      </c>
      <c r="J2534" s="5" t="s">
        <v>373</v>
      </c>
      <c r="K2534" s="5" t="s">
        <v>1058</v>
      </c>
      <c r="L2534" s="5">
        <v>66</v>
      </c>
      <c r="M2534" s="5">
        <v>3</v>
      </c>
      <c r="N2534" s="5">
        <v>22</v>
      </c>
      <c r="O2534" s="5" t="s">
        <v>246</v>
      </c>
      <c r="P2534" s="5" t="s">
        <v>1404</v>
      </c>
      <c r="Q2534" s="5"/>
      <c r="R2534" s="5"/>
      <c r="S2534" s="5"/>
      <c r="T2534" s="5"/>
      <c r="U2534" s="5"/>
      <c r="V2534" s="5"/>
      <c r="W2534" s="5"/>
      <c r="X2534" s="5"/>
    </row>
    <row r="2535" spans="1:25" s="8" customFormat="1" ht="15" hidden="1" x14ac:dyDescent="0.25">
      <c r="A2535" s="5" t="s">
        <v>140</v>
      </c>
      <c r="B2535" s="5" t="str">
        <f t="shared" si="0"/>
        <v>ks_priv034</v>
      </c>
      <c r="C2535" s="5" t="s">
        <v>916</v>
      </c>
      <c r="D2535" s="5">
        <v>5</v>
      </c>
      <c r="E2535" s="5">
        <v>26</v>
      </c>
      <c r="F2535" s="5">
        <v>2025</v>
      </c>
      <c r="G2535" s="5">
        <v>1</v>
      </c>
      <c r="H2535" s="5" t="s">
        <v>1372</v>
      </c>
      <c r="I2535" s="38" t="s">
        <v>312</v>
      </c>
      <c r="J2535" s="5" t="s">
        <v>313</v>
      </c>
      <c r="K2535" s="5" t="s">
        <v>1058</v>
      </c>
      <c r="L2535" s="5">
        <v>240</v>
      </c>
      <c r="M2535" s="5">
        <v>4</v>
      </c>
      <c r="N2535" s="5">
        <v>60</v>
      </c>
      <c r="O2535" s="5" t="s">
        <v>246</v>
      </c>
      <c r="P2535" s="5" t="s">
        <v>1526</v>
      </c>
      <c r="Q2535" s="5"/>
      <c r="R2535" s="5"/>
      <c r="S2535" s="5"/>
      <c r="T2535" s="5"/>
      <c r="U2535" s="5"/>
      <c r="V2535" s="5"/>
      <c r="W2535" s="5"/>
      <c r="X2535" s="5"/>
    </row>
    <row r="2536" spans="1:25" s="8" customFormat="1" ht="15" hidden="1" x14ac:dyDescent="0.25">
      <c r="A2536" s="5" t="s">
        <v>140</v>
      </c>
      <c r="B2536" s="5" t="str">
        <f t="shared" si="0"/>
        <v>ks_priv034</v>
      </c>
      <c r="C2536" s="5" t="s">
        <v>916</v>
      </c>
      <c r="D2536" s="5">
        <v>5</v>
      </c>
      <c r="E2536" s="5">
        <v>26</v>
      </c>
      <c r="F2536" s="5">
        <v>2025</v>
      </c>
      <c r="G2536" s="5">
        <v>1</v>
      </c>
      <c r="H2536" s="5" t="s">
        <v>1372</v>
      </c>
      <c r="I2536" s="38" t="s">
        <v>312</v>
      </c>
      <c r="J2536" s="5" t="s">
        <v>313</v>
      </c>
      <c r="K2536" s="5" t="s">
        <v>1058</v>
      </c>
      <c r="L2536" s="5">
        <v>1560</v>
      </c>
      <c r="M2536" s="5">
        <v>13</v>
      </c>
      <c r="N2536" s="5">
        <v>120</v>
      </c>
      <c r="O2536" s="5" t="s">
        <v>246</v>
      </c>
      <c r="P2536" s="5" t="s">
        <v>1526</v>
      </c>
      <c r="Q2536" s="5"/>
      <c r="R2536" s="5"/>
      <c r="S2536" s="5"/>
      <c r="T2536" s="5"/>
      <c r="U2536" s="5"/>
      <c r="V2536" s="5"/>
      <c r="W2536" s="5"/>
      <c r="X2536" s="5"/>
    </row>
    <row r="2537" spans="1:25" s="8" customFormat="1" ht="15" hidden="1" x14ac:dyDescent="0.25">
      <c r="A2537" s="5" t="s">
        <v>140</v>
      </c>
      <c r="B2537" s="5" t="str">
        <f t="shared" si="0"/>
        <v>ks_priv034</v>
      </c>
      <c r="C2537" s="5" t="s">
        <v>916</v>
      </c>
      <c r="D2537" s="5">
        <v>5</v>
      </c>
      <c r="E2537" s="5">
        <v>26</v>
      </c>
      <c r="F2537" s="5">
        <v>2025</v>
      </c>
      <c r="G2537" s="5">
        <v>1</v>
      </c>
      <c r="H2537" s="5" t="s">
        <v>1372</v>
      </c>
      <c r="I2537" s="5" t="s">
        <v>368</v>
      </c>
      <c r="J2537" s="5" t="s">
        <v>369</v>
      </c>
      <c r="K2537" s="5" t="s">
        <v>1058</v>
      </c>
      <c r="L2537" s="5">
        <v>1656</v>
      </c>
      <c r="M2537" s="5">
        <v>138</v>
      </c>
      <c r="N2537" s="5">
        <v>12</v>
      </c>
      <c r="O2537" s="5" t="s">
        <v>246</v>
      </c>
      <c r="P2537" s="5" t="s">
        <v>1658</v>
      </c>
      <c r="Q2537" s="5"/>
      <c r="R2537" s="5"/>
      <c r="S2537" s="5"/>
      <c r="T2537" s="5"/>
      <c r="U2537" s="5"/>
      <c r="V2537" s="5"/>
      <c r="W2537" s="5"/>
      <c r="X2537" s="5"/>
    </row>
    <row r="2538" spans="1:25" s="8" customFormat="1" ht="15" hidden="1" x14ac:dyDescent="0.25">
      <c r="A2538" s="5" t="s">
        <v>140</v>
      </c>
      <c r="B2538" s="5" t="str">
        <f t="shared" si="0"/>
        <v>ks_priv034</v>
      </c>
      <c r="C2538" s="5" t="s">
        <v>916</v>
      </c>
      <c r="D2538" s="5">
        <v>5</v>
      </c>
      <c r="E2538" s="5">
        <v>26</v>
      </c>
      <c r="F2538" s="5">
        <v>2025</v>
      </c>
      <c r="G2538" s="5">
        <v>1</v>
      </c>
      <c r="H2538" s="5" t="s">
        <v>1372</v>
      </c>
      <c r="I2538" s="5" t="s">
        <v>388</v>
      </c>
      <c r="J2538" s="5" t="s">
        <v>389</v>
      </c>
      <c r="K2538" s="5" t="s">
        <v>1058</v>
      </c>
      <c r="L2538" s="5">
        <v>50</v>
      </c>
      <c r="M2538" s="5">
        <v>1</v>
      </c>
      <c r="N2538" s="5">
        <v>50</v>
      </c>
      <c r="O2538" s="5" t="s">
        <v>246</v>
      </c>
      <c r="P2538" s="5" t="s">
        <v>1411</v>
      </c>
      <c r="Q2538" s="5"/>
      <c r="R2538" s="5"/>
      <c r="S2538" s="5"/>
      <c r="T2538" s="5"/>
      <c r="U2538" s="5"/>
      <c r="V2538" s="5"/>
      <c r="W2538" s="5"/>
      <c r="X2538" s="5"/>
    </row>
    <row r="2539" spans="1:25" s="8" customFormat="1" ht="15" hidden="1" x14ac:dyDescent="0.25">
      <c r="A2539" s="5" t="s">
        <v>140</v>
      </c>
      <c r="B2539" s="5" t="str">
        <f t="shared" si="0"/>
        <v>ks_priv034</v>
      </c>
      <c r="C2539" s="5" t="s">
        <v>916</v>
      </c>
      <c r="D2539" s="5">
        <v>5</v>
      </c>
      <c r="E2539" s="5">
        <v>26</v>
      </c>
      <c r="F2539" s="5">
        <v>2025</v>
      </c>
      <c r="G2539" s="5">
        <v>1</v>
      </c>
      <c r="H2539" s="5" t="s">
        <v>1372</v>
      </c>
      <c r="I2539" s="5" t="s">
        <v>379</v>
      </c>
      <c r="J2539" s="5" t="s">
        <v>378</v>
      </c>
      <c r="K2539" s="5" t="s">
        <v>1058</v>
      </c>
      <c r="L2539" s="5">
        <v>1</v>
      </c>
      <c r="M2539" s="5">
        <v>1</v>
      </c>
      <c r="N2539" s="5">
        <v>1</v>
      </c>
      <c r="O2539" s="5" t="s">
        <v>1661</v>
      </c>
      <c r="P2539" s="5" t="s">
        <v>1662</v>
      </c>
      <c r="Q2539" s="5"/>
      <c r="R2539" s="5"/>
      <c r="S2539" s="5"/>
      <c r="T2539" s="5"/>
      <c r="U2539" s="5"/>
      <c r="V2539" s="5"/>
      <c r="W2539" s="5"/>
      <c r="X2539" s="5"/>
    </row>
    <row r="2540" spans="1:25" s="8" customFormat="1" ht="15" hidden="1" x14ac:dyDescent="0.25">
      <c r="A2540" s="5" t="s">
        <v>143</v>
      </c>
      <c r="B2540" s="5" t="str">
        <f t="shared" si="0"/>
        <v>ks_priv035</v>
      </c>
      <c r="C2540" s="5" t="s">
        <v>916</v>
      </c>
      <c r="D2540" s="5">
        <v>5</v>
      </c>
      <c r="E2540" s="5">
        <v>26</v>
      </c>
      <c r="F2540" s="5">
        <v>2025</v>
      </c>
      <c r="G2540" s="5">
        <v>1</v>
      </c>
      <c r="H2540" s="5" t="s">
        <v>1377</v>
      </c>
      <c r="I2540" s="38" t="s">
        <v>312</v>
      </c>
      <c r="J2540" s="5" t="s">
        <v>313</v>
      </c>
      <c r="K2540" s="5" t="s">
        <v>1058</v>
      </c>
      <c r="L2540" s="5">
        <v>10</v>
      </c>
      <c r="M2540" s="5">
        <v>1</v>
      </c>
      <c r="N2540" s="5">
        <v>10</v>
      </c>
      <c r="O2540" s="5" t="s">
        <v>246</v>
      </c>
      <c r="P2540" s="5" t="s">
        <v>1526</v>
      </c>
      <c r="Q2540" s="5"/>
      <c r="R2540" s="5"/>
      <c r="S2540" s="5"/>
      <c r="T2540" s="5"/>
      <c r="U2540" s="5"/>
      <c r="V2540" s="5"/>
      <c r="W2540" s="5"/>
      <c r="X2540" s="5"/>
    </row>
    <row r="2541" spans="1:25" s="8" customFormat="1" ht="15" hidden="1" x14ac:dyDescent="0.25">
      <c r="A2541" s="5" t="s">
        <v>143</v>
      </c>
      <c r="B2541" s="5" t="str">
        <f t="shared" si="0"/>
        <v>ks_priv035</v>
      </c>
      <c r="C2541" s="5" t="s">
        <v>916</v>
      </c>
      <c r="D2541" s="5">
        <v>5</v>
      </c>
      <c r="E2541" s="5">
        <v>26</v>
      </c>
      <c r="F2541" s="5">
        <v>2025</v>
      </c>
      <c r="G2541" s="5">
        <v>1</v>
      </c>
      <c r="H2541" s="5" t="s">
        <v>1377</v>
      </c>
      <c r="I2541" s="38" t="s">
        <v>312</v>
      </c>
      <c r="J2541" s="5" t="s">
        <v>313</v>
      </c>
      <c r="K2541" s="5" t="s">
        <v>1058</v>
      </c>
      <c r="L2541" s="5">
        <v>75</v>
      </c>
      <c r="M2541" s="5">
        <v>1</v>
      </c>
      <c r="N2541" s="5">
        <v>75</v>
      </c>
      <c r="O2541" s="5" t="s">
        <v>246</v>
      </c>
      <c r="P2541" s="5" t="s">
        <v>1526</v>
      </c>
      <c r="Q2541" s="5"/>
      <c r="R2541" s="5"/>
      <c r="S2541" s="5"/>
      <c r="T2541" s="5"/>
      <c r="U2541" s="5"/>
      <c r="V2541" s="5"/>
      <c r="W2541" s="5"/>
      <c r="X2541" s="5"/>
      <c r="Y2541" s="5"/>
    </row>
    <row r="2542" spans="1:25" s="8" customFormat="1" ht="15" hidden="1" x14ac:dyDescent="0.25">
      <c r="A2542" s="5" t="s">
        <v>52</v>
      </c>
      <c r="B2542" s="5" t="str">
        <f t="shared" si="0"/>
        <v>ks_priv041</v>
      </c>
      <c r="C2542" s="5" t="s">
        <v>916</v>
      </c>
      <c r="D2542" s="5">
        <v>5</v>
      </c>
      <c r="E2542" s="5">
        <v>26</v>
      </c>
      <c r="F2542" s="5">
        <v>2025</v>
      </c>
      <c r="G2542" s="5">
        <v>1</v>
      </c>
      <c r="H2542" s="5" t="s">
        <v>1377</v>
      </c>
      <c r="I2542" s="5" t="s">
        <v>201</v>
      </c>
      <c r="J2542" s="5" t="s">
        <v>201</v>
      </c>
      <c r="K2542" s="5" t="s">
        <v>201</v>
      </c>
      <c r="L2542" s="5">
        <v>0</v>
      </c>
      <c r="M2542" s="5">
        <v>0</v>
      </c>
      <c r="N2542" s="5">
        <v>0</v>
      </c>
      <c r="O2542" s="5" t="s">
        <v>1378</v>
      </c>
      <c r="P2542" s="5" t="s">
        <v>201</v>
      </c>
      <c r="Q2542" s="5" t="s">
        <v>1643</v>
      </c>
      <c r="R2542" s="5"/>
      <c r="S2542" s="5"/>
      <c r="T2542" s="5"/>
      <c r="U2542" s="5"/>
      <c r="V2542" s="5"/>
      <c r="W2542" s="5"/>
      <c r="X2542" s="5"/>
    </row>
    <row r="2543" spans="1:25" s="8" customFormat="1" ht="15" hidden="1" x14ac:dyDescent="0.25">
      <c r="A2543" s="5" t="s">
        <v>63</v>
      </c>
      <c r="B2543" s="5" t="str">
        <f t="shared" si="0"/>
        <v>ks_priv044</v>
      </c>
      <c r="C2543" s="5" t="s">
        <v>916</v>
      </c>
      <c r="D2543" s="5">
        <v>5</v>
      </c>
      <c r="E2543" s="5">
        <v>29</v>
      </c>
      <c r="F2543" s="5">
        <v>2025</v>
      </c>
      <c r="G2543" s="5">
        <v>1</v>
      </c>
      <c r="H2543" s="5" t="s">
        <v>1372</v>
      </c>
      <c r="I2543" s="5" t="s">
        <v>1646</v>
      </c>
      <c r="J2543" s="5" t="s">
        <v>373</v>
      </c>
      <c r="K2543" s="5" t="s">
        <v>1058</v>
      </c>
      <c r="L2543" s="5">
        <v>312</v>
      </c>
      <c r="M2543" s="5">
        <v>26</v>
      </c>
      <c r="N2543" s="5">
        <v>12</v>
      </c>
      <c r="O2543" s="5" t="s">
        <v>246</v>
      </c>
      <c r="P2543" s="5" t="s">
        <v>1404</v>
      </c>
      <c r="Q2543" s="5"/>
      <c r="R2543" s="5"/>
      <c r="S2543" s="5"/>
      <c r="T2543" s="5"/>
      <c r="U2543" s="5"/>
      <c r="V2543" s="5"/>
      <c r="W2543" s="5"/>
      <c r="X2543" s="5"/>
    </row>
    <row r="2544" spans="1:25" s="8" customFormat="1" ht="15" x14ac:dyDescent="0.25">
      <c r="A2544" s="5" t="s">
        <v>63</v>
      </c>
      <c r="B2544" s="5" t="str">
        <f t="shared" si="0"/>
        <v>ks_priv044</v>
      </c>
      <c r="C2544" s="5" t="s">
        <v>916</v>
      </c>
      <c r="D2544" s="5">
        <v>5</v>
      </c>
      <c r="E2544" s="5">
        <v>29</v>
      </c>
      <c r="F2544" s="5">
        <v>2025</v>
      </c>
      <c r="G2544" s="5">
        <v>1</v>
      </c>
      <c r="H2544" s="5" t="s">
        <v>1372</v>
      </c>
      <c r="I2544" s="5" t="s">
        <v>391</v>
      </c>
      <c r="J2544" s="5" t="s">
        <v>1663</v>
      </c>
      <c r="K2544" s="5" t="s">
        <v>1058</v>
      </c>
      <c r="L2544" s="5">
        <v>108</v>
      </c>
      <c r="M2544" s="5">
        <v>12</v>
      </c>
      <c r="N2544" s="5">
        <v>9</v>
      </c>
      <c r="O2544" s="5" t="s">
        <v>1664</v>
      </c>
      <c r="P2544" s="5" t="s">
        <v>1665</v>
      </c>
      <c r="Q2544" s="5"/>
      <c r="R2544" s="5"/>
      <c r="S2544" s="5"/>
      <c r="T2544" s="5"/>
      <c r="U2544" s="5"/>
      <c r="V2544" s="5"/>
      <c r="W2544" s="5"/>
      <c r="X2544" s="5"/>
    </row>
    <row r="2545" spans="1:25" s="8" customFormat="1" ht="15" x14ac:dyDescent="0.25">
      <c r="A2545" s="5" t="s">
        <v>63</v>
      </c>
      <c r="B2545" s="5" t="str">
        <f t="shared" si="0"/>
        <v>ks_priv044</v>
      </c>
      <c r="C2545" s="5" t="s">
        <v>916</v>
      </c>
      <c r="D2545" s="5">
        <v>5</v>
      </c>
      <c r="E2545" s="5">
        <v>29</v>
      </c>
      <c r="F2545" s="5">
        <v>2025</v>
      </c>
      <c r="G2545" s="5">
        <v>1</v>
      </c>
      <c r="H2545" s="5" t="s">
        <v>1372</v>
      </c>
      <c r="I2545" s="5" t="s">
        <v>391</v>
      </c>
      <c r="J2545" s="5" t="s">
        <v>1663</v>
      </c>
      <c r="K2545" s="5" t="s">
        <v>1058</v>
      </c>
      <c r="L2545" s="5">
        <v>168</v>
      </c>
      <c r="M2545" s="5">
        <v>6</v>
      </c>
      <c r="N2545" s="5">
        <v>28</v>
      </c>
      <c r="O2545" s="5" t="s">
        <v>246</v>
      </c>
      <c r="P2545" s="5" t="s">
        <v>1665</v>
      </c>
      <c r="Q2545" s="5"/>
      <c r="R2545" s="5"/>
      <c r="S2545" s="5"/>
      <c r="T2545" s="5"/>
      <c r="U2545" s="5"/>
      <c r="V2545" s="5"/>
      <c r="W2545" s="5"/>
      <c r="X2545" s="5"/>
    </row>
    <row r="2546" spans="1:25" s="8" customFormat="1" ht="15" hidden="1" x14ac:dyDescent="0.25">
      <c r="A2546" s="5" t="s">
        <v>63</v>
      </c>
      <c r="B2546" s="5" t="str">
        <f t="shared" si="0"/>
        <v>ks_priv044</v>
      </c>
      <c r="C2546" s="5" t="s">
        <v>916</v>
      </c>
      <c r="D2546" s="5">
        <v>5</v>
      </c>
      <c r="E2546" s="5">
        <v>29</v>
      </c>
      <c r="F2546" s="5">
        <v>2025</v>
      </c>
      <c r="G2546" s="5">
        <v>1</v>
      </c>
      <c r="H2546" s="5" t="s">
        <v>1372</v>
      </c>
      <c r="I2546" s="5" t="s">
        <v>319</v>
      </c>
      <c r="J2546" s="5" t="s">
        <v>320</v>
      </c>
      <c r="K2546" s="5" t="s">
        <v>1058</v>
      </c>
      <c r="L2546" s="5">
        <v>27</v>
      </c>
      <c r="M2546" s="5">
        <v>3</v>
      </c>
      <c r="N2546" s="5">
        <v>9</v>
      </c>
      <c r="O2546" s="5" t="s">
        <v>246</v>
      </c>
      <c r="P2546" s="5" t="s">
        <v>1387</v>
      </c>
      <c r="Q2546" s="5"/>
      <c r="R2546" s="5"/>
      <c r="S2546" s="5"/>
      <c r="T2546" s="5"/>
      <c r="U2546" s="5"/>
      <c r="V2546" s="5"/>
      <c r="W2546" s="5"/>
      <c r="X2546" s="5"/>
    </row>
    <row r="2547" spans="1:25" s="8" customFormat="1" ht="15" hidden="1" x14ac:dyDescent="0.25">
      <c r="A2547" s="5" t="s">
        <v>63</v>
      </c>
      <c r="B2547" s="5" t="str">
        <f t="shared" si="0"/>
        <v>ks_priv044</v>
      </c>
      <c r="C2547" s="5" t="s">
        <v>916</v>
      </c>
      <c r="D2547" s="5">
        <v>5</v>
      </c>
      <c r="E2547" s="5">
        <v>29</v>
      </c>
      <c r="F2547" s="5">
        <v>2025</v>
      </c>
      <c r="G2547" s="5">
        <v>1</v>
      </c>
      <c r="H2547" s="5" t="s">
        <v>1372</v>
      </c>
      <c r="I2547" s="5" t="s">
        <v>319</v>
      </c>
      <c r="J2547" s="5" t="s">
        <v>320</v>
      </c>
      <c r="K2547" s="5" t="s">
        <v>1058</v>
      </c>
      <c r="L2547" s="5">
        <v>30</v>
      </c>
      <c r="M2547" s="5">
        <v>2</v>
      </c>
      <c r="N2547" s="5">
        <v>15</v>
      </c>
      <c r="O2547" s="5" t="s">
        <v>246</v>
      </c>
      <c r="P2547" s="5" t="s">
        <v>1387</v>
      </c>
      <c r="Q2547" s="5"/>
      <c r="R2547" s="5"/>
      <c r="S2547" s="5"/>
      <c r="T2547" s="5"/>
      <c r="U2547" s="5"/>
      <c r="V2547" s="5"/>
      <c r="W2547" s="5"/>
      <c r="X2547" s="5"/>
    </row>
    <row r="2548" spans="1:25" s="8" customFormat="1" ht="15" hidden="1" x14ac:dyDescent="0.25">
      <c r="A2548" s="5" t="s">
        <v>60</v>
      </c>
      <c r="B2548" s="5" t="str">
        <f t="shared" si="0"/>
        <v>ks_priv047</v>
      </c>
      <c r="C2548" s="5" t="s">
        <v>916</v>
      </c>
      <c r="D2548" s="5">
        <v>5</v>
      </c>
      <c r="E2548" s="5">
        <v>29</v>
      </c>
      <c r="F2548" s="5">
        <v>2025</v>
      </c>
      <c r="G2548" s="5">
        <v>1</v>
      </c>
      <c r="H2548" s="5" t="s">
        <v>1377</v>
      </c>
      <c r="I2548" s="5" t="s">
        <v>201</v>
      </c>
      <c r="J2548" s="5" t="s">
        <v>201</v>
      </c>
      <c r="K2548" s="5" t="s">
        <v>201</v>
      </c>
      <c r="L2548" s="5">
        <v>0</v>
      </c>
      <c r="M2548" s="5">
        <v>0</v>
      </c>
      <c r="N2548" s="5">
        <v>0</v>
      </c>
      <c r="O2548" s="5" t="s">
        <v>1378</v>
      </c>
      <c r="P2548" s="5" t="s">
        <v>201</v>
      </c>
      <c r="Q2548" s="5" t="s">
        <v>1643</v>
      </c>
      <c r="R2548" s="5"/>
      <c r="S2548" s="5"/>
      <c r="T2548" s="5"/>
      <c r="U2548" s="5"/>
      <c r="V2548" s="5"/>
      <c r="W2548" s="5"/>
      <c r="X2548" s="5"/>
    </row>
    <row r="2549" spans="1:25" s="8" customFormat="1" ht="15" hidden="1" x14ac:dyDescent="0.25">
      <c r="A2549" s="5" t="s">
        <v>67</v>
      </c>
      <c r="B2549" s="5" t="str">
        <f t="shared" si="0"/>
        <v>ks_priv045</v>
      </c>
      <c r="C2549" s="5" t="s">
        <v>916</v>
      </c>
      <c r="D2549" s="5">
        <v>5</v>
      </c>
      <c r="E2549" s="5">
        <v>29</v>
      </c>
      <c r="F2549" s="5">
        <v>2025</v>
      </c>
      <c r="G2549" s="5">
        <v>1</v>
      </c>
      <c r="H2549" s="5" t="s">
        <v>1377</v>
      </c>
      <c r="I2549" s="5" t="s">
        <v>1646</v>
      </c>
      <c r="J2549" s="5" t="s">
        <v>373</v>
      </c>
      <c r="K2549" s="5" t="s">
        <v>1058</v>
      </c>
      <c r="L2549" s="5">
        <v>98</v>
      </c>
      <c r="M2549" s="5">
        <v>14</v>
      </c>
      <c r="N2549" s="5">
        <v>7</v>
      </c>
      <c r="O2549" s="5" t="s">
        <v>246</v>
      </c>
      <c r="P2549" s="5" t="s">
        <v>1404</v>
      </c>
      <c r="Q2549" s="5"/>
      <c r="R2549" s="5"/>
      <c r="S2549" s="5"/>
      <c r="T2549" s="5"/>
      <c r="U2549" s="5"/>
      <c r="V2549" s="5"/>
      <c r="W2549" s="5"/>
      <c r="X2549" s="5"/>
    </row>
    <row r="2550" spans="1:25" s="8" customFormat="1" ht="15" hidden="1" x14ac:dyDescent="0.25">
      <c r="A2550" s="5" t="s">
        <v>67</v>
      </c>
      <c r="B2550" s="5" t="str">
        <f t="shared" si="0"/>
        <v>ks_priv045</v>
      </c>
      <c r="C2550" s="5" t="s">
        <v>916</v>
      </c>
      <c r="D2550" s="5">
        <v>5</v>
      </c>
      <c r="E2550" s="5">
        <v>29</v>
      </c>
      <c r="F2550" s="5">
        <v>2025</v>
      </c>
      <c r="G2550" s="5">
        <v>1</v>
      </c>
      <c r="H2550" s="5" t="s">
        <v>1377</v>
      </c>
      <c r="I2550" s="5" t="s">
        <v>319</v>
      </c>
      <c r="J2550" s="5" t="s">
        <v>320</v>
      </c>
      <c r="K2550" s="5" t="s">
        <v>1058</v>
      </c>
      <c r="L2550" s="5">
        <v>34</v>
      </c>
      <c r="M2550" s="5">
        <v>2</v>
      </c>
      <c r="N2550" s="5">
        <v>17</v>
      </c>
      <c r="O2550" s="5" t="s">
        <v>246</v>
      </c>
      <c r="P2550" s="5" t="s">
        <v>1387</v>
      </c>
      <c r="Q2550" s="5"/>
      <c r="R2550" s="5"/>
      <c r="S2550" s="5"/>
      <c r="T2550" s="5"/>
      <c r="U2550" s="5"/>
      <c r="V2550" s="5"/>
      <c r="W2550" s="5"/>
      <c r="X2550" s="5"/>
    </row>
    <row r="2551" spans="1:25" s="8" customFormat="1" ht="15" hidden="1" x14ac:dyDescent="0.25">
      <c r="A2551" s="5" t="s">
        <v>67</v>
      </c>
      <c r="B2551" s="5" t="str">
        <f t="shared" si="0"/>
        <v>ks_priv045</v>
      </c>
      <c r="C2551" s="5" t="s">
        <v>916</v>
      </c>
      <c r="D2551" s="5">
        <v>5</v>
      </c>
      <c r="E2551" s="5">
        <v>29</v>
      </c>
      <c r="F2551" s="5">
        <v>2025</v>
      </c>
      <c r="G2551" s="5">
        <v>1</v>
      </c>
      <c r="H2551" s="5" t="s">
        <v>1377</v>
      </c>
      <c r="I2551" s="5" t="s">
        <v>451</v>
      </c>
      <c r="J2551" s="5" t="s">
        <v>452</v>
      </c>
      <c r="K2551" s="5" t="s">
        <v>1058</v>
      </c>
      <c r="L2551" s="5">
        <v>1</v>
      </c>
      <c r="M2551" s="5">
        <v>1</v>
      </c>
      <c r="N2551" s="5">
        <v>1</v>
      </c>
      <c r="O2551" s="5" t="s">
        <v>1666</v>
      </c>
      <c r="P2551" s="5" t="s">
        <v>1409</v>
      </c>
      <c r="Q2551" s="5"/>
      <c r="R2551" s="5"/>
      <c r="S2551" s="5"/>
      <c r="T2551" s="5"/>
      <c r="U2551" s="5"/>
      <c r="V2551" s="5"/>
      <c r="W2551" s="5"/>
      <c r="X2551" s="5"/>
    </row>
    <row r="2552" spans="1:25" s="8" customFormat="1" ht="15" hidden="1" x14ac:dyDescent="0.25">
      <c r="A2552" s="5" t="s">
        <v>67</v>
      </c>
      <c r="B2552" s="5" t="str">
        <f t="shared" si="0"/>
        <v>ks_priv045</v>
      </c>
      <c r="C2552" s="5" t="s">
        <v>916</v>
      </c>
      <c r="D2552" s="5">
        <v>5</v>
      </c>
      <c r="E2552" s="5">
        <v>29</v>
      </c>
      <c r="F2552" s="5">
        <v>2025</v>
      </c>
      <c r="G2552" s="5">
        <v>1</v>
      </c>
      <c r="H2552" s="5" t="s">
        <v>1377</v>
      </c>
      <c r="I2552" s="5" t="s">
        <v>1667</v>
      </c>
      <c r="J2552" s="5" t="s">
        <v>1621</v>
      </c>
      <c r="K2552" s="5" t="s">
        <v>1058</v>
      </c>
      <c r="L2552" s="5">
        <v>8</v>
      </c>
      <c r="M2552" s="5">
        <v>2</v>
      </c>
      <c r="N2552" s="5">
        <v>4</v>
      </c>
      <c r="O2552" s="5" t="s">
        <v>1668</v>
      </c>
      <c r="P2552" s="5" t="s">
        <v>1669</v>
      </c>
      <c r="Q2552" s="5"/>
      <c r="R2552" s="5"/>
      <c r="S2552" s="5"/>
      <c r="T2552" s="5"/>
      <c r="U2552" s="5"/>
      <c r="V2552" s="5"/>
      <c r="W2552" s="5"/>
      <c r="X2552" s="5"/>
      <c r="Y2552" s="5"/>
    </row>
    <row r="2553" spans="1:25" s="8" customFormat="1" ht="15" hidden="1" x14ac:dyDescent="0.25">
      <c r="A2553" s="5" t="s">
        <v>69</v>
      </c>
      <c r="B2553" s="5" t="str">
        <f t="shared" si="0"/>
        <v>ks_priv043</v>
      </c>
      <c r="C2553" s="5" t="s">
        <v>916</v>
      </c>
      <c r="D2553" s="5">
        <v>5</v>
      </c>
      <c r="E2553" s="5">
        <v>29</v>
      </c>
      <c r="F2553" s="5">
        <v>2025</v>
      </c>
      <c r="G2553" s="5">
        <v>1</v>
      </c>
      <c r="H2553" s="5" t="s">
        <v>1372</v>
      </c>
      <c r="I2553" s="5" t="s">
        <v>319</v>
      </c>
      <c r="J2553" s="5" t="s">
        <v>320</v>
      </c>
      <c r="K2553" s="5" t="s">
        <v>1058</v>
      </c>
      <c r="L2553" s="5">
        <v>20</v>
      </c>
      <c r="M2553" s="5">
        <v>4</v>
      </c>
      <c r="N2553" s="5">
        <v>5</v>
      </c>
      <c r="O2553" s="5" t="s">
        <v>246</v>
      </c>
      <c r="P2553" s="5" t="s">
        <v>1387</v>
      </c>
      <c r="Q2553" s="5"/>
      <c r="R2553" s="5"/>
      <c r="S2553" s="5"/>
      <c r="T2553" s="5"/>
      <c r="U2553" s="5"/>
      <c r="V2553" s="5"/>
      <c r="W2553" s="5"/>
      <c r="X2553" s="5"/>
    </row>
    <row r="2554" spans="1:25" s="8" customFormat="1" ht="15" hidden="1" x14ac:dyDescent="0.25">
      <c r="A2554" s="5" t="s">
        <v>40</v>
      </c>
      <c r="B2554" s="5" t="str">
        <f t="shared" si="0"/>
        <v>ks_priv053</v>
      </c>
      <c r="C2554" s="5" t="s">
        <v>916</v>
      </c>
      <c r="D2554" s="5">
        <v>5</v>
      </c>
      <c r="E2554" s="5">
        <v>30</v>
      </c>
      <c r="F2554" s="5">
        <v>2025</v>
      </c>
      <c r="G2554" s="5">
        <v>1</v>
      </c>
      <c r="H2554" s="5" t="s">
        <v>1377</v>
      </c>
      <c r="I2554" s="5" t="s">
        <v>990</v>
      </c>
      <c r="J2554" s="5" t="s">
        <v>1670</v>
      </c>
      <c r="K2554" s="5" t="s">
        <v>1058</v>
      </c>
      <c r="L2554" s="5">
        <v>561</v>
      </c>
      <c r="M2554" s="5">
        <v>33</v>
      </c>
      <c r="N2554" s="5">
        <v>17</v>
      </c>
      <c r="O2554" s="5" t="s">
        <v>246</v>
      </c>
      <c r="P2554" s="5" t="s">
        <v>1671</v>
      </c>
      <c r="Q2554" s="5"/>
      <c r="R2554" s="5"/>
      <c r="S2554" s="5"/>
      <c r="T2554" s="5"/>
      <c r="U2554" s="5"/>
      <c r="V2554" s="5"/>
      <c r="W2554" s="5"/>
      <c r="X2554" s="5"/>
    </row>
    <row r="2555" spans="1:25" s="8" customFormat="1" ht="15" hidden="1" x14ac:dyDescent="0.25">
      <c r="A2555" s="5" t="s">
        <v>34</v>
      </c>
      <c r="B2555" s="5" t="str">
        <f t="shared" si="0"/>
        <v>ks_priv048</v>
      </c>
      <c r="C2555" s="5" t="s">
        <v>916</v>
      </c>
      <c r="D2555" s="5">
        <v>5</v>
      </c>
      <c r="E2555" s="5">
        <v>30</v>
      </c>
      <c r="F2555" s="5">
        <v>2025</v>
      </c>
      <c r="G2555" s="5">
        <v>1</v>
      </c>
      <c r="H2555" s="5" t="s">
        <v>1372</v>
      </c>
      <c r="I2555" s="5" t="s">
        <v>394</v>
      </c>
      <c r="J2555" s="5" t="s">
        <v>395</v>
      </c>
      <c r="K2555" s="5" t="s">
        <v>1058</v>
      </c>
      <c r="L2555" s="5">
        <v>11</v>
      </c>
      <c r="M2555" s="5">
        <v>11</v>
      </c>
      <c r="N2555" s="5">
        <v>1</v>
      </c>
      <c r="O2555" s="5" t="s">
        <v>246</v>
      </c>
      <c r="P2555" s="5" t="s">
        <v>78</v>
      </c>
      <c r="Q2555" s="5"/>
      <c r="R2555" s="5"/>
      <c r="S2555" s="5"/>
      <c r="T2555" s="5"/>
      <c r="U2555" s="5"/>
      <c r="V2555" s="5"/>
      <c r="W2555" s="5"/>
      <c r="X2555" s="5"/>
    </row>
    <row r="2556" spans="1:25" s="8" customFormat="1" ht="15" hidden="1" x14ac:dyDescent="0.25">
      <c r="A2556" s="5" t="s">
        <v>65</v>
      </c>
      <c r="B2556" s="5" t="str">
        <f t="shared" si="0"/>
        <v>ks_priv042</v>
      </c>
      <c r="C2556" s="5" t="s">
        <v>916</v>
      </c>
      <c r="D2556" s="5">
        <v>5</v>
      </c>
      <c r="E2556" s="5">
        <v>30</v>
      </c>
      <c r="F2556" s="5">
        <v>2025</v>
      </c>
      <c r="G2556" s="5">
        <v>1</v>
      </c>
      <c r="H2556" s="5" t="s">
        <v>1377</v>
      </c>
      <c r="I2556" s="5" t="s">
        <v>319</v>
      </c>
      <c r="J2556" s="5" t="s">
        <v>320</v>
      </c>
      <c r="K2556" s="5" t="s">
        <v>1058</v>
      </c>
      <c r="L2556" s="5">
        <v>18</v>
      </c>
      <c r="M2556" s="5">
        <v>3</v>
      </c>
      <c r="N2556" s="5">
        <v>6</v>
      </c>
      <c r="O2556" s="5" t="s">
        <v>246</v>
      </c>
      <c r="P2556" s="5" t="s">
        <v>1387</v>
      </c>
      <c r="Q2556" s="5"/>
      <c r="R2556" s="5"/>
      <c r="S2556" s="5"/>
      <c r="T2556" s="5"/>
      <c r="U2556" s="5"/>
      <c r="V2556" s="5"/>
      <c r="W2556" s="5"/>
      <c r="X2556" s="5"/>
    </row>
    <row r="2557" spans="1:25" s="8" customFormat="1" ht="15" hidden="1" x14ac:dyDescent="0.25">
      <c r="A2557" s="5" t="s">
        <v>65</v>
      </c>
      <c r="B2557" s="5" t="str">
        <f t="shared" si="0"/>
        <v>ks_priv042</v>
      </c>
      <c r="C2557" s="5" t="s">
        <v>916</v>
      </c>
      <c r="D2557" s="5">
        <v>5</v>
      </c>
      <c r="E2557" s="5">
        <v>30</v>
      </c>
      <c r="F2557" s="5">
        <v>2025</v>
      </c>
      <c r="G2557" s="5">
        <v>1</v>
      </c>
      <c r="H2557" s="5" t="s">
        <v>1377</v>
      </c>
      <c r="I2557" s="5" t="s">
        <v>351</v>
      </c>
      <c r="J2557" s="5" t="s">
        <v>352</v>
      </c>
      <c r="K2557" s="5" t="s">
        <v>1058</v>
      </c>
      <c r="L2557" s="5">
        <v>3</v>
      </c>
      <c r="M2557" s="5">
        <v>3</v>
      </c>
      <c r="N2557" s="5">
        <v>1</v>
      </c>
      <c r="O2557" s="5" t="s">
        <v>246</v>
      </c>
      <c r="P2557" s="5" t="s">
        <v>1516</v>
      </c>
      <c r="Q2557" s="5"/>
      <c r="R2557" s="5"/>
      <c r="S2557" s="5"/>
      <c r="T2557" s="5"/>
      <c r="U2557" s="5"/>
      <c r="V2557" s="5"/>
      <c r="W2557" s="5"/>
      <c r="X2557" s="5"/>
    </row>
    <row r="2558" spans="1:25" s="8" customFormat="1" ht="15" hidden="1" x14ac:dyDescent="0.25">
      <c r="A2558" s="5" t="s">
        <v>65</v>
      </c>
      <c r="B2558" s="5" t="str">
        <f t="shared" si="0"/>
        <v>ks_priv042</v>
      </c>
      <c r="C2558" s="5" t="s">
        <v>916</v>
      </c>
      <c r="D2558" s="5">
        <v>5</v>
      </c>
      <c r="E2558" s="5">
        <v>30</v>
      </c>
      <c r="F2558" s="5">
        <v>2025</v>
      </c>
      <c r="G2558" s="5">
        <v>1</v>
      </c>
      <c r="H2558" s="5" t="s">
        <v>1377</v>
      </c>
      <c r="I2558" s="5" t="s">
        <v>1620</v>
      </c>
      <c r="J2558" s="5" t="s">
        <v>1621</v>
      </c>
      <c r="K2558" s="5" t="s">
        <v>1058</v>
      </c>
      <c r="L2558" s="5">
        <v>12</v>
      </c>
      <c r="M2558" s="5">
        <v>6</v>
      </c>
      <c r="N2558" s="5">
        <v>2</v>
      </c>
      <c r="O2558" s="5" t="s">
        <v>246</v>
      </c>
      <c r="P2558" s="5" t="s">
        <v>1623</v>
      </c>
      <c r="Q2558" s="5"/>
      <c r="R2558" s="5"/>
      <c r="S2558" s="5"/>
      <c r="T2558" s="5"/>
      <c r="U2558" s="5"/>
      <c r="V2558" s="5"/>
      <c r="W2558" s="5"/>
      <c r="X2558" s="5"/>
    </row>
    <row r="2559" spans="1:25" s="8" customFormat="1" ht="15" hidden="1" x14ac:dyDescent="0.25">
      <c r="A2559" s="5" t="s">
        <v>65</v>
      </c>
      <c r="B2559" s="5" t="str">
        <f t="shared" si="0"/>
        <v>ks_priv042</v>
      </c>
      <c r="C2559" s="5" t="s">
        <v>916</v>
      </c>
      <c r="D2559" s="5">
        <v>5</v>
      </c>
      <c r="E2559" s="5">
        <v>30</v>
      </c>
      <c r="F2559" s="5">
        <v>2025</v>
      </c>
      <c r="G2559" s="5">
        <v>1</v>
      </c>
      <c r="H2559" s="5" t="s">
        <v>1377</v>
      </c>
      <c r="I2559" s="5" t="s">
        <v>1609</v>
      </c>
      <c r="J2559" s="5" t="s">
        <v>1672</v>
      </c>
      <c r="K2559" s="5" t="s">
        <v>1058</v>
      </c>
      <c r="L2559" s="5">
        <v>8</v>
      </c>
      <c r="M2559" s="5">
        <v>4</v>
      </c>
      <c r="N2559" s="5">
        <v>2</v>
      </c>
      <c r="O2559" s="5" t="s">
        <v>1673</v>
      </c>
      <c r="P2559" s="5" t="s">
        <v>1612</v>
      </c>
      <c r="Q2559" s="5"/>
      <c r="R2559" s="5"/>
      <c r="S2559" s="5"/>
      <c r="T2559" s="5"/>
      <c r="U2559" s="5"/>
      <c r="V2559" s="5"/>
      <c r="W2559" s="5"/>
      <c r="X2559" s="5"/>
      <c r="Y2559" s="5"/>
    </row>
    <row r="2560" spans="1:25" s="8" customFormat="1" ht="15" hidden="1" x14ac:dyDescent="0.25">
      <c r="A2560" s="5" t="s">
        <v>65</v>
      </c>
      <c r="B2560" s="5" t="str">
        <f t="shared" si="0"/>
        <v>ks_priv042</v>
      </c>
      <c r="C2560" s="5" t="s">
        <v>916</v>
      </c>
      <c r="D2560" s="5">
        <v>5</v>
      </c>
      <c r="E2560" s="5">
        <v>30</v>
      </c>
      <c r="F2560" s="5">
        <v>2025</v>
      </c>
      <c r="G2560" s="5">
        <v>1</v>
      </c>
      <c r="H2560" s="5" t="s">
        <v>1377</v>
      </c>
      <c r="I2560" s="38" t="s">
        <v>312</v>
      </c>
      <c r="J2560" s="5" t="s">
        <v>313</v>
      </c>
      <c r="K2560" s="5" t="s">
        <v>1058</v>
      </c>
      <c r="L2560" s="5">
        <v>15</v>
      </c>
      <c r="M2560" s="5">
        <v>1</v>
      </c>
      <c r="N2560" s="5">
        <v>15</v>
      </c>
      <c r="O2560" s="5" t="s">
        <v>246</v>
      </c>
      <c r="P2560" s="5" t="s">
        <v>1526</v>
      </c>
      <c r="Q2560" s="5"/>
      <c r="R2560" s="5"/>
      <c r="S2560" s="5"/>
      <c r="T2560" s="5"/>
      <c r="U2560" s="5"/>
      <c r="V2560" s="5"/>
      <c r="W2560" s="5"/>
      <c r="X2560" s="5"/>
    </row>
    <row r="2561" spans="1:24" s="8" customFormat="1" ht="15" hidden="1" x14ac:dyDescent="0.25">
      <c r="A2561" s="5" t="s">
        <v>65</v>
      </c>
      <c r="B2561" s="5" t="str">
        <f t="shared" si="0"/>
        <v>ks_priv042</v>
      </c>
      <c r="C2561" s="5" t="s">
        <v>916</v>
      </c>
      <c r="D2561" s="5">
        <v>5</v>
      </c>
      <c r="E2561" s="5">
        <v>30</v>
      </c>
      <c r="F2561" s="5">
        <v>2025</v>
      </c>
      <c r="G2561" s="5">
        <v>1</v>
      </c>
      <c r="H2561" s="5" t="s">
        <v>1377</v>
      </c>
      <c r="I2561" s="38" t="s">
        <v>312</v>
      </c>
      <c r="J2561" s="5" t="s">
        <v>313</v>
      </c>
      <c r="K2561" s="5" t="s">
        <v>1058</v>
      </c>
      <c r="L2561" s="5">
        <v>40</v>
      </c>
      <c r="M2561" s="5">
        <v>1</v>
      </c>
      <c r="N2561" s="5">
        <v>40</v>
      </c>
      <c r="O2561" s="5" t="s">
        <v>246</v>
      </c>
      <c r="P2561" s="5" t="s">
        <v>1526</v>
      </c>
      <c r="Q2561" s="5"/>
      <c r="R2561" s="5"/>
      <c r="S2561" s="5"/>
      <c r="T2561" s="5"/>
      <c r="U2561" s="5"/>
      <c r="V2561" s="5"/>
      <c r="W2561" s="5"/>
      <c r="X2561" s="5"/>
    </row>
    <row r="2562" spans="1:24" s="8" customFormat="1" ht="15" hidden="1" x14ac:dyDescent="0.25">
      <c r="A2562" s="5" t="s">
        <v>55</v>
      </c>
      <c r="B2562" s="5" t="str">
        <f t="shared" si="0"/>
        <v>ks_priv046</v>
      </c>
      <c r="C2562" s="5" t="s">
        <v>916</v>
      </c>
      <c r="D2562" s="5">
        <v>5</v>
      </c>
      <c r="E2562" s="5">
        <v>30</v>
      </c>
      <c r="F2562" s="5">
        <v>2025</v>
      </c>
      <c r="G2562" s="5">
        <v>1</v>
      </c>
      <c r="H2562" s="5" t="s">
        <v>1372</v>
      </c>
      <c r="I2562" s="5" t="s">
        <v>201</v>
      </c>
      <c r="J2562" s="5" t="s">
        <v>201</v>
      </c>
      <c r="K2562" s="5" t="s">
        <v>201</v>
      </c>
      <c r="L2562" s="5">
        <v>0</v>
      </c>
      <c r="M2562" s="5">
        <v>0</v>
      </c>
      <c r="N2562" s="5">
        <v>0</v>
      </c>
      <c r="O2562" s="5" t="s">
        <v>1378</v>
      </c>
      <c r="P2562" s="5" t="s">
        <v>201</v>
      </c>
      <c r="Q2562" s="5" t="s">
        <v>1674</v>
      </c>
      <c r="R2562" s="5"/>
      <c r="S2562" s="5"/>
      <c r="T2562" s="5"/>
      <c r="U2562" s="5"/>
      <c r="V2562" s="5"/>
      <c r="W2562" s="5"/>
      <c r="X2562" s="5"/>
    </row>
    <row r="2563" spans="1:24" s="8" customFormat="1" ht="15" hidden="1" x14ac:dyDescent="0.25">
      <c r="A2563" s="5" t="s">
        <v>164</v>
      </c>
      <c r="B2563" s="5" t="str">
        <f t="shared" si="0"/>
        <v>ks_priv055</v>
      </c>
      <c r="C2563" s="5" t="s">
        <v>916</v>
      </c>
      <c r="D2563" s="5">
        <v>5</v>
      </c>
      <c r="E2563" s="5">
        <v>31</v>
      </c>
      <c r="F2563" s="5">
        <v>2025</v>
      </c>
      <c r="G2563" s="5">
        <v>1</v>
      </c>
      <c r="H2563" s="5" t="s">
        <v>1372</v>
      </c>
      <c r="I2563" s="5" t="s">
        <v>375</v>
      </c>
      <c r="J2563" s="5" t="s">
        <v>398</v>
      </c>
      <c r="K2563" s="5" t="s">
        <v>1218</v>
      </c>
      <c r="L2563" s="5">
        <v>15</v>
      </c>
      <c r="M2563" s="5">
        <v>15</v>
      </c>
      <c r="N2563" s="5">
        <v>1</v>
      </c>
      <c r="O2563" s="5" t="s">
        <v>246</v>
      </c>
      <c r="P2563" s="5" t="s">
        <v>1453</v>
      </c>
      <c r="Q2563" s="5"/>
      <c r="R2563" s="5"/>
      <c r="S2563" s="5"/>
      <c r="T2563" s="5"/>
      <c r="U2563" s="5"/>
      <c r="V2563" s="5"/>
      <c r="W2563" s="5"/>
      <c r="X2563" s="5"/>
    </row>
    <row r="2564" spans="1:24" s="8" customFormat="1" ht="15" hidden="1" x14ac:dyDescent="0.25">
      <c r="A2564" s="5" t="s">
        <v>164</v>
      </c>
      <c r="B2564" s="5" t="str">
        <f t="shared" si="0"/>
        <v>ks_priv055</v>
      </c>
      <c r="C2564" s="5" t="s">
        <v>916</v>
      </c>
      <c r="D2564" s="5">
        <v>5</v>
      </c>
      <c r="E2564" s="5">
        <v>31</v>
      </c>
      <c r="F2564" s="5">
        <v>2025</v>
      </c>
      <c r="G2564" s="5">
        <v>1</v>
      </c>
      <c r="H2564" s="5" t="s">
        <v>1372</v>
      </c>
      <c r="I2564" s="5" t="s">
        <v>310</v>
      </c>
      <c r="J2564" s="5" t="s">
        <v>311</v>
      </c>
      <c r="K2564" s="5" t="s">
        <v>1218</v>
      </c>
      <c r="L2564" s="5">
        <v>40</v>
      </c>
      <c r="M2564" s="5">
        <v>8</v>
      </c>
      <c r="N2564" s="5">
        <v>5</v>
      </c>
      <c r="O2564" s="5" t="s">
        <v>1675</v>
      </c>
      <c r="P2564" s="5" t="s">
        <v>509</v>
      </c>
      <c r="Q2564" s="5"/>
      <c r="R2564" s="5"/>
      <c r="S2564" s="5"/>
      <c r="T2564" s="5"/>
      <c r="U2564" s="5"/>
      <c r="V2564" s="5"/>
      <c r="W2564" s="5"/>
      <c r="X2564" s="5"/>
    </row>
    <row r="2565" spans="1:24" s="8" customFormat="1" ht="15" hidden="1" x14ac:dyDescent="0.25">
      <c r="A2565" s="5" t="s">
        <v>164</v>
      </c>
      <c r="B2565" s="5" t="str">
        <f t="shared" si="0"/>
        <v>ks_priv055</v>
      </c>
      <c r="C2565" s="5" t="s">
        <v>916</v>
      </c>
      <c r="D2565" s="5">
        <v>5</v>
      </c>
      <c r="E2565" s="5">
        <v>31</v>
      </c>
      <c r="F2565" s="5">
        <v>2025</v>
      </c>
      <c r="G2565" s="5">
        <v>1</v>
      </c>
      <c r="H2565" s="5" t="s">
        <v>1372</v>
      </c>
      <c r="I2565" s="5" t="s">
        <v>316</v>
      </c>
      <c r="J2565" s="5" t="s">
        <v>317</v>
      </c>
      <c r="K2565" s="5" t="s">
        <v>1058</v>
      </c>
      <c r="L2565" s="5">
        <v>60</v>
      </c>
      <c r="M2565" s="5">
        <v>2</v>
      </c>
      <c r="N2565" s="5">
        <v>30</v>
      </c>
      <c r="O2565" s="5" t="s">
        <v>246</v>
      </c>
      <c r="P2565" s="5" t="s">
        <v>1393</v>
      </c>
      <c r="Q2565" s="5"/>
      <c r="R2565" s="5"/>
      <c r="S2565" s="5"/>
      <c r="T2565" s="5"/>
      <c r="U2565" s="5"/>
      <c r="V2565" s="5"/>
      <c r="W2565" s="5"/>
      <c r="X2565" s="5"/>
    </row>
    <row r="2566" spans="1:24" s="8" customFormat="1" ht="15" hidden="1" x14ac:dyDescent="0.25">
      <c r="A2566" s="5" t="s">
        <v>164</v>
      </c>
      <c r="B2566" s="5" t="str">
        <f t="shared" si="0"/>
        <v>ks_priv055</v>
      </c>
      <c r="C2566" s="5" t="s">
        <v>916</v>
      </c>
      <c r="D2566" s="5">
        <v>5</v>
      </c>
      <c r="E2566" s="5">
        <v>31</v>
      </c>
      <c r="F2566" s="5">
        <v>2025</v>
      </c>
      <c r="G2566" s="5">
        <v>1</v>
      </c>
      <c r="H2566" s="5" t="s">
        <v>1372</v>
      </c>
      <c r="I2566" s="5" t="s">
        <v>375</v>
      </c>
      <c r="J2566" s="5" t="s">
        <v>1676</v>
      </c>
      <c r="K2566" s="5" t="s">
        <v>1218</v>
      </c>
      <c r="L2566" s="5">
        <v>352</v>
      </c>
      <c r="M2566" s="5">
        <v>11</v>
      </c>
      <c r="N2566" s="5">
        <v>32</v>
      </c>
      <c r="O2566" s="5" t="s">
        <v>1677</v>
      </c>
      <c r="P2566" s="5" t="s">
        <v>1531</v>
      </c>
      <c r="Q2566" s="5"/>
      <c r="R2566" s="5"/>
      <c r="S2566" s="5"/>
      <c r="T2566" s="5"/>
      <c r="U2566" s="5"/>
      <c r="V2566" s="5"/>
      <c r="W2566" s="5"/>
      <c r="X2566" s="5"/>
    </row>
    <row r="2567" spans="1:24" s="8" customFormat="1" ht="15" hidden="1" x14ac:dyDescent="0.25">
      <c r="A2567" s="5" t="s">
        <v>164</v>
      </c>
      <c r="B2567" s="5" t="str">
        <f t="shared" si="0"/>
        <v>ks_priv055</v>
      </c>
      <c r="C2567" s="5" t="s">
        <v>916</v>
      </c>
      <c r="D2567" s="5">
        <v>5</v>
      </c>
      <c r="E2567" s="5">
        <v>31</v>
      </c>
      <c r="F2567" s="5">
        <v>2025</v>
      </c>
      <c r="G2567" s="5">
        <v>1</v>
      </c>
      <c r="H2567" s="5" t="s">
        <v>1372</v>
      </c>
      <c r="I2567" s="5" t="s">
        <v>314</v>
      </c>
      <c r="J2567" s="5" t="s">
        <v>1617</v>
      </c>
      <c r="K2567" s="5" t="s">
        <v>1058</v>
      </c>
      <c r="L2567" s="5">
        <v>30</v>
      </c>
      <c r="M2567" s="5">
        <v>15</v>
      </c>
      <c r="N2567" s="5">
        <v>2</v>
      </c>
      <c r="O2567" s="5" t="s">
        <v>246</v>
      </c>
      <c r="P2567" s="5" t="s">
        <v>1432</v>
      </c>
      <c r="Q2567" s="5"/>
      <c r="R2567" s="5"/>
      <c r="S2567" s="5"/>
      <c r="T2567" s="5"/>
      <c r="U2567" s="5"/>
      <c r="V2567" s="5"/>
      <c r="W2567" s="5"/>
      <c r="X2567" s="5"/>
    </row>
    <row r="2568" spans="1:24" s="8" customFormat="1" ht="15" hidden="1" x14ac:dyDescent="0.25">
      <c r="A2568" s="5" t="s">
        <v>164</v>
      </c>
      <c r="B2568" s="5" t="str">
        <f t="shared" si="0"/>
        <v>ks_priv055</v>
      </c>
      <c r="C2568" s="5" t="s">
        <v>916</v>
      </c>
      <c r="D2568" s="5">
        <v>5</v>
      </c>
      <c r="E2568" s="5">
        <v>31</v>
      </c>
      <c r="F2568" s="5">
        <v>2025</v>
      </c>
      <c r="G2568" s="5">
        <v>1</v>
      </c>
      <c r="H2568" s="5" t="s">
        <v>1372</v>
      </c>
      <c r="I2568" s="38" t="s">
        <v>312</v>
      </c>
      <c r="J2568" s="5" t="s">
        <v>313</v>
      </c>
      <c r="K2568" s="5" t="s">
        <v>1058</v>
      </c>
      <c r="L2568" s="5">
        <v>50</v>
      </c>
      <c r="M2568" s="5">
        <v>1</v>
      </c>
      <c r="N2568" s="5">
        <v>50</v>
      </c>
      <c r="O2568" s="5" t="s">
        <v>246</v>
      </c>
      <c r="P2568" s="5" t="s">
        <v>1526</v>
      </c>
      <c r="Q2568" s="5"/>
      <c r="R2568" s="5"/>
      <c r="S2568" s="5"/>
      <c r="T2568" s="5"/>
      <c r="U2568" s="5"/>
      <c r="V2568" s="5"/>
      <c r="W2568" s="5"/>
      <c r="X2568" s="5"/>
    </row>
    <row r="2569" spans="1:24" s="8" customFormat="1" ht="15" hidden="1" x14ac:dyDescent="0.25">
      <c r="A2569" s="5" t="s">
        <v>166</v>
      </c>
      <c r="B2569" s="5" t="str">
        <f t="shared" si="0"/>
        <v>ks_priv056</v>
      </c>
      <c r="C2569" s="5" t="s">
        <v>916</v>
      </c>
      <c r="D2569" s="5">
        <v>5</v>
      </c>
      <c r="E2569" s="5">
        <v>31</v>
      </c>
      <c r="F2569" s="5">
        <v>2025</v>
      </c>
      <c r="G2569" s="5">
        <v>1</v>
      </c>
      <c r="H2569" s="5" t="s">
        <v>1377</v>
      </c>
      <c r="I2569" s="5" t="s">
        <v>375</v>
      </c>
      <c r="J2569" s="5" t="s">
        <v>1676</v>
      </c>
      <c r="K2569" s="5" t="s">
        <v>1218</v>
      </c>
      <c r="L2569" s="5">
        <v>216</v>
      </c>
      <c r="M2569" s="5">
        <v>108</v>
      </c>
      <c r="N2569" s="5">
        <v>2</v>
      </c>
      <c r="O2569" s="5" t="s">
        <v>246</v>
      </c>
      <c r="P2569" s="5" t="s">
        <v>1531</v>
      </c>
      <c r="Q2569" s="5"/>
      <c r="R2569" s="5"/>
      <c r="S2569" s="5"/>
      <c r="T2569" s="5"/>
      <c r="U2569" s="5"/>
      <c r="V2569" s="5"/>
      <c r="W2569" s="5"/>
      <c r="X2569" s="5"/>
    </row>
    <row r="2570" spans="1:24" s="8" customFormat="1" ht="15" hidden="1" x14ac:dyDescent="0.25">
      <c r="A2570" s="5" t="s">
        <v>166</v>
      </c>
      <c r="B2570" s="5" t="str">
        <f t="shared" si="0"/>
        <v>ks_priv056</v>
      </c>
      <c r="C2570" s="5" t="s">
        <v>916</v>
      </c>
      <c r="D2570" s="5">
        <v>5</v>
      </c>
      <c r="E2570" s="5">
        <v>31</v>
      </c>
      <c r="F2570" s="5">
        <v>2025</v>
      </c>
      <c r="G2570" s="5">
        <v>1</v>
      </c>
      <c r="H2570" s="5" t="s">
        <v>1377</v>
      </c>
      <c r="I2570" s="5" t="s">
        <v>351</v>
      </c>
      <c r="J2570" s="5" t="s">
        <v>352</v>
      </c>
      <c r="K2570" s="5" t="s">
        <v>1058</v>
      </c>
      <c r="L2570" s="5">
        <v>11</v>
      </c>
      <c r="M2570" s="5">
        <v>11</v>
      </c>
      <c r="N2570" s="5">
        <v>1</v>
      </c>
      <c r="O2570" s="5" t="s">
        <v>246</v>
      </c>
      <c r="P2570" s="5" t="s">
        <v>1516</v>
      </c>
      <c r="Q2570" s="5"/>
      <c r="R2570" s="5"/>
      <c r="S2570" s="5"/>
      <c r="T2570" s="5"/>
      <c r="U2570" s="5"/>
      <c r="V2570" s="5"/>
      <c r="W2570" s="5"/>
      <c r="X2570" s="5"/>
    </row>
    <row r="2571" spans="1:24" s="8" customFormat="1" ht="15" hidden="1" x14ac:dyDescent="0.25">
      <c r="A2571" s="5" t="s">
        <v>166</v>
      </c>
      <c r="B2571" s="5" t="str">
        <f t="shared" si="0"/>
        <v>ks_priv056</v>
      </c>
      <c r="C2571" s="5" t="s">
        <v>916</v>
      </c>
      <c r="D2571" s="5">
        <v>5</v>
      </c>
      <c r="E2571" s="5">
        <v>31</v>
      </c>
      <c r="F2571" s="5">
        <v>2025</v>
      </c>
      <c r="G2571" s="5">
        <v>1</v>
      </c>
      <c r="H2571" s="5" t="s">
        <v>1377</v>
      </c>
      <c r="I2571" s="5" t="s">
        <v>375</v>
      </c>
      <c r="J2571" s="5" t="s">
        <v>398</v>
      </c>
      <c r="K2571" s="5" t="s">
        <v>1218</v>
      </c>
      <c r="L2571" s="5">
        <v>18</v>
      </c>
      <c r="M2571" s="5">
        <v>18</v>
      </c>
      <c r="N2571" s="5">
        <v>1</v>
      </c>
      <c r="O2571" s="5" t="s">
        <v>246</v>
      </c>
      <c r="P2571" s="5" t="s">
        <v>1453</v>
      </c>
      <c r="Q2571" s="5"/>
      <c r="R2571" s="5"/>
      <c r="S2571" s="5"/>
      <c r="T2571" s="5"/>
      <c r="U2571" s="5"/>
      <c r="V2571" s="5"/>
      <c r="W2571" s="5"/>
      <c r="X2571" s="5"/>
    </row>
    <row r="2572" spans="1:24" s="8" customFormat="1" ht="15" hidden="1" x14ac:dyDescent="0.25">
      <c r="A2572" s="5" t="s">
        <v>77</v>
      </c>
      <c r="B2572" s="5" t="str">
        <f t="shared" si="0"/>
        <v>ks_priv058</v>
      </c>
      <c r="C2572" s="5" t="s">
        <v>916</v>
      </c>
      <c r="D2572" s="5">
        <v>6</v>
      </c>
      <c r="E2572" s="5">
        <v>1</v>
      </c>
      <c r="F2572" s="5">
        <v>2025</v>
      </c>
      <c r="G2572" s="5">
        <v>1</v>
      </c>
      <c r="H2572" s="5" t="s">
        <v>1377</v>
      </c>
      <c r="I2572" s="5" t="s">
        <v>394</v>
      </c>
      <c r="J2572" s="5" t="s">
        <v>395</v>
      </c>
      <c r="K2572" s="5" t="s">
        <v>1058</v>
      </c>
      <c r="L2572" s="5">
        <v>89</v>
      </c>
      <c r="M2572" s="5">
        <v>89</v>
      </c>
      <c r="N2572" s="5">
        <v>1</v>
      </c>
      <c r="O2572" s="5" t="s">
        <v>1678</v>
      </c>
      <c r="P2572" s="5" t="s">
        <v>78</v>
      </c>
      <c r="Q2572" s="5"/>
      <c r="R2572" s="5"/>
      <c r="S2572" s="5"/>
      <c r="T2572" s="5"/>
      <c r="U2572" s="5"/>
      <c r="V2572" s="5"/>
      <c r="W2572" s="5"/>
      <c r="X2572" s="5"/>
    </row>
    <row r="2573" spans="1:24" s="8" customFormat="1" ht="15" hidden="1" x14ac:dyDescent="0.25">
      <c r="A2573" s="5" t="s">
        <v>77</v>
      </c>
      <c r="B2573" s="5" t="str">
        <f t="shared" si="0"/>
        <v>ks_priv058</v>
      </c>
      <c r="C2573" s="5" t="s">
        <v>916</v>
      </c>
      <c r="D2573" s="5">
        <v>6</v>
      </c>
      <c r="E2573" s="5">
        <v>1</v>
      </c>
      <c r="F2573" s="5">
        <v>2025</v>
      </c>
      <c r="G2573" s="5">
        <v>1</v>
      </c>
      <c r="H2573" s="5" t="s">
        <v>1377</v>
      </c>
      <c r="I2573" s="5" t="s">
        <v>319</v>
      </c>
      <c r="J2573" s="5" t="s">
        <v>320</v>
      </c>
      <c r="K2573" s="5" t="s">
        <v>1058</v>
      </c>
      <c r="L2573" s="5">
        <v>9</v>
      </c>
      <c r="M2573" s="5">
        <v>1</v>
      </c>
      <c r="N2573" s="5">
        <v>9</v>
      </c>
      <c r="O2573" s="5" t="s">
        <v>246</v>
      </c>
      <c r="P2573" s="5" t="s">
        <v>1387</v>
      </c>
      <c r="Q2573" s="5"/>
      <c r="R2573" s="5"/>
      <c r="S2573" s="5"/>
      <c r="T2573" s="5"/>
      <c r="U2573" s="5"/>
      <c r="V2573" s="5"/>
      <c r="W2573" s="5"/>
      <c r="X2573" s="5"/>
    </row>
    <row r="2574" spans="1:24" s="8" customFormat="1" ht="15" hidden="1" x14ac:dyDescent="0.25">
      <c r="A2574" s="5" t="s">
        <v>77</v>
      </c>
      <c r="B2574" s="5" t="str">
        <f t="shared" si="0"/>
        <v>ks_priv058</v>
      </c>
      <c r="C2574" s="5" t="s">
        <v>916</v>
      </c>
      <c r="D2574" s="5">
        <v>6</v>
      </c>
      <c r="E2574" s="5">
        <v>1</v>
      </c>
      <c r="F2574" s="5">
        <v>2025</v>
      </c>
      <c r="G2574" s="5">
        <v>1</v>
      </c>
      <c r="H2574" s="5" t="s">
        <v>1377</v>
      </c>
      <c r="I2574" s="5" t="s">
        <v>314</v>
      </c>
      <c r="J2574" s="5" t="s">
        <v>1617</v>
      </c>
      <c r="K2574" s="5" t="s">
        <v>1058</v>
      </c>
      <c r="L2574" s="5">
        <v>42</v>
      </c>
      <c r="M2574" s="5">
        <v>14</v>
      </c>
      <c r="N2574" s="5">
        <v>3</v>
      </c>
      <c r="O2574" s="5" t="s">
        <v>246</v>
      </c>
      <c r="P2574" s="5" t="s">
        <v>1432</v>
      </c>
      <c r="Q2574" s="5"/>
      <c r="R2574" s="5"/>
      <c r="S2574" s="5"/>
      <c r="T2574" s="5"/>
      <c r="U2574" s="5"/>
      <c r="V2574" s="5"/>
      <c r="W2574" s="5"/>
      <c r="X2574" s="5"/>
    </row>
    <row r="2575" spans="1:24" s="8" customFormat="1" ht="15" hidden="1" x14ac:dyDescent="0.25">
      <c r="A2575" s="5" t="s">
        <v>79</v>
      </c>
      <c r="B2575" s="5" t="str">
        <f t="shared" si="0"/>
        <v>ks_priv059</v>
      </c>
      <c r="C2575" s="5" t="s">
        <v>916</v>
      </c>
      <c r="D2575" s="5">
        <v>6</v>
      </c>
      <c r="E2575" s="5">
        <v>1</v>
      </c>
      <c r="F2575" s="5">
        <v>2025</v>
      </c>
      <c r="G2575" s="5">
        <v>1</v>
      </c>
      <c r="H2575" s="5" t="s">
        <v>1372</v>
      </c>
      <c r="I2575" s="5" t="s">
        <v>375</v>
      </c>
      <c r="J2575" s="5" t="s">
        <v>376</v>
      </c>
      <c r="K2575" s="5" t="s">
        <v>1218</v>
      </c>
      <c r="L2575" s="5">
        <v>5</v>
      </c>
      <c r="M2575" s="5">
        <v>5</v>
      </c>
      <c r="N2575" s="5">
        <v>1</v>
      </c>
      <c r="O2575" s="5" t="s">
        <v>246</v>
      </c>
      <c r="P2575" s="5" t="s">
        <v>1515</v>
      </c>
      <c r="Q2575" s="5"/>
      <c r="R2575" s="5"/>
      <c r="S2575" s="5"/>
      <c r="T2575" s="5"/>
      <c r="U2575" s="5"/>
      <c r="V2575" s="5"/>
      <c r="W2575" s="5"/>
      <c r="X2575" s="5"/>
    </row>
    <row r="2576" spans="1:24" s="8" customFormat="1" ht="15" hidden="1" x14ac:dyDescent="0.25">
      <c r="A2576" s="5" t="s">
        <v>79</v>
      </c>
      <c r="B2576" s="5" t="str">
        <f t="shared" si="0"/>
        <v>ks_priv059</v>
      </c>
      <c r="C2576" s="5" t="s">
        <v>916</v>
      </c>
      <c r="D2576" s="5">
        <v>6</v>
      </c>
      <c r="E2576" s="5">
        <v>1</v>
      </c>
      <c r="F2576" s="5">
        <v>2025</v>
      </c>
      <c r="G2576" s="5">
        <v>1</v>
      </c>
      <c r="H2576" s="5" t="s">
        <v>1372</v>
      </c>
      <c r="I2576" s="5" t="s">
        <v>375</v>
      </c>
      <c r="J2576" s="5" t="s">
        <v>398</v>
      </c>
      <c r="K2576" s="5" t="s">
        <v>1218</v>
      </c>
      <c r="L2576" s="5">
        <v>15</v>
      </c>
      <c r="M2576" s="5">
        <v>15</v>
      </c>
      <c r="N2576" s="5">
        <v>1</v>
      </c>
      <c r="O2576" s="5" t="s">
        <v>246</v>
      </c>
      <c r="P2576" s="5" t="s">
        <v>1453</v>
      </c>
      <c r="Q2576" s="5"/>
      <c r="R2576" s="5"/>
      <c r="S2576" s="5"/>
      <c r="T2576" s="5"/>
      <c r="U2576" s="5"/>
      <c r="V2576" s="5"/>
      <c r="W2576" s="5"/>
      <c r="X2576" s="5"/>
    </row>
    <row r="2577" spans="1:24" s="8" customFormat="1" ht="15" hidden="1" x14ac:dyDescent="0.25">
      <c r="A2577" s="5" t="s">
        <v>74</v>
      </c>
      <c r="B2577" s="5" t="str">
        <f t="shared" si="0"/>
        <v>ks_priv060</v>
      </c>
      <c r="C2577" s="5" t="s">
        <v>916</v>
      </c>
      <c r="D2577" s="5">
        <v>6</v>
      </c>
      <c r="E2577" s="5">
        <v>1</v>
      </c>
      <c r="F2577" s="5">
        <v>2025</v>
      </c>
      <c r="G2577" s="5">
        <v>1</v>
      </c>
      <c r="H2577" s="5" t="s">
        <v>1377</v>
      </c>
      <c r="I2577" s="5" t="s">
        <v>394</v>
      </c>
      <c r="J2577" s="5" t="s">
        <v>395</v>
      </c>
      <c r="K2577" s="5" t="s">
        <v>1058</v>
      </c>
      <c r="L2577" s="5">
        <v>52</v>
      </c>
      <c r="M2577" s="5">
        <v>52</v>
      </c>
      <c r="N2577" s="5">
        <v>1</v>
      </c>
      <c r="O2577" s="5" t="s">
        <v>246</v>
      </c>
      <c r="P2577" s="5" t="s">
        <v>78</v>
      </c>
      <c r="Q2577" s="5"/>
      <c r="R2577" s="5"/>
      <c r="S2577" s="5"/>
      <c r="T2577" s="5"/>
      <c r="U2577" s="5"/>
      <c r="V2577" s="5"/>
      <c r="W2577" s="5"/>
      <c r="X2577" s="5"/>
    </row>
    <row r="2578" spans="1:24" s="8" customFormat="1" ht="15" hidden="1" x14ac:dyDescent="0.25">
      <c r="A2578" s="5" t="s">
        <v>74</v>
      </c>
      <c r="B2578" s="5" t="str">
        <f t="shared" si="0"/>
        <v>ks_priv060</v>
      </c>
      <c r="C2578" s="5" t="s">
        <v>916</v>
      </c>
      <c r="D2578" s="5">
        <v>6</v>
      </c>
      <c r="E2578" s="5">
        <v>1</v>
      </c>
      <c r="F2578" s="5">
        <v>2025</v>
      </c>
      <c r="G2578" s="5">
        <v>1</v>
      </c>
      <c r="H2578" s="5" t="s">
        <v>1377</v>
      </c>
      <c r="I2578" s="5" t="s">
        <v>319</v>
      </c>
      <c r="J2578" s="5" t="s">
        <v>320</v>
      </c>
      <c r="K2578" s="5" t="s">
        <v>1058</v>
      </c>
      <c r="L2578" s="5">
        <v>140</v>
      </c>
      <c r="M2578" s="5">
        <v>14</v>
      </c>
      <c r="N2578" s="5">
        <v>10</v>
      </c>
      <c r="O2578" s="5" t="s">
        <v>246</v>
      </c>
      <c r="P2578" s="5" t="s">
        <v>1387</v>
      </c>
      <c r="Q2578" s="5"/>
      <c r="R2578" s="5"/>
      <c r="S2578" s="5"/>
      <c r="T2578" s="5"/>
      <c r="U2578" s="5"/>
      <c r="V2578" s="5"/>
      <c r="W2578" s="5"/>
      <c r="X2578" s="5"/>
    </row>
    <row r="2579" spans="1:24" s="8" customFormat="1" ht="15" hidden="1" x14ac:dyDescent="0.25">
      <c r="A2579" s="5" t="s">
        <v>74</v>
      </c>
      <c r="B2579" s="5" t="str">
        <f t="shared" si="0"/>
        <v>ks_priv060</v>
      </c>
      <c r="C2579" s="5" t="s">
        <v>916</v>
      </c>
      <c r="D2579" s="5">
        <v>6</v>
      </c>
      <c r="E2579" s="5">
        <v>1</v>
      </c>
      <c r="F2579" s="5">
        <v>2025</v>
      </c>
      <c r="G2579" s="5">
        <v>1</v>
      </c>
      <c r="H2579" s="5" t="s">
        <v>1377</v>
      </c>
      <c r="I2579" s="5" t="s">
        <v>375</v>
      </c>
      <c r="J2579" s="5" t="s">
        <v>398</v>
      </c>
      <c r="K2579" s="5" t="s">
        <v>1218</v>
      </c>
      <c r="L2579" s="5">
        <v>207</v>
      </c>
      <c r="M2579" s="5">
        <v>207</v>
      </c>
      <c r="N2579" s="5">
        <v>1</v>
      </c>
      <c r="O2579" s="5" t="s">
        <v>246</v>
      </c>
      <c r="P2579" s="5" t="s">
        <v>1453</v>
      </c>
      <c r="Q2579" s="5"/>
      <c r="R2579" s="5"/>
      <c r="S2579" s="5"/>
      <c r="T2579" s="5"/>
      <c r="U2579" s="5"/>
      <c r="V2579" s="5"/>
      <c r="W2579" s="5"/>
      <c r="X2579" s="5"/>
    </row>
    <row r="2580" spans="1:24" s="8" customFormat="1" ht="15" hidden="1" x14ac:dyDescent="0.25">
      <c r="A2580" s="5" t="s">
        <v>74</v>
      </c>
      <c r="B2580" s="5" t="str">
        <f t="shared" si="0"/>
        <v>ks_priv060</v>
      </c>
      <c r="C2580" s="5" t="s">
        <v>916</v>
      </c>
      <c r="D2580" s="5">
        <v>6</v>
      </c>
      <c r="E2580" s="5">
        <v>1</v>
      </c>
      <c r="F2580" s="5">
        <v>2025</v>
      </c>
      <c r="G2580" s="5">
        <v>1</v>
      </c>
      <c r="H2580" s="5" t="s">
        <v>1377</v>
      </c>
      <c r="I2580" s="5" t="s">
        <v>322</v>
      </c>
      <c r="J2580" s="5" t="s">
        <v>323</v>
      </c>
      <c r="K2580" s="5" t="s">
        <v>1058</v>
      </c>
      <c r="L2580" s="5">
        <v>1</v>
      </c>
      <c r="M2580" s="5">
        <v>1</v>
      </c>
      <c r="N2580" s="5">
        <v>1</v>
      </c>
      <c r="O2580" s="5" t="s">
        <v>246</v>
      </c>
      <c r="P2580" s="5" t="s">
        <v>1608</v>
      </c>
      <c r="Q2580" s="5"/>
      <c r="R2580" s="5"/>
      <c r="S2580" s="5"/>
      <c r="T2580" s="5"/>
      <c r="U2580" s="5"/>
      <c r="V2580" s="5"/>
      <c r="W2580" s="5"/>
      <c r="X2580" s="5"/>
    </row>
    <row r="2581" spans="1:24" s="8" customFormat="1" ht="15" hidden="1" x14ac:dyDescent="0.25">
      <c r="A2581" s="5" t="s">
        <v>74</v>
      </c>
      <c r="B2581" s="5" t="str">
        <f t="shared" si="0"/>
        <v>ks_priv060</v>
      </c>
      <c r="C2581" s="5" t="s">
        <v>916</v>
      </c>
      <c r="D2581" s="5">
        <v>6</v>
      </c>
      <c r="E2581" s="5">
        <v>1</v>
      </c>
      <c r="F2581" s="5">
        <v>2025</v>
      </c>
      <c r="G2581" s="5">
        <v>1</v>
      </c>
      <c r="H2581" s="5" t="s">
        <v>1377</v>
      </c>
      <c r="I2581" s="5" t="s">
        <v>375</v>
      </c>
      <c r="J2581" s="15" t="s">
        <v>1676</v>
      </c>
      <c r="K2581" s="5" t="s">
        <v>1218</v>
      </c>
      <c r="L2581" s="5">
        <v>14</v>
      </c>
      <c r="M2581" s="5">
        <v>14</v>
      </c>
      <c r="N2581" s="5">
        <v>1</v>
      </c>
      <c r="O2581" s="5" t="s">
        <v>246</v>
      </c>
      <c r="P2581" s="5" t="s">
        <v>1531</v>
      </c>
      <c r="Q2581" s="5"/>
      <c r="R2581" s="5"/>
      <c r="S2581" s="5"/>
      <c r="T2581" s="5"/>
      <c r="U2581" s="5"/>
      <c r="V2581" s="5"/>
      <c r="W2581" s="5"/>
      <c r="X2581" s="5"/>
    </row>
    <row r="2582" spans="1:24" s="8" customFormat="1" ht="15" hidden="1" x14ac:dyDescent="0.25">
      <c r="A2582" s="5" t="s">
        <v>138</v>
      </c>
      <c r="B2582" s="5" t="str">
        <f t="shared" si="0"/>
        <v>ks_priv036</v>
      </c>
      <c r="C2582" s="5" t="s">
        <v>916</v>
      </c>
      <c r="D2582" s="5">
        <v>6</v>
      </c>
      <c r="E2582" s="5">
        <v>2</v>
      </c>
      <c r="F2582" s="5">
        <v>2025</v>
      </c>
      <c r="G2582" s="5">
        <v>1</v>
      </c>
      <c r="H2582" s="5" t="s">
        <v>1372</v>
      </c>
      <c r="I2582" s="5" t="s">
        <v>1646</v>
      </c>
      <c r="J2582" s="5" t="s">
        <v>373</v>
      </c>
      <c r="K2582" s="5" t="s">
        <v>1058</v>
      </c>
      <c r="L2582" s="5">
        <v>55</v>
      </c>
      <c r="M2582" s="5">
        <v>11</v>
      </c>
      <c r="N2582" s="5">
        <v>5</v>
      </c>
      <c r="O2582" s="5" t="s">
        <v>246</v>
      </c>
      <c r="P2582" s="5" t="s">
        <v>1404</v>
      </c>
      <c r="Q2582" s="5"/>
      <c r="R2582" s="5"/>
      <c r="S2582" s="5"/>
      <c r="T2582" s="5"/>
      <c r="U2582" s="5"/>
      <c r="V2582" s="5"/>
      <c r="W2582" s="5"/>
      <c r="X2582" s="5"/>
    </row>
    <row r="2583" spans="1:24" s="8" customFormat="1" ht="15" hidden="1" x14ac:dyDescent="0.25">
      <c r="A2583" s="5" t="s">
        <v>138</v>
      </c>
      <c r="B2583" s="5" t="str">
        <f t="shared" si="0"/>
        <v>ks_priv036</v>
      </c>
      <c r="C2583" s="5" t="s">
        <v>916</v>
      </c>
      <c r="D2583" s="5">
        <v>6</v>
      </c>
      <c r="E2583" s="5">
        <v>2</v>
      </c>
      <c r="F2583" s="5">
        <v>2025</v>
      </c>
      <c r="G2583" s="5">
        <v>1</v>
      </c>
      <c r="H2583" s="5" t="s">
        <v>1372</v>
      </c>
      <c r="I2583" s="5" t="s">
        <v>1646</v>
      </c>
      <c r="J2583" s="5" t="s">
        <v>373</v>
      </c>
      <c r="K2583" s="5" t="s">
        <v>1058</v>
      </c>
      <c r="L2583" s="5">
        <v>360</v>
      </c>
      <c r="M2583" s="5">
        <v>9</v>
      </c>
      <c r="N2583" s="5">
        <v>40</v>
      </c>
      <c r="O2583" s="5" t="s">
        <v>246</v>
      </c>
      <c r="P2583" s="5" t="s">
        <v>1404</v>
      </c>
      <c r="Q2583" s="5"/>
      <c r="R2583" s="5"/>
      <c r="S2583" s="5"/>
      <c r="T2583" s="5"/>
      <c r="U2583" s="5"/>
      <c r="V2583" s="5"/>
      <c r="W2583" s="5"/>
      <c r="X2583" s="5"/>
    </row>
    <row r="2584" spans="1:24" s="8" customFormat="1" ht="15" hidden="1" x14ac:dyDescent="0.25">
      <c r="A2584" s="5" t="s">
        <v>138</v>
      </c>
      <c r="B2584" s="5" t="str">
        <f t="shared" si="0"/>
        <v>ks_priv036</v>
      </c>
      <c r="C2584" s="5" t="s">
        <v>916</v>
      </c>
      <c r="D2584" s="5">
        <v>6</v>
      </c>
      <c r="E2584" s="5">
        <v>2</v>
      </c>
      <c r="F2584" s="5">
        <v>2025</v>
      </c>
      <c r="G2584" s="5">
        <v>1</v>
      </c>
      <c r="H2584" s="5" t="s">
        <v>1372</v>
      </c>
      <c r="I2584" s="5" t="s">
        <v>388</v>
      </c>
      <c r="J2584" s="5" t="s">
        <v>389</v>
      </c>
      <c r="K2584" s="5" t="s">
        <v>1058</v>
      </c>
      <c r="L2584" s="5">
        <v>17700</v>
      </c>
      <c r="M2584" s="5">
        <v>6</v>
      </c>
      <c r="N2584" s="5">
        <v>2950</v>
      </c>
      <c r="O2584" s="5" t="s">
        <v>246</v>
      </c>
      <c r="P2584" s="5" t="s">
        <v>1411</v>
      </c>
      <c r="Q2584" s="5"/>
      <c r="R2584" s="5"/>
      <c r="S2584" s="5"/>
      <c r="T2584" s="5"/>
      <c r="U2584" s="5"/>
      <c r="V2584" s="5"/>
      <c r="W2584" s="5"/>
      <c r="X2584" s="5"/>
    </row>
    <row r="2585" spans="1:24" s="8" customFormat="1" ht="15" hidden="1" x14ac:dyDescent="0.25">
      <c r="A2585" s="5" t="s">
        <v>138</v>
      </c>
      <c r="B2585" s="5" t="str">
        <f t="shared" si="0"/>
        <v>ks_priv036</v>
      </c>
      <c r="C2585" s="5" t="s">
        <v>916</v>
      </c>
      <c r="D2585" s="5">
        <v>6</v>
      </c>
      <c r="E2585" s="5">
        <v>2</v>
      </c>
      <c r="F2585" s="5">
        <v>2025</v>
      </c>
      <c r="G2585" s="5">
        <v>1</v>
      </c>
      <c r="H2585" s="5" t="s">
        <v>1372</v>
      </c>
      <c r="I2585" s="5" t="s">
        <v>388</v>
      </c>
      <c r="J2585" s="5" t="s">
        <v>389</v>
      </c>
      <c r="K2585" s="5" t="s">
        <v>1058</v>
      </c>
      <c r="L2585" s="5">
        <v>22500</v>
      </c>
      <c r="M2585" s="5">
        <v>15</v>
      </c>
      <c r="N2585" s="5">
        <v>1500</v>
      </c>
      <c r="O2585" s="5" t="s">
        <v>246</v>
      </c>
      <c r="P2585" s="5" t="s">
        <v>1411</v>
      </c>
      <c r="Q2585" s="5"/>
      <c r="R2585" s="5"/>
      <c r="S2585" s="5"/>
      <c r="T2585" s="5"/>
      <c r="U2585" s="5"/>
      <c r="V2585" s="5"/>
      <c r="W2585" s="5"/>
      <c r="X2585" s="5"/>
    </row>
    <row r="2586" spans="1:24" s="8" customFormat="1" ht="15" hidden="1" x14ac:dyDescent="0.25">
      <c r="A2586" s="5" t="s">
        <v>138</v>
      </c>
      <c r="B2586" s="5" t="str">
        <f t="shared" si="0"/>
        <v>ks_priv036</v>
      </c>
      <c r="C2586" s="5" t="s">
        <v>916</v>
      </c>
      <c r="D2586" s="5">
        <v>6</v>
      </c>
      <c r="E2586" s="5">
        <v>2</v>
      </c>
      <c r="F2586" s="5">
        <v>2025</v>
      </c>
      <c r="G2586" s="5">
        <v>1</v>
      </c>
      <c r="H2586" s="5" t="s">
        <v>1372</v>
      </c>
      <c r="I2586" s="5" t="s">
        <v>388</v>
      </c>
      <c r="J2586" s="5" t="s">
        <v>389</v>
      </c>
      <c r="K2586" s="5" t="s">
        <v>1058</v>
      </c>
      <c r="L2586" s="5">
        <v>2990</v>
      </c>
      <c r="M2586" s="5">
        <v>23</v>
      </c>
      <c r="N2586" s="5">
        <v>130</v>
      </c>
      <c r="O2586" s="5" t="s">
        <v>246</v>
      </c>
      <c r="P2586" s="5" t="s">
        <v>1411</v>
      </c>
      <c r="Q2586" s="5"/>
      <c r="R2586" s="5"/>
      <c r="S2586" s="5"/>
      <c r="T2586" s="5"/>
      <c r="U2586" s="5"/>
      <c r="V2586" s="5"/>
      <c r="W2586" s="5"/>
      <c r="X2586" s="5"/>
    </row>
    <row r="2587" spans="1:24" s="8" customFormat="1" ht="15" hidden="1" x14ac:dyDescent="0.25">
      <c r="A2587" s="5" t="s">
        <v>138</v>
      </c>
      <c r="B2587" s="5" t="str">
        <f t="shared" si="0"/>
        <v>ks_priv036</v>
      </c>
      <c r="C2587" s="5" t="s">
        <v>916</v>
      </c>
      <c r="D2587" s="5">
        <v>6</v>
      </c>
      <c r="E2587" s="5">
        <v>2</v>
      </c>
      <c r="F2587" s="5">
        <v>2025</v>
      </c>
      <c r="G2587" s="5">
        <v>1</v>
      </c>
      <c r="H2587" s="5" t="s">
        <v>1372</v>
      </c>
      <c r="I2587" s="38" t="s">
        <v>312</v>
      </c>
      <c r="J2587" s="5" t="s">
        <v>313</v>
      </c>
      <c r="K2587" s="5" t="s">
        <v>1058</v>
      </c>
      <c r="L2587" s="5">
        <v>1485</v>
      </c>
      <c r="M2587" s="5">
        <v>11</v>
      </c>
      <c r="N2587" s="5">
        <v>135</v>
      </c>
      <c r="O2587" s="5" t="s">
        <v>246</v>
      </c>
      <c r="P2587" s="5" t="s">
        <v>1526</v>
      </c>
      <c r="Q2587" s="5"/>
      <c r="R2587" s="5"/>
      <c r="S2587" s="5"/>
      <c r="T2587" s="5"/>
      <c r="U2587" s="5"/>
      <c r="V2587" s="5"/>
      <c r="W2587" s="5"/>
      <c r="X2587" s="5"/>
    </row>
    <row r="2588" spans="1:24" s="8" customFormat="1" ht="15" hidden="1" x14ac:dyDescent="0.25">
      <c r="A2588" s="5" t="s">
        <v>138</v>
      </c>
      <c r="B2588" s="5" t="str">
        <f t="shared" si="0"/>
        <v>ks_priv036</v>
      </c>
      <c r="C2588" s="5" t="s">
        <v>916</v>
      </c>
      <c r="D2588" s="5">
        <v>6</v>
      </c>
      <c r="E2588" s="5">
        <v>2</v>
      </c>
      <c r="F2588" s="5">
        <v>2025</v>
      </c>
      <c r="G2588" s="5">
        <v>1</v>
      </c>
      <c r="H2588" s="5" t="s">
        <v>1372</v>
      </c>
      <c r="I2588" s="5" t="s">
        <v>380</v>
      </c>
      <c r="J2588" s="5" t="s">
        <v>381</v>
      </c>
      <c r="K2588" s="5" t="s">
        <v>1058</v>
      </c>
      <c r="L2588" s="5">
        <v>4</v>
      </c>
      <c r="M2588" s="5">
        <v>2</v>
      </c>
      <c r="N2588" s="5">
        <v>2</v>
      </c>
      <c r="O2588" s="5" t="s">
        <v>1679</v>
      </c>
      <c r="P2588" s="5" t="s">
        <v>1680</v>
      </c>
      <c r="Q2588" s="5"/>
      <c r="R2588" s="5"/>
      <c r="S2588" s="5"/>
      <c r="T2588" s="5"/>
      <c r="U2588" s="5"/>
      <c r="V2588" s="5"/>
      <c r="W2588" s="5"/>
      <c r="X2588" s="5"/>
    </row>
    <row r="2589" spans="1:24" s="8" customFormat="1" ht="15" hidden="1" x14ac:dyDescent="0.25">
      <c r="A2589" s="5" t="s">
        <v>138</v>
      </c>
      <c r="B2589" s="5" t="str">
        <f t="shared" si="0"/>
        <v>ks_priv036</v>
      </c>
      <c r="C2589" s="5" t="s">
        <v>916</v>
      </c>
      <c r="D2589" s="5">
        <v>6</v>
      </c>
      <c r="E2589" s="5">
        <v>2</v>
      </c>
      <c r="F2589" s="5">
        <v>2025</v>
      </c>
      <c r="G2589" s="5">
        <v>1</v>
      </c>
      <c r="H2589" s="5" t="s">
        <v>1372</v>
      </c>
      <c r="I2589" s="5" t="s">
        <v>314</v>
      </c>
      <c r="J2589" s="5" t="s">
        <v>1617</v>
      </c>
      <c r="K2589" s="5" t="s">
        <v>1058</v>
      </c>
      <c r="L2589" s="5">
        <v>42</v>
      </c>
      <c r="M2589" s="5">
        <v>14</v>
      </c>
      <c r="N2589" s="5">
        <v>3</v>
      </c>
      <c r="O2589" s="5" t="s">
        <v>246</v>
      </c>
      <c r="P2589" s="5" t="s">
        <v>1432</v>
      </c>
      <c r="Q2589" s="5"/>
      <c r="R2589" s="5"/>
      <c r="S2589" s="5"/>
      <c r="T2589" s="5"/>
      <c r="U2589" s="5"/>
      <c r="V2589" s="5"/>
      <c r="W2589" s="5"/>
      <c r="X2589" s="5"/>
    </row>
    <row r="2590" spans="1:24" s="8" customFormat="1" ht="15" hidden="1" x14ac:dyDescent="0.25">
      <c r="A2590" s="5" t="s">
        <v>138</v>
      </c>
      <c r="B2590" s="5" t="str">
        <f t="shared" si="0"/>
        <v>ks_priv036</v>
      </c>
      <c r="C2590" s="5" t="s">
        <v>916</v>
      </c>
      <c r="D2590" s="5">
        <v>6</v>
      </c>
      <c r="E2590" s="5">
        <v>2</v>
      </c>
      <c r="F2590" s="5">
        <v>2025</v>
      </c>
      <c r="G2590" s="5">
        <v>1</v>
      </c>
      <c r="H2590" s="5" t="s">
        <v>1372</v>
      </c>
      <c r="I2590" s="5" t="s">
        <v>310</v>
      </c>
      <c r="J2590" s="5" t="s">
        <v>311</v>
      </c>
      <c r="K2590" s="5" t="s">
        <v>1218</v>
      </c>
      <c r="L2590" s="5">
        <v>65</v>
      </c>
      <c r="M2590" s="5">
        <v>13</v>
      </c>
      <c r="N2590" s="5">
        <v>5</v>
      </c>
      <c r="O2590" s="5" t="s">
        <v>246</v>
      </c>
      <c r="P2590" s="5" t="s">
        <v>509</v>
      </c>
      <c r="Q2590" s="5"/>
      <c r="R2590" s="5"/>
      <c r="S2590" s="5"/>
      <c r="T2590" s="5"/>
      <c r="U2590" s="5"/>
      <c r="V2590" s="5"/>
      <c r="W2590" s="5"/>
      <c r="X2590" s="5"/>
    </row>
    <row r="2591" spans="1:24" s="8" customFormat="1" ht="15" hidden="1" x14ac:dyDescent="0.25">
      <c r="A2591" s="5" t="s">
        <v>138</v>
      </c>
      <c r="B2591" s="5" t="str">
        <f t="shared" si="0"/>
        <v>ks_priv036</v>
      </c>
      <c r="C2591" s="5" t="s">
        <v>916</v>
      </c>
      <c r="D2591" s="5">
        <v>6</v>
      </c>
      <c r="E2591" s="5">
        <v>2</v>
      </c>
      <c r="F2591" s="5">
        <v>2025</v>
      </c>
      <c r="G2591" s="5">
        <v>1</v>
      </c>
      <c r="H2591" s="5" t="s">
        <v>1372</v>
      </c>
      <c r="I2591" s="5" t="s">
        <v>1681</v>
      </c>
      <c r="J2591" s="5" t="s">
        <v>1682</v>
      </c>
      <c r="K2591" s="5" t="s">
        <v>1058</v>
      </c>
      <c r="L2591" s="5">
        <v>3</v>
      </c>
      <c r="M2591" s="5">
        <v>3</v>
      </c>
      <c r="N2591" s="5">
        <v>1</v>
      </c>
      <c r="O2591" s="5" t="s">
        <v>1683</v>
      </c>
      <c r="P2591" s="5" t="s">
        <v>1684</v>
      </c>
      <c r="Q2591" s="5"/>
      <c r="R2591" s="5"/>
      <c r="S2591" s="5"/>
      <c r="T2591" s="5"/>
      <c r="U2591" s="5"/>
      <c r="V2591" s="5"/>
      <c r="W2591" s="5"/>
      <c r="X2591" s="5"/>
    </row>
    <row r="2592" spans="1:24" s="8" customFormat="1" ht="15" hidden="1" x14ac:dyDescent="0.25">
      <c r="A2592" s="5" t="s">
        <v>81</v>
      </c>
      <c r="B2592" s="5" t="str">
        <f t="shared" si="0"/>
        <v>ks_priv017</v>
      </c>
      <c r="C2592" s="5" t="s">
        <v>916</v>
      </c>
      <c r="D2592" s="5">
        <v>6</v>
      </c>
      <c r="E2592" s="5">
        <v>4</v>
      </c>
      <c r="F2592" s="5">
        <v>2025</v>
      </c>
      <c r="G2592" s="5">
        <v>2</v>
      </c>
      <c r="H2592" s="5" t="s">
        <v>1372</v>
      </c>
      <c r="I2592" s="5" t="s">
        <v>1681</v>
      </c>
      <c r="J2592" s="5" t="s">
        <v>1682</v>
      </c>
      <c r="K2592" s="5" t="s">
        <v>1058</v>
      </c>
      <c r="L2592" s="5">
        <v>10</v>
      </c>
      <c r="M2592" s="5">
        <v>10</v>
      </c>
      <c r="N2592" s="5">
        <v>1</v>
      </c>
      <c r="O2592" s="5" t="s">
        <v>246</v>
      </c>
      <c r="P2592" s="5" t="s">
        <v>1684</v>
      </c>
      <c r="Q2592" s="5"/>
      <c r="R2592" s="5"/>
      <c r="S2592" s="5"/>
      <c r="T2592" s="5"/>
      <c r="U2592" s="5"/>
      <c r="V2592" s="5"/>
      <c r="W2592" s="5"/>
      <c r="X2592" s="5"/>
    </row>
    <row r="2593" spans="1:24" s="8" customFormat="1" ht="15" hidden="1" x14ac:dyDescent="0.25">
      <c r="A2593" s="5" t="s">
        <v>81</v>
      </c>
      <c r="B2593" s="5" t="str">
        <f t="shared" si="0"/>
        <v>ks_priv017</v>
      </c>
      <c r="C2593" s="5" t="s">
        <v>916</v>
      </c>
      <c r="D2593" s="5">
        <v>6</v>
      </c>
      <c r="E2593" s="5">
        <v>4</v>
      </c>
      <c r="F2593" s="5">
        <v>2025</v>
      </c>
      <c r="G2593" s="5">
        <v>2</v>
      </c>
      <c r="H2593" s="5" t="s">
        <v>1372</v>
      </c>
      <c r="I2593" s="5" t="s">
        <v>982</v>
      </c>
      <c r="J2593" s="5" t="s">
        <v>317</v>
      </c>
      <c r="K2593" s="5" t="s">
        <v>1058</v>
      </c>
      <c r="L2593" s="5">
        <v>1</v>
      </c>
      <c r="M2593" s="5">
        <v>1</v>
      </c>
      <c r="N2593" s="5">
        <v>1</v>
      </c>
      <c r="O2593" s="5" t="s">
        <v>246</v>
      </c>
      <c r="P2593" s="5" t="s">
        <v>1625</v>
      </c>
      <c r="Q2593" s="5"/>
      <c r="R2593" s="5"/>
      <c r="S2593" s="5"/>
      <c r="T2593" s="5"/>
      <c r="U2593" s="5"/>
      <c r="V2593" s="5"/>
      <c r="W2593" s="5"/>
      <c r="X2593" s="5"/>
    </row>
    <row r="2594" spans="1:24" s="8" customFormat="1" ht="15" hidden="1" x14ac:dyDescent="0.25">
      <c r="A2594" s="5" t="s">
        <v>81</v>
      </c>
      <c r="B2594" s="5" t="str">
        <f t="shared" si="0"/>
        <v>ks_priv017</v>
      </c>
      <c r="C2594" s="5" t="s">
        <v>916</v>
      </c>
      <c r="D2594" s="5">
        <v>6</v>
      </c>
      <c r="E2594" s="5">
        <v>4</v>
      </c>
      <c r="F2594" s="5">
        <v>2025</v>
      </c>
      <c r="G2594" s="5">
        <v>2</v>
      </c>
      <c r="H2594" s="5" t="s">
        <v>1372</v>
      </c>
      <c r="I2594" s="5" t="s">
        <v>988</v>
      </c>
      <c r="J2594" s="5" t="s">
        <v>1685</v>
      </c>
      <c r="K2594" s="5" t="s">
        <v>1058</v>
      </c>
      <c r="L2594" s="5">
        <v>9</v>
      </c>
      <c r="M2594" s="5">
        <v>9</v>
      </c>
      <c r="N2594" s="5">
        <v>1</v>
      </c>
      <c r="O2594" s="5" t="s">
        <v>1640</v>
      </c>
      <c r="P2594" s="5" t="s">
        <v>1686</v>
      </c>
      <c r="Q2594" s="5"/>
      <c r="R2594" s="5"/>
      <c r="S2594" s="5"/>
      <c r="T2594" s="5"/>
      <c r="U2594" s="5"/>
      <c r="V2594" s="5"/>
      <c r="W2594" s="5"/>
      <c r="X2594" s="5"/>
    </row>
    <row r="2595" spans="1:24" s="8" customFormat="1" ht="15" hidden="1" x14ac:dyDescent="0.25">
      <c r="A2595" s="5" t="s">
        <v>81</v>
      </c>
      <c r="B2595" s="5" t="str">
        <f t="shared" si="0"/>
        <v>ks_priv017</v>
      </c>
      <c r="C2595" s="5" t="s">
        <v>916</v>
      </c>
      <c r="D2595" s="5">
        <v>6</v>
      </c>
      <c r="E2595" s="5">
        <v>4</v>
      </c>
      <c r="F2595" s="5">
        <v>2025</v>
      </c>
      <c r="G2595" s="5">
        <v>2</v>
      </c>
      <c r="H2595" s="5" t="s">
        <v>1372</v>
      </c>
      <c r="I2595" s="5" t="s">
        <v>1613</v>
      </c>
      <c r="J2595" s="5" t="s">
        <v>1614</v>
      </c>
      <c r="K2595" s="5" t="s">
        <v>1058</v>
      </c>
      <c r="L2595" s="5">
        <v>7</v>
      </c>
      <c r="M2595" s="5">
        <v>7</v>
      </c>
      <c r="N2595" s="5">
        <v>1</v>
      </c>
      <c r="O2595" s="5" t="s">
        <v>1687</v>
      </c>
      <c r="P2595" s="5" t="s">
        <v>1616</v>
      </c>
      <c r="Q2595" s="5"/>
      <c r="R2595" s="5"/>
      <c r="S2595" s="5"/>
      <c r="T2595" s="5"/>
      <c r="U2595" s="5"/>
      <c r="V2595" s="5"/>
      <c r="W2595" s="5"/>
      <c r="X2595" s="5"/>
    </row>
    <row r="2596" spans="1:24" s="8" customFormat="1" ht="15" hidden="1" x14ac:dyDescent="0.25">
      <c r="A2596" s="5" t="s">
        <v>92</v>
      </c>
      <c r="B2596" s="5" t="str">
        <f t="shared" si="0"/>
        <v>ks_priv013</v>
      </c>
      <c r="C2596" s="5" t="s">
        <v>916</v>
      </c>
      <c r="D2596" s="5">
        <v>6</v>
      </c>
      <c r="E2596" s="5">
        <v>4</v>
      </c>
      <c r="F2596" s="5">
        <v>2025</v>
      </c>
      <c r="G2596" s="5">
        <v>2</v>
      </c>
      <c r="H2596" s="5" t="s">
        <v>1377</v>
      </c>
      <c r="I2596" s="38" t="s">
        <v>312</v>
      </c>
      <c r="J2596" s="5" t="s">
        <v>313</v>
      </c>
      <c r="K2596" s="5" t="s">
        <v>1058</v>
      </c>
      <c r="L2596" s="5">
        <v>60</v>
      </c>
      <c r="M2596" s="5">
        <v>1</v>
      </c>
      <c r="N2596" s="5">
        <v>60</v>
      </c>
      <c r="O2596" s="5" t="s">
        <v>246</v>
      </c>
      <c r="P2596" s="5" t="s">
        <v>1526</v>
      </c>
      <c r="Q2596" s="5"/>
      <c r="R2596" s="5"/>
      <c r="S2596" s="5"/>
      <c r="T2596" s="5"/>
      <c r="U2596" s="5"/>
      <c r="V2596" s="5"/>
      <c r="W2596" s="5"/>
      <c r="X2596" s="5"/>
    </row>
    <row r="2597" spans="1:24" s="8" customFormat="1" ht="15" hidden="1" x14ac:dyDescent="0.25">
      <c r="A2597" s="5" t="s">
        <v>92</v>
      </c>
      <c r="B2597" s="5" t="str">
        <f t="shared" si="0"/>
        <v>ks_priv013</v>
      </c>
      <c r="C2597" s="5" t="s">
        <v>916</v>
      </c>
      <c r="D2597" s="5">
        <v>6</v>
      </c>
      <c r="E2597" s="5">
        <v>4</v>
      </c>
      <c r="F2597" s="5">
        <v>2025</v>
      </c>
      <c r="G2597" s="5">
        <v>2</v>
      </c>
      <c r="H2597" s="5" t="s">
        <v>1377</v>
      </c>
      <c r="I2597" s="5" t="s">
        <v>348</v>
      </c>
      <c r="J2597" s="5" t="s">
        <v>471</v>
      </c>
      <c r="K2597" s="5" t="s">
        <v>1058</v>
      </c>
      <c r="L2597" s="5">
        <v>2</v>
      </c>
      <c r="M2597" s="5">
        <v>2</v>
      </c>
      <c r="N2597" s="5">
        <v>1</v>
      </c>
      <c r="O2597" s="5" t="s">
        <v>246</v>
      </c>
      <c r="P2597" s="38" t="s">
        <v>1999</v>
      </c>
      <c r="Q2597" s="5"/>
      <c r="R2597" s="5"/>
      <c r="S2597" s="5"/>
      <c r="T2597" s="5"/>
      <c r="U2597" s="5"/>
      <c r="V2597" s="5"/>
      <c r="W2597" s="5"/>
      <c r="X2597" s="5"/>
    </row>
    <row r="2598" spans="1:24" s="8" customFormat="1" ht="15" hidden="1" x14ac:dyDescent="0.25">
      <c r="A2598" s="5" t="s">
        <v>92</v>
      </c>
      <c r="B2598" s="5" t="str">
        <f t="shared" si="0"/>
        <v>ks_priv013</v>
      </c>
      <c r="C2598" s="5" t="s">
        <v>916</v>
      </c>
      <c r="D2598" s="5">
        <v>6</v>
      </c>
      <c r="E2598" s="5">
        <v>4</v>
      </c>
      <c r="F2598" s="5">
        <v>2025</v>
      </c>
      <c r="G2598" s="5">
        <v>2</v>
      </c>
      <c r="H2598" s="5" t="s">
        <v>1377</v>
      </c>
      <c r="I2598" s="38" t="s">
        <v>312</v>
      </c>
      <c r="J2598" s="5" t="s">
        <v>313</v>
      </c>
      <c r="K2598" s="5" t="s">
        <v>1058</v>
      </c>
      <c r="L2598" s="5">
        <v>30</v>
      </c>
      <c r="M2598" s="5">
        <v>1</v>
      </c>
      <c r="N2598" s="5">
        <v>30</v>
      </c>
      <c r="O2598" s="5" t="s">
        <v>246</v>
      </c>
      <c r="P2598" s="5" t="s">
        <v>1526</v>
      </c>
      <c r="Q2598" s="5"/>
      <c r="R2598" s="5"/>
      <c r="S2598" s="5"/>
      <c r="T2598" s="5"/>
      <c r="U2598" s="5"/>
      <c r="V2598" s="5"/>
      <c r="W2598" s="5"/>
      <c r="X2598" s="5"/>
    </row>
    <row r="2599" spans="1:24" s="8" customFormat="1" ht="15" hidden="1" x14ac:dyDescent="0.25">
      <c r="A2599" s="5" t="s">
        <v>90</v>
      </c>
      <c r="B2599" s="5" t="str">
        <f t="shared" si="0"/>
        <v>ks_priv014</v>
      </c>
      <c r="C2599" s="5" t="s">
        <v>916</v>
      </c>
      <c r="D2599" s="5">
        <v>6</v>
      </c>
      <c r="E2599" s="5">
        <v>4</v>
      </c>
      <c r="F2599" s="5">
        <v>2025</v>
      </c>
      <c r="G2599" s="5">
        <v>2</v>
      </c>
      <c r="H2599" s="5" t="s">
        <v>1372</v>
      </c>
      <c r="I2599" s="5" t="s">
        <v>348</v>
      </c>
      <c r="J2599" s="5" t="s">
        <v>471</v>
      </c>
      <c r="K2599" s="5" t="s">
        <v>1058</v>
      </c>
      <c r="L2599" s="5">
        <v>7</v>
      </c>
      <c r="M2599" s="5">
        <v>7</v>
      </c>
      <c r="N2599" s="5">
        <v>1</v>
      </c>
      <c r="O2599" s="5" t="s">
        <v>246</v>
      </c>
      <c r="P2599" s="38" t="s">
        <v>1999</v>
      </c>
      <c r="Q2599" s="5"/>
      <c r="R2599" s="5"/>
      <c r="S2599" s="5"/>
      <c r="T2599" s="5"/>
      <c r="U2599" s="5"/>
      <c r="V2599" s="5"/>
      <c r="W2599" s="5"/>
      <c r="X2599" s="5"/>
    </row>
    <row r="2600" spans="1:24" s="8" customFormat="1" ht="15" hidden="1" x14ac:dyDescent="0.25">
      <c r="A2600" s="5" t="s">
        <v>90</v>
      </c>
      <c r="B2600" s="5" t="str">
        <f t="shared" si="0"/>
        <v>ks_priv014</v>
      </c>
      <c r="C2600" s="5" t="s">
        <v>916</v>
      </c>
      <c r="D2600" s="5">
        <v>6</v>
      </c>
      <c r="E2600" s="5">
        <v>4</v>
      </c>
      <c r="F2600" s="5">
        <v>2025</v>
      </c>
      <c r="G2600" s="5">
        <v>2</v>
      </c>
      <c r="H2600" s="5" t="s">
        <v>1372</v>
      </c>
      <c r="I2600" s="5" t="s">
        <v>319</v>
      </c>
      <c r="J2600" s="5" t="s">
        <v>320</v>
      </c>
      <c r="K2600" s="5" t="s">
        <v>1058</v>
      </c>
      <c r="L2600" s="5">
        <v>2</v>
      </c>
      <c r="M2600" s="5">
        <v>1</v>
      </c>
      <c r="N2600" s="5">
        <v>2</v>
      </c>
      <c r="O2600" s="5" t="s">
        <v>246</v>
      </c>
      <c r="P2600" s="5" t="s">
        <v>1387</v>
      </c>
      <c r="Q2600" s="5"/>
      <c r="R2600" s="5"/>
      <c r="S2600" s="5"/>
      <c r="T2600" s="5"/>
      <c r="U2600" s="5"/>
      <c r="V2600" s="5"/>
      <c r="W2600" s="5"/>
      <c r="X2600" s="5"/>
    </row>
    <row r="2601" spans="1:24" s="8" customFormat="1" ht="15" hidden="1" x14ac:dyDescent="0.25">
      <c r="A2601" s="5" t="s">
        <v>84</v>
      </c>
      <c r="B2601" s="5" t="str">
        <f t="shared" si="0"/>
        <v>ks_priv015</v>
      </c>
      <c r="C2601" s="5" t="s">
        <v>916</v>
      </c>
      <c r="D2601" s="5">
        <v>6</v>
      </c>
      <c r="E2601" s="5">
        <v>4</v>
      </c>
      <c r="F2601" s="5">
        <v>2025</v>
      </c>
      <c r="G2601" s="5">
        <v>2</v>
      </c>
      <c r="H2601" s="5" t="s">
        <v>1377</v>
      </c>
      <c r="I2601" s="5" t="s">
        <v>322</v>
      </c>
      <c r="J2601" s="5" t="s">
        <v>403</v>
      </c>
      <c r="K2601" s="5" t="s">
        <v>1058</v>
      </c>
      <c r="L2601" s="5">
        <v>36</v>
      </c>
      <c r="M2601" s="5">
        <v>36</v>
      </c>
      <c r="N2601" s="5">
        <v>1</v>
      </c>
      <c r="O2601" s="5" t="s">
        <v>246</v>
      </c>
      <c r="P2601" s="5" t="s">
        <v>1606</v>
      </c>
      <c r="Q2601" s="5"/>
      <c r="R2601" s="5"/>
      <c r="S2601" s="5"/>
      <c r="T2601" s="5"/>
      <c r="U2601" s="5"/>
      <c r="V2601" s="5"/>
      <c r="W2601" s="5"/>
      <c r="X2601" s="5"/>
    </row>
    <row r="2602" spans="1:24" s="8" customFormat="1" ht="15" hidden="1" x14ac:dyDescent="0.25">
      <c r="A2602" s="5" t="s">
        <v>88</v>
      </c>
      <c r="B2602" s="5" t="str">
        <f t="shared" si="0"/>
        <v>ks_priv016</v>
      </c>
      <c r="C2602" s="5" t="s">
        <v>916</v>
      </c>
      <c r="D2602" s="5">
        <v>6</v>
      </c>
      <c r="E2602" s="5">
        <v>4</v>
      </c>
      <c r="F2602" s="5">
        <v>2025</v>
      </c>
      <c r="G2602" s="5">
        <v>2</v>
      </c>
      <c r="H2602" s="5" t="s">
        <v>1372</v>
      </c>
      <c r="I2602" s="5" t="s">
        <v>1688</v>
      </c>
      <c r="J2602" s="5" t="s">
        <v>1689</v>
      </c>
      <c r="K2602" s="5" t="s">
        <v>1058</v>
      </c>
      <c r="L2602" s="5">
        <v>38</v>
      </c>
      <c r="M2602" s="5">
        <v>1</v>
      </c>
      <c r="N2602" s="5">
        <v>38</v>
      </c>
      <c r="O2602" s="5" t="s">
        <v>1690</v>
      </c>
      <c r="P2602" s="5" t="s">
        <v>1691</v>
      </c>
      <c r="Q2602" s="5"/>
      <c r="R2602" s="5"/>
      <c r="S2602" s="5"/>
      <c r="T2602" s="5"/>
      <c r="U2602" s="5"/>
      <c r="V2602" s="5"/>
      <c r="W2602" s="5"/>
      <c r="X2602" s="5"/>
    </row>
    <row r="2603" spans="1:24" s="8" customFormat="1" ht="15" hidden="1" x14ac:dyDescent="0.25">
      <c r="A2603" s="5" t="s">
        <v>88</v>
      </c>
      <c r="B2603" s="5" t="str">
        <f t="shared" si="0"/>
        <v>ks_priv016</v>
      </c>
      <c r="C2603" s="5" t="s">
        <v>916</v>
      </c>
      <c r="D2603" s="5">
        <v>6</v>
      </c>
      <c r="E2603" s="5">
        <v>4</v>
      </c>
      <c r="F2603" s="5">
        <v>2025</v>
      </c>
      <c r="G2603" s="5">
        <v>2</v>
      </c>
      <c r="H2603" s="5" t="s">
        <v>1372</v>
      </c>
      <c r="I2603" s="38" t="s">
        <v>312</v>
      </c>
      <c r="J2603" s="5" t="s">
        <v>313</v>
      </c>
      <c r="K2603" s="5" t="s">
        <v>1058</v>
      </c>
      <c r="L2603" s="5">
        <v>216</v>
      </c>
      <c r="M2603" s="5">
        <v>3</v>
      </c>
      <c r="N2603" s="5">
        <v>72</v>
      </c>
      <c r="O2603" s="5" t="s">
        <v>246</v>
      </c>
      <c r="P2603" s="5" t="s">
        <v>1526</v>
      </c>
      <c r="Q2603" s="5"/>
      <c r="R2603" s="5"/>
      <c r="S2603" s="5"/>
      <c r="T2603" s="5"/>
      <c r="U2603" s="5"/>
      <c r="V2603" s="5"/>
      <c r="W2603" s="5"/>
      <c r="X2603" s="5"/>
    </row>
    <row r="2604" spans="1:24" s="8" customFormat="1" ht="15" hidden="1" x14ac:dyDescent="0.25">
      <c r="A2604" s="5" t="s">
        <v>88</v>
      </c>
      <c r="B2604" s="5" t="str">
        <f t="shared" si="0"/>
        <v>ks_priv016</v>
      </c>
      <c r="C2604" s="5" t="s">
        <v>916</v>
      </c>
      <c r="D2604" s="5">
        <v>6</v>
      </c>
      <c r="E2604" s="5">
        <v>4</v>
      </c>
      <c r="F2604" s="5">
        <v>2025</v>
      </c>
      <c r="G2604" s="5">
        <v>2</v>
      </c>
      <c r="H2604" s="5" t="s">
        <v>1372</v>
      </c>
      <c r="I2604" s="38" t="s">
        <v>312</v>
      </c>
      <c r="J2604" s="5" t="s">
        <v>313</v>
      </c>
      <c r="K2604" s="5" t="s">
        <v>1058</v>
      </c>
      <c r="L2604" s="5">
        <v>540</v>
      </c>
      <c r="M2604" s="5">
        <v>4</v>
      </c>
      <c r="N2604" s="5">
        <v>135</v>
      </c>
      <c r="O2604" s="5" t="s">
        <v>246</v>
      </c>
      <c r="P2604" s="5" t="s">
        <v>1526</v>
      </c>
      <c r="Q2604" s="5"/>
      <c r="R2604" s="5"/>
      <c r="S2604" s="5"/>
      <c r="T2604" s="5"/>
      <c r="U2604" s="5"/>
      <c r="V2604" s="5"/>
      <c r="W2604" s="5"/>
      <c r="X2604" s="5"/>
    </row>
    <row r="2605" spans="1:24" s="8" customFormat="1" ht="15" hidden="1" x14ac:dyDescent="0.25">
      <c r="A2605" s="5" t="s">
        <v>88</v>
      </c>
      <c r="B2605" s="5" t="str">
        <f t="shared" si="0"/>
        <v>ks_priv016</v>
      </c>
      <c r="C2605" s="5" t="s">
        <v>916</v>
      </c>
      <c r="D2605" s="5">
        <v>6</v>
      </c>
      <c r="E2605" s="5">
        <v>4</v>
      </c>
      <c r="F2605" s="5">
        <v>2025</v>
      </c>
      <c r="G2605" s="5">
        <v>2</v>
      </c>
      <c r="H2605" s="5" t="s">
        <v>1372</v>
      </c>
      <c r="I2605" s="5" t="s">
        <v>322</v>
      </c>
      <c r="J2605" s="5" t="s">
        <v>403</v>
      </c>
      <c r="K2605" s="5" t="s">
        <v>1058</v>
      </c>
      <c r="L2605" s="5">
        <v>41</v>
      </c>
      <c r="M2605" s="5">
        <v>41</v>
      </c>
      <c r="N2605" s="5">
        <v>1</v>
      </c>
      <c r="O2605" s="5" t="s">
        <v>246</v>
      </c>
      <c r="P2605" s="5" t="s">
        <v>1606</v>
      </c>
      <c r="Q2605" s="5"/>
      <c r="R2605" s="5"/>
      <c r="S2605" s="5"/>
      <c r="T2605" s="5"/>
      <c r="U2605" s="5"/>
      <c r="V2605" s="5"/>
      <c r="W2605" s="5"/>
      <c r="X2605" s="5"/>
    </row>
    <row r="2606" spans="1:24" s="8" customFormat="1" ht="15" hidden="1" x14ac:dyDescent="0.25">
      <c r="A2606" s="5" t="s">
        <v>88</v>
      </c>
      <c r="B2606" s="5" t="str">
        <f t="shared" si="0"/>
        <v>ks_priv016</v>
      </c>
      <c r="C2606" s="5" t="s">
        <v>916</v>
      </c>
      <c r="D2606" s="5">
        <v>6</v>
      </c>
      <c r="E2606" s="5">
        <v>4</v>
      </c>
      <c r="F2606" s="5">
        <v>2025</v>
      </c>
      <c r="G2606" s="5">
        <v>2</v>
      </c>
      <c r="H2606" s="5" t="s">
        <v>1372</v>
      </c>
      <c r="I2606" s="5" t="s">
        <v>1646</v>
      </c>
      <c r="J2606" s="5" t="s">
        <v>373</v>
      </c>
      <c r="K2606" s="5" t="s">
        <v>1058</v>
      </c>
      <c r="L2606" s="5">
        <v>74</v>
      </c>
      <c r="M2606" s="5">
        <v>37</v>
      </c>
      <c r="N2606" s="5">
        <v>2</v>
      </c>
      <c r="O2606" s="5" t="s">
        <v>246</v>
      </c>
      <c r="P2606" s="5" t="s">
        <v>1404</v>
      </c>
      <c r="Q2606" s="5"/>
      <c r="R2606" s="5"/>
      <c r="S2606" s="5"/>
      <c r="T2606" s="5"/>
      <c r="U2606" s="5"/>
      <c r="V2606" s="5"/>
      <c r="W2606" s="5"/>
      <c r="X2606" s="5"/>
    </row>
    <row r="2607" spans="1:24" s="8" customFormat="1" ht="15" hidden="1" x14ac:dyDescent="0.25">
      <c r="A2607" s="5" t="s">
        <v>88</v>
      </c>
      <c r="B2607" s="5" t="str">
        <f t="shared" si="0"/>
        <v>ks_priv016</v>
      </c>
      <c r="C2607" s="5" t="s">
        <v>916</v>
      </c>
      <c r="D2607" s="5">
        <v>6</v>
      </c>
      <c r="E2607" s="5">
        <v>4</v>
      </c>
      <c r="F2607" s="5">
        <v>2025</v>
      </c>
      <c r="G2607" s="5">
        <v>2</v>
      </c>
      <c r="H2607" s="5" t="s">
        <v>1372</v>
      </c>
      <c r="I2607" s="5" t="s">
        <v>484</v>
      </c>
      <c r="J2607" s="5" t="s">
        <v>1194</v>
      </c>
      <c r="K2607" s="5" t="s">
        <v>1058</v>
      </c>
      <c r="L2607" s="5">
        <v>2</v>
      </c>
      <c r="M2607" s="5">
        <v>1</v>
      </c>
      <c r="N2607" s="5">
        <v>2</v>
      </c>
      <c r="O2607" s="5" t="s">
        <v>1692</v>
      </c>
      <c r="P2607" s="5" t="s">
        <v>1550</v>
      </c>
      <c r="Q2607" s="5"/>
      <c r="R2607" s="5"/>
      <c r="S2607" s="5"/>
      <c r="T2607" s="5"/>
      <c r="U2607" s="5"/>
      <c r="V2607" s="5"/>
      <c r="W2607" s="5"/>
      <c r="X2607" s="5"/>
    </row>
    <row r="2608" spans="1:24" s="8" customFormat="1" ht="15" hidden="1" x14ac:dyDescent="0.25">
      <c r="A2608" s="5" t="s">
        <v>88</v>
      </c>
      <c r="B2608" s="5" t="str">
        <f t="shared" si="0"/>
        <v>ks_priv016</v>
      </c>
      <c r="C2608" s="5" t="s">
        <v>916</v>
      </c>
      <c r="D2608" s="5">
        <v>6</v>
      </c>
      <c r="E2608" s="5">
        <v>4</v>
      </c>
      <c r="F2608" s="5">
        <v>2025</v>
      </c>
      <c r="G2608" s="5">
        <v>2</v>
      </c>
      <c r="H2608" s="5" t="s">
        <v>1372</v>
      </c>
      <c r="I2608" s="5" t="s">
        <v>314</v>
      </c>
      <c r="J2608" s="5" t="s">
        <v>1617</v>
      </c>
      <c r="K2608" s="5" t="s">
        <v>1058</v>
      </c>
      <c r="L2608" s="5">
        <v>2</v>
      </c>
      <c r="M2608" s="5">
        <v>2</v>
      </c>
      <c r="N2608" s="5">
        <v>1</v>
      </c>
      <c r="O2608" s="5" t="s">
        <v>246</v>
      </c>
      <c r="P2608" s="5" t="s">
        <v>1432</v>
      </c>
      <c r="Q2608" s="5"/>
      <c r="R2608" s="5"/>
      <c r="S2608" s="5"/>
      <c r="T2608" s="5"/>
      <c r="U2608" s="5"/>
      <c r="V2608" s="5"/>
      <c r="W2608" s="5"/>
      <c r="X2608" s="5"/>
    </row>
    <row r="2609" spans="1:25" s="8" customFormat="1" ht="15" hidden="1" x14ac:dyDescent="0.25">
      <c r="A2609" s="5" t="s">
        <v>88</v>
      </c>
      <c r="B2609" s="5" t="str">
        <f t="shared" si="0"/>
        <v>ks_priv016</v>
      </c>
      <c r="C2609" s="5" t="s">
        <v>916</v>
      </c>
      <c r="D2609" s="5">
        <v>6</v>
      </c>
      <c r="E2609" s="5">
        <v>4</v>
      </c>
      <c r="F2609" s="5">
        <v>2025</v>
      </c>
      <c r="G2609" s="5">
        <v>2</v>
      </c>
      <c r="H2609" s="5" t="s">
        <v>1372</v>
      </c>
      <c r="I2609" s="5" t="s">
        <v>314</v>
      </c>
      <c r="J2609" s="5" t="s">
        <v>1617</v>
      </c>
      <c r="K2609" s="5" t="s">
        <v>1058</v>
      </c>
      <c r="L2609" s="5">
        <v>64</v>
      </c>
      <c r="M2609" s="5">
        <v>8</v>
      </c>
      <c r="N2609" s="5">
        <v>8</v>
      </c>
      <c r="O2609" s="5" t="s">
        <v>246</v>
      </c>
      <c r="P2609" s="5" t="s">
        <v>1432</v>
      </c>
      <c r="Q2609" s="5"/>
      <c r="R2609" s="5"/>
      <c r="S2609" s="5"/>
      <c r="T2609" s="5"/>
      <c r="U2609" s="5"/>
      <c r="V2609" s="5"/>
      <c r="W2609" s="5"/>
      <c r="X2609" s="5"/>
    </row>
    <row r="2610" spans="1:25" s="8" customFormat="1" ht="15" hidden="1" x14ac:dyDescent="0.25">
      <c r="A2610" s="5" t="s">
        <v>88</v>
      </c>
      <c r="B2610" s="5" t="str">
        <f t="shared" si="0"/>
        <v>ks_priv016</v>
      </c>
      <c r="C2610" s="5" t="s">
        <v>916</v>
      </c>
      <c r="D2610" s="5">
        <v>6</v>
      </c>
      <c r="E2610" s="5">
        <v>4</v>
      </c>
      <c r="F2610" s="5">
        <v>2025</v>
      </c>
      <c r="G2610" s="5">
        <v>2</v>
      </c>
      <c r="H2610" s="5" t="s">
        <v>1372</v>
      </c>
      <c r="I2610" s="5" t="s">
        <v>974</v>
      </c>
      <c r="J2610" s="5" t="s">
        <v>1191</v>
      </c>
      <c r="K2610" s="5" t="s">
        <v>1058</v>
      </c>
      <c r="L2610" s="5">
        <v>1</v>
      </c>
      <c r="M2610" s="5">
        <v>1</v>
      </c>
      <c r="N2610" s="5">
        <v>1</v>
      </c>
      <c r="O2610" s="5" t="s">
        <v>1657</v>
      </c>
      <c r="P2610" s="5" t="s">
        <v>1524</v>
      </c>
      <c r="Q2610" s="5"/>
      <c r="R2610" s="5"/>
      <c r="S2610" s="5"/>
      <c r="T2610" s="5"/>
      <c r="U2610" s="5"/>
      <c r="V2610" s="5"/>
      <c r="W2610" s="5"/>
      <c r="X2610" s="5"/>
    </row>
    <row r="2611" spans="1:25" s="8" customFormat="1" ht="15" hidden="1" x14ac:dyDescent="0.25">
      <c r="A2611" s="5" t="s">
        <v>118</v>
      </c>
      <c r="B2611" s="5" t="str">
        <f t="shared" si="0"/>
        <v>ks_priv002</v>
      </c>
      <c r="C2611" s="5" t="s">
        <v>916</v>
      </c>
      <c r="D2611" s="5">
        <v>6</v>
      </c>
      <c r="E2611" s="5">
        <v>5</v>
      </c>
      <c r="F2611" s="5">
        <v>2025</v>
      </c>
      <c r="G2611" s="5">
        <v>2</v>
      </c>
      <c r="H2611" s="5" t="s">
        <v>1377</v>
      </c>
      <c r="I2611" s="38" t="s">
        <v>312</v>
      </c>
      <c r="J2611" s="5" t="s">
        <v>313</v>
      </c>
      <c r="K2611" s="5" t="s">
        <v>1058</v>
      </c>
      <c r="L2611" s="5">
        <v>2088</v>
      </c>
      <c r="M2611" s="5">
        <v>24</v>
      </c>
      <c r="N2611" s="5">
        <v>87</v>
      </c>
      <c r="O2611" s="5" t="s">
        <v>246</v>
      </c>
      <c r="P2611" s="5" t="s">
        <v>1526</v>
      </c>
      <c r="Q2611" s="5"/>
      <c r="R2611" s="5"/>
      <c r="S2611" s="5"/>
      <c r="T2611" s="5"/>
      <c r="U2611" s="5"/>
      <c r="V2611" s="5"/>
      <c r="W2611" s="5"/>
      <c r="X2611" s="5"/>
    </row>
    <row r="2612" spans="1:25" s="8" customFormat="1" ht="15" hidden="1" x14ac:dyDescent="0.25">
      <c r="A2612" s="5" t="s">
        <v>118</v>
      </c>
      <c r="B2612" s="5" t="str">
        <f t="shared" si="0"/>
        <v>ks_priv002</v>
      </c>
      <c r="C2612" s="5" t="s">
        <v>916</v>
      </c>
      <c r="D2612" s="5">
        <v>6</v>
      </c>
      <c r="E2612" s="5">
        <v>5</v>
      </c>
      <c r="F2612" s="5">
        <v>2025</v>
      </c>
      <c r="G2612" s="5">
        <v>2</v>
      </c>
      <c r="H2612" s="5" t="s">
        <v>1377</v>
      </c>
      <c r="I2612" s="5" t="s">
        <v>314</v>
      </c>
      <c r="J2612" s="5" t="s">
        <v>1617</v>
      </c>
      <c r="K2612" s="5" t="s">
        <v>1058</v>
      </c>
      <c r="L2612" s="5">
        <v>188</v>
      </c>
      <c r="M2612" s="5">
        <v>94</v>
      </c>
      <c r="N2612" s="5">
        <v>2</v>
      </c>
      <c r="O2612" s="5" t="s">
        <v>246</v>
      </c>
      <c r="P2612" s="5" t="s">
        <v>1432</v>
      </c>
      <c r="Q2612" s="5"/>
      <c r="R2612" s="5"/>
      <c r="S2612" s="5"/>
      <c r="T2612" s="5"/>
      <c r="U2612" s="5"/>
      <c r="V2612" s="5"/>
      <c r="W2612" s="5"/>
      <c r="X2612" s="5"/>
    </row>
    <row r="2613" spans="1:25" s="8" customFormat="1" ht="15" hidden="1" x14ac:dyDescent="0.25">
      <c r="A2613" s="5" t="s">
        <v>118</v>
      </c>
      <c r="B2613" s="5" t="str">
        <f t="shared" si="0"/>
        <v>ks_priv002</v>
      </c>
      <c r="C2613" s="5" t="s">
        <v>916</v>
      </c>
      <c r="D2613" s="5">
        <v>6</v>
      </c>
      <c r="E2613" s="5">
        <v>5</v>
      </c>
      <c r="F2613" s="5">
        <v>2025</v>
      </c>
      <c r="G2613" s="5">
        <v>2</v>
      </c>
      <c r="H2613" s="5" t="s">
        <v>1377</v>
      </c>
      <c r="I2613" s="5" t="s">
        <v>201</v>
      </c>
      <c r="J2613" s="5" t="s">
        <v>201</v>
      </c>
      <c r="K2613" s="5" t="s">
        <v>201</v>
      </c>
      <c r="L2613" s="5">
        <v>0</v>
      </c>
      <c r="M2613" s="5">
        <v>0</v>
      </c>
      <c r="N2613" s="5">
        <v>0</v>
      </c>
      <c r="O2613" s="5" t="s">
        <v>1378</v>
      </c>
      <c r="P2613" s="5" t="s">
        <v>201</v>
      </c>
      <c r="Q2613" s="5"/>
      <c r="R2613" s="5"/>
      <c r="S2613" s="5"/>
      <c r="T2613" s="5"/>
      <c r="U2613" s="5"/>
      <c r="V2613" s="5"/>
      <c r="W2613" s="5"/>
      <c r="X2613" s="5"/>
    </row>
    <row r="2614" spans="1:25" s="8" customFormat="1" ht="15" hidden="1" x14ac:dyDescent="0.25">
      <c r="A2614" s="5" t="s">
        <v>119</v>
      </c>
      <c r="B2614" s="5" t="str">
        <f t="shared" si="0"/>
        <v>ks_priv003</v>
      </c>
      <c r="C2614" s="5" t="s">
        <v>916</v>
      </c>
      <c r="D2614" s="5">
        <v>6</v>
      </c>
      <c r="E2614" s="5">
        <v>5</v>
      </c>
      <c r="F2614" s="5">
        <v>2025</v>
      </c>
      <c r="G2614" s="5">
        <v>2</v>
      </c>
      <c r="H2614" s="5" t="s">
        <v>1372</v>
      </c>
      <c r="I2614" s="5" t="s">
        <v>201</v>
      </c>
      <c r="J2614" s="5" t="s">
        <v>201</v>
      </c>
      <c r="K2614" s="5" t="s">
        <v>201</v>
      </c>
      <c r="L2614" s="5">
        <v>0</v>
      </c>
      <c r="M2614" s="5">
        <v>0</v>
      </c>
      <c r="N2614" s="5">
        <v>0</v>
      </c>
      <c r="O2614" s="5" t="s">
        <v>1378</v>
      </c>
      <c r="P2614" s="5" t="s">
        <v>201</v>
      </c>
      <c r="Q2614" s="5" t="s">
        <v>1643</v>
      </c>
      <c r="R2614" s="5"/>
      <c r="S2614" s="5"/>
      <c r="T2614" s="5"/>
      <c r="U2614" s="5"/>
      <c r="V2614" s="5"/>
      <c r="W2614" s="5"/>
      <c r="X2614" s="5"/>
      <c r="Y2614" s="5"/>
    </row>
    <row r="2615" spans="1:25" s="8" customFormat="1" ht="15" hidden="1" x14ac:dyDescent="0.25">
      <c r="A2615" s="5" t="s">
        <v>115</v>
      </c>
      <c r="B2615" s="5" t="str">
        <f t="shared" si="0"/>
        <v>ks_priv001</v>
      </c>
      <c r="C2615" s="5" t="s">
        <v>916</v>
      </c>
      <c r="D2615" s="5">
        <v>6</v>
      </c>
      <c r="E2615" s="5">
        <v>5</v>
      </c>
      <c r="F2615" s="5">
        <v>2025</v>
      </c>
      <c r="G2615" s="5">
        <v>2</v>
      </c>
      <c r="H2615" s="5" t="s">
        <v>1372</v>
      </c>
      <c r="I2615" s="5" t="s">
        <v>348</v>
      </c>
      <c r="J2615" s="5" t="s">
        <v>471</v>
      </c>
      <c r="K2615" s="5" t="s">
        <v>1058</v>
      </c>
      <c r="L2615" s="5">
        <v>1</v>
      </c>
      <c r="M2615" s="5">
        <v>1</v>
      </c>
      <c r="N2615" s="5">
        <v>1</v>
      </c>
      <c r="O2615" s="5" t="s">
        <v>246</v>
      </c>
      <c r="P2615" s="38" t="s">
        <v>1999</v>
      </c>
      <c r="Q2615" s="5"/>
      <c r="R2615" s="5"/>
      <c r="S2615" s="5"/>
      <c r="T2615" s="5"/>
      <c r="U2615" s="5"/>
      <c r="V2615" s="5"/>
      <c r="W2615" s="5"/>
      <c r="X2615" s="5"/>
    </row>
    <row r="2616" spans="1:25" s="8" customFormat="1" ht="15" hidden="1" x14ac:dyDescent="0.25">
      <c r="A2616" s="5" t="s">
        <v>15</v>
      </c>
      <c r="B2616" s="5" t="str">
        <f t="shared" si="0"/>
        <v>ks_priv021</v>
      </c>
      <c r="C2616" s="5" t="s">
        <v>916</v>
      </c>
      <c r="D2616" s="5">
        <v>6</v>
      </c>
      <c r="E2616" s="5">
        <v>7</v>
      </c>
      <c r="F2616" s="5">
        <v>2025</v>
      </c>
      <c r="G2616" s="5">
        <v>2</v>
      </c>
      <c r="H2616" s="5" t="s">
        <v>1377</v>
      </c>
      <c r="I2616" s="5" t="s">
        <v>310</v>
      </c>
      <c r="J2616" s="5" t="s">
        <v>311</v>
      </c>
      <c r="K2616" s="5" t="s">
        <v>1218</v>
      </c>
      <c r="L2616" s="5">
        <v>383</v>
      </c>
      <c r="M2616" s="5">
        <v>383</v>
      </c>
      <c r="N2616" s="5">
        <v>1</v>
      </c>
      <c r="O2616" s="5" t="s">
        <v>246</v>
      </c>
      <c r="P2616" s="5" t="s">
        <v>509</v>
      </c>
      <c r="Q2616" s="5"/>
      <c r="R2616" s="5"/>
      <c r="S2616" s="5"/>
      <c r="T2616" s="5"/>
      <c r="U2616" s="5"/>
      <c r="V2616" s="5"/>
      <c r="W2616" s="5"/>
      <c r="X2616" s="5"/>
    </row>
    <row r="2617" spans="1:25" s="8" customFormat="1" ht="15" hidden="1" x14ac:dyDescent="0.25">
      <c r="A2617" s="5" t="s">
        <v>15</v>
      </c>
      <c r="B2617" s="5" t="str">
        <f t="shared" si="0"/>
        <v>ks_priv021</v>
      </c>
      <c r="C2617" s="5" t="s">
        <v>916</v>
      </c>
      <c r="D2617" s="5">
        <v>6</v>
      </c>
      <c r="E2617" s="5">
        <v>7</v>
      </c>
      <c r="F2617" s="5">
        <v>2025</v>
      </c>
      <c r="G2617" s="5">
        <v>2</v>
      </c>
      <c r="H2617" s="5" t="s">
        <v>1377</v>
      </c>
      <c r="I2617" s="5" t="s">
        <v>434</v>
      </c>
      <c r="J2617" s="5" t="s">
        <v>1693</v>
      </c>
      <c r="K2617" s="5" t="s">
        <v>1058</v>
      </c>
      <c r="L2617" s="5">
        <v>134</v>
      </c>
      <c r="M2617" s="5">
        <v>67</v>
      </c>
      <c r="N2617" s="5">
        <v>2</v>
      </c>
      <c r="O2617" s="5" t="s">
        <v>246</v>
      </c>
      <c r="P2617" s="5" t="s">
        <v>1694</v>
      </c>
      <c r="Q2617" s="5"/>
      <c r="R2617" s="5"/>
      <c r="S2617" s="5"/>
      <c r="T2617" s="5"/>
      <c r="U2617" s="5"/>
      <c r="V2617" s="5"/>
      <c r="W2617" s="5"/>
      <c r="X2617" s="5"/>
    </row>
    <row r="2618" spans="1:25" s="8" customFormat="1" ht="15" hidden="1" x14ac:dyDescent="0.25">
      <c r="A2618" s="5" t="s">
        <v>15</v>
      </c>
      <c r="B2618" s="5" t="str">
        <f t="shared" si="0"/>
        <v>ks_priv021</v>
      </c>
      <c r="C2618" s="5" t="s">
        <v>916</v>
      </c>
      <c r="D2618" s="5">
        <v>6</v>
      </c>
      <c r="E2618" s="5">
        <v>7</v>
      </c>
      <c r="F2618" s="5">
        <v>2025</v>
      </c>
      <c r="G2618" s="5">
        <v>2</v>
      </c>
      <c r="H2618" s="5" t="s">
        <v>1377</v>
      </c>
      <c r="I2618" s="5" t="s">
        <v>484</v>
      </c>
      <c r="J2618" s="5" t="s">
        <v>1194</v>
      </c>
      <c r="K2618" s="5" t="s">
        <v>1058</v>
      </c>
      <c r="L2618" s="5">
        <v>1</v>
      </c>
      <c r="M2618" s="5">
        <v>1</v>
      </c>
      <c r="N2618" s="5">
        <v>1</v>
      </c>
      <c r="O2618" s="5" t="s">
        <v>246</v>
      </c>
      <c r="P2618" s="5" t="s">
        <v>1550</v>
      </c>
      <c r="Q2618" s="5"/>
      <c r="R2618" s="5"/>
      <c r="S2618" s="5"/>
      <c r="T2618" s="5"/>
      <c r="U2618" s="5"/>
      <c r="V2618" s="5"/>
      <c r="W2618" s="5"/>
      <c r="X2618" s="5"/>
    </row>
    <row r="2619" spans="1:25" s="8" customFormat="1" ht="15" hidden="1" x14ac:dyDescent="0.25">
      <c r="A2619" s="5" t="s">
        <v>12</v>
      </c>
      <c r="B2619" s="5" t="str">
        <f t="shared" si="0"/>
        <v>ks_priv022</v>
      </c>
      <c r="C2619" s="5" t="s">
        <v>916</v>
      </c>
      <c r="D2619" s="5">
        <v>6</v>
      </c>
      <c r="E2619" s="5">
        <v>7</v>
      </c>
      <c r="F2619" s="5">
        <v>2025</v>
      </c>
      <c r="G2619" s="5">
        <v>2</v>
      </c>
      <c r="H2619" s="5" t="s">
        <v>1372</v>
      </c>
      <c r="I2619" s="5" t="s">
        <v>325</v>
      </c>
      <c r="J2619" s="5" t="s">
        <v>326</v>
      </c>
      <c r="K2619" s="5" t="s">
        <v>1058</v>
      </c>
      <c r="L2619" s="5">
        <v>2</v>
      </c>
      <c r="M2619" s="5">
        <v>1</v>
      </c>
      <c r="N2619" s="5">
        <v>2</v>
      </c>
      <c r="O2619" s="5" t="s">
        <v>246</v>
      </c>
      <c r="P2619" s="5" t="s">
        <v>1648</v>
      </c>
      <c r="Q2619" s="5"/>
      <c r="R2619" s="5"/>
      <c r="S2619" s="5"/>
      <c r="T2619" s="5"/>
      <c r="U2619" s="5"/>
      <c r="V2619" s="5"/>
      <c r="W2619" s="5"/>
      <c r="X2619" s="5"/>
    </row>
    <row r="2620" spans="1:25" s="8" customFormat="1" ht="15" hidden="1" x14ac:dyDescent="0.25">
      <c r="A2620" s="5" t="s">
        <v>12</v>
      </c>
      <c r="B2620" s="5" t="str">
        <f t="shared" si="0"/>
        <v>ks_priv022</v>
      </c>
      <c r="C2620" s="5" t="s">
        <v>916</v>
      </c>
      <c r="D2620" s="5">
        <v>6</v>
      </c>
      <c r="E2620" s="5">
        <v>7</v>
      </c>
      <c r="F2620" s="5">
        <v>2025</v>
      </c>
      <c r="G2620" s="5">
        <v>2</v>
      </c>
      <c r="H2620" s="5" t="s">
        <v>1372</v>
      </c>
      <c r="I2620" s="5" t="s">
        <v>388</v>
      </c>
      <c r="J2620" s="5" t="s">
        <v>389</v>
      </c>
      <c r="K2620" s="5" t="s">
        <v>1058</v>
      </c>
      <c r="L2620" s="5">
        <v>4095</v>
      </c>
      <c r="M2620" s="5">
        <v>13</v>
      </c>
      <c r="N2620" s="5">
        <v>315</v>
      </c>
      <c r="O2620" s="5" t="s">
        <v>246</v>
      </c>
      <c r="P2620" s="5" t="s">
        <v>1411</v>
      </c>
      <c r="Q2620" s="5"/>
      <c r="R2620" s="5"/>
      <c r="S2620" s="5"/>
      <c r="T2620" s="5"/>
      <c r="U2620" s="5"/>
      <c r="V2620" s="5"/>
      <c r="W2620" s="5"/>
      <c r="X2620" s="5"/>
    </row>
    <row r="2621" spans="1:25" s="8" customFormat="1" ht="15" hidden="1" x14ac:dyDescent="0.25">
      <c r="A2621" s="5" t="s">
        <v>12</v>
      </c>
      <c r="B2621" s="5" t="str">
        <f t="shared" si="0"/>
        <v>ks_priv022</v>
      </c>
      <c r="C2621" s="5" t="s">
        <v>916</v>
      </c>
      <c r="D2621" s="5">
        <v>6</v>
      </c>
      <c r="E2621" s="5">
        <v>7</v>
      </c>
      <c r="F2621" s="5">
        <v>2025</v>
      </c>
      <c r="G2621" s="5">
        <v>2</v>
      </c>
      <c r="H2621" s="5" t="s">
        <v>1372</v>
      </c>
      <c r="I2621" s="5" t="s">
        <v>1646</v>
      </c>
      <c r="J2621" s="5" t="s">
        <v>373</v>
      </c>
      <c r="K2621" s="5" t="s">
        <v>1058</v>
      </c>
      <c r="L2621" s="5">
        <v>150</v>
      </c>
      <c r="M2621" s="5">
        <v>3</v>
      </c>
      <c r="N2621" s="5">
        <v>50</v>
      </c>
      <c r="O2621" s="5" t="s">
        <v>246</v>
      </c>
      <c r="P2621" s="5" t="s">
        <v>1404</v>
      </c>
      <c r="Q2621" s="5"/>
      <c r="R2621" s="5"/>
      <c r="S2621" s="5"/>
      <c r="T2621" s="5"/>
      <c r="U2621" s="5"/>
      <c r="V2621" s="5"/>
      <c r="W2621" s="5"/>
      <c r="X2621" s="5"/>
    </row>
    <row r="2622" spans="1:25" s="8" customFormat="1" ht="15" hidden="1" x14ac:dyDescent="0.25">
      <c r="A2622" s="5" t="s">
        <v>12</v>
      </c>
      <c r="B2622" s="5" t="str">
        <f t="shared" si="0"/>
        <v>ks_priv022</v>
      </c>
      <c r="C2622" s="5" t="s">
        <v>916</v>
      </c>
      <c r="D2622" s="5">
        <v>6</v>
      </c>
      <c r="E2622" s="5">
        <v>7</v>
      </c>
      <c r="F2622" s="5">
        <v>2025</v>
      </c>
      <c r="G2622" s="5">
        <v>2</v>
      </c>
      <c r="H2622" s="5" t="s">
        <v>1372</v>
      </c>
      <c r="I2622" s="5" t="s">
        <v>316</v>
      </c>
      <c r="J2622" s="5" t="s">
        <v>317</v>
      </c>
      <c r="K2622" s="5" t="s">
        <v>1058</v>
      </c>
      <c r="L2622" s="5">
        <v>150</v>
      </c>
      <c r="M2622" s="5">
        <v>3</v>
      </c>
      <c r="N2622" s="5">
        <v>50</v>
      </c>
      <c r="O2622" s="5" t="s">
        <v>246</v>
      </c>
      <c r="P2622" s="5" t="s">
        <v>1393</v>
      </c>
      <c r="Q2622" s="5"/>
      <c r="R2622" s="5"/>
      <c r="S2622" s="5"/>
      <c r="T2622" s="5"/>
      <c r="U2622" s="5"/>
      <c r="V2622" s="5"/>
      <c r="W2622" s="5"/>
      <c r="X2622" s="5"/>
    </row>
    <row r="2623" spans="1:25" s="8" customFormat="1" ht="15" hidden="1" x14ac:dyDescent="0.25">
      <c r="A2623" s="5" t="s">
        <v>12</v>
      </c>
      <c r="B2623" s="5" t="str">
        <f t="shared" si="0"/>
        <v>ks_priv022</v>
      </c>
      <c r="C2623" s="5" t="s">
        <v>916</v>
      </c>
      <c r="D2623" s="5">
        <v>6</v>
      </c>
      <c r="E2623" s="5">
        <v>7</v>
      </c>
      <c r="F2623" s="5">
        <v>2025</v>
      </c>
      <c r="G2623" s="5">
        <v>2</v>
      </c>
      <c r="H2623" s="5" t="s">
        <v>1372</v>
      </c>
      <c r="I2623" s="5" t="s">
        <v>434</v>
      </c>
      <c r="J2623" s="5" t="s">
        <v>1693</v>
      </c>
      <c r="K2623" s="5" t="s">
        <v>1058</v>
      </c>
      <c r="L2623" s="5">
        <v>7</v>
      </c>
      <c r="M2623" s="5">
        <v>7</v>
      </c>
      <c r="N2623" s="5">
        <v>1</v>
      </c>
      <c r="O2623" s="5" t="s">
        <v>246</v>
      </c>
      <c r="P2623" s="5" t="s">
        <v>1694</v>
      </c>
      <c r="Q2623" s="5"/>
      <c r="R2623" s="5"/>
      <c r="S2623" s="5"/>
      <c r="T2623" s="5"/>
      <c r="U2623" s="5"/>
      <c r="V2623" s="5"/>
      <c r="W2623" s="5"/>
      <c r="X2623" s="5"/>
    </row>
    <row r="2624" spans="1:25" s="8" customFormat="1" ht="15" hidden="1" x14ac:dyDescent="0.25">
      <c r="A2624" s="5" t="s">
        <v>12</v>
      </c>
      <c r="B2624" s="5" t="str">
        <f t="shared" si="0"/>
        <v>ks_priv022</v>
      </c>
      <c r="C2624" s="5" t="s">
        <v>916</v>
      </c>
      <c r="D2624" s="5">
        <v>6</v>
      </c>
      <c r="E2624" s="5">
        <v>7</v>
      </c>
      <c r="F2624" s="5">
        <v>2025</v>
      </c>
      <c r="G2624" s="5">
        <v>2</v>
      </c>
      <c r="H2624" s="5" t="s">
        <v>1372</v>
      </c>
      <c r="I2624" s="5" t="s">
        <v>434</v>
      </c>
      <c r="J2624" s="5" t="s">
        <v>1693</v>
      </c>
      <c r="K2624" s="5" t="s">
        <v>1058</v>
      </c>
      <c r="L2624" s="5">
        <v>7</v>
      </c>
      <c r="M2624" s="5">
        <v>1</v>
      </c>
      <c r="N2624" s="5">
        <v>7</v>
      </c>
      <c r="O2624" s="5" t="s">
        <v>246</v>
      </c>
      <c r="P2624" s="5" t="s">
        <v>1694</v>
      </c>
      <c r="Q2624" s="5"/>
      <c r="R2624" s="5"/>
      <c r="S2624" s="5"/>
      <c r="T2624" s="5"/>
      <c r="U2624" s="5"/>
      <c r="V2624" s="5"/>
      <c r="W2624" s="5"/>
      <c r="X2624" s="5"/>
    </row>
    <row r="2625" spans="1:24" s="8" customFormat="1" ht="15" hidden="1" x14ac:dyDescent="0.25">
      <c r="A2625" s="5" t="s">
        <v>12</v>
      </c>
      <c r="B2625" s="5" t="str">
        <f t="shared" si="0"/>
        <v>ks_priv022</v>
      </c>
      <c r="C2625" s="5" t="s">
        <v>916</v>
      </c>
      <c r="D2625" s="5">
        <v>6</v>
      </c>
      <c r="E2625" s="5">
        <v>7</v>
      </c>
      <c r="F2625" s="5">
        <v>2025</v>
      </c>
      <c r="G2625" s="5">
        <v>2</v>
      </c>
      <c r="H2625" s="5" t="s">
        <v>1372</v>
      </c>
      <c r="I2625" s="5" t="s">
        <v>310</v>
      </c>
      <c r="J2625" s="5" t="s">
        <v>311</v>
      </c>
      <c r="K2625" s="5" t="s">
        <v>1218</v>
      </c>
      <c r="L2625" s="5">
        <v>10</v>
      </c>
      <c r="M2625" s="5">
        <v>1</v>
      </c>
      <c r="N2625" s="5">
        <v>10</v>
      </c>
      <c r="O2625" s="5" t="s">
        <v>246</v>
      </c>
      <c r="P2625" s="5" t="s">
        <v>509</v>
      </c>
      <c r="Q2625" s="5"/>
      <c r="R2625" s="5"/>
      <c r="S2625" s="5"/>
      <c r="T2625" s="5"/>
      <c r="U2625" s="5"/>
      <c r="V2625" s="5"/>
      <c r="W2625" s="5"/>
      <c r="X2625" s="5"/>
    </row>
    <row r="2626" spans="1:24" s="8" customFormat="1" ht="15" hidden="1" x14ac:dyDescent="0.25">
      <c r="A2626" s="5" t="s">
        <v>12</v>
      </c>
      <c r="B2626" s="5" t="str">
        <f t="shared" si="0"/>
        <v>ks_priv022</v>
      </c>
      <c r="C2626" s="5" t="s">
        <v>916</v>
      </c>
      <c r="D2626" s="5">
        <v>6</v>
      </c>
      <c r="E2626" s="5">
        <v>7</v>
      </c>
      <c r="F2626" s="5">
        <v>2025</v>
      </c>
      <c r="G2626" s="5">
        <v>2</v>
      </c>
      <c r="H2626" s="5" t="s">
        <v>1372</v>
      </c>
      <c r="I2626" s="5" t="s">
        <v>444</v>
      </c>
      <c r="J2626" s="5" t="s">
        <v>445</v>
      </c>
      <c r="K2626" s="5" t="s">
        <v>1058</v>
      </c>
      <c r="L2626" s="5">
        <v>4</v>
      </c>
      <c r="M2626" s="5">
        <v>4</v>
      </c>
      <c r="N2626" s="5">
        <v>1</v>
      </c>
      <c r="O2626" s="5" t="s">
        <v>1626</v>
      </c>
      <c r="P2626" s="5" t="s">
        <v>1695</v>
      </c>
      <c r="Q2626" s="5"/>
      <c r="R2626" s="5"/>
      <c r="S2626" s="5"/>
      <c r="T2626" s="5"/>
      <c r="U2626" s="5"/>
      <c r="V2626" s="5"/>
      <c r="W2626" s="5"/>
      <c r="X2626" s="5"/>
    </row>
    <row r="2627" spans="1:24" s="8" customFormat="1" ht="15" hidden="1" x14ac:dyDescent="0.25">
      <c r="A2627" s="5" t="s">
        <v>12</v>
      </c>
      <c r="B2627" s="5" t="str">
        <f t="shared" si="0"/>
        <v>ks_priv022</v>
      </c>
      <c r="C2627" s="5" t="s">
        <v>916</v>
      </c>
      <c r="D2627" s="5">
        <v>6</v>
      </c>
      <c r="E2627" s="5">
        <v>7</v>
      </c>
      <c r="F2627" s="5">
        <v>2025</v>
      </c>
      <c r="G2627" s="5">
        <v>2</v>
      </c>
      <c r="H2627" s="5" t="s">
        <v>1372</v>
      </c>
      <c r="I2627" s="5" t="s">
        <v>446</v>
      </c>
      <c r="J2627" s="5" t="s">
        <v>447</v>
      </c>
      <c r="K2627" s="5" t="s">
        <v>1058</v>
      </c>
      <c r="L2627" s="5">
        <v>2</v>
      </c>
      <c r="M2627" s="5">
        <v>2</v>
      </c>
      <c r="N2627" s="5">
        <v>1</v>
      </c>
      <c r="O2627" s="5" t="s">
        <v>1696</v>
      </c>
      <c r="P2627" s="5" t="s">
        <v>1434</v>
      </c>
      <c r="Q2627" s="5"/>
      <c r="R2627" s="5"/>
      <c r="S2627" s="5"/>
      <c r="T2627" s="5"/>
      <c r="U2627" s="5"/>
      <c r="V2627" s="5"/>
      <c r="W2627" s="5"/>
      <c r="X2627" s="5"/>
    </row>
    <row r="2628" spans="1:24" s="8" customFormat="1" ht="15" hidden="1" x14ac:dyDescent="0.25">
      <c r="A2628" s="5" t="s">
        <v>17</v>
      </c>
      <c r="B2628" s="5" t="str">
        <f t="shared" si="0"/>
        <v>ks_priv019</v>
      </c>
      <c r="C2628" s="5" t="s">
        <v>916</v>
      </c>
      <c r="D2628" s="5">
        <v>6</v>
      </c>
      <c r="E2628" s="5">
        <v>7</v>
      </c>
      <c r="F2628" s="5">
        <v>2025</v>
      </c>
      <c r="G2628" s="5">
        <v>2</v>
      </c>
      <c r="H2628" s="5" t="s">
        <v>1377</v>
      </c>
      <c r="I2628" s="38" t="s">
        <v>312</v>
      </c>
      <c r="J2628" s="5" t="s">
        <v>313</v>
      </c>
      <c r="K2628" s="5" t="s">
        <v>1058</v>
      </c>
      <c r="L2628" s="5">
        <v>3480</v>
      </c>
      <c r="M2628" s="5">
        <v>58</v>
      </c>
      <c r="N2628" s="5">
        <v>60</v>
      </c>
      <c r="O2628" s="5" t="s">
        <v>246</v>
      </c>
      <c r="P2628" s="5" t="s">
        <v>1526</v>
      </c>
      <c r="Q2628" s="5"/>
      <c r="R2628" s="5"/>
      <c r="S2628" s="5"/>
      <c r="T2628" s="5"/>
      <c r="U2628" s="5"/>
      <c r="V2628" s="5"/>
      <c r="W2628" s="5"/>
      <c r="X2628" s="5"/>
    </row>
    <row r="2629" spans="1:24" s="8" customFormat="1" ht="15" hidden="1" x14ac:dyDescent="0.25">
      <c r="A2629" s="5" t="s">
        <v>17</v>
      </c>
      <c r="B2629" s="5" t="str">
        <f t="shared" si="0"/>
        <v>ks_priv019</v>
      </c>
      <c r="C2629" s="5" t="s">
        <v>916</v>
      </c>
      <c r="D2629" s="5">
        <v>6</v>
      </c>
      <c r="E2629" s="5">
        <v>7</v>
      </c>
      <c r="F2629" s="5">
        <v>2025</v>
      </c>
      <c r="G2629" s="5">
        <v>2</v>
      </c>
      <c r="H2629" s="5" t="s">
        <v>1377</v>
      </c>
      <c r="I2629" s="5" t="s">
        <v>310</v>
      </c>
      <c r="J2629" s="5" t="s">
        <v>311</v>
      </c>
      <c r="K2629" s="5" t="s">
        <v>1218</v>
      </c>
      <c r="L2629" s="5">
        <v>109</v>
      </c>
      <c r="M2629" s="5">
        <v>109</v>
      </c>
      <c r="N2629" s="5">
        <v>1</v>
      </c>
      <c r="O2629" s="5" t="s">
        <v>246</v>
      </c>
      <c r="P2629" s="5" t="s">
        <v>509</v>
      </c>
      <c r="Q2629" s="5"/>
      <c r="R2629" s="5"/>
      <c r="S2629" s="5"/>
      <c r="T2629" s="5"/>
      <c r="U2629" s="5"/>
      <c r="V2629" s="5"/>
      <c r="W2629" s="5"/>
      <c r="X2629" s="5"/>
    </row>
    <row r="2630" spans="1:24" s="8" customFormat="1" ht="15" hidden="1" x14ac:dyDescent="0.25">
      <c r="A2630" s="5" t="s">
        <v>17</v>
      </c>
      <c r="B2630" s="5" t="str">
        <f t="shared" si="0"/>
        <v>ks_priv019</v>
      </c>
      <c r="C2630" s="5" t="s">
        <v>916</v>
      </c>
      <c r="D2630" s="5">
        <v>6</v>
      </c>
      <c r="E2630" s="5">
        <v>7</v>
      </c>
      <c r="F2630" s="5">
        <v>2025</v>
      </c>
      <c r="G2630" s="5">
        <v>2</v>
      </c>
      <c r="H2630" s="5" t="s">
        <v>1377</v>
      </c>
      <c r="I2630" s="5" t="s">
        <v>314</v>
      </c>
      <c r="J2630" s="5" t="s">
        <v>1617</v>
      </c>
      <c r="K2630" s="5" t="s">
        <v>1058</v>
      </c>
      <c r="L2630" s="5">
        <v>16</v>
      </c>
      <c r="M2630" s="5">
        <v>1</v>
      </c>
      <c r="N2630" s="5">
        <v>16</v>
      </c>
      <c r="O2630" s="5" t="s">
        <v>246</v>
      </c>
      <c r="P2630" s="5" t="s">
        <v>1432</v>
      </c>
      <c r="Q2630" s="5"/>
      <c r="R2630" s="5"/>
      <c r="S2630" s="5"/>
      <c r="T2630" s="5"/>
      <c r="U2630" s="5"/>
      <c r="V2630" s="5"/>
      <c r="W2630" s="5"/>
      <c r="X2630" s="5"/>
    </row>
    <row r="2631" spans="1:24" s="8" customFormat="1" ht="15" hidden="1" x14ac:dyDescent="0.25">
      <c r="A2631" s="5" t="s">
        <v>17</v>
      </c>
      <c r="B2631" s="5" t="str">
        <f t="shared" si="0"/>
        <v>ks_priv019</v>
      </c>
      <c r="C2631" s="5" t="s">
        <v>916</v>
      </c>
      <c r="D2631" s="5">
        <v>6</v>
      </c>
      <c r="E2631" s="5">
        <v>7</v>
      </c>
      <c r="F2631" s="5">
        <v>2025</v>
      </c>
      <c r="G2631" s="5">
        <v>2</v>
      </c>
      <c r="H2631" s="5" t="s">
        <v>1377</v>
      </c>
      <c r="I2631" s="5" t="s">
        <v>314</v>
      </c>
      <c r="J2631" s="5" t="s">
        <v>1617</v>
      </c>
      <c r="K2631" s="5" t="s">
        <v>1058</v>
      </c>
      <c r="L2631" s="5">
        <v>32</v>
      </c>
      <c r="M2631" s="5">
        <v>8</v>
      </c>
      <c r="N2631" s="5">
        <v>4</v>
      </c>
      <c r="O2631" s="5" t="s">
        <v>246</v>
      </c>
      <c r="P2631" s="5" t="s">
        <v>1432</v>
      </c>
      <c r="Q2631" s="5"/>
      <c r="R2631" s="5"/>
      <c r="S2631" s="5"/>
      <c r="T2631" s="5"/>
      <c r="U2631" s="5"/>
      <c r="V2631" s="5"/>
      <c r="W2631" s="5"/>
      <c r="X2631" s="5"/>
    </row>
    <row r="2632" spans="1:24" s="8" customFormat="1" ht="15" hidden="1" x14ac:dyDescent="0.25">
      <c r="A2632" s="5" t="s">
        <v>17</v>
      </c>
      <c r="B2632" s="5" t="str">
        <f t="shared" si="0"/>
        <v>ks_priv019</v>
      </c>
      <c r="C2632" s="5" t="s">
        <v>916</v>
      </c>
      <c r="D2632" s="5">
        <v>6</v>
      </c>
      <c r="E2632" s="5">
        <v>7</v>
      </c>
      <c r="F2632" s="5">
        <v>2025</v>
      </c>
      <c r="G2632" s="5">
        <v>2</v>
      </c>
      <c r="H2632" s="5" t="s">
        <v>1377</v>
      </c>
      <c r="I2632" s="38" t="s">
        <v>312</v>
      </c>
      <c r="J2632" s="5" t="s">
        <v>313</v>
      </c>
      <c r="K2632" s="5" t="s">
        <v>1058</v>
      </c>
      <c r="L2632" s="5">
        <v>660</v>
      </c>
      <c r="M2632" s="5">
        <v>6</v>
      </c>
      <c r="N2632" s="5">
        <v>110</v>
      </c>
      <c r="O2632" s="5" t="s">
        <v>246</v>
      </c>
      <c r="P2632" s="5" t="s">
        <v>1526</v>
      </c>
      <c r="Q2632" s="5"/>
      <c r="R2632" s="5"/>
      <c r="S2632" s="5"/>
      <c r="T2632" s="5"/>
      <c r="U2632" s="5"/>
      <c r="V2632" s="5"/>
      <c r="W2632" s="5"/>
      <c r="X2632" s="5"/>
    </row>
    <row r="2633" spans="1:24" s="8" customFormat="1" ht="15" hidden="1" x14ac:dyDescent="0.25">
      <c r="A2633" s="5" t="s">
        <v>17</v>
      </c>
      <c r="B2633" s="5" t="str">
        <f t="shared" si="0"/>
        <v>ks_priv019</v>
      </c>
      <c r="C2633" s="5" t="s">
        <v>916</v>
      </c>
      <c r="D2633" s="5">
        <v>6</v>
      </c>
      <c r="E2633" s="5">
        <v>7</v>
      </c>
      <c r="F2633" s="5">
        <v>2025</v>
      </c>
      <c r="G2633" s="5">
        <v>2</v>
      </c>
      <c r="H2633" s="5" t="s">
        <v>1377</v>
      </c>
      <c r="I2633" s="5" t="s">
        <v>380</v>
      </c>
      <c r="J2633" s="5" t="s">
        <v>381</v>
      </c>
      <c r="K2633" s="5" t="s">
        <v>1058</v>
      </c>
      <c r="L2633" s="5">
        <v>9</v>
      </c>
      <c r="M2633" s="5">
        <v>3</v>
      </c>
      <c r="N2633" s="5">
        <v>3</v>
      </c>
      <c r="O2633" s="5" t="s">
        <v>246</v>
      </c>
      <c r="P2633" s="5" t="s">
        <v>1680</v>
      </c>
      <c r="Q2633" s="5"/>
      <c r="R2633" s="5"/>
      <c r="S2633" s="5"/>
      <c r="T2633" s="5"/>
      <c r="U2633" s="5"/>
      <c r="V2633" s="5"/>
      <c r="W2633" s="5"/>
      <c r="X2633" s="5"/>
    </row>
    <row r="2634" spans="1:24" s="8" customFormat="1" ht="15" hidden="1" x14ac:dyDescent="0.25">
      <c r="A2634" s="5" t="s">
        <v>17</v>
      </c>
      <c r="B2634" s="5" t="str">
        <f t="shared" si="0"/>
        <v>ks_priv019</v>
      </c>
      <c r="C2634" s="5" t="s">
        <v>916</v>
      </c>
      <c r="D2634" s="5">
        <v>6</v>
      </c>
      <c r="E2634" s="5">
        <v>7</v>
      </c>
      <c r="F2634" s="5">
        <v>2025</v>
      </c>
      <c r="G2634" s="5">
        <v>2</v>
      </c>
      <c r="H2634" s="5" t="s">
        <v>1377</v>
      </c>
      <c r="I2634" s="5" t="s">
        <v>1002</v>
      </c>
      <c r="J2634" s="5" t="s">
        <v>367</v>
      </c>
      <c r="K2634" s="5" t="s">
        <v>1058</v>
      </c>
      <c r="L2634" s="5">
        <v>2</v>
      </c>
      <c r="M2634" s="5">
        <v>2</v>
      </c>
      <c r="N2634" s="5">
        <v>1</v>
      </c>
      <c r="O2634" s="5" t="s">
        <v>1697</v>
      </c>
      <c r="P2634" s="5" t="s">
        <v>1698</v>
      </c>
      <c r="Q2634" s="5"/>
      <c r="R2634" s="5"/>
      <c r="S2634" s="5"/>
      <c r="T2634" s="5"/>
      <c r="U2634" s="5"/>
      <c r="V2634" s="5"/>
      <c r="W2634" s="5"/>
      <c r="X2634" s="5"/>
    </row>
    <row r="2635" spans="1:24" s="8" customFormat="1" ht="15" hidden="1" x14ac:dyDescent="0.25">
      <c r="A2635" s="5" t="s">
        <v>17</v>
      </c>
      <c r="B2635" s="5" t="str">
        <f t="shared" si="0"/>
        <v>ks_priv019</v>
      </c>
      <c r="C2635" s="5" t="s">
        <v>916</v>
      </c>
      <c r="D2635" s="5">
        <v>6</v>
      </c>
      <c r="E2635" s="5">
        <v>7</v>
      </c>
      <c r="F2635" s="5">
        <v>2025</v>
      </c>
      <c r="G2635" s="5">
        <v>2</v>
      </c>
      <c r="H2635" s="5" t="s">
        <v>1377</v>
      </c>
      <c r="I2635" s="38" t="s">
        <v>312</v>
      </c>
      <c r="J2635" s="5" t="s">
        <v>313</v>
      </c>
      <c r="K2635" s="5" t="s">
        <v>1058</v>
      </c>
      <c r="L2635" s="5">
        <v>480</v>
      </c>
      <c r="M2635" s="5">
        <v>16</v>
      </c>
      <c r="N2635" s="5">
        <v>30</v>
      </c>
      <c r="O2635" s="5" t="s">
        <v>246</v>
      </c>
      <c r="P2635" s="5" t="s">
        <v>1526</v>
      </c>
      <c r="Q2635" s="5"/>
      <c r="R2635" s="5"/>
      <c r="S2635" s="5"/>
      <c r="T2635" s="5"/>
      <c r="U2635" s="5"/>
      <c r="V2635" s="5"/>
      <c r="W2635" s="5"/>
      <c r="X2635" s="5"/>
    </row>
    <row r="2636" spans="1:24" s="8" customFormat="1" ht="15" hidden="1" x14ac:dyDescent="0.25">
      <c r="A2636" s="5" t="s">
        <v>17</v>
      </c>
      <c r="B2636" s="5" t="str">
        <f t="shared" si="0"/>
        <v>ks_priv019</v>
      </c>
      <c r="C2636" s="5" t="s">
        <v>916</v>
      </c>
      <c r="D2636" s="5">
        <v>6</v>
      </c>
      <c r="E2636" s="5">
        <v>7</v>
      </c>
      <c r="F2636" s="5">
        <v>2025</v>
      </c>
      <c r="G2636" s="5">
        <v>2</v>
      </c>
      <c r="H2636" s="5" t="s">
        <v>1377</v>
      </c>
      <c r="I2636" s="5" t="s">
        <v>316</v>
      </c>
      <c r="J2636" s="5" t="s">
        <v>317</v>
      </c>
      <c r="K2636" s="5" t="s">
        <v>1058</v>
      </c>
      <c r="L2636" s="5">
        <v>15</v>
      </c>
      <c r="M2636" s="5">
        <v>1</v>
      </c>
      <c r="N2636" s="5">
        <v>15</v>
      </c>
      <c r="O2636" s="5" t="s">
        <v>246</v>
      </c>
      <c r="P2636" s="5" t="s">
        <v>1393</v>
      </c>
      <c r="Q2636" s="5"/>
      <c r="R2636" s="5"/>
      <c r="S2636" s="5"/>
      <c r="T2636" s="5"/>
      <c r="U2636" s="5"/>
      <c r="V2636" s="5"/>
      <c r="W2636" s="5"/>
      <c r="X2636" s="5"/>
    </row>
    <row r="2637" spans="1:24" s="8" customFormat="1" ht="15" hidden="1" x14ac:dyDescent="0.25">
      <c r="A2637" s="5" t="s">
        <v>17</v>
      </c>
      <c r="B2637" s="5" t="str">
        <f t="shared" si="0"/>
        <v>ks_priv019</v>
      </c>
      <c r="C2637" s="5" t="s">
        <v>916</v>
      </c>
      <c r="D2637" s="5">
        <v>6</v>
      </c>
      <c r="E2637" s="5">
        <v>7</v>
      </c>
      <c r="F2637" s="5">
        <v>2025</v>
      </c>
      <c r="G2637" s="5">
        <v>2</v>
      </c>
      <c r="H2637" s="5" t="s">
        <v>1377</v>
      </c>
      <c r="I2637" s="38" t="s">
        <v>312</v>
      </c>
      <c r="J2637" s="5" t="s">
        <v>313</v>
      </c>
      <c r="K2637" s="5" t="s">
        <v>1058</v>
      </c>
      <c r="L2637" s="5">
        <v>180</v>
      </c>
      <c r="M2637" s="5">
        <v>1</v>
      </c>
      <c r="N2637" s="5">
        <v>180</v>
      </c>
      <c r="O2637" s="5" t="s">
        <v>246</v>
      </c>
      <c r="P2637" s="5" t="s">
        <v>1526</v>
      </c>
      <c r="Q2637" s="5"/>
      <c r="R2637" s="5"/>
      <c r="S2637" s="5"/>
      <c r="T2637" s="5"/>
      <c r="U2637" s="5"/>
      <c r="V2637" s="5"/>
      <c r="W2637" s="5"/>
      <c r="X2637" s="5"/>
    </row>
    <row r="2638" spans="1:24" s="8" customFormat="1" ht="15" hidden="1" x14ac:dyDescent="0.25">
      <c r="A2638" s="5" t="s">
        <v>17</v>
      </c>
      <c r="B2638" s="5" t="str">
        <f t="shared" si="0"/>
        <v>ks_priv019</v>
      </c>
      <c r="C2638" s="5" t="s">
        <v>916</v>
      </c>
      <c r="D2638" s="5">
        <v>6</v>
      </c>
      <c r="E2638" s="5">
        <v>7</v>
      </c>
      <c r="F2638" s="5">
        <v>2025</v>
      </c>
      <c r="G2638" s="5">
        <v>2</v>
      </c>
      <c r="H2638" s="5" t="s">
        <v>1377</v>
      </c>
      <c r="I2638" s="5" t="s">
        <v>484</v>
      </c>
      <c r="J2638" s="5" t="s">
        <v>1194</v>
      </c>
      <c r="K2638" s="5" t="s">
        <v>1058</v>
      </c>
      <c r="L2638" s="5">
        <v>3</v>
      </c>
      <c r="M2638" s="5">
        <v>3</v>
      </c>
      <c r="N2638" s="5">
        <v>1</v>
      </c>
      <c r="O2638" s="5" t="s">
        <v>246</v>
      </c>
      <c r="P2638" s="5" t="s">
        <v>1550</v>
      </c>
      <c r="Q2638" s="5"/>
      <c r="R2638" s="5"/>
      <c r="S2638" s="5"/>
      <c r="T2638" s="5"/>
      <c r="U2638" s="5"/>
      <c r="V2638" s="5"/>
      <c r="W2638" s="5"/>
      <c r="X2638" s="5"/>
    </row>
    <row r="2639" spans="1:24" s="8" customFormat="1" ht="15" hidden="1" x14ac:dyDescent="0.25">
      <c r="A2639" s="5" t="s">
        <v>16</v>
      </c>
      <c r="B2639" s="5" t="str">
        <f t="shared" si="0"/>
        <v>ks_priv020</v>
      </c>
      <c r="C2639" s="5" t="s">
        <v>916</v>
      </c>
      <c r="D2639" s="5">
        <v>6</v>
      </c>
      <c r="E2639" s="5">
        <v>7</v>
      </c>
      <c r="F2639" s="5">
        <v>2025</v>
      </c>
      <c r="G2639" s="5">
        <v>2</v>
      </c>
      <c r="H2639" s="5" t="s">
        <v>1372</v>
      </c>
      <c r="I2639" s="5" t="s">
        <v>310</v>
      </c>
      <c r="J2639" s="5" t="s">
        <v>311</v>
      </c>
      <c r="K2639" s="5" t="s">
        <v>1218</v>
      </c>
      <c r="L2639" s="5">
        <v>1608</v>
      </c>
      <c r="M2639" s="5">
        <v>402</v>
      </c>
      <c r="N2639" s="5">
        <v>4</v>
      </c>
      <c r="O2639" s="5" t="s">
        <v>246</v>
      </c>
      <c r="P2639" s="5" t="s">
        <v>509</v>
      </c>
      <c r="Q2639" s="5"/>
      <c r="R2639" s="5"/>
      <c r="S2639" s="5"/>
      <c r="T2639" s="5"/>
      <c r="U2639" s="5"/>
      <c r="V2639" s="5"/>
      <c r="W2639" s="5"/>
      <c r="X2639" s="5"/>
    </row>
    <row r="2640" spans="1:24" s="8" customFormat="1" ht="15" hidden="1" x14ac:dyDescent="0.25">
      <c r="A2640" s="5" t="s">
        <v>16</v>
      </c>
      <c r="B2640" s="5" t="str">
        <f t="shared" si="0"/>
        <v>ks_priv020</v>
      </c>
      <c r="C2640" s="5" t="s">
        <v>916</v>
      </c>
      <c r="D2640" s="5">
        <v>6</v>
      </c>
      <c r="E2640" s="5">
        <v>7</v>
      </c>
      <c r="F2640" s="5">
        <v>2025</v>
      </c>
      <c r="G2640" s="5">
        <v>2</v>
      </c>
      <c r="H2640" s="5" t="s">
        <v>1372</v>
      </c>
      <c r="I2640" s="5" t="s">
        <v>434</v>
      </c>
      <c r="J2640" s="5" t="s">
        <v>1693</v>
      </c>
      <c r="K2640" s="5" t="s">
        <v>1058</v>
      </c>
      <c r="L2640" s="5">
        <v>3</v>
      </c>
      <c r="M2640" s="5">
        <v>1</v>
      </c>
      <c r="N2640" s="5">
        <v>3</v>
      </c>
      <c r="O2640" s="5" t="s">
        <v>246</v>
      </c>
      <c r="P2640" s="5" t="s">
        <v>1694</v>
      </c>
      <c r="Q2640" s="5"/>
      <c r="R2640" s="5"/>
      <c r="S2640" s="5"/>
      <c r="T2640" s="5"/>
      <c r="U2640" s="5"/>
      <c r="V2640" s="5"/>
      <c r="W2640" s="5"/>
      <c r="X2640" s="5"/>
    </row>
    <row r="2641" spans="1:24" s="8" customFormat="1" ht="15" hidden="1" x14ac:dyDescent="0.25">
      <c r="A2641" s="5" t="s">
        <v>16</v>
      </c>
      <c r="B2641" s="5" t="str">
        <f t="shared" si="0"/>
        <v>ks_priv020</v>
      </c>
      <c r="C2641" s="5" t="s">
        <v>916</v>
      </c>
      <c r="D2641" s="5">
        <v>6</v>
      </c>
      <c r="E2641" s="5">
        <v>7</v>
      </c>
      <c r="F2641" s="5">
        <v>2025</v>
      </c>
      <c r="G2641" s="5">
        <v>2</v>
      </c>
      <c r="H2641" s="5" t="s">
        <v>1372</v>
      </c>
      <c r="I2641" s="5" t="s">
        <v>440</v>
      </c>
      <c r="J2641" s="5" t="s">
        <v>487</v>
      </c>
      <c r="K2641" s="5" t="s">
        <v>1058</v>
      </c>
      <c r="L2641" s="5">
        <v>4</v>
      </c>
      <c r="M2641" s="5">
        <v>4</v>
      </c>
      <c r="N2641" s="5">
        <v>1</v>
      </c>
      <c r="O2641" s="5" t="s">
        <v>1699</v>
      </c>
      <c r="P2641" s="5" t="s">
        <v>1573</v>
      </c>
      <c r="Q2641" s="5"/>
      <c r="R2641" s="5"/>
      <c r="S2641" s="5"/>
      <c r="T2641" s="5"/>
      <c r="U2641" s="5"/>
      <c r="V2641" s="5"/>
      <c r="W2641" s="5"/>
      <c r="X2641" s="5"/>
    </row>
    <row r="2642" spans="1:24" s="8" customFormat="1" ht="15" hidden="1" x14ac:dyDescent="0.25">
      <c r="A2642" s="5" t="s">
        <v>16</v>
      </c>
      <c r="B2642" s="5" t="str">
        <f t="shared" si="0"/>
        <v>ks_priv020</v>
      </c>
      <c r="C2642" s="5" t="s">
        <v>916</v>
      </c>
      <c r="D2642" s="5">
        <v>6</v>
      </c>
      <c r="E2642" s="5">
        <v>7</v>
      </c>
      <c r="F2642" s="5">
        <v>2025</v>
      </c>
      <c r="G2642" s="5">
        <v>2</v>
      </c>
      <c r="H2642" s="5" t="s">
        <v>1372</v>
      </c>
      <c r="I2642" s="5" t="s">
        <v>325</v>
      </c>
      <c r="J2642" s="5" t="s">
        <v>326</v>
      </c>
      <c r="K2642" s="5" t="s">
        <v>1058</v>
      </c>
      <c r="L2642" s="5">
        <v>60</v>
      </c>
      <c r="M2642" s="5">
        <v>2</v>
      </c>
      <c r="N2642" s="5">
        <v>30</v>
      </c>
      <c r="O2642" s="5" t="s">
        <v>246</v>
      </c>
      <c r="P2642" s="5" t="s">
        <v>1648</v>
      </c>
      <c r="Q2642" s="5"/>
      <c r="R2642" s="5"/>
      <c r="S2642" s="5"/>
      <c r="T2642" s="5"/>
      <c r="U2642" s="5"/>
      <c r="V2642" s="5"/>
      <c r="W2642" s="5"/>
      <c r="X2642" s="5"/>
    </row>
    <row r="2643" spans="1:24" s="8" customFormat="1" ht="15" hidden="1" x14ac:dyDescent="0.25">
      <c r="A2643" s="5" t="s">
        <v>121</v>
      </c>
      <c r="B2643" s="5" t="str">
        <f t="shared" si="0"/>
        <v>ks_priv061</v>
      </c>
      <c r="C2643" s="5" t="s">
        <v>916</v>
      </c>
      <c r="D2643" s="5">
        <v>6</v>
      </c>
      <c r="E2643" s="5">
        <v>8</v>
      </c>
      <c r="F2643" s="5">
        <v>2025</v>
      </c>
      <c r="G2643" s="5">
        <v>2</v>
      </c>
      <c r="H2643" s="5" t="s">
        <v>1372</v>
      </c>
      <c r="I2643" s="5" t="s">
        <v>428</v>
      </c>
      <c r="J2643" s="5" t="s">
        <v>306</v>
      </c>
      <c r="K2643" s="5" t="s">
        <v>1058</v>
      </c>
      <c r="L2643" s="5">
        <v>18</v>
      </c>
      <c r="M2643" s="5">
        <v>18</v>
      </c>
      <c r="N2643" s="5">
        <v>1</v>
      </c>
      <c r="O2643" s="5" t="s">
        <v>1700</v>
      </c>
      <c r="P2643" s="5" t="s">
        <v>1701</v>
      </c>
      <c r="Q2643" s="5"/>
      <c r="R2643" s="5"/>
      <c r="S2643" s="5"/>
      <c r="T2643" s="5"/>
      <c r="U2643" s="5"/>
      <c r="V2643" s="5"/>
      <c r="W2643" s="5"/>
      <c r="X2643" s="5"/>
    </row>
    <row r="2644" spans="1:24" s="8" customFormat="1" ht="15" hidden="1" x14ac:dyDescent="0.25">
      <c r="A2644" s="5" t="s">
        <v>126</v>
      </c>
      <c r="B2644" s="5" t="str">
        <f t="shared" si="0"/>
        <v>ks_priv062</v>
      </c>
      <c r="C2644" s="5" t="s">
        <v>916</v>
      </c>
      <c r="D2644" s="5">
        <v>6</v>
      </c>
      <c r="E2644" s="5">
        <v>9</v>
      </c>
      <c r="F2644" s="5">
        <v>2025</v>
      </c>
      <c r="G2644" s="5">
        <v>2</v>
      </c>
      <c r="H2644" s="5" t="s">
        <v>1377</v>
      </c>
      <c r="I2644" s="5" t="s">
        <v>431</v>
      </c>
      <c r="J2644" s="5" t="s">
        <v>432</v>
      </c>
      <c r="K2644" s="5" t="s">
        <v>1058</v>
      </c>
      <c r="L2644" s="5">
        <v>6</v>
      </c>
      <c r="M2644" s="5">
        <v>1</v>
      </c>
      <c r="N2644" s="5">
        <v>6</v>
      </c>
      <c r="O2644" s="5" t="s">
        <v>246</v>
      </c>
      <c r="P2644" s="5" t="s">
        <v>1637</v>
      </c>
      <c r="Q2644" s="5"/>
      <c r="R2644" s="5"/>
      <c r="S2644" s="5"/>
      <c r="T2644" s="5"/>
      <c r="U2644" s="5"/>
      <c r="V2644" s="5"/>
      <c r="W2644" s="5"/>
      <c r="X2644" s="5"/>
    </row>
    <row r="2645" spans="1:24" s="8" customFormat="1" ht="15" hidden="1" x14ac:dyDescent="0.25">
      <c r="A2645" s="5" t="s">
        <v>126</v>
      </c>
      <c r="B2645" s="5" t="str">
        <f t="shared" si="0"/>
        <v>ks_priv062</v>
      </c>
      <c r="C2645" s="5" t="s">
        <v>916</v>
      </c>
      <c r="D2645" s="5">
        <v>6</v>
      </c>
      <c r="E2645" s="5">
        <v>9</v>
      </c>
      <c r="F2645" s="5">
        <v>2025</v>
      </c>
      <c r="G2645" s="5">
        <v>2</v>
      </c>
      <c r="H2645" s="5" t="s">
        <v>1377</v>
      </c>
      <c r="I2645" s="5" t="s">
        <v>431</v>
      </c>
      <c r="J2645" s="5" t="s">
        <v>432</v>
      </c>
      <c r="K2645" s="5" t="s">
        <v>1058</v>
      </c>
      <c r="L2645" s="5">
        <v>12</v>
      </c>
      <c r="M2645" s="5">
        <v>6</v>
      </c>
      <c r="N2645" s="5">
        <v>2</v>
      </c>
      <c r="O2645" s="5" t="s">
        <v>246</v>
      </c>
      <c r="P2645" s="5" t="s">
        <v>1637</v>
      </c>
      <c r="Q2645" s="5"/>
      <c r="R2645" s="5"/>
      <c r="S2645" s="5"/>
      <c r="T2645" s="5"/>
      <c r="U2645" s="5"/>
      <c r="V2645" s="5"/>
      <c r="W2645" s="5"/>
      <c r="X2645" s="5"/>
    </row>
    <row r="2646" spans="1:24" s="8" customFormat="1" ht="15" hidden="1" x14ac:dyDescent="0.25">
      <c r="A2646" s="5" t="s">
        <v>126</v>
      </c>
      <c r="B2646" s="5" t="str">
        <f t="shared" si="0"/>
        <v>ks_priv062</v>
      </c>
      <c r="C2646" s="5" t="s">
        <v>916</v>
      </c>
      <c r="D2646" s="5">
        <v>6</v>
      </c>
      <c r="E2646" s="5">
        <v>9</v>
      </c>
      <c r="F2646" s="5">
        <v>2025</v>
      </c>
      <c r="G2646" s="5">
        <v>2</v>
      </c>
      <c r="H2646" s="5" t="s">
        <v>1377</v>
      </c>
      <c r="I2646" s="5" t="s">
        <v>1702</v>
      </c>
      <c r="J2646" s="5" t="s">
        <v>1222</v>
      </c>
      <c r="K2646" s="5" t="s">
        <v>1058</v>
      </c>
      <c r="L2646" s="5">
        <v>12</v>
      </c>
      <c r="M2646" s="5">
        <v>2</v>
      </c>
      <c r="N2646" s="5">
        <v>6</v>
      </c>
      <c r="O2646" s="5" t="s">
        <v>1703</v>
      </c>
      <c r="P2646" s="5" t="s">
        <v>1704</v>
      </c>
      <c r="Q2646" s="5"/>
      <c r="R2646" s="5"/>
      <c r="S2646" s="5"/>
      <c r="T2646" s="5"/>
      <c r="U2646" s="5"/>
      <c r="V2646" s="5"/>
      <c r="W2646" s="5"/>
      <c r="X2646" s="5"/>
    </row>
    <row r="2647" spans="1:24" s="8" customFormat="1" ht="15" hidden="1" x14ac:dyDescent="0.25">
      <c r="A2647" s="5" t="s">
        <v>126</v>
      </c>
      <c r="B2647" s="5" t="str">
        <f t="shared" si="0"/>
        <v>ks_priv062</v>
      </c>
      <c r="C2647" s="5" t="s">
        <v>916</v>
      </c>
      <c r="D2647" s="5">
        <v>6</v>
      </c>
      <c r="E2647" s="5">
        <v>9</v>
      </c>
      <c r="F2647" s="5">
        <v>2025</v>
      </c>
      <c r="G2647" s="5">
        <v>2</v>
      </c>
      <c r="H2647" s="5" t="s">
        <v>1377</v>
      </c>
      <c r="I2647" s="5" t="s">
        <v>314</v>
      </c>
      <c r="J2647" s="5" t="s">
        <v>1617</v>
      </c>
      <c r="K2647" s="5" t="s">
        <v>1058</v>
      </c>
      <c r="L2647" s="5">
        <v>10</v>
      </c>
      <c r="M2647" s="5">
        <v>5</v>
      </c>
      <c r="N2647" s="5">
        <v>2</v>
      </c>
      <c r="O2647" s="5" t="s">
        <v>246</v>
      </c>
      <c r="P2647" s="5" t="s">
        <v>1432</v>
      </c>
      <c r="Q2647" s="5"/>
      <c r="R2647" s="5"/>
      <c r="S2647" s="5"/>
      <c r="T2647" s="5"/>
      <c r="U2647" s="5"/>
      <c r="V2647" s="5"/>
      <c r="W2647" s="5"/>
      <c r="X2647" s="5"/>
    </row>
    <row r="2648" spans="1:24" s="8" customFormat="1" ht="15" hidden="1" x14ac:dyDescent="0.25">
      <c r="A2648" s="5" t="s">
        <v>32</v>
      </c>
      <c r="B2648" s="5" t="str">
        <f t="shared" si="0"/>
        <v>ks_priv025</v>
      </c>
      <c r="C2648" s="5" t="s">
        <v>916</v>
      </c>
      <c r="D2648" s="5">
        <v>6</v>
      </c>
      <c r="E2648" s="5">
        <v>10</v>
      </c>
      <c r="F2648" s="5">
        <v>2025</v>
      </c>
      <c r="G2648" s="5">
        <v>2</v>
      </c>
      <c r="H2648" s="5" t="s">
        <v>1377</v>
      </c>
      <c r="I2648" s="5" t="s">
        <v>1646</v>
      </c>
      <c r="J2648" s="5" t="s">
        <v>373</v>
      </c>
      <c r="K2648" s="5" t="s">
        <v>1058</v>
      </c>
      <c r="L2648" s="5">
        <v>130356</v>
      </c>
      <c r="M2648" s="5">
        <v>213</v>
      </c>
      <c r="N2648" s="5">
        <v>612</v>
      </c>
      <c r="O2648" s="5" t="s">
        <v>246</v>
      </c>
      <c r="P2648" s="5" t="s">
        <v>1404</v>
      </c>
      <c r="Q2648" s="5"/>
      <c r="R2648" s="5"/>
      <c r="S2648" s="5"/>
      <c r="T2648" s="5"/>
      <c r="U2648" s="5"/>
      <c r="V2648" s="5"/>
      <c r="W2648" s="5"/>
      <c r="X2648" s="5"/>
    </row>
    <row r="2649" spans="1:24" s="8" customFormat="1" ht="15" hidden="1" x14ac:dyDescent="0.25">
      <c r="A2649" s="5" t="s">
        <v>32</v>
      </c>
      <c r="B2649" s="5" t="str">
        <f t="shared" si="0"/>
        <v>ks_priv025</v>
      </c>
      <c r="C2649" s="5" t="s">
        <v>916</v>
      </c>
      <c r="D2649" s="5">
        <v>6</v>
      </c>
      <c r="E2649" s="5">
        <v>10</v>
      </c>
      <c r="F2649" s="5">
        <v>2025</v>
      </c>
      <c r="G2649" s="5">
        <v>2</v>
      </c>
      <c r="H2649" s="5" t="s">
        <v>1377</v>
      </c>
      <c r="I2649" s="38" t="s">
        <v>312</v>
      </c>
      <c r="J2649" s="5" t="s">
        <v>313</v>
      </c>
      <c r="K2649" s="5" t="s">
        <v>1058</v>
      </c>
      <c r="L2649" s="5">
        <v>935</v>
      </c>
      <c r="M2649" s="5">
        <v>11</v>
      </c>
      <c r="N2649" s="5">
        <v>85</v>
      </c>
      <c r="O2649" s="5" t="s">
        <v>246</v>
      </c>
      <c r="P2649" s="5" t="s">
        <v>1526</v>
      </c>
      <c r="Q2649" s="5"/>
      <c r="R2649" s="5"/>
      <c r="S2649" s="5"/>
      <c r="T2649" s="5"/>
      <c r="U2649" s="5"/>
      <c r="V2649" s="5"/>
      <c r="W2649" s="5"/>
      <c r="X2649" s="5"/>
    </row>
    <row r="2650" spans="1:24" s="8" customFormat="1" ht="15" hidden="1" x14ac:dyDescent="0.25">
      <c r="A2650" s="5" t="s">
        <v>32</v>
      </c>
      <c r="B2650" s="5" t="str">
        <f t="shared" si="0"/>
        <v>ks_priv025</v>
      </c>
      <c r="C2650" s="5" t="s">
        <v>916</v>
      </c>
      <c r="D2650" s="5">
        <v>6</v>
      </c>
      <c r="E2650" s="5">
        <v>10</v>
      </c>
      <c r="F2650" s="5">
        <v>2025</v>
      </c>
      <c r="G2650" s="5">
        <v>2</v>
      </c>
      <c r="H2650" s="5" t="s">
        <v>1377</v>
      </c>
      <c r="I2650" s="5" t="s">
        <v>316</v>
      </c>
      <c r="J2650" s="5" t="s">
        <v>317</v>
      </c>
      <c r="K2650" s="5" t="s">
        <v>1058</v>
      </c>
      <c r="L2650" s="5">
        <v>990</v>
      </c>
      <c r="M2650" s="5">
        <v>33</v>
      </c>
      <c r="N2650" s="5">
        <v>30</v>
      </c>
      <c r="O2650" s="5" t="s">
        <v>246</v>
      </c>
      <c r="P2650" s="5" t="s">
        <v>1393</v>
      </c>
      <c r="Q2650" s="5"/>
      <c r="R2650" s="5"/>
      <c r="S2650" s="5"/>
      <c r="T2650" s="5"/>
      <c r="U2650" s="5"/>
      <c r="V2650" s="5"/>
      <c r="W2650" s="5"/>
      <c r="X2650" s="5"/>
    </row>
    <row r="2651" spans="1:24" s="8" customFormat="1" ht="15" hidden="1" x14ac:dyDescent="0.25">
      <c r="A2651" s="5" t="s">
        <v>32</v>
      </c>
      <c r="B2651" s="5" t="str">
        <f t="shared" si="0"/>
        <v>ks_priv025</v>
      </c>
      <c r="C2651" s="5" t="s">
        <v>916</v>
      </c>
      <c r="D2651" s="5">
        <v>6</v>
      </c>
      <c r="E2651" s="5">
        <v>10</v>
      </c>
      <c r="F2651" s="5">
        <v>2025</v>
      </c>
      <c r="G2651" s="5">
        <v>2</v>
      </c>
      <c r="H2651" s="5" t="s">
        <v>1377</v>
      </c>
      <c r="I2651" s="5" t="s">
        <v>314</v>
      </c>
      <c r="J2651" s="5" t="s">
        <v>1617</v>
      </c>
      <c r="K2651" s="5" t="s">
        <v>1058</v>
      </c>
      <c r="L2651" s="5">
        <v>60</v>
      </c>
      <c r="M2651" s="5">
        <v>5</v>
      </c>
      <c r="N2651" s="5">
        <v>12</v>
      </c>
      <c r="O2651" s="5" t="s">
        <v>246</v>
      </c>
      <c r="P2651" s="5" t="s">
        <v>1432</v>
      </c>
      <c r="Q2651" s="5"/>
      <c r="R2651" s="5"/>
      <c r="S2651" s="5"/>
      <c r="T2651" s="5"/>
      <c r="U2651" s="5"/>
      <c r="V2651" s="5"/>
      <c r="W2651" s="5"/>
      <c r="X2651" s="5"/>
    </row>
    <row r="2652" spans="1:24" s="8" customFormat="1" ht="15" hidden="1" x14ac:dyDescent="0.25">
      <c r="A2652" s="5" t="s">
        <v>32</v>
      </c>
      <c r="B2652" s="5" t="str">
        <f t="shared" si="0"/>
        <v>ks_priv025</v>
      </c>
      <c r="C2652" s="5" t="s">
        <v>916</v>
      </c>
      <c r="D2652" s="5">
        <v>6</v>
      </c>
      <c r="E2652" s="5">
        <v>10</v>
      </c>
      <c r="F2652" s="5">
        <v>2025</v>
      </c>
      <c r="G2652" s="5">
        <v>2</v>
      </c>
      <c r="H2652" s="5" t="s">
        <v>1377</v>
      </c>
      <c r="I2652" s="5" t="s">
        <v>434</v>
      </c>
      <c r="J2652" s="5" t="s">
        <v>1693</v>
      </c>
      <c r="K2652" s="5" t="s">
        <v>1058</v>
      </c>
      <c r="L2652" s="5">
        <v>24</v>
      </c>
      <c r="M2652" s="5">
        <v>12</v>
      </c>
      <c r="N2652" s="5">
        <v>2</v>
      </c>
      <c r="O2652" s="5" t="s">
        <v>246</v>
      </c>
      <c r="P2652" s="5" t="s">
        <v>1694</v>
      </c>
      <c r="Q2652" s="5"/>
      <c r="R2652" s="5"/>
      <c r="S2652" s="5"/>
      <c r="T2652" s="5"/>
      <c r="U2652" s="5"/>
      <c r="V2652" s="5"/>
      <c r="W2652" s="5"/>
      <c r="X2652" s="5"/>
    </row>
    <row r="2653" spans="1:24" s="8" customFormat="1" ht="15" hidden="1" x14ac:dyDescent="0.25">
      <c r="A2653" s="5" t="s">
        <v>31</v>
      </c>
      <c r="B2653" s="5" t="str">
        <f t="shared" si="0"/>
        <v>ks_priv023</v>
      </c>
      <c r="C2653" s="5" t="s">
        <v>916</v>
      </c>
      <c r="D2653" s="5">
        <v>6</v>
      </c>
      <c r="E2653" s="5">
        <v>10</v>
      </c>
      <c r="F2653" s="5">
        <v>2025</v>
      </c>
      <c r="G2653" s="5">
        <v>2</v>
      </c>
      <c r="H2653" s="5" t="s">
        <v>1372</v>
      </c>
      <c r="I2653" s="5" t="s">
        <v>434</v>
      </c>
      <c r="J2653" s="5" t="s">
        <v>1693</v>
      </c>
      <c r="K2653" s="5" t="s">
        <v>1058</v>
      </c>
      <c r="L2653" s="5">
        <v>6</v>
      </c>
      <c r="M2653" s="5">
        <v>6</v>
      </c>
      <c r="N2653" s="5">
        <v>1</v>
      </c>
      <c r="O2653" s="5" t="s">
        <v>246</v>
      </c>
      <c r="P2653" s="5" t="s">
        <v>1694</v>
      </c>
      <c r="Q2653" s="5"/>
      <c r="R2653" s="5"/>
      <c r="S2653" s="5"/>
      <c r="T2653" s="5"/>
      <c r="U2653" s="5"/>
      <c r="V2653" s="5"/>
      <c r="W2653" s="5"/>
      <c r="X2653" s="5"/>
    </row>
    <row r="2654" spans="1:24" s="8" customFormat="1" ht="15" hidden="1" x14ac:dyDescent="0.25">
      <c r="A2654" s="5" t="s">
        <v>31</v>
      </c>
      <c r="B2654" s="5" t="str">
        <f t="shared" si="0"/>
        <v>ks_priv023</v>
      </c>
      <c r="C2654" s="5" t="s">
        <v>916</v>
      </c>
      <c r="D2654" s="5">
        <v>6</v>
      </c>
      <c r="E2654" s="5">
        <v>10</v>
      </c>
      <c r="F2654" s="5">
        <v>2025</v>
      </c>
      <c r="G2654" s="5">
        <v>2</v>
      </c>
      <c r="H2654" s="5" t="s">
        <v>1372</v>
      </c>
      <c r="I2654" s="5" t="s">
        <v>434</v>
      </c>
      <c r="J2654" s="5" t="s">
        <v>1693</v>
      </c>
      <c r="K2654" s="5" t="s">
        <v>1058</v>
      </c>
      <c r="L2654" s="5">
        <v>4</v>
      </c>
      <c r="M2654" s="5">
        <v>2</v>
      </c>
      <c r="N2654" s="5">
        <v>2</v>
      </c>
      <c r="O2654" s="5" t="s">
        <v>246</v>
      </c>
      <c r="P2654" s="5" t="s">
        <v>1694</v>
      </c>
      <c r="Q2654" s="5"/>
      <c r="R2654" s="5"/>
      <c r="S2654" s="5"/>
      <c r="T2654" s="5"/>
      <c r="U2654" s="5"/>
      <c r="V2654" s="5"/>
      <c r="W2654" s="5"/>
      <c r="X2654" s="5"/>
    </row>
    <row r="2655" spans="1:24" s="8" customFormat="1" ht="15" hidden="1" x14ac:dyDescent="0.25">
      <c r="A2655" s="5" t="s">
        <v>31</v>
      </c>
      <c r="B2655" s="5" t="str">
        <f t="shared" si="0"/>
        <v>ks_priv023</v>
      </c>
      <c r="C2655" s="5" t="s">
        <v>916</v>
      </c>
      <c r="D2655" s="5">
        <v>6</v>
      </c>
      <c r="E2655" s="5">
        <v>10</v>
      </c>
      <c r="F2655" s="5">
        <v>2025</v>
      </c>
      <c r="G2655" s="5">
        <v>2</v>
      </c>
      <c r="H2655" s="5" t="s">
        <v>1372</v>
      </c>
      <c r="I2655" s="5" t="s">
        <v>434</v>
      </c>
      <c r="J2655" s="5" t="s">
        <v>1693</v>
      </c>
      <c r="K2655" s="5" t="s">
        <v>1058</v>
      </c>
      <c r="L2655" s="5">
        <v>28</v>
      </c>
      <c r="M2655" s="5">
        <v>7</v>
      </c>
      <c r="N2655" s="5">
        <v>4</v>
      </c>
      <c r="O2655" s="5" t="s">
        <v>246</v>
      </c>
      <c r="P2655" s="5" t="s">
        <v>1694</v>
      </c>
      <c r="Q2655" s="5"/>
      <c r="R2655" s="5"/>
      <c r="S2655" s="5"/>
      <c r="T2655" s="5"/>
      <c r="U2655" s="5"/>
      <c r="V2655" s="5"/>
      <c r="W2655" s="5"/>
      <c r="X2655" s="5"/>
    </row>
    <row r="2656" spans="1:24" s="8" customFormat="1" ht="15" hidden="1" x14ac:dyDescent="0.25">
      <c r="A2656" s="5" t="s">
        <v>31</v>
      </c>
      <c r="B2656" s="5" t="str">
        <f t="shared" si="0"/>
        <v>ks_priv023</v>
      </c>
      <c r="C2656" s="5" t="s">
        <v>916</v>
      </c>
      <c r="D2656" s="5">
        <v>6</v>
      </c>
      <c r="E2656" s="5">
        <v>10</v>
      </c>
      <c r="F2656" s="5">
        <v>2025</v>
      </c>
      <c r="G2656" s="5">
        <v>2</v>
      </c>
      <c r="H2656" s="5" t="s">
        <v>1372</v>
      </c>
      <c r="I2656" s="5" t="s">
        <v>371</v>
      </c>
      <c r="J2656" s="5" t="s">
        <v>370</v>
      </c>
      <c r="K2656" s="5" t="s">
        <v>1058</v>
      </c>
      <c r="L2656" s="5">
        <v>117</v>
      </c>
      <c r="M2656" s="5">
        <v>13</v>
      </c>
      <c r="N2656" s="5">
        <v>9</v>
      </c>
      <c r="O2656" s="5" t="s">
        <v>1705</v>
      </c>
      <c r="P2656" s="5" t="s">
        <v>1706</v>
      </c>
      <c r="Q2656" s="5"/>
      <c r="R2656" s="5"/>
      <c r="S2656" s="5"/>
      <c r="T2656" s="5"/>
      <c r="U2656" s="5"/>
      <c r="V2656" s="5"/>
      <c r="W2656" s="5"/>
      <c r="X2656" s="5"/>
    </row>
    <row r="2657" spans="1:24" s="8" customFormat="1" ht="15" hidden="1" x14ac:dyDescent="0.25">
      <c r="A2657" s="5" t="s">
        <v>31</v>
      </c>
      <c r="B2657" s="5" t="str">
        <f t="shared" si="0"/>
        <v>ks_priv023</v>
      </c>
      <c r="C2657" s="5" t="s">
        <v>916</v>
      </c>
      <c r="D2657" s="5">
        <v>6</v>
      </c>
      <c r="E2657" s="5">
        <v>10</v>
      </c>
      <c r="F2657" s="5">
        <v>2025</v>
      </c>
      <c r="G2657" s="5">
        <v>2</v>
      </c>
      <c r="H2657" s="5" t="s">
        <v>1372</v>
      </c>
      <c r="I2657" s="5" t="s">
        <v>1646</v>
      </c>
      <c r="J2657" s="5" t="s">
        <v>373</v>
      </c>
      <c r="K2657" s="5" t="s">
        <v>1058</v>
      </c>
      <c r="L2657" s="5">
        <v>1710</v>
      </c>
      <c r="M2657" s="5">
        <v>57</v>
      </c>
      <c r="N2657" s="5">
        <v>30</v>
      </c>
      <c r="O2657" s="5" t="s">
        <v>246</v>
      </c>
      <c r="P2657" s="5" t="s">
        <v>1404</v>
      </c>
      <c r="Q2657" s="5"/>
      <c r="R2657" s="5"/>
      <c r="S2657" s="5"/>
      <c r="T2657" s="5"/>
      <c r="U2657" s="5"/>
      <c r="V2657" s="5"/>
      <c r="W2657" s="5"/>
      <c r="X2657" s="5"/>
    </row>
    <row r="2658" spans="1:24" s="8" customFormat="1" ht="15" hidden="1" x14ac:dyDescent="0.25">
      <c r="A2658" s="5" t="s">
        <v>31</v>
      </c>
      <c r="B2658" s="5" t="str">
        <f t="shared" si="0"/>
        <v>ks_priv023</v>
      </c>
      <c r="C2658" s="5" t="s">
        <v>916</v>
      </c>
      <c r="D2658" s="5">
        <v>6</v>
      </c>
      <c r="E2658" s="5">
        <v>10</v>
      </c>
      <c r="F2658" s="5">
        <v>2025</v>
      </c>
      <c r="G2658" s="5">
        <v>2</v>
      </c>
      <c r="H2658" s="5" t="s">
        <v>1372</v>
      </c>
      <c r="I2658" s="5" t="s">
        <v>1646</v>
      </c>
      <c r="J2658" s="5" t="s">
        <v>373</v>
      </c>
      <c r="K2658" s="5" t="s">
        <v>1058</v>
      </c>
      <c r="L2658" s="5">
        <v>1560</v>
      </c>
      <c r="M2658" s="5">
        <v>26</v>
      </c>
      <c r="N2658" s="5">
        <v>60</v>
      </c>
      <c r="O2658" s="5" t="s">
        <v>246</v>
      </c>
      <c r="P2658" s="5" t="s">
        <v>1404</v>
      </c>
      <c r="Q2658" s="5"/>
      <c r="R2658" s="5"/>
      <c r="S2658" s="5"/>
      <c r="T2658" s="5"/>
      <c r="U2658" s="5"/>
      <c r="V2658" s="5"/>
      <c r="W2658" s="5"/>
      <c r="X2658" s="5"/>
    </row>
    <row r="2659" spans="1:24" s="8" customFormat="1" ht="15" hidden="1" x14ac:dyDescent="0.25">
      <c r="A2659" s="5" t="s">
        <v>31</v>
      </c>
      <c r="B2659" s="5" t="str">
        <f t="shared" si="0"/>
        <v>ks_priv023</v>
      </c>
      <c r="C2659" s="5" t="s">
        <v>916</v>
      </c>
      <c r="D2659" s="5">
        <v>6</v>
      </c>
      <c r="E2659" s="5">
        <v>10</v>
      </c>
      <c r="F2659" s="5">
        <v>2025</v>
      </c>
      <c r="G2659" s="5">
        <v>2</v>
      </c>
      <c r="H2659" s="5" t="s">
        <v>1372</v>
      </c>
      <c r="I2659" s="5" t="s">
        <v>316</v>
      </c>
      <c r="J2659" s="5" t="s">
        <v>317</v>
      </c>
      <c r="K2659" s="5" t="s">
        <v>1058</v>
      </c>
      <c r="L2659" s="5">
        <v>30</v>
      </c>
      <c r="M2659" s="5">
        <v>2</v>
      </c>
      <c r="N2659" s="5">
        <v>15</v>
      </c>
      <c r="O2659" s="5" t="s">
        <v>246</v>
      </c>
      <c r="P2659" s="5" t="s">
        <v>1393</v>
      </c>
      <c r="Q2659" s="5"/>
      <c r="R2659" s="5"/>
      <c r="S2659" s="5"/>
      <c r="T2659" s="5"/>
      <c r="U2659" s="5"/>
      <c r="V2659" s="5"/>
      <c r="W2659" s="5"/>
      <c r="X2659" s="5"/>
    </row>
    <row r="2660" spans="1:24" s="8" customFormat="1" ht="15" hidden="1" x14ac:dyDescent="0.25">
      <c r="A2660" s="5" t="s">
        <v>31</v>
      </c>
      <c r="B2660" s="5" t="str">
        <f t="shared" si="0"/>
        <v>ks_priv023</v>
      </c>
      <c r="C2660" s="5" t="s">
        <v>916</v>
      </c>
      <c r="D2660" s="5">
        <v>6</v>
      </c>
      <c r="E2660" s="5">
        <v>10</v>
      </c>
      <c r="F2660" s="5">
        <v>2025</v>
      </c>
      <c r="G2660" s="5">
        <v>2</v>
      </c>
      <c r="H2660" s="5" t="s">
        <v>1372</v>
      </c>
      <c r="I2660" s="5" t="s">
        <v>316</v>
      </c>
      <c r="J2660" s="5" t="s">
        <v>317</v>
      </c>
      <c r="K2660" s="5" t="s">
        <v>1058</v>
      </c>
      <c r="L2660" s="5">
        <v>280</v>
      </c>
      <c r="M2660" s="5">
        <v>4</v>
      </c>
      <c r="N2660" s="5">
        <v>70</v>
      </c>
      <c r="O2660" s="5" t="s">
        <v>246</v>
      </c>
      <c r="P2660" s="5" t="s">
        <v>1393</v>
      </c>
      <c r="Q2660" s="5"/>
      <c r="R2660" s="5"/>
      <c r="S2660" s="5"/>
      <c r="T2660" s="5"/>
      <c r="U2660" s="5"/>
      <c r="V2660" s="5"/>
      <c r="W2660" s="5"/>
      <c r="X2660" s="5"/>
    </row>
    <row r="2661" spans="1:24" s="8" customFormat="1" ht="15" hidden="1" x14ac:dyDescent="0.25">
      <c r="A2661" s="5" t="s">
        <v>31</v>
      </c>
      <c r="B2661" s="5" t="str">
        <f t="shared" si="0"/>
        <v>ks_priv023</v>
      </c>
      <c r="C2661" s="5" t="s">
        <v>916</v>
      </c>
      <c r="D2661" s="5">
        <v>6</v>
      </c>
      <c r="E2661" s="5">
        <v>10</v>
      </c>
      <c r="F2661" s="5">
        <v>2025</v>
      </c>
      <c r="G2661" s="5">
        <v>2</v>
      </c>
      <c r="H2661" s="5" t="s">
        <v>1372</v>
      </c>
      <c r="I2661" s="5" t="s">
        <v>388</v>
      </c>
      <c r="J2661" s="5" t="s">
        <v>389</v>
      </c>
      <c r="K2661" s="5" t="s">
        <v>1058</v>
      </c>
      <c r="L2661" s="5">
        <v>450</v>
      </c>
      <c r="M2661" s="5">
        <v>10</v>
      </c>
      <c r="N2661" s="5">
        <v>45</v>
      </c>
      <c r="O2661" s="5" t="s">
        <v>246</v>
      </c>
      <c r="P2661" s="5" t="s">
        <v>1411</v>
      </c>
      <c r="Q2661" s="5"/>
      <c r="R2661" s="5"/>
      <c r="S2661" s="5"/>
      <c r="T2661" s="5"/>
      <c r="U2661" s="5"/>
      <c r="V2661" s="5"/>
      <c r="W2661" s="5"/>
      <c r="X2661" s="5"/>
    </row>
    <row r="2662" spans="1:24" s="8" customFormat="1" ht="15" hidden="1" x14ac:dyDescent="0.25">
      <c r="A2662" s="5" t="s">
        <v>31</v>
      </c>
      <c r="B2662" s="5" t="str">
        <f t="shared" si="0"/>
        <v>ks_priv023</v>
      </c>
      <c r="C2662" s="5" t="s">
        <v>916</v>
      </c>
      <c r="D2662" s="5">
        <v>6</v>
      </c>
      <c r="E2662" s="5">
        <v>10</v>
      </c>
      <c r="F2662" s="5">
        <v>2025</v>
      </c>
      <c r="G2662" s="5">
        <v>2</v>
      </c>
      <c r="H2662" s="5" t="s">
        <v>1372</v>
      </c>
      <c r="I2662" s="5" t="s">
        <v>388</v>
      </c>
      <c r="J2662" s="5" t="s">
        <v>389</v>
      </c>
      <c r="K2662" s="5" t="s">
        <v>1058</v>
      </c>
      <c r="L2662" s="5">
        <v>4940</v>
      </c>
      <c r="M2662" s="5">
        <v>19</v>
      </c>
      <c r="N2662" s="5">
        <v>260</v>
      </c>
      <c r="O2662" s="5" t="s">
        <v>246</v>
      </c>
      <c r="P2662" s="5" t="s">
        <v>1411</v>
      </c>
      <c r="Q2662" s="5"/>
      <c r="R2662" s="5"/>
      <c r="S2662" s="5"/>
      <c r="T2662" s="5"/>
      <c r="U2662" s="5"/>
      <c r="V2662" s="5"/>
      <c r="W2662" s="5"/>
      <c r="X2662" s="5"/>
    </row>
    <row r="2663" spans="1:24" s="8" customFormat="1" ht="15" hidden="1" x14ac:dyDescent="0.25">
      <c r="A2663" s="5" t="s">
        <v>31</v>
      </c>
      <c r="B2663" s="5" t="str">
        <f t="shared" si="0"/>
        <v>ks_priv023</v>
      </c>
      <c r="C2663" s="5" t="s">
        <v>916</v>
      </c>
      <c r="D2663" s="5">
        <v>6</v>
      </c>
      <c r="E2663" s="5">
        <v>10</v>
      </c>
      <c r="F2663" s="5">
        <v>2025</v>
      </c>
      <c r="G2663" s="5">
        <v>2</v>
      </c>
      <c r="H2663" s="5" t="s">
        <v>1372</v>
      </c>
      <c r="I2663" s="5" t="s">
        <v>310</v>
      </c>
      <c r="J2663" s="5" t="s">
        <v>311</v>
      </c>
      <c r="K2663" s="5" t="s">
        <v>1218</v>
      </c>
      <c r="L2663" s="5">
        <v>10</v>
      </c>
      <c r="M2663" s="5">
        <v>2</v>
      </c>
      <c r="N2663" s="5">
        <v>5</v>
      </c>
      <c r="O2663" s="5" t="s">
        <v>246</v>
      </c>
      <c r="P2663" s="5" t="s">
        <v>509</v>
      </c>
      <c r="Q2663" s="5"/>
      <c r="R2663" s="5"/>
      <c r="S2663" s="5"/>
      <c r="T2663" s="5"/>
      <c r="U2663" s="5"/>
      <c r="V2663" s="5"/>
      <c r="W2663" s="5"/>
      <c r="X2663" s="5"/>
    </row>
    <row r="2664" spans="1:24" s="8" customFormat="1" ht="15" hidden="1" x14ac:dyDescent="0.25">
      <c r="A2664" s="5" t="s">
        <v>29</v>
      </c>
      <c r="B2664" s="5" t="str">
        <f t="shared" si="0"/>
        <v>ks_priv024</v>
      </c>
      <c r="C2664" s="5" t="s">
        <v>916</v>
      </c>
      <c r="D2664" s="5">
        <v>6</v>
      </c>
      <c r="E2664" s="5">
        <v>10</v>
      </c>
      <c r="F2664" s="5">
        <v>2025</v>
      </c>
      <c r="G2664" s="5">
        <v>2</v>
      </c>
      <c r="H2664" s="5" t="s">
        <v>1372</v>
      </c>
      <c r="I2664" s="5" t="s">
        <v>316</v>
      </c>
      <c r="J2664" s="5" t="s">
        <v>317</v>
      </c>
      <c r="K2664" s="5" t="s">
        <v>1058</v>
      </c>
      <c r="L2664" s="5">
        <v>2520</v>
      </c>
      <c r="M2664" s="5">
        <v>84</v>
      </c>
      <c r="N2664" s="5">
        <v>30</v>
      </c>
      <c r="O2664" s="5" t="s">
        <v>246</v>
      </c>
      <c r="P2664" s="5" t="s">
        <v>1393</v>
      </c>
      <c r="Q2664" s="5"/>
      <c r="R2664" s="5"/>
      <c r="S2664" s="5"/>
      <c r="T2664" s="5"/>
      <c r="U2664" s="5"/>
      <c r="V2664" s="5"/>
      <c r="W2664" s="5"/>
      <c r="X2664" s="5"/>
    </row>
    <row r="2665" spans="1:24" s="8" customFormat="1" ht="15" hidden="1" x14ac:dyDescent="0.25">
      <c r="A2665" s="5" t="s">
        <v>29</v>
      </c>
      <c r="B2665" s="5" t="str">
        <f t="shared" si="0"/>
        <v>ks_priv024</v>
      </c>
      <c r="C2665" s="5" t="s">
        <v>916</v>
      </c>
      <c r="D2665" s="5">
        <v>6</v>
      </c>
      <c r="E2665" s="5">
        <v>10</v>
      </c>
      <c r="F2665" s="5">
        <v>2025</v>
      </c>
      <c r="G2665" s="5">
        <v>2</v>
      </c>
      <c r="H2665" s="5" t="s">
        <v>1372</v>
      </c>
      <c r="I2665" s="5" t="s">
        <v>316</v>
      </c>
      <c r="J2665" s="5" t="s">
        <v>317</v>
      </c>
      <c r="K2665" s="5" t="s">
        <v>1058</v>
      </c>
      <c r="L2665" s="5">
        <v>4690</v>
      </c>
      <c r="M2665" s="5">
        <v>70</v>
      </c>
      <c r="N2665" s="5">
        <v>67</v>
      </c>
      <c r="O2665" s="5" t="s">
        <v>246</v>
      </c>
      <c r="P2665" s="5" t="s">
        <v>1393</v>
      </c>
      <c r="Q2665" s="5"/>
      <c r="R2665" s="5"/>
      <c r="S2665" s="5"/>
      <c r="T2665" s="5"/>
      <c r="U2665" s="5"/>
      <c r="V2665" s="5"/>
      <c r="W2665" s="5"/>
      <c r="X2665" s="5"/>
    </row>
    <row r="2666" spans="1:24" s="8" customFormat="1" ht="15" hidden="1" x14ac:dyDescent="0.25">
      <c r="A2666" s="5" t="s">
        <v>29</v>
      </c>
      <c r="B2666" s="5" t="str">
        <f t="shared" si="0"/>
        <v>ks_priv024</v>
      </c>
      <c r="C2666" s="5" t="s">
        <v>916</v>
      </c>
      <c r="D2666" s="5">
        <v>6</v>
      </c>
      <c r="E2666" s="5">
        <v>10</v>
      </c>
      <c r="F2666" s="5">
        <v>2025</v>
      </c>
      <c r="G2666" s="5">
        <v>2</v>
      </c>
      <c r="H2666" s="5" t="s">
        <v>1372</v>
      </c>
      <c r="I2666" s="5" t="s">
        <v>1646</v>
      </c>
      <c r="J2666" s="5" t="s">
        <v>373</v>
      </c>
      <c r="K2666" s="5" t="s">
        <v>1058</v>
      </c>
      <c r="L2666" s="5">
        <v>726</v>
      </c>
      <c r="M2666" s="5">
        <v>33</v>
      </c>
      <c r="N2666" s="5">
        <v>22</v>
      </c>
      <c r="O2666" s="5" t="s">
        <v>246</v>
      </c>
      <c r="P2666" s="5" t="s">
        <v>1404</v>
      </c>
      <c r="Q2666" s="5"/>
      <c r="R2666" s="5"/>
      <c r="S2666" s="5"/>
      <c r="T2666" s="5"/>
      <c r="U2666" s="5"/>
      <c r="V2666" s="5"/>
      <c r="W2666" s="5"/>
      <c r="X2666" s="5"/>
    </row>
    <row r="2667" spans="1:24" s="8" customFormat="1" ht="15" hidden="1" x14ac:dyDescent="0.25">
      <c r="A2667" s="5" t="s">
        <v>29</v>
      </c>
      <c r="B2667" s="5" t="str">
        <f t="shared" si="0"/>
        <v>ks_priv024</v>
      </c>
      <c r="C2667" s="5" t="s">
        <v>916</v>
      </c>
      <c r="D2667" s="5">
        <v>6</v>
      </c>
      <c r="E2667" s="5">
        <v>10</v>
      </c>
      <c r="F2667" s="5">
        <v>2025</v>
      </c>
      <c r="G2667" s="5">
        <v>2</v>
      </c>
      <c r="H2667" s="5" t="s">
        <v>1372</v>
      </c>
      <c r="I2667" s="5" t="s">
        <v>1646</v>
      </c>
      <c r="J2667" s="5" t="s">
        <v>373</v>
      </c>
      <c r="K2667" s="5" t="s">
        <v>1058</v>
      </c>
      <c r="L2667" s="5">
        <v>1950</v>
      </c>
      <c r="M2667" s="5">
        <v>30</v>
      </c>
      <c r="N2667" s="5">
        <v>65</v>
      </c>
      <c r="O2667" s="5" t="s">
        <v>246</v>
      </c>
      <c r="P2667" s="5" t="s">
        <v>1404</v>
      </c>
      <c r="Q2667" s="5"/>
      <c r="R2667" s="5"/>
      <c r="S2667" s="5"/>
      <c r="T2667" s="5"/>
      <c r="U2667" s="5"/>
      <c r="V2667" s="5"/>
      <c r="W2667" s="5"/>
      <c r="X2667" s="5"/>
    </row>
    <row r="2668" spans="1:24" s="8" customFormat="1" ht="15" hidden="1" x14ac:dyDescent="0.25">
      <c r="A2668" s="5" t="s">
        <v>29</v>
      </c>
      <c r="B2668" s="5" t="str">
        <f t="shared" si="0"/>
        <v>ks_priv024</v>
      </c>
      <c r="C2668" s="5" t="s">
        <v>916</v>
      </c>
      <c r="D2668" s="5">
        <v>6</v>
      </c>
      <c r="E2668" s="5">
        <v>10</v>
      </c>
      <c r="F2668" s="5">
        <v>2025</v>
      </c>
      <c r="G2668" s="5">
        <v>2</v>
      </c>
      <c r="H2668" s="5" t="s">
        <v>1372</v>
      </c>
      <c r="I2668" s="5" t="s">
        <v>1646</v>
      </c>
      <c r="J2668" s="5" t="s">
        <v>373</v>
      </c>
      <c r="K2668" s="5" t="s">
        <v>1058</v>
      </c>
      <c r="L2668" s="5">
        <v>8400</v>
      </c>
      <c r="M2668" s="5">
        <v>84</v>
      </c>
      <c r="N2668" s="5">
        <v>100</v>
      </c>
      <c r="O2668" s="5" t="s">
        <v>246</v>
      </c>
      <c r="P2668" s="5" t="s">
        <v>1404</v>
      </c>
      <c r="Q2668" s="5"/>
      <c r="R2668" s="5"/>
      <c r="S2668" s="5"/>
      <c r="T2668" s="5"/>
      <c r="U2668" s="5"/>
      <c r="V2668" s="5"/>
      <c r="W2668" s="5"/>
      <c r="X2668" s="5"/>
    </row>
    <row r="2669" spans="1:24" s="8" customFormat="1" ht="15" hidden="1" x14ac:dyDescent="0.25">
      <c r="A2669" s="5" t="s">
        <v>29</v>
      </c>
      <c r="B2669" s="5" t="str">
        <f t="shared" si="0"/>
        <v>ks_priv024</v>
      </c>
      <c r="C2669" s="5" t="s">
        <v>916</v>
      </c>
      <c r="D2669" s="5">
        <v>6</v>
      </c>
      <c r="E2669" s="5">
        <v>10</v>
      </c>
      <c r="F2669" s="5">
        <v>2025</v>
      </c>
      <c r="G2669" s="5">
        <v>2</v>
      </c>
      <c r="H2669" s="5" t="s">
        <v>1372</v>
      </c>
      <c r="I2669" s="38" t="s">
        <v>312</v>
      </c>
      <c r="J2669" s="5" t="s">
        <v>313</v>
      </c>
      <c r="K2669" s="5" t="s">
        <v>1058</v>
      </c>
      <c r="L2669" s="5">
        <v>140</v>
      </c>
      <c r="M2669" s="5">
        <v>7</v>
      </c>
      <c r="N2669" s="5">
        <v>20</v>
      </c>
      <c r="O2669" s="5" t="s">
        <v>246</v>
      </c>
      <c r="P2669" s="5" t="s">
        <v>1526</v>
      </c>
      <c r="Q2669" s="5"/>
      <c r="R2669" s="5"/>
      <c r="S2669" s="5"/>
      <c r="T2669" s="5"/>
      <c r="U2669" s="5"/>
      <c r="V2669" s="5"/>
      <c r="W2669" s="5"/>
      <c r="X2669" s="5"/>
    </row>
    <row r="2670" spans="1:24" s="8" customFormat="1" ht="15" hidden="1" x14ac:dyDescent="0.25">
      <c r="A2670" s="5" t="s">
        <v>29</v>
      </c>
      <c r="B2670" s="5" t="str">
        <f t="shared" si="0"/>
        <v>ks_priv024</v>
      </c>
      <c r="C2670" s="5" t="s">
        <v>916</v>
      </c>
      <c r="D2670" s="5">
        <v>6</v>
      </c>
      <c r="E2670" s="5">
        <v>10</v>
      </c>
      <c r="F2670" s="5">
        <v>2025</v>
      </c>
      <c r="G2670" s="5">
        <v>2</v>
      </c>
      <c r="H2670" s="5" t="s">
        <v>1372</v>
      </c>
      <c r="I2670" s="38" t="s">
        <v>312</v>
      </c>
      <c r="J2670" s="5" t="s">
        <v>313</v>
      </c>
      <c r="K2670" s="5" t="s">
        <v>1058</v>
      </c>
      <c r="L2670" s="5">
        <v>120</v>
      </c>
      <c r="M2670" s="5">
        <v>2</v>
      </c>
      <c r="N2670" s="5">
        <v>60</v>
      </c>
      <c r="O2670" s="5" t="s">
        <v>246</v>
      </c>
      <c r="P2670" s="5" t="s">
        <v>1526</v>
      </c>
      <c r="Q2670" s="5"/>
      <c r="R2670" s="5"/>
      <c r="S2670" s="5"/>
      <c r="T2670" s="5"/>
      <c r="U2670" s="5"/>
      <c r="V2670" s="5"/>
      <c r="W2670" s="5"/>
      <c r="X2670" s="5"/>
    </row>
    <row r="2671" spans="1:24" s="8" customFormat="1" ht="15" hidden="1" x14ac:dyDescent="0.25">
      <c r="A2671" s="5" t="s">
        <v>29</v>
      </c>
      <c r="B2671" s="5" t="str">
        <f t="shared" si="0"/>
        <v>ks_priv024</v>
      </c>
      <c r="C2671" s="5" t="s">
        <v>916</v>
      </c>
      <c r="D2671" s="5">
        <v>6</v>
      </c>
      <c r="E2671" s="5">
        <v>10</v>
      </c>
      <c r="F2671" s="5">
        <v>2025</v>
      </c>
      <c r="G2671" s="5">
        <v>2</v>
      </c>
      <c r="H2671" s="5" t="s">
        <v>1372</v>
      </c>
      <c r="I2671" s="5" t="s">
        <v>314</v>
      </c>
      <c r="J2671" s="5" t="s">
        <v>1617</v>
      </c>
      <c r="K2671" s="5" t="s">
        <v>1058</v>
      </c>
      <c r="L2671" s="5">
        <v>15</v>
      </c>
      <c r="M2671" s="5">
        <v>5</v>
      </c>
      <c r="N2671" s="5">
        <v>3</v>
      </c>
      <c r="O2671" s="5" t="s">
        <v>246</v>
      </c>
      <c r="P2671" s="5" t="s">
        <v>1432</v>
      </c>
      <c r="Q2671" s="5"/>
      <c r="R2671" s="5"/>
      <c r="S2671" s="5"/>
      <c r="T2671" s="5"/>
      <c r="U2671" s="5"/>
      <c r="V2671" s="5"/>
      <c r="W2671" s="5"/>
      <c r="X2671" s="5"/>
    </row>
    <row r="2672" spans="1:24" s="8" customFormat="1" ht="15" hidden="1" x14ac:dyDescent="0.25">
      <c r="A2672" s="5" t="s">
        <v>29</v>
      </c>
      <c r="B2672" s="5" t="str">
        <f t="shared" si="0"/>
        <v>ks_priv024</v>
      </c>
      <c r="C2672" s="5" t="s">
        <v>916</v>
      </c>
      <c r="D2672" s="5">
        <v>6</v>
      </c>
      <c r="E2672" s="5">
        <v>10</v>
      </c>
      <c r="F2672" s="5">
        <v>2025</v>
      </c>
      <c r="G2672" s="5">
        <v>2</v>
      </c>
      <c r="H2672" s="5" t="s">
        <v>1372</v>
      </c>
      <c r="I2672" s="5" t="s">
        <v>314</v>
      </c>
      <c r="J2672" s="5" t="s">
        <v>1617</v>
      </c>
      <c r="K2672" s="5" t="s">
        <v>1058</v>
      </c>
      <c r="L2672" s="5">
        <v>54</v>
      </c>
      <c r="M2672" s="5">
        <v>9</v>
      </c>
      <c r="N2672" s="5">
        <v>6</v>
      </c>
      <c r="O2672" s="5" t="s">
        <v>246</v>
      </c>
      <c r="P2672" s="5" t="s">
        <v>1432</v>
      </c>
      <c r="Q2672" s="5"/>
      <c r="R2672" s="5"/>
      <c r="S2672" s="5"/>
      <c r="T2672" s="5"/>
      <c r="U2672" s="5"/>
      <c r="V2672" s="5"/>
      <c r="W2672" s="5"/>
      <c r="X2672" s="5"/>
    </row>
    <row r="2673" spans="1:24" s="8" customFormat="1" ht="15" hidden="1" x14ac:dyDescent="0.25">
      <c r="A2673" s="5" t="s">
        <v>29</v>
      </c>
      <c r="B2673" s="5" t="str">
        <f t="shared" si="0"/>
        <v>ks_priv024</v>
      </c>
      <c r="C2673" s="5" t="s">
        <v>916</v>
      </c>
      <c r="D2673" s="5">
        <v>6</v>
      </c>
      <c r="E2673" s="5">
        <v>10</v>
      </c>
      <c r="F2673" s="5">
        <v>2025</v>
      </c>
      <c r="G2673" s="5">
        <v>2</v>
      </c>
      <c r="H2673" s="5" t="s">
        <v>1372</v>
      </c>
      <c r="I2673" s="5" t="s">
        <v>314</v>
      </c>
      <c r="J2673" s="5" t="s">
        <v>1617</v>
      </c>
      <c r="K2673" s="5" t="s">
        <v>1058</v>
      </c>
      <c r="L2673" s="5">
        <v>70</v>
      </c>
      <c r="M2673" s="5">
        <v>5</v>
      </c>
      <c r="N2673" s="5">
        <v>14</v>
      </c>
      <c r="O2673" s="5" t="s">
        <v>246</v>
      </c>
      <c r="P2673" s="5" t="s">
        <v>1432</v>
      </c>
      <c r="Q2673" s="5"/>
      <c r="R2673" s="5"/>
      <c r="S2673" s="5"/>
      <c r="T2673" s="5"/>
      <c r="U2673" s="5"/>
      <c r="V2673" s="5"/>
      <c r="W2673" s="5"/>
      <c r="X2673" s="5"/>
    </row>
    <row r="2674" spans="1:24" s="8" customFormat="1" ht="15" hidden="1" x14ac:dyDescent="0.25">
      <c r="A2674" s="5" t="s">
        <v>29</v>
      </c>
      <c r="B2674" s="5" t="str">
        <f t="shared" si="0"/>
        <v>ks_priv024</v>
      </c>
      <c r="C2674" s="5" t="s">
        <v>916</v>
      </c>
      <c r="D2674" s="5">
        <v>6</v>
      </c>
      <c r="E2674" s="5">
        <v>10</v>
      </c>
      <c r="F2674" s="5">
        <v>2025</v>
      </c>
      <c r="G2674" s="5">
        <v>2</v>
      </c>
      <c r="H2674" s="5" t="s">
        <v>1372</v>
      </c>
      <c r="I2674" s="5" t="s">
        <v>351</v>
      </c>
      <c r="J2674" s="5" t="s">
        <v>352</v>
      </c>
      <c r="K2674" s="5" t="s">
        <v>1058</v>
      </c>
      <c r="L2674" s="5">
        <v>1</v>
      </c>
      <c r="M2674" s="5">
        <v>1</v>
      </c>
      <c r="N2674" s="5">
        <v>1</v>
      </c>
      <c r="O2674" s="5" t="s">
        <v>246</v>
      </c>
      <c r="P2674" s="5" t="s">
        <v>1516</v>
      </c>
      <c r="Q2674" s="5"/>
      <c r="R2674" s="5"/>
      <c r="S2674" s="5"/>
      <c r="T2674" s="5"/>
      <c r="U2674" s="5"/>
      <c r="V2674" s="5"/>
      <c r="W2674" s="5"/>
      <c r="X2674" s="5"/>
    </row>
    <row r="2675" spans="1:24" s="8" customFormat="1" ht="15" hidden="1" x14ac:dyDescent="0.25">
      <c r="A2675" s="5" t="s">
        <v>26</v>
      </c>
      <c r="B2675" s="5" t="str">
        <f t="shared" si="0"/>
        <v>ks_priv031</v>
      </c>
      <c r="C2675" s="5" t="s">
        <v>916</v>
      </c>
      <c r="D2675" s="5">
        <v>6</v>
      </c>
      <c r="E2675" s="5">
        <v>10</v>
      </c>
      <c r="F2675" s="5">
        <v>2025</v>
      </c>
      <c r="G2675" s="5">
        <v>2</v>
      </c>
      <c r="H2675" s="5" t="s">
        <v>1372</v>
      </c>
      <c r="I2675" s="5" t="s">
        <v>314</v>
      </c>
      <c r="J2675" s="5" t="s">
        <v>1617</v>
      </c>
      <c r="K2675" s="5" t="s">
        <v>1058</v>
      </c>
      <c r="L2675" s="5">
        <v>38</v>
      </c>
      <c r="M2675" s="5">
        <v>19</v>
      </c>
      <c r="N2675" s="5">
        <v>2</v>
      </c>
      <c r="O2675" s="5" t="s">
        <v>246</v>
      </c>
      <c r="P2675" s="5" t="s">
        <v>1432</v>
      </c>
      <c r="Q2675" s="5"/>
      <c r="R2675" s="5"/>
      <c r="S2675" s="5"/>
      <c r="T2675" s="5"/>
      <c r="U2675" s="5"/>
      <c r="V2675" s="5"/>
      <c r="W2675" s="5"/>
      <c r="X2675" s="5"/>
    </row>
    <row r="2676" spans="1:24" s="8" customFormat="1" ht="15" hidden="1" x14ac:dyDescent="0.25">
      <c r="A2676" s="5" t="s">
        <v>26</v>
      </c>
      <c r="B2676" s="5" t="str">
        <f t="shared" si="0"/>
        <v>ks_priv031</v>
      </c>
      <c r="C2676" s="5" t="s">
        <v>916</v>
      </c>
      <c r="D2676" s="5">
        <v>6</v>
      </c>
      <c r="E2676" s="5">
        <v>10</v>
      </c>
      <c r="F2676" s="5">
        <v>2025</v>
      </c>
      <c r="G2676" s="5">
        <v>2</v>
      </c>
      <c r="H2676" s="5" t="s">
        <v>1372</v>
      </c>
      <c r="I2676" s="5" t="s">
        <v>438</v>
      </c>
      <c r="J2676" s="5" t="s">
        <v>362</v>
      </c>
      <c r="K2676" s="5" t="s">
        <v>1058</v>
      </c>
      <c r="L2676" s="5">
        <v>2975</v>
      </c>
      <c r="M2676" s="5">
        <v>7</v>
      </c>
      <c r="N2676" s="5">
        <v>425</v>
      </c>
      <c r="O2676" s="5" t="s">
        <v>1707</v>
      </c>
      <c r="P2676" s="5" t="s">
        <v>1426</v>
      </c>
      <c r="Q2676" s="5"/>
      <c r="R2676" s="5"/>
      <c r="S2676" s="5"/>
      <c r="T2676" s="5"/>
      <c r="U2676" s="5"/>
      <c r="V2676" s="5"/>
      <c r="W2676" s="5"/>
      <c r="X2676" s="5"/>
    </row>
    <row r="2677" spans="1:24" s="8" customFormat="1" ht="15" hidden="1" x14ac:dyDescent="0.25">
      <c r="A2677" s="5" t="s">
        <v>26</v>
      </c>
      <c r="B2677" s="5" t="str">
        <f t="shared" si="0"/>
        <v>ks_priv031</v>
      </c>
      <c r="C2677" s="5" t="s">
        <v>916</v>
      </c>
      <c r="D2677" s="5">
        <v>6</v>
      </c>
      <c r="E2677" s="5">
        <v>10</v>
      </c>
      <c r="F2677" s="5">
        <v>2025</v>
      </c>
      <c r="G2677" s="5">
        <v>2</v>
      </c>
      <c r="H2677" s="5" t="s">
        <v>1372</v>
      </c>
      <c r="I2677" s="5" t="s">
        <v>438</v>
      </c>
      <c r="J2677" s="5" t="s">
        <v>362</v>
      </c>
      <c r="K2677" s="5" t="s">
        <v>1058</v>
      </c>
      <c r="L2677" s="5">
        <v>2550</v>
      </c>
      <c r="M2677" s="5">
        <v>2</v>
      </c>
      <c r="N2677" s="5">
        <v>1275</v>
      </c>
      <c r="O2677" s="5" t="s">
        <v>1707</v>
      </c>
      <c r="P2677" s="5" t="s">
        <v>1426</v>
      </c>
      <c r="Q2677" s="5"/>
      <c r="R2677" s="5"/>
      <c r="S2677" s="5"/>
      <c r="T2677" s="5"/>
      <c r="U2677" s="5"/>
      <c r="V2677" s="5"/>
      <c r="W2677" s="5"/>
      <c r="X2677" s="5"/>
    </row>
    <row r="2678" spans="1:24" s="8" customFormat="1" ht="15" hidden="1" x14ac:dyDescent="0.25">
      <c r="A2678" s="5" t="s">
        <v>26</v>
      </c>
      <c r="B2678" s="5" t="str">
        <f t="shared" si="0"/>
        <v>ks_priv031</v>
      </c>
      <c r="C2678" s="5" t="s">
        <v>916</v>
      </c>
      <c r="D2678" s="5">
        <v>6</v>
      </c>
      <c r="E2678" s="5">
        <v>10</v>
      </c>
      <c r="F2678" s="5">
        <v>2025</v>
      </c>
      <c r="G2678" s="5">
        <v>2</v>
      </c>
      <c r="H2678" s="5" t="s">
        <v>1372</v>
      </c>
      <c r="I2678" s="5" t="s">
        <v>380</v>
      </c>
      <c r="J2678" s="5" t="s">
        <v>381</v>
      </c>
      <c r="K2678" s="5" t="s">
        <v>1058</v>
      </c>
      <c r="L2678" s="5">
        <v>6</v>
      </c>
      <c r="M2678" s="5">
        <v>3</v>
      </c>
      <c r="N2678" s="5">
        <v>2</v>
      </c>
      <c r="O2678" s="5" t="s">
        <v>246</v>
      </c>
      <c r="P2678" s="5" t="s">
        <v>1680</v>
      </c>
      <c r="Q2678" s="5"/>
      <c r="R2678" s="5"/>
      <c r="S2678" s="5"/>
      <c r="T2678" s="5"/>
      <c r="U2678" s="5"/>
      <c r="V2678" s="5"/>
      <c r="W2678" s="5"/>
      <c r="X2678" s="5"/>
    </row>
    <row r="2679" spans="1:24" s="8" customFormat="1" ht="15" hidden="1" x14ac:dyDescent="0.25">
      <c r="A2679" s="5" t="s">
        <v>26</v>
      </c>
      <c r="B2679" s="5" t="str">
        <f t="shared" si="0"/>
        <v>ks_priv031</v>
      </c>
      <c r="C2679" s="5" t="s">
        <v>916</v>
      </c>
      <c r="D2679" s="5">
        <v>6</v>
      </c>
      <c r="E2679" s="5">
        <v>10</v>
      </c>
      <c r="F2679" s="5">
        <v>2025</v>
      </c>
      <c r="G2679" s="5">
        <v>2</v>
      </c>
      <c r="H2679" s="5" t="s">
        <v>1372</v>
      </c>
      <c r="I2679" s="5" t="s">
        <v>434</v>
      </c>
      <c r="J2679" s="5" t="s">
        <v>1693</v>
      </c>
      <c r="K2679" s="5" t="s">
        <v>1058</v>
      </c>
      <c r="L2679" s="5">
        <v>6</v>
      </c>
      <c r="M2679" s="5">
        <v>3</v>
      </c>
      <c r="N2679" s="5">
        <v>2</v>
      </c>
      <c r="O2679" s="5" t="s">
        <v>246</v>
      </c>
      <c r="P2679" s="5" t="s">
        <v>1694</v>
      </c>
      <c r="Q2679" s="5"/>
      <c r="R2679" s="5"/>
      <c r="S2679" s="5"/>
      <c r="T2679" s="5"/>
      <c r="U2679" s="5"/>
      <c r="V2679" s="5"/>
      <c r="W2679" s="5"/>
      <c r="X2679" s="5"/>
    </row>
    <row r="2680" spans="1:24" s="8" customFormat="1" ht="15" hidden="1" x14ac:dyDescent="0.25">
      <c r="A2680" s="5" t="s">
        <v>27</v>
      </c>
      <c r="B2680" s="5" t="str">
        <f t="shared" si="0"/>
        <v>ks_priv032</v>
      </c>
      <c r="C2680" s="5" t="s">
        <v>916</v>
      </c>
      <c r="D2680" s="5">
        <v>6</v>
      </c>
      <c r="E2680" s="5">
        <v>10</v>
      </c>
      <c r="F2680" s="5">
        <v>2025</v>
      </c>
      <c r="G2680" s="5">
        <v>2</v>
      </c>
      <c r="H2680" s="5" t="s">
        <v>1377</v>
      </c>
      <c r="I2680" s="38" t="s">
        <v>312</v>
      </c>
      <c r="J2680" s="5" t="s">
        <v>313</v>
      </c>
      <c r="K2680" s="5" t="s">
        <v>1058</v>
      </c>
      <c r="L2680" s="5">
        <v>220</v>
      </c>
      <c r="M2680" s="5">
        <v>2</v>
      </c>
      <c r="N2680" s="5">
        <v>110</v>
      </c>
      <c r="O2680" s="5" t="s">
        <v>246</v>
      </c>
      <c r="P2680" s="5" t="s">
        <v>1526</v>
      </c>
      <c r="Q2680" s="5"/>
      <c r="R2680" s="5"/>
      <c r="S2680" s="5"/>
      <c r="T2680" s="5"/>
      <c r="U2680" s="5"/>
      <c r="V2680" s="5"/>
      <c r="W2680" s="5"/>
      <c r="X2680" s="5"/>
    </row>
    <row r="2681" spans="1:24" s="8" customFormat="1" ht="15" hidden="1" x14ac:dyDescent="0.25">
      <c r="A2681" s="5" t="s">
        <v>27</v>
      </c>
      <c r="B2681" s="5" t="str">
        <f t="shared" si="0"/>
        <v>ks_priv032</v>
      </c>
      <c r="C2681" s="5" t="s">
        <v>916</v>
      </c>
      <c r="D2681" s="5">
        <v>6</v>
      </c>
      <c r="E2681" s="5">
        <v>10</v>
      </c>
      <c r="F2681" s="5">
        <v>2025</v>
      </c>
      <c r="G2681" s="5">
        <v>2</v>
      </c>
      <c r="H2681" s="5" t="s">
        <v>1377</v>
      </c>
      <c r="I2681" s="5" t="s">
        <v>319</v>
      </c>
      <c r="J2681" s="5" t="s">
        <v>320</v>
      </c>
      <c r="K2681" s="5" t="s">
        <v>1058</v>
      </c>
      <c r="L2681" s="5">
        <v>1</v>
      </c>
      <c r="M2681" s="5">
        <v>1</v>
      </c>
      <c r="N2681" s="5">
        <v>1</v>
      </c>
      <c r="O2681" s="5" t="s">
        <v>246</v>
      </c>
      <c r="P2681" s="5" t="s">
        <v>1387</v>
      </c>
      <c r="Q2681" s="5"/>
      <c r="R2681" s="5"/>
      <c r="S2681" s="5"/>
      <c r="T2681" s="5"/>
      <c r="U2681" s="5"/>
      <c r="V2681" s="5"/>
      <c r="W2681" s="5"/>
      <c r="X2681" s="5"/>
    </row>
    <row r="2682" spans="1:24" s="8" customFormat="1" ht="15" hidden="1" x14ac:dyDescent="0.25">
      <c r="A2682" s="5" t="s">
        <v>28</v>
      </c>
      <c r="B2682" s="5" t="str">
        <f t="shared" si="0"/>
        <v>ks_priv030</v>
      </c>
      <c r="C2682" s="5" t="s">
        <v>916</v>
      </c>
      <c r="D2682" s="5">
        <v>6</v>
      </c>
      <c r="E2682" s="5">
        <v>10</v>
      </c>
      <c r="F2682" s="5">
        <v>2025</v>
      </c>
      <c r="G2682" s="5">
        <v>2</v>
      </c>
      <c r="H2682" s="5" t="s">
        <v>1377</v>
      </c>
      <c r="I2682" s="5" t="s">
        <v>310</v>
      </c>
      <c r="J2682" s="5" t="s">
        <v>311</v>
      </c>
      <c r="K2682" s="5" t="s">
        <v>1218</v>
      </c>
      <c r="L2682" s="5">
        <v>152</v>
      </c>
      <c r="M2682" s="5">
        <v>152</v>
      </c>
      <c r="N2682" s="5">
        <v>1</v>
      </c>
      <c r="O2682" s="5" t="s">
        <v>246</v>
      </c>
      <c r="P2682" s="5" t="s">
        <v>509</v>
      </c>
      <c r="Q2682" s="5"/>
      <c r="R2682" s="5"/>
      <c r="S2682" s="5"/>
      <c r="T2682" s="5"/>
      <c r="U2682" s="5"/>
      <c r="V2682" s="5"/>
      <c r="W2682" s="5"/>
      <c r="X2682" s="5"/>
    </row>
    <row r="2683" spans="1:24" s="8" customFormat="1" ht="15" hidden="1" x14ac:dyDescent="0.25">
      <c r="A2683" s="5" t="s">
        <v>28</v>
      </c>
      <c r="B2683" s="5" t="str">
        <f t="shared" si="0"/>
        <v>ks_priv030</v>
      </c>
      <c r="C2683" s="5" t="s">
        <v>916</v>
      </c>
      <c r="D2683" s="5">
        <v>6</v>
      </c>
      <c r="E2683" s="5">
        <v>10</v>
      </c>
      <c r="F2683" s="5">
        <v>2025</v>
      </c>
      <c r="G2683" s="5">
        <v>2</v>
      </c>
      <c r="H2683" s="5" t="s">
        <v>1377</v>
      </c>
      <c r="I2683" s="5" t="s">
        <v>316</v>
      </c>
      <c r="J2683" s="5" t="s">
        <v>317</v>
      </c>
      <c r="K2683" s="5" t="s">
        <v>1058</v>
      </c>
      <c r="L2683" s="5">
        <v>14</v>
      </c>
      <c r="M2683" s="5">
        <v>1</v>
      </c>
      <c r="N2683" s="5">
        <v>14</v>
      </c>
      <c r="O2683" s="5" t="s">
        <v>246</v>
      </c>
      <c r="P2683" s="5" t="s">
        <v>1393</v>
      </c>
      <c r="Q2683" s="5"/>
      <c r="R2683" s="5"/>
      <c r="S2683" s="5"/>
      <c r="T2683" s="5"/>
      <c r="U2683" s="5"/>
      <c r="V2683" s="5"/>
      <c r="W2683" s="5"/>
      <c r="X2683" s="5"/>
    </row>
    <row r="2684" spans="1:24" s="8" customFormat="1" ht="15" hidden="1" x14ac:dyDescent="0.25">
      <c r="A2684" s="5" t="s">
        <v>28</v>
      </c>
      <c r="B2684" s="5" t="str">
        <f t="shared" si="0"/>
        <v>ks_priv030</v>
      </c>
      <c r="C2684" s="5" t="s">
        <v>916</v>
      </c>
      <c r="D2684" s="5">
        <v>6</v>
      </c>
      <c r="E2684" s="5">
        <v>10</v>
      </c>
      <c r="F2684" s="5">
        <v>2025</v>
      </c>
      <c r="G2684" s="5">
        <v>2</v>
      </c>
      <c r="H2684" s="5" t="s">
        <v>1377</v>
      </c>
      <c r="I2684" s="5" t="s">
        <v>434</v>
      </c>
      <c r="J2684" s="5" t="s">
        <v>1693</v>
      </c>
      <c r="K2684" s="5" t="s">
        <v>1058</v>
      </c>
      <c r="L2684" s="5">
        <v>6</v>
      </c>
      <c r="M2684" s="5">
        <v>3</v>
      </c>
      <c r="N2684" s="5">
        <v>2</v>
      </c>
      <c r="O2684" s="5" t="s">
        <v>246</v>
      </c>
      <c r="P2684" s="5" t="s">
        <v>1694</v>
      </c>
      <c r="Q2684" s="5"/>
      <c r="R2684" s="5"/>
      <c r="S2684" s="5"/>
      <c r="T2684" s="5"/>
      <c r="U2684" s="5"/>
      <c r="V2684" s="5"/>
      <c r="W2684" s="5"/>
      <c r="X2684" s="5"/>
    </row>
    <row r="2685" spans="1:24" s="8" customFormat="1" ht="15" hidden="1" x14ac:dyDescent="0.25">
      <c r="A2685" s="5" t="s">
        <v>25</v>
      </c>
      <c r="B2685" s="5" t="str">
        <f t="shared" si="0"/>
        <v>ks_priv029</v>
      </c>
      <c r="C2685" s="5" t="s">
        <v>916</v>
      </c>
      <c r="D2685" s="5">
        <v>6</v>
      </c>
      <c r="E2685" s="5">
        <v>11</v>
      </c>
      <c r="F2685" s="5">
        <v>2025</v>
      </c>
      <c r="G2685" s="5">
        <v>2</v>
      </c>
      <c r="H2685" s="5" t="s">
        <v>1377</v>
      </c>
      <c r="I2685" s="5" t="s">
        <v>380</v>
      </c>
      <c r="J2685" s="5" t="s">
        <v>381</v>
      </c>
      <c r="K2685" s="5" t="s">
        <v>1058</v>
      </c>
      <c r="L2685" s="5">
        <v>130</v>
      </c>
      <c r="M2685" s="5">
        <v>65</v>
      </c>
      <c r="N2685" s="5">
        <v>2</v>
      </c>
      <c r="O2685" s="5" t="s">
        <v>246</v>
      </c>
      <c r="P2685" s="5" t="s">
        <v>1680</v>
      </c>
      <c r="Q2685" s="5"/>
      <c r="R2685" s="5"/>
      <c r="S2685" s="5"/>
      <c r="T2685" s="5"/>
      <c r="U2685" s="5"/>
      <c r="V2685" s="5"/>
      <c r="W2685" s="5"/>
      <c r="X2685" s="5"/>
    </row>
    <row r="2686" spans="1:24" s="8" customFormat="1" ht="15" hidden="1" x14ac:dyDescent="0.25">
      <c r="A2686" s="5" t="s">
        <v>25</v>
      </c>
      <c r="B2686" s="5" t="str">
        <f t="shared" si="0"/>
        <v>ks_priv029</v>
      </c>
      <c r="C2686" s="5" t="s">
        <v>916</v>
      </c>
      <c r="D2686" s="5">
        <v>6</v>
      </c>
      <c r="E2686" s="5">
        <v>11</v>
      </c>
      <c r="F2686" s="5">
        <v>2025</v>
      </c>
      <c r="G2686" s="5">
        <v>2</v>
      </c>
      <c r="H2686" s="5" t="s">
        <v>1377</v>
      </c>
      <c r="I2686" s="5" t="s">
        <v>1646</v>
      </c>
      <c r="J2686" s="5" t="s">
        <v>373</v>
      </c>
      <c r="K2686" s="5" t="s">
        <v>1058</v>
      </c>
      <c r="L2686" s="5">
        <v>20</v>
      </c>
      <c r="M2686" s="5">
        <v>1</v>
      </c>
      <c r="N2686" s="5">
        <v>20</v>
      </c>
      <c r="O2686" s="5" t="s">
        <v>246</v>
      </c>
      <c r="P2686" s="5" t="s">
        <v>1404</v>
      </c>
      <c r="Q2686" s="5"/>
      <c r="R2686" s="5"/>
      <c r="S2686" s="5"/>
      <c r="T2686" s="5"/>
      <c r="U2686" s="5"/>
      <c r="V2686" s="5"/>
      <c r="W2686" s="5"/>
      <c r="X2686" s="5"/>
    </row>
    <row r="2687" spans="1:24" s="8" customFormat="1" ht="15" hidden="1" x14ac:dyDescent="0.25">
      <c r="A2687" s="5" t="s">
        <v>25</v>
      </c>
      <c r="B2687" s="5" t="str">
        <f t="shared" si="0"/>
        <v>ks_priv029</v>
      </c>
      <c r="C2687" s="5" t="s">
        <v>916</v>
      </c>
      <c r="D2687" s="5">
        <v>6</v>
      </c>
      <c r="E2687" s="5">
        <v>11</v>
      </c>
      <c r="F2687" s="5">
        <v>2025</v>
      </c>
      <c r="G2687" s="5">
        <v>2</v>
      </c>
      <c r="H2687" s="5" t="s">
        <v>1377</v>
      </c>
      <c r="I2687" s="5" t="s">
        <v>438</v>
      </c>
      <c r="J2687" s="5" t="s">
        <v>362</v>
      </c>
      <c r="K2687" s="5" t="s">
        <v>1058</v>
      </c>
      <c r="L2687" s="5">
        <v>38400</v>
      </c>
      <c r="M2687" s="5">
        <v>80</v>
      </c>
      <c r="N2687" s="5">
        <v>480</v>
      </c>
      <c r="O2687" s="5" t="s">
        <v>246</v>
      </c>
      <c r="P2687" s="5" t="s">
        <v>1426</v>
      </c>
      <c r="Q2687" s="5"/>
      <c r="R2687" s="5"/>
      <c r="S2687" s="5"/>
      <c r="T2687" s="5"/>
      <c r="U2687" s="5"/>
      <c r="V2687" s="5"/>
      <c r="W2687" s="5"/>
      <c r="X2687" s="5"/>
    </row>
    <row r="2688" spans="1:24" s="8" customFormat="1" ht="15" hidden="1" x14ac:dyDescent="0.25">
      <c r="A2688" s="5" t="s">
        <v>25</v>
      </c>
      <c r="B2688" s="5" t="str">
        <f t="shared" si="0"/>
        <v>ks_priv029</v>
      </c>
      <c r="C2688" s="5" t="s">
        <v>916</v>
      </c>
      <c r="D2688" s="5">
        <v>6</v>
      </c>
      <c r="E2688" s="5">
        <v>11</v>
      </c>
      <c r="F2688" s="5">
        <v>2025</v>
      </c>
      <c r="G2688" s="5">
        <v>2</v>
      </c>
      <c r="H2688" s="5" t="s">
        <v>1377</v>
      </c>
      <c r="I2688" s="5" t="s">
        <v>314</v>
      </c>
      <c r="J2688" s="5" t="s">
        <v>1617</v>
      </c>
      <c r="K2688" s="5" t="s">
        <v>1058</v>
      </c>
      <c r="L2688" s="5">
        <v>6</v>
      </c>
      <c r="M2688" s="5">
        <v>6</v>
      </c>
      <c r="N2688" s="5">
        <v>1</v>
      </c>
      <c r="O2688" s="5" t="s">
        <v>246</v>
      </c>
      <c r="P2688" s="5" t="s">
        <v>1432</v>
      </c>
      <c r="Q2688" s="5"/>
      <c r="R2688" s="5"/>
      <c r="S2688" s="5"/>
      <c r="T2688" s="5"/>
      <c r="U2688" s="5"/>
      <c r="V2688" s="5"/>
      <c r="W2688" s="5"/>
      <c r="X2688" s="5"/>
    </row>
    <row r="2689" spans="1:25" s="8" customFormat="1" ht="15" hidden="1" x14ac:dyDescent="0.25">
      <c r="A2689" s="5" t="s">
        <v>25</v>
      </c>
      <c r="B2689" s="5" t="str">
        <f t="shared" si="0"/>
        <v>ks_priv029</v>
      </c>
      <c r="C2689" s="5" t="s">
        <v>916</v>
      </c>
      <c r="D2689" s="5">
        <v>6</v>
      </c>
      <c r="E2689" s="5">
        <v>11</v>
      </c>
      <c r="F2689" s="5">
        <v>2025</v>
      </c>
      <c r="G2689" s="5">
        <v>2</v>
      </c>
      <c r="H2689" s="5" t="s">
        <v>1377</v>
      </c>
      <c r="I2689" s="5" t="s">
        <v>351</v>
      </c>
      <c r="J2689" s="5" t="s">
        <v>352</v>
      </c>
      <c r="K2689" s="5" t="s">
        <v>1058</v>
      </c>
      <c r="L2689" s="5">
        <v>8</v>
      </c>
      <c r="M2689" s="5">
        <v>8</v>
      </c>
      <c r="N2689" s="5">
        <v>1</v>
      </c>
      <c r="O2689" s="5" t="s">
        <v>246</v>
      </c>
      <c r="P2689" s="5" t="s">
        <v>1516</v>
      </c>
      <c r="Q2689" s="5"/>
      <c r="R2689" s="5"/>
      <c r="S2689" s="5"/>
      <c r="T2689" s="5"/>
      <c r="U2689" s="5"/>
      <c r="V2689" s="5"/>
      <c r="W2689" s="5"/>
      <c r="X2689" s="5"/>
    </row>
    <row r="2690" spans="1:25" s="8" customFormat="1" ht="15" hidden="1" x14ac:dyDescent="0.25">
      <c r="A2690" s="5" t="s">
        <v>25</v>
      </c>
      <c r="B2690" s="5" t="str">
        <f t="shared" si="0"/>
        <v>ks_priv029</v>
      </c>
      <c r="C2690" s="5" t="s">
        <v>916</v>
      </c>
      <c r="D2690" s="5">
        <v>6</v>
      </c>
      <c r="E2690" s="5">
        <v>11</v>
      </c>
      <c r="F2690" s="5">
        <v>2025</v>
      </c>
      <c r="G2690" s="5">
        <v>2</v>
      </c>
      <c r="H2690" s="5" t="s">
        <v>1377</v>
      </c>
      <c r="I2690" s="5" t="s">
        <v>560</v>
      </c>
      <c r="J2690" s="5" t="s">
        <v>561</v>
      </c>
      <c r="K2690" s="5" t="s">
        <v>1058</v>
      </c>
      <c r="L2690" s="5">
        <v>8</v>
      </c>
      <c r="M2690" s="5">
        <v>4</v>
      </c>
      <c r="N2690" s="5">
        <v>2</v>
      </c>
      <c r="O2690" s="5" t="s">
        <v>246</v>
      </c>
      <c r="P2690" s="5" t="s">
        <v>1708</v>
      </c>
      <c r="Q2690" s="5"/>
      <c r="R2690" s="5"/>
      <c r="S2690" s="5"/>
      <c r="T2690" s="5"/>
      <c r="U2690" s="5"/>
      <c r="V2690" s="5"/>
      <c r="W2690" s="5"/>
      <c r="X2690" s="5"/>
      <c r="Y2690" s="5"/>
    </row>
    <row r="2691" spans="1:25" s="8" customFormat="1" ht="15" hidden="1" x14ac:dyDescent="0.25">
      <c r="A2691" s="5" t="s">
        <v>25</v>
      </c>
      <c r="B2691" s="5" t="str">
        <f t="shared" si="0"/>
        <v>ks_priv029</v>
      </c>
      <c r="C2691" s="5" t="s">
        <v>916</v>
      </c>
      <c r="D2691" s="5">
        <v>6</v>
      </c>
      <c r="E2691" s="5">
        <v>11</v>
      </c>
      <c r="F2691" s="5">
        <v>2025</v>
      </c>
      <c r="G2691" s="5">
        <v>2</v>
      </c>
      <c r="H2691" s="5" t="s">
        <v>1377</v>
      </c>
      <c r="I2691" s="5" t="s">
        <v>314</v>
      </c>
      <c r="J2691" s="5" t="s">
        <v>1617</v>
      </c>
      <c r="K2691" s="5" t="s">
        <v>1058</v>
      </c>
      <c r="L2691" s="5">
        <v>30</v>
      </c>
      <c r="M2691" s="5">
        <v>3</v>
      </c>
      <c r="N2691" s="5">
        <v>10</v>
      </c>
      <c r="O2691" s="5" t="s">
        <v>246</v>
      </c>
      <c r="P2691" s="5" t="s">
        <v>1432</v>
      </c>
      <c r="Q2691" s="5"/>
      <c r="R2691" s="5"/>
      <c r="S2691" s="5"/>
      <c r="T2691" s="5"/>
      <c r="U2691" s="5"/>
      <c r="V2691" s="5"/>
      <c r="W2691" s="5"/>
      <c r="X2691" s="5"/>
    </row>
    <row r="2692" spans="1:25" s="8" customFormat="1" ht="15" hidden="1" x14ac:dyDescent="0.25">
      <c r="A2692" s="5" t="s">
        <v>25</v>
      </c>
      <c r="B2692" s="5" t="str">
        <f t="shared" si="0"/>
        <v>ks_priv029</v>
      </c>
      <c r="C2692" s="5" t="s">
        <v>916</v>
      </c>
      <c r="D2692" s="5">
        <v>6</v>
      </c>
      <c r="E2692" s="5">
        <v>11</v>
      </c>
      <c r="F2692" s="5">
        <v>2025</v>
      </c>
      <c r="G2692" s="5">
        <v>2</v>
      </c>
      <c r="H2692" s="5" t="s">
        <v>1377</v>
      </c>
      <c r="I2692" s="38" t="s">
        <v>312</v>
      </c>
      <c r="J2692" s="5" t="s">
        <v>313</v>
      </c>
      <c r="K2692" s="5" t="s">
        <v>1058</v>
      </c>
      <c r="L2692" s="5">
        <v>750</v>
      </c>
      <c r="M2692" s="5">
        <v>5</v>
      </c>
      <c r="N2692" s="5">
        <v>150</v>
      </c>
      <c r="O2692" s="5" t="s">
        <v>246</v>
      </c>
      <c r="P2692" s="5" t="s">
        <v>1526</v>
      </c>
      <c r="Q2692" s="5"/>
      <c r="R2692" s="5"/>
      <c r="S2692" s="5"/>
      <c r="T2692" s="5"/>
      <c r="U2692" s="5"/>
      <c r="V2692" s="5"/>
      <c r="W2692" s="5"/>
      <c r="X2692" s="5"/>
    </row>
    <row r="2693" spans="1:25" s="8" customFormat="1" ht="15" hidden="1" x14ac:dyDescent="0.25">
      <c r="A2693" s="5" t="s">
        <v>25</v>
      </c>
      <c r="B2693" s="5" t="str">
        <f t="shared" si="0"/>
        <v>ks_priv029</v>
      </c>
      <c r="C2693" s="5" t="s">
        <v>916</v>
      </c>
      <c r="D2693" s="5">
        <v>6</v>
      </c>
      <c r="E2693" s="5">
        <v>11</v>
      </c>
      <c r="F2693" s="5">
        <v>2025</v>
      </c>
      <c r="G2693" s="5">
        <v>2</v>
      </c>
      <c r="H2693" s="5" t="s">
        <v>1377</v>
      </c>
      <c r="I2693" s="38" t="s">
        <v>312</v>
      </c>
      <c r="J2693" s="5" t="s">
        <v>313</v>
      </c>
      <c r="K2693" s="5" t="s">
        <v>1058</v>
      </c>
      <c r="L2693" s="5">
        <v>320</v>
      </c>
      <c r="M2693" s="5">
        <v>8</v>
      </c>
      <c r="N2693" s="5">
        <v>40</v>
      </c>
      <c r="O2693" s="5" t="s">
        <v>246</v>
      </c>
      <c r="P2693" s="5" t="s">
        <v>1526</v>
      </c>
      <c r="Q2693" s="5"/>
      <c r="R2693" s="5"/>
      <c r="S2693" s="5"/>
      <c r="T2693" s="5"/>
      <c r="U2693" s="5"/>
      <c r="V2693" s="5"/>
      <c r="W2693" s="5"/>
      <c r="X2693" s="5"/>
    </row>
    <row r="2694" spans="1:25" s="8" customFormat="1" ht="15" hidden="1" x14ac:dyDescent="0.25">
      <c r="A2694" s="5" t="s">
        <v>25</v>
      </c>
      <c r="B2694" s="5" t="str">
        <f t="shared" si="0"/>
        <v>ks_priv029</v>
      </c>
      <c r="C2694" s="5" t="s">
        <v>916</v>
      </c>
      <c r="D2694" s="5">
        <v>6</v>
      </c>
      <c r="E2694" s="5">
        <v>11</v>
      </c>
      <c r="F2694" s="5">
        <v>2025</v>
      </c>
      <c r="G2694" s="5">
        <v>2</v>
      </c>
      <c r="H2694" s="5" t="s">
        <v>1377</v>
      </c>
      <c r="I2694" s="5" t="s">
        <v>310</v>
      </c>
      <c r="J2694" s="5" t="s">
        <v>311</v>
      </c>
      <c r="K2694" s="5" t="s">
        <v>1218</v>
      </c>
      <c r="L2694" s="5">
        <v>62</v>
      </c>
      <c r="M2694" s="5">
        <v>31</v>
      </c>
      <c r="N2694" s="5">
        <v>2</v>
      </c>
      <c r="O2694" s="5" t="s">
        <v>246</v>
      </c>
      <c r="P2694" s="5" t="s">
        <v>509</v>
      </c>
      <c r="Q2694" s="5"/>
      <c r="R2694" s="5"/>
      <c r="S2694" s="5"/>
      <c r="T2694" s="5"/>
      <c r="U2694" s="5"/>
      <c r="V2694" s="5"/>
      <c r="W2694" s="5"/>
      <c r="X2694" s="5"/>
    </row>
    <row r="2695" spans="1:25" s="8" customFormat="1" ht="15" hidden="1" x14ac:dyDescent="0.25">
      <c r="A2695" s="5" t="s">
        <v>19</v>
      </c>
      <c r="B2695" s="5" t="str">
        <f t="shared" si="0"/>
        <v>ks_priv027</v>
      </c>
      <c r="C2695" s="5" t="s">
        <v>916</v>
      </c>
      <c r="D2695" s="5">
        <v>6</v>
      </c>
      <c r="E2695" s="5">
        <v>11</v>
      </c>
      <c r="F2695" s="5">
        <v>2025</v>
      </c>
      <c r="G2695" s="5">
        <v>2</v>
      </c>
      <c r="H2695" s="5" t="s">
        <v>1372</v>
      </c>
      <c r="I2695" s="5" t="s">
        <v>201</v>
      </c>
      <c r="J2695" s="5" t="s">
        <v>201</v>
      </c>
      <c r="K2695" s="5" t="s">
        <v>201</v>
      </c>
      <c r="L2695" s="5">
        <v>0</v>
      </c>
      <c r="M2695" s="5">
        <v>0</v>
      </c>
      <c r="N2695" s="5">
        <v>0</v>
      </c>
      <c r="O2695" s="5" t="s">
        <v>1378</v>
      </c>
      <c r="P2695" s="5" t="s">
        <v>201</v>
      </c>
      <c r="Q2695" s="5" t="s">
        <v>1643</v>
      </c>
      <c r="R2695" s="5"/>
      <c r="S2695" s="5"/>
      <c r="T2695" s="5"/>
      <c r="U2695" s="5"/>
      <c r="V2695" s="5"/>
      <c r="W2695" s="5"/>
      <c r="X2695" s="5"/>
    </row>
    <row r="2696" spans="1:25" s="8" customFormat="1" ht="15" hidden="1" x14ac:dyDescent="0.25">
      <c r="A2696" s="5" t="s">
        <v>24</v>
      </c>
      <c r="B2696" s="5" t="str">
        <f t="shared" si="0"/>
        <v>ks_priv026</v>
      </c>
      <c r="C2696" s="5" t="s">
        <v>916</v>
      </c>
      <c r="D2696" s="5">
        <v>6</v>
      </c>
      <c r="E2696" s="5">
        <v>11</v>
      </c>
      <c r="F2696" s="5">
        <v>2025</v>
      </c>
      <c r="G2696" s="5">
        <v>2</v>
      </c>
      <c r="H2696" s="5" t="s">
        <v>1372</v>
      </c>
      <c r="I2696" s="5" t="s">
        <v>314</v>
      </c>
      <c r="J2696" s="5" t="s">
        <v>1617</v>
      </c>
      <c r="K2696" s="5" t="s">
        <v>1058</v>
      </c>
      <c r="L2696" s="5">
        <v>7</v>
      </c>
      <c r="M2696" s="5">
        <v>7</v>
      </c>
      <c r="N2696" s="5">
        <v>1</v>
      </c>
      <c r="O2696" s="5" t="s">
        <v>246</v>
      </c>
      <c r="P2696" s="5" t="s">
        <v>1432</v>
      </c>
      <c r="Q2696" s="5"/>
      <c r="R2696" s="5"/>
      <c r="S2696" s="5"/>
      <c r="T2696" s="5"/>
      <c r="U2696" s="5"/>
      <c r="V2696" s="5"/>
      <c r="W2696" s="5"/>
      <c r="X2696" s="5"/>
    </row>
    <row r="2697" spans="1:25" s="8" customFormat="1" ht="15" hidden="1" x14ac:dyDescent="0.25">
      <c r="A2697" s="5" t="s">
        <v>24</v>
      </c>
      <c r="B2697" s="5" t="str">
        <f t="shared" si="0"/>
        <v>ks_priv026</v>
      </c>
      <c r="C2697" s="5" t="s">
        <v>916</v>
      </c>
      <c r="D2697" s="5">
        <v>6</v>
      </c>
      <c r="E2697" s="5">
        <v>11</v>
      </c>
      <c r="F2697" s="5">
        <v>2025</v>
      </c>
      <c r="G2697" s="5">
        <v>2</v>
      </c>
      <c r="H2697" s="5" t="s">
        <v>1372</v>
      </c>
      <c r="I2697" s="5" t="s">
        <v>314</v>
      </c>
      <c r="J2697" s="5" t="s">
        <v>1617</v>
      </c>
      <c r="K2697" s="5" t="s">
        <v>1058</v>
      </c>
      <c r="L2697" s="5">
        <v>50</v>
      </c>
      <c r="M2697" s="5">
        <v>10</v>
      </c>
      <c r="N2697" s="5">
        <v>5</v>
      </c>
      <c r="O2697" s="5" t="s">
        <v>246</v>
      </c>
      <c r="P2697" s="5" t="s">
        <v>1432</v>
      </c>
      <c r="Q2697" s="5"/>
      <c r="R2697" s="5"/>
      <c r="S2697" s="5"/>
      <c r="T2697" s="5"/>
      <c r="U2697" s="5"/>
      <c r="V2697" s="5"/>
      <c r="W2697" s="5"/>
      <c r="X2697" s="5"/>
    </row>
    <row r="2698" spans="1:25" s="8" customFormat="1" ht="15" hidden="1" x14ac:dyDescent="0.25">
      <c r="A2698" s="5" t="s">
        <v>24</v>
      </c>
      <c r="B2698" s="5" t="str">
        <f t="shared" si="0"/>
        <v>ks_priv026</v>
      </c>
      <c r="C2698" s="5" t="s">
        <v>916</v>
      </c>
      <c r="D2698" s="5">
        <v>6</v>
      </c>
      <c r="E2698" s="5">
        <v>11</v>
      </c>
      <c r="F2698" s="5">
        <v>2025</v>
      </c>
      <c r="G2698" s="5">
        <v>2</v>
      </c>
      <c r="H2698" s="5" t="s">
        <v>1372</v>
      </c>
      <c r="I2698" s="38" t="s">
        <v>312</v>
      </c>
      <c r="J2698" s="5" t="s">
        <v>313</v>
      </c>
      <c r="K2698" s="5" t="s">
        <v>1058</v>
      </c>
      <c r="L2698" s="5">
        <v>756</v>
      </c>
      <c r="M2698" s="5">
        <v>14</v>
      </c>
      <c r="N2698" s="5">
        <v>54</v>
      </c>
      <c r="O2698" s="5" t="s">
        <v>246</v>
      </c>
      <c r="P2698" s="5" t="s">
        <v>1526</v>
      </c>
      <c r="Q2698" s="5"/>
      <c r="R2698" s="5"/>
      <c r="S2698" s="5"/>
      <c r="T2698" s="5"/>
      <c r="U2698" s="5"/>
      <c r="V2698" s="5"/>
      <c r="W2698" s="5"/>
      <c r="X2698" s="5"/>
    </row>
    <row r="2699" spans="1:25" s="8" customFormat="1" ht="15" hidden="1" x14ac:dyDescent="0.25">
      <c r="A2699" s="5" t="s">
        <v>24</v>
      </c>
      <c r="B2699" s="5" t="str">
        <f t="shared" si="0"/>
        <v>ks_priv026</v>
      </c>
      <c r="C2699" s="5" t="s">
        <v>916</v>
      </c>
      <c r="D2699" s="5">
        <v>6</v>
      </c>
      <c r="E2699" s="5">
        <v>11</v>
      </c>
      <c r="F2699" s="5">
        <v>2025</v>
      </c>
      <c r="G2699" s="5">
        <v>2</v>
      </c>
      <c r="H2699" s="5" t="s">
        <v>1372</v>
      </c>
      <c r="I2699" s="5" t="s">
        <v>423</v>
      </c>
      <c r="J2699" s="5" t="s">
        <v>442</v>
      </c>
      <c r="K2699" s="5" t="s">
        <v>1058</v>
      </c>
      <c r="L2699" s="5">
        <v>2</v>
      </c>
      <c r="M2699" s="5">
        <v>2</v>
      </c>
      <c r="N2699" s="5">
        <v>1</v>
      </c>
      <c r="O2699" s="5" t="s">
        <v>1626</v>
      </c>
      <c r="P2699" s="5" t="s">
        <v>1709</v>
      </c>
      <c r="Q2699" s="5"/>
      <c r="R2699" s="5"/>
      <c r="S2699" s="5"/>
      <c r="T2699" s="5"/>
      <c r="U2699" s="5"/>
      <c r="V2699" s="5"/>
      <c r="W2699" s="5"/>
      <c r="X2699" s="5"/>
    </row>
    <row r="2700" spans="1:25" s="8" customFormat="1" ht="15" hidden="1" x14ac:dyDescent="0.25">
      <c r="A2700" s="5" t="s">
        <v>24</v>
      </c>
      <c r="B2700" s="5" t="str">
        <f t="shared" ref="B2700:B2954" si="1">CONCATENATE("ks_",A2700)</f>
        <v>ks_priv026</v>
      </c>
      <c r="C2700" s="5" t="s">
        <v>916</v>
      </c>
      <c r="D2700" s="5">
        <v>6</v>
      </c>
      <c r="E2700" s="5">
        <v>11</v>
      </c>
      <c r="F2700" s="5">
        <v>2025</v>
      </c>
      <c r="G2700" s="5">
        <v>2</v>
      </c>
      <c r="H2700" s="5" t="s">
        <v>1372</v>
      </c>
      <c r="I2700" s="5" t="s">
        <v>380</v>
      </c>
      <c r="J2700" s="5" t="s">
        <v>381</v>
      </c>
      <c r="K2700" s="5" t="s">
        <v>1058</v>
      </c>
      <c r="L2700" s="5">
        <v>10</v>
      </c>
      <c r="M2700" s="5">
        <v>5</v>
      </c>
      <c r="N2700" s="5">
        <v>2</v>
      </c>
      <c r="O2700" s="5" t="s">
        <v>246</v>
      </c>
      <c r="P2700" s="5" t="s">
        <v>1680</v>
      </c>
      <c r="Q2700" s="5"/>
      <c r="R2700" s="5"/>
      <c r="S2700" s="5"/>
      <c r="T2700" s="5"/>
      <c r="U2700" s="5"/>
      <c r="V2700" s="5"/>
      <c r="W2700" s="5"/>
      <c r="X2700" s="5"/>
    </row>
    <row r="2701" spans="1:25" s="8" customFormat="1" ht="15" hidden="1" x14ac:dyDescent="0.25">
      <c r="A2701" s="5" t="s">
        <v>24</v>
      </c>
      <c r="B2701" s="5" t="str">
        <f t="shared" si="1"/>
        <v>ks_priv026</v>
      </c>
      <c r="C2701" s="5" t="s">
        <v>916</v>
      </c>
      <c r="D2701" s="5">
        <v>6</v>
      </c>
      <c r="E2701" s="5">
        <v>11</v>
      </c>
      <c r="F2701" s="5">
        <v>2025</v>
      </c>
      <c r="G2701" s="5">
        <v>2</v>
      </c>
      <c r="H2701" s="5" t="s">
        <v>1372</v>
      </c>
      <c r="I2701" s="5" t="s">
        <v>434</v>
      </c>
      <c r="J2701" s="5" t="s">
        <v>1693</v>
      </c>
      <c r="K2701" s="5" t="s">
        <v>1058</v>
      </c>
      <c r="L2701" s="5">
        <v>18</v>
      </c>
      <c r="M2701" s="5">
        <v>9</v>
      </c>
      <c r="N2701" s="5">
        <v>2</v>
      </c>
      <c r="O2701" s="5" t="s">
        <v>246</v>
      </c>
      <c r="P2701" s="5" t="s">
        <v>1694</v>
      </c>
      <c r="Q2701" s="5"/>
      <c r="R2701" s="5"/>
      <c r="S2701" s="5"/>
      <c r="T2701" s="5"/>
      <c r="U2701" s="5"/>
      <c r="V2701" s="5"/>
      <c r="W2701" s="5"/>
      <c r="X2701" s="5"/>
    </row>
    <row r="2702" spans="1:25" s="8" customFormat="1" ht="15" hidden="1" x14ac:dyDescent="0.25">
      <c r="A2702" s="5" t="s">
        <v>22</v>
      </c>
      <c r="B2702" s="5" t="str">
        <f t="shared" si="1"/>
        <v>ks_priv028</v>
      </c>
      <c r="C2702" s="5" t="s">
        <v>916</v>
      </c>
      <c r="D2702" s="5">
        <v>6</v>
      </c>
      <c r="E2702" s="5">
        <v>11</v>
      </c>
      <c r="F2702" s="5">
        <v>2025</v>
      </c>
      <c r="G2702" s="5">
        <v>2</v>
      </c>
      <c r="H2702" s="5" t="s">
        <v>1377</v>
      </c>
      <c r="I2702" s="5" t="s">
        <v>388</v>
      </c>
      <c r="J2702" s="5" t="s">
        <v>389</v>
      </c>
      <c r="K2702" s="5" t="s">
        <v>1058</v>
      </c>
      <c r="L2702" s="5">
        <v>1200</v>
      </c>
      <c r="M2702" s="5">
        <v>10</v>
      </c>
      <c r="N2702" s="5">
        <v>120</v>
      </c>
      <c r="O2702" s="5" t="s">
        <v>246</v>
      </c>
      <c r="P2702" s="5" t="s">
        <v>1411</v>
      </c>
      <c r="Q2702" s="5"/>
      <c r="R2702" s="5"/>
      <c r="S2702" s="5"/>
      <c r="T2702" s="5"/>
      <c r="U2702" s="5"/>
      <c r="V2702" s="5"/>
      <c r="W2702" s="5"/>
      <c r="X2702" s="5"/>
    </row>
    <row r="2703" spans="1:25" s="8" customFormat="1" ht="15" hidden="1" x14ac:dyDescent="0.25">
      <c r="A2703" s="5" t="s">
        <v>22</v>
      </c>
      <c r="B2703" s="5" t="str">
        <f t="shared" si="1"/>
        <v>ks_priv028</v>
      </c>
      <c r="C2703" s="5" t="s">
        <v>916</v>
      </c>
      <c r="D2703" s="5">
        <v>6</v>
      </c>
      <c r="E2703" s="5">
        <v>11</v>
      </c>
      <c r="F2703" s="5">
        <v>2025</v>
      </c>
      <c r="G2703" s="5">
        <v>2</v>
      </c>
      <c r="H2703" s="5" t="s">
        <v>1377</v>
      </c>
      <c r="I2703" s="5" t="s">
        <v>438</v>
      </c>
      <c r="J2703" s="5" t="s">
        <v>362</v>
      </c>
      <c r="K2703" s="5" t="s">
        <v>1058</v>
      </c>
      <c r="L2703" s="5">
        <v>1440</v>
      </c>
      <c r="M2703" s="5">
        <v>8</v>
      </c>
      <c r="N2703" s="5">
        <v>180</v>
      </c>
      <c r="O2703" s="5" t="s">
        <v>246</v>
      </c>
      <c r="P2703" s="5" t="s">
        <v>1426</v>
      </c>
      <c r="Q2703" s="5"/>
      <c r="R2703" s="5"/>
      <c r="S2703" s="5"/>
      <c r="T2703" s="5"/>
      <c r="U2703" s="5"/>
      <c r="V2703" s="5"/>
      <c r="W2703" s="5"/>
      <c r="X2703" s="5"/>
    </row>
    <row r="2704" spans="1:25" s="8" customFormat="1" ht="15" hidden="1" x14ac:dyDescent="0.25">
      <c r="A2704" s="5" t="s">
        <v>22</v>
      </c>
      <c r="B2704" s="5" t="str">
        <f t="shared" si="1"/>
        <v>ks_priv028</v>
      </c>
      <c r="C2704" s="5" t="s">
        <v>916</v>
      </c>
      <c r="D2704" s="5">
        <v>6</v>
      </c>
      <c r="E2704" s="5">
        <v>11</v>
      </c>
      <c r="F2704" s="5">
        <v>2025</v>
      </c>
      <c r="G2704" s="5">
        <v>2</v>
      </c>
      <c r="H2704" s="5" t="s">
        <v>1377</v>
      </c>
      <c r="I2704" s="5" t="s">
        <v>314</v>
      </c>
      <c r="J2704" s="5" t="s">
        <v>1617</v>
      </c>
      <c r="K2704" s="5" t="s">
        <v>1058</v>
      </c>
      <c r="L2704" s="5">
        <v>8</v>
      </c>
      <c r="M2704" s="5">
        <v>2</v>
      </c>
      <c r="N2704" s="5">
        <v>4</v>
      </c>
      <c r="O2704" s="5" t="s">
        <v>246</v>
      </c>
      <c r="P2704" s="5" t="s">
        <v>1432</v>
      </c>
      <c r="Q2704" s="5"/>
      <c r="R2704" s="5"/>
      <c r="S2704" s="5"/>
      <c r="T2704" s="5"/>
      <c r="U2704" s="5"/>
      <c r="V2704" s="5"/>
      <c r="W2704" s="5"/>
      <c r="X2704" s="5"/>
    </row>
    <row r="2705" spans="1:24" s="8" customFormat="1" ht="15" hidden="1" x14ac:dyDescent="0.25">
      <c r="A2705" s="5" t="s">
        <v>22</v>
      </c>
      <c r="B2705" s="5" t="str">
        <f t="shared" si="1"/>
        <v>ks_priv028</v>
      </c>
      <c r="C2705" s="5" t="s">
        <v>916</v>
      </c>
      <c r="D2705" s="5">
        <v>6</v>
      </c>
      <c r="E2705" s="5">
        <v>11</v>
      </c>
      <c r="F2705" s="5">
        <v>2025</v>
      </c>
      <c r="G2705" s="5">
        <v>2</v>
      </c>
      <c r="H2705" s="5" t="s">
        <v>1377</v>
      </c>
      <c r="I2705" s="5" t="s">
        <v>314</v>
      </c>
      <c r="J2705" s="5" t="s">
        <v>1617</v>
      </c>
      <c r="K2705" s="5" t="s">
        <v>1058</v>
      </c>
      <c r="L2705" s="5">
        <v>18</v>
      </c>
      <c r="M2705" s="5">
        <v>1</v>
      </c>
      <c r="N2705" s="5">
        <v>18</v>
      </c>
      <c r="O2705" s="5" t="s">
        <v>246</v>
      </c>
      <c r="P2705" s="5" t="s">
        <v>1432</v>
      </c>
      <c r="Q2705" s="5"/>
      <c r="R2705" s="5"/>
      <c r="S2705" s="5"/>
      <c r="T2705" s="5"/>
      <c r="U2705" s="5"/>
      <c r="V2705" s="5"/>
      <c r="W2705" s="5"/>
      <c r="X2705" s="5"/>
    </row>
    <row r="2706" spans="1:24" s="8" customFormat="1" ht="15" hidden="1" x14ac:dyDescent="0.25">
      <c r="A2706" s="5" t="s">
        <v>22</v>
      </c>
      <c r="B2706" s="5" t="str">
        <f t="shared" si="1"/>
        <v>ks_priv028</v>
      </c>
      <c r="C2706" s="5" t="s">
        <v>916</v>
      </c>
      <c r="D2706" s="5">
        <v>6</v>
      </c>
      <c r="E2706" s="5">
        <v>11</v>
      </c>
      <c r="F2706" s="5">
        <v>2025</v>
      </c>
      <c r="G2706" s="5">
        <v>2</v>
      </c>
      <c r="H2706" s="5" t="s">
        <v>1377</v>
      </c>
      <c r="I2706" s="5" t="s">
        <v>316</v>
      </c>
      <c r="J2706" s="5" t="s">
        <v>317</v>
      </c>
      <c r="K2706" s="5" t="s">
        <v>1058</v>
      </c>
      <c r="L2706" s="5">
        <v>30</v>
      </c>
      <c r="M2706" s="5">
        <v>1</v>
      </c>
      <c r="N2706" s="5">
        <v>30</v>
      </c>
      <c r="O2706" s="5" t="s">
        <v>246</v>
      </c>
      <c r="P2706" s="5" t="s">
        <v>1393</v>
      </c>
      <c r="Q2706" s="5"/>
      <c r="R2706" s="5"/>
      <c r="S2706" s="5"/>
      <c r="T2706" s="5"/>
      <c r="U2706" s="5"/>
      <c r="V2706" s="5"/>
      <c r="W2706" s="5"/>
      <c r="X2706" s="5"/>
    </row>
    <row r="2707" spans="1:24" s="8" customFormat="1" ht="15" hidden="1" x14ac:dyDescent="0.25">
      <c r="A2707" s="5" t="s">
        <v>22</v>
      </c>
      <c r="B2707" s="5" t="str">
        <f t="shared" si="1"/>
        <v>ks_priv028</v>
      </c>
      <c r="C2707" s="5" t="s">
        <v>916</v>
      </c>
      <c r="D2707" s="5">
        <v>6</v>
      </c>
      <c r="E2707" s="5">
        <v>11</v>
      </c>
      <c r="F2707" s="5">
        <v>2025</v>
      </c>
      <c r="G2707" s="5">
        <v>2</v>
      </c>
      <c r="H2707" s="5" t="s">
        <v>1377</v>
      </c>
      <c r="I2707" s="5" t="s">
        <v>316</v>
      </c>
      <c r="J2707" s="5" t="s">
        <v>548</v>
      </c>
      <c r="K2707" s="5" t="s">
        <v>1058</v>
      </c>
      <c r="L2707" s="5">
        <v>1050</v>
      </c>
      <c r="M2707" s="5">
        <v>15</v>
      </c>
      <c r="N2707" s="5">
        <v>70</v>
      </c>
      <c r="O2707" s="5" t="s">
        <v>246</v>
      </c>
      <c r="P2707" s="5" t="s">
        <v>1710</v>
      </c>
      <c r="Q2707" s="5"/>
      <c r="R2707" s="5"/>
      <c r="S2707" s="5"/>
      <c r="T2707" s="5"/>
      <c r="U2707" s="5"/>
      <c r="V2707" s="5"/>
      <c r="W2707" s="5"/>
      <c r="X2707" s="5"/>
    </row>
    <row r="2708" spans="1:24" s="8" customFormat="1" ht="15" hidden="1" x14ac:dyDescent="0.25">
      <c r="A2708" s="5" t="s">
        <v>22</v>
      </c>
      <c r="B2708" s="5" t="str">
        <f t="shared" si="1"/>
        <v>ks_priv028</v>
      </c>
      <c r="C2708" s="5" t="s">
        <v>916</v>
      </c>
      <c r="D2708" s="5">
        <v>6</v>
      </c>
      <c r="E2708" s="5">
        <v>11</v>
      </c>
      <c r="F2708" s="5">
        <v>2025</v>
      </c>
      <c r="G2708" s="5">
        <v>2</v>
      </c>
      <c r="H2708" s="5" t="s">
        <v>1377</v>
      </c>
      <c r="I2708" s="5" t="s">
        <v>316</v>
      </c>
      <c r="J2708" s="5" t="s">
        <v>548</v>
      </c>
      <c r="K2708" s="5" t="s">
        <v>1058</v>
      </c>
      <c r="L2708" s="5">
        <v>420</v>
      </c>
      <c r="M2708" s="5">
        <v>21</v>
      </c>
      <c r="N2708" s="5">
        <v>20</v>
      </c>
      <c r="O2708" s="5" t="s">
        <v>246</v>
      </c>
      <c r="P2708" s="5" t="s">
        <v>1710</v>
      </c>
      <c r="Q2708" s="5"/>
      <c r="R2708" s="5"/>
      <c r="S2708" s="5"/>
      <c r="T2708" s="5"/>
      <c r="U2708" s="5"/>
      <c r="V2708" s="5"/>
      <c r="W2708" s="5"/>
      <c r="X2708" s="5"/>
    </row>
    <row r="2709" spans="1:24" s="8" customFormat="1" ht="15" hidden="1" x14ac:dyDescent="0.25">
      <c r="A2709" s="5" t="s">
        <v>52</v>
      </c>
      <c r="B2709" s="5" t="str">
        <f t="shared" si="1"/>
        <v>ks_priv041</v>
      </c>
      <c r="C2709" s="5" t="s">
        <v>916</v>
      </c>
      <c r="D2709" s="5">
        <v>6</v>
      </c>
      <c r="E2709" s="5">
        <v>12</v>
      </c>
      <c r="F2709" s="5">
        <v>2025</v>
      </c>
      <c r="G2709" s="5">
        <v>2</v>
      </c>
      <c r="H2709" s="5" t="s">
        <v>1372</v>
      </c>
      <c r="I2709" s="5" t="s">
        <v>380</v>
      </c>
      <c r="J2709" s="5" t="s">
        <v>381</v>
      </c>
      <c r="K2709" s="5" t="s">
        <v>1058</v>
      </c>
      <c r="L2709" s="5">
        <v>42</v>
      </c>
      <c r="M2709" s="5">
        <v>21</v>
      </c>
      <c r="N2709" s="5">
        <v>2</v>
      </c>
      <c r="O2709" s="5" t="s">
        <v>246</v>
      </c>
      <c r="P2709" s="5" t="s">
        <v>1680</v>
      </c>
      <c r="Q2709" s="5"/>
      <c r="R2709" s="5"/>
      <c r="S2709" s="5"/>
      <c r="T2709" s="5"/>
      <c r="U2709" s="5"/>
      <c r="V2709" s="5"/>
      <c r="W2709" s="5"/>
      <c r="X2709" s="5"/>
    </row>
    <row r="2710" spans="1:24" s="8" customFormat="1" ht="15" hidden="1" x14ac:dyDescent="0.25">
      <c r="A2710" s="5" t="s">
        <v>52</v>
      </c>
      <c r="B2710" s="5" t="str">
        <f t="shared" si="1"/>
        <v>ks_priv041</v>
      </c>
      <c r="C2710" s="5" t="s">
        <v>916</v>
      </c>
      <c r="D2710" s="5">
        <v>6</v>
      </c>
      <c r="E2710" s="5">
        <v>12</v>
      </c>
      <c r="F2710" s="5">
        <v>2025</v>
      </c>
      <c r="G2710" s="5">
        <v>2</v>
      </c>
      <c r="H2710" s="5" t="s">
        <v>1372</v>
      </c>
      <c r="I2710" s="5" t="s">
        <v>388</v>
      </c>
      <c r="J2710" s="5" t="s">
        <v>389</v>
      </c>
      <c r="K2710" s="5" t="s">
        <v>1058</v>
      </c>
      <c r="L2710" s="5">
        <v>2025</v>
      </c>
      <c r="M2710" s="5">
        <v>9</v>
      </c>
      <c r="N2710" s="5">
        <v>225</v>
      </c>
      <c r="O2710" s="5" t="s">
        <v>246</v>
      </c>
      <c r="P2710" s="5" t="s">
        <v>1411</v>
      </c>
      <c r="Q2710" s="5"/>
      <c r="R2710" s="5"/>
      <c r="S2710" s="5"/>
      <c r="T2710" s="5"/>
      <c r="U2710" s="5"/>
      <c r="V2710" s="5"/>
      <c r="W2710" s="5"/>
      <c r="X2710" s="5"/>
    </row>
    <row r="2711" spans="1:24" s="8" customFormat="1" ht="15" hidden="1" x14ac:dyDescent="0.25">
      <c r="A2711" s="5" t="s">
        <v>52</v>
      </c>
      <c r="B2711" s="5" t="str">
        <f t="shared" si="1"/>
        <v>ks_priv041</v>
      </c>
      <c r="C2711" s="5" t="s">
        <v>916</v>
      </c>
      <c r="D2711" s="5">
        <v>6</v>
      </c>
      <c r="E2711" s="5">
        <v>12</v>
      </c>
      <c r="F2711" s="5">
        <v>2025</v>
      </c>
      <c r="G2711" s="5">
        <v>2</v>
      </c>
      <c r="H2711" s="5" t="s">
        <v>1372</v>
      </c>
      <c r="I2711" s="5" t="s">
        <v>383</v>
      </c>
      <c r="J2711" s="5" t="s">
        <v>306</v>
      </c>
      <c r="K2711" s="5" t="s">
        <v>1058</v>
      </c>
      <c r="L2711" s="5">
        <v>10</v>
      </c>
      <c r="M2711" s="5">
        <v>5</v>
      </c>
      <c r="N2711" s="5">
        <v>2</v>
      </c>
      <c r="O2711" s="5" t="s">
        <v>1711</v>
      </c>
      <c r="P2711" s="5" t="s">
        <v>1712</v>
      </c>
      <c r="Q2711" s="5"/>
      <c r="R2711" s="5"/>
      <c r="S2711" s="5"/>
      <c r="T2711" s="5"/>
      <c r="U2711" s="5"/>
      <c r="V2711" s="5"/>
      <c r="W2711" s="5"/>
      <c r="X2711" s="5"/>
    </row>
    <row r="2712" spans="1:24" s="8" customFormat="1" ht="15" hidden="1" x14ac:dyDescent="0.25">
      <c r="A2712" s="5" t="s">
        <v>52</v>
      </c>
      <c r="B2712" s="5" t="str">
        <f t="shared" si="1"/>
        <v>ks_priv041</v>
      </c>
      <c r="C2712" s="5" t="s">
        <v>916</v>
      </c>
      <c r="D2712" s="5">
        <v>6</v>
      </c>
      <c r="E2712" s="5">
        <v>12</v>
      </c>
      <c r="F2712" s="5">
        <v>2025</v>
      </c>
      <c r="G2712" s="5">
        <v>2</v>
      </c>
      <c r="H2712" s="5" t="s">
        <v>1372</v>
      </c>
      <c r="I2712" s="5" t="s">
        <v>383</v>
      </c>
      <c r="J2712" s="5" t="s">
        <v>306</v>
      </c>
      <c r="K2712" s="5" t="s">
        <v>1058</v>
      </c>
      <c r="L2712" s="5">
        <v>10</v>
      </c>
      <c r="M2712" s="5">
        <v>2</v>
      </c>
      <c r="N2712" s="5">
        <v>5</v>
      </c>
      <c r="O2712" s="5" t="s">
        <v>1711</v>
      </c>
      <c r="P2712" s="5" t="s">
        <v>1712</v>
      </c>
      <c r="Q2712" s="5"/>
      <c r="R2712" s="5"/>
      <c r="S2712" s="5"/>
      <c r="T2712" s="5"/>
      <c r="U2712" s="5"/>
      <c r="V2712" s="5"/>
      <c r="W2712" s="5"/>
      <c r="X2712" s="5"/>
    </row>
    <row r="2713" spans="1:24" s="8" customFormat="1" ht="15" hidden="1" x14ac:dyDescent="0.25">
      <c r="A2713" s="5" t="s">
        <v>52</v>
      </c>
      <c r="B2713" s="5" t="str">
        <f t="shared" si="1"/>
        <v>ks_priv041</v>
      </c>
      <c r="C2713" s="5" t="s">
        <v>916</v>
      </c>
      <c r="D2713" s="5">
        <v>6</v>
      </c>
      <c r="E2713" s="5">
        <v>12</v>
      </c>
      <c r="F2713" s="5">
        <v>2025</v>
      </c>
      <c r="G2713" s="5">
        <v>2</v>
      </c>
      <c r="H2713" s="5" t="s">
        <v>1372</v>
      </c>
      <c r="I2713" s="5" t="s">
        <v>310</v>
      </c>
      <c r="J2713" s="5" t="s">
        <v>311</v>
      </c>
      <c r="K2713" s="5" t="s">
        <v>1218</v>
      </c>
      <c r="L2713" s="5">
        <v>270</v>
      </c>
      <c r="M2713" s="5">
        <v>27</v>
      </c>
      <c r="N2713" s="5">
        <v>10</v>
      </c>
      <c r="O2713" s="5" t="s">
        <v>246</v>
      </c>
      <c r="P2713" s="5" t="s">
        <v>509</v>
      </c>
      <c r="Q2713" s="5"/>
      <c r="R2713" s="5"/>
      <c r="S2713" s="5"/>
      <c r="T2713" s="5"/>
      <c r="U2713" s="5"/>
      <c r="V2713" s="5"/>
      <c r="W2713" s="5"/>
      <c r="X2713" s="5"/>
    </row>
    <row r="2714" spans="1:24" s="8" customFormat="1" ht="15" hidden="1" x14ac:dyDescent="0.25">
      <c r="A2714" s="5" t="s">
        <v>52</v>
      </c>
      <c r="B2714" s="5" t="str">
        <f t="shared" si="1"/>
        <v>ks_priv041</v>
      </c>
      <c r="C2714" s="5" t="s">
        <v>916</v>
      </c>
      <c r="D2714" s="5">
        <v>6</v>
      </c>
      <c r="E2714" s="5">
        <v>12</v>
      </c>
      <c r="F2714" s="5">
        <v>2025</v>
      </c>
      <c r="G2714" s="5">
        <v>2</v>
      </c>
      <c r="H2714" s="5" t="s">
        <v>1372</v>
      </c>
      <c r="I2714" s="5" t="s">
        <v>375</v>
      </c>
      <c r="J2714" s="5" t="s">
        <v>398</v>
      </c>
      <c r="K2714" s="5" t="s">
        <v>1218</v>
      </c>
      <c r="L2714" s="5">
        <v>1</v>
      </c>
      <c r="M2714" s="5">
        <v>1</v>
      </c>
      <c r="N2714" s="5">
        <v>1</v>
      </c>
      <c r="O2714" s="5" t="s">
        <v>246</v>
      </c>
      <c r="P2714" s="5" t="s">
        <v>1453</v>
      </c>
      <c r="Q2714" s="5"/>
      <c r="R2714" s="5"/>
      <c r="S2714" s="5"/>
      <c r="T2714" s="5"/>
      <c r="U2714" s="5"/>
      <c r="V2714" s="5"/>
      <c r="W2714" s="5"/>
      <c r="X2714" s="5"/>
    </row>
    <row r="2715" spans="1:24" s="8" customFormat="1" ht="15" hidden="1" x14ac:dyDescent="0.25">
      <c r="A2715" s="5" t="s">
        <v>51</v>
      </c>
      <c r="B2715" s="5" t="str">
        <f t="shared" si="1"/>
        <v>ks_priv040</v>
      </c>
      <c r="C2715" s="5" t="s">
        <v>916</v>
      </c>
      <c r="D2715" s="5">
        <v>6</v>
      </c>
      <c r="E2715" s="5">
        <v>12</v>
      </c>
      <c r="F2715" s="5">
        <v>2025</v>
      </c>
      <c r="G2715" s="5">
        <v>2</v>
      </c>
      <c r="H2715" s="5" t="s">
        <v>1377</v>
      </c>
      <c r="I2715" s="5" t="s">
        <v>990</v>
      </c>
      <c r="J2715" s="5" t="s">
        <v>1670</v>
      </c>
      <c r="K2715" s="5" t="s">
        <v>1058</v>
      </c>
      <c r="L2715" s="5">
        <v>3136</v>
      </c>
      <c r="M2715" s="5">
        <v>56</v>
      </c>
      <c r="N2715" s="5">
        <v>56</v>
      </c>
      <c r="O2715" s="5" t="s">
        <v>1713</v>
      </c>
      <c r="P2715" s="5" t="s">
        <v>1714</v>
      </c>
      <c r="Q2715" s="5"/>
      <c r="R2715" s="5"/>
      <c r="S2715" s="5"/>
      <c r="T2715" s="5"/>
      <c r="U2715" s="5"/>
      <c r="V2715" s="5"/>
      <c r="W2715" s="5"/>
      <c r="X2715" s="5"/>
    </row>
    <row r="2716" spans="1:24" s="8" customFormat="1" ht="15" hidden="1" x14ac:dyDescent="0.25">
      <c r="A2716" s="5" t="s">
        <v>51</v>
      </c>
      <c r="B2716" s="5" t="str">
        <f t="shared" si="1"/>
        <v>ks_priv040</v>
      </c>
      <c r="C2716" s="5" t="s">
        <v>916</v>
      </c>
      <c r="D2716" s="5">
        <v>6</v>
      </c>
      <c r="E2716" s="5">
        <v>12</v>
      </c>
      <c r="F2716" s="5">
        <v>2025</v>
      </c>
      <c r="G2716" s="5">
        <v>2</v>
      </c>
      <c r="H2716" s="5" t="s">
        <v>1377</v>
      </c>
      <c r="I2716" s="5" t="s">
        <v>394</v>
      </c>
      <c r="J2716" s="5" t="s">
        <v>395</v>
      </c>
      <c r="K2716" s="5" t="s">
        <v>1058</v>
      </c>
      <c r="L2716" s="5">
        <v>9</v>
      </c>
      <c r="M2716" s="5">
        <v>9</v>
      </c>
      <c r="N2716" s="5">
        <v>1</v>
      </c>
      <c r="O2716" s="5" t="s">
        <v>246</v>
      </c>
      <c r="P2716" s="5" t="s">
        <v>78</v>
      </c>
      <c r="Q2716" s="5"/>
      <c r="R2716" s="5"/>
      <c r="S2716" s="5"/>
      <c r="T2716" s="5"/>
      <c r="U2716" s="5"/>
      <c r="V2716" s="5"/>
      <c r="W2716" s="5"/>
      <c r="X2716" s="5"/>
    </row>
    <row r="2717" spans="1:24" s="8" customFormat="1" ht="15" hidden="1" x14ac:dyDescent="0.25">
      <c r="A2717" s="5" t="s">
        <v>51</v>
      </c>
      <c r="B2717" s="5" t="str">
        <f t="shared" si="1"/>
        <v>ks_priv040</v>
      </c>
      <c r="C2717" s="5" t="s">
        <v>916</v>
      </c>
      <c r="D2717" s="5">
        <v>6</v>
      </c>
      <c r="E2717" s="5">
        <v>12</v>
      </c>
      <c r="F2717" s="5">
        <v>2025</v>
      </c>
      <c r="G2717" s="5">
        <v>2</v>
      </c>
      <c r="H2717" s="5" t="s">
        <v>1377</v>
      </c>
      <c r="I2717" s="5" t="s">
        <v>388</v>
      </c>
      <c r="J2717" s="5" t="s">
        <v>389</v>
      </c>
      <c r="K2717" s="5" t="s">
        <v>1058</v>
      </c>
      <c r="L2717" s="5">
        <v>81</v>
      </c>
      <c r="M2717" s="5">
        <v>3</v>
      </c>
      <c r="N2717" s="5">
        <v>27</v>
      </c>
      <c r="O2717" s="5" t="s">
        <v>246</v>
      </c>
      <c r="P2717" s="5" t="s">
        <v>1411</v>
      </c>
      <c r="Q2717" s="5"/>
      <c r="R2717" s="5"/>
      <c r="S2717" s="5"/>
      <c r="T2717" s="5"/>
      <c r="U2717" s="5"/>
      <c r="V2717" s="5"/>
      <c r="W2717" s="5"/>
      <c r="X2717" s="5"/>
    </row>
    <row r="2718" spans="1:24" s="8" customFormat="1" ht="15" hidden="1" x14ac:dyDescent="0.25">
      <c r="A2718" s="5" t="s">
        <v>51</v>
      </c>
      <c r="B2718" s="5" t="str">
        <f t="shared" si="1"/>
        <v>ks_priv040</v>
      </c>
      <c r="C2718" s="5" t="s">
        <v>916</v>
      </c>
      <c r="D2718" s="5">
        <v>6</v>
      </c>
      <c r="E2718" s="5">
        <v>12</v>
      </c>
      <c r="F2718" s="5">
        <v>2025</v>
      </c>
      <c r="G2718" s="5">
        <v>2</v>
      </c>
      <c r="H2718" s="5" t="s">
        <v>1377</v>
      </c>
      <c r="I2718" s="5" t="s">
        <v>388</v>
      </c>
      <c r="J2718" s="5" t="s">
        <v>389</v>
      </c>
      <c r="K2718" s="5" t="s">
        <v>1058</v>
      </c>
      <c r="L2718" s="5">
        <v>324</v>
      </c>
      <c r="M2718" s="5">
        <v>4</v>
      </c>
      <c r="N2718" s="5">
        <v>81</v>
      </c>
      <c r="O2718" s="5" t="s">
        <v>246</v>
      </c>
      <c r="P2718" s="5" t="s">
        <v>1411</v>
      </c>
      <c r="Q2718" s="5"/>
      <c r="R2718" s="5"/>
      <c r="S2718" s="5"/>
      <c r="T2718" s="5"/>
      <c r="U2718" s="5"/>
      <c r="V2718" s="5"/>
      <c r="W2718" s="5"/>
      <c r="X2718" s="5"/>
    </row>
    <row r="2719" spans="1:24" s="8" customFormat="1" ht="15" hidden="1" x14ac:dyDescent="0.25">
      <c r="A2719" s="5" t="s">
        <v>49</v>
      </c>
      <c r="B2719" s="5" t="str">
        <f t="shared" si="1"/>
        <v>ks_priv038</v>
      </c>
      <c r="C2719" s="5" t="s">
        <v>916</v>
      </c>
      <c r="D2719" s="5">
        <v>6</v>
      </c>
      <c r="E2719" s="5">
        <v>12</v>
      </c>
      <c r="F2719" s="5">
        <v>2025</v>
      </c>
      <c r="G2719" s="5">
        <v>2</v>
      </c>
      <c r="H2719" s="5" t="s">
        <v>1372</v>
      </c>
      <c r="I2719" s="5" t="s">
        <v>399</v>
      </c>
      <c r="J2719" s="5" t="s">
        <v>400</v>
      </c>
      <c r="K2719" s="5" t="s">
        <v>1058</v>
      </c>
      <c r="L2719" s="5">
        <v>1</v>
      </c>
      <c r="M2719" s="5">
        <v>1</v>
      </c>
      <c r="N2719" s="5">
        <v>1</v>
      </c>
      <c r="O2719" s="5" t="s">
        <v>1715</v>
      </c>
      <c r="P2719" s="5" t="s">
        <v>1547</v>
      </c>
      <c r="Q2719" s="5"/>
      <c r="R2719" s="5"/>
      <c r="S2719" s="5"/>
      <c r="T2719" s="5"/>
      <c r="U2719" s="5"/>
      <c r="V2719" s="5"/>
      <c r="W2719" s="5"/>
      <c r="X2719" s="5"/>
    </row>
    <row r="2720" spans="1:24" s="8" customFormat="1" ht="15" hidden="1" x14ac:dyDescent="0.25">
      <c r="A2720" s="5" t="s">
        <v>44</v>
      </c>
      <c r="B2720" s="5" t="str">
        <f t="shared" si="1"/>
        <v>ks_priv039</v>
      </c>
      <c r="C2720" s="5" t="s">
        <v>916</v>
      </c>
      <c r="D2720" s="5">
        <v>6</v>
      </c>
      <c r="E2720" s="5">
        <v>12</v>
      </c>
      <c r="F2720" s="5">
        <v>2025</v>
      </c>
      <c r="G2720" s="5">
        <v>2</v>
      </c>
      <c r="H2720" s="5" t="s">
        <v>1377</v>
      </c>
      <c r="I2720" s="5" t="s">
        <v>448</v>
      </c>
      <c r="J2720" s="5" t="s">
        <v>1716</v>
      </c>
      <c r="K2720" s="5" t="s">
        <v>1058</v>
      </c>
      <c r="L2720" s="5">
        <v>11</v>
      </c>
      <c r="M2720" s="5">
        <v>1</v>
      </c>
      <c r="N2720" s="5">
        <v>11</v>
      </c>
      <c r="O2720" s="5" t="s">
        <v>1717</v>
      </c>
      <c r="P2720" s="5" t="s">
        <v>1718</v>
      </c>
      <c r="Q2720" s="5"/>
      <c r="R2720" s="5"/>
      <c r="S2720" s="5"/>
      <c r="T2720" s="5"/>
      <c r="U2720" s="5"/>
      <c r="V2720" s="5"/>
      <c r="W2720" s="5"/>
      <c r="X2720" s="5"/>
    </row>
    <row r="2721" spans="1:24" s="8" customFormat="1" ht="15" hidden="1" x14ac:dyDescent="0.25">
      <c r="A2721" s="5" t="s">
        <v>44</v>
      </c>
      <c r="B2721" s="5" t="str">
        <f t="shared" si="1"/>
        <v>ks_priv039</v>
      </c>
      <c r="C2721" s="5" t="s">
        <v>916</v>
      </c>
      <c r="D2721" s="5">
        <v>6</v>
      </c>
      <c r="E2721" s="5">
        <v>12</v>
      </c>
      <c r="F2721" s="5">
        <v>2025</v>
      </c>
      <c r="G2721" s="5">
        <v>2</v>
      </c>
      <c r="H2721" s="5" t="s">
        <v>1377</v>
      </c>
      <c r="I2721" s="5" t="s">
        <v>319</v>
      </c>
      <c r="J2721" s="5" t="s">
        <v>320</v>
      </c>
      <c r="K2721" s="5" t="s">
        <v>1058</v>
      </c>
      <c r="L2721" s="5">
        <v>6</v>
      </c>
      <c r="M2721" s="5">
        <v>1</v>
      </c>
      <c r="N2721" s="5">
        <v>6</v>
      </c>
      <c r="O2721" s="5" t="s">
        <v>246</v>
      </c>
      <c r="P2721" s="5" t="s">
        <v>1387</v>
      </c>
      <c r="Q2721" s="5"/>
      <c r="R2721" s="5"/>
      <c r="S2721" s="5"/>
      <c r="T2721" s="5"/>
      <c r="U2721" s="5"/>
      <c r="V2721" s="5"/>
      <c r="W2721" s="5"/>
      <c r="X2721" s="5"/>
    </row>
    <row r="2722" spans="1:24" s="8" customFormat="1" ht="15" hidden="1" x14ac:dyDescent="0.25">
      <c r="A2722" s="5" t="s">
        <v>49</v>
      </c>
      <c r="B2722" s="5" t="str">
        <f t="shared" si="1"/>
        <v>ks_priv038</v>
      </c>
      <c r="C2722" s="5" t="s">
        <v>916</v>
      </c>
      <c r="D2722" s="5">
        <v>6</v>
      </c>
      <c r="E2722" s="5">
        <v>12</v>
      </c>
      <c r="F2722" s="5">
        <v>2025</v>
      </c>
      <c r="G2722" s="5">
        <v>2</v>
      </c>
      <c r="H2722" s="5" t="s">
        <v>1372</v>
      </c>
      <c r="I2722" s="5" t="s">
        <v>319</v>
      </c>
      <c r="J2722" s="5" t="s">
        <v>320</v>
      </c>
      <c r="K2722" s="5" t="s">
        <v>1058</v>
      </c>
      <c r="L2722" s="5">
        <v>2</v>
      </c>
      <c r="M2722" s="5">
        <v>2</v>
      </c>
      <c r="N2722" s="5">
        <v>1</v>
      </c>
      <c r="O2722" s="5" t="s">
        <v>246</v>
      </c>
      <c r="P2722" s="5" t="s">
        <v>1387</v>
      </c>
      <c r="Q2722" s="5"/>
      <c r="R2722" s="5"/>
      <c r="S2722" s="5"/>
      <c r="T2722" s="5"/>
      <c r="U2722" s="5"/>
      <c r="V2722" s="5"/>
      <c r="W2722" s="5"/>
      <c r="X2722" s="5"/>
    </row>
    <row r="2723" spans="1:24" s="8" customFormat="1" ht="15" hidden="1" x14ac:dyDescent="0.25">
      <c r="A2723" s="5" t="s">
        <v>47</v>
      </c>
      <c r="B2723" s="5" t="str">
        <f t="shared" si="1"/>
        <v>ks_priv037</v>
      </c>
      <c r="C2723" s="5" t="s">
        <v>916</v>
      </c>
      <c r="D2723" s="5">
        <v>6</v>
      </c>
      <c r="E2723" s="5">
        <v>12</v>
      </c>
      <c r="F2723" s="5">
        <v>2025</v>
      </c>
      <c r="G2723" s="5">
        <v>2</v>
      </c>
      <c r="H2723" s="5" t="s">
        <v>1372</v>
      </c>
      <c r="I2723" s="5" t="s">
        <v>314</v>
      </c>
      <c r="J2723" s="5" t="s">
        <v>1617</v>
      </c>
      <c r="K2723" s="5" t="s">
        <v>1058</v>
      </c>
      <c r="L2723" s="5">
        <v>200</v>
      </c>
      <c r="M2723" s="5">
        <v>40</v>
      </c>
      <c r="N2723" s="5">
        <v>5</v>
      </c>
      <c r="O2723" s="5" t="s">
        <v>246</v>
      </c>
      <c r="P2723" s="5" t="s">
        <v>1432</v>
      </c>
      <c r="Q2723" s="5"/>
      <c r="R2723" s="5"/>
      <c r="S2723" s="5"/>
      <c r="T2723" s="5"/>
      <c r="U2723" s="5"/>
      <c r="V2723" s="5"/>
      <c r="W2723" s="5"/>
      <c r="X2723" s="5"/>
    </row>
    <row r="2724" spans="1:24" s="8" customFormat="1" ht="15" hidden="1" x14ac:dyDescent="0.25">
      <c r="A2724" s="5" t="s">
        <v>47</v>
      </c>
      <c r="B2724" s="5" t="str">
        <f t="shared" si="1"/>
        <v>ks_priv037</v>
      </c>
      <c r="C2724" s="5" t="s">
        <v>916</v>
      </c>
      <c r="D2724" s="5">
        <v>6</v>
      </c>
      <c r="E2724" s="5">
        <v>12</v>
      </c>
      <c r="F2724" s="5">
        <v>2025</v>
      </c>
      <c r="G2724" s="5">
        <v>2</v>
      </c>
      <c r="H2724" s="5" t="s">
        <v>1372</v>
      </c>
      <c r="I2724" s="5" t="s">
        <v>399</v>
      </c>
      <c r="J2724" s="5" t="s">
        <v>400</v>
      </c>
      <c r="K2724" s="5" t="s">
        <v>1058</v>
      </c>
      <c r="L2724" s="5">
        <v>16</v>
      </c>
      <c r="M2724" s="5">
        <v>8</v>
      </c>
      <c r="N2724" s="5">
        <v>2</v>
      </c>
      <c r="O2724" s="5" t="s">
        <v>246</v>
      </c>
      <c r="P2724" s="5" t="s">
        <v>1547</v>
      </c>
      <c r="Q2724" s="5"/>
      <c r="R2724" s="5"/>
      <c r="S2724" s="5"/>
      <c r="T2724" s="5"/>
      <c r="U2724" s="5"/>
      <c r="V2724" s="5"/>
      <c r="W2724" s="5"/>
      <c r="X2724" s="5"/>
    </row>
    <row r="2725" spans="1:24" s="8" customFormat="1" ht="15" hidden="1" x14ac:dyDescent="0.25">
      <c r="A2725" s="5" t="s">
        <v>47</v>
      </c>
      <c r="B2725" s="5" t="str">
        <f t="shared" si="1"/>
        <v>ks_priv037</v>
      </c>
      <c r="C2725" s="5" t="s">
        <v>916</v>
      </c>
      <c r="D2725" s="5">
        <v>6</v>
      </c>
      <c r="E2725" s="5">
        <v>12</v>
      </c>
      <c r="F2725" s="5">
        <v>2025</v>
      </c>
      <c r="G2725" s="5">
        <v>2</v>
      </c>
      <c r="H2725" s="5" t="s">
        <v>1372</v>
      </c>
      <c r="I2725" s="5" t="s">
        <v>380</v>
      </c>
      <c r="J2725" s="5" t="s">
        <v>381</v>
      </c>
      <c r="K2725" s="5" t="s">
        <v>1058</v>
      </c>
      <c r="L2725" s="5">
        <v>12</v>
      </c>
      <c r="M2725" s="5">
        <v>12</v>
      </c>
      <c r="N2725" s="5">
        <v>1</v>
      </c>
      <c r="O2725" s="5" t="s">
        <v>246</v>
      </c>
      <c r="P2725" s="5" t="s">
        <v>1680</v>
      </c>
      <c r="Q2725" s="5"/>
      <c r="R2725" s="5"/>
      <c r="S2725" s="5"/>
      <c r="T2725" s="5"/>
      <c r="U2725" s="5"/>
      <c r="V2725" s="5"/>
      <c r="W2725" s="5"/>
      <c r="X2725" s="5"/>
    </row>
    <row r="2726" spans="1:24" s="8" customFormat="1" ht="15" hidden="1" x14ac:dyDescent="0.25">
      <c r="A2726" s="5" t="s">
        <v>47</v>
      </c>
      <c r="B2726" s="5" t="str">
        <f t="shared" si="1"/>
        <v>ks_priv037</v>
      </c>
      <c r="C2726" s="5" t="s">
        <v>916</v>
      </c>
      <c r="D2726" s="5">
        <v>6</v>
      </c>
      <c r="E2726" s="5">
        <v>12</v>
      </c>
      <c r="F2726" s="5">
        <v>2025</v>
      </c>
      <c r="G2726" s="5">
        <v>2</v>
      </c>
      <c r="H2726" s="5" t="s">
        <v>1372</v>
      </c>
      <c r="I2726" s="5" t="s">
        <v>380</v>
      </c>
      <c r="J2726" s="5" t="s">
        <v>381</v>
      </c>
      <c r="K2726" s="5" t="s">
        <v>1058</v>
      </c>
      <c r="L2726" s="5">
        <v>9</v>
      </c>
      <c r="M2726" s="5">
        <v>3</v>
      </c>
      <c r="N2726" s="5">
        <v>3</v>
      </c>
      <c r="O2726" s="5" t="s">
        <v>246</v>
      </c>
      <c r="P2726" s="5" t="s">
        <v>1680</v>
      </c>
      <c r="Q2726" s="5"/>
      <c r="R2726" s="5"/>
      <c r="S2726" s="5"/>
      <c r="T2726" s="5"/>
      <c r="U2726" s="5"/>
      <c r="V2726" s="5"/>
      <c r="W2726" s="5"/>
      <c r="X2726" s="5"/>
    </row>
    <row r="2727" spans="1:24" s="8" customFormat="1" ht="15" hidden="1" x14ac:dyDescent="0.25">
      <c r="A2727" s="5" t="s">
        <v>47</v>
      </c>
      <c r="B2727" s="5" t="str">
        <f t="shared" si="1"/>
        <v>ks_priv037</v>
      </c>
      <c r="C2727" s="5" t="s">
        <v>916</v>
      </c>
      <c r="D2727" s="5">
        <v>6</v>
      </c>
      <c r="E2727" s="5">
        <v>12</v>
      </c>
      <c r="F2727" s="5">
        <v>2025</v>
      </c>
      <c r="G2727" s="5">
        <v>2</v>
      </c>
      <c r="H2727" s="5" t="s">
        <v>1372</v>
      </c>
      <c r="I2727" s="5" t="s">
        <v>319</v>
      </c>
      <c r="J2727" s="5" t="s">
        <v>320</v>
      </c>
      <c r="K2727" s="5" t="s">
        <v>1058</v>
      </c>
      <c r="L2727" s="5">
        <v>7</v>
      </c>
      <c r="M2727" s="5">
        <v>1</v>
      </c>
      <c r="N2727" s="5">
        <v>7</v>
      </c>
      <c r="O2727" s="5" t="s">
        <v>246</v>
      </c>
      <c r="P2727" s="5" t="s">
        <v>1387</v>
      </c>
      <c r="Q2727" s="5"/>
      <c r="R2727" s="5"/>
      <c r="S2727" s="5"/>
      <c r="T2727" s="5"/>
      <c r="U2727" s="5"/>
      <c r="V2727" s="5"/>
      <c r="W2727" s="5"/>
      <c r="X2727" s="5"/>
    </row>
    <row r="2728" spans="1:24" s="8" customFormat="1" ht="15" hidden="1" x14ac:dyDescent="0.25">
      <c r="A2728" s="5" t="s">
        <v>65</v>
      </c>
      <c r="B2728" s="5" t="str">
        <f t="shared" si="1"/>
        <v>ks_priv042</v>
      </c>
      <c r="C2728" s="5" t="s">
        <v>916</v>
      </c>
      <c r="D2728" s="5">
        <v>6</v>
      </c>
      <c r="E2728" s="5">
        <v>13</v>
      </c>
      <c r="F2728" s="5">
        <v>2025</v>
      </c>
      <c r="G2728" s="5">
        <v>2</v>
      </c>
      <c r="H2728" s="5" t="s">
        <v>1372</v>
      </c>
      <c r="I2728" s="5" t="s">
        <v>319</v>
      </c>
      <c r="J2728" s="5" t="s">
        <v>320</v>
      </c>
      <c r="K2728" s="5" t="s">
        <v>1058</v>
      </c>
      <c r="L2728" s="5">
        <v>1</v>
      </c>
      <c r="M2728" s="5">
        <v>1</v>
      </c>
      <c r="N2728" s="5">
        <v>1</v>
      </c>
      <c r="O2728" s="5" t="s">
        <v>246</v>
      </c>
      <c r="P2728" s="5" t="s">
        <v>1387</v>
      </c>
      <c r="Q2728" s="5"/>
      <c r="R2728" s="5"/>
      <c r="S2728" s="5"/>
      <c r="T2728" s="5"/>
      <c r="U2728" s="5"/>
      <c r="V2728" s="5"/>
      <c r="W2728" s="5"/>
      <c r="X2728" s="5"/>
    </row>
    <row r="2729" spans="1:24" s="8" customFormat="1" ht="15" hidden="1" x14ac:dyDescent="0.25">
      <c r="A2729" s="5" t="s">
        <v>65</v>
      </c>
      <c r="B2729" s="5" t="str">
        <f t="shared" si="1"/>
        <v>ks_priv042</v>
      </c>
      <c r="C2729" s="5" t="s">
        <v>916</v>
      </c>
      <c r="D2729" s="5">
        <v>6</v>
      </c>
      <c r="E2729" s="5">
        <v>13</v>
      </c>
      <c r="F2729" s="5">
        <v>2025</v>
      </c>
      <c r="G2729" s="5">
        <v>2</v>
      </c>
      <c r="H2729" s="5" t="s">
        <v>1372</v>
      </c>
      <c r="I2729" s="38" t="s">
        <v>312</v>
      </c>
      <c r="J2729" s="5" t="s">
        <v>313</v>
      </c>
      <c r="K2729" s="5" t="s">
        <v>1058</v>
      </c>
      <c r="L2729" s="5">
        <v>600</v>
      </c>
      <c r="M2729" s="5">
        <v>4</v>
      </c>
      <c r="N2729" s="5">
        <v>150</v>
      </c>
      <c r="O2729" s="5" t="s">
        <v>246</v>
      </c>
      <c r="P2729" s="5" t="s">
        <v>1526</v>
      </c>
      <c r="Q2729" s="5"/>
      <c r="R2729" s="5"/>
      <c r="S2729" s="5"/>
      <c r="T2729" s="5"/>
      <c r="U2729" s="5"/>
      <c r="V2729" s="5"/>
      <c r="W2729" s="5"/>
      <c r="X2729" s="5"/>
    </row>
    <row r="2730" spans="1:24" s="8" customFormat="1" ht="15" hidden="1" x14ac:dyDescent="0.25">
      <c r="A2730" s="5" t="s">
        <v>69</v>
      </c>
      <c r="B2730" s="5" t="str">
        <f t="shared" si="1"/>
        <v>ks_priv043</v>
      </c>
      <c r="C2730" s="5" t="s">
        <v>916</v>
      </c>
      <c r="D2730" s="5">
        <v>6</v>
      </c>
      <c r="E2730" s="5">
        <v>13</v>
      </c>
      <c r="F2730" s="5">
        <v>2025</v>
      </c>
      <c r="G2730" s="5">
        <v>2</v>
      </c>
      <c r="H2730" s="5" t="s">
        <v>1372</v>
      </c>
      <c r="I2730" s="5" t="s">
        <v>423</v>
      </c>
      <c r="J2730" s="5" t="s">
        <v>442</v>
      </c>
      <c r="K2730" s="5" t="s">
        <v>1058</v>
      </c>
      <c r="L2730" s="5">
        <v>1</v>
      </c>
      <c r="M2730" s="5">
        <v>1</v>
      </c>
      <c r="N2730" s="5">
        <v>1</v>
      </c>
      <c r="O2730" s="5" t="s">
        <v>246</v>
      </c>
      <c r="P2730" s="5" t="s">
        <v>1709</v>
      </c>
      <c r="Q2730" s="5"/>
      <c r="R2730" s="5"/>
      <c r="S2730" s="5"/>
      <c r="T2730" s="5"/>
      <c r="U2730" s="5"/>
      <c r="V2730" s="5"/>
      <c r="W2730" s="5"/>
      <c r="X2730" s="5"/>
    </row>
    <row r="2731" spans="1:24" s="8" customFormat="1" ht="15" hidden="1" x14ac:dyDescent="0.25">
      <c r="A2731" s="5" t="s">
        <v>69</v>
      </c>
      <c r="B2731" s="5" t="str">
        <f t="shared" si="1"/>
        <v>ks_priv043</v>
      </c>
      <c r="C2731" s="5" t="s">
        <v>916</v>
      </c>
      <c r="D2731" s="5">
        <v>6</v>
      </c>
      <c r="E2731" s="5">
        <v>13</v>
      </c>
      <c r="F2731" s="5">
        <v>2025</v>
      </c>
      <c r="G2731" s="5">
        <v>2</v>
      </c>
      <c r="H2731" s="5" t="s">
        <v>1372</v>
      </c>
      <c r="I2731" s="38" t="s">
        <v>312</v>
      </c>
      <c r="J2731" s="5" t="s">
        <v>313</v>
      </c>
      <c r="K2731" s="5" t="s">
        <v>1058</v>
      </c>
      <c r="L2731" s="5">
        <v>175</v>
      </c>
      <c r="M2731" s="5">
        <v>1</v>
      </c>
      <c r="N2731" s="5">
        <v>175</v>
      </c>
      <c r="O2731" s="5" t="s">
        <v>246</v>
      </c>
      <c r="P2731" s="5" t="s">
        <v>1526</v>
      </c>
      <c r="Q2731" s="5"/>
      <c r="R2731" s="5"/>
      <c r="S2731" s="5"/>
      <c r="T2731" s="5"/>
      <c r="U2731" s="5"/>
      <c r="V2731" s="5"/>
      <c r="W2731" s="5"/>
      <c r="X2731" s="5"/>
    </row>
    <row r="2732" spans="1:24" s="8" customFormat="1" ht="15" hidden="1" x14ac:dyDescent="0.25">
      <c r="A2732" s="5" t="s">
        <v>69</v>
      </c>
      <c r="B2732" s="5" t="str">
        <f t="shared" si="1"/>
        <v>ks_priv043</v>
      </c>
      <c r="C2732" s="5" t="s">
        <v>916</v>
      </c>
      <c r="D2732" s="5">
        <v>6</v>
      </c>
      <c r="E2732" s="5">
        <v>13</v>
      </c>
      <c r="F2732" s="5">
        <v>2025</v>
      </c>
      <c r="G2732" s="5">
        <v>2</v>
      </c>
      <c r="H2732" s="5" t="s">
        <v>1372</v>
      </c>
      <c r="I2732" s="38" t="s">
        <v>312</v>
      </c>
      <c r="J2732" s="5" t="s">
        <v>313</v>
      </c>
      <c r="K2732" s="5" t="s">
        <v>1058</v>
      </c>
      <c r="L2732" s="5">
        <v>50</v>
      </c>
      <c r="M2732" s="5">
        <v>1</v>
      </c>
      <c r="N2732" s="5">
        <v>50</v>
      </c>
      <c r="O2732" s="5" t="s">
        <v>246</v>
      </c>
      <c r="P2732" s="5" t="s">
        <v>1526</v>
      </c>
      <c r="Q2732" s="5"/>
      <c r="R2732" s="5"/>
      <c r="S2732" s="5"/>
      <c r="T2732" s="5"/>
      <c r="U2732" s="5"/>
      <c r="V2732" s="5"/>
      <c r="W2732" s="5"/>
      <c r="X2732" s="5"/>
    </row>
    <row r="2733" spans="1:24" s="8" customFormat="1" ht="15" hidden="1" x14ac:dyDescent="0.25">
      <c r="A2733" s="5" t="s">
        <v>55</v>
      </c>
      <c r="B2733" s="5" t="str">
        <f t="shared" si="1"/>
        <v>ks_priv046</v>
      </c>
      <c r="C2733" s="5" t="s">
        <v>916</v>
      </c>
      <c r="D2733" s="5">
        <v>6</v>
      </c>
      <c r="E2733" s="5">
        <v>13</v>
      </c>
      <c r="F2733" s="5">
        <v>2025</v>
      </c>
      <c r="G2733" s="5">
        <v>2</v>
      </c>
      <c r="H2733" s="5" t="s">
        <v>1377</v>
      </c>
      <c r="I2733" s="5" t="s">
        <v>990</v>
      </c>
      <c r="J2733" s="5" t="s">
        <v>1670</v>
      </c>
      <c r="K2733" s="5" t="s">
        <v>1058</v>
      </c>
      <c r="L2733" s="5">
        <v>912</v>
      </c>
      <c r="M2733" s="5">
        <v>1</v>
      </c>
      <c r="N2733" s="5">
        <v>912</v>
      </c>
      <c r="O2733" s="5" t="s">
        <v>246</v>
      </c>
      <c r="P2733" s="5" t="s">
        <v>1714</v>
      </c>
      <c r="Q2733" s="5"/>
      <c r="R2733" s="5"/>
      <c r="S2733" s="5"/>
      <c r="T2733" s="5"/>
      <c r="U2733" s="5"/>
      <c r="V2733" s="5"/>
      <c r="W2733" s="5"/>
      <c r="X2733" s="5"/>
    </row>
    <row r="2734" spans="1:24" s="8" customFormat="1" ht="15" hidden="1" x14ac:dyDescent="0.25">
      <c r="A2734" s="5" t="s">
        <v>67</v>
      </c>
      <c r="B2734" s="5" t="str">
        <f t="shared" si="1"/>
        <v>ks_priv045</v>
      </c>
      <c r="C2734" s="5" t="s">
        <v>916</v>
      </c>
      <c r="D2734" s="5">
        <v>6</v>
      </c>
      <c r="E2734" s="5">
        <v>13</v>
      </c>
      <c r="F2734" s="5">
        <v>2025</v>
      </c>
      <c r="G2734" s="5">
        <v>2</v>
      </c>
      <c r="H2734" s="5" t="s">
        <v>1372</v>
      </c>
      <c r="I2734" s="5" t="s">
        <v>1646</v>
      </c>
      <c r="J2734" s="5" t="s">
        <v>373</v>
      </c>
      <c r="K2734" s="5" t="s">
        <v>1058</v>
      </c>
      <c r="L2734" s="5">
        <v>65</v>
      </c>
      <c r="M2734" s="5">
        <v>13</v>
      </c>
      <c r="N2734" s="5">
        <v>5</v>
      </c>
      <c r="O2734" s="5" t="s">
        <v>246</v>
      </c>
      <c r="P2734" s="5" t="s">
        <v>1404</v>
      </c>
      <c r="Q2734" s="5"/>
      <c r="R2734" s="5"/>
      <c r="S2734" s="5"/>
      <c r="T2734" s="5"/>
      <c r="U2734" s="5"/>
      <c r="V2734" s="5"/>
      <c r="W2734" s="5"/>
      <c r="X2734" s="5"/>
    </row>
    <row r="2735" spans="1:24" s="8" customFormat="1" ht="15" hidden="1" x14ac:dyDescent="0.25">
      <c r="A2735" s="5" t="s">
        <v>67</v>
      </c>
      <c r="B2735" s="5" t="str">
        <f t="shared" si="1"/>
        <v>ks_priv045</v>
      </c>
      <c r="C2735" s="5" t="s">
        <v>916</v>
      </c>
      <c r="D2735" s="5">
        <v>6</v>
      </c>
      <c r="E2735" s="5">
        <v>13</v>
      </c>
      <c r="F2735" s="5">
        <v>2025</v>
      </c>
      <c r="G2735" s="5">
        <v>2</v>
      </c>
      <c r="H2735" s="5" t="s">
        <v>1372</v>
      </c>
      <c r="I2735" s="5" t="s">
        <v>1646</v>
      </c>
      <c r="J2735" s="5" t="s">
        <v>373</v>
      </c>
      <c r="K2735" s="5" t="s">
        <v>1058</v>
      </c>
      <c r="L2735" s="5">
        <v>954</v>
      </c>
      <c r="M2735" s="5">
        <v>18</v>
      </c>
      <c r="N2735" s="5">
        <v>53</v>
      </c>
      <c r="O2735" s="5" t="s">
        <v>246</v>
      </c>
      <c r="P2735" s="5" t="s">
        <v>1404</v>
      </c>
      <c r="Q2735" s="5"/>
      <c r="R2735" s="5"/>
      <c r="S2735" s="5"/>
      <c r="T2735" s="5"/>
      <c r="U2735" s="5"/>
      <c r="V2735" s="5"/>
      <c r="W2735" s="5"/>
      <c r="X2735" s="5"/>
    </row>
    <row r="2736" spans="1:24" s="8" customFormat="1" ht="15" hidden="1" x14ac:dyDescent="0.25">
      <c r="A2736" s="5" t="s">
        <v>67</v>
      </c>
      <c r="B2736" s="5" t="str">
        <f t="shared" si="1"/>
        <v>ks_priv045</v>
      </c>
      <c r="C2736" s="5" t="s">
        <v>916</v>
      </c>
      <c r="D2736" s="5">
        <v>6</v>
      </c>
      <c r="E2736" s="5">
        <v>13</v>
      </c>
      <c r="F2736" s="5">
        <v>2025</v>
      </c>
      <c r="G2736" s="5">
        <v>2</v>
      </c>
      <c r="H2736" s="5" t="s">
        <v>1372</v>
      </c>
      <c r="I2736" s="5" t="s">
        <v>974</v>
      </c>
      <c r="J2736" s="5" t="s">
        <v>1191</v>
      </c>
      <c r="K2736" s="5" t="s">
        <v>1058</v>
      </c>
      <c r="L2736" s="5">
        <v>18</v>
      </c>
      <c r="M2736" s="5">
        <v>1</v>
      </c>
      <c r="N2736" s="5">
        <v>18</v>
      </c>
      <c r="O2736" s="5" t="s">
        <v>246</v>
      </c>
      <c r="P2736" s="5" t="s">
        <v>1524</v>
      </c>
      <c r="Q2736" s="5"/>
      <c r="R2736" s="5"/>
      <c r="S2736" s="5"/>
      <c r="T2736" s="5"/>
      <c r="U2736" s="5"/>
      <c r="V2736" s="5"/>
      <c r="W2736" s="5"/>
      <c r="X2736" s="5"/>
    </row>
    <row r="2737" spans="1:25" s="8" customFormat="1" ht="15" hidden="1" x14ac:dyDescent="0.25">
      <c r="A2737" s="5" t="s">
        <v>67</v>
      </c>
      <c r="B2737" s="5" t="str">
        <f t="shared" si="1"/>
        <v>ks_priv045</v>
      </c>
      <c r="C2737" s="5" t="s">
        <v>916</v>
      </c>
      <c r="D2737" s="5">
        <v>6</v>
      </c>
      <c r="E2737" s="5">
        <v>13</v>
      </c>
      <c r="F2737" s="5">
        <v>2025</v>
      </c>
      <c r="G2737" s="5">
        <v>2</v>
      </c>
      <c r="H2737" s="5" t="s">
        <v>1372</v>
      </c>
      <c r="I2737" s="5" t="s">
        <v>434</v>
      </c>
      <c r="J2737" s="5" t="s">
        <v>1693</v>
      </c>
      <c r="K2737" s="5" t="s">
        <v>1058</v>
      </c>
      <c r="L2737" s="5">
        <v>115</v>
      </c>
      <c r="M2737" s="5">
        <v>23</v>
      </c>
      <c r="N2737" s="5">
        <v>5</v>
      </c>
      <c r="O2737" s="5" t="s">
        <v>246</v>
      </c>
      <c r="P2737" s="5" t="s">
        <v>1694</v>
      </c>
      <c r="Q2737" s="5"/>
      <c r="R2737" s="5"/>
      <c r="S2737" s="5"/>
      <c r="T2737" s="5"/>
      <c r="U2737" s="5"/>
      <c r="V2737" s="5"/>
      <c r="W2737" s="5"/>
      <c r="X2737" s="5"/>
    </row>
    <row r="2738" spans="1:25" s="8" customFormat="1" ht="15" hidden="1" x14ac:dyDescent="0.25">
      <c r="A2738" s="5" t="s">
        <v>67</v>
      </c>
      <c r="B2738" s="5" t="str">
        <f t="shared" si="1"/>
        <v>ks_priv045</v>
      </c>
      <c r="C2738" s="5" t="s">
        <v>916</v>
      </c>
      <c r="D2738" s="5">
        <v>6</v>
      </c>
      <c r="E2738" s="5">
        <v>13</v>
      </c>
      <c r="F2738" s="5">
        <v>2025</v>
      </c>
      <c r="G2738" s="5">
        <v>2</v>
      </c>
      <c r="H2738" s="5" t="s">
        <v>1372</v>
      </c>
      <c r="I2738" s="5" t="s">
        <v>399</v>
      </c>
      <c r="J2738" s="5" t="s">
        <v>400</v>
      </c>
      <c r="K2738" s="5" t="s">
        <v>1058</v>
      </c>
      <c r="L2738" s="5">
        <v>2</v>
      </c>
      <c r="M2738" s="5">
        <v>1</v>
      </c>
      <c r="N2738" s="5">
        <v>2</v>
      </c>
      <c r="O2738" s="5" t="s">
        <v>246</v>
      </c>
      <c r="P2738" s="5" t="s">
        <v>1547</v>
      </c>
      <c r="Q2738" s="5"/>
      <c r="R2738" s="5"/>
      <c r="S2738" s="5"/>
      <c r="T2738" s="5"/>
      <c r="U2738" s="5"/>
      <c r="V2738" s="5"/>
      <c r="W2738" s="5"/>
      <c r="X2738" s="5"/>
    </row>
    <row r="2739" spans="1:25" s="8" customFormat="1" ht="15" hidden="1" x14ac:dyDescent="0.25">
      <c r="A2739" s="5" t="s">
        <v>67</v>
      </c>
      <c r="B2739" s="5" t="str">
        <f t="shared" si="1"/>
        <v>ks_priv045</v>
      </c>
      <c r="C2739" s="5" t="s">
        <v>916</v>
      </c>
      <c r="D2739" s="5">
        <v>6</v>
      </c>
      <c r="E2739" s="5">
        <v>13</v>
      </c>
      <c r="F2739" s="5">
        <v>2025</v>
      </c>
      <c r="G2739" s="5">
        <v>2</v>
      </c>
      <c r="H2739" s="5" t="s">
        <v>1372</v>
      </c>
      <c r="I2739" s="5" t="s">
        <v>425</v>
      </c>
      <c r="J2739" s="5" t="s">
        <v>426</v>
      </c>
      <c r="K2739" s="5" t="s">
        <v>1058</v>
      </c>
      <c r="L2739" s="5">
        <v>2</v>
      </c>
      <c r="M2739" s="5">
        <v>2</v>
      </c>
      <c r="N2739" s="5">
        <v>1</v>
      </c>
      <c r="O2739" s="5" t="s">
        <v>1719</v>
      </c>
      <c r="P2739" s="5" t="s">
        <v>271</v>
      </c>
      <c r="Q2739" s="5"/>
      <c r="R2739" s="5"/>
      <c r="S2739" s="5"/>
      <c r="T2739" s="5"/>
      <c r="U2739" s="5"/>
      <c r="V2739" s="5"/>
      <c r="W2739" s="5"/>
      <c r="X2739" s="5"/>
    </row>
    <row r="2740" spans="1:25" s="8" customFormat="1" ht="15" hidden="1" x14ac:dyDescent="0.25">
      <c r="A2740" s="5" t="s">
        <v>55</v>
      </c>
      <c r="B2740" s="5" t="str">
        <f t="shared" si="1"/>
        <v>ks_priv046</v>
      </c>
      <c r="C2740" s="5" t="s">
        <v>916</v>
      </c>
      <c r="D2740" s="5">
        <v>6</v>
      </c>
      <c r="E2740" s="5">
        <v>13</v>
      </c>
      <c r="F2740" s="5">
        <v>2025</v>
      </c>
      <c r="G2740" s="5">
        <v>2</v>
      </c>
      <c r="H2740" s="5" t="s">
        <v>1377</v>
      </c>
      <c r="I2740" s="5" t="s">
        <v>990</v>
      </c>
      <c r="J2740" s="5" t="s">
        <v>1670</v>
      </c>
      <c r="K2740" s="5" t="s">
        <v>1058</v>
      </c>
      <c r="L2740" s="5">
        <v>240</v>
      </c>
      <c r="M2740" s="5">
        <v>6</v>
      </c>
      <c r="N2740" s="5">
        <v>40</v>
      </c>
      <c r="O2740" s="5" t="s">
        <v>246</v>
      </c>
      <c r="P2740" s="5" t="s">
        <v>1714</v>
      </c>
      <c r="Q2740" s="5"/>
      <c r="R2740" s="5"/>
      <c r="S2740" s="5"/>
      <c r="T2740" s="5"/>
      <c r="U2740" s="5"/>
      <c r="V2740" s="5"/>
      <c r="W2740" s="5"/>
      <c r="X2740" s="5"/>
    </row>
    <row r="2741" spans="1:25" s="8" customFormat="1" ht="15" hidden="1" x14ac:dyDescent="0.25">
      <c r="A2741" s="5" t="s">
        <v>63</v>
      </c>
      <c r="B2741" s="5" t="str">
        <f t="shared" si="1"/>
        <v>ks_priv044</v>
      </c>
      <c r="C2741" s="5" t="s">
        <v>916</v>
      </c>
      <c r="D2741" s="5">
        <v>6</v>
      </c>
      <c r="E2741" s="5">
        <v>13</v>
      </c>
      <c r="F2741" s="5">
        <v>2025</v>
      </c>
      <c r="G2741" s="5">
        <v>2</v>
      </c>
      <c r="H2741" s="5" t="s">
        <v>1372</v>
      </c>
      <c r="I2741" s="5" t="s">
        <v>1646</v>
      </c>
      <c r="J2741" s="5" t="s">
        <v>373</v>
      </c>
      <c r="K2741" s="5" t="s">
        <v>1058</v>
      </c>
      <c r="L2741" s="5">
        <v>80</v>
      </c>
      <c r="M2741" s="5">
        <v>16</v>
      </c>
      <c r="N2741" s="5">
        <v>5</v>
      </c>
      <c r="O2741" s="5" t="s">
        <v>246</v>
      </c>
      <c r="P2741" s="5" t="s">
        <v>1404</v>
      </c>
      <c r="Q2741" s="5"/>
      <c r="R2741" s="5"/>
      <c r="S2741" s="5"/>
      <c r="T2741" s="5"/>
      <c r="U2741" s="5"/>
      <c r="V2741" s="5"/>
      <c r="W2741" s="5"/>
      <c r="X2741" s="5"/>
    </row>
    <row r="2742" spans="1:25" s="8" customFormat="1" ht="15" hidden="1" x14ac:dyDescent="0.25">
      <c r="A2742" s="5" t="s">
        <v>63</v>
      </c>
      <c r="B2742" s="5" t="str">
        <f t="shared" si="1"/>
        <v>ks_priv044</v>
      </c>
      <c r="C2742" s="5" t="s">
        <v>916</v>
      </c>
      <c r="D2742" s="5">
        <v>6</v>
      </c>
      <c r="E2742" s="5">
        <v>13</v>
      </c>
      <c r="F2742" s="5">
        <v>2025</v>
      </c>
      <c r="G2742" s="5">
        <v>2</v>
      </c>
      <c r="H2742" s="5" t="s">
        <v>1372</v>
      </c>
      <c r="I2742" s="5" t="s">
        <v>1646</v>
      </c>
      <c r="J2742" s="5" t="s">
        <v>373</v>
      </c>
      <c r="K2742" s="5" t="s">
        <v>1058</v>
      </c>
      <c r="L2742" s="5">
        <v>684</v>
      </c>
      <c r="M2742" s="5">
        <v>9</v>
      </c>
      <c r="N2742" s="5">
        <v>76</v>
      </c>
      <c r="O2742" s="5" t="s">
        <v>246</v>
      </c>
      <c r="P2742" s="5" t="s">
        <v>1404</v>
      </c>
      <c r="Q2742" s="5"/>
      <c r="R2742" s="5"/>
      <c r="S2742" s="5"/>
      <c r="T2742" s="5"/>
      <c r="U2742" s="5"/>
      <c r="V2742" s="5"/>
      <c r="W2742" s="5"/>
      <c r="X2742" s="5"/>
    </row>
    <row r="2743" spans="1:25" s="8" customFormat="1" ht="15" x14ac:dyDescent="0.25">
      <c r="A2743" s="5" t="s">
        <v>63</v>
      </c>
      <c r="B2743" s="5" t="str">
        <f t="shared" si="1"/>
        <v>ks_priv044</v>
      </c>
      <c r="C2743" s="5" t="s">
        <v>916</v>
      </c>
      <c r="D2743" s="5">
        <v>6</v>
      </c>
      <c r="E2743" s="5">
        <v>13</v>
      </c>
      <c r="F2743" s="5">
        <v>2025</v>
      </c>
      <c r="G2743" s="5">
        <v>2</v>
      </c>
      <c r="H2743" s="5" t="s">
        <v>1372</v>
      </c>
      <c r="I2743" s="5" t="s">
        <v>391</v>
      </c>
      <c r="J2743" s="5" t="s">
        <v>1663</v>
      </c>
      <c r="K2743" s="5" t="s">
        <v>1058</v>
      </c>
      <c r="L2743" s="5">
        <v>18</v>
      </c>
      <c r="M2743" s="5">
        <v>3</v>
      </c>
      <c r="N2743" s="5">
        <v>6</v>
      </c>
      <c r="O2743" s="5" t="s">
        <v>246</v>
      </c>
      <c r="P2743" s="5" t="s">
        <v>1665</v>
      </c>
      <c r="Q2743" s="5"/>
      <c r="R2743" s="5"/>
      <c r="S2743" s="5"/>
      <c r="T2743" s="5"/>
      <c r="U2743" s="5"/>
      <c r="V2743" s="5"/>
      <c r="W2743" s="5"/>
      <c r="X2743" s="5"/>
    </row>
    <row r="2744" spans="1:25" s="8" customFormat="1" ht="15" hidden="1" x14ac:dyDescent="0.25">
      <c r="A2744" s="5" t="s">
        <v>63</v>
      </c>
      <c r="B2744" s="5" t="str">
        <f t="shared" si="1"/>
        <v>ks_priv044</v>
      </c>
      <c r="C2744" s="5" t="s">
        <v>916</v>
      </c>
      <c r="D2744" s="5">
        <v>6</v>
      </c>
      <c r="E2744" s="5">
        <v>13</v>
      </c>
      <c r="F2744" s="5">
        <v>2025</v>
      </c>
      <c r="G2744" s="5">
        <v>2</v>
      </c>
      <c r="H2744" s="5" t="s">
        <v>1372</v>
      </c>
      <c r="I2744" s="5" t="s">
        <v>434</v>
      </c>
      <c r="J2744" s="5" t="s">
        <v>1693</v>
      </c>
      <c r="K2744" s="5" t="s">
        <v>1058</v>
      </c>
      <c r="L2744" s="5">
        <v>10</v>
      </c>
      <c r="M2744" s="5">
        <v>10</v>
      </c>
      <c r="N2744" s="5">
        <v>1</v>
      </c>
      <c r="O2744" s="5" t="s">
        <v>246</v>
      </c>
      <c r="P2744" s="5" t="s">
        <v>1694</v>
      </c>
      <c r="Q2744" s="5"/>
      <c r="R2744" s="5"/>
      <c r="S2744" s="5"/>
      <c r="T2744" s="5"/>
      <c r="U2744" s="5"/>
      <c r="V2744" s="5"/>
      <c r="W2744" s="5"/>
      <c r="X2744" s="5"/>
    </row>
    <row r="2745" spans="1:25" s="8" customFormat="1" ht="15" hidden="1" x14ac:dyDescent="0.25">
      <c r="A2745" s="5" t="s">
        <v>63</v>
      </c>
      <c r="B2745" s="5" t="str">
        <f t="shared" si="1"/>
        <v>ks_priv044</v>
      </c>
      <c r="C2745" s="5" t="s">
        <v>916</v>
      </c>
      <c r="D2745" s="5">
        <v>6</v>
      </c>
      <c r="E2745" s="5">
        <v>13</v>
      </c>
      <c r="F2745" s="5">
        <v>2025</v>
      </c>
      <c r="G2745" s="5">
        <v>2</v>
      </c>
      <c r="H2745" s="5" t="s">
        <v>1372</v>
      </c>
      <c r="I2745" s="5" t="s">
        <v>434</v>
      </c>
      <c r="J2745" s="5" t="s">
        <v>1693</v>
      </c>
      <c r="K2745" s="5" t="s">
        <v>1058</v>
      </c>
      <c r="L2745" s="5">
        <v>42</v>
      </c>
      <c r="M2745" s="5">
        <v>7</v>
      </c>
      <c r="N2745" s="5">
        <v>6</v>
      </c>
      <c r="O2745" s="5" t="s">
        <v>246</v>
      </c>
      <c r="P2745" s="5" t="s">
        <v>1694</v>
      </c>
      <c r="Q2745" s="5"/>
      <c r="R2745" s="5"/>
      <c r="S2745" s="5"/>
      <c r="T2745" s="5"/>
      <c r="U2745" s="5"/>
      <c r="V2745" s="5"/>
      <c r="W2745" s="5"/>
      <c r="X2745" s="5"/>
    </row>
    <row r="2746" spans="1:25" s="8" customFormat="1" ht="15" hidden="1" x14ac:dyDescent="0.25">
      <c r="A2746" s="5" t="s">
        <v>63</v>
      </c>
      <c r="B2746" s="5" t="str">
        <f t="shared" si="1"/>
        <v>ks_priv044</v>
      </c>
      <c r="C2746" s="5" t="s">
        <v>916</v>
      </c>
      <c r="D2746" s="5">
        <v>6</v>
      </c>
      <c r="E2746" s="5">
        <v>13</v>
      </c>
      <c r="F2746" s="5">
        <v>2025</v>
      </c>
      <c r="G2746" s="5">
        <v>2</v>
      </c>
      <c r="H2746" s="5" t="s">
        <v>1372</v>
      </c>
      <c r="I2746" s="5" t="s">
        <v>399</v>
      </c>
      <c r="J2746" s="5" t="s">
        <v>400</v>
      </c>
      <c r="K2746" s="5" t="s">
        <v>1058</v>
      </c>
      <c r="L2746" s="5">
        <v>10</v>
      </c>
      <c r="M2746" s="5">
        <v>2</v>
      </c>
      <c r="N2746" s="5">
        <v>5</v>
      </c>
      <c r="O2746" s="5" t="s">
        <v>246</v>
      </c>
      <c r="P2746" s="5" t="s">
        <v>1547</v>
      </c>
      <c r="Q2746" s="5"/>
      <c r="R2746" s="5"/>
      <c r="S2746" s="5"/>
      <c r="T2746" s="5"/>
      <c r="U2746" s="5"/>
      <c r="V2746" s="5"/>
      <c r="W2746" s="5"/>
      <c r="X2746" s="5"/>
      <c r="Y2746" s="5"/>
    </row>
    <row r="2747" spans="1:25" s="8" customFormat="1" ht="15" hidden="1" x14ac:dyDescent="0.25">
      <c r="A2747" s="5" t="s">
        <v>60</v>
      </c>
      <c r="B2747" s="5" t="str">
        <f t="shared" si="1"/>
        <v>ks_priv047</v>
      </c>
      <c r="C2747" s="5" t="s">
        <v>916</v>
      </c>
      <c r="D2747" s="5">
        <v>6</v>
      </c>
      <c r="E2747" s="5">
        <v>13</v>
      </c>
      <c r="F2747" s="5">
        <v>2025</v>
      </c>
      <c r="G2747" s="5">
        <v>2</v>
      </c>
      <c r="H2747" s="5" t="s">
        <v>1377</v>
      </c>
      <c r="I2747" s="5" t="s">
        <v>201</v>
      </c>
      <c r="J2747" s="5" t="s">
        <v>201</v>
      </c>
      <c r="K2747" s="5" t="s">
        <v>201</v>
      </c>
      <c r="L2747" s="5">
        <v>0</v>
      </c>
      <c r="M2747" s="5">
        <v>0</v>
      </c>
      <c r="N2747" s="5">
        <v>0</v>
      </c>
      <c r="O2747" s="5" t="s">
        <v>246</v>
      </c>
      <c r="P2747" s="5" t="s">
        <v>201</v>
      </c>
      <c r="Q2747" s="5" t="s">
        <v>1643</v>
      </c>
      <c r="R2747" s="5"/>
      <c r="S2747" s="5"/>
      <c r="T2747" s="5"/>
      <c r="U2747" s="5"/>
      <c r="V2747" s="5"/>
      <c r="W2747" s="5"/>
      <c r="X2747" s="5"/>
    </row>
    <row r="2748" spans="1:25" s="8" customFormat="1" ht="15" hidden="1" x14ac:dyDescent="0.25">
      <c r="A2748" s="5" t="s">
        <v>79</v>
      </c>
      <c r="B2748" s="5" t="str">
        <f t="shared" si="1"/>
        <v>ks_priv059</v>
      </c>
      <c r="C2748" s="5" t="s">
        <v>916</v>
      </c>
      <c r="D2748" s="5">
        <v>6</v>
      </c>
      <c r="E2748" s="5">
        <v>16</v>
      </c>
      <c r="F2748" s="5">
        <v>2025</v>
      </c>
      <c r="G2748" s="5">
        <v>2</v>
      </c>
      <c r="H2748" s="5" t="s">
        <v>1372</v>
      </c>
      <c r="I2748" s="5" t="s">
        <v>314</v>
      </c>
      <c r="J2748" s="5" t="s">
        <v>1617</v>
      </c>
      <c r="K2748" s="5" t="s">
        <v>1058</v>
      </c>
      <c r="L2748" s="5">
        <v>5</v>
      </c>
      <c r="M2748" s="5">
        <v>1</v>
      </c>
      <c r="N2748" s="5">
        <v>5</v>
      </c>
      <c r="O2748" s="5" t="s">
        <v>246</v>
      </c>
      <c r="P2748" s="5" t="s">
        <v>1432</v>
      </c>
      <c r="Q2748" s="5"/>
      <c r="R2748" s="5"/>
      <c r="S2748" s="5"/>
      <c r="T2748" s="5"/>
      <c r="U2748" s="5"/>
      <c r="V2748" s="5"/>
      <c r="W2748" s="5"/>
      <c r="X2748" s="5"/>
    </row>
    <row r="2749" spans="1:25" s="8" customFormat="1" ht="15" hidden="1" x14ac:dyDescent="0.25">
      <c r="A2749" s="5" t="s">
        <v>79</v>
      </c>
      <c r="B2749" s="5" t="str">
        <f t="shared" si="1"/>
        <v>ks_priv059</v>
      </c>
      <c r="C2749" s="5" t="s">
        <v>916</v>
      </c>
      <c r="D2749" s="5">
        <v>6</v>
      </c>
      <c r="E2749" s="5">
        <v>16</v>
      </c>
      <c r="F2749" s="5">
        <v>2025</v>
      </c>
      <c r="G2749" s="5">
        <v>2</v>
      </c>
      <c r="H2749" s="5" t="s">
        <v>1372</v>
      </c>
      <c r="I2749" s="5" t="s">
        <v>375</v>
      </c>
      <c r="J2749" s="5" t="s">
        <v>1676</v>
      </c>
      <c r="K2749" s="5" t="s">
        <v>1218</v>
      </c>
      <c r="L2749" s="5">
        <v>30</v>
      </c>
      <c r="M2749" s="5">
        <v>2</v>
      </c>
      <c r="N2749" s="5">
        <v>15</v>
      </c>
      <c r="O2749" s="5" t="s">
        <v>246</v>
      </c>
      <c r="P2749" s="5" t="s">
        <v>1531</v>
      </c>
      <c r="Q2749" s="5"/>
      <c r="R2749" s="5"/>
      <c r="S2749" s="5"/>
      <c r="T2749" s="5"/>
      <c r="U2749" s="5"/>
      <c r="V2749" s="5"/>
      <c r="W2749" s="5"/>
      <c r="X2749" s="5"/>
    </row>
    <row r="2750" spans="1:25" s="8" customFormat="1" ht="15" hidden="1" x14ac:dyDescent="0.25">
      <c r="A2750" s="5" t="s">
        <v>77</v>
      </c>
      <c r="B2750" s="5" t="str">
        <f t="shared" si="1"/>
        <v>ks_priv058</v>
      </c>
      <c r="C2750" s="5" t="s">
        <v>916</v>
      </c>
      <c r="D2750" s="5">
        <v>6</v>
      </c>
      <c r="E2750" s="5">
        <v>16</v>
      </c>
      <c r="F2750" s="5">
        <v>2025</v>
      </c>
      <c r="G2750" s="5">
        <v>2</v>
      </c>
      <c r="H2750" s="5" t="s">
        <v>1377</v>
      </c>
      <c r="I2750" s="5" t="s">
        <v>314</v>
      </c>
      <c r="J2750" s="5" t="s">
        <v>1617</v>
      </c>
      <c r="K2750" s="5" t="s">
        <v>1058</v>
      </c>
      <c r="L2750" s="5">
        <v>215</v>
      </c>
      <c r="M2750" s="5">
        <v>43</v>
      </c>
      <c r="N2750" s="5">
        <v>5</v>
      </c>
      <c r="O2750" s="5" t="s">
        <v>246</v>
      </c>
      <c r="P2750" s="5" t="s">
        <v>1432</v>
      </c>
      <c r="Q2750" s="5"/>
      <c r="R2750" s="5"/>
      <c r="S2750" s="5"/>
      <c r="T2750" s="5"/>
      <c r="U2750" s="5"/>
      <c r="V2750" s="5"/>
      <c r="W2750" s="5"/>
      <c r="X2750" s="5"/>
    </row>
    <row r="2751" spans="1:25" s="8" customFormat="1" ht="15" hidden="1" x14ac:dyDescent="0.25">
      <c r="A2751" s="5" t="s">
        <v>77</v>
      </c>
      <c r="B2751" s="5" t="str">
        <f t="shared" si="1"/>
        <v>ks_priv058</v>
      </c>
      <c r="C2751" s="5" t="s">
        <v>916</v>
      </c>
      <c r="D2751" s="5">
        <v>6</v>
      </c>
      <c r="E2751" s="5">
        <v>16</v>
      </c>
      <c r="F2751" s="5">
        <v>2025</v>
      </c>
      <c r="G2751" s="5">
        <v>2</v>
      </c>
      <c r="H2751" s="5" t="s">
        <v>1377</v>
      </c>
      <c r="I2751" s="5" t="s">
        <v>394</v>
      </c>
      <c r="J2751" s="5" t="s">
        <v>395</v>
      </c>
      <c r="K2751" s="5" t="s">
        <v>1058</v>
      </c>
      <c r="L2751" s="5">
        <v>50</v>
      </c>
      <c r="M2751" s="5">
        <v>50</v>
      </c>
      <c r="N2751" s="5">
        <v>1</v>
      </c>
      <c r="O2751" s="5" t="s">
        <v>246</v>
      </c>
      <c r="P2751" s="5" t="s">
        <v>78</v>
      </c>
      <c r="Q2751" s="5"/>
      <c r="R2751" s="5"/>
      <c r="S2751" s="5"/>
      <c r="T2751" s="5"/>
      <c r="U2751" s="5"/>
      <c r="V2751" s="5"/>
      <c r="W2751" s="5"/>
      <c r="X2751" s="5"/>
    </row>
    <row r="2752" spans="1:25" s="8" customFormat="1" ht="15" hidden="1" x14ac:dyDescent="0.25">
      <c r="A2752" s="5" t="s">
        <v>77</v>
      </c>
      <c r="B2752" s="5" t="str">
        <f t="shared" si="1"/>
        <v>ks_priv058</v>
      </c>
      <c r="C2752" s="5" t="s">
        <v>916</v>
      </c>
      <c r="D2752" s="5">
        <v>6</v>
      </c>
      <c r="E2752" s="5">
        <v>16</v>
      </c>
      <c r="F2752" s="5">
        <v>2025</v>
      </c>
      <c r="G2752" s="5">
        <v>2</v>
      </c>
      <c r="H2752" s="5" t="s">
        <v>1377</v>
      </c>
      <c r="I2752" s="5" t="s">
        <v>380</v>
      </c>
      <c r="J2752" s="5" t="s">
        <v>381</v>
      </c>
      <c r="K2752" s="5" t="s">
        <v>1058</v>
      </c>
      <c r="L2752" s="5">
        <v>4</v>
      </c>
      <c r="M2752" s="5">
        <v>2</v>
      </c>
      <c r="N2752" s="5">
        <v>2</v>
      </c>
      <c r="O2752" s="5" t="s">
        <v>246</v>
      </c>
      <c r="P2752" s="5" t="s">
        <v>1680</v>
      </c>
      <c r="Q2752" s="5"/>
      <c r="R2752" s="5"/>
      <c r="S2752" s="5"/>
      <c r="T2752" s="5"/>
      <c r="U2752" s="5"/>
      <c r="V2752" s="5"/>
      <c r="W2752" s="5"/>
      <c r="X2752" s="5"/>
    </row>
    <row r="2753" spans="1:24" s="8" customFormat="1" ht="15" hidden="1" x14ac:dyDescent="0.25">
      <c r="A2753" s="5" t="s">
        <v>77</v>
      </c>
      <c r="B2753" s="5" t="str">
        <f t="shared" si="1"/>
        <v>ks_priv058</v>
      </c>
      <c r="C2753" s="5" t="s">
        <v>916</v>
      </c>
      <c r="D2753" s="5">
        <v>6</v>
      </c>
      <c r="E2753" s="5">
        <v>16</v>
      </c>
      <c r="F2753" s="5">
        <v>2025</v>
      </c>
      <c r="G2753" s="5">
        <v>2</v>
      </c>
      <c r="H2753" s="5" t="s">
        <v>1377</v>
      </c>
      <c r="I2753" s="5" t="s">
        <v>1646</v>
      </c>
      <c r="J2753" s="5" t="s">
        <v>373</v>
      </c>
      <c r="K2753" s="5" t="s">
        <v>1058</v>
      </c>
      <c r="L2753" s="5">
        <v>15</v>
      </c>
      <c r="M2753" s="5">
        <v>1</v>
      </c>
      <c r="N2753" s="5">
        <v>15</v>
      </c>
      <c r="O2753" s="5" t="s">
        <v>246</v>
      </c>
      <c r="P2753" s="5" t="s">
        <v>1404</v>
      </c>
      <c r="Q2753" s="5"/>
      <c r="R2753" s="5"/>
      <c r="S2753" s="5"/>
      <c r="T2753" s="5"/>
      <c r="U2753" s="5"/>
      <c r="V2753" s="5"/>
      <c r="W2753" s="5"/>
      <c r="X2753" s="5"/>
    </row>
    <row r="2754" spans="1:24" s="8" customFormat="1" ht="15" hidden="1" x14ac:dyDescent="0.25">
      <c r="A2754" s="5" t="s">
        <v>77</v>
      </c>
      <c r="B2754" s="5" t="str">
        <f t="shared" si="1"/>
        <v>ks_priv058</v>
      </c>
      <c r="C2754" s="5" t="s">
        <v>916</v>
      </c>
      <c r="D2754" s="5">
        <v>6</v>
      </c>
      <c r="E2754" s="5">
        <v>16</v>
      </c>
      <c r="F2754" s="5">
        <v>2025</v>
      </c>
      <c r="G2754" s="5">
        <v>2</v>
      </c>
      <c r="H2754" s="5" t="s">
        <v>1377</v>
      </c>
      <c r="I2754" s="5" t="s">
        <v>438</v>
      </c>
      <c r="J2754" s="5" t="s">
        <v>362</v>
      </c>
      <c r="K2754" s="5" t="s">
        <v>1058</v>
      </c>
      <c r="L2754" s="5">
        <v>990</v>
      </c>
      <c r="M2754" s="5">
        <v>3</v>
      </c>
      <c r="N2754" s="5">
        <v>330</v>
      </c>
      <c r="O2754" s="5" t="s">
        <v>246</v>
      </c>
      <c r="P2754" s="5" t="s">
        <v>1426</v>
      </c>
      <c r="Q2754" s="5"/>
      <c r="R2754" s="5"/>
      <c r="S2754" s="5"/>
      <c r="T2754" s="5"/>
      <c r="U2754" s="5"/>
      <c r="V2754" s="5"/>
      <c r="W2754" s="5"/>
      <c r="X2754" s="5"/>
    </row>
    <row r="2755" spans="1:24" s="8" customFormat="1" ht="15" hidden="1" x14ac:dyDescent="0.25">
      <c r="A2755" s="5" t="s">
        <v>77</v>
      </c>
      <c r="B2755" s="5" t="str">
        <f t="shared" si="1"/>
        <v>ks_priv058</v>
      </c>
      <c r="C2755" s="5" t="s">
        <v>916</v>
      </c>
      <c r="D2755" s="5">
        <v>6</v>
      </c>
      <c r="E2755" s="5">
        <v>16</v>
      </c>
      <c r="F2755" s="5">
        <v>2025</v>
      </c>
      <c r="G2755" s="5">
        <v>2</v>
      </c>
      <c r="H2755" s="5" t="s">
        <v>1377</v>
      </c>
      <c r="I2755" s="38" t="s">
        <v>312</v>
      </c>
      <c r="J2755" s="5" t="s">
        <v>313</v>
      </c>
      <c r="K2755" s="5" t="s">
        <v>1058</v>
      </c>
      <c r="L2755" s="5">
        <v>108</v>
      </c>
      <c r="M2755" s="5">
        <v>6</v>
      </c>
      <c r="N2755" s="5">
        <v>18</v>
      </c>
      <c r="O2755" s="5" t="s">
        <v>246</v>
      </c>
      <c r="P2755" s="5" t="s">
        <v>1526</v>
      </c>
      <c r="Q2755" s="5"/>
      <c r="R2755" s="5"/>
      <c r="S2755" s="5"/>
      <c r="T2755" s="5"/>
      <c r="U2755" s="5"/>
      <c r="V2755" s="5"/>
      <c r="W2755" s="5"/>
      <c r="X2755" s="5"/>
    </row>
    <row r="2756" spans="1:24" s="8" customFormat="1" ht="15" hidden="1" x14ac:dyDescent="0.25">
      <c r="A2756" s="5" t="s">
        <v>74</v>
      </c>
      <c r="B2756" s="5" t="str">
        <f t="shared" si="1"/>
        <v>ks_priv060</v>
      </c>
      <c r="C2756" s="5" t="s">
        <v>916</v>
      </c>
      <c r="D2756" s="5">
        <v>6</v>
      </c>
      <c r="E2756" s="5">
        <v>16</v>
      </c>
      <c r="F2756" s="5">
        <v>2025</v>
      </c>
      <c r="G2756" s="5">
        <v>2</v>
      </c>
      <c r="H2756" s="5" t="s">
        <v>1377</v>
      </c>
      <c r="I2756" s="5" t="s">
        <v>316</v>
      </c>
      <c r="J2756" s="5" t="s">
        <v>317</v>
      </c>
      <c r="K2756" s="5" t="s">
        <v>1058</v>
      </c>
      <c r="L2756" s="5">
        <v>90</v>
      </c>
      <c r="M2756" s="5">
        <v>2</v>
      </c>
      <c r="N2756" s="5">
        <v>45</v>
      </c>
      <c r="O2756" s="5" t="s">
        <v>246</v>
      </c>
      <c r="P2756" s="5" t="s">
        <v>1393</v>
      </c>
      <c r="Q2756" s="5"/>
      <c r="R2756" s="5"/>
      <c r="S2756" s="5"/>
      <c r="T2756" s="5"/>
      <c r="U2756" s="5"/>
      <c r="V2756" s="5"/>
      <c r="W2756" s="5"/>
      <c r="X2756" s="5"/>
    </row>
    <row r="2757" spans="1:24" s="8" customFormat="1" ht="15" hidden="1" x14ac:dyDescent="0.25">
      <c r="A2757" s="5" t="s">
        <v>74</v>
      </c>
      <c r="B2757" s="5" t="str">
        <f t="shared" si="1"/>
        <v>ks_priv060</v>
      </c>
      <c r="C2757" s="5" t="s">
        <v>916</v>
      </c>
      <c r="D2757" s="5">
        <v>6</v>
      </c>
      <c r="E2757" s="5">
        <v>16</v>
      </c>
      <c r="F2757" s="5">
        <v>2025</v>
      </c>
      <c r="G2757" s="5">
        <v>2</v>
      </c>
      <c r="H2757" s="5" t="s">
        <v>1377</v>
      </c>
      <c r="I2757" s="5" t="s">
        <v>310</v>
      </c>
      <c r="J2757" s="5" t="s">
        <v>311</v>
      </c>
      <c r="K2757" s="5" t="s">
        <v>1218</v>
      </c>
      <c r="L2757" s="5">
        <v>66</v>
      </c>
      <c r="M2757" s="5">
        <v>22</v>
      </c>
      <c r="N2757" s="5">
        <v>3</v>
      </c>
      <c r="O2757" s="5" t="s">
        <v>246</v>
      </c>
      <c r="P2757" s="5" t="s">
        <v>509</v>
      </c>
      <c r="Q2757" s="5"/>
      <c r="R2757" s="5"/>
      <c r="S2757" s="5"/>
      <c r="T2757" s="5"/>
      <c r="U2757" s="5"/>
      <c r="V2757" s="5"/>
      <c r="W2757" s="5"/>
      <c r="X2757" s="5"/>
    </row>
    <row r="2758" spans="1:24" s="8" customFormat="1" ht="15" hidden="1" x14ac:dyDescent="0.25">
      <c r="A2758" s="5" t="s">
        <v>74</v>
      </c>
      <c r="B2758" s="5" t="str">
        <f t="shared" si="1"/>
        <v>ks_priv060</v>
      </c>
      <c r="C2758" s="5" t="s">
        <v>916</v>
      </c>
      <c r="D2758" s="5">
        <v>6</v>
      </c>
      <c r="E2758" s="5">
        <v>16</v>
      </c>
      <c r="F2758" s="5">
        <v>2025</v>
      </c>
      <c r="G2758" s="5">
        <v>2</v>
      </c>
      <c r="H2758" s="5" t="s">
        <v>1377</v>
      </c>
      <c r="I2758" s="5" t="s">
        <v>394</v>
      </c>
      <c r="J2758" s="5" t="s">
        <v>395</v>
      </c>
      <c r="K2758" s="5" t="s">
        <v>1058</v>
      </c>
      <c r="L2758" s="5">
        <v>9</v>
      </c>
      <c r="M2758" s="5">
        <v>9</v>
      </c>
      <c r="N2758" s="5">
        <v>1</v>
      </c>
      <c r="O2758" s="5" t="s">
        <v>246</v>
      </c>
      <c r="P2758" s="5" t="s">
        <v>78</v>
      </c>
      <c r="Q2758" s="5"/>
      <c r="R2758" s="5"/>
      <c r="S2758" s="5"/>
      <c r="T2758" s="5"/>
      <c r="U2758" s="5"/>
      <c r="V2758" s="5"/>
      <c r="W2758" s="5"/>
      <c r="X2758" s="5"/>
    </row>
    <row r="2759" spans="1:24" s="8" customFormat="1" ht="15" hidden="1" x14ac:dyDescent="0.25">
      <c r="A2759" s="5" t="s">
        <v>74</v>
      </c>
      <c r="B2759" s="5" t="str">
        <f t="shared" si="1"/>
        <v>ks_priv060</v>
      </c>
      <c r="C2759" s="5" t="s">
        <v>916</v>
      </c>
      <c r="D2759" s="5">
        <v>6</v>
      </c>
      <c r="E2759" s="5">
        <v>16</v>
      </c>
      <c r="F2759" s="5">
        <v>2025</v>
      </c>
      <c r="G2759" s="5">
        <v>2</v>
      </c>
      <c r="H2759" s="5" t="s">
        <v>1377</v>
      </c>
      <c r="I2759" s="5" t="s">
        <v>316</v>
      </c>
      <c r="J2759" s="5" t="s">
        <v>317</v>
      </c>
      <c r="K2759" s="5" t="s">
        <v>1058</v>
      </c>
      <c r="L2759" s="5">
        <v>1050</v>
      </c>
      <c r="M2759" s="5">
        <v>1</v>
      </c>
      <c r="N2759" s="5">
        <v>1050</v>
      </c>
      <c r="O2759" s="5" t="s">
        <v>246</v>
      </c>
      <c r="P2759" s="5" t="s">
        <v>1393</v>
      </c>
      <c r="Q2759" s="5"/>
      <c r="R2759" s="5"/>
      <c r="S2759" s="5"/>
      <c r="T2759" s="5"/>
      <c r="U2759" s="5"/>
      <c r="V2759" s="5"/>
      <c r="W2759" s="5"/>
      <c r="X2759" s="5"/>
    </row>
    <row r="2760" spans="1:24" s="8" customFormat="1" ht="15" hidden="1" x14ac:dyDescent="0.25">
      <c r="A2760" s="5" t="s">
        <v>74</v>
      </c>
      <c r="B2760" s="5" t="str">
        <f t="shared" si="1"/>
        <v>ks_priv060</v>
      </c>
      <c r="C2760" s="5" t="s">
        <v>916</v>
      </c>
      <c r="D2760" s="5">
        <v>6</v>
      </c>
      <c r="E2760" s="5">
        <v>16</v>
      </c>
      <c r="F2760" s="5">
        <v>2025</v>
      </c>
      <c r="G2760" s="5">
        <v>2</v>
      </c>
      <c r="H2760" s="5" t="s">
        <v>1377</v>
      </c>
      <c r="I2760" s="5" t="s">
        <v>375</v>
      </c>
      <c r="J2760" s="5" t="s">
        <v>398</v>
      </c>
      <c r="K2760" s="5" t="s">
        <v>1218</v>
      </c>
      <c r="L2760" s="5">
        <v>132</v>
      </c>
      <c r="M2760" s="5">
        <v>132</v>
      </c>
      <c r="N2760" s="5">
        <v>1</v>
      </c>
      <c r="O2760" s="5" t="s">
        <v>246</v>
      </c>
      <c r="P2760" s="5" t="s">
        <v>1453</v>
      </c>
      <c r="Q2760" s="5"/>
      <c r="R2760" s="5"/>
      <c r="S2760" s="5"/>
      <c r="T2760" s="5"/>
      <c r="U2760" s="5"/>
      <c r="V2760" s="5"/>
      <c r="W2760" s="5"/>
      <c r="X2760" s="5"/>
    </row>
    <row r="2761" spans="1:24" s="8" customFormat="1" ht="15" hidden="1" x14ac:dyDescent="0.25">
      <c r="A2761" s="5" t="s">
        <v>74</v>
      </c>
      <c r="B2761" s="5" t="str">
        <f t="shared" si="1"/>
        <v>ks_priv060</v>
      </c>
      <c r="C2761" s="5" t="s">
        <v>916</v>
      </c>
      <c r="D2761" s="5">
        <v>6</v>
      </c>
      <c r="E2761" s="5">
        <v>16</v>
      </c>
      <c r="F2761" s="5">
        <v>2025</v>
      </c>
      <c r="G2761" s="5">
        <v>2</v>
      </c>
      <c r="H2761" s="5" t="s">
        <v>1377</v>
      </c>
      <c r="I2761" s="5" t="s">
        <v>448</v>
      </c>
      <c r="J2761" s="5" t="s">
        <v>1716</v>
      </c>
      <c r="K2761" s="5" t="s">
        <v>1058</v>
      </c>
      <c r="L2761" s="5">
        <v>8</v>
      </c>
      <c r="M2761" s="5">
        <v>1</v>
      </c>
      <c r="N2761" s="5">
        <v>8</v>
      </c>
      <c r="O2761" s="5" t="s">
        <v>246</v>
      </c>
      <c r="P2761" s="5" t="s">
        <v>1718</v>
      </c>
      <c r="Q2761" s="5"/>
      <c r="R2761" s="5"/>
      <c r="S2761" s="5"/>
      <c r="T2761" s="5"/>
      <c r="U2761" s="5"/>
      <c r="V2761" s="5"/>
      <c r="W2761" s="5"/>
      <c r="X2761" s="5"/>
    </row>
    <row r="2762" spans="1:24" s="8" customFormat="1" ht="15" hidden="1" x14ac:dyDescent="0.25">
      <c r="A2762" s="5" t="s">
        <v>74</v>
      </c>
      <c r="B2762" s="5" t="str">
        <f t="shared" si="1"/>
        <v>ks_priv060</v>
      </c>
      <c r="C2762" s="5" t="s">
        <v>916</v>
      </c>
      <c r="D2762" s="5">
        <v>6</v>
      </c>
      <c r="E2762" s="5">
        <v>16</v>
      </c>
      <c r="F2762" s="5">
        <v>2025</v>
      </c>
      <c r="G2762" s="5">
        <v>2</v>
      </c>
      <c r="H2762" s="5" t="s">
        <v>1377</v>
      </c>
      <c r="I2762" s="5" t="s">
        <v>314</v>
      </c>
      <c r="J2762" s="5" t="s">
        <v>1617</v>
      </c>
      <c r="K2762" s="5" t="s">
        <v>1058</v>
      </c>
      <c r="L2762" s="5">
        <v>15</v>
      </c>
      <c r="M2762" s="5">
        <v>3</v>
      </c>
      <c r="N2762" s="5">
        <v>5</v>
      </c>
      <c r="O2762" s="5" t="s">
        <v>246</v>
      </c>
      <c r="P2762" s="5" t="s">
        <v>1432</v>
      </c>
      <c r="Q2762" s="5"/>
      <c r="R2762" s="5"/>
      <c r="S2762" s="5"/>
      <c r="T2762" s="5"/>
      <c r="U2762" s="5"/>
      <c r="V2762" s="5"/>
      <c r="W2762" s="5"/>
      <c r="X2762" s="5"/>
    </row>
    <row r="2763" spans="1:24" s="8" customFormat="1" ht="15" hidden="1" x14ac:dyDescent="0.25">
      <c r="A2763" s="5" t="s">
        <v>166</v>
      </c>
      <c r="B2763" s="5" t="str">
        <f t="shared" si="1"/>
        <v>ks_priv056</v>
      </c>
      <c r="C2763" s="5" t="s">
        <v>916</v>
      </c>
      <c r="D2763" s="5">
        <v>6</v>
      </c>
      <c r="E2763" s="5">
        <v>16</v>
      </c>
      <c r="F2763" s="5">
        <v>2025</v>
      </c>
      <c r="G2763" s="5">
        <v>2</v>
      </c>
      <c r="H2763" s="5" t="s">
        <v>1377</v>
      </c>
      <c r="I2763" s="5" t="s">
        <v>375</v>
      </c>
      <c r="J2763" s="5" t="s">
        <v>1676</v>
      </c>
      <c r="K2763" s="5" t="s">
        <v>1218</v>
      </c>
      <c r="L2763" s="5">
        <v>58</v>
      </c>
      <c r="M2763" s="5">
        <v>29</v>
      </c>
      <c r="N2763" s="5">
        <v>2</v>
      </c>
      <c r="O2763" s="5" t="s">
        <v>246</v>
      </c>
      <c r="P2763" s="5" t="s">
        <v>1531</v>
      </c>
      <c r="Q2763" s="5"/>
      <c r="R2763" s="5"/>
      <c r="S2763" s="5"/>
      <c r="T2763" s="5"/>
      <c r="U2763" s="5"/>
      <c r="V2763" s="5"/>
      <c r="W2763" s="5"/>
      <c r="X2763" s="5"/>
    </row>
    <row r="2764" spans="1:24" s="8" customFormat="1" ht="15" hidden="1" x14ac:dyDescent="0.25">
      <c r="A2764" s="5" t="s">
        <v>166</v>
      </c>
      <c r="B2764" s="5" t="str">
        <f t="shared" si="1"/>
        <v>ks_priv056</v>
      </c>
      <c r="C2764" s="5" t="s">
        <v>916</v>
      </c>
      <c r="D2764" s="5">
        <v>6</v>
      </c>
      <c r="E2764" s="5">
        <v>16</v>
      </c>
      <c r="F2764" s="5">
        <v>2025</v>
      </c>
      <c r="G2764" s="5">
        <v>2</v>
      </c>
      <c r="H2764" s="5" t="s">
        <v>1377</v>
      </c>
      <c r="I2764" s="5" t="s">
        <v>1720</v>
      </c>
      <c r="J2764" s="5" t="s">
        <v>1721</v>
      </c>
      <c r="K2764" s="5" t="s">
        <v>1058</v>
      </c>
      <c r="L2764" s="5">
        <v>3</v>
      </c>
      <c r="M2764" s="5">
        <v>3</v>
      </c>
      <c r="N2764" s="5">
        <v>1</v>
      </c>
      <c r="O2764" s="5" t="s">
        <v>1722</v>
      </c>
      <c r="P2764" s="5" t="s">
        <v>1723</v>
      </c>
      <c r="Q2764" s="5"/>
      <c r="R2764" s="5"/>
      <c r="S2764" s="5"/>
      <c r="T2764" s="5"/>
      <c r="U2764" s="5"/>
      <c r="V2764" s="5"/>
      <c r="W2764" s="5"/>
      <c r="X2764" s="5"/>
    </row>
    <row r="2765" spans="1:24" s="8" customFormat="1" ht="15" hidden="1" x14ac:dyDescent="0.25">
      <c r="A2765" s="5" t="s">
        <v>166</v>
      </c>
      <c r="B2765" s="5" t="str">
        <f t="shared" si="1"/>
        <v>ks_priv056</v>
      </c>
      <c r="C2765" s="5" t="s">
        <v>916</v>
      </c>
      <c r="D2765" s="5">
        <v>6</v>
      </c>
      <c r="E2765" s="5">
        <v>16</v>
      </c>
      <c r="F2765" s="5">
        <v>2025</v>
      </c>
      <c r="G2765" s="5">
        <v>2</v>
      </c>
      <c r="H2765" s="5" t="s">
        <v>1377</v>
      </c>
      <c r="I2765" s="5" t="s">
        <v>399</v>
      </c>
      <c r="J2765" s="5" t="s">
        <v>400</v>
      </c>
      <c r="K2765" s="5" t="s">
        <v>1058</v>
      </c>
      <c r="L2765" s="5">
        <v>4</v>
      </c>
      <c r="M2765" s="5">
        <v>2</v>
      </c>
      <c r="N2765" s="5">
        <v>2</v>
      </c>
      <c r="O2765" s="5" t="s">
        <v>1724</v>
      </c>
      <c r="P2765" s="5" t="s">
        <v>1547</v>
      </c>
      <c r="Q2765" s="5"/>
      <c r="R2765" s="5"/>
      <c r="S2765" s="5"/>
      <c r="T2765" s="5"/>
      <c r="U2765" s="5"/>
      <c r="V2765" s="5"/>
      <c r="W2765" s="5"/>
      <c r="X2765" s="5"/>
    </row>
    <row r="2766" spans="1:24" s="8" customFormat="1" ht="15" hidden="1" x14ac:dyDescent="0.25">
      <c r="A2766" s="5" t="s">
        <v>166</v>
      </c>
      <c r="B2766" s="5" t="str">
        <f t="shared" si="1"/>
        <v>ks_priv056</v>
      </c>
      <c r="C2766" s="5" t="s">
        <v>916</v>
      </c>
      <c r="D2766" s="5">
        <v>6</v>
      </c>
      <c r="E2766" s="5">
        <v>16</v>
      </c>
      <c r="F2766" s="5">
        <v>2025</v>
      </c>
      <c r="G2766" s="5">
        <v>2</v>
      </c>
      <c r="H2766" s="5" t="s">
        <v>1377</v>
      </c>
      <c r="I2766" s="5" t="s">
        <v>351</v>
      </c>
      <c r="J2766" s="5" t="s">
        <v>352</v>
      </c>
      <c r="K2766" s="5" t="s">
        <v>1058</v>
      </c>
      <c r="L2766" s="5">
        <v>4</v>
      </c>
      <c r="M2766" s="5">
        <v>4</v>
      </c>
      <c r="N2766" s="5">
        <v>1</v>
      </c>
      <c r="O2766" s="5" t="s">
        <v>246</v>
      </c>
      <c r="P2766" s="5" t="s">
        <v>1516</v>
      </c>
      <c r="Q2766" s="5"/>
      <c r="R2766" s="5"/>
      <c r="S2766" s="5"/>
      <c r="T2766" s="5"/>
      <c r="U2766" s="5"/>
      <c r="V2766" s="5"/>
      <c r="W2766" s="5"/>
      <c r="X2766" s="5"/>
    </row>
    <row r="2767" spans="1:24" s="8" customFormat="1" ht="15" hidden="1" x14ac:dyDescent="0.25">
      <c r="A2767" s="5" t="s">
        <v>166</v>
      </c>
      <c r="B2767" s="5" t="str">
        <f t="shared" si="1"/>
        <v>ks_priv056</v>
      </c>
      <c r="C2767" s="5" t="s">
        <v>916</v>
      </c>
      <c r="D2767" s="5">
        <v>6</v>
      </c>
      <c r="E2767" s="5">
        <v>16</v>
      </c>
      <c r="F2767" s="5">
        <v>2025</v>
      </c>
      <c r="G2767" s="5">
        <v>2</v>
      </c>
      <c r="H2767" s="5" t="s">
        <v>1377</v>
      </c>
      <c r="I2767" s="5" t="s">
        <v>379</v>
      </c>
      <c r="J2767" s="5" t="s">
        <v>378</v>
      </c>
      <c r="K2767" s="5" t="s">
        <v>1058</v>
      </c>
      <c r="L2767" s="5">
        <v>4</v>
      </c>
      <c r="M2767" s="5">
        <v>4</v>
      </c>
      <c r="N2767" s="5">
        <v>1</v>
      </c>
      <c r="O2767" s="5" t="s">
        <v>246</v>
      </c>
      <c r="P2767" s="5" t="s">
        <v>1662</v>
      </c>
      <c r="Q2767" s="5"/>
      <c r="R2767" s="5"/>
      <c r="S2767" s="5"/>
      <c r="T2767" s="5"/>
      <c r="U2767" s="5"/>
      <c r="V2767" s="5"/>
      <c r="W2767" s="5"/>
      <c r="X2767" s="5"/>
    </row>
    <row r="2768" spans="1:24" s="8" customFormat="1" ht="15" hidden="1" x14ac:dyDescent="0.25">
      <c r="A2768" s="5" t="s">
        <v>166</v>
      </c>
      <c r="B2768" s="5" t="str">
        <f t="shared" si="1"/>
        <v>ks_priv056</v>
      </c>
      <c r="C2768" s="5" t="s">
        <v>916</v>
      </c>
      <c r="D2768" s="5">
        <v>6</v>
      </c>
      <c r="E2768" s="5">
        <v>16</v>
      </c>
      <c r="F2768" s="5">
        <v>2025</v>
      </c>
      <c r="G2768" s="5">
        <v>2</v>
      </c>
      <c r="H2768" s="5" t="s">
        <v>1377</v>
      </c>
      <c r="I2768" s="5" t="s">
        <v>375</v>
      </c>
      <c r="J2768" s="5" t="s">
        <v>398</v>
      </c>
      <c r="K2768" s="5" t="s">
        <v>1218</v>
      </c>
      <c r="L2768" s="5">
        <v>7</v>
      </c>
      <c r="M2768" s="5">
        <v>7</v>
      </c>
      <c r="N2768" s="5">
        <v>1</v>
      </c>
      <c r="O2768" s="5" t="s">
        <v>246</v>
      </c>
      <c r="P2768" s="5" t="s">
        <v>1453</v>
      </c>
      <c r="Q2768" s="5"/>
      <c r="R2768" s="5"/>
      <c r="S2768" s="5"/>
      <c r="T2768" s="5"/>
      <c r="U2768" s="5"/>
      <c r="V2768" s="5"/>
      <c r="W2768" s="5"/>
      <c r="X2768" s="5"/>
    </row>
    <row r="2769" spans="1:24" s="8" customFormat="1" ht="15" hidden="1" x14ac:dyDescent="0.25">
      <c r="A2769" s="5" t="s">
        <v>166</v>
      </c>
      <c r="B2769" s="5" t="str">
        <f t="shared" si="1"/>
        <v>ks_priv056</v>
      </c>
      <c r="C2769" s="5" t="s">
        <v>916</v>
      </c>
      <c r="D2769" s="5">
        <v>6</v>
      </c>
      <c r="E2769" s="5">
        <v>16</v>
      </c>
      <c r="F2769" s="5">
        <v>2025</v>
      </c>
      <c r="G2769" s="5">
        <v>2</v>
      </c>
      <c r="H2769" s="5" t="s">
        <v>1377</v>
      </c>
      <c r="I2769" s="5" t="s">
        <v>425</v>
      </c>
      <c r="J2769" s="5" t="s">
        <v>426</v>
      </c>
      <c r="K2769" s="5" t="s">
        <v>1058</v>
      </c>
      <c r="L2769" s="5">
        <v>1</v>
      </c>
      <c r="M2769" s="5">
        <v>1</v>
      </c>
      <c r="N2769" s="5">
        <v>1</v>
      </c>
      <c r="O2769" s="5" t="s">
        <v>246</v>
      </c>
      <c r="P2769" s="5" t="s">
        <v>271</v>
      </c>
      <c r="Q2769" s="5"/>
      <c r="R2769" s="5"/>
      <c r="S2769" s="5"/>
      <c r="T2769" s="5"/>
      <c r="U2769" s="5"/>
      <c r="V2769" s="5"/>
      <c r="W2769" s="5"/>
      <c r="X2769" s="5"/>
    </row>
    <row r="2770" spans="1:24" s="8" customFormat="1" ht="15" hidden="1" x14ac:dyDescent="0.25">
      <c r="A2770" s="5" t="s">
        <v>164</v>
      </c>
      <c r="B2770" s="5" t="str">
        <f t="shared" si="1"/>
        <v>ks_priv055</v>
      </c>
      <c r="C2770" s="5" t="s">
        <v>916</v>
      </c>
      <c r="D2770" s="5">
        <v>6</v>
      </c>
      <c r="E2770" s="5">
        <v>16</v>
      </c>
      <c r="F2770" s="5">
        <v>2025</v>
      </c>
      <c r="G2770" s="5">
        <v>2</v>
      </c>
      <c r="H2770" s="5" t="s">
        <v>1372</v>
      </c>
      <c r="I2770" s="5" t="s">
        <v>375</v>
      </c>
      <c r="J2770" s="5" t="s">
        <v>398</v>
      </c>
      <c r="K2770" s="5" t="s">
        <v>1218</v>
      </c>
      <c r="L2770" s="5">
        <v>15</v>
      </c>
      <c r="M2770" s="5">
        <v>15</v>
      </c>
      <c r="N2770" s="5">
        <v>1</v>
      </c>
      <c r="O2770" s="5" t="s">
        <v>246</v>
      </c>
      <c r="P2770" s="5" t="s">
        <v>1453</v>
      </c>
      <c r="Q2770" s="5"/>
      <c r="R2770" s="5"/>
      <c r="S2770" s="5"/>
      <c r="T2770" s="5"/>
      <c r="U2770" s="5"/>
      <c r="V2770" s="5"/>
      <c r="W2770" s="5"/>
      <c r="X2770" s="5"/>
    </row>
    <row r="2771" spans="1:24" s="8" customFormat="1" ht="15" hidden="1" x14ac:dyDescent="0.25">
      <c r="A2771" s="5" t="s">
        <v>164</v>
      </c>
      <c r="B2771" s="5" t="str">
        <f t="shared" si="1"/>
        <v>ks_priv055</v>
      </c>
      <c r="C2771" s="5" t="s">
        <v>916</v>
      </c>
      <c r="D2771" s="5">
        <v>6</v>
      </c>
      <c r="E2771" s="5">
        <v>16</v>
      </c>
      <c r="F2771" s="5">
        <v>2025</v>
      </c>
      <c r="G2771" s="5">
        <v>2</v>
      </c>
      <c r="H2771" s="5" t="s">
        <v>1372</v>
      </c>
      <c r="I2771" s="5" t="s">
        <v>316</v>
      </c>
      <c r="J2771" s="5" t="s">
        <v>317</v>
      </c>
      <c r="K2771" s="5" t="s">
        <v>1058</v>
      </c>
      <c r="L2771" s="5">
        <v>160</v>
      </c>
      <c r="M2771" s="5">
        <v>5</v>
      </c>
      <c r="N2771" s="5">
        <v>32</v>
      </c>
      <c r="O2771" s="5" t="s">
        <v>246</v>
      </c>
      <c r="P2771" s="5" t="s">
        <v>1393</v>
      </c>
      <c r="Q2771" s="5"/>
      <c r="R2771" s="5"/>
      <c r="S2771" s="5"/>
      <c r="T2771" s="5"/>
      <c r="U2771" s="5"/>
      <c r="V2771" s="5"/>
      <c r="W2771" s="5"/>
      <c r="X2771" s="5"/>
    </row>
    <row r="2772" spans="1:24" s="8" customFormat="1" ht="15" hidden="1" x14ac:dyDescent="0.25">
      <c r="A2772" s="5" t="s">
        <v>164</v>
      </c>
      <c r="B2772" s="5" t="str">
        <f t="shared" si="1"/>
        <v>ks_priv055</v>
      </c>
      <c r="C2772" s="5" t="s">
        <v>916</v>
      </c>
      <c r="D2772" s="5">
        <v>6</v>
      </c>
      <c r="E2772" s="5">
        <v>16</v>
      </c>
      <c r="F2772" s="5">
        <v>2025</v>
      </c>
      <c r="G2772" s="5">
        <v>2</v>
      </c>
      <c r="H2772" s="5" t="s">
        <v>1372</v>
      </c>
      <c r="I2772" s="5" t="s">
        <v>316</v>
      </c>
      <c r="J2772" s="5" t="s">
        <v>317</v>
      </c>
      <c r="K2772" s="5" t="s">
        <v>1058</v>
      </c>
      <c r="L2772" s="5">
        <v>58</v>
      </c>
      <c r="M2772" s="5">
        <v>1</v>
      </c>
      <c r="N2772" s="5">
        <v>58</v>
      </c>
      <c r="O2772" s="5" t="s">
        <v>246</v>
      </c>
      <c r="P2772" s="5" t="s">
        <v>1393</v>
      </c>
      <c r="Q2772" s="5"/>
      <c r="R2772" s="5"/>
      <c r="S2772" s="5"/>
      <c r="T2772" s="5"/>
      <c r="U2772" s="5"/>
      <c r="V2772" s="5"/>
      <c r="W2772" s="5"/>
      <c r="X2772" s="5"/>
    </row>
    <row r="2773" spans="1:24" s="8" customFormat="1" ht="15" hidden="1" x14ac:dyDescent="0.25">
      <c r="A2773" s="5" t="s">
        <v>164</v>
      </c>
      <c r="B2773" s="5" t="str">
        <f t="shared" si="1"/>
        <v>ks_priv055</v>
      </c>
      <c r="C2773" s="5" t="s">
        <v>916</v>
      </c>
      <c r="D2773" s="5">
        <v>6</v>
      </c>
      <c r="E2773" s="5">
        <v>16</v>
      </c>
      <c r="F2773" s="5">
        <v>2025</v>
      </c>
      <c r="G2773" s="5">
        <v>2</v>
      </c>
      <c r="H2773" s="5" t="s">
        <v>1372</v>
      </c>
      <c r="I2773" s="5" t="s">
        <v>375</v>
      </c>
      <c r="J2773" s="5" t="s">
        <v>1676</v>
      </c>
      <c r="K2773" s="5" t="s">
        <v>1218</v>
      </c>
      <c r="L2773" s="5">
        <v>1680</v>
      </c>
      <c r="M2773" s="5">
        <v>84</v>
      </c>
      <c r="N2773" s="5">
        <v>20</v>
      </c>
      <c r="O2773" s="5" t="s">
        <v>246</v>
      </c>
      <c r="P2773" s="5" t="s">
        <v>1531</v>
      </c>
      <c r="Q2773" s="5"/>
      <c r="R2773" s="5"/>
      <c r="S2773" s="5"/>
      <c r="T2773" s="5"/>
      <c r="U2773" s="5"/>
      <c r="V2773" s="5"/>
      <c r="W2773" s="5"/>
      <c r="X2773" s="5"/>
    </row>
    <row r="2774" spans="1:24" s="8" customFormat="1" ht="15" hidden="1" x14ac:dyDescent="0.25">
      <c r="A2774" s="5" t="s">
        <v>164</v>
      </c>
      <c r="B2774" s="5" t="str">
        <f t="shared" si="1"/>
        <v>ks_priv055</v>
      </c>
      <c r="C2774" s="5" t="s">
        <v>916</v>
      </c>
      <c r="D2774" s="5">
        <v>6</v>
      </c>
      <c r="E2774" s="5">
        <v>16</v>
      </c>
      <c r="F2774" s="5">
        <v>2025</v>
      </c>
      <c r="G2774" s="5">
        <v>2</v>
      </c>
      <c r="H2774" s="5" t="s">
        <v>1372</v>
      </c>
      <c r="I2774" s="5" t="s">
        <v>310</v>
      </c>
      <c r="J2774" s="5" t="s">
        <v>311</v>
      </c>
      <c r="K2774" s="5" t="s">
        <v>1218</v>
      </c>
      <c r="L2774" s="5">
        <v>42</v>
      </c>
      <c r="M2774" s="5">
        <v>14</v>
      </c>
      <c r="N2774" s="5">
        <v>3</v>
      </c>
      <c r="O2774" s="5" t="s">
        <v>246</v>
      </c>
      <c r="P2774" s="5" t="s">
        <v>509</v>
      </c>
      <c r="Q2774" s="5"/>
      <c r="R2774" s="5"/>
      <c r="S2774" s="5"/>
      <c r="T2774" s="5"/>
      <c r="U2774" s="5"/>
      <c r="V2774" s="5"/>
      <c r="W2774" s="5"/>
      <c r="X2774" s="5"/>
    </row>
    <row r="2775" spans="1:24" s="8" customFormat="1" ht="15" hidden="1" x14ac:dyDescent="0.25">
      <c r="A2775" s="5" t="s">
        <v>164</v>
      </c>
      <c r="B2775" s="5" t="str">
        <f t="shared" si="1"/>
        <v>ks_priv055</v>
      </c>
      <c r="C2775" s="5" t="s">
        <v>916</v>
      </c>
      <c r="D2775" s="5">
        <v>6</v>
      </c>
      <c r="E2775" s="5">
        <v>16</v>
      </c>
      <c r="F2775" s="5">
        <v>2025</v>
      </c>
      <c r="G2775" s="5">
        <v>2</v>
      </c>
      <c r="H2775" s="5" t="s">
        <v>1372</v>
      </c>
      <c r="I2775" s="5" t="s">
        <v>425</v>
      </c>
      <c r="J2775" s="5" t="s">
        <v>426</v>
      </c>
      <c r="K2775" s="5" t="s">
        <v>1058</v>
      </c>
      <c r="L2775" s="5">
        <v>27</v>
      </c>
      <c r="M2775" s="5">
        <v>27</v>
      </c>
      <c r="N2775" s="5">
        <v>1</v>
      </c>
      <c r="O2775" s="5" t="s">
        <v>246</v>
      </c>
      <c r="P2775" s="5" t="s">
        <v>271</v>
      </c>
      <c r="Q2775" s="5"/>
      <c r="R2775" s="5"/>
      <c r="S2775" s="5"/>
      <c r="T2775" s="5"/>
      <c r="U2775" s="5"/>
      <c r="V2775" s="5"/>
      <c r="W2775" s="5"/>
      <c r="X2775" s="5"/>
    </row>
    <row r="2776" spans="1:24" s="8" customFormat="1" ht="15" hidden="1" x14ac:dyDescent="0.25">
      <c r="A2776" s="5" t="s">
        <v>164</v>
      </c>
      <c r="B2776" s="5" t="str">
        <f t="shared" si="1"/>
        <v>ks_priv055</v>
      </c>
      <c r="C2776" s="5" t="s">
        <v>916</v>
      </c>
      <c r="D2776" s="5">
        <v>6</v>
      </c>
      <c r="E2776" s="5">
        <v>16</v>
      </c>
      <c r="F2776" s="5">
        <v>2025</v>
      </c>
      <c r="G2776" s="5">
        <v>2</v>
      </c>
      <c r="H2776" s="5" t="s">
        <v>1372</v>
      </c>
      <c r="I2776" s="5" t="s">
        <v>380</v>
      </c>
      <c r="J2776" s="5" t="s">
        <v>381</v>
      </c>
      <c r="K2776" s="5" t="s">
        <v>1058</v>
      </c>
      <c r="L2776" s="5">
        <v>26</v>
      </c>
      <c r="M2776" s="5">
        <v>26</v>
      </c>
      <c r="N2776" s="5">
        <v>1</v>
      </c>
      <c r="O2776" s="5" t="s">
        <v>246</v>
      </c>
      <c r="P2776" s="5" t="s">
        <v>1680</v>
      </c>
      <c r="Q2776" s="5"/>
      <c r="R2776" s="5"/>
      <c r="S2776" s="5"/>
      <c r="T2776" s="5"/>
      <c r="U2776" s="5"/>
      <c r="V2776" s="5"/>
      <c r="W2776" s="5"/>
      <c r="X2776" s="5"/>
    </row>
    <row r="2777" spans="1:24" s="8" customFormat="1" ht="15" hidden="1" x14ac:dyDescent="0.25">
      <c r="A2777" s="5" t="s">
        <v>164</v>
      </c>
      <c r="B2777" s="5" t="str">
        <f t="shared" si="1"/>
        <v>ks_priv055</v>
      </c>
      <c r="C2777" s="5" t="s">
        <v>916</v>
      </c>
      <c r="D2777" s="5">
        <v>6</v>
      </c>
      <c r="E2777" s="5">
        <v>16</v>
      </c>
      <c r="F2777" s="5">
        <v>2025</v>
      </c>
      <c r="G2777" s="5">
        <v>2</v>
      </c>
      <c r="H2777" s="5" t="s">
        <v>1372</v>
      </c>
      <c r="I2777" s="5" t="s">
        <v>314</v>
      </c>
      <c r="J2777" s="5" t="s">
        <v>1617</v>
      </c>
      <c r="K2777" s="5" t="s">
        <v>1058</v>
      </c>
      <c r="L2777" s="5">
        <v>165</v>
      </c>
      <c r="M2777" s="5">
        <v>33</v>
      </c>
      <c r="N2777" s="5">
        <v>5</v>
      </c>
      <c r="O2777" s="5" t="s">
        <v>246</v>
      </c>
      <c r="P2777" s="5" t="s">
        <v>1432</v>
      </c>
      <c r="Q2777" s="5"/>
      <c r="R2777" s="5"/>
      <c r="S2777" s="5"/>
      <c r="T2777" s="5"/>
      <c r="U2777" s="5"/>
      <c r="V2777" s="5"/>
      <c r="W2777" s="5"/>
      <c r="X2777" s="5"/>
    </row>
    <row r="2778" spans="1:24" s="8" customFormat="1" ht="15" hidden="1" x14ac:dyDescent="0.25">
      <c r="A2778" s="5" t="s">
        <v>164</v>
      </c>
      <c r="B2778" s="5" t="str">
        <f t="shared" si="1"/>
        <v>ks_priv055</v>
      </c>
      <c r="C2778" s="5" t="s">
        <v>916</v>
      </c>
      <c r="D2778" s="5">
        <v>6</v>
      </c>
      <c r="E2778" s="5">
        <v>16</v>
      </c>
      <c r="F2778" s="5">
        <v>2025</v>
      </c>
      <c r="G2778" s="5">
        <v>2</v>
      </c>
      <c r="H2778" s="5" t="s">
        <v>1372</v>
      </c>
      <c r="I2778" s="5" t="s">
        <v>314</v>
      </c>
      <c r="J2778" s="5" t="s">
        <v>1617</v>
      </c>
      <c r="K2778" s="5" t="s">
        <v>1058</v>
      </c>
      <c r="L2778" s="5">
        <v>156</v>
      </c>
      <c r="M2778" s="5">
        <v>13</v>
      </c>
      <c r="N2778" s="5">
        <v>12</v>
      </c>
      <c r="O2778" s="5" t="s">
        <v>246</v>
      </c>
      <c r="P2778" s="5" t="s">
        <v>1432</v>
      </c>
      <c r="Q2778" s="5"/>
      <c r="R2778" s="5"/>
      <c r="S2778" s="5"/>
      <c r="T2778" s="5"/>
      <c r="U2778" s="5"/>
      <c r="V2778" s="5"/>
      <c r="W2778" s="5"/>
      <c r="X2778" s="5"/>
    </row>
    <row r="2779" spans="1:24" s="8" customFormat="1" ht="15" hidden="1" x14ac:dyDescent="0.25">
      <c r="A2779" s="5" t="s">
        <v>164</v>
      </c>
      <c r="B2779" s="5" t="str">
        <f t="shared" si="1"/>
        <v>ks_priv055</v>
      </c>
      <c r="C2779" s="5" t="s">
        <v>916</v>
      </c>
      <c r="D2779" s="5">
        <v>6</v>
      </c>
      <c r="E2779" s="5">
        <v>16</v>
      </c>
      <c r="F2779" s="5">
        <v>2025</v>
      </c>
      <c r="G2779" s="5">
        <v>2</v>
      </c>
      <c r="H2779" s="5" t="s">
        <v>1372</v>
      </c>
      <c r="I2779" s="38" t="s">
        <v>312</v>
      </c>
      <c r="J2779" s="5" t="s">
        <v>313</v>
      </c>
      <c r="K2779" s="5" t="s">
        <v>1058</v>
      </c>
      <c r="L2779" s="5">
        <v>70</v>
      </c>
      <c r="M2779" s="5">
        <v>1</v>
      </c>
      <c r="N2779" s="5">
        <v>70</v>
      </c>
      <c r="O2779" s="5" t="s">
        <v>246</v>
      </c>
      <c r="P2779" s="5" t="s">
        <v>1526</v>
      </c>
      <c r="Q2779" s="5"/>
      <c r="R2779" s="5"/>
      <c r="S2779" s="5"/>
      <c r="T2779" s="5"/>
      <c r="U2779" s="5"/>
      <c r="V2779" s="5"/>
      <c r="W2779" s="5"/>
      <c r="X2779" s="5"/>
    </row>
    <row r="2780" spans="1:24" s="8" customFormat="1" ht="15" hidden="1" x14ac:dyDescent="0.25">
      <c r="A2780" s="5" t="s">
        <v>40</v>
      </c>
      <c r="B2780" s="5" t="str">
        <f t="shared" si="1"/>
        <v>ks_priv053</v>
      </c>
      <c r="C2780" s="5" t="s">
        <v>916</v>
      </c>
      <c r="D2780" s="5">
        <v>6</v>
      </c>
      <c r="E2780" s="5">
        <v>19</v>
      </c>
      <c r="F2780" s="5">
        <v>2025</v>
      </c>
      <c r="G2780" s="5">
        <v>2</v>
      </c>
      <c r="H2780" s="5" t="s">
        <v>1372</v>
      </c>
      <c r="I2780" s="5" t="s">
        <v>493</v>
      </c>
      <c r="J2780" s="5" t="s">
        <v>306</v>
      </c>
      <c r="K2780" s="5" t="s">
        <v>1058</v>
      </c>
      <c r="L2780" s="5">
        <v>15</v>
      </c>
      <c r="M2780" s="5">
        <v>5</v>
      </c>
      <c r="N2780" s="5">
        <v>3</v>
      </c>
      <c r="O2780" s="5" t="s">
        <v>1725</v>
      </c>
      <c r="P2780" s="5" t="s">
        <v>1494</v>
      </c>
      <c r="Q2780" s="5"/>
      <c r="R2780" s="5"/>
      <c r="S2780" s="5"/>
      <c r="T2780" s="5"/>
      <c r="U2780" s="5"/>
      <c r="V2780" s="5"/>
      <c r="W2780" s="5"/>
      <c r="X2780" s="5"/>
    </row>
    <row r="2781" spans="1:24" s="8" customFormat="1" ht="15" hidden="1" x14ac:dyDescent="0.25">
      <c r="A2781" s="5" t="s">
        <v>40</v>
      </c>
      <c r="B2781" s="5" t="str">
        <f t="shared" si="1"/>
        <v>ks_priv053</v>
      </c>
      <c r="C2781" s="5" t="s">
        <v>916</v>
      </c>
      <c r="D2781" s="5">
        <v>6</v>
      </c>
      <c r="E2781" s="5">
        <v>19</v>
      </c>
      <c r="F2781" s="5">
        <v>2025</v>
      </c>
      <c r="G2781" s="5">
        <v>2</v>
      </c>
      <c r="H2781" s="5" t="s">
        <v>1372</v>
      </c>
      <c r="I2781" s="5" t="s">
        <v>493</v>
      </c>
      <c r="J2781" s="5" t="s">
        <v>306</v>
      </c>
      <c r="K2781" s="5" t="s">
        <v>1058</v>
      </c>
      <c r="L2781" s="5">
        <v>12</v>
      </c>
      <c r="M2781" s="5">
        <v>1</v>
      </c>
      <c r="N2781" s="5">
        <v>12</v>
      </c>
      <c r="O2781" s="5" t="s">
        <v>1725</v>
      </c>
      <c r="P2781" s="5" t="s">
        <v>1494</v>
      </c>
      <c r="Q2781" s="5"/>
      <c r="R2781" s="5"/>
      <c r="S2781" s="5"/>
      <c r="T2781" s="5"/>
      <c r="U2781" s="5"/>
      <c r="V2781" s="5"/>
      <c r="W2781" s="5"/>
      <c r="X2781" s="5"/>
    </row>
    <row r="2782" spans="1:24" s="8" customFormat="1" ht="15" hidden="1" x14ac:dyDescent="0.25">
      <c r="A2782" s="5" t="s">
        <v>40</v>
      </c>
      <c r="B2782" s="5" t="str">
        <f t="shared" si="1"/>
        <v>ks_priv053</v>
      </c>
      <c r="C2782" s="5" t="s">
        <v>916</v>
      </c>
      <c r="D2782" s="5">
        <v>6</v>
      </c>
      <c r="E2782" s="5">
        <v>19</v>
      </c>
      <c r="F2782" s="5">
        <v>2025</v>
      </c>
      <c r="G2782" s="5">
        <v>2</v>
      </c>
      <c r="H2782" s="5" t="s">
        <v>1372</v>
      </c>
      <c r="I2782" s="5" t="s">
        <v>428</v>
      </c>
      <c r="J2782" s="5" t="s">
        <v>306</v>
      </c>
      <c r="K2782" s="5" t="s">
        <v>1058</v>
      </c>
      <c r="L2782" s="5">
        <v>16</v>
      </c>
      <c r="M2782" s="5">
        <v>8</v>
      </c>
      <c r="N2782" s="5">
        <v>2</v>
      </c>
      <c r="O2782" s="5" t="s">
        <v>246</v>
      </c>
      <c r="P2782" s="5" t="s">
        <v>1701</v>
      </c>
      <c r="Q2782" s="5"/>
      <c r="R2782" s="5"/>
      <c r="S2782" s="5"/>
      <c r="T2782" s="5"/>
      <c r="U2782" s="5"/>
      <c r="V2782" s="5"/>
      <c r="W2782" s="5"/>
      <c r="X2782" s="5"/>
    </row>
    <row r="2783" spans="1:24" s="8" customFormat="1" ht="15" hidden="1" x14ac:dyDescent="0.25">
      <c r="A2783" s="5" t="s">
        <v>40</v>
      </c>
      <c r="B2783" s="5" t="str">
        <f t="shared" si="1"/>
        <v>ks_priv053</v>
      </c>
      <c r="C2783" s="5" t="s">
        <v>916</v>
      </c>
      <c r="D2783" s="5">
        <v>6</v>
      </c>
      <c r="E2783" s="5">
        <v>19</v>
      </c>
      <c r="F2783" s="5">
        <v>2025</v>
      </c>
      <c r="G2783" s="5">
        <v>2</v>
      </c>
      <c r="H2783" s="5" t="s">
        <v>1372</v>
      </c>
      <c r="I2783" s="5" t="s">
        <v>433</v>
      </c>
      <c r="J2783" s="5" t="s">
        <v>367</v>
      </c>
      <c r="K2783" s="5" t="s">
        <v>1058</v>
      </c>
      <c r="L2783" s="5">
        <v>700</v>
      </c>
      <c r="M2783" s="5">
        <v>25</v>
      </c>
      <c r="N2783" s="5">
        <v>28</v>
      </c>
      <c r="O2783" s="5" t="s">
        <v>1726</v>
      </c>
      <c r="P2783" s="5" t="s">
        <v>508</v>
      </c>
      <c r="Q2783" s="5"/>
      <c r="R2783" s="5"/>
      <c r="S2783" s="5"/>
      <c r="T2783" s="5"/>
      <c r="U2783" s="5"/>
      <c r="V2783" s="5"/>
      <c r="W2783" s="5"/>
      <c r="X2783" s="5"/>
    </row>
    <row r="2784" spans="1:24" s="8" customFormat="1" ht="15" hidden="1" x14ac:dyDescent="0.25">
      <c r="A2784" s="5" t="s">
        <v>40</v>
      </c>
      <c r="B2784" s="5" t="str">
        <f t="shared" si="1"/>
        <v>ks_priv053</v>
      </c>
      <c r="C2784" s="5" t="s">
        <v>916</v>
      </c>
      <c r="D2784" s="5">
        <v>6</v>
      </c>
      <c r="E2784" s="5">
        <v>19</v>
      </c>
      <c r="F2784" s="5">
        <v>2025</v>
      </c>
      <c r="G2784" s="5">
        <v>2</v>
      </c>
      <c r="H2784" s="5" t="s">
        <v>1372</v>
      </c>
      <c r="I2784" s="5" t="s">
        <v>1727</v>
      </c>
      <c r="J2784" s="5" t="s">
        <v>1728</v>
      </c>
      <c r="K2784" s="5" t="s">
        <v>1058</v>
      </c>
      <c r="L2784" s="5">
        <v>2376</v>
      </c>
      <c r="M2784" s="5">
        <v>44</v>
      </c>
      <c r="N2784" s="5">
        <v>54</v>
      </c>
      <c r="O2784" s="5" t="s">
        <v>246</v>
      </c>
      <c r="P2784" s="5" t="s">
        <v>1714</v>
      </c>
      <c r="Q2784" s="5"/>
      <c r="R2784" s="5"/>
      <c r="S2784" s="5"/>
      <c r="T2784" s="5"/>
      <c r="U2784" s="5"/>
      <c r="V2784" s="5"/>
      <c r="W2784" s="5"/>
      <c r="X2784" s="5"/>
    </row>
    <row r="2785" spans="1:24" s="8" customFormat="1" ht="15" hidden="1" x14ac:dyDescent="0.25">
      <c r="A2785" s="5" t="s">
        <v>34</v>
      </c>
      <c r="B2785" s="5" t="str">
        <f t="shared" si="1"/>
        <v>ks_priv048</v>
      </c>
      <c r="C2785" s="5" t="s">
        <v>916</v>
      </c>
      <c r="D2785" s="5">
        <v>6</v>
      </c>
      <c r="E2785" s="5">
        <v>19</v>
      </c>
      <c r="F2785" s="5">
        <v>2025</v>
      </c>
      <c r="G2785" s="5">
        <v>2</v>
      </c>
      <c r="H2785" s="5" t="s">
        <v>1377</v>
      </c>
      <c r="I2785" s="5" t="s">
        <v>375</v>
      </c>
      <c r="J2785" s="5" t="s">
        <v>1676</v>
      </c>
      <c r="K2785" s="5" t="s">
        <v>1218</v>
      </c>
      <c r="L2785" s="5">
        <v>8</v>
      </c>
      <c r="M2785" s="5">
        <v>2</v>
      </c>
      <c r="N2785" s="5">
        <v>4</v>
      </c>
      <c r="O2785" s="5" t="s">
        <v>246</v>
      </c>
      <c r="P2785" s="5" t="s">
        <v>1531</v>
      </c>
      <c r="Q2785" s="5"/>
      <c r="R2785" s="5"/>
      <c r="S2785" s="5"/>
      <c r="T2785" s="5"/>
      <c r="U2785" s="5"/>
      <c r="V2785" s="5"/>
      <c r="W2785" s="5"/>
      <c r="X2785" s="5"/>
    </row>
    <row r="2786" spans="1:24" s="8" customFormat="1" ht="15" hidden="1" x14ac:dyDescent="0.25">
      <c r="A2786" s="5" t="s">
        <v>34</v>
      </c>
      <c r="B2786" s="5" t="str">
        <f t="shared" si="1"/>
        <v>ks_priv048</v>
      </c>
      <c r="C2786" s="5" t="s">
        <v>916</v>
      </c>
      <c r="D2786" s="5">
        <v>6</v>
      </c>
      <c r="E2786" s="5">
        <v>19</v>
      </c>
      <c r="F2786" s="5">
        <v>2025</v>
      </c>
      <c r="G2786" s="5">
        <v>2</v>
      </c>
      <c r="H2786" s="5" t="s">
        <v>1377</v>
      </c>
      <c r="I2786" s="5" t="s">
        <v>314</v>
      </c>
      <c r="J2786" s="5" t="s">
        <v>1617</v>
      </c>
      <c r="K2786" s="5" t="s">
        <v>1058</v>
      </c>
      <c r="L2786" s="5">
        <v>7</v>
      </c>
      <c r="M2786" s="5">
        <v>1</v>
      </c>
      <c r="N2786" s="5">
        <v>7</v>
      </c>
      <c r="O2786" s="5" t="s">
        <v>246</v>
      </c>
      <c r="P2786" s="5" t="s">
        <v>1432</v>
      </c>
      <c r="Q2786" s="5"/>
      <c r="R2786" s="5"/>
      <c r="S2786" s="5"/>
      <c r="T2786" s="5"/>
      <c r="U2786" s="5"/>
      <c r="V2786" s="5"/>
      <c r="W2786" s="5"/>
      <c r="X2786" s="5"/>
    </row>
    <row r="2787" spans="1:24" s="8" customFormat="1" ht="15" hidden="1" x14ac:dyDescent="0.25">
      <c r="A2787" s="5" t="s">
        <v>34</v>
      </c>
      <c r="B2787" s="5" t="str">
        <f t="shared" si="1"/>
        <v>ks_priv048</v>
      </c>
      <c r="C2787" s="5" t="s">
        <v>916</v>
      </c>
      <c r="D2787" s="5">
        <v>6</v>
      </c>
      <c r="E2787" s="5">
        <v>19</v>
      </c>
      <c r="F2787" s="5">
        <v>2025</v>
      </c>
      <c r="G2787" s="5">
        <v>2</v>
      </c>
      <c r="H2787" s="5" t="s">
        <v>1377</v>
      </c>
      <c r="I2787" s="5" t="s">
        <v>394</v>
      </c>
      <c r="J2787" s="5" t="s">
        <v>395</v>
      </c>
      <c r="K2787" s="5" t="s">
        <v>1058</v>
      </c>
      <c r="L2787" s="5">
        <v>10</v>
      </c>
      <c r="M2787" s="5">
        <v>10</v>
      </c>
      <c r="N2787" s="5">
        <v>1</v>
      </c>
      <c r="O2787" s="5" t="s">
        <v>246</v>
      </c>
      <c r="P2787" s="5" t="s">
        <v>78</v>
      </c>
      <c r="Q2787" s="5"/>
      <c r="R2787" s="5"/>
      <c r="S2787" s="5"/>
      <c r="T2787" s="5"/>
      <c r="U2787" s="5"/>
      <c r="V2787" s="5"/>
      <c r="W2787" s="5"/>
      <c r="X2787" s="5"/>
    </row>
    <row r="2788" spans="1:24" s="8" customFormat="1" ht="15" hidden="1" x14ac:dyDescent="0.25">
      <c r="A2788" s="5" t="s">
        <v>138</v>
      </c>
      <c r="B2788" s="5" t="str">
        <f t="shared" si="1"/>
        <v>ks_priv036</v>
      </c>
      <c r="C2788" s="5" t="s">
        <v>916</v>
      </c>
      <c r="D2788" s="5">
        <v>6</v>
      </c>
      <c r="E2788" s="5">
        <v>20</v>
      </c>
      <c r="F2788" s="5">
        <v>2025</v>
      </c>
      <c r="G2788" s="5">
        <v>2</v>
      </c>
      <c r="H2788" s="5" t="s">
        <v>1372</v>
      </c>
      <c r="I2788" s="5" t="s">
        <v>314</v>
      </c>
      <c r="J2788" s="5" t="s">
        <v>1617</v>
      </c>
      <c r="K2788" s="5" t="s">
        <v>1058</v>
      </c>
      <c r="L2788" s="5">
        <v>55</v>
      </c>
      <c r="M2788" s="5">
        <v>11</v>
      </c>
      <c r="N2788" s="5">
        <v>5</v>
      </c>
      <c r="O2788" s="5" t="s">
        <v>246</v>
      </c>
      <c r="P2788" s="5" t="s">
        <v>1432</v>
      </c>
      <c r="Q2788" s="5"/>
      <c r="R2788" s="5"/>
      <c r="S2788" s="5"/>
      <c r="T2788" s="5"/>
      <c r="U2788" s="5"/>
      <c r="V2788" s="5"/>
      <c r="W2788" s="5"/>
      <c r="X2788" s="5"/>
    </row>
    <row r="2789" spans="1:24" s="8" customFormat="1" ht="15" hidden="1" x14ac:dyDescent="0.25">
      <c r="A2789" s="5" t="s">
        <v>138</v>
      </c>
      <c r="B2789" s="5" t="str">
        <f t="shared" si="1"/>
        <v>ks_priv036</v>
      </c>
      <c r="C2789" s="5" t="s">
        <v>916</v>
      </c>
      <c r="D2789" s="5">
        <v>6</v>
      </c>
      <c r="E2789" s="5">
        <v>20</v>
      </c>
      <c r="F2789" s="5">
        <v>2025</v>
      </c>
      <c r="G2789" s="5">
        <v>2</v>
      </c>
      <c r="H2789" s="5" t="s">
        <v>1372</v>
      </c>
      <c r="I2789" s="5" t="s">
        <v>314</v>
      </c>
      <c r="J2789" s="5" t="s">
        <v>1617</v>
      </c>
      <c r="K2789" s="5" t="s">
        <v>1058</v>
      </c>
      <c r="L2789" s="5">
        <v>11</v>
      </c>
      <c r="M2789" s="5">
        <v>1</v>
      </c>
      <c r="N2789" s="5">
        <v>11</v>
      </c>
      <c r="O2789" s="5" t="s">
        <v>246</v>
      </c>
      <c r="P2789" s="5" t="s">
        <v>1432</v>
      </c>
      <c r="Q2789" s="5"/>
      <c r="R2789" s="5"/>
      <c r="S2789" s="5"/>
      <c r="T2789" s="5"/>
      <c r="U2789" s="5"/>
      <c r="V2789" s="5"/>
      <c r="W2789" s="5"/>
      <c r="X2789" s="5"/>
    </row>
    <row r="2790" spans="1:24" s="8" customFormat="1" ht="15" hidden="1" x14ac:dyDescent="0.25">
      <c r="A2790" s="5" t="s">
        <v>138</v>
      </c>
      <c r="B2790" s="5" t="str">
        <f t="shared" si="1"/>
        <v>ks_priv036</v>
      </c>
      <c r="C2790" s="5" t="s">
        <v>916</v>
      </c>
      <c r="D2790" s="5">
        <v>6</v>
      </c>
      <c r="E2790" s="5">
        <v>20</v>
      </c>
      <c r="F2790" s="5">
        <v>2025</v>
      </c>
      <c r="G2790" s="5">
        <v>2</v>
      </c>
      <c r="H2790" s="5" t="s">
        <v>1372</v>
      </c>
      <c r="I2790" s="5" t="s">
        <v>446</v>
      </c>
      <c r="J2790" s="5" t="s">
        <v>447</v>
      </c>
      <c r="K2790" s="5" t="s">
        <v>1058</v>
      </c>
      <c r="L2790" s="5">
        <v>16</v>
      </c>
      <c r="M2790" s="5">
        <v>16</v>
      </c>
      <c r="N2790" s="5">
        <v>1</v>
      </c>
      <c r="O2790" s="5" t="s">
        <v>246</v>
      </c>
      <c r="P2790" s="5" t="s">
        <v>1434</v>
      </c>
      <c r="Q2790" s="5"/>
      <c r="R2790" s="5"/>
      <c r="S2790" s="5"/>
      <c r="T2790" s="5"/>
      <c r="U2790" s="5"/>
      <c r="V2790" s="5"/>
      <c r="W2790" s="5"/>
      <c r="X2790" s="5"/>
    </row>
    <row r="2791" spans="1:24" s="8" customFormat="1" ht="15" hidden="1" x14ac:dyDescent="0.25">
      <c r="A2791" s="5" t="s">
        <v>138</v>
      </c>
      <c r="B2791" s="5" t="str">
        <f t="shared" si="1"/>
        <v>ks_priv036</v>
      </c>
      <c r="C2791" s="5" t="s">
        <v>916</v>
      </c>
      <c r="D2791" s="5">
        <v>6</v>
      </c>
      <c r="E2791" s="5">
        <v>20</v>
      </c>
      <c r="F2791" s="5">
        <v>2025</v>
      </c>
      <c r="G2791" s="5">
        <v>2</v>
      </c>
      <c r="H2791" s="5" t="s">
        <v>1372</v>
      </c>
      <c r="I2791" s="5" t="s">
        <v>1646</v>
      </c>
      <c r="J2791" s="5" t="s">
        <v>373</v>
      </c>
      <c r="K2791" s="5" t="s">
        <v>1058</v>
      </c>
      <c r="L2791" s="5">
        <v>920</v>
      </c>
      <c r="M2791" s="5">
        <v>40</v>
      </c>
      <c r="N2791" s="5">
        <v>23</v>
      </c>
      <c r="O2791" s="5" t="s">
        <v>246</v>
      </c>
      <c r="P2791" s="5" t="s">
        <v>1404</v>
      </c>
      <c r="Q2791" s="5"/>
      <c r="R2791" s="5"/>
      <c r="S2791" s="5"/>
      <c r="T2791" s="5"/>
      <c r="U2791" s="5"/>
      <c r="V2791" s="5"/>
      <c r="W2791" s="5"/>
      <c r="X2791" s="5"/>
    </row>
    <row r="2792" spans="1:24" s="8" customFormat="1" ht="15" hidden="1" x14ac:dyDescent="0.25">
      <c r="A2792" s="5" t="s">
        <v>138</v>
      </c>
      <c r="B2792" s="5" t="str">
        <f t="shared" si="1"/>
        <v>ks_priv036</v>
      </c>
      <c r="C2792" s="5" t="s">
        <v>916</v>
      </c>
      <c r="D2792" s="5">
        <v>6</v>
      </c>
      <c r="E2792" s="5">
        <v>20</v>
      </c>
      <c r="F2792" s="5">
        <v>2025</v>
      </c>
      <c r="G2792" s="5">
        <v>2</v>
      </c>
      <c r="H2792" s="5" t="s">
        <v>1372</v>
      </c>
      <c r="I2792" s="38" t="s">
        <v>312</v>
      </c>
      <c r="J2792" s="5" t="s">
        <v>313</v>
      </c>
      <c r="K2792" s="5" t="s">
        <v>1058</v>
      </c>
      <c r="L2792" s="5">
        <v>84</v>
      </c>
      <c r="M2792" s="5">
        <v>3</v>
      </c>
      <c r="N2792" s="5">
        <v>28</v>
      </c>
      <c r="O2792" s="5" t="s">
        <v>246</v>
      </c>
      <c r="P2792" s="5" t="s">
        <v>1526</v>
      </c>
      <c r="Q2792" s="5"/>
      <c r="R2792" s="5"/>
      <c r="S2792" s="5"/>
      <c r="T2792" s="5"/>
      <c r="U2792" s="5"/>
      <c r="V2792" s="5"/>
      <c r="W2792" s="5"/>
      <c r="X2792" s="5"/>
    </row>
    <row r="2793" spans="1:24" s="8" customFormat="1" ht="15" hidden="1" x14ac:dyDescent="0.25">
      <c r="A2793" s="5" t="s">
        <v>138</v>
      </c>
      <c r="B2793" s="5" t="str">
        <f t="shared" si="1"/>
        <v>ks_priv036</v>
      </c>
      <c r="C2793" s="5" t="s">
        <v>916</v>
      </c>
      <c r="D2793" s="5">
        <v>6</v>
      </c>
      <c r="E2793" s="5">
        <v>20</v>
      </c>
      <c r="F2793" s="5">
        <v>2025</v>
      </c>
      <c r="G2793" s="5">
        <v>2</v>
      </c>
      <c r="H2793" s="5" t="s">
        <v>1372</v>
      </c>
      <c r="I2793" s="5" t="s">
        <v>399</v>
      </c>
      <c r="J2793" s="5" t="s">
        <v>400</v>
      </c>
      <c r="K2793" s="5" t="s">
        <v>1058</v>
      </c>
      <c r="L2793" s="5">
        <v>2</v>
      </c>
      <c r="M2793" s="5">
        <v>1</v>
      </c>
      <c r="N2793" s="5">
        <v>2</v>
      </c>
      <c r="O2793" s="5" t="s">
        <v>246</v>
      </c>
      <c r="P2793" s="5" t="s">
        <v>1547</v>
      </c>
      <c r="Q2793" s="5"/>
      <c r="R2793" s="5"/>
      <c r="S2793" s="5"/>
      <c r="T2793" s="5"/>
      <c r="U2793" s="5"/>
      <c r="V2793" s="5"/>
      <c r="W2793" s="5"/>
      <c r="X2793" s="5"/>
    </row>
    <row r="2794" spans="1:24" s="8" customFormat="1" ht="15" hidden="1" x14ac:dyDescent="0.25">
      <c r="A2794" s="5" t="s">
        <v>138</v>
      </c>
      <c r="B2794" s="5" t="str">
        <f t="shared" si="1"/>
        <v>ks_priv036</v>
      </c>
      <c r="C2794" s="5" t="s">
        <v>916</v>
      </c>
      <c r="D2794" s="5">
        <v>6</v>
      </c>
      <c r="E2794" s="5">
        <v>20</v>
      </c>
      <c r="F2794" s="5">
        <v>2025</v>
      </c>
      <c r="G2794" s="5">
        <v>2</v>
      </c>
      <c r="H2794" s="5" t="s">
        <v>1372</v>
      </c>
      <c r="I2794" s="5" t="s">
        <v>380</v>
      </c>
      <c r="J2794" s="5" t="s">
        <v>381</v>
      </c>
      <c r="K2794" s="5" t="s">
        <v>1058</v>
      </c>
      <c r="L2794" s="5">
        <v>22</v>
      </c>
      <c r="M2794" s="5">
        <v>11</v>
      </c>
      <c r="N2794" s="5">
        <v>2</v>
      </c>
      <c r="O2794" s="5" t="s">
        <v>246</v>
      </c>
      <c r="P2794" s="5" t="s">
        <v>1680</v>
      </c>
      <c r="Q2794" s="5"/>
      <c r="R2794" s="5"/>
      <c r="S2794" s="5"/>
      <c r="T2794" s="5"/>
      <c r="U2794" s="5"/>
      <c r="V2794" s="5"/>
      <c r="W2794" s="5"/>
      <c r="X2794" s="5"/>
    </row>
    <row r="2795" spans="1:24" s="8" customFormat="1" ht="15" hidden="1" x14ac:dyDescent="0.25">
      <c r="A2795" s="5" t="s">
        <v>138</v>
      </c>
      <c r="B2795" s="5" t="str">
        <f t="shared" si="1"/>
        <v>ks_priv036</v>
      </c>
      <c r="C2795" s="5" t="s">
        <v>916</v>
      </c>
      <c r="D2795" s="5">
        <v>6</v>
      </c>
      <c r="E2795" s="5">
        <v>20</v>
      </c>
      <c r="F2795" s="5">
        <v>2025</v>
      </c>
      <c r="G2795" s="5">
        <v>2</v>
      </c>
      <c r="H2795" s="5" t="s">
        <v>1372</v>
      </c>
      <c r="I2795" s="5" t="s">
        <v>434</v>
      </c>
      <c r="J2795" s="5" t="s">
        <v>1693</v>
      </c>
      <c r="K2795" s="5" t="s">
        <v>1058</v>
      </c>
      <c r="L2795" s="5">
        <v>18</v>
      </c>
      <c r="M2795" s="5">
        <v>6</v>
      </c>
      <c r="N2795" s="5">
        <v>3</v>
      </c>
      <c r="O2795" s="5" t="s">
        <v>246</v>
      </c>
      <c r="P2795" s="5" t="s">
        <v>1694</v>
      </c>
      <c r="Q2795" s="5"/>
      <c r="R2795" s="5"/>
      <c r="S2795" s="5"/>
      <c r="T2795" s="5"/>
      <c r="U2795" s="5"/>
      <c r="V2795" s="5"/>
      <c r="W2795" s="5"/>
      <c r="X2795" s="5"/>
    </row>
    <row r="2796" spans="1:24" s="8" customFormat="1" ht="15" hidden="1" x14ac:dyDescent="0.25">
      <c r="A2796" s="5" t="s">
        <v>143</v>
      </c>
      <c r="B2796" s="5" t="str">
        <f t="shared" si="1"/>
        <v>ks_priv035</v>
      </c>
      <c r="C2796" s="5" t="s">
        <v>916</v>
      </c>
      <c r="D2796" s="5">
        <v>6</v>
      </c>
      <c r="E2796" s="5">
        <v>20</v>
      </c>
      <c r="F2796" s="5">
        <v>2025</v>
      </c>
      <c r="G2796" s="5">
        <v>2</v>
      </c>
      <c r="H2796" s="5" t="s">
        <v>1377</v>
      </c>
      <c r="I2796" s="38" t="s">
        <v>312</v>
      </c>
      <c r="J2796" s="5" t="s">
        <v>313</v>
      </c>
      <c r="K2796" s="5" t="s">
        <v>1058</v>
      </c>
      <c r="L2796" s="5">
        <v>120</v>
      </c>
      <c r="M2796" s="5">
        <v>2</v>
      </c>
      <c r="N2796" s="5">
        <v>60</v>
      </c>
      <c r="O2796" s="5" t="s">
        <v>246</v>
      </c>
      <c r="P2796" s="5" t="s">
        <v>1526</v>
      </c>
      <c r="Q2796" s="5"/>
      <c r="R2796" s="5"/>
      <c r="S2796" s="5"/>
      <c r="T2796" s="5"/>
      <c r="U2796" s="5"/>
      <c r="V2796" s="5"/>
      <c r="W2796" s="5"/>
      <c r="X2796" s="5"/>
    </row>
    <row r="2797" spans="1:24" s="8" customFormat="1" ht="15" hidden="1" x14ac:dyDescent="0.25">
      <c r="A2797" s="5" t="s">
        <v>143</v>
      </c>
      <c r="B2797" s="5" t="str">
        <f t="shared" si="1"/>
        <v>ks_priv035</v>
      </c>
      <c r="C2797" s="5" t="s">
        <v>916</v>
      </c>
      <c r="D2797" s="5">
        <v>6</v>
      </c>
      <c r="E2797" s="5">
        <v>20</v>
      </c>
      <c r="F2797" s="5">
        <v>2025</v>
      </c>
      <c r="G2797" s="5">
        <v>2</v>
      </c>
      <c r="H2797" s="5" t="s">
        <v>1377</v>
      </c>
      <c r="I2797" s="5" t="s">
        <v>310</v>
      </c>
      <c r="J2797" s="5" t="s">
        <v>311</v>
      </c>
      <c r="K2797" s="5" t="s">
        <v>1218</v>
      </c>
      <c r="L2797" s="5">
        <v>10</v>
      </c>
      <c r="M2797" s="5">
        <v>10</v>
      </c>
      <c r="N2797" s="5">
        <v>1</v>
      </c>
      <c r="O2797" s="5" t="s">
        <v>246</v>
      </c>
      <c r="P2797" s="5" t="s">
        <v>509</v>
      </c>
      <c r="Q2797" s="5"/>
      <c r="R2797" s="5"/>
      <c r="S2797" s="5"/>
      <c r="T2797" s="5"/>
      <c r="U2797" s="5"/>
      <c r="V2797" s="5"/>
      <c r="W2797" s="5"/>
      <c r="X2797" s="5"/>
    </row>
    <row r="2798" spans="1:24" s="8" customFormat="1" ht="15" hidden="1" x14ac:dyDescent="0.25">
      <c r="A2798" s="5" t="s">
        <v>143</v>
      </c>
      <c r="B2798" s="5" t="str">
        <f t="shared" si="1"/>
        <v>ks_priv035</v>
      </c>
      <c r="C2798" s="5" t="s">
        <v>916</v>
      </c>
      <c r="D2798" s="5">
        <v>6</v>
      </c>
      <c r="E2798" s="5">
        <v>20</v>
      </c>
      <c r="F2798" s="5">
        <v>2025</v>
      </c>
      <c r="G2798" s="5">
        <v>2</v>
      </c>
      <c r="H2798" s="5" t="s">
        <v>1377</v>
      </c>
      <c r="I2798" s="5" t="s">
        <v>314</v>
      </c>
      <c r="J2798" s="5" t="s">
        <v>1617</v>
      </c>
      <c r="K2798" s="5" t="s">
        <v>1058</v>
      </c>
      <c r="L2798" s="5">
        <v>10</v>
      </c>
      <c r="M2798" s="5">
        <v>2</v>
      </c>
      <c r="N2798" s="5">
        <v>5</v>
      </c>
      <c r="O2798" s="5" t="s">
        <v>246</v>
      </c>
      <c r="P2798" s="5" t="s">
        <v>1432</v>
      </c>
      <c r="Q2798" s="5"/>
      <c r="R2798" s="5"/>
      <c r="S2798" s="5"/>
      <c r="T2798" s="5"/>
      <c r="U2798" s="5"/>
      <c r="V2798" s="5"/>
      <c r="W2798" s="5"/>
      <c r="X2798" s="5"/>
    </row>
    <row r="2799" spans="1:24" s="8" customFormat="1" ht="15" hidden="1" x14ac:dyDescent="0.25">
      <c r="A2799" s="5" t="s">
        <v>143</v>
      </c>
      <c r="B2799" s="5" t="str">
        <f t="shared" si="1"/>
        <v>ks_priv035</v>
      </c>
      <c r="C2799" s="5" t="s">
        <v>916</v>
      </c>
      <c r="D2799" s="5">
        <v>6</v>
      </c>
      <c r="E2799" s="5">
        <v>20</v>
      </c>
      <c r="F2799" s="5">
        <v>2025</v>
      </c>
      <c r="G2799" s="5">
        <v>2</v>
      </c>
      <c r="H2799" s="5" t="s">
        <v>1377</v>
      </c>
      <c r="I2799" s="5" t="s">
        <v>375</v>
      </c>
      <c r="J2799" s="5" t="s">
        <v>398</v>
      </c>
      <c r="K2799" s="5" t="s">
        <v>1218</v>
      </c>
      <c r="L2799" s="5">
        <v>9</v>
      </c>
      <c r="M2799" s="5">
        <v>9</v>
      </c>
      <c r="N2799" s="5">
        <v>1</v>
      </c>
      <c r="O2799" s="5" t="s">
        <v>246</v>
      </c>
      <c r="P2799" s="5" t="s">
        <v>1453</v>
      </c>
      <c r="Q2799" s="5"/>
      <c r="R2799" s="5"/>
      <c r="S2799" s="5"/>
      <c r="T2799" s="5"/>
      <c r="U2799" s="5"/>
      <c r="V2799" s="5"/>
      <c r="W2799" s="5"/>
      <c r="X2799" s="5"/>
    </row>
    <row r="2800" spans="1:24" s="8" customFormat="1" ht="15" hidden="1" x14ac:dyDescent="0.25">
      <c r="A2800" s="5" t="s">
        <v>143</v>
      </c>
      <c r="B2800" s="5" t="str">
        <f t="shared" si="1"/>
        <v>ks_priv035</v>
      </c>
      <c r="C2800" s="5" t="s">
        <v>916</v>
      </c>
      <c r="D2800" s="5">
        <v>6</v>
      </c>
      <c r="E2800" s="5">
        <v>20</v>
      </c>
      <c r="F2800" s="5">
        <v>2025</v>
      </c>
      <c r="G2800" s="5">
        <v>2</v>
      </c>
      <c r="H2800" s="5" t="s">
        <v>1377</v>
      </c>
      <c r="I2800" s="5" t="s">
        <v>990</v>
      </c>
      <c r="J2800" s="5" t="s">
        <v>1670</v>
      </c>
      <c r="K2800" s="5" t="s">
        <v>1058</v>
      </c>
      <c r="L2800" s="5">
        <v>440</v>
      </c>
      <c r="M2800" s="5">
        <v>8</v>
      </c>
      <c r="N2800" s="5">
        <v>55</v>
      </c>
      <c r="O2800" s="5" t="s">
        <v>246</v>
      </c>
      <c r="P2800" s="5" t="s">
        <v>1714</v>
      </c>
      <c r="Q2800" s="5"/>
      <c r="R2800" s="5"/>
      <c r="S2800" s="5"/>
      <c r="T2800" s="5"/>
      <c r="U2800" s="5"/>
      <c r="V2800" s="5"/>
      <c r="W2800" s="5"/>
      <c r="X2800" s="5"/>
    </row>
    <row r="2801" spans="1:25" s="8" customFormat="1" ht="15" hidden="1" x14ac:dyDescent="0.25">
      <c r="A2801" s="5" t="s">
        <v>143</v>
      </c>
      <c r="B2801" s="5" t="str">
        <f t="shared" si="1"/>
        <v>ks_priv035</v>
      </c>
      <c r="C2801" s="5" t="s">
        <v>916</v>
      </c>
      <c r="D2801" s="5">
        <v>6</v>
      </c>
      <c r="E2801" s="5">
        <v>20</v>
      </c>
      <c r="F2801" s="5">
        <v>2025</v>
      </c>
      <c r="G2801" s="5">
        <v>2</v>
      </c>
      <c r="H2801" s="5" t="s">
        <v>1377</v>
      </c>
      <c r="I2801" s="5" t="s">
        <v>380</v>
      </c>
      <c r="J2801" s="5" t="s">
        <v>381</v>
      </c>
      <c r="K2801" s="5" t="s">
        <v>1058</v>
      </c>
      <c r="L2801" s="5">
        <v>4</v>
      </c>
      <c r="M2801" s="5">
        <v>4</v>
      </c>
      <c r="N2801" s="5">
        <v>1</v>
      </c>
      <c r="O2801" s="5" t="s">
        <v>246</v>
      </c>
      <c r="P2801" s="5" t="s">
        <v>1680</v>
      </c>
      <c r="Q2801" s="5"/>
      <c r="R2801" s="5"/>
      <c r="S2801" s="5"/>
      <c r="T2801" s="5"/>
      <c r="U2801" s="5"/>
      <c r="V2801" s="5"/>
      <c r="W2801" s="5"/>
      <c r="X2801" s="5"/>
    </row>
    <row r="2802" spans="1:25" s="8" customFormat="1" ht="15" hidden="1" x14ac:dyDescent="0.25">
      <c r="A2802" s="5" t="s">
        <v>143</v>
      </c>
      <c r="B2802" s="5" t="str">
        <f t="shared" si="1"/>
        <v>ks_priv035</v>
      </c>
      <c r="C2802" s="5" t="s">
        <v>916</v>
      </c>
      <c r="D2802" s="5">
        <v>6</v>
      </c>
      <c r="E2802" s="5">
        <v>20</v>
      </c>
      <c r="F2802" s="5">
        <v>2025</v>
      </c>
      <c r="G2802" s="5">
        <v>2</v>
      </c>
      <c r="H2802" s="5" t="s">
        <v>1377</v>
      </c>
      <c r="I2802" s="5" t="s">
        <v>1646</v>
      </c>
      <c r="J2802" s="5" t="s">
        <v>373</v>
      </c>
      <c r="K2802" s="5" t="s">
        <v>1058</v>
      </c>
      <c r="L2802" s="5">
        <v>46</v>
      </c>
      <c r="M2802" s="5">
        <v>2</v>
      </c>
      <c r="N2802" s="5">
        <v>23</v>
      </c>
      <c r="O2802" s="5" t="s">
        <v>246</v>
      </c>
      <c r="P2802" s="5" t="s">
        <v>1404</v>
      </c>
      <c r="Q2802" s="5"/>
      <c r="R2802" s="5"/>
      <c r="S2802" s="5"/>
      <c r="T2802" s="5"/>
      <c r="U2802" s="5"/>
      <c r="V2802" s="5"/>
      <c r="W2802" s="5"/>
      <c r="X2802" s="5"/>
    </row>
    <row r="2803" spans="1:25" s="8" customFormat="1" ht="15" hidden="1" x14ac:dyDescent="0.25">
      <c r="A2803" s="5" t="s">
        <v>143</v>
      </c>
      <c r="B2803" s="5" t="str">
        <f t="shared" si="1"/>
        <v>ks_priv035</v>
      </c>
      <c r="C2803" s="5" t="s">
        <v>916</v>
      </c>
      <c r="D2803" s="5">
        <v>6</v>
      </c>
      <c r="E2803" s="5">
        <v>20</v>
      </c>
      <c r="F2803" s="5">
        <v>2025</v>
      </c>
      <c r="G2803" s="5">
        <v>2</v>
      </c>
      <c r="H2803" s="5" t="s">
        <v>1377</v>
      </c>
      <c r="I2803" s="5" t="s">
        <v>438</v>
      </c>
      <c r="J2803" s="5" t="s">
        <v>362</v>
      </c>
      <c r="K2803" s="5" t="s">
        <v>1058</v>
      </c>
      <c r="L2803" s="5">
        <v>240</v>
      </c>
      <c r="M2803" s="5">
        <v>3</v>
      </c>
      <c r="N2803" s="5">
        <v>80</v>
      </c>
      <c r="O2803" s="5" t="s">
        <v>246</v>
      </c>
      <c r="P2803" s="5" t="s">
        <v>1426</v>
      </c>
      <c r="Q2803" s="5"/>
      <c r="R2803" s="5"/>
      <c r="S2803" s="5"/>
      <c r="T2803" s="5"/>
      <c r="U2803" s="5"/>
      <c r="V2803" s="5"/>
      <c r="W2803" s="5"/>
      <c r="X2803" s="5"/>
    </row>
    <row r="2804" spans="1:25" s="8" customFormat="1" ht="15" hidden="1" x14ac:dyDescent="0.25">
      <c r="A2804" s="5" t="s">
        <v>143</v>
      </c>
      <c r="B2804" s="5" t="str">
        <f t="shared" si="1"/>
        <v>ks_priv035</v>
      </c>
      <c r="C2804" s="5" t="s">
        <v>916</v>
      </c>
      <c r="D2804" s="5">
        <v>6</v>
      </c>
      <c r="E2804" s="5">
        <v>20</v>
      </c>
      <c r="F2804" s="5">
        <v>2025</v>
      </c>
      <c r="G2804" s="5">
        <v>2</v>
      </c>
      <c r="H2804" s="5" t="s">
        <v>1377</v>
      </c>
      <c r="I2804" s="5" t="s">
        <v>438</v>
      </c>
      <c r="J2804" s="5" t="s">
        <v>362</v>
      </c>
      <c r="K2804" s="5" t="s">
        <v>1058</v>
      </c>
      <c r="L2804" s="5">
        <v>200</v>
      </c>
      <c r="M2804" s="5">
        <v>1</v>
      </c>
      <c r="N2804" s="5">
        <v>200</v>
      </c>
      <c r="O2804" s="5" t="s">
        <v>246</v>
      </c>
      <c r="P2804" s="5" t="s">
        <v>1426</v>
      </c>
      <c r="Q2804" s="5"/>
      <c r="R2804" s="5"/>
      <c r="S2804" s="5"/>
      <c r="T2804" s="5"/>
      <c r="U2804" s="5"/>
      <c r="V2804" s="5"/>
      <c r="W2804" s="5"/>
      <c r="X2804" s="5"/>
    </row>
    <row r="2805" spans="1:25" s="8" customFormat="1" ht="15" hidden="1" x14ac:dyDescent="0.25">
      <c r="A2805" s="5" t="s">
        <v>143</v>
      </c>
      <c r="B2805" s="5" t="str">
        <f t="shared" si="1"/>
        <v>ks_priv035</v>
      </c>
      <c r="C2805" s="5" t="s">
        <v>916</v>
      </c>
      <c r="D2805" s="5">
        <v>6</v>
      </c>
      <c r="E2805" s="5">
        <v>20</v>
      </c>
      <c r="F2805" s="5">
        <v>2025</v>
      </c>
      <c r="G2805" s="5">
        <v>2</v>
      </c>
      <c r="H2805" s="5" t="s">
        <v>1377</v>
      </c>
      <c r="I2805" s="5" t="s">
        <v>451</v>
      </c>
      <c r="J2805" s="5" t="s">
        <v>452</v>
      </c>
      <c r="K2805" s="5" t="s">
        <v>1058</v>
      </c>
      <c r="L2805" s="5">
        <v>8</v>
      </c>
      <c r="M2805" s="5">
        <v>4</v>
      </c>
      <c r="N2805" s="5">
        <v>2</v>
      </c>
      <c r="O2805" s="5" t="s">
        <v>1729</v>
      </c>
      <c r="P2805" s="5" t="s">
        <v>1409</v>
      </c>
      <c r="Q2805" s="5"/>
      <c r="R2805" s="5"/>
      <c r="S2805" s="5"/>
      <c r="T2805" s="5"/>
      <c r="U2805" s="5"/>
      <c r="V2805" s="5"/>
      <c r="W2805" s="5"/>
      <c r="X2805" s="5"/>
    </row>
    <row r="2806" spans="1:25" s="8" customFormat="1" ht="15" hidden="1" x14ac:dyDescent="0.25">
      <c r="A2806" s="5" t="s">
        <v>137</v>
      </c>
      <c r="B2806" s="5" t="str">
        <f t="shared" si="1"/>
        <v>ks_priv033</v>
      </c>
      <c r="C2806" s="5" t="s">
        <v>916</v>
      </c>
      <c r="D2806" s="5">
        <v>6</v>
      </c>
      <c r="E2806" s="5">
        <v>20</v>
      </c>
      <c r="F2806" s="5">
        <v>2025</v>
      </c>
      <c r="G2806" s="5">
        <v>2</v>
      </c>
      <c r="H2806" s="5" t="s">
        <v>1372</v>
      </c>
      <c r="I2806" s="5" t="s">
        <v>314</v>
      </c>
      <c r="J2806" s="5" t="s">
        <v>1617</v>
      </c>
      <c r="K2806" s="5" t="s">
        <v>1058</v>
      </c>
      <c r="L2806" s="5">
        <v>35</v>
      </c>
      <c r="M2806" s="5">
        <v>5</v>
      </c>
      <c r="N2806" s="5">
        <v>7</v>
      </c>
      <c r="O2806" s="5" t="s">
        <v>246</v>
      </c>
      <c r="P2806" s="5" t="s">
        <v>1432</v>
      </c>
      <c r="Q2806" s="5"/>
      <c r="R2806" s="5"/>
      <c r="S2806" s="5"/>
      <c r="T2806" s="5"/>
      <c r="U2806" s="5"/>
      <c r="V2806" s="5"/>
      <c r="W2806" s="5"/>
      <c r="X2806" s="6"/>
    </row>
    <row r="2807" spans="1:25" s="8" customFormat="1" ht="15" hidden="1" x14ac:dyDescent="0.25">
      <c r="A2807" s="5" t="s">
        <v>137</v>
      </c>
      <c r="B2807" s="5" t="str">
        <f t="shared" si="1"/>
        <v>ks_priv033</v>
      </c>
      <c r="C2807" s="5" t="s">
        <v>916</v>
      </c>
      <c r="D2807" s="5">
        <v>6</v>
      </c>
      <c r="E2807" s="5">
        <v>20</v>
      </c>
      <c r="F2807" s="5">
        <v>2025</v>
      </c>
      <c r="G2807" s="5">
        <v>2</v>
      </c>
      <c r="H2807" s="5" t="s">
        <v>1372</v>
      </c>
      <c r="I2807" s="5" t="s">
        <v>1646</v>
      </c>
      <c r="J2807" s="5" t="s">
        <v>373</v>
      </c>
      <c r="K2807" s="5" t="s">
        <v>1058</v>
      </c>
      <c r="L2807" s="5">
        <v>864</v>
      </c>
      <c r="M2807" s="5">
        <v>27</v>
      </c>
      <c r="N2807" s="5">
        <v>32</v>
      </c>
      <c r="O2807" s="5" t="s">
        <v>246</v>
      </c>
      <c r="P2807" s="5" t="s">
        <v>1404</v>
      </c>
      <c r="Q2807" s="5"/>
      <c r="R2807" s="5"/>
      <c r="S2807" s="5"/>
      <c r="T2807" s="5"/>
      <c r="U2807" s="5"/>
      <c r="V2807" s="5"/>
      <c r="W2807" s="5"/>
      <c r="X2807" s="5"/>
    </row>
    <row r="2808" spans="1:25" s="8" customFormat="1" ht="15" hidden="1" x14ac:dyDescent="0.25">
      <c r="A2808" s="5" t="s">
        <v>137</v>
      </c>
      <c r="B2808" s="5" t="str">
        <f t="shared" si="1"/>
        <v>ks_priv033</v>
      </c>
      <c r="C2808" s="5" t="s">
        <v>916</v>
      </c>
      <c r="D2808" s="5">
        <v>6</v>
      </c>
      <c r="E2808" s="5">
        <v>20</v>
      </c>
      <c r="F2808" s="5">
        <v>2025</v>
      </c>
      <c r="G2808" s="5">
        <v>2</v>
      </c>
      <c r="H2808" s="5" t="s">
        <v>1372</v>
      </c>
      <c r="I2808" s="5" t="s">
        <v>380</v>
      </c>
      <c r="J2808" s="5" t="s">
        <v>381</v>
      </c>
      <c r="K2808" s="5" t="s">
        <v>1058</v>
      </c>
      <c r="L2808" s="5">
        <v>24</v>
      </c>
      <c r="M2808" s="5">
        <v>8</v>
      </c>
      <c r="N2808" s="5">
        <v>3</v>
      </c>
      <c r="O2808" s="5" t="s">
        <v>246</v>
      </c>
      <c r="P2808" s="5" t="s">
        <v>1680</v>
      </c>
      <c r="Q2808" s="5"/>
      <c r="R2808" s="5"/>
      <c r="S2808" s="5"/>
      <c r="T2808" s="5"/>
      <c r="U2808" s="5"/>
      <c r="V2808" s="5"/>
      <c r="W2808" s="5"/>
      <c r="X2808" s="5"/>
    </row>
    <row r="2809" spans="1:25" s="8" customFormat="1" ht="15" hidden="1" x14ac:dyDescent="0.25">
      <c r="A2809" s="5" t="s">
        <v>137</v>
      </c>
      <c r="B2809" s="5" t="str">
        <f t="shared" si="1"/>
        <v>ks_priv033</v>
      </c>
      <c r="C2809" s="5" t="s">
        <v>916</v>
      </c>
      <c r="D2809" s="5">
        <v>6</v>
      </c>
      <c r="E2809" s="5">
        <v>20</v>
      </c>
      <c r="F2809" s="5">
        <v>2025</v>
      </c>
      <c r="G2809" s="5">
        <v>2</v>
      </c>
      <c r="H2809" s="5" t="s">
        <v>1372</v>
      </c>
      <c r="I2809" s="38" t="s">
        <v>312</v>
      </c>
      <c r="J2809" s="5" t="s">
        <v>313</v>
      </c>
      <c r="K2809" s="5" t="s">
        <v>1058</v>
      </c>
      <c r="L2809" s="5">
        <v>740</v>
      </c>
      <c r="M2809" s="5">
        <v>5</v>
      </c>
      <c r="N2809" s="5">
        <v>148</v>
      </c>
      <c r="O2809" s="5" t="s">
        <v>246</v>
      </c>
      <c r="P2809" s="5" t="s">
        <v>1526</v>
      </c>
      <c r="Q2809" s="5"/>
      <c r="R2809" s="5"/>
      <c r="S2809" s="5"/>
      <c r="T2809" s="5"/>
      <c r="U2809" s="5"/>
      <c r="V2809" s="5"/>
      <c r="W2809" s="5"/>
      <c r="X2809" s="5"/>
    </row>
    <row r="2810" spans="1:25" s="8" customFormat="1" ht="15" hidden="1" x14ac:dyDescent="0.25">
      <c r="A2810" s="5" t="s">
        <v>140</v>
      </c>
      <c r="B2810" s="5" t="str">
        <f t="shared" si="1"/>
        <v>ks_priv034</v>
      </c>
      <c r="C2810" s="5" t="s">
        <v>916</v>
      </c>
      <c r="D2810" s="5">
        <v>6</v>
      </c>
      <c r="E2810" s="5">
        <v>20</v>
      </c>
      <c r="F2810" s="5">
        <v>2025</v>
      </c>
      <c r="G2810" s="5">
        <v>2</v>
      </c>
      <c r="H2810" s="5" t="s">
        <v>1377</v>
      </c>
      <c r="I2810" s="5" t="s">
        <v>1646</v>
      </c>
      <c r="J2810" s="5" t="s">
        <v>373</v>
      </c>
      <c r="K2810" s="5" t="s">
        <v>1058</v>
      </c>
      <c r="L2810" s="5">
        <v>5880</v>
      </c>
      <c r="M2810" s="5">
        <v>49</v>
      </c>
      <c r="N2810" s="5">
        <v>120</v>
      </c>
      <c r="O2810" s="5" t="s">
        <v>246</v>
      </c>
      <c r="P2810" s="5" t="s">
        <v>1404</v>
      </c>
      <c r="Q2810" s="5"/>
      <c r="R2810" s="5"/>
      <c r="S2810" s="5"/>
      <c r="T2810" s="5"/>
      <c r="U2810" s="5"/>
      <c r="V2810" s="5"/>
      <c r="W2810" s="5"/>
      <c r="X2810" s="5"/>
    </row>
    <row r="2811" spans="1:25" s="8" customFormat="1" ht="15" hidden="1" x14ac:dyDescent="0.25">
      <c r="A2811" s="5" t="s">
        <v>140</v>
      </c>
      <c r="B2811" s="5" t="str">
        <f t="shared" si="1"/>
        <v>ks_priv034</v>
      </c>
      <c r="C2811" s="5" t="s">
        <v>916</v>
      </c>
      <c r="D2811" s="5">
        <v>6</v>
      </c>
      <c r="E2811" s="5">
        <v>20</v>
      </c>
      <c r="F2811" s="5">
        <v>2025</v>
      </c>
      <c r="G2811" s="5">
        <v>2</v>
      </c>
      <c r="H2811" s="5" t="s">
        <v>1377</v>
      </c>
      <c r="I2811" s="38" t="s">
        <v>312</v>
      </c>
      <c r="J2811" s="5" t="s">
        <v>313</v>
      </c>
      <c r="K2811" s="5" t="s">
        <v>1058</v>
      </c>
      <c r="L2811" s="5">
        <v>1364</v>
      </c>
      <c r="M2811" s="5">
        <v>22</v>
      </c>
      <c r="N2811" s="5">
        <v>62</v>
      </c>
      <c r="O2811" s="5" t="s">
        <v>246</v>
      </c>
      <c r="P2811" s="5" t="s">
        <v>1526</v>
      </c>
      <c r="Q2811" s="5"/>
      <c r="R2811" s="5"/>
      <c r="S2811" s="5"/>
      <c r="T2811" s="5"/>
      <c r="U2811" s="5"/>
      <c r="V2811" s="5"/>
      <c r="W2811" s="5"/>
      <c r="X2811" s="5"/>
    </row>
    <row r="2812" spans="1:25" s="8" customFormat="1" ht="15" hidden="1" x14ac:dyDescent="0.25">
      <c r="A2812" s="5" t="s">
        <v>140</v>
      </c>
      <c r="B2812" s="5" t="str">
        <f t="shared" si="1"/>
        <v>ks_priv034</v>
      </c>
      <c r="C2812" s="5" t="s">
        <v>916</v>
      </c>
      <c r="D2812" s="5">
        <v>6</v>
      </c>
      <c r="E2812" s="5">
        <v>20</v>
      </c>
      <c r="F2812" s="5">
        <v>2025</v>
      </c>
      <c r="G2812" s="5">
        <v>2</v>
      </c>
      <c r="H2812" s="5" t="s">
        <v>1377</v>
      </c>
      <c r="I2812" s="5" t="s">
        <v>1646</v>
      </c>
      <c r="J2812" s="5" t="s">
        <v>373</v>
      </c>
      <c r="K2812" s="5" t="s">
        <v>1058</v>
      </c>
      <c r="L2812" s="5">
        <v>15</v>
      </c>
      <c r="M2812" s="5">
        <v>3</v>
      </c>
      <c r="N2812" s="5">
        <v>5</v>
      </c>
      <c r="O2812" s="5" t="s">
        <v>246</v>
      </c>
      <c r="P2812" s="5" t="s">
        <v>1404</v>
      </c>
      <c r="Q2812" s="5"/>
      <c r="R2812" s="5"/>
      <c r="S2812" s="5"/>
      <c r="T2812" s="5"/>
      <c r="U2812" s="5"/>
      <c r="V2812" s="5"/>
      <c r="W2812" s="5"/>
      <c r="X2812" s="5"/>
    </row>
    <row r="2813" spans="1:25" s="8" customFormat="1" ht="15" hidden="1" x14ac:dyDescent="0.25">
      <c r="A2813" s="5" t="s">
        <v>140</v>
      </c>
      <c r="B2813" s="5" t="str">
        <f t="shared" si="1"/>
        <v>ks_priv034</v>
      </c>
      <c r="C2813" s="5" t="s">
        <v>916</v>
      </c>
      <c r="D2813" s="5">
        <v>6</v>
      </c>
      <c r="E2813" s="5">
        <v>20</v>
      </c>
      <c r="F2813" s="5">
        <v>2025</v>
      </c>
      <c r="G2813" s="5">
        <v>2</v>
      </c>
      <c r="H2813" s="5" t="s">
        <v>1377</v>
      </c>
      <c r="I2813" s="5" t="s">
        <v>380</v>
      </c>
      <c r="J2813" s="5" t="s">
        <v>381</v>
      </c>
      <c r="K2813" s="5" t="s">
        <v>1058</v>
      </c>
      <c r="L2813" s="5">
        <v>9</v>
      </c>
      <c r="M2813" s="5">
        <v>9</v>
      </c>
      <c r="N2813" s="5">
        <v>1</v>
      </c>
      <c r="O2813" s="5" t="s">
        <v>246</v>
      </c>
      <c r="P2813" s="5" t="s">
        <v>1680</v>
      </c>
      <c r="Q2813" s="5"/>
      <c r="R2813" s="5"/>
      <c r="S2813" s="5"/>
      <c r="T2813" s="5"/>
      <c r="U2813" s="5"/>
      <c r="V2813" s="5"/>
      <c r="W2813" s="5"/>
      <c r="X2813" s="5"/>
    </row>
    <row r="2814" spans="1:25" s="8" customFormat="1" ht="15" hidden="1" x14ac:dyDescent="0.25">
      <c r="A2814" s="5" t="s">
        <v>140</v>
      </c>
      <c r="B2814" s="5" t="str">
        <f t="shared" si="1"/>
        <v>ks_priv034</v>
      </c>
      <c r="C2814" s="5" t="s">
        <v>916</v>
      </c>
      <c r="D2814" s="5">
        <v>6</v>
      </c>
      <c r="E2814" s="5">
        <v>20</v>
      </c>
      <c r="F2814" s="5">
        <v>2025</v>
      </c>
      <c r="G2814" s="5">
        <v>2</v>
      </c>
      <c r="H2814" s="5" t="s">
        <v>1377</v>
      </c>
      <c r="I2814" s="38" t="s">
        <v>312</v>
      </c>
      <c r="J2814" s="5" t="s">
        <v>313</v>
      </c>
      <c r="K2814" s="5" t="s">
        <v>1058</v>
      </c>
      <c r="L2814" s="5">
        <v>190</v>
      </c>
      <c r="M2814" s="5">
        <v>2</v>
      </c>
      <c r="N2814" s="5">
        <v>95</v>
      </c>
      <c r="O2814" s="5" t="s">
        <v>246</v>
      </c>
      <c r="P2814" s="5" t="s">
        <v>1526</v>
      </c>
      <c r="Q2814" s="5"/>
      <c r="R2814" s="5"/>
      <c r="S2814" s="5"/>
      <c r="T2814" s="5"/>
      <c r="U2814" s="5"/>
      <c r="V2814" s="5"/>
      <c r="W2814" s="5"/>
      <c r="X2814" s="5"/>
    </row>
    <row r="2815" spans="1:25" s="8" customFormat="1" ht="15" hidden="1" x14ac:dyDescent="0.25">
      <c r="A2815" s="5" t="s">
        <v>140</v>
      </c>
      <c r="B2815" s="5" t="str">
        <f t="shared" si="1"/>
        <v>ks_priv034</v>
      </c>
      <c r="C2815" s="5" t="s">
        <v>916</v>
      </c>
      <c r="D2815" s="5">
        <v>6</v>
      </c>
      <c r="E2815" s="5">
        <v>20</v>
      </c>
      <c r="F2815" s="5">
        <v>2025</v>
      </c>
      <c r="G2815" s="5">
        <v>2</v>
      </c>
      <c r="H2815" s="5" t="s">
        <v>1377</v>
      </c>
      <c r="I2815" s="5" t="s">
        <v>1646</v>
      </c>
      <c r="J2815" s="5" t="s">
        <v>373</v>
      </c>
      <c r="K2815" s="5" t="s">
        <v>1058</v>
      </c>
      <c r="L2815" s="5">
        <v>300</v>
      </c>
      <c r="M2815" s="5">
        <v>6</v>
      </c>
      <c r="N2815" s="5">
        <v>50</v>
      </c>
      <c r="O2815" s="5" t="s">
        <v>246</v>
      </c>
      <c r="P2815" s="5" t="s">
        <v>1404</v>
      </c>
      <c r="Q2815" s="5"/>
      <c r="R2815" s="5"/>
      <c r="S2815" s="5"/>
      <c r="T2815" s="5"/>
      <c r="U2815" s="5"/>
      <c r="V2815" s="5"/>
      <c r="W2815" s="5"/>
      <c r="X2815" s="5"/>
      <c r="Y2815" s="5"/>
    </row>
    <row r="2816" spans="1:25" s="8" customFormat="1" ht="15" hidden="1" x14ac:dyDescent="0.25">
      <c r="A2816" s="5" t="s">
        <v>118</v>
      </c>
      <c r="B2816" s="5" t="str">
        <f t="shared" si="1"/>
        <v>ks_priv002</v>
      </c>
      <c r="C2816" s="5" t="s">
        <v>916</v>
      </c>
      <c r="D2816" s="5">
        <v>6</v>
      </c>
      <c r="E2816" s="5">
        <v>21</v>
      </c>
      <c r="F2816" s="5">
        <v>2025</v>
      </c>
      <c r="G2816" s="5">
        <v>3</v>
      </c>
      <c r="H2816" s="5" t="s">
        <v>1372</v>
      </c>
      <c r="I2816" s="38" t="s">
        <v>312</v>
      </c>
      <c r="J2816" s="5" t="s">
        <v>313</v>
      </c>
      <c r="K2816" s="5" t="s">
        <v>1058</v>
      </c>
      <c r="L2816" s="5">
        <v>534</v>
      </c>
      <c r="M2816" s="5">
        <v>3</v>
      </c>
      <c r="N2816" s="5">
        <v>178</v>
      </c>
      <c r="O2816" s="5" t="s">
        <v>246</v>
      </c>
      <c r="P2816" s="5" t="s">
        <v>1526</v>
      </c>
      <c r="Q2816" s="5"/>
      <c r="R2816" s="5"/>
      <c r="S2816" s="5"/>
      <c r="T2816" s="5"/>
      <c r="U2816" s="5"/>
      <c r="V2816" s="5"/>
      <c r="W2816" s="5"/>
      <c r="X2816" s="5"/>
    </row>
    <row r="2817" spans="1:25" s="8" customFormat="1" ht="15" hidden="1" x14ac:dyDescent="0.25">
      <c r="A2817" s="5" t="s">
        <v>118</v>
      </c>
      <c r="B2817" s="5" t="str">
        <f t="shared" si="1"/>
        <v>ks_priv002</v>
      </c>
      <c r="C2817" s="5" t="s">
        <v>916</v>
      </c>
      <c r="D2817" s="5">
        <v>6</v>
      </c>
      <c r="E2817" s="5">
        <v>21</v>
      </c>
      <c r="F2817" s="5">
        <v>2025</v>
      </c>
      <c r="G2817" s="5">
        <v>3</v>
      </c>
      <c r="H2817" s="5" t="s">
        <v>1372</v>
      </c>
      <c r="I2817" s="38" t="s">
        <v>312</v>
      </c>
      <c r="J2817" s="5" t="s">
        <v>313</v>
      </c>
      <c r="K2817" s="5" t="s">
        <v>1058</v>
      </c>
      <c r="L2817" s="5">
        <v>106</v>
      </c>
      <c r="M2817" s="5">
        <v>2</v>
      </c>
      <c r="N2817" s="5">
        <v>53</v>
      </c>
      <c r="O2817" s="5" t="s">
        <v>246</v>
      </c>
      <c r="P2817" s="5" t="s">
        <v>1526</v>
      </c>
      <c r="Q2817" s="5"/>
      <c r="R2817" s="5"/>
      <c r="S2817" s="5"/>
      <c r="T2817" s="5"/>
      <c r="U2817" s="5"/>
      <c r="V2817" s="5"/>
      <c r="W2817" s="5"/>
      <c r="X2817" s="5"/>
    </row>
    <row r="2818" spans="1:25" s="8" customFormat="1" ht="15" hidden="1" x14ac:dyDescent="0.25">
      <c r="A2818" s="5" t="s">
        <v>118</v>
      </c>
      <c r="B2818" s="5" t="str">
        <f t="shared" si="1"/>
        <v>ks_priv002</v>
      </c>
      <c r="C2818" s="5" t="s">
        <v>916</v>
      </c>
      <c r="D2818" s="5">
        <v>6</v>
      </c>
      <c r="E2818" s="5">
        <v>21</v>
      </c>
      <c r="F2818" s="5">
        <v>2025</v>
      </c>
      <c r="G2818" s="5">
        <v>3</v>
      </c>
      <c r="H2818" s="5" t="s">
        <v>1372</v>
      </c>
      <c r="I2818" s="5" t="s">
        <v>425</v>
      </c>
      <c r="J2818" s="5" t="s">
        <v>426</v>
      </c>
      <c r="K2818" s="5" t="s">
        <v>1058</v>
      </c>
      <c r="L2818" s="5">
        <v>22</v>
      </c>
      <c r="M2818" s="5">
        <v>22</v>
      </c>
      <c r="N2818" s="5">
        <v>1</v>
      </c>
      <c r="O2818" s="5" t="s">
        <v>246</v>
      </c>
      <c r="P2818" s="5" t="s">
        <v>271</v>
      </c>
      <c r="Q2818" s="5"/>
      <c r="R2818" s="5"/>
      <c r="S2818" s="5"/>
      <c r="T2818" s="5"/>
      <c r="U2818" s="5"/>
      <c r="V2818" s="5"/>
      <c r="W2818" s="5"/>
      <c r="X2818" s="5"/>
    </row>
    <row r="2819" spans="1:25" s="8" customFormat="1" ht="15" hidden="1" x14ac:dyDescent="0.25">
      <c r="A2819" s="5" t="s">
        <v>118</v>
      </c>
      <c r="B2819" s="5" t="str">
        <f t="shared" si="1"/>
        <v>ks_priv002</v>
      </c>
      <c r="C2819" s="5" t="s">
        <v>916</v>
      </c>
      <c r="D2819" s="5">
        <v>6</v>
      </c>
      <c r="E2819" s="5">
        <v>21</v>
      </c>
      <c r="F2819" s="5">
        <v>2025</v>
      </c>
      <c r="G2819" s="5">
        <v>3</v>
      </c>
      <c r="H2819" s="5" t="s">
        <v>1372</v>
      </c>
      <c r="I2819" s="5" t="s">
        <v>314</v>
      </c>
      <c r="J2819" s="5" t="s">
        <v>1617</v>
      </c>
      <c r="K2819" s="5" t="s">
        <v>1058</v>
      </c>
      <c r="L2819" s="5">
        <v>192</v>
      </c>
      <c r="M2819" s="5">
        <v>32</v>
      </c>
      <c r="N2819" s="5">
        <v>6</v>
      </c>
      <c r="O2819" s="5" t="s">
        <v>246</v>
      </c>
      <c r="P2819" s="5" t="s">
        <v>1432</v>
      </c>
      <c r="Q2819" s="5"/>
      <c r="R2819" s="5"/>
      <c r="S2819" s="5"/>
      <c r="T2819" s="5"/>
      <c r="U2819" s="5"/>
      <c r="V2819" s="5"/>
      <c r="W2819" s="5"/>
      <c r="X2819" s="5"/>
    </row>
    <row r="2820" spans="1:25" s="8" customFormat="1" ht="15" hidden="1" x14ac:dyDescent="0.25">
      <c r="A2820" s="5" t="s">
        <v>118</v>
      </c>
      <c r="B2820" s="5" t="str">
        <f t="shared" si="1"/>
        <v>ks_priv002</v>
      </c>
      <c r="C2820" s="5" t="s">
        <v>916</v>
      </c>
      <c r="D2820" s="5">
        <v>6</v>
      </c>
      <c r="E2820" s="5">
        <v>21</v>
      </c>
      <c r="F2820" s="5">
        <v>2025</v>
      </c>
      <c r="G2820" s="5">
        <v>3</v>
      </c>
      <c r="H2820" s="5" t="s">
        <v>1372</v>
      </c>
      <c r="I2820" s="5" t="s">
        <v>484</v>
      </c>
      <c r="J2820" s="5" t="s">
        <v>1194</v>
      </c>
      <c r="K2820" s="5" t="s">
        <v>1058</v>
      </c>
      <c r="L2820" s="5">
        <v>10</v>
      </c>
      <c r="M2820" s="5">
        <v>1</v>
      </c>
      <c r="N2820" s="5">
        <v>10</v>
      </c>
      <c r="O2820" s="5" t="s">
        <v>246</v>
      </c>
      <c r="P2820" s="5" t="s">
        <v>1550</v>
      </c>
      <c r="Q2820" s="5"/>
      <c r="R2820" s="5"/>
      <c r="S2820" s="5"/>
      <c r="T2820" s="5"/>
      <c r="U2820" s="5"/>
      <c r="V2820" s="5"/>
      <c r="W2820" s="5"/>
      <c r="X2820" s="5"/>
    </row>
    <row r="2821" spans="1:25" s="8" customFormat="1" ht="15" hidden="1" x14ac:dyDescent="0.25">
      <c r="A2821" s="5" t="s">
        <v>107</v>
      </c>
      <c r="B2821" s="5" t="str">
        <f t="shared" si="1"/>
        <v>ks_priv004</v>
      </c>
      <c r="C2821" s="5" t="s">
        <v>916</v>
      </c>
      <c r="D2821" s="5">
        <v>6</v>
      </c>
      <c r="E2821" s="5">
        <v>21</v>
      </c>
      <c r="F2821" s="5">
        <v>2025</v>
      </c>
      <c r="G2821" s="5">
        <v>3</v>
      </c>
      <c r="H2821" s="5" t="s">
        <v>1377</v>
      </c>
      <c r="I2821" s="5" t="s">
        <v>484</v>
      </c>
      <c r="J2821" s="5" t="s">
        <v>1194</v>
      </c>
      <c r="K2821" s="5" t="s">
        <v>1058</v>
      </c>
      <c r="L2821" s="5">
        <v>8</v>
      </c>
      <c r="M2821" s="5">
        <v>4</v>
      </c>
      <c r="N2821" s="5">
        <v>2</v>
      </c>
      <c r="O2821" s="5" t="s">
        <v>246</v>
      </c>
      <c r="P2821" s="5" t="s">
        <v>1550</v>
      </c>
      <c r="Q2821" s="5"/>
      <c r="R2821" s="5"/>
      <c r="S2821" s="5"/>
      <c r="T2821" s="5"/>
      <c r="U2821" s="5"/>
      <c r="V2821" s="5"/>
      <c r="W2821" s="5"/>
      <c r="X2821" s="5"/>
    </row>
    <row r="2822" spans="1:25" s="8" customFormat="1" ht="15" hidden="1" x14ac:dyDescent="0.25">
      <c r="A2822" s="5" t="s">
        <v>115</v>
      </c>
      <c r="B2822" s="5" t="str">
        <f t="shared" si="1"/>
        <v>ks_priv001</v>
      </c>
      <c r="C2822" s="5" t="s">
        <v>916</v>
      </c>
      <c r="D2822" s="5">
        <v>6</v>
      </c>
      <c r="E2822" s="5">
        <v>21</v>
      </c>
      <c r="F2822" s="5">
        <v>2025</v>
      </c>
      <c r="G2822" s="5">
        <v>3</v>
      </c>
      <c r="H2822" s="5" t="s">
        <v>1377</v>
      </c>
      <c r="I2822" s="5" t="s">
        <v>201</v>
      </c>
      <c r="J2822" s="5" t="s">
        <v>201</v>
      </c>
      <c r="K2822" s="5" t="s">
        <v>201</v>
      </c>
      <c r="L2822" s="5">
        <v>0</v>
      </c>
      <c r="M2822" s="5">
        <v>0</v>
      </c>
      <c r="N2822" s="5">
        <v>0</v>
      </c>
      <c r="O2822" s="5" t="s">
        <v>1378</v>
      </c>
      <c r="P2822" s="5" t="s">
        <v>201</v>
      </c>
      <c r="Q2822" s="5" t="s">
        <v>1643</v>
      </c>
      <c r="R2822" s="5"/>
      <c r="S2822" s="5"/>
      <c r="T2822" s="5"/>
      <c r="U2822" s="5"/>
      <c r="V2822" s="5"/>
      <c r="W2822" s="5"/>
      <c r="X2822" s="5"/>
    </row>
    <row r="2823" spans="1:25" s="8" customFormat="1" ht="15" hidden="1" x14ac:dyDescent="0.25">
      <c r="A2823" s="5" t="s">
        <v>119</v>
      </c>
      <c r="B2823" s="5" t="str">
        <f t="shared" si="1"/>
        <v>ks_priv003</v>
      </c>
      <c r="C2823" s="5" t="s">
        <v>916</v>
      </c>
      <c r="D2823" s="5">
        <v>6</v>
      </c>
      <c r="E2823" s="5">
        <v>21</v>
      </c>
      <c r="F2823" s="5">
        <v>2025</v>
      </c>
      <c r="G2823" s="5">
        <v>3</v>
      </c>
      <c r="H2823" s="5" t="s">
        <v>1372</v>
      </c>
      <c r="I2823" s="5" t="s">
        <v>316</v>
      </c>
      <c r="J2823" s="5" t="s">
        <v>548</v>
      </c>
      <c r="K2823" s="5" t="s">
        <v>1058</v>
      </c>
      <c r="L2823" s="5">
        <v>34100</v>
      </c>
      <c r="M2823" s="5">
        <v>55</v>
      </c>
      <c r="N2823" s="5">
        <v>620</v>
      </c>
      <c r="O2823" s="5" t="s">
        <v>246</v>
      </c>
      <c r="P2823" s="5" t="s">
        <v>1710</v>
      </c>
      <c r="Q2823" s="5"/>
      <c r="R2823" s="5"/>
      <c r="S2823" s="5"/>
      <c r="T2823" s="5"/>
      <c r="U2823" s="5"/>
      <c r="V2823" s="5"/>
      <c r="W2823" s="5"/>
      <c r="X2823" s="5"/>
    </row>
    <row r="2824" spans="1:25" s="8" customFormat="1" ht="15" hidden="1" x14ac:dyDescent="0.25">
      <c r="A2824" s="5" t="s">
        <v>92</v>
      </c>
      <c r="B2824" s="5" t="str">
        <f t="shared" si="1"/>
        <v>ks_priv013</v>
      </c>
      <c r="C2824" s="5" t="s">
        <v>916</v>
      </c>
      <c r="D2824" s="5">
        <v>6</v>
      </c>
      <c r="E2824" s="5">
        <v>21</v>
      </c>
      <c r="F2824" s="5">
        <v>2025</v>
      </c>
      <c r="G2824" s="5">
        <v>3</v>
      </c>
      <c r="H2824" s="5" t="s">
        <v>1372</v>
      </c>
      <c r="I2824" s="38" t="s">
        <v>312</v>
      </c>
      <c r="J2824" s="5" t="s">
        <v>313</v>
      </c>
      <c r="K2824" s="5" t="s">
        <v>1058</v>
      </c>
      <c r="L2824" s="5">
        <v>132</v>
      </c>
      <c r="M2824" s="5">
        <v>2</v>
      </c>
      <c r="N2824" s="5">
        <v>66</v>
      </c>
      <c r="O2824" s="5" t="s">
        <v>246</v>
      </c>
      <c r="P2824" s="5" t="s">
        <v>1526</v>
      </c>
      <c r="Q2824" s="5"/>
      <c r="R2824" s="5"/>
      <c r="S2824" s="5"/>
      <c r="T2824" s="5"/>
      <c r="U2824" s="5"/>
      <c r="V2824" s="5"/>
      <c r="W2824" s="5"/>
      <c r="X2824" s="5"/>
    </row>
    <row r="2825" spans="1:25" s="8" customFormat="1" ht="15" hidden="1" x14ac:dyDescent="0.25">
      <c r="A2825" s="5" t="s">
        <v>92</v>
      </c>
      <c r="B2825" s="5" t="str">
        <f t="shared" si="1"/>
        <v>ks_priv013</v>
      </c>
      <c r="C2825" s="5" t="s">
        <v>916</v>
      </c>
      <c r="D2825" s="5">
        <v>6</v>
      </c>
      <c r="E2825" s="5">
        <v>21</v>
      </c>
      <c r="F2825" s="5">
        <v>2025</v>
      </c>
      <c r="G2825" s="5">
        <v>3</v>
      </c>
      <c r="H2825" s="5" t="s">
        <v>1372</v>
      </c>
      <c r="I2825" s="5" t="s">
        <v>316</v>
      </c>
      <c r="J2825" s="5" t="s">
        <v>317</v>
      </c>
      <c r="K2825" s="5" t="s">
        <v>1058</v>
      </c>
      <c r="L2825" s="5">
        <v>8</v>
      </c>
      <c r="M2825" s="5">
        <v>1</v>
      </c>
      <c r="N2825" s="5">
        <v>8</v>
      </c>
      <c r="O2825" s="5" t="s">
        <v>246</v>
      </c>
      <c r="P2825" s="5" t="s">
        <v>1393</v>
      </c>
      <c r="Q2825" s="5"/>
      <c r="R2825" s="5"/>
      <c r="S2825" s="5"/>
      <c r="T2825" s="5"/>
      <c r="U2825" s="5"/>
      <c r="V2825" s="5"/>
      <c r="W2825" s="5"/>
      <c r="X2825" s="5"/>
    </row>
    <row r="2826" spans="1:25" s="8" customFormat="1" ht="15" hidden="1" x14ac:dyDescent="0.25">
      <c r="A2826" s="5" t="s">
        <v>92</v>
      </c>
      <c r="B2826" s="5" t="str">
        <f t="shared" si="1"/>
        <v>ks_priv013</v>
      </c>
      <c r="C2826" s="5" t="s">
        <v>916</v>
      </c>
      <c r="D2826" s="5">
        <v>6</v>
      </c>
      <c r="E2826" s="5">
        <v>21</v>
      </c>
      <c r="F2826" s="5">
        <v>2025</v>
      </c>
      <c r="G2826" s="5">
        <v>3</v>
      </c>
      <c r="H2826" s="5" t="s">
        <v>1372</v>
      </c>
      <c r="I2826" s="5" t="s">
        <v>314</v>
      </c>
      <c r="J2826" s="5" t="s">
        <v>1617</v>
      </c>
      <c r="K2826" s="5" t="s">
        <v>1058</v>
      </c>
      <c r="L2826" s="5">
        <v>3</v>
      </c>
      <c r="M2826" s="5">
        <v>1</v>
      </c>
      <c r="N2826" s="5">
        <v>3</v>
      </c>
      <c r="O2826" s="5" t="s">
        <v>246</v>
      </c>
      <c r="P2826" s="5" t="s">
        <v>1432</v>
      </c>
      <c r="Q2826" s="5"/>
      <c r="R2826" s="5"/>
      <c r="S2826" s="5"/>
      <c r="T2826" s="5"/>
      <c r="U2826" s="5"/>
      <c r="V2826" s="5"/>
      <c r="W2826" s="5"/>
      <c r="X2826" s="5"/>
    </row>
    <row r="2827" spans="1:25" s="8" customFormat="1" ht="15" hidden="1" x14ac:dyDescent="0.25">
      <c r="A2827" s="5" t="s">
        <v>90</v>
      </c>
      <c r="B2827" s="5" t="str">
        <f t="shared" si="1"/>
        <v>ks_priv014</v>
      </c>
      <c r="C2827" s="5" t="s">
        <v>916</v>
      </c>
      <c r="D2827" s="5">
        <v>6</v>
      </c>
      <c r="E2827" s="5">
        <v>21</v>
      </c>
      <c r="F2827" s="5">
        <v>2025</v>
      </c>
      <c r="G2827" s="5">
        <v>3</v>
      </c>
      <c r="H2827" s="5" t="s">
        <v>1372</v>
      </c>
      <c r="I2827" s="38" t="s">
        <v>312</v>
      </c>
      <c r="J2827" s="5" t="s">
        <v>313</v>
      </c>
      <c r="K2827" s="5" t="s">
        <v>1058</v>
      </c>
      <c r="L2827" s="5">
        <v>1792</v>
      </c>
      <c r="M2827" s="5">
        <v>14</v>
      </c>
      <c r="N2827" s="5">
        <v>128</v>
      </c>
      <c r="O2827" s="5" t="s">
        <v>246</v>
      </c>
      <c r="P2827" s="5" t="s">
        <v>1526</v>
      </c>
      <c r="Q2827" s="5"/>
      <c r="R2827" s="5"/>
      <c r="S2827" s="5"/>
      <c r="T2827" s="5"/>
      <c r="U2827" s="5"/>
      <c r="V2827" s="5"/>
      <c r="W2827" s="5"/>
      <c r="X2827" s="5"/>
      <c r="Y2827" s="5"/>
    </row>
    <row r="2828" spans="1:25" s="8" customFormat="1" ht="15" hidden="1" x14ac:dyDescent="0.25">
      <c r="A2828" s="5" t="s">
        <v>88</v>
      </c>
      <c r="B2828" s="5" t="str">
        <f t="shared" si="1"/>
        <v>ks_priv016</v>
      </c>
      <c r="C2828" s="5" t="s">
        <v>916</v>
      </c>
      <c r="D2828" s="5">
        <v>6</v>
      </c>
      <c r="E2828" s="5">
        <v>21</v>
      </c>
      <c r="F2828" s="5">
        <v>2025</v>
      </c>
      <c r="G2828" s="5">
        <v>3</v>
      </c>
      <c r="H2828" s="5" t="s">
        <v>1377</v>
      </c>
      <c r="I2828" s="5" t="s">
        <v>1646</v>
      </c>
      <c r="J2828" s="5" t="s">
        <v>373</v>
      </c>
      <c r="K2828" s="5" t="s">
        <v>1058</v>
      </c>
      <c r="L2828" s="5">
        <v>798</v>
      </c>
      <c r="M2828" s="5">
        <v>57</v>
      </c>
      <c r="N2828" s="5">
        <v>14</v>
      </c>
      <c r="O2828" s="5" t="s">
        <v>246</v>
      </c>
      <c r="P2828" s="5" t="s">
        <v>1404</v>
      </c>
      <c r="Q2828" s="5"/>
      <c r="R2828" s="5"/>
      <c r="S2828" s="5"/>
      <c r="T2828" s="5"/>
      <c r="U2828" s="5"/>
      <c r="V2828" s="5"/>
      <c r="W2828" s="5"/>
      <c r="X2828" s="5"/>
    </row>
    <row r="2829" spans="1:25" s="8" customFormat="1" ht="15" hidden="1" x14ac:dyDescent="0.25">
      <c r="A2829" s="5" t="s">
        <v>88</v>
      </c>
      <c r="B2829" s="5" t="str">
        <f t="shared" si="1"/>
        <v>ks_priv016</v>
      </c>
      <c r="C2829" s="5" t="s">
        <v>916</v>
      </c>
      <c r="D2829" s="5">
        <v>6</v>
      </c>
      <c r="E2829" s="5">
        <v>21</v>
      </c>
      <c r="F2829" s="5">
        <v>2025</v>
      </c>
      <c r="G2829" s="5">
        <v>3</v>
      </c>
      <c r="H2829" s="5" t="s">
        <v>1377</v>
      </c>
      <c r="I2829" s="38" t="s">
        <v>312</v>
      </c>
      <c r="J2829" s="5" t="s">
        <v>313</v>
      </c>
      <c r="K2829" s="5" t="s">
        <v>1058</v>
      </c>
      <c r="L2829" s="5">
        <v>600</v>
      </c>
      <c r="M2829" s="5">
        <v>4</v>
      </c>
      <c r="N2829" s="5">
        <v>150</v>
      </c>
      <c r="O2829" s="5" t="s">
        <v>246</v>
      </c>
      <c r="P2829" s="5" t="s">
        <v>1526</v>
      </c>
      <c r="Q2829" s="5"/>
      <c r="R2829" s="5"/>
      <c r="S2829" s="5"/>
      <c r="T2829" s="5"/>
      <c r="U2829" s="5"/>
      <c r="V2829" s="5"/>
      <c r="W2829" s="5"/>
      <c r="X2829" s="5"/>
    </row>
    <row r="2830" spans="1:25" s="8" customFormat="1" ht="15" hidden="1" x14ac:dyDescent="0.25">
      <c r="A2830" s="5" t="s">
        <v>88</v>
      </c>
      <c r="B2830" s="5" t="str">
        <f t="shared" si="1"/>
        <v>ks_priv016</v>
      </c>
      <c r="C2830" s="5" t="s">
        <v>916</v>
      </c>
      <c r="D2830" s="5">
        <v>6</v>
      </c>
      <c r="E2830" s="5">
        <v>21</v>
      </c>
      <c r="F2830" s="5">
        <v>2025</v>
      </c>
      <c r="G2830" s="5">
        <v>3</v>
      </c>
      <c r="H2830" s="5" t="s">
        <v>1377</v>
      </c>
      <c r="I2830" s="38" t="s">
        <v>312</v>
      </c>
      <c r="J2830" s="5" t="s">
        <v>313</v>
      </c>
      <c r="K2830" s="5" t="s">
        <v>1058</v>
      </c>
      <c r="L2830" s="5">
        <v>640</v>
      </c>
      <c r="M2830" s="5">
        <v>8</v>
      </c>
      <c r="N2830" s="5">
        <v>80</v>
      </c>
      <c r="O2830" s="5" t="s">
        <v>246</v>
      </c>
      <c r="P2830" s="5" t="s">
        <v>1526</v>
      </c>
      <c r="Q2830" s="5"/>
      <c r="R2830" s="5"/>
      <c r="S2830" s="5"/>
      <c r="T2830" s="5"/>
      <c r="U2830" s="5"/>
      <c r="V2830" s="5"/>
      <c r="W2830" s="5"/>
      <c r="X2830" s="5"/>
    </row>
    <row r="2831" spans="1:25" s="8" customFormat="1" ht="15" hidden="1" x14ac:dyDescent="0.25">
      <c r="A2831" s="5" t="s">
        <v>88</v>
      </c>
      <c r="B2831" s="5" t="str">
        <f t="shared" si="1"/>
        <v>ks_priv016</v>
      </c>
      <c r="C2831" s="5" t="s">
        <v>916</v>
      </c>
      <c r="D2831" s="5">
        <v>6</v>
      </c>
      <c r="E2831" s="5">
        <v>21</v>
      </c>
      <c r="F2831" s="5">
        <v>2025</v>
      </c>
      <c r="G2831" s="5">
        <v>3</v>
      </c>
      <c r="H2831" s="5" t="s">
        <v>1377</v>
      </c>
      <c r="I2831" s="5" t="s">
        <v>314</v>
      </c>
      <c r="J2831" s="5" t="s">
        <v>1617</v>
      </c>
      <c r="K2831" s="5" t="s">
        <v>1058</v>
      </c>
      <c r="L2831" s="5">
        <v>16</v>
      </c>
      <c r="M2831" s="5">
        <v>4</v>
      </c>
      <c r="N2831" s="5">
        <v>4</v>
      </c>
      <c r="O2831" s="5" t="s">
        <v>246</v>
      </c>
      <c r="P2831" s="5" t="s">
        <v>1432</v>
      </c>
      <c r="Q2831" s="5"/>
      <c r="R2831" s="5"/>
      <c r="S2831" s="5"/>
      <c r="T2831" s="5"/>
      <c r="U2831" s="5"/>
      <c r="V2831" s="5"/>
      <c r="W2831" s="5"/>
      <c r="X2831" s="5"/>
    </row>
    <row r="2832" spans="1:25" s="8" customFormat="1" ht="15" hidden="1" x14ac:dyDescent="0.25">
      <c r="A2832" s="5" t="s">
        <v>88</v>
      </c>
      <c r="B2832" s="5" t="str">
        <f t="shared" si="1"/>
        <v>ks_priv016</v>
      </c>
      <c r="C2832" s="5" t="s">
        <v>916</v>
      </c>
      <c r="D2832" s="5">
        <v>6</v>
      </c>
      <c r="E2832" s="5">
        <v>21</v>
      </c>
      <c r="F2832" s="5">
        <v>2025</v>
      </c>
      <c r="G2832" s="5">
        <v>3</v>
      </c>
      <c r="H2832" s="5" t="s">
        <v>1377</v>
      </c>
      <c r="I2832" s="5" t="s">
        <v>314</v>
      </c>
      <c r="J2832" s="5" t="s">
        <v>1617</v>
      </c>
      <c r="K2832" s="5" t="s">
        <v>1058</v>
      </c>
      <c r="L2832" s="5">
        <v>60</v>
      </c>
      <c r="M2832" s="5">
        <v>3</v>
      </c>
      <c r="N2832" s="5">
        <v>20</v>
      </c>
      <c r="O2832" s="5" t="s">
        <v>246</v>
      </c>
      <c r="P2832" s="5" t="s">
        <v>1432</v>
      </c>
      <c r="Q2832" s="5"/>
      <c r="R2832" s="5"/>
      <c r="S2832" s="5"/>
      <c r="T2832" s="5"/>
      <c r="U2832" s="5"/>
      <c r="V2832" s="5"/>
      <c r="W2832" s="5"/>
      <c r="X2832" s="5"/>
    </row>
    <row r="2833" spans="1:25" s="8" customFormat="1" ht="15" hidden="1" x14ac:dyDescent="0.25">
      <c r="A2833" s="5" t="s">
        <v>88</v>
      </c>
      <c r="B2833" s="5" t="str">
        <f t="shared" si="1"/>
        <v>ks_priv016</v>
      </c>
      <c r="C2833" s="5" t="s">
        <v>916</v>
      </c>
      <c r="D2833" s="5">
        <v>6</v>
      </c>
      <c r="E2833" s="5">
        <v>21</v>
      </c>
      <c r="F2833" s="5">
        <v>2025</v>
      </c>
      <c r="G2833" s="5">
        <v>3</v>
      </c>
      <c r="H2833" s="5" t="s">
        <v>1377</v>
      </c>
      <c r="I2833" s="5" t="s">
        <v>484</v>
      </c>
      <c r="J2833" s="5" t="s">
        <v>1194</v>
      </c>
      <c r="K2833" s="5" t="s">
        <v>1058</v>
      </c>
      <c r="L2833" s="5">
        <v>4</v>
      </c>
      <c r="M2833" s="5">
        <v>4</v>
      </c>
      <c r="N2833" s="5">
        <v>1</v>
      </c>
      <c r="O2833" s="5" t="s">
        <v>246</v>
      </c>
      <c r="P2833" s="5" t="s">
        <v>1550</v>
      </c>
      <c r="Q2833" s="5"/>
      <c r="R2833" s="5"/>
      <c r="S2833" s="5"/>
      <c r="T2833" s="5"/>
      <c r="U2833" s="5"/>
      <c r="V2833" s="5"/>
      <c r="W2833" s="5"/>
      <c r="X2833" s="5"/>
    </row>
    <row r="2834" spans="1:25" s="8" customFormat="1" ht="15" hidden="1" x14ac:dyDescent="0.25">
      <c r="A2834" s="5" t="s">
        <v>88</v>
      </c>
      <c r="B2834" s="5" t="str">
        <f t="shared" si="1"/>
        <v>ks_priv016</v>
      </c>
      <c r="C2834" s="5" t="s">
        <v>916</v>
      </c>
      <c r="D2834" s="5">
        <v>6</v>
      </c>
      <c r="E2834" s="5">
        <v>21</v>
      </c>
      <c r="F2834" s="5">
        <v>2025</v>
      </c>
      <c r="G2834" s="5">
        <v>3</v>
      </c>
      <c r="H2834" s="5" t="s">
        <v>1377</v>
      </c>
      <c r="I2834" s="5" t="s">
        <v>322</v>
      </c>
      <c r="J2834" s="5" t="s">
        <v>403</v>
      </c>
      <c r="K2834" s="5" t="s">
        <v>1058</v>
      </c>
      <c r="L2834" s="5">
        <v>1</v>
      </c>
      <c r="M2834" s="5">
        <v>1</v>
      </c>
      <c r="N2834" s="5">
        <v>1</v>
      </c>
      <c r="O2834" s="5" t="s">
        <v>246</v>
      </c>
      <c r="P2834" s="5" t="s">
        <v>1606</v>
      </c>
      <c r="Q2834" s="5"/>
      <c r="R2834" s="5"/>
      <c r="S2834" s="5"/>
      <c r="T2834" s="5"/>
      <c r="U2834" s="5"/>
      <c r="V2834" s="5"/>
      <c r="W2834" s="5"/>
      <c r="X2834" s="5"/>
    </row>
    <row r="2835" spans="1:25" s="8" customFormat="1" ht="15" hidden="1" x14ac:dyDescent="0.25">
      <c r="A2835" s="5" t="s">
        <v>126</v>
      </c>
      <c r="B2835" s="5" t="str">
        <f t="shared" si="1"/>
        <v>ks_priv062</v>
      </c>
      <c r="C2835" s="5" t="s">
        <v>916</v>
      </c>
      <c r="D2835" s="5">
        <v>6</v>
      </c>
      <c r="E2835" s="5">
        <v>22</v>
      </c>
      <c r="F2835" s="5">
        <v>2025</v>
      </c>
      <c r="G2835" s="5">
        <v>3</v>
      </c>
      <c r="H2835" s="5" t="s">
        <v>1372</v>
      </c>
      <c r="I2835" s="5" t="s">
        <v>201</v>
      </c>
      <c r="J2835" s="5" t="s">
        <v>201</v>
      </c>
      <c r="K2835" s="5" t="s">
        <v>201</v>
      </c>
      <c r="L2835" s="5">
        <v>0</v>
      </c>
      <c r="M2835" s="5">
        <v>0</v>
      </c>
      <c r="N2835" s="5">
        <v>0</v>
      </c>
      <c r="O2835" s="5" t="s">
        <v>1378</v>
      </c>
      <c r="P2835" s="5" t="s">
        <v>201</v>
      </c>
      <c r="Q2835" s="5" t="s">
        <v>1643</v>
      </c>
      <c r="R2835" s="5"/>
      <c r="S2835" s="5"/>
      <c r="T2835" s="5"/>
      <c r="U2835" s="5"/>
      <c r="V2835" s="5"/>
      <c r="W2835" s="5"/>
      <c r="X2835" s="5"/>
      <c r="Y2835" s="5"/>
    </row>
    <row r="2836" spans="1:25" s="8" customFormat="1" ht="15" hidden="1" x14ac:dyDescent="0.25">
      <c r="A2836" s="5" t="s">
        <v>121</v>
      </c>
      <c r="B2836" s="5" t="str">
        <f t="shared" si="1"/>
        <v>ks_priv061</v>
      </c>
      <c r="C2836" s="5" t="s">
        <v>916</v>
      </c>
      <c r="D2836" s="5">
        <v>6</v>
      </c>
      <c r="E2836" s="5">
        <v>22</v>
      </c>
      <c r="F2836" s="5">
        <v>2025</v>
      </c>
      <c r="G2836" s="5">
        <v>3</v>
      </c>
      <c r="H2836" s="5" t="s">
        <v>1377</v>
      </c>
      <c r="I2836" s="5" t="s">
        <v>428</v>
      </c>
      <c r="J2836" s="5" t="s">
        <v>306</v>
      </c>
      <c r="K2836" s="5" t="s">
        <v>1058</v>
      </c>
      <c r="L2836" s="5">
        <v>20</v>
      </c>
      <c r="M2836" s="5">
        <v>20</v>
      </c>
      <c r="N2836" s="5">
        <v>1</v>
      </c>
      <c r="O2836" s="5" t="s">
        <v>246</v>
      </c>
      <c r="P2836" s="5" t="s">
        <v>1701</v>
      </c>
      <c r="Q2836" s="5"/>
      <c r="R2836" s="5"/>
      <c r="S2836" s="5"/>
      <c r="T2836" s="5"/>
      <c r="U2836" s="5"/>
      <c r="V2836" s="5"/>
      <c r="W2836" s="5"/>
      <c r="X2836" s="5"/>
    </row>
    <row r="2837" spans="1:25" s="8" customFormat="1" ht="15" hidden="1" x14ac:dyDescent="0.25">
      <c r="A2837" s="5" t="s">
        <v>121</v>
      </c>
      <c r="B2837" s="5" t="str">
        <f t="shared" si="1"/>
        <v>ks_priv061</v>
      </c>
      <c r="C2837" s="5" t="s">
        <v>916</v>
      </c>
      <c r="D2837" s="5">
        <v>6</v>
      </c>
      <c r="E2837" s="5">
        <v>22</v>
      </c>
      <c r="F2837" s="5">
        <v>2025</v>
      </c>
      <c r="G2837" s="5">
        <v>3</v>
      </c>
      <c r="H2837" s="5" t="s">
        <v>1377</v>
      </c>
      <c r="I2837" s="5" t="s">
        <v>433</v>
      </c>
      <c r="J2837" s="5" t="s">
        <v>367</v>
      </c>
      <c r="K2837" s="5" t="s">
        <v>1058</v>
      </c>
      <c r="L2837" s="5">
        <v>2700</v>
      </c>
      <c r="M2837" s="5">
        <v>10</v>
      </c>
      <c r="N2837" s="5">
        <v>270</v>
      </c>
      <c r="O2837" s="5" t="s">
        <v>246</v>
      </c>
      <c r="P2837" s="5" t="s">
        <v>508</v>
      </c>
      <c r="Q2837" s="5"/>
      <c r="R2837" s="5"/>
      <c r="S2837" s="5"/>
      <c r="T2837" s="5"/>
      <c r="U2837" s="5"/>
      <c r="V2837" s="5"/>
      <c r="W2837" s="5"/>
      <c r="X2837" s="5"/>
    </row>
    <row r="2838" spans="1:25" s="8" customFormat="1" ht="15" hidden="1" x14ac:dyDescent="0.25">
      <c r="A2838" s="5" t="s">
        <v>121</v>
      </c>
      <c r="B2838" s="5" t="str">
        <f t="shared" si="1"/>
        <v>ks_priv061</v>
      </c>
      <c r="C2838" s="5" t="s">
        <v>916</v>
      </c>
      <c r="D2838" s="5">
        <v>6</v>
      </c>
      <c r="E2838" s="5">
        <v>22</v>
      </c>
      <c r="F2838" s="5">
        <v>2025</v>
      </c>
      <c r="G2838" s="5">
        <v>3</v>
      </c>
      <c r="H2838" s="5" t="s">
        <v>1377</v>
      </c>
      <c r="I2838" s="5" t="s">
        <v>433</v>
      </c>
      <c r="J2838" s="5" t="s">
        <v>367</v>
      </c>
      <c r="K2838" s="5" t="s">
        <v>1058</v>
      </c>
      <c r="L2838" s="5">
        <v>4920</v>
      </c>
      <c r="M2838" s="5">
        <v>41</v>
      </c>
      <c r="N2838" s="5">
        <v>120</v>
      </c>
      <c r="O2838" s="5" t="s">
        <v>246</v>
      </c>
      <c r="P2838" s="5" t="s">
        <v>508</v>
      </c>
      <c r="Q2838" s="5"/>
      <c r="R2838" s="5"/>
      <c r="S2838" s="5"/>
      <c r="T2838" s="5"/>
      <c r="U2838" s="5"/>
      <c r="V2838" s="5"/>
      <c r="W2838" s="5"/>
      <c r="X2838" s="5"/>
    </row>
    <row r="2839" spans="1:25" s="8" customFormat="1" ht="15" hidden="1" x14ac:dyDescent="0.25">
      <c r="A2839" s="5" t="s">
        <v>121</v>
      </c>
      <c r="B2839" s="5" t="str">
        <f t="shared" si="1"/>
        <v>ks_priv061</v>
      </c>
      <c r="C2839" s="5" t="s">
        <v>916</v>
      </c>
      <c r="D2839" s="5">
        <v>6</v>
      </c>
      <c r="E2839" s="5">
        <v>22</v>
      </c>
      <c r="F2839" s="5">
        <v>2025</v>
      </c>
      <c r="G2839" s="5">
        <v>3</v>
      </c>
      <c r="H2839" s="5" t="s">
        <v>1377</v>
      </c>
      <c r="I2839" s="5" t="s">
        <v>433</v>
      </c>
      <c r="J2839" s="5" t="s">
        <v>367</v>
      </c>
      <c r="K2839" s="5" t="s">
        <v>1058</v>
      </c>
      <c r="L2839" s="5">
        <v>1200</v>
      </c>
      <c r="M2839" s="5">
        <v>48</v>
      </c>
      <c r="N2839" s="5">
        <v>25</v>
      </c>
      <c r="O2839" s="5" t="s">
        <v>246</v>
      </c>
      <c r="P2839" s="5" t="s">
        <v>508</v>
      </c>
      <c r="Q2839" s="5"/>
      <c r="R2839" s="5"/>
      <c r="S2839" s="5"/>
      <c r="T2839" s="5"/>
      <c r="U2839" s="5"/>
      <c r="V2839" s="5"/>
      <c r="W2839" s="5"/>
      <c r="X2839" s="5"/>
    </row>
    <row r="2840" spans="1:25" s="8" customFormat="1" ht="15" hidden="1" x14ac:dyDescent="0.25">
      <c r="A2840" s="5" t="s">
        <v>121</v>
      </c>
      <c r="B2840" s="5" t="str">
        <f t="shared" si="1"/>
        <v>ks_priv061</v>
      </c>
      <c r="C2840" s="5" t="s">
        <v>916</v>
      </c>
      <c r="D2840" s="5">
        <v>6</v>
      </c>
      <c r="E2840" s="5">
        <v>22</v>
      </c>
      <c r="F2840" s="5">
        <v>2025</v>
      </c>
      <c r="G2840" s="5">
        <v>3</v>
      </c>
      <c r="H2840" s="5" t="s">
        <v>1377</v>
      </c>
      <c r="I2840" s="5" t="s">
        <v>1730</v>
      </c>
      <c r="J2840" s="5" t="s">
        <v>1731</v>
      </c>
      <c r="K2840" s="5" t="s">
        <v>1058</v>
      </c>
      <c r="L2840" s="5">
        <v>150</v>
      </c>
      <c r="M2840" s="5">
        <v>1</v>
      </c>
      <c r="N2840" s="5">
        <v>150</v>
      </c>
      <c r="O2840" s="5" t="s">
        <v>1732</v>
      </c>
      <c r="P2840" s="5" t="s">
        <v>1733</v>
      </c>
      <c r="Q2840" s="5"/>
      <c r="R2840" s="5"/>
      <c r="S2840" s="5"/>
      <c r="T2840" s="5"/>
      <c r="U2840" s="5"/>
      <c r="V2840" s="5"/>
      <c r="W2840" s="5"/>
      <c r="X2840" s="5"/>
    </row>
    <row r="2841" spans="1:25" s="8" customFormat="1" ht="15" hidden="1" x14ac:dyDescent="0.25">
      <c r="A2841" s="5" t="s">
        <v>81</v>
      </c>
      <c r="B2841" s="5" t="str">
        <f t="shared" si="1"/>
        <v>ks_priv017</v>
      </c>
      <c r="C2841" s="5" t="s">
        <v>916</v>
      </c>
      <c r="D2841" s="5">
        <v>6</v>
      </c>
      <c r="E2841" s="5">
        <v>22</v>
      </c>
      <c r="F2841" s="5">
        <v>2025</v>
      </c>
      <c r="G2841" s="5">
        <v>3</v>
      </c>
      <c r="H2841" s="5" t="s">
        <v>1372</v>
      </c>
      <c r="I2841" s="5" t="s">
        <v>201</v>
      </c>
      <c r="J2841" s="5" t="s">
        <v>201</v>
      </c>
      <c r="K2841" s="5" t="s">
        <v>201</v>
      </c>
      <c r="L2841" s="5">
        <v>0</v>
      </c>
      <c r="M2841" s="5">
        <v>0</v>
      </c>
      <c r="N2841" s="5">
        <v>0</v>
      </c>
      <c r="O2841" s="5" t="s">
        <v>1378</v>
      </c>
      <c r="P2841" s="5" t="s">
        <v>201</v>
      </c>
      <c r="Q2841" s="5" t="s">
        <v>1643</v>
      </c>
      <c r="R2841" s="5"/>
      <c r="S2841" s="5"/>
      <c r="T2841" s="5"/>
      <c r="U2841" s="5"/>
      <c r="V2841" s="5"/>
      <c r="W2841" s="5"/>
      <c r="X2841" s="5"/>
      <c r="Y2841" s="5"/>
    </row>
    <row r="2842" spans="1:25" s="8" customFormat="1" ht="15" hidden="1" x14ac:dyDescent="0.25">
      <c r="A2842" s="5" t="s">
        <v>27</v>
      </c>
      <c r="B2842" s="5" t="str">
        <f t="shared" si="1"/>
        <v>ks_priv032</v>
      </c>
      <c r="C2842" s="5" t="s">
        <v>916</v>
      </c>
      <c r="D2842" s="5">
        <v>6</v>
      </c>
      <c r="E2842" s="5">
        <v>23</v>
      </c>
      <c r="F2842" s="5">
        <v>2025</v>
      </c>
      <c r="G2842" s="5">
        <v>3</v>
      </c>
      <c r="H2842" s="5" t="s">
        <v>1377</v>
      </c>
      <c r="I2842" s="5" t="s">
        <v>1646</v>
      </c>
      <c r="J2842" s="5" t="s">
        <v>373</v>
      </c>
      <c r="K2842" s="5" t="s">
        <v>1058</v>
      </c>
      <c r="L2842" s="5">
        <v>165</v>
      </c>
      <c r="M2842" s="5">
        <v>11</v>
      </c>
      <c r="N2842" s="5">
        <v>15</v>
      </c>
      <c r="O2842" s="5" t="s">
        <v>246</v>
      </c>
      <c r="P2842" s="5" t="s">
        <v>1404</v>
      </c>
      <c r="Q2842" s="5" t="s">
        <v>1734</v>
      </c>
      <c r="R2842" s="5"/>
      <c r="S2842" s="5"/>
      <c r="T2842" s="5"/>
      <c r="U2842" s="5"/>
      <c r="V2842" s="5"/>
      <c r="W2842" s="5"/>
      <c r="X2842" s="5"/>
    </row>
    <row r="2843" spans="1:25" s="8" customFormat="1" ht="15" hidden="1" x14ac:dyDescent="0.25">
      <c r="A2843" s="5" t="s">
        <v>27</v>
      </c>
      <c r="B2843" s="5" t="str">
        <f t="shared" si="1"/>
        <v>ks_priv032</v>
      </c>
      <c r="C2843" s="5" t="s">
        <v>916</v>
      </c>
      <c r="D2843" s="5">
        <v>6</v>
      </c>
      <c r="E2843" s="5">
        <v>23</v>
      </c>
      <c r="F2843" s="5">
        <v>2025</v>
      </c>
      <c r="G2843" s="5">
        <v>3</v>
      </c>
      <c r="H2843" s="5" t="s">
        <v>1377</v>
      </c>
      <c r="I2843" s="5" t="s">
        <v>434</v>
      </c>
      <c r="J2843" s="5" t="s">
        <v>1693</v>
      </c>
      <c r="K2843" s="5" t="s">
        <v>1058</v>
      </c>
      <c r="L2843" s="5">
        <v>1</v>
      </c>
      <c r="M2843" s="5">
        <v>1</v>
      </c>
      <c r="N2843" s="5">
        <v>1</v>
      </c>
      <c r="O2843" s="5" t="s">
        <v>246</v>
      </c>
      <c r="P2843" s="5" t="s">
        <v>1694</v>
      </c>
      <c r="Q2843" s="5" t="s">
        <v>1734</v>
      </c>
      <c r="R2843" s="5"/>
      <c r="S2843" s="5"/>
      <c r="T2843" s="5"/>
      <c r="U2843" s="5"/>
      <c r="V2843" s="5"/>
      <c r="W2843" s="5"/>
      <c r="X2843" s="5"/>
    </row>
    <row r="2844" spans="1:25" s="8" customFormat="1" ht="15" hidden="1" x14ac:dyDescent="0.25">
      <c r="A2844" s="5" t="s">
        <v>27</v>
      </c>
      <c r="B2844" s="5" t="str">
        <f t="shared" si="1"/>
        <v>ks_priv032</v>
      </c>
      <c r="C2844" s="5" t="s">
        <v>916</v>
      </c>
      <c r="D2844" s="5">
        <v>6</v>
      </c>
      <c r="E2844" s="5">
        <v>23</v>
      </c>
      <c r="F2844" s="5">
        <v>2025</v>
      </c>
      <c r="G2844" s="5">
        <v>3</v>
      </c>
      <c r="H2844" s="5" t="s">
        <v>1377</v>
      </c>
      <c r="I2844" s="5" t="s">
        <v>434</v>
      </c>
      <c r="J2844" s="5" t="s">
        <v>1693</v>
      </c>
      <c r="K2844" s="5" t="s">
        <v>1058</v>
      </c>
      <c r="L2844" s="5">
        <v>7</v>
      </c>
      <c r="M2844" s="5">
        <v>1</v>
      </c>
      <c r="N2844" s="5">
        <v>7</v>
      </c>
      <c r="O2844" s="5" t="s">
        <v>246</v>
      </c>
      <c r="P2844" s="5" t="s">
        <v>1694</v>
      </c>
      <c r="Q2844" s="5" t="s">
        <v>1734</v>
      </c>
      <c r="R2844" s="5"/>
      <c r="S2844" s="5"/>
      <c r="T2844" s="5"/>
      <c r="U2844" s="5"/>
      <c r="V2844" s="5"/>
      <c r="W2844" s="5"/>
      <c r="X2844" s="5"/>
    </row>
    <row r="2845" spans="1:25" s="8" customFormat="1" ht="15" hidden="1" x14ac:dyDescent="0.25">
      <c r="A2845" s="5" t="s">
        <v>27</v>
      </c>
      <c r="B2845" s="5" t="str">
        <f t="shared" si="1"/>
        <v>ks_priv032</v>
      </c>
      <c r="C2845" s="5" t="s">
        <v>916</v>
      </c>
      <c r="D2845" s="5">
        <v>6</v>
      </c>
      <c r="E2845" s="5">
        <v>23</v>
      </c>
      <c r="F2845" s="5">
        <v>2025</v>
      </c>
      <c r="G2845" s="5">
        <v>3</v>
      </c>
      <c r="H2845" s="5" t="s">
        <v>1377</v>
      </c>
      <c r="I2845" s="38" t="s">
        <v>312</v>
      </c>
      <c r="J2845" s="5" t="s">
        <v>313</v>
      </c>
      <c r="K2845" s="5" t="s">
        <v>1058</v>
      </c>
      <c r="L2845" s="5">
        <v>55</v>
      </c>
      <c r="M2845" s="5">
        <v>1</v>
      </c>
      <c r="N2845" s="5">
        <v>55</v>
      </c>
      <c r="O2845" s="5" t="s">
        <v>246</v>
      </c>
      <c r="P2845" s="5" t="s">
        <v>1526</v>
      </c>
      <c r="Q2845" s="5" t="s">
        <v>1734</v>
      </c>
      <c r="R2845" s="5"/>
      <c r="S2845" s="5"/>
      <c r="T2845" s="5"/>
      <c r="U2845" s="5"/>
      <c r="V2845" s="5"/>
      <c r="W2845" s="5"/>
      <c r="X2845" s="5"/>
      <c r="Y2845" s="5"/>
    </row>
    <row r="2846" spans="1:25" s="8" customFormat="1" ht="15" hidden="1" x14ac:dyDescent="0.25">
      <c r="A2846" s="5" t="s">
        <v>19</v>
      </c>
      <c r="B2846" s="5" t="str">
        <f t="shared" si="1"/>
        <v>ks_priv027</v>
      </c>
      <c r="C2846" s="5" t="s">
        <v>916</v>
      </c>
      <c r="D2846" s="5">
        <v>6</v>
      </c>
      <c r="E2846" s="5">
        <v>23</v>
      </c>
      <c r="F2846" s="5">
        <v>2025</v>
      </c>
      <c r="G2846" s="5">
        <v>3</v>
      </c>
      <c r="H2846" s="5" t="s">
        <v>1372</v>
      </c>
      <c r="I2846" s="5" t="s">
        <v>201</v>
      </c>
      <c r="J2846" s="5" t="s">
        <v>201</v>
      </c>
      <c r="K2846" s="5" t="s">
        <v>201</v>
      </c>
      <c r="L2846" s="5">
        <v>0</v>
      </c>
      <c r="M2846" s="5">
        <v>0</v>
      </c>
      <c r="N2846" s="5">
        <v>0</v>
      </c>
      <c r="O2846" s="5" t="s">
        <v>1378</v>
      </c>
      <c r="P2846" s="5" t="s">
        <v>201</v>
      </c>
      <c r="Q2846" s="5" t="s">
        <v>1643</v>
      </c>
      <c r="R2846" s="5"/>
      <c r="S2846" s="5"/>
      <c r="T2846" s="5"/>
      <c r="U2846" s="5"/>
      <c r="V2846" s="5"/>
      <c r="W2846" s="5"/>
      <c r="X2846" s="5"/>
    </row>
    <row r="2847" spans="1:25" s="8" customFormat="1" ht="15" hidden="1" x14ac:dyDescent="0.25">
      <c r="A2847" s="5" t="s">
        <v>26</v>
      </c>
      <c r="B2847" s="5" t="str">
        <f t="shared" si="1"/>
        <v>ks_priv031</v>
      </c>
      <c r="C2847" s="5" t="s">
        <v>916</v>
      </c>
      <c r="D2847" s="5">
        <v>6</v>
      </c>
      <c r="E2847" s="5">
        <v>23</v>
      </c>
      <c r="F2847" s="5">
        <v>2025</v>
      </c>
      <c r="G2847" s="5">
        <v>3</v>
      </c>
      <c r="H2847" s="5" t="s">
        <v>1377</v>
      </c>
      <c r="I2847" s="5" t="s">
        <v>314</v>
      </c>
      <c r="J2847" s="5" t="s">
        <v>1617</v>
      </c>
      <c r="K2847" s="5" t="s">
        <v>1058</v>
      </c>
      <c r="L2847" s="5">
        <v>1</v>
      </c>
      <c r="M2847" s="5">
        <v>1</v>
      </c>
      <c r="N2847" s="5">
        <v>1</v>
      </c>
      <c r="O2847" s="5" t="s">
        <v>246</v>
      </c>
      <c r="P2847" s="5" t="s">
        <v>1432</v>
      </c>
      <c r="Q2847" s="5" t="s">
        <v>1735</v>
      </c>
      <c r="R2847" s="5"/>
      <c r="S2847" s="5"/>
      <c r="T2847" s="5"/>
      <c r="U2847" s="5"/>
      <c r="V2847" s="5"/>
      <c r="W2847" s="5"/>
      <c r="X2847" s="5"/>
    </row>
    <row r="2848" spans="1:25" s="8" customFormat="1" ht="15" hidden="1" x14ac:dyDescent="0.25">
      <c r="A2848" s="5" t="s">
        <v>26</v>
      </c>
      <c r="B2848" s="5" t="str">
        <f t="shared" si="1"/>
        <v>ks_priv031</v>
      </c>
      <c r="C2848" s="5" t="s">
        <v>916</v>
      </c>
      <c r="D2848" s="5">
        <v>6</v>
      </c>
      <c r="E2848" s="5">
        <v>23</v>
      </c>
      <c r="F2848" s="5">
        <v>2025</v>
      </c>
      <c r="G2848" s="5">
        <v>3</v>
      </c>
      <c r="H2848" s="5" t="s">
        <v>1377</v>
      </c>
      <c r="I2848" s="5" t="s">
        <v>314</v>
      </c>
      <c r="J2848" s="5" t="s">
        <v>1617</v>
      </c>
      <c r="K2848" s="5" t="s">
        <v>1058</v>
      </c>
      <c r="L2848" s="5">
        <v>32</v>
      </c>
      <c r="M2848" s="5">
        <v>8</v>
      </c>
      <c r="N2848" s="5">
        <v>4</v>
      </c>
      <c r="O2848" s="5" t="s">
        <v>246</v>
      </c>
      <c r="P2848" s="5" t="s">
        <v>1432</v>
      </c>
      <c r="Q2848" s="5" t="s">
        <v>1735</v>
      </c>
      <c r="R2848" s="5"/>
      <c r="S2848" s="5"/>
      <c r="T2848" s="5"/>
      <c r="U2848" s="5"/>
      <c r="V2848" s="5"/>
      <c r="W2848" s="5"/>
      <c r="X2848" s="5"/>
    </row>
    <row r="2849" spans="1:25" s="8" customFormat="1" ht="15" hidden="1" x14ac:dyDescent="0.25">
      <c r="A2849" s="5" t="s">
        <v>26</v>
      </c>
      <c r="B2849" s="5" t="str">
        <f t="shared" si="1"/>
        <v>ks_priv031</v>
      </c>
      <c r="C2849" s="5" t="s">
        <v>916</v>
      </c>
      <c r="D2849" s="5">
        <v>6</v>
      </c>
      <c r="E2849" s="5">
        <v>23</v>
      </c>
      <c r="F2849" s="5">
        <v>2025</v>
      </c>
      <c r="G2849" s="5">
        <v>3</v>
      </c>
      <c r="H2849" s="5" t="s">
        <v>1377</v>
      </c>
      <c r="I2849" s="5" t="s">
        <v>438</v>
      </c>
      <c r="J2849" s="5" t="s">
        <v>362</v>
      </c>
      <c r="K2849" s="5" t="s">
        <v>1058</v>
      </c>
      <c r="L2849" s="5">
        <v>30</v>
      </c>
      <c r="M2849" s="5">
        <v>1</v>
      </c>
      <c r="N2849" s="5">
        <v>30</v>
      </c>
      <c r="O2849" s="5" t="s">
        <v>246</v>
      </c>
      <c r="P2849" s="5" t="s">
        <v>1426</v>
      </c>
      <c r="Q2849" s="5" t="s">
        <v>1735</v>
      </c>
      <c r="R2849" s="5"/>
      <c r="S2849" s="5"/>
      <c r="T2849" s="5"/>
      <c r="U2849" s="5"/>
      <c r="V2849" s="5"/>
      <c r="W2849" s="5"/>
      <c r="X2849" s="5"/>
      <c r="Y2849" s="5"/>
    </row>
    <row r="2850" spans="1:25" s="8" customFormat="1" ht="15" hidden="1" x14ac:dyDescent="0.25">
      <c r="A2850" s="5" t="s">
        <v>26</v>
      </c>
      <c r="B2850" s="5" t="str">
        <f t="shared" si="1"/>
        <v>ks_priv031</v>
      </c>
      <c r="C2850" s="5" t="s">
        <v>916</v>
      </c>
      <c r="D2850" s="5">
        <v>6</v>
      </c>
      <c r="E2850" s="5">
        <v>23</v>
      </c>
      <c r="F2850" s="5">
        <v>2025</v>
      </c>
      <c r="G2850" s="5">
        <v>3</v>
      </c>
      <c r="H2850" s="5" t="s">
        <v>1377</v>
      </c>
      <c r="I2850" s="5" t="s">
        <v>319</v>
      </c>
      <c r="J2850" s="5" t="s">
        <v>1736</v>
      </c>
      <c r="K2850" s="5" t="s">
        <v>1058</v>
      </c>
      <c r="L2850" s="5">
        <v>102</v>
      </c>
      <c r="M2850" s="5">
        <v>1</v>
      </c>
      <c r="N2850" s="5">
        <v>102</v>
      </c>
      <c r="O2850" s="5" t="s">
        <v>1737</v>
      </c>
      <c r="P2850" s="5" t="s">
        <v>1738</v>
      </c>
      <c r="Q2850" s="5" t="s">
        <v>1735</v>
      </c>
      <c r="R2850" s="5"/>
      <c r="S2850" s="5"/>
      <c r="T2850" s="5"/>
      <c r="U2850" s="5"/>
      <c r="V2850" s="5"/>
      <c r="W2850" s="5"/>
      <c r="X2850" s="5"/>
      <c r="Y2850" s="5"/>
    </row>
    <row r="2851" spans="1:25" s="8" customFormat="1" ht="15" hidden="1" x14ac:dyDescent="0.25">
      <c r="A2851" s="5" t="s">
        <v>26</v>
      </c>
      <c r="B2851" s="5" t="str">
        <f t="shared" si="1"/>
        <v>ks_priv031</v>
      </c>
      <c r="C2851" s="5" t="s">
        <v>916</v>
      </c>
      <c r="D2851" s="5">
        <v>6</v>
      </c>
      <c r="E2851" s="5">
        <v>23</v>
      </c>
      <c r="F2851" s="5">
        <v>2025</v>
      </c>
      <c r="G2851" s="5">
        <v>3</v>
      </c>
      <c r="H2851" s="5" t="s">
        <v>1377</v>
      </c>
      <c r="I2851" s="5" t="s">
        <v>434</v>
      </c>
      <c r="J2851" s="5" t="s">
        <v>1693</v>
      </c>
      <c r="K2851" s="5" t="s">
        <v>1058</v>
      </c>
      <c r="L2851" s="5">
        <v>1</v>
      </c>
      <c r="M2851" s="5">
        <v>1</v>
      </c>
      <c r="N2851" s="5">
        <v>1</v>
      </c>
      <c r="O2851" s="5" t="s">
        <v>246</v>
      </c>
      <c r="P2851" s="5" t="s">
        <v>1694</v>
      </c>
      <c r="Q2851" s="5" t="s">
        <v>1735</v>
      </c>
      <c r="R2851" s="5"/>
      <c r="S2851" s="5"/>
      <c r="T2851" s="5"/>
      <c r="U2851" s="5"/>
      <c r="V2851" s="5"/>
      <c r="W2851" s="5"/>
      <c r="X2851" s="5"/>
      <c r="Y2851" s="5"/>
    </row>
    <row r="2852" spans="1:25" s="8" customFormat="1" ht="15" hidden="1" x14ac:dyDescent="0.25">
      <c r="A2852" s="5" t="s">
        <v>26</v>
      </c>
      <c r="B2852" s="5" t="str">
        <f t="shared" si="1"/>
        <v>ks_priv031</v>
      </c>
      <c r="C2852" s="5" t="s">
        <v>916</v>
      </c>
      <c r="D2852" s="5">
        <v>6</v>
      </c>
      <c r="E2852" s="5">
        <v>23</v>
      </c>
      <c r="F2852" s="5">
        <v>2025</v>
      </c>
      <c r="G2852" s="5">
        <v>3</v>
      </c>
      <c r="H2852" s="5" t="s">
        <v>1377</v>
      </c>
      <c r="I2852" s="5" t="s">
        <v>560</v>
      </c>
      <c r="J2852" s="5" t="s">
        <v>561</v>
      </c>
      <c r="K2852" s="5" t="s">
        <v>1058</v>
      </c>
      <c r="L2852" s="5">
        <v>2</v>
      </c>
      <c r="M2852" s="5">
        <v>2</v>
      </c>
      <c r="N2852" s="5">
        <v>1</v>
      </c>
      <c r="O2852" s="5" t="s">
        <v>246</v>
      </c>
      <c r="P2852" s="5" t="s">
        <v>1708</v>
      </c>
      <c r="Q2852" s="5" t="s">
        <v>1735</v>
      </c>
      <c r="R2852" s="5"/>
      <c r="S2852" s="5"/>
      <c r="T2852" s="5"/>
      <c r="U2852" s="5"/>
      <c r="V2852" s="5"/>
      <c r="W2852" s="5"/>
      <c r="X2852" s="5"/>
      <c r="Y2852" s="5"/>
    </row>
    <row r="2853" spans="1:25" s="8" customFormat="1" ht="15" hidden="1" x14ac:dyDescent="0.25">
      <c r="A2853" s="5" t="s">
        <v>26</v>
      </c>
      <c r="B2853" s="5" t="str">
        <f t="shared" si="1"/>
        <v>ks_priv031</v>
      </c>
      <c r="C2853" s="5" t="s">
        <v>916</v>
      </c>
      <c r="D2853" s="5">
        <v>6</v>
      </c>
      <c r="E2853" s="5">
        <v>23</v>
      </c>
      <c r="F2853" s="5">
        <v>2025</v>
      </c>
      <c r="G2853" s="5">
        <v>3</v>
      </c>
      <c r="H2853" s="5" t="s">
        <v>1377</v>
      </c>
      <c r="I2853" s="5" t="s">
        <v>475</v>
      </c>
      <c r="J2853" s="5" t="s">
        <v>487</v>
      </c>
      <c r="K2853" s="5" t="s">
        <v>1058</v>
      </c>
      <c r="L2853" s="5">
        <v>2</v>
      </c>
      <c r="M2853" s="5">
        <v>2</v>
      </c>
      <c r="N2853" s="5">
        <v>1</v>
      </c>
      <c r="O2853" s="5" t="s">
        <v>246</v>
      </c>
      <c r="P2853" s="5" t="s">
        <v>1445</v>
      </c>
      <c r="Q2853" s="5" t="s">
        <v>1735</v>
      </c>
      <c r="R2853" s="5"/>
      <c r="S2853" s="5"/>
      <c r="T2853" s="5"/>
      <c r="U2853" s="5"/>
      <c r="V2853" s="5"/>
      <c r="W2853" s="5"/>
      <c r="X2853" s="5"/>
      <c r="Y2853" s="5"/>
    </row>
    <row r="2854" spans="1:25" s="8" customFormat="1" ht="15" hidden="1" x14ac:dyDescent="0.25">
      <c r="A2854" s="5" t="s">
        <v>26</v>
      </c>
      <c r="B2854" s="5" t="str">
        <f t="shared" si="1"/>
        <v>ks_priv031</v>
      </c>
      <c r="C2854" s="5" t="s">
        <v>916</v>
      </c>
      <c r="D2854" s="5">
        <v>6</v>
      </c>
      <c r="E2854" s="5">
        <v>23</v>
      </c>
      <c r="F2854" s="5">
        <v>2025</v>
      </c>
      <c r="G2854" s="5">
        <v>3</v>
      </c>
      <c r="H2854" s="5" t="s">
        <v>1377</v>
      </c>
      <c r="I2854" s="5" t="s">
        <v>502</v>
      </c>
      <c r="J2854" s="5" t="s">
        <v>567</v>
      </c>
      <c r="K2854" s="5" t="s">
        <v>1058</v>
      </c>
      <c r="L2854" s="5">
        <v>9</v>
      </c>
      <c r="M2854" s="5">
        <v>1</v>
      </c>
      <c r="N2854" s="5">
        <v>9</v>
      </c>
      <c r="O2854" s="5" t="s">
        <v>1739</v>
      </c>
      <c r="P2854" s="5" t="s">
        <v>1740</v>
      </c>
      <c r="Q2854" s="5" t="s">
        <v>1735</v>
      </c>
      <c r="R2854" s="5"/>
      <c r="S2854" s="5"/>
      <c r="T2854" s="5"/>
      <c r="U2854" s="5"/>
      <c r="V2854" s="5"/>
      <c r="W2854" s="5"/>
      <c r="X2854" s="5"/>
      <c r="Y2854" s="5"/>
    </row>
    <row r="2855" spans="1:25" s="8" customFormat="1" ht="15" hidden="1" x14ac:dyDescent="0.25">
      <c r="A2855" s="5" t="s">
        <v>24</v>
      </c>
      <c r="B2855" s="5" t="str">
        <f t="shared" si="1"/>
        <v>ks_priv026</v>
      </c>
      <c r="C2855" s="5" t="s">
        <v>916</v>
      </c>
      <c r="D2855" s="5">
        <v>6</v>
      </c>
      <c r="E2855" s="5">
        <v>23</v>
      </c>
      <c r="F2855" s="5">
        <v>2025</v>
      </c>
      <c r="G2855" s="5">
        <v>3</v>
      </c>
      <c r="H2855" s="5" t="s">
        <v>1372</v>
      </c>
      <c r="I2855" s="5" t="s">
        <v>434</v>
      </c>
      <c r="J2855" s="5" t="s">
        <v>1693</v>
      </c>
      <c r="K2855" s="5" t="s">
        <v>1058</v>
      </c>
      <c r="L2855" s="5">
        <v>2</v>
      </c>
      <c r="M2855" s="5">
        <v>2</v>
      </c>
      <c r="N2855" s="5">
        <v>1</v>
      </c>
      <c r="O2855" s="5" t="s">
        <v>246</v>
      </c>
      <c r="P2855" s="5" t="s">
        <v>1694</v>
      </c>
      <c r="Q2855" s="5"/>
      <c r="R2855" s="5"/>
      <c r="S2855" s="5"/>
      <c r="T2855" s="5"/>
      <c r="U2855" s="5"/>
      <c r="V2855" s="5"/>
      <c r="W2855" s="5"/>
      <c r="X2855" s="5"/>
      <c r="Y2855" s="5"/>
    </row>
    <row r="2856" spans="1:25" s="8" customFormat="1" ht="15" hidden="1" x14ac:dyDescent="0.25">
      <c r="A2856" s="5" t="s">
        <v>24</v>
      </c>
      <c r="B2856" s="5" t="str">
        <f t="shared" si="1"/>
        <v>ks_priv026</v>
      </c>
      <c r="C2856" s="5" t="s">
        <v>916</v>
      </c>
      <c r="D2856" s="5">
        <v>6</v>
      </c>
      <c r="E2856" s="5">
        <v>23</v>
      </c>
      <c r="F2856" s="5">
        <v>2025</v>
      </c>
      <c r="G2856" s="5">
        <v>3</v>
      </c>
      <c r="H2856" s="5" t="s">
        <v>1372</v>
      </c>
      <c r="I2856" s="5" t="s">
        <v>1741</v>
      </c>
      <c r="J2856" s="5" t="s">
        <v>1742</v>
      </c>
      <c r="K2856" s="5" t="s">
        <v>1058</v>
      </c>
      <c r="L2856" s="5">
        <v>4</v>
      </c>
      <c r="M2856" s="5">
        <v>1</v>
      </c>
      <c r="N2856" s="5">
        <v>4</v>
      </c>
      <c r="O2856" s="5" t="s">
        <v>1725</v>
      </c>
      <c r="P2856" s="5" t="s">
        <v>1743</v>
      </c>
      <c r="Q2856" s="5"/>
      <c r="R2856" s="5"/>
      <c r="S2856" s="5"/>
      <c r="T2856" s="5"/>
      <c r="U2856" s="5"/>
      <c r="V2856" s="5"/>
      <c r="W2856" s="5"/>
      <c r="X2856" s="5"/>
      <c r="Y2856" s="5"/>
    </row>
    <row r="2857" spans="1:25" s="8" customFormat="1" ht="15" hidden="1" x14ac:dyDescent="0.25">
      <c r="A2857" s="5" t="s">
        <v>24</v>
      </c>
      <c r="B2857" s="5" t="str">
        <f t="shared" si="1"/>
        <v>ks_priv026</v>
      </c>
      <c r="C2857" s="5" t="s">
        <v>916</v>
      </c>
      <c r="D2857" s="5">
        <v>6</v>
      </c>
      <c r="E2857" s="5">
        <v>23</v>
      </c>
      <c r="F2857" s="5">
        <v>2025</v>
      </c>
      <c r="G2857" s="5">
        <v>3</v>
      </c>
      <c r="H2857" s="5" t="s">
        <v>1372</v>
      </c>
      <c r="I2857" s="5" t="s">
        <v>314</v>
      </c>
      <c r="J2857" s="5" t="s">
        <v>1617</v>
      </c>
      <c r="K2857" s="5" t="s">
        <v>1058</v>
      </c>
      <c r="L2857" s="5">
        <v>10</v>
      </c>
      <c r="M2857" s="5">
        <v>5</v>
      </c>
      <c r="N2857" s="5">
        <v>2</v>
      </c>
      <c r="O2857" s="5" t="s">
        <v>246</v>
      </c>
      <c r="P2857" s="5" t="s">
        <v>1432</v>
      </c>
      <c r="Q2857" s="5"/>
      <c r="R2857" s="5"/>
      <c r="S2857" s="5"/>
      <c r="T2857" s="5"/>
      <c r="U2857" s="5"/>
      <c r="V2857" s="5"/>
      <c r="W2857" s="5"/>
      <c r="X2857" s="5"/>
      <c r="Y2857" s="5"/>
    </row>
    <row r="2858" spans="1:25" s="8" customFormat="1" ht="15" hidden="1" x14ac:dyDescent="0.25">
      <c r="A2858" s="5" t="s">
        <v>22</v>
      </c>
      <c r="B2858" s="5" t="str">
        <f t="shared" si="1"/>
        <v>ks_priv028</v>
      </c>
      <c r="C2858" s="5" t="s">
        <v>916</v>
      </c>
      <c r="D2858" s="5">
        <v>6</v>
      </c>
      <c r="E2858" s="5">
        <v>23</v>
      </c>
      <c r="F2858" s="5">
        <v>2025</v>
      </c>
      <c r="G2858" s="5">
        <v>3</v>
      </c>
      <c r="H2858" s="5" t="s">
        <v>1372</v>
      </c>
      <c r="I2858" s="5" t="s">
        <v>316</v>
      </c>
      <c r="J2858" s="5" t="s">
        <v>548</v>
      </c>
      <c r="K2858" s="5" t="s">
        <v>1058</v>
      </c>
      <c r="L2858" s="5">
        <v>86400</v>
      </c>
      <c r="M2858" s="5">
        <v>432</v>
      </c>
      <c r="N2858" s="5">
        <v>200</v>
      </c>
      <c r="O2858" s="5" t="s">
        <v>246</v>
      </c>
      <c r="P2858" s="5" t="s">
        <v>1710</v>
      </c>
      <c r="Q2858" s="5"/>
      <c r="R2858" s="5"/>
      <c r="S2858" s="5"/>
      <c r="T2858" s="5"/>
      <c r="U2858" s="5"/>
      <c r="V2858" s="5"/>
      <c r="W2858" s="5"/>
      <c r="X2858" s="5"/>
      <c r="Y2858" s="5"/>
    </row>
    <row r="2859" spans="1:25" s="8" customFormat="1" ht="15" hidden="1" x14ac:dyDescent="0.25">
      <c r="A2859" s="5" t="s">
        <v>22</v>
      </c>
      <c r="B2859" s="5" t="str">
        <f t="shared" si="1"/>
        <v>ks_priv028</v>
      </c>
      <c r="C2859" s="5" t="s">
        <v>916</v>
      </c>
      <c r="D2859" s="5">
        <v>6</v>
      </c>
      <c r="E2859" s="5">
        <v>23</v>
      </c>
      <c r="F2859" s="5">
        <v>2025</v>
      </c>
      <c r="G2859" s="5">
        <v>3</v>
      </c>
      <c r="H2859" s="5" t="s">
        <v>1372</v>
      </c>
      <c r="I2859" s="5" t="s">
        <v>446</v>
      </c>
      <c r="J2859" s="5" t="s">
        <v>447</v>
      </c>
      <c r="K2859" s="5" t="s">
        <v>1058</v>
      </c>
      <c r="L2859" s="5">
        <v>1</v>
      </c>
      <c r="M2859" s="5">
        <v>1</v>
      </c>
      <c r="N2859" s="5">
        <v>1</v>
      </c>
      <c r="O2859" s="5" t="s">
        <v>246</v>
      </c>
      <c r="P2859" s="5" t="s">
        <v>1434</v>
      </c>
      <c r="Q2859" s="5"/>
      <c r="R2859" s="5"/>
      <c r="S2859" s="5"/>
      <c r="T2859" s="5"/>
      <c r="U2859" s="5"/>
      <c r="V2859" s="5"/>
      <c r="W2859" s="5"/>
      <c r="X2859" s="5"/>
      <c r="Y2859" s="5"/>
    </row>
    <row r="2860" spans="1:25" s="8" customFormat="1" ht="15" hidden="1" x14ac:dyDescent="0.25">
      <c r="A2860" s="5" t="s">
        <v>22</v>
      </c>
      <c r="B2860" s="5" t="str">
        <f t="shared" si="1"/>
        <v>ks_priv028</v>
      </c>
      <c r="C2860" s="5" t="s">
        <v>916</v>
      </c>
      <c r="D2860" s="5">
        <v>6</v>
      </c>
      <c r="E2860" s="5">
        <v>23</v>
      </c>
      <c r="F2860" s="5">
        <v>2025</v>
      </c>
      <c r="G2860" s="5">
        <v>3</v>
      </c>
      <c r="H2860" s="5" t="s">
        <v>1372</v>
      </c>
      <c r="I2860" s="5" t="s">
        <v>438</v>
      </c>
      <c r="J2860" s="5" t="s">
        <v>362</v>
      </c>
      <c r="K2860" s="5" t="s">
        <v>1058</v>
      </c>
      <c r="L2860" s="5">
        <v>5400</v>
      </c>
      <c r="M2860" s="5">
        <v>3</v>
      </c>
      <c r="N2860" s="5">
        <v>1800</v>
      </c>
      <c r="O2860" s="5" t="s">
        <v>246</v>
      </c>
      <c r="P2860" s="5" t="s">
        <v>1426</v>
      </c>
      <c r="Q2860" s="5"/>
      <c r="R2860" s="5"/>
      <c r="S2860" s="5"/>
      <c r="T2860" s="5"/>
      <c r="U2860" s="5"/>
      <c r="V2860" s="5"/>
      <c r="W2860" s="5"/>
      <c r="X2860" s="5"/>
      <c r="Y2860" s="5"/>
    </row>
    <row r="2861" spans="1:25" s="8" customFormat="1" ht="15" hidden="1" x14ac:dyDescent="0.25">
      <c r="A2861" s="5" t="s">
        <v>25</v>
      </c>
      <c r="B2861" s="5" t="str">
        <f t="shared" si="1"/>
        <v>ks_priv029</v>
      </c>
      <c r="C2861" s="5" t="s">
        <v>916</v>
      </c>
      <c r="D2861" s="5">
        <v>6</v>
      </c>
      <c r="E2861" s="5">
        <v>23</v>
      </c>
      <c r="F2861" s="5">
        <v>2025</v>
      </c>
      <c r="G2861" s="5">
        <v>3</v>
      </c>
      <c r="H2861" s="5" t="s">
        <v>1377</v>
      </c>
      <c r="I2861" s="5" t="s">
        <v>380</v>
      </c>
      <c r="J2861" s="5" t="s">
        <v>381</v>
      </c>
      <c r="K2861" s="5" t="s">
        <v>1058</v>
      </c>
      <c r="L2861" s="5">
        <v>26</v>
      </c>
      <c r="M2861" s="5">
        <v>13</v>
      </c>
      <c r="N2861" s="5">
        <v>2</v>
      </c>
      <c r="O2861" s="5" t="s">
        <v>246</v>
      </c>
      <c r="P2861" s="5" t="s">
        <v>1680</v>
      </c>
      <c r="Q2861" s="5" t="s">
        <v>1744</v>
      </c>
      <c r="R2861" s="5"/>
      <c r="S2861" s="5"/>
      <c r="T2861" s="5"/>
      <c r="U2861" s="5"/>
      <c r="V2861" s="5"/>
      <c r="W2861" s="5"/>
      <c r="X2861" s="5"/>
      <c r="Y2861" s="5"/>
    </row>
    <row r="2862" spans="1:25" s="8" customFormat="1" ht="15" hidden="1" x14ac:dyDescent="0.25">
      <c r="A2862" s="5" t="s">
        <v>25</v>
      </c>
      <c r="B2862" s="5" t="str">
        <f t="shared" si="1"/>
        <v>ks_priv029</v>
      </c>
      <c r="C2862" s="5" t="s">
        <v>916</v>
      </c>
      <c r="D2862" s="5">
        <v>6</v>
      </c>
      <c r="E2862" s="5">
        <v>23</v>
      </c>
      <c r="F2862" s="5">
        <v>2025</v>
      </c>
      <c r="G2862" s="5">
        <v>3</v>
      </c>
      <c r="H2862" s="5" t="s">
        <v>1377</v>
      </c>
      <c r="I2862" s="5" t="s">
        <v>314</v>
      </c>
      <c r="J2862" s="5" t="s">
        <v>1617</v>
      </c>
      <c r="K2862" s="5" t="s">
        <v>1058</v>
      </c>
      <c r="L2862" s="5">
        <v>45</v>
      </c>
      <c r="M2862" s="5">
        <v>5</v>
      </c>
      <c r="N2862" s="5">
        <v>9</v>
      </c>
      <c r="O2862" s="5" t="s">
        <v>246</v>
      </c>
      <c r="P2862" s="5" t="s">
        <v>1432</v>
      </c>
      <c r="Q2862" s="5" t="s">
        <v>1744</v>
      </c>
      <c r="R2862" s="5"/>
      <c r="S2862" s="5"/>
      <c r="T2862" s="5"/>
      <c r="U2862" s="5"/>
      <c r="V2862" s="5"/>
      <c r="W2862" s="5"/>
      <c r="X2862" s="5"/>
      <c r="Y2862" s="5"/>
    </row>
    <row r="2863" spans="1:25" s="8" customFormat="1" ht="15" hidden="1" x14ac:dyDescent="0.25">
      <c r="A2863" s="5" t="s">
        <v>25</v>
      </c>
      <c r="B2863" s="5" t="str">
        <f t="shared" si="1"/>
        <v>ks_priv029</v>
      </c>
      <c r="C2863" s="5" t="s">
        <v>916</v>
      </c>
      <c r="D2863" s="5">
        <v>6</v>
      </c>
      <c r="E2863" s="5">
        <v>23</v>
      </c>
      <c r="F2863" s="5">
        <v>2025</v>
      </c>
      <c r="G2863" s="5">
        <v>3</v>
      </c>
      <c r="H2863" s="5" t="s">
        <v>1377</v>
      </c>
      <c r="I2863" s="5" t="s">
        <v>314</v>
      </c>
      <c r="J2863" s="5" t="s">
        <v>1617</v>
      </c>
      <c r="K2863" s="5" t="s">
        <v>1058</v>
      </c>
      <c r="L2863" s="5">
        <v>3</v>
      </c>
      <c r="M2863" s="5">
        <v>1</v>
      </c>
      <c r="N2863" s="5">
        <v>3</v>
      </c>
      <c r="O2863" s="5" t="s">
        <v>246</v>
      </c>
      <c r="P2863" s="5" t="s">
        <v>1432</v>
      </c>
      <c r="Q2863" s="5" t="s">
        <v>1744</v>
      </c>
      <c r="R2863" s="5"/>
      <c r="S2863" s="5"/>
      <c r="T2863" s="5"/>
      <c r="U2863" s="5"/>
      <c r="V2863" s="5"/>
      <c r="W2863" s="5"/>
      <c r="X2863" s="5"/>
      <c r="Y2863" s="5"/>
    </row>
    <row r="2864" spans="1:25" s="8" customFormat="1" ht="15" hidden="1" x14ac:dyDescent="0.25">
      <c r="A2864" s="5" t="s">
        <v>25</v>
      </c>
      <c r="B2864" s="5" t="str">
        <f t="shared" si="1"/>
        <v>ks_priv029</v>
      </c>
      <c r="C2864" s="5" t="s">
        <v>916</v>
      </c>
      <c r="D2864" s="5">
        <v>6</v>
      </c>
      <c r="E2864" s="5">
        <v>23</v>
      </c>
      <c r="F2864" s="5">
        <v>2025</v>
      </c>
      <c r="G2864" s="5">
        <v>3</v>
      </c>
      <c r="H2864" s="5" t="s">
        <v>1377</v>
      </c>
      <c r="I2864" s="5" t="s">
        <v>438</v>
      </c>
      <c r="J2864" s="5" t="s">
        <v>362</v>
      </c>
      <c r="K2864" s="5" t="s">
        <v>1058</v>
      </c>
      <c r="L2864" s="5">
        <v>240</v>
      </c>
      <c r="M2864" s="5">
        <v>4</v>
      </c>
      <c r="N2864" s="5">
        <v>60</v>
      </c>
      <c r="O2864" s="5" t="s">
        <v>246</v>
      </c>
      <c r="P2864" s="5" t="s">
        <v>1426</v>
      </c>
      <c r="Q2864" s="5" t="s">
        <v>1744</v>
      </c>
      <c r="R2864" s="5"/>
      <c r="S2864" s="5"/>
      <c r="T2864" s="5"/>
      <c r="U2864" s="5"/>
      <c r="V2864" s="5"/>
      <c r="W2864" s="5"/>
      <c r="X2864" s="5"/>
      <c r="Y2864" s="5"/>
    </row>
    <row r="2865" spans="1:25" s="8" customFormat="1" ht="15" hidden="1" x14ac:dyDescent="0.25">
      <c r="A2865" s="5" t="s">
        <v>25</v>
      </c>
      <c r="B2865" s="5" t="str">
        <f t="shared" si="1"/>
        <v>ks_priv029</v>
      </c>
      <c r="C2865" s="5" t="s">
        <v>916</v>
      </c>
      <c r="D2865" s="5">
        <v>6</v>
      </c>
      <c r="E2865" s="5">
        <v>23</v>
      </c>
      <c r="F2865" s="5">
        <v>2025</v>
      </c>
      <c r="G2865" s="5">
        <v>3</v>
      </c>
      <c r="H2865" s="5" t="s">
        <v>1377</v>
      </c>
      <c r="I2865" s="38" t="s">
        <v>312</v>
      </c>
      <c r="J2865" s="5" t="s">
        <v>313</v>
      </c>
      <c r="K2865" s="5" t="s">
        <v>1058</v>
      </c>
      <c r="L2865" s="5">
        <v>180</v>
      </c>
      <c r="M2865" s="5">
        <v>3</v>
      </c>
      <c r="N2865" s="5">
        <v>60</v>
      </c>
      <c r="O2865" s="5" t="s">
        <v>246</v>
      </c>
      <c r="P2865" s="5" t="s">
        <v>1526</v>
      </c>
      <c r="Q2865" s="5" t="s">
        <v>1744</v>
      </c>
      <c r="R2865" s="5"/>
      <c r="S2865" s="5"/>
      <c r="T2865" s="5"/>
      <c r="U2865" s="5"/>
      <c r="V2865" s="5"/>
      <c r="W2865" s="5"/>
      <c r="X2865" s="5"/>
      <c r="Y2865" s="5"/>
    </row>
    <row r="2866" spans="1:25" s="8" customFormat="1" ht="15" hidden="1" x14ac:dyDescent="0.25">
      <c r="A2866" s="5" t="s">
        <v>25</v>
      </c>
      <c r="B2866" s="5" t="str">
        <f t="shared" si="1"/>
        <v>ks_priv029</v>
      </c>
      <c r="C2866" s="5" t="s">
        <v>916</v>
      </c>
      <c r="D2866" s="5">
        <v>6</v>
      </c>
      <c r="E2866" s="5">
        <v>23</v>
      </c>
      <c r="F2866" s="5">
        <v>2025</v>
      </c>
      <c r="G2866" s="5">
        <v>3</v>
      </c>
      <c r="H2866" s="5" t="s">
        <v>1377</v>
      </c>
      <c r="I2866" s="5" t="s">
        <v>310</v>
      </c>
      <c r="J2866" s="5" t="s">
        <v>311</v>
      </c>
      <c r="K2866" s="5" t="s">
        <v>1218</v>
      </c>
      <c r="L2866" s="5">
        <v>1</v>
      </c>
      <c r="M2866" s="5">
        <v>1</v>
      </c>
      <c r="N2866" s="5">
        <v>1</v>
      </c>
      <c r="O2866" s="5" t="s">
        <v>246</v>
      </c>
      <c r="P2866" s="5" t="s">
        <v>509</v>
      </c>
      <c r="Q2866" s="5" t="s">
        <v>1744</v>
      </c>
      <c r="R2866" s="5"/>
      <c r="S2866" s="5"/>
      <c r="T2866" s="5"/>
      <c r="U2866" s="5"/>
      <c r="V2866" s="5"/>
      <c r="W2866" s="5"/>
      <c r="X2866" s="5"/>
      <c r="Y2866" s="5"/>
    </row>
    <row r="2867" spans="1:25" s="8" customFormat="1" ht="15" hidden="1" x14ac:dyDescent="0.25">
      <c r="A2867" s="5" t="s">
        <v>28</v>
      </c>
      <c r="B2867" s="5" t="str">
        <f t="shared" si="1"/>
        <v>ks_priv030</v>
      </c>
      <c r="C2867" s="5" t="s">
        <v>916</v>
      </c>
      <c r="D2867" s="5">
        <v>6</v>
      </c>
      <c r="E2867" s="5">
        <v>23</v>
      </c>
      <c r="F2867" s="5">
        <v>2025</v>
      </c>
      <c r="G2867" s="5">
        <v>3</v>
      </c>
      <c r="H2867" s="5" t="s">
        <v>1377</v>
      </c>
      <c r="I2867" s="5" t="s">
        <v>201</v>
      </c>
      <c r="J2867" s="5" t="s">
        <v>201</v>
      </c>
      <c r="K2867" s="5" t="s">
        <v>201</v>
      </c>
      <c r="L2867" s="5">
        <v>0</v>
      </c>
      <c r="M2867" s="5">
        <v>0</v>
      </c>
      <c r="N2867" s="5">
        <v>0</v>
      </c>
      <c r="O2867" s="5" t="s">
        <v>1378</v>
      </c>
      <c r="P2867" s="5" t="s">
        <v>201</v>
      </c>
      <c r="Q2867" s="5" t="s">
        <v>1643</v>
      </c>
      <c r="R2867" s="5"/>
      <c r="S2867" s="5"/>
      <c r="T2867" s="5"/>
      <c r="U2867" s="5"/>
      <c r="V2867" s="5"/>
      <c r="W2867" s="5"/>
      <c r="X2867" s="5"/>
      <c r="Y2867" s="5"/>
    </row>
    <row r="2868" spans="1:25" s="8" customFormat="1" ht="15" hidden="1" x14ac:dyDescent="0.25">
      <c r="A2868" s="5" t="s">
        <v>29</v>
      </c>
      <c r="B2868" s="5" t="str">
        <f t="shared" si="1"/>
        <v>ks_priv024</v>
      </c>
      <c r="C2868" s="5" t="s">
        <v>916</v>
      </c>
      <c r="D2868" s="5">
        <v>6</v>
      </c>
      <c r="E2868" s="5">
        <v>25</v>
      </c>
      <c r="F2868" s="5">
        <v>2025</v>
      </c>
      <c r="G2868" s="5">
        <v>3</v>
      </c>
      <c r="H2868" s="5" t="s">
        <v>1372</v>
      </c>
      <c r="I2868" s="5" t="s">
        <v>1646</v>
      </c>
      <c r="J2868" s="5" t="s">
        <v>373</v>
      </c>
      <c r="K2868" s="5" t="s">
        <v>1058</v>
      </c>
      <c r="L2868" s="5">
        <v>126</v>
      </c>
      <c r="M2868" s="5">
        <v>21</v>
      </c>
      <c r="N2868" s="5">
        <v>6</v>
      </c>
      <c r="O2868" s="5" t="s">
        <v>246</v>
      </c>
      <c r="P2868" s="5" t="s">
        <v>1404</v>
      </c>
      <c r="Q2868" s="5"/>
      <c r="R2868" s="5"/>
      <c r="S2868" s="5"/>
      <c r="T2868" s="5"/>
      <c r="U2868" s="5"/>
      <c r="V2868" s="5"/>
      <c r="W2868" s="5"/>
      <c r="X2868" s="5"/>
    </row>
    <row r="2869" spans="1:25" s="8" customFormat="1" ht="15" hidden="1" x14ac:dyDescent="0.25">
      <c r="A2869" s="5" t="s">
        <v>29</v>
      </c>
      <c r="B2869" s="5" t="str">
        <f t="shared" si="1"/>
        <v>ks_priv024</v>
      </c>
      <c r="C2869" s="5" t="s">
        <v>916</v>
      </c>
      <c r="D2869" s="5">
        <v>6</v>
      </c>
      <c r="E2869" s="5">
        <v>25</v>
      </c>
      <c r="F2869" s="5">
        <v>2025</v>
      </c>
      <c r="G2869" s="5">
        <v>3</v>
      </c>
      <c r="H2869" s="5" t="s">
        <v>1372</v>
      </c>
      <c r="I2869" s="5" t="s">
        <v>316</v>
      </c>
      <c r="J2869" s="5" t="s">
        <v>317</v>
      </c>
      <c r="K2869" s="5" t="s">
        <v>1058</v>
      </c>
      <c r="L2869" s="5">
        <v>76</v>
      </c>
      <c r="M2869" s="5">
        <v>2</v>
      </c>
      <c r="N2869" s="5">
        <v>38</v>
      </c>
      <c r="O2869" s="5" t="s">
        <v>246</v>
      </c>
      <c r="P2869" s="5" t="s">
        <v>1393</v>
      </c>
      <c r="Q2869" s="5"/>
      <c r="R2869" s="5"/>
      <c r="S2869" s="5"/>
      <c r="T2869" s="5"/>
      <c r="U2869" s="5"/>
      <c r="V2869" s="5"/>
      <c r="W2869" s="5"/>
      <c r="X2869" s="5"/>
    </row>
    <row r="2870" spans="1:25" s="8" customFormat="1" ht="15" hidden="1" x14ac:dyDescent="0.25">
      <c r="A2870" s="5" t="s">
        <v>29</v>
      </c>
      <c r="B2870" s="5" t="str">
        <f t="shared" si="1"/>
        <v>ks_priv024</v>
      </c>
      <c r="C2870" s="5" t="s">
        <v>916</v>
      </c>
      <c r="D2870" s="5">
        <v>6</v>
      </c>
      <c r="E2870" s="5">
        <v>25</v>
      </c>
      <c r="F2870" s="5">
        <v>2025</v>
      </c>
      <c r="G2870" s="5">
        <v>3</v>
      </c>
      <c r="H2870" s="5" t="s">
        <v>1372</v>
      </c>
      <c r="I2870" s="5" t="s">
        <v>314</v>
      </c>
      <c r="J2870" s="5" t="s">
        <v>1617</v>
      </c>
      <c r="K2870" s="5" t="s">
        <v>1058</v>
      </c>
      <c r="L2870" s="5">
        <v>4</v>
      </c>
      <c r="M2870" s="5">
        <v>1</v>
      </c>
      <c r="N2870" s="5">
        <v>4</v>
      </c>
      <c r="O2870" s="5" t="s">
        <v>246</v>
      </c>
      <c r="P2870" s="5" t="s">
        <v>1432</v>
      </c>
      <c r="Q2870" s="5"/>
      <c r="R2870" s="5"/>
      <c r="S2870" s="5"/>
      <c r="T2870" s="5"/>
      <c r="U2870" s="5"/>
      <c r="V2870" s="5"/>
      <c r="W2870" s="5"/>
      <c r="X2870" s="5"/>
    </row>
    <row r="2871" spans="1:25" s="8" customFormat="1" ht="15" hidden="1" x14ac:dyDescent="0.25">
      <c r="A2871" s="5" t="s">
        <v>29</v>
      </c>
      <c r="B2871" s="5" t="str">
        <f t="shared" si="1"/>
        <v>ks_priv024</v>
      </c>
      <c r="C2871" s="5" t="s">
        <v>916</v>
      </c>
      <c r="D2871" s="5">
        <v>6</v>
      </c>
      <c r="E2871" s="5">
        <v>25</v>
      </c>
      <c r="F2871" s="5">
        <v>2025</v>
      </c>
      <c r="G2871" s="5">
        <v>3</v>
      </c>
      <c r="H2871" s="5" t="s">
        <v>1372</v>
      </c>
      <c r="I2871" s="5" t="s">
        <v>484</v>
      </c>
      <c r="J2871" s="5" t="s">
        <v>1194</v>
      </c>
      <c r="K2871" s="5" t="s">
        <v>1058</v>
      </c>
      <c r="L2871" s="5">
        <v>3</v>
      </c>
      <c r="M2871" s="5">
        <v>3</v>
      </c>
      <c r="N2871" s="5">
        <v>1</v>
      </c>
      <c r="O2871" s="5" t="s">
        <v>246</v>
      </c>
      <c r="P2871" s="5" t="s">
        <v>1550</v>
      </c>
      <c r="Q2871" s="5"/>
      <c r="R2871" s="5"/>
      <c r="S2871" s="5"/>
      <c r="T2871" s="5"/>
      <c r="U2871" s="5"/>
      <c r="V2871" s="5"/>
      <c r="W2871" s="5"/>
      <c r="X2871" s="5"/>
    </row>
    <row r="2872" spans="1:25" s="8" customFormat="1" ht="15" hidden="1" x14ac:dyDescent="0.25">
      <c r="A2872" s="5" t="s">
        <v>31</v>
      </c>
      <c r="B2872" s="5" t="str">
        <f t="shared" si="1"/>
        <v>ks_priv023</v>
      </c>
      <c r="C2872" s="5" t="s">
        <v>916</v>
      </c>
      <c r="D2872" s="5">
        <v>6</v>
      </c>
      <c r="E2872" s="5">
        <v>25</v>
      </c>
      <c r="F2872" s="5">
        <v>2025</v>
      </c>
      <c r="G2872" s="5">
        <v>3</v>
      </c>
      <c r="H2872" s="5" t="s">
        <v>1372</v>
      </c>
      <c r="I2872" s="5" t="s">
        <v>1646</v>
      </c>
      <c r="J2872" s="5" t="s">
        <v>373</v>
      </c>
      <c r="K2872" s="5" t="s">
        <v>1058</v>
      </c>
      <c r="L2872" s="5">
        <v>70</v>
      </c>
      <c r="M2872" s="5">
        <v>10</v>
      </c>
      <c r="N2872" s="5">
        <v>7</v>
      </c>
      <c r="O2872" s="5" t="s">
        <v>246</v>
      </c>
      <c r="P2872" s="5" t="s">
        <v>1404</v>
      </c>
      <c r="Q2872" s="5"/>
      <c r="R2872" s="5"/>
      <c r="S2872" s="5"/>
      <c r="T2872" s="5"/>
      <c r="U2872" s="5"/>
      <c r="V2872" s="5"/>
      <c r="W2872" s="5"/>
      <c r="X2872" s="5"/>
    </row>
    <row r="2873" spans="1:25" s="8" customFormat="1" ht="15" hidden="1" x14ac:dyDescent="0.25">
      <c r="A2873" s="5" t="s">
        <v>31</v>
      </c>
      <c r="B2873" s="5" t="str">
        <f t="shared" si="1"/>
        <v>ks_priv023</v>
      </c>
      <c r="C2873" s="5" t="s">
        <v>916</v>
      </c>
      <c r="D2873" s="5">
        <v>6</v>
      </c>
      <c r="E2873" s="5">
        <v>25</v>
      </c>
      <c r="F2873" s="5">
        <v>2025</v>
      </c>
      <c r="G2873" s="5">
        <v>3</v>
      </c>
      <c r="H2873" s="5" t="s">
        <v>1372</v>
      </c>
      <c r="I2873" s="5" t="s">
        <v>371</v>
      </c>
      <c r="J2873" s="5" t="s">
        <v>370</v>
      </c>
      <c r="K2873" s="5" t="s">
        <v>1058</v>
      </c>
      <c r="L2873" s="5">
        <v>3</v>
      </c>
      <c r="M2873" s="5">
        <v>3</v>
      </c>
      <c r="N2873" s="5">
        <v>1</v>
      </c>
      <c r="O2873" s="5" t="s">
        <v>246</v>
      </c>
      <c r="P2873" s="5" t="s">
        <v>1706</v>
      </c>
      <c r="Q2873" s="5"/>
      <c r="R2873" s="5"/>
      <c r="S2873" s="5"/>
      <c r="T2873" s="5"/>
      <c r="U2873" s="5"/>
      <c r="V2873" s="5"/>
      <c r="W2873" s="5"/>
      <c r="X2873" s="5"/>
    </row>
    <row r="2874" spans="1:25" s="8" customFormat="1" ht="15" hidden="1" x14ac:dyDescent="0.25">
      <c r="A2874" s="5" t="s">
        <v>32</v>
      </c>
      <c r="B2874" s="5" t="str">
        <f t="shared" si="1"/>
        <v>ks_priv025</v>
      </c>
      <c r="C2874" s="5" t="s">
        <v>916</v>
      </c>
      <c r="D2874" s="5">
        <v>6</v>
      </c>
      <c r="E2874" s="5">
        <v>25</v>
      </c>
      <c r="F2874" s="5">
        <v>2025</v>
      </c>
      <c r="G2874" s="5">
        <v>3</v>
      </c>
      <c r="H2874" s="5" t="s">
        <v>1377</v>
      </c>
      <c r="I2874" s="5" t="s">
        <v>1646</v>
      </c>
      <c r="J2874" s="5" t="s">
        <v>373</v>
      </c>
      <c r="K2874" s="5" t="s">
        <v>1058</v>
      </c>
      <c r="L2874" s="5">
        <v>290</v>
      </c>
      <c r="M2874" s="5">
        <v>29</v>
      </c>
      <c r="N2874" s="5">
        <v>10</v>
      </c>
      <c r="O2874" s="5" t="s">
        <v>246</v>
      </c>
      <c r="P2874" s="5" t="s">
        <v>1404</v>
      </c>
      <c r="Q2874" s="5"/>
      <c r="R2874" s="5"/>
      <c r="S2874" s="5"/>
      <c r="T2874" s="5"/>
      <c r="U2874" s="5"/>
      <c r="V2874" s="5"/>
      <c r="W2874" s="5"/>
      <c r="X2874" s="5"/>
    </row>
    <row r="2875" spans="1:25" s="8" customFormat="1" ht="15" hidden="1" x14ac:dyDescent="0.25">
      <c r="A2875" s="5" t="s">
        <v>32</v>
      </c>
      <c r="B2875" s="5" t="str">
        <f t="shared" si="1"/>
        <v>ks_priv025</v>
      </c>
      <c r="C2875" s="5" t="s">
        <v>916</v>
      </c>
      <c r="D2875" s="5">
        <v>6</v>
      </c>
      <c r="E2875" s="5">
        <v>25</v>
      </c>
      <c r="F2875" s="5">
        <v>2025</v>
      </c>
      <c r="G2875" s="5">
        <v>3</v>
      </c>
      <c r="H2875" s="5" t="s">
        <v>1377</v>
      </c>
      <c r="I2875" s="5" t="s">
        <v>475</v>
      </c>
      <c r="J2875" s="5" t="s">
        <v>487</v>
      </c>
      <c r="K2875" s="5" t="s">
        <v>1058</v>
      </c>
      <c r="L2875" s="5">
        <v>3</v>
      </c>
      <c r="M2875" s="5">
        <v>3</v>
      </c>
      <c r="N2875" s="5">
        <v>1</v>
      </c>
      <c r="O2875" s="5" t="s">
        <v>246</v>
      </c>
      <c r="P2875" s="5" t="s">
        <v>1445</v>
      </c>
      <c r="Q2875" s="5"/>
      <c r="R2875" s="5"/>
      <c r="S2875" s="5"/>
      <c r="T2875" s="5"/>
      <c r="U2875" s="5"/>
      <c r="V2875" s="5"/>
      <c r="W2875" s="5"/>
      <c r="X2875" s="5"/>
    </row>
    <row r="2876" spans="1:25" s="8" customFormat="1" ht="15" hidden="1" x14ac:dyDescent="0.25">
      <c r="A2876" s="5" t="s">
        <v>32</v>
      </c>
      <c r="B2876" s="5" t="str">
        <f t="shared" si="1"/>
        <v>ks_priv025</v>
      </c>
      <c r="C2876" s="5" t="s">
        <v>916</v>
      </c>
      <c r="D2876" s="5">
        <v>6</v>
      </c>
      <c r="E2876" s="5">
        <v>25</v>
      </c>
      <c r="F2876" s="5">
        <v>2025</v>
      </c>
      <c r="G2876" s="5">
        <v>3</v>
      </c>
      <c r="H2876" s="5" t="s">
        <v>1377</v>
      </c>
      <c r="I2876" s="5" t="s">
        <v>434</v>
      </c>
      <c r="J2876" s="5" t="s">
        <v>1693</v>
      </c>
      <c r="K2876" s="5" t="s">
        <v>1058</v>
      </c>
      <c r="L2876" s="5">
        <v>1</v>
      </c>
      <c r="M2876" s="5">
        <v>1</v>
      </c>
      <c r="N2876" s="5">
        <v>1</v>
      </c>
      <c r="O2876" s="5" t="s">
        <v>246</v>
      </c>
      <c r="P2876" s="5" t="s">
        <v>1694</v>
      </c>
      <c r="Q2876" s="5"/>
      <c r="R2876" s="5"/>
      <c r="S2876" s="5"/>
      <c r="T2876" s="5"/>
      <c r="U2876" s="5"/>
      <c r="V2876" s="5"/>
      <c r="W2876" s="5"/>
      <c r="X2876" s="5"/>
    </row>
    <row r="2877" spans="1:25" s="8" customFormat="1" ht="15" hidden="1" x14ac:dyDescent="0.25">
      <c r="A2877" s="5" t="s">
        <v>32</v>
      </c>
      <c r="B2877" s="5" t="str">
        <f t="shared" si="1"/>
        <v>ks_priv025</v>
      </c>
      <c r="C2877" s="5" t="s">
        <v>916</v>
      </c>
      <c r="D2877" s="5">
        <v>6</v>
      </c>
      <c r="E2877" s="5">
        <v>25</v>
      </c>
      <c r="F2877" s="5">
        <v>2025</v>
      </c>
      <c r="G2877" s="5">
        <v>3</v>
      </c>
      <c r="H2877" s="5" t="s">
        <v>1377</v>
      </c>
      <c r="I2877" s="38" t="s">
        <v>312</v>
      </c>
      <c r="J2877" s="5" t="s">
        <v>313</v>
      </c>
      <c r="K2877" s="5" t="s">
        <v>1058</v>
      </c>
      <c r="L2877" s="5">
        <v>120</v>
      </c>
      <c r="M2877" s="5">
        <v>1</v>
      </c>
      <c r="N2877" s="5">
        <v>120</v>
      </c>
      <c r="O2877" s="5" t="s">
        <v>246</v>
      </c>
      <c r="P2877" s="5" t="s">
        <v>1526</v>
      </c>
      <c r="Q2877" s="5"/>
      <c r="R2877" s="5"/>
      <c r="S2877" s="5"/>
      <c r="T2877" s="5"/>
      <c r="U2877" s="5"/>
      <c r="V2877" s="5"/>
      <c r="W2877" s="5"/>
      <c r="X2877" s="6"/>
    </row>
    <row r="2878" spans="1:25" s="8" customFormat="1" ht="15" hidden="1" x14ac:dyDescent="0.25">
      <c r="A2878" s="5" t="s">
        <v>17</v>
      </c>
      <c r="B2878" s="5" t="str">
        <f t="shared" si="1"/>
        <v>ks_priv019</v>
      </c>
      <c r="C2878" s="5" t="s">
        <v>916</v>
      </c>
      <c r="D2878" s="5">
        <v>6</v>
      </c>
      <c r="E2878" s="5">
        <v>25</v>
      </c>
      <c r="F2878" s="5">
        <v>2025</v>
      </c>
      <c r="G2878" s="5">
        <v>3</v>
      </c>
      <c r="H2878" s="5" t="s">
        <v>1372</v>
      </c>
      <c r="I2878" s="5" t="s">
        <v>475</v>
      </c>
      <c r="J2878" s="5" t="s">
        <v>487</v>
      </c>
      <c r="K2878" s="5" t="s">
        <v>1058</v>
      </c>
      <c r="L2878" s="5">
        <v>72</v>
      </c>
      <c r="M2878" s="5">
        <v>72</v>
      </c>
      <c r="N2878" s="5">
        <v>1</v>
      </c>
      <c r="O2878" s="5" t="s">
        <v>1745</v>
      </c>
      <c r="P2878" s="5" t="s">
        <v>1445</v>
      </c>
      <c r="Q2878" s="5"/>
      <c r="R2878" s="5"/>
      <c r="S2878" s="5"/>
      <c r="T2878" s="5"/>
      <c r="U2878" s="5"/>
      <c r="V2878" s="5"/>
      <c r="W2878" s="5"/>
      <c r="X2878" s="5"/>
    </row>
    <row r="2879" spans="1:25" s="8" customFormat="1" ht="15" hidden="1" x14ac:dyDescent="0.25">
      <c r="A2879" s="5" t="s">
        <v>17</v>
      </c>
      <c r="B2879" s="5" t="str">
        <f t="shared" si="1"/>
        <v>ks_priv019</v>
      </c>
      <c r="C2879" s="5" t="s">
        <v>916</v>
      </c>
      <c r="D2879" s="5">
        <v>6</v>
      </c>
      <c r="E2879" s="5">
        <v>25</v>
      </c>
      <c r="F2879" s="5">
        <v>2025</v>
      </c>
      <c r="G2879" s="5">
        <v>3</v>
      </c>
      <c r="H2879" s="5" t="s">
        <v>1372</v>
      </c>
      <c r="I2879" s="38" t="s">
        <v>312</v>
      </c>
      <c r="J2879" s="5" t="s">
        <v>313</v>
      </c>
      <c r="K2879" s="5" t="s">
        <v>1058</v>
      </c>
      <c r="L2879" s="5">
        <v>200</v>
      </c>
      <c r="M2879" s="5">
        <v>4</v>
      </c>
      <c r="N2879" s="5">
        <v>50</v>
      </c>
      <c r="O2879" s="5" t="s">
        <v>246</v>
      </c>
      <c r="P2879" s="5" t="s">
        <v>1526</v>
      </c>
      <c r="Q2879" s="5"/>
      <c r="R2879" s="5"/>
      <c r="S2879" s="5"/>
      <c r="T2879" s="5"/>
      <c r="U2879" s="5"/>
      <c r="V2879" s="5"/>
      <c r="W2879" s="5"/>
      <c r="X2879" s="5"/>
    </row>
    <row r="2880" spans="1:25" s="8" customFormat="1" ht="15" hidden="1" x14ac:dyDescent="0.25">
      <c r="A2880" s="5" t="s">
        <v>17</v>
      </c>
      <c r="B2880" s="5" t="str">
        <f t="shared" si="1"/>
        <v>ks_priv019</v>
      </c>
      <c r="C2880" s="5" t="s">
        <v>916</v>
      </c>
      <c r="D2880" s="5">
        <v>6</v>
      </c>
      <c r="E2880" s="5">
        <v>25</v>
      </c>
      <c r="F2880" s="5">
        <v>2025</v>
      </c>
      <c r="G2880" s="5">
        <v>3</v>
      </c>
      <c r="H2880" s="5" t="s">
        <v>1372</v>
      </c>
      <c r="I2880" s="5" t="s">
        <v>314</v>
      </c>
      <c r="J2880" s="5" t="s">
        <v>1617</v>
      </c>
      <c r="K2880" s="5" t="s">
        <v>1058</v>
      </c>
      <c r="L2880" s="5">
        <v>12</v>
      </c>
      <c r="M2880" s="5">
        <v>4</v>
      </c>
      <c r="N2880" s="5">
        <v>3</v>
      </c>
      <c r="O2880" s="5" t="s">
        <v>246</v>
      </c>
      <c r="P2880" s="5" t="s">
        <v>1432</v>
      </c>
      <c r="Q2880" s="5"/>
      <c r="R2880" s="5"/>
      <c r="S2880" s="5"/>
      <c r="T2880" s="5"/>
      <c r="U2880" s="5"/>
      <c r="V2880" s="5"/>
      <c r="W2880" s="5"/>
      <c r="X2880" s="5"/>
    </row>
    <row r="2881" spans="1:24" s="8" customFormat="1" ht="15" hidden="1" x14ac:dyDescent="0.25">
      <c r="A2881" s="5" t="s">
        <v>16</v>
      </c>
      <c r="B2881" s="5" t="str">
        <f t="shared" si="1"/>
        <v>ks_priv020</v>
      </c>
      <c r="C2881" s="5" t="s">
        <v>916</v>
      </c>
      <c r="D2881" s="5">
        <v>6</v>
      </c>
      <c r="E2881" s="5">
        <v>25</v>
      </c>
      <c r="F2881" s="5">
        <v>2025</v>
      </c>
      <c r="G2881" s="5">
        <v>3</v>
      </c>
      <c r="H2881" s="5" t="s">
        <v>1372</v>
      </c>
      <c r="I2881" s="5" t="s">
        <v>475</v>
      </c>
      <c r="J2881" s="5" t="s">
        <v>487</v>
      </c>
      <c r="K2881" s="5" t="s">
        <v>1058</v>
      </c>
      <c r="L2881" s="5">
        <v>33</v>
      </c>
      <c r="M2881" s="5">
        <v>33</v>
      </c>
      <c r="N2881" s="5">
        <v>1</v>
      </c>
      <c r="O2881" s="5" t="s">
        <v>246</v>
      </c>
      <c r="P2881" s="5" t="s">
        <v>1445</v>
      </c>
      <c r="Q2881" s="5"/>
      <c r="R2881" s="5"/>
      <c r="S2881" s="5"/>
      <c r="T2881" s="5"/>
      <c r="U2881" s="5"/>
      <c r="V2881" s="5"/>
      <c r="W2881" s="5"/>
      <c r="X2881" s="5"/>
    </row>
    <row r="2882" spans="1:24" s="8" customFormat="1" ht="15" hidden="1" x14ac:dyDescent="0.25">
      <c r="A2882" s="5" t="s">
        <v>16</v>
      </c>
      <c r="B2882" s="5" t="str">
        <f t="shared" si="1"/>
        <v>ks_priv020</v>
      </c>
      <c r="C2882" s="5" t="s">
        <v>916</v>
      </c>
      <c r="D2882" s="5">
        <v>6</v>
      </c>
      <c r="E2882" s="5">
        <v>25</v>
      </c>
      <c r="F2882" s="5">
        <v>2025</v>
      </c>
      <c r="G2882" s="5">
        <v>3</v>
      </c>
      <c r="H2882" s="5" t="s">
        <v>1372</v>
      </c>
      <c r="I2882" s="5" t="s">
        <v>448</v>
      </c>
      <c r="J2882" s="5" t="s">
        <v>449</v>
      </c>
      <c r="K2882" s="5" t="s">
        <v>1058</v>
      </c>
      <c r="L2882" s="5">
        <v>2</v>
      </c>
      <c r="M2882" s="5">
        <v>2</v>
      </c>
      <c r="N2882" s="5">
        <v>1</v>
      </c>
      <c r="O2882" s="5" t="s">
        <v>246</v>
      </c>
      <c r="P2882" s="5" t="s">
        <v>1468</v>
      </c>
      <c r="Q2882" s="5"/>
      <c r="R2882" s="5"/>
      <c r="S2882" s="5"/>
      <c r="T2882" s="5"/>
      <c r="U2882" s="5"/>
      <c r="V2882" s="5"/>
      <c r="W2882" s="5"/>
      <c r="X2882" s="5"/>
    </row>
    <row r="2883" spans="1:24" s="8" customFormat="1" ht="15" hidden="1" x14ac:dyDescent="0.25">
      <c r="A2883" s="5" t="s">
        <v>15</v>
      </c>
      <c r="B2883" s="5" t="str">
        <f t="shared" si="1"/>
        <v>ks_priv021</v>
      </c>
      <c r="C2883" s="5" t="s">
        <v>916</v>
      </c>
      <c r="D2883" s="5">
        <v>6</v>
      </c>
      <c r="E2883" s="5">
        <v>25</v>
      </c>
      <c r="F2883" s="5">
        <v>2025</v>
      </c>
      <c r="G2883" s="5">
        <v>3</v>
      </c>
      <c r="H2883" s="5" t="s">
        <v>1377</v>
      </c>
      <c r="I2883" s="5" t="s">
        <v>475</v>
      </c>
      <c r="J2883" s="5" t="s">
        <v>487</v>
      </c>
      <c r="K2883" s="5" t="s">
        <v>1058</v>
      </c>
      <c r="L2883" s="5">
        <v>100</v>
      </c>
      <c r="M2883" s="5">
        <v>100</v>
      </c>
      <c r="N2883" s="5">
        <v>1</v>
      </c>
      <c r="O2883" s="5" t="s">
        <v>246</v>
      </c>
      <c r="P2883" s="5" t="s">
        <v>1445</v>
      </c>
      <c r="Q2883" s="5"/>
      <c r="R2883" s="5"/>
      <c r="S2883" s="5"/>
      <c r="T2883" s="5"/>
      <c r="U2883" s="5"/>
      <c r="V2883" s="5"/>
      <c r="W2883" s="5"/>
      <c r="X2883" s="5"/>
    </row>
    <row r="2884" spans="1:24" s="8" customFormat="1" ht="15" hidden="1" x14ac:dyDescent="0.25">
      <c r="A2884" s="5" t="s">
        <v>15</v>
      </c>
      <c r="B2884" s="5" t="str">
        <f t="shared" si="1"/>
        <v>ks_priv021</v>
      </c>
      <c r="C2884" s="5" t="s">
        <v>916</v>
      </c>
      <c r="D2884" s="5">
        <v>6</v>
      </c>
      <c r="E2884" s="5">
        <v>25</v>
      </c>
      <c r="F2884" s="5">
        <v>2025</v>
      </c>
      <c r="G2884" s="5">
        <v>3</v>
      </c>
      <c r="H2884" s="5" t="s">
        <v>1377</v>
      </c>
      <c r="I2884" s="5" t="s">
        <v>484</v>
      </c>
      <c r="J2884" s="5" t="s">
        <v>1194</v>
      </c>
      <c r="K2884" s="5" t="s">
        <v>1058</v>
      </c>
      <c r="L2884" s="5">
        <v>26</v>
      </c>
      <c r="M2884" s="5">
        <v>13</v>
      </c>
      <c r="N2884" s="5">
        <v>2</v>
      </c>
      <c r="O2884" s="5" t="s">
        <v>246</v>
      </c>
      <c r="P2884" s="5" t="s">
        <v>1550</v>
      </c>
      <c r="Q2884" s="5"/>
      <c r="R2884" s="5"/>
      <c r="S2884" s="5"/>
      <c r="T2884" s="5"/>
      <c r="U2884" s="5"/>
      <c r="V2884" s="5"/>
      <c r="W2884" s="5"/>
      <c r="X2884" s="5"/>
    </row>
    <row r="2885" spans="1:24" s="8" customFormat="1" ht="15" hidden="1" x14ac:dyDescent="0.25">
      <c r="A2885" s="5" t="s">
        <v>15</v>
      </c>
      <c r="B2885" s="5" t="str">
        <f t="shared" si="1"/>
        <v>ks_priv021</v>
      </c>
      <c r="C2885" s="5" t="s">
        <v>916</v>
      </c>
      <c r="D2885" s="5">
        <v>6</v>
      </c>
      <c r="E2885" s="5">
        <v>25</v>
      </c>
      <c r="F2885" s="5">
        <v>2025</v>
      </c>
      <c r="G2885" s="5">
        <v>3</v>
      </c>
      <c r="H2885" s="5" t="s">
        <v>1377</v>
      </c>
      <c r="I2885" s="5" t="s">
        <v>434</v>
      </c>
      <c r="J2885" s="5" t="s">
        <v>1693</v>
      </c>
      <c r="K2885" s="5" t="s">
        <v>1058</v>
      </c>
      <c r="L2885" s="5">
        <v>32</v>
      </c>
      <c r="M2885" s="5">
        <v>16</v>
      </c>
      <c r="N2885" s="5">
        <v>2</v>
      </c>
      <c r="O2885" s="5" t="s">
        <v>246</v>
      </c>
      <c r="P2885" s="5" t="s">
        <v>1694</v>
      </c>
      <c r="Q2885" s="5"/>
      <c r="R2885" s="5"/>
      <c r="S2885" s="5"/>
      <c r="T2885" s="5"/>
      <c r="U2885" s="5"/>
      <c r="V2885" s="5"/>
      <c r="W2885" s="5"/>
      <c r="X2885" s="5"/>
    </row>
    <row r="2886" spans="1:24" s="8" customFormat="1" ht="15" hidden="1" x14ac:dyDescent="0.25">
      <c r="A2886" s="5" t="s">
        <v>15</v>
      </c>
      <c r="B2886" s="5" t="str">
        <f t="shared" si="1"/>
        <v>ks_priv021</v>
      </c>
      <c r="C2886" s="5" t="s">
        <v>916</v>
      </c>
      <c r="D2886" s="5">
        <v>6</v>
      </c>
      <c r="E2886" s="5">
        <v>25</v>
      </c>
      <c r="F2886" s="5">
        <v>2025</v>
      </c>
      <c r="G2886" s="5">
        <v>3</v>
      </c>
      <c r="H2886" s="5" t="s">
        <v>1377</v>
      </c>
      <c r="I2886" s="5" t="s">
        <v>475</v>
      </c>
      <c r="J2886" s="5" t="s">
        <v>487</v>
      </c>
      <c r="K2886" s="5" t="s">
        <v>1058</v>
      </c>
      <c r="L2886" s="5">
        <v>42</v>
      </c>
      <c r="M2886" s="5">
        <v>6</v>
      </c>
      <c r="N2886" s="5">
        <v>7</v>
      </c>
      <c r="O2886" s="5" t="s">
        <v>246</v>
      </c>
      <c r="P2886" s="5" t="s">
        <v>1445</v>
      </c>
      <c r="Q2886" s="5"/>
      <c r="R2886" s="5"/>
      <c r="S2886" s="5"/>
      <c r="T2886" s="5"/>
      <c r="U2886" s="5"/>
      <c r="V2886" s="5"/>
      <c r="W2886" s="5"/>
      <c r="X2886" s="5"/>
    </row>
    <row r="2887" spans="1:24" s="8" customFormat="1" ht="15" hidden="1" x14ac:dyDescent="0.25">
      <c r="A2887" s="5" t="s">
        <v>15</v>
      </c>
      <c r="B2887" s="5" t="str">
        <f t="shared" si="1"/>
        <v>ks_priv021</v>
      </c>
      <c r="C2887" s="5" t="s">
        <v>916</v>
      </c>
      <c r="D2887" s="5">
        <v>6</v>
      </c>
      <c r="E2887" s="5">
        <v>25</v>
      </c>
      <c r="F2887" s="5">
        <v>2025</v>
      </c>
      <c r="G2887" s="5">
        <v>3</v>
      </c>
      <c r="H2887" s="5" t="s">
        <v>1377</v>
      </c>
      <c r="I2887" s="5" t="s">
        <v>448</v>
      </c>
      <c r="J2887" s="5" t="s">
        <v>449</v>
      </c>
      <c r="K2887" s="5" t="s">
        <v>1058</v>
      </c>
      <c r="L2887" s="5">
        <v>18</v>
      </c>
      <c r="M2887" s="5">
        <v>2</v>
      </c>
      <c r="N2887" s="5">
        <v>9</v>
      </c>
      <c r="O2887" s="5" t="s">
        <v>1746</v>
      </c>
      <c r="P2887" s="5" t="s">
        <v>1468</v>
      </c>
      <c r="Q2887" s="5"/>
      <c r="R2887" s="5"/>
      <c r="S2887" s="5"/>
      <c r="T2887" s="5"/>
      <c r="U2887" s="5"/>
      <c r="V2887" s="5"/>
      <c r="W2887" s="5"/>
      <c r="X2887" s="5"/>
    </row>
    <row r="2888" spans="1:24" s="8" customFormat="1" ht="15" hidden="1" x14ac:dyDescent="0.25">
      <c r="A2888" s="5" t="s">
        <v>15</v>
      </c>
      <c r="B2888" s="5" t="str">
        <f t="shared" si="1"/>
        <v>ks_priv021</v>
      </c>
      <c r="C2888" s="5" t="s">
        <v>916</v>
      </c>
      <c r="D2888" s="5">
        <v>6</v>
      </c>
      <c r="E2888" s="5">
        <v>25</v>
      </c>
      <c r="F2888" s="5">
        <v>2025</v>
      </c>
      <c r="G2888" s="5">
        <v>3</v>
      </c>
      <c r="H2888" s="5" t="s">
        <v>1377</v>
      </c>
      <c r="I2888" s="5" t="s">
        <v>316</v>
      </c>
      <c r="J2888" s="5" t="s">
        <v>317</v>
      </c>
      <c r="K2888" s="5" t="s">
        <v>1058</v>
      </c>
      <c r="L2888" s="5">
        <v>21</v>
      </c>
      <c r="M2888" s="5">
        <v>1</v>
      </c>
      <c r="N2888" s="5">
        <v>21</v>
      </c>
      <c r="O2888" s="5" t="s">
        <v>246</v>
      </c>
      <c r="P2888" s="5" t="s">
        <v>1393</v>
      </c>
      <c r="Q2888" s="5"/>
      <c r="R2888" s="5"/>
      <c r="S2888" s="5"/>
      <c r="T2888" s="5"/>
      <c r="U2888" s="5"/>
      <c r="V2888" s="5"/>
      <c r="W2888" s="5"/>
      <c r="X2888" s="5"/>
    </row>
    <row r="2889" spans="1:24" s="8" customFormat="1" ht="15" hidden="1" x14ac:dyDescent="0.25">
      <c r="A2889" s="5" t="s">
        <v>12</v>
      </c>
      <c r="B2889" s="5" t="str">
        <f t="shared" si="1"/>
        <v>ks_priv022</v>
      </c>
      <c r="C2889" s="5" t="s">
        <v>916</v>
      </c>
      <c r="D2889" s="5">
        <v>6</v>
      </c>
      <c r="E2889" s="5">
        <v>25</v>
      </c>
      <c r="F2889" s="5">
        <v>2025</v>
      </c>
      <c r="G2889" s="5">
        <v>3</v>
      </c>
      <c r="H2889" s="5" t="s">
        <v>1377</v>
      </c>
      <c r="I2889" s="5" t="s">
        <v>448</v>
      </c>
      <c r="J2889" s="5" t="s">
        <v>449</v>
      </c>
      <c r="K2889" s="5" t="s">
        <v>1058</v>
      </c>
      <c r="L2889" s="5">
        <v>442</v>
      </c>
      <c r="M2889" s="5">
        <v>34</v>
      </c>
      <c r="N2889" s="5">
        <v>13</v>
      </c>
      <c r="O2889" s="5" t="s">
        <v>246</v>
      </c>
      <c r="P2889" s="5" t="s">
        <v>1468</v>
      </c>
      <c r="Q2889" s="5"/>
      <c r="R2889" s="5"/>
      <c r="S2889" s="5"/>
      <c r="T2889" s="5"/>
      <c r="U2889" s="5"/>
      <c r="V2889" s="5"/>
      <c r="W2889" s="5"/>
      <c r="X2889" s="5"/>
    </row>
    <row r="2890" spans="1:24" s="8" customFormat="1" ht="15" hidden="1" x14ac:dyDescent="0.25">
      <c r="A2890" s="5" t="s">
        <v>12</v>
      </c>
      <c r="B2890" s="5" t="str">
        <f t="shared" si="1"/>
        <v>ks_priv022</v>
      </c>
      <c r="C2890" s="5" t="s">
        <v>916</v>
      </c>
      <c r="D2890" s="5">
        <v>6</v>
      </c>
      <c r="E2890" s="5">
        <v>25</v>
      </c>
      <c r="F2890" s="5">
        <v>2025</v>
      </c>
      <c r="G2890" s="5">
        <v>3</v>
      </c>
      <c r="H2890" s="5" t="s">
        <v>1377</v>
      </c>
      <c r="I2890" s="5" t="s">
        <v>316</v>
      </c>
      <c r="J2890" s="5" t="s">
        <v>317</v>
      </c>
      <c r="K2890" s="5" t="s">
        <v>1058</v>
      </c>
      <c r="L2890" s="5">
        <v>54</v>
      </c>
      <c r="M2890" s="5">
        <v>3</v>
      </c>
      <c r="N2890" s="5">
        <v>18</v>
      </c>
      <c r="O2890" s="5" t="s">
        <v>246</v>
      </c>
      <c r="P2890" s="5" t="s">
        <v>1393</v>
      </c>
      <c r="Q2890" s="5"/>
      <c r="R2890" s="5"/>
      <c r="S2890" s="5"/>
      <c r="T2890" s="5"/>
      <c r="U2890" s="5"/>
      <c r="V2890" s="5"/>
      <c r="W2890" s="5"/>
      <c r="X2890" s="5"/>
    </row>
    <row r="2891" spans="1:24" s="8" customFormat="1" ht="15" hidden="1" x14ac:dyDescent="0.25">
      <c r="A2891" s="5" t="s">
        <v>12</v>
      </c>
      <c r="B2891" s="5" t="str">
        <f t="shared" si="1"/>
        <v>ks_priv022</v>
      </c>
      <c r="C2891" s="5" t="s">
        <v>916</v>
      </c>
      <c r="D2891" s="5">
        <v>6</v>
      </c>
      <c r="E2891" s="5">
        <v>25</v>
      </c>
      <c r="F2891" s="5">
        <v>2025</v>
      </c>
      <c r="G2891" s="5">
        <v>3</v>
      </c>
      <c r="H2891" s="5" t="s">
        <v>1377</v>
      </c>
      <c r="I2891" s="5" t="s">
        <v>319</v>
      </c>
      <c r="J2891" s="5" t="s">
        <v>1736</v>
      </c>
      <c r="K2891" s="5" t="s">
        <v>1058</v>
      </c>
      <c r="L2891" s="5">
        <v>16</v>
      </c>
      <c r="M2891" s="5">
        <v>1</v>
      </c>
      <c r="N2891" s="5">
        <v>16</v>
      </c>
      <c r="O2891" s="5" t="s">
        <v>246</v>
      </c>
      <c r="P2891" s="5" t="s">
        <v>1738</v>
      </c>
      <c r="Q2891" s="5"/>
      <c r="R2891" s="5"/>
      <c r="S2891" s="5"/>
      <c r="T2891" s="5"/>
      <c r="U2891" s="5"/>
      <c r="V2891" s="5"/>
      <c r="W2891" s="5"/>
      <c r="X2891" s="5"/>
    </row>
    <row r="2892" spans="1:24" s="8" customFormat="1" ht="15" hidden="1" x14ac:dyDescent="0.25">
      <c r="A2892" s="5" t="s">
        <v>12</v>
      </c>
      <c r="B2892" s="5" t="str">
        <f t="shared" si="1"/>
        <v>ks_priv022</v>
      </c>
      <c r="C2892" s="5" t="s">
        <v>916</v>
      </c>
      <c r="D2892" s="5">
        <v>6</v>
      </c>
      <c r="E2892" s="5">
        <v>25</v>
      </c>
      <c r="F2892" s="5">
        <v>2025</v>
      </c>
      <c r="G2892" s="5">
        <v>3</v>
      </c>
      <c r="H2892" s="5" t="s">
        <v>1377</v>
      </c>
      <c r="I2892" s="5" t="s">
        <v>314</v>
      </c>
      <c r="J2892" s="5" t="s">
        <v>1617</v>
      </c>
      <c r="K2892" s="5" t="s">
        <v>1058</v>
      </c>
      <c r="L2892" s="5">
        <v>18</v>
      </c>
      <c r="M2892" s="5">
        <v>3</v>
      </c>
      <c r="N2892" s="5">
        <v>6</v>
      </c>
      <c r="O2892" s="5" t="s">
        <v>246</v>
      </c>
      <c r="P2892" s="5" t="s">
        <v>1432</v>
      </c>
      <c r="Q2892" s="5"/>
      <c r="R2892" s="5"/>
      <c r="S2892" s="5"/>
      <c r="T2892" s="5"/>
      <c r="U2892" s="5"/>
      <c r="V2892" s="5"/>
      <c r="W2892" s="5"/>
      <c r="X2892" s="5"/>
    </row>
    <row r="2893" spans="1:24" s="8" customFormat="1" ht="15" hidden="1" x14ac:dyDescent="0.25">
      <c r="A2893" s="5" t="s">
        <v>12</v>
      </c>
      <c r="B2893" s="5" t="str">
        <f t="shared" si="1"/>
        <v>ks_priv022</v>
      </c>
      <c r="C2893" s="5" t="s">
        <v>916</v>
      </c>
      <c r="D2893" s="5">
        <v>6</v>
      </c>
      <c r="E2893" s="5">
        <v>25</v>
      </c>
      <c r="F2893" s="5">
        <v>2025</v>
      </c>
      <c r="G2893" s="5">
        <v>3</v>
      </c>
      <c r="H2893" s="5" t="s">
        <v>1377</v>
      </c>
      <c r="I2893" s="5" t="s">
        <v>448</v>
      </c>
      <c r="J2893" s="5" t="s">
        <v>449</v>
      </c>
      <c r="K2893" s="5" t="s">
        <v>1058</v>
      </c>
      <c r="L2893" s="5">
        <v>320</v>
      </c>
      <c r="M2893" s="5">
        <v>10</v>
      </c>
      <c r="N2893" s="5">
        <v>32</v>
      </c>
      <c r="O2893" s="5" t="s">
        <v>246</v>
      </c>
      <c r="P2893" s="5" t="s">
        <v>1468</v>
      </c>
      <c r="Q2893" s="5"/>
      <c r="R2893" s="5"/>
      <c r="S2893" s="5"/>
      <c r="T2893" s="5"/>
      <c r="U2893" s="5"/>
      <c r="V2893" s="5"/>
      <c r="W2893" s="5"/>
      <c r="X2893" s="5"/>
    </row>
    <row r="2894" spans="1:24" s="8" customFormat="1" ht="15" hidden="1" x14ac:dyDescent="0.25">
      <c r="A2894" s="5" t="s">
        <v>12</v>
      </c>
      <c r="B2894" s="5" t="str">
        <f t="shared" si="1"/>
        <v>ks_priv022</v>
      </c>
      <c r="C2894" s="5" t="s">
        <v>916</v>
      </c>
      <c r="D2894" s="5">
        <v>6</v>
      </c>
      <c r="E2894" s="5">
        <v>25</v>
      </c>
      <c r="F2894" s="5">
        <v>2025</v>
      </c>
      <c r="G2894" s="5">
        <v>3</v>
      </c>
      <c r="H2894" s="5" t="s">
        <v>1377</v>
      </c>
      <c r="I2894" s="5" t="s">
        <v>446</v>
      </c>
      <c r="J2894" s="5" t="s">
        <v>447</v>
      </c>
      <c r="K2894" s="5" t="s">
        <v>1058</v>
      </c>
      <c r="L2894" s="5">
        <v>12</v>
      </c>
      <c r="M2894" s="5">
        <v>12</v>
      </c>
      <c r="N2894" s="5">
        <v>1</v>
      </c>
      <c r="O2894" s="5" t="s">
        <v>246</v>
      </c>
      <c r="P2894" s="5" t="s">
        <v>1434</v>
      </c>
      <c r="Q2894" s="5"/>
      <c r="R2894" s="5"/>
      <c r="S2894" s="5"/>
      <c r="T2894" s="5"/>
      <c r="U2894" s="5"/>
      <c r="V2894" s="5"/>
      <c r="W2894" s="5"/>
      <c r="X2894" s="5"/>
    </row>
    <row r="2895" spans="1:24" s="8" customFormat="1" ht="15" hidden="1" x14ac:dyDescent="0.25">
      <c r="A2895" s="5" t="s">
        <v>44</v>
      </c>
      <c r="B2895" s="5" t="str">
        <f t="shared" si="1"/>
        <v>ks_priv039</v>
      </c>
      <c r="C2895" s="5" t="s">
        <v>916</v>
      </c>
      <c r="D2895" s="5">
        <v>6</v>
      </c>
      <c r="E2895" s="5">
        <v>30</v>
      </c>
      <c r="F2895" s="5">
        <v>2025</v>
      </c>
      <c r="G2895" s="5">
        <v>3</v>
      </c>
      <c r="H2895" s="5" t="s">
        <v>1377</v>
      </c>
      <c r="I2895" s="5" t="s">
        <v>584</v>
      </c>
      <c r="J2895" s="5" t="s">
        <v>585</v>
      </c>
      <c r="K2895" s="5" t="s">
        <v>1058</v>
      </c>
      <c r="L2895" s="5">
        <v>15</v>
      </c>
      <c r="M2895" s="5">
        <v>3</v>
      </c>
      <c r="N2895" s="5">
        <v>5</v>
      </c>
      <c r="O2895" s="5" t="s">
        <v>1747</v>
      </c>
      <c r="P2895" s="5" t="s">
        <v>1748</v>
      </c>
      <c r="Q2895" s="5"/>
      <c r="R2895" s="5"/>
      <c r="S2895" s="5"/>
      <c r="T2895" s="5"/>
      <c r="U2895" s="5"/>
      <c r="V2895" s="5"/>
      <c r="W2895" s="5"/>
      <c r="X2895" s="5"/>
    </row>
    <row r="2896" spans="1:24" s="8" customFormat="1" ht="15" hidden="1" x14ac:dyDescent="0.25">
      <c r="A2896" s="5" t="s">
        <v>49</v>
      </c>
      <c r="B2896" s="5" t="str">
        <f t="shared" si="1"/>
        <v>ks_priv038</v>
      </c>
      <c r="C2896" s="5" t="s">
        <v>916</v>
      </c>
      <c r="D2896" s="5">
        <v>6</v>
      </c>
      <c r="E2896" s="5">
        <v>30</v>
      </c>
      <c r="F2896" s="5">
        <v>2025</v>
      </c>
      <c r="G2896" s="5">
        <v>3</v>
      </c>
      <c r="H2896" s="5" t="s">
        <v>1372</v>
      </c>
      <c r="I2896" s="5" t="s">
        <v>399</v>
      </c>
      <c r="J2896" s="5" t="s">
        <v>400</v>
      </c>
      <c r="K2896" s="5" t="s">
        <v>1058</v>
      </c>
      <c r="L2896" s="5">
        <v>30</v>
      </c>
      <c r="M2896" s="5">
        <v>15</v>
      </c>
      <c r="N2896" s="5">
        <v>2</v>
      </c>
      <c r="O2896" s="5" t="s">
        <v>246</v>
      </c>
      <c r="P2896" s="5" t="s">
        <v>1547</v>
      </c>
      <c r="Q2896" s="5"/>
      <c r="R2896" s="5"/>
      <c r="S2896" s="5"/>
      <c r="T2896" s="5"/>
      <c r="U2896" s="5"/>
      <c r="V2896" s="5"/>
      <c r="W2896" s="5"/>
      <c r="X2896" s="5"/>
    </row>
    <row r="2897" spans="1:24" s="8" customFormat="1" ht="15" hidden="1" x14ac:dyDescent="0.25">
      <c r="A2897" s="5" t="s">
        <v>47</v>
      </c>
      <c r="B2897" s="5" t="str">
        <f t="shared" si="1"/>
        <v>ks_priv037</v>
      </c>
      <c r="C2897" s="5" t="s">
        <v>916</v>
      </c>
      <c r="D2897" s="5">
        <v>6</v>
      </c>
      <c r="E2897" s="5">
        <v>30</v>
      </c>
      <c r="F2897" s="5">
        <v>2025</v>
      </c>
      <c r="G2897" s="5">
        <v>3</v>
      </c>
      <c r="H2897" s="5" t="s">
        <v>1372</v>
      </c>
      <c r="I2897" s="5" t="s">
        <v>371</v>
      </c>
      <c r="J2897" s="5" t="s">
        <v>370</v>
      </c>
      <c r="K2897" s="5" t="s">
        <v>1058</v>
      </c>
      <c r="L2897" s="5">
        <v>15</v>
      </c>
      <c r="M2897" s="5">
        <v>5</v>
      </c>
      <c r="N2897" s="5">
        <v>3</v>
      </c>
      <c r="O2897" s="5" t="s">
        <v>246</v>
      </c>
      <c r="P2897" s="5" t="s">
        <v>1706</v>
      </c>
      <c r="Q2897" s="5"/>
      <c r="R2897" s="5"/>
      <c r="S2897" s="5"/>
      <c r="T2897" s="5"/>
      <c r="U2897" s="5"/>
      <c r="V2897" s="5"/>
      <c r="W2897" s="5"/>
      <c r="X2897" s="5"/>
    </row>
    <row r="2898" spans="1:24" s="8" customFormat="1" ht="15" hidden="1" x14ac:dyDescent="0.25">
      <c r="A2898" s="5" t="s">
        <v>47</v>
      </c>
      <c r="B2898" s="5" t="str">
        <f t="shared" si="1"/>
        <v>ks_priv037</v>
      </c>
      <c r="C2898" s="5" t="s">
        <v>916</v>
      </c>
      <c r="D2898" s="5">
        <v>6</v>
      </c>
      <c r="E2898" s="5">
        <v>30</v>
      </c>
      <c r="F2898" s="5">
        <v>2025</v>
      </c>
      <c r="G2898" s="5">
        <v>3</v>
      </c>
      <c r="H2898" s="5" t="s">
        <v>1372</v>
      </c>
      <c r="I2898" s="5" t="s">
        <v>425</v>
      </c>
      <c r="J2898" s="5" t="s">
        <v>426</v>
      </c>
      <c r="K2898" s="5" t="s">
        <v>1058</v>
      </c>
      <c r="L2898" s="5">
        <v>12</v>
      </c>
      <c r="M2898" s="5">
        <v>12</v>
      </c>
      <c r="N2898" s="5">
        <v>1</v>
      </c>
      <c r="O2898" s="5" t="s">
        <v>246</v>
      </c>
      <c r="P2898" s="5" t="s">
        <v>271</v>
      </c>
      <c r="Q2898" s="5"/>
      <c r="R2898" s="5"/>
      <c r="S2898" s="5"/>
      <c r="T2898" s="5"/>
      <c r="U2898" s="5"/>
      <c r="V2898" s="5"/>
      <c r="W2898" s="5"/>
      <c r="X2898" s="5"/>
    </row>
    <row r="2899" spans="1:24" s="8" customFormat="1" ht="15" hidden="1" x14ac:dyDescent="0.25">
      <c r="A2899" s="5" t="s">
        <v>47</v>
      </c>
      <c r="B2899" s="5" t="str">
        <f t="shared" si="1"/>
        <v>ks_priv037</v>
      </c>
      <c r="C2899" s="5" t="s">
        <v>916</v>
      </c>
      <c r="D2899" s="5">
        <v>6</v>
      </c>
      <c r="E2899" s="5">
        <v>30</v>
      </c>
      <c r="F2899" s="5">
        <v>2025</v>
      </c>
      <c r="G2899" s="5">
        <v>3</v>
      </c>
      <c r="H2899" s="5" t="s">
        <v>1372</v>
      </c>
      <c r="I2899" s="5" t="s">
        <v>314</v>
      </c>
      <c r="J2899" s="5" t="s">
        <v>1617</v>
      </c>
      <c r="K2899" s="5" t="s">
        <v>1058</v>
      </c>
      <c r="L2899" s="5">
        <v>140</v>
      </c>
      <c r="M2899" s="5">
        <v>20</v>
      </c>
      <c r="N2899" s="5">
        <v>7</v>
      </c>
      <c r="O2899" s="5" t="s">
        <v>246</v>
      </c>
      <c r="P2899" s="5" t="s">
        <v>1432</v>
      </c>
      <c r="Q2899" s="5"/>
      <c r="R2899" s="5"/>
      <c r="S2899" s="5"/>
      <c r="T2899" s="5"/>
      <c r="U2899" s="5"/>
      <c r="V2899" s="5"/>
      <c r="W2899" s="5"/>
      <c r="X2899" s="5"/>
    </row>
    <row r="2900" spans="1:24" s="8" customFormat="1" ht="15" hidden="1" x14ac:dyDescent="0.25">
      <c r="A2900" s="5" t="s">
        <v>47</v>
      </c>
      <c r="B2900" s="5" t="str">
        <f t="shared" si="1"/>
        <v>ks_priv037</v>
      </c>
      <c r="C2900" s="5" t="s">
        <v>916</v>
      </c>
      <c r="D2900" s="5">
        <v>6</v>
      </c>
      <c r="E2900" s="5">
        <v>30</v>
      </c>
      <c r="F2900" s="5">
        <v>2025</v>
      </c>
      <c r="G2900" s="5">
        <v>3</v>
      </c>
      <c r="H2900" s="5" t="s">
        <v>1372</v>
      </c>
      <c r="I2900" s="5" t="s">
        <v>314</v>
      </c>
      <c r="J2900" s="5" t="s">
        <v>1617</v>
      </c>
      <c r="K2900" s="5" t="s">
        <v>1058</v>
      </c>
      <c r="L2900" s="5">
        <v>14</v>
      </c>
      <c r="M2900" s="5">
        <v>1</v>
      </c>
      <c r="N2900" s="5">
        <v>14</v>
      </c>
      <c r="O2900" s="5" t="s">
        <v>246</v>
      </c>
      <c r="P2900" s="5" t="s">
        <v>1432</v>
      </c>
      <c r="Q2900" s="5"/>
      <c r="R2900" s="5"/>
      <c r="S2900" s="5"/>
      <c r="T2900" s="5"/>
      <c r="U2900" s="5"/>
      <c r="V2900" s="5"/>
      <c r="W2900" s="5"/>
      <c r="X2900" s="5"/>
    </row>
    <row r="2901" spans="1:24" s="8" customFormat="1" ht="15" hidden="1" x14ac:dyDescent="0.25">
      <c r="A2901" s="5" t="s">
        <v>47</v>
      </c>
      <c r="B2901" s="5" t="str">
        <f t="shared" si="1"/>
        <v>ks_priv037</v>
      </c>
      <c r="C2901" s="5" t="s">
        <v>916</v>
      </c>
      <c r="D2901" s="5">
        <v>6</v>
      </c>
      <c r="E2901" s="5">
        <v>30</v>
      </c>
      <c r="F2901" s="5">
        <v>2025</v>
      </c>
      <c r="G2901" s="5">
        <v>3</v>
      </c>
      <c r="H2901" s="5" t="s">
        <v>1372</v>
      </c>
      <c r="I2901" s="5" t="s">
        <v>319</v>
      </c>
      <c r="J2901" s="5" t="s">
        <v>492</v>
      </c>
      <c r="K2901" s="5" t="s">
        <v>1058</v>
      </c>
      <c r="L2901" s="5">
        <v>105</v>
      </c>
      <c r="M2901" s="5">
        <v>5</v>
      </c>
      <c r="N2901" s="5">
        <v>21</v>
      </c>
      <c r="O2901" s="5" t="s">
        <v>1749</v>
      </c>
      <c r="P2901" s="5" t="s">
        <v>1451</v>
      </c>
      <c r="Q2901" s="5"/>
      <c r="R2901" s="5"/>
      <c r="S2901" s="5"/>
      <c r="T2901" s="5"/>
      <c r="U2901" s="5"/>
      <c r="V2901" s="5"/>
      <c r="W2901" s="5"/>
      <c r="X2901" s="5"/>
    </row>
    <row r="2902" spans="1:24" s="8" customFormat="1" ht="15" hidden="1" x14ac:dyDescent="0.25">
      <c r="A2902" s="5" t="s">
        <v>47</v>
      </c>
      <c r="B2902" s="5" t="str">
        <f t="shared" si="1"/>
        <v>ks_priv037</v>
      </c>
      <c r="C2902" s="5" t="s">
        <v>916</v>
      </c>
      <c r="D2902" s="5">
        <v>6</v>
      </c>
      <c r="E2902" s="5">
        <v>30</v>
      </c>
      <c r="F2902" s="5">
        <v>2025</v>
      </c>
      <c r="G2902" s="5">
        <v>3</v>
      </c>
      <c r="H2902" s="5" t="s">
        <v>1372</v>
      </c>
      <c r="I2902" s="5" t="s">
        <v>399</v>
      </c>
      <c r="J2902" s="5" t="s">
        <v>400</v>
      </c>
      <c r="K2902" s="5" t="s">
        <v>1058</v>
      </c>
      <c r="L2902" s="5">
        <v>2</v>
      </c>
      <c r="M2902" s="5">
        <v>1</v>
      </c>
      <c r="N2902" s="5">
        <v>2</v>
      </c>
      <c r="O2902" s="5" t="s">
        <v>246</v>
      </c>
      <c r="P2902" s="5" t="s">
        <v>1547</v>
      </c>
      <c r="Q2902" s="5"/>
      <c r="R2902" s="5"/>
      <c r="S2902" s="5"/>
      <c r="T2902" s="5"/>
      <c r="U2902" s="5"/>
      <c r="V2902" s="5"/>
      <c r="W2902" s="5"/>
      <c r="X2902" s="5"/>
    </row>
    <row r="2903" spans="1:24" s="8" customFormat="1" ht="15" hidden="1" x14ac:dyDescent="0.25">
      <c r="A2903" s="5" t="s">
        <v>47</v>
      </c>
      <c r="B2903" s="5" t="str">
        <f t="shared" si="1"/>
        <v>ks_priv037</v>
      </c>
      <c r="C2903" s="5" t="s">
        <v>916</v>
      </c>
      <c r="D2903" s="5">
        <v>6</v>
      </c>
      <c r="E2903" s="5">
        <v>30</v>
      </c>
      <c r="F2903" s="5">
        <v>2025</v>
      </c>
      <c r="G2903" s="5">
        <v>3</v>
      </c>
      <c r="H2903" s="5" t="s">
        <v>1372</v>
      </c>
      <c r="I2903" s="5" t="s">
        <v>380</v>
      </c>
      <c r="J2903" s="5" t="s">
        <v>381</v>
      </c>
      <c r="K2903" s="5" t="s">
        <v>1058</v>
      </c>
      <c r="L2903" s="5">
        <v>1</v>
      </c>
      <c r="M2903" s="5">
        <v>1</v>
      </c>
      <c r="N2903" s="5">
        <v>1</v>
      </c>
      <c r="O2903" s="5" t="s">
        <v>246</v>
      </c>
      <c r="P2903" s="5" t="s">
        <v>1680</v>
      </c>
      <c r="Q2903" s="5"/>
      <c r="R2903" s="5"/>
      <c r="S2903" s="5"/>
      <c r="T2903" s="5"/>
      <c r="U2903" s="5"/>
      <c r="V2903" s="5"/>
      <c r="W2903" s="5"/>
      <c r="X2903" s="5"/>
    </row>
    <row r="2904" spans="1:24" s="8" customFormat="1" ht="15" hidden="1" x14ac:dyDescent="0.25">
      <c r="A2904" s="5" t="s">
        <v>63</v>
      </c>
      <c r="B2904" s="5" t="str">
        <f t="shared" si="1"/>
        <v>ks_priv044</v>
      </c>
      <c r="C2904" s="5" t="s">
        <v>916</v>
      </c>
      <c r="D2904" s="5">
        <v>6</v>
      </c>
      <c r="E2904" s="5">
        <v>30</v>
      </c>
      <c r="F2904" s="5">
        <v>2025</v>
      </c>
      <c r="G2904" s="5">
        <v>3</v>
      </c>
      <c r="H2904" s="5" t="s">
        <v>1377</v>
      </c>
      <c r="I2904" s="5" t="s">
        <v>475</v>
      </c>
      <c r="J2904" s="5" t="s">
        <v>476</v>
      </c>
      <c r="K2904" s="5" t="s">
        <v>1058</v>
      </c>
      <c r="L2904" s="5">
        <v>950</v>
      </c>
      <c r="M2904" s="5">
        <v>19</v>
      </c>
      <c r="N2904" s="5">
        <v>50</v>
      </c>
      <c r="O2904" s="5" t="s">
        <v>1750</v>
      </c>
      <c r="P2904" s="5" t="s">
        <v>1751</v>
      </c>
      <c r="Q2904" s="5"/>
      <c r="R2904" s="5"/>
      <c r="S2904" s="5"/>
      <c r="T2904" s="5"/>
      <c r="U2904" s="5"/>
      <c r="V2904" s="5"/>
      <c r="W2904" s="5"/>
      <c r="X2904" s="5"/>
    </row>
    <row r="2905" spans="1:24" s="8" customFormat="1" ht="15" hidden="1" x14ac:dyDescent="0.25">
      <c r="A2905" s="5" t="s">
        <v>63</v>
      </c>
      <c r="B2905" s="5" t="str">
        <f t="shared" si="1"/>
        <v>ks_priv044</v>
      </c>
      <c r="C2905" s="5" t="s">
        <v>916</v>
      </c>
      <c r="D2905" s="5">
        <v>6</v>
      </c>
      <c r="E2905" s="5">
        <v>30</v>
      </c>
      <c r="F2905" s="5">
        <v>2025</v>
      </c>
      <c r="G2905" s="5">
        <v>3</v>
      </c>
      <c r="H2905" s="5" t="s">
        <v>1377</v>
      </c>
      <c r="I2905" s="5" t="s">
        <v>502</v>
      </c>
      <c r="J2905" s="5" t="s">
        <v>567</v>
      </c>
      <c r="K2905" s="5" t="s">
        <v>1058</v>
      </c>
      <c r="L2905" s="5">
        <v>91</v>
      </c>
      <c r="M2905" s="5">
        <v>13</v>
      </c>
      <c r="N2905" s="5">
        <v>7</v>
      </c>
      <c r="O2905" s="5" t="s">
        <v>246</v>
      </c>
      <c r="P2905" s="5" t="s">
        <v>1740</v>
      </c>
      <c r="Q2905" s="5"/>
      <c r="R2905" s="5"/>
      <c r="S2905" s="5"/>
      <c r="T2905" s="5"/>
      <c r="U2905" s="5"/>
      <c r="V2905" s="5"/>
      <c r="W2905" s="5"/>
      <c r="X2905" s="5"/>
    </row>
    <row r="2906" spans="1:24" s="8" customFormat="1" ht="15" hidden="1" x14ac:dyDescent="0.25">
      <c r="A2906" s="5" t="s">
        <v>63</v>
      </c>
      <c r="B2906" s="5" t="str">
        <f t="shared" si="1"/>
        <v>ks_priv044</v>
      </c>
      <c r="C2906" s="5" t="s">
        <v>916</v>
      </c>
      <c r="D2906" s="5">
        <v>6</v>
      </c>
      <c r="E2906" s="5">
        <v>30</v>
      </c>
      <c r="F2906" s="5">
        <v>2025</v>
      </c>
      <c r="G2906" s="5">
        <v>3</v>
      </c>
      <c r="H2906" s="5" t="s">
        <v>1377</v>
      </c>
      <c r="I2906" s="5" t="s">
        <v>434</v>
      </c>
      <c r="J2906" s="5" t="s">
        <v>1693</v>
      </c>
      <c r="K2906" s="5" t="s">
        <v>1058</v>
      </c>
      <c r="L2906" s="5">
        <v>34</v>
      </c>
      <c r="M2906" s="5">
        <v>17</v>
      </c>
      <c r="N2906" s="5">
        <v>2</v>
      </c>
      <c r="O2906" s="5" t="s">
        <v>246</v>
      </c>
      <c r="P2906" s="5" t="s">
        <v>1694</v>
      </c>
      <c r="Q2906" s="5"/>
      <c r="R2906" s="5"/>
      <c r="S2906" s="5"/>
      <c r="T2906" s="5"/>
      <c r="U2906" s="5"/>
      <c r="V2906" s="5"/>
      <c r="W2906" s="5"/>
      <c r="X2906" s="6"/>
    </row>
    <row r="2907" spans="1:24" s="8" customFormat="1" ht="15" hidden="1" x14ac:dyDescent="0.25">
      <c r="A2907" s="5" t="s">
        <v>63</v>
      </c>
      <c r="B2907" s="5" t="str">
        <f t="shared" si="1"/>
        <v>ks_priv044</v>
      </c>
      <c r="C2907" s="5" t="s">
        <v>916</v>
      </c>
      <c r="D2907" s="5">
        <v>6</v>
      </c>
      <c r="E2907" s="5">
        <v>30</v>
      </c>
      <c r="F2907" s="5">
        <v>2025</v>
      </c>
      <c r="G2907" s="5">
        <v>3</v>
      </c>
      <c r="H2907" s="5" t="s">
        <v>1377</v>
      </c>
      <c r="I2907" s="5" t="s">
        <v>423</v>
      </c>
      <c r="J2907" s="5" t="s">
        <v>442</v>
      </c>
      <c r="K2907" s="5" t="s">
        <v>1058</v>
      </c>
      <c r="L2907" s="5">
        <v>2</v>
      </c>
      <c r="M2907" s="5">
        <v>1</v>
      </c>
      <c r="N2907" s="5">
        <v>2</v>
      </c>
      <c r="O2907" s="5" t="s">
        <v>1722</v>
      </c>
      <c r="P2907" s="5" t="s">
        <v>1709</v>
      </c>
      <c r="Q2907" s="5"/>
      <c r="R2907" s="5"/>
      <c r="S2907" s="5"/>
      <c r="T2907" s="5"/>
      <c r="U2907" s="5"/>
      <c r="V2907" s="5"/>
      <c r="W2907" s="5"/>
      <c r="X2907" s="5"/>
    </row>
    <row r="2908" spans="1:24" s="8" customFormat="1" ht="15" hidden="1" x14ac:dyDescent="0.25">
      <c r="A2908" s="5" t="s">
        <v>69</v>
      </c>
      <c r="B2908" s="5" t="str">
        <f t="shared" si="1"/>
        <v>ks_priv043</v>
      </c>
      <c r="C2908" s="5" t="s">
        <v>916</v>
      </c>
      <c r="D2908" s="5">
        <v>6</v>
      </c>
      <c r="E2908" s="5">
        <v>30</v>
      </c>
      <c r="F2908" s="5">
        <v>2025</v>
      </c>
      <c r="G2908" s="5">
        <v>3</v>
      </c>
      <c r="H2908" s="5" t="s">
        <v>1372</v>
      </c>
      <c r="I2908" s="5" t="s">
        <v>423</v>
      </c>
      <c r="J2908" s="5" t="s">
        <v>442</v>
      </c>
      <c r="K2908" s="5" t="s">
        <v>1058</v>
      </c>
      <c r="L2908" s="5">
        <v>1</v>
      </c>
      <c r="M2908" s="5">
        <v>1</v>
      </c>
      <c r="N2908" s="5">
        <v>1</v>
      </c>
      <c r="O2908" s="5" t="s">
        <v>246</v>
      </c>
      <c r="P2908" s="5" t="s">
        <v>1709</v>
      </c>
      <c r="Q2908" s="5"/>
      <c r="R2908" s="5"/>
      <c r="S2908" s="5"/>
      <c r="T2908" s="5"/>
      <c r="U2908" s="5"/>
      <c r="V2908" s="5"/>
      <c r="W2908" s="5"/>
      <c r="X2908" s="5"/>
    </row>
    <row r="2909" spans="1:24" s="8" customFormat="1" ht="15" hidden="1" x14ac:dyDescent="0.25">
      <c r="A2909" s="5" t="s">
        <v>67</v>
      </c>
      <c r="B2909" s="5" t="str">
        <f t="shared" si="1"/>
        <v>ks_priv045</v>
      </c>
      <c r="C2909" s="5" t="s">
        <v>916</v>
      </c>
      <c r="D2909" s="5">
        <v>6</v>
      </c>
      <c r="E2909" s="5">
        <v>30</v>
      </c>
      <c r="F2909" s="5">
        <v>2025</v>
      </c>
      <c r="G2909" s="5">
        <v>3</v>
      </c>
      <c r="H2909" s="5" t="s">
        <v>1377</v>
      </c>
      <c r="I2909" s="5" t="s">
        <v>475</v>
      </c>
      <c r="J2909" s="5" t="s">
        <v>476</v>
      </c>
      <c r="K2909" s="5" t="s">
        <v>1058</v>
      </c>
      <c r="L2909" s="5">
        <v>910</v>
      </c>
      <c r="M2909" s="5">
        <v>14</v>
      </c>
      <c r="N2909" s="5">
        <v>65</v>
      </c>
      <c r="O2909" s="5" t="s">
        <v>246</v>
      </c>
      <c r="P2909" s="5" t="s">
        <v>1751</v>
      </c>
      <c r="Q2909" s="5"/>
      <c r="R2909" s="5"/>
      <c r="S2909" s="5"/>
      <c r="T2909" s="5"/>
      <c r="U2909" s="5"/>
      <c r="V2909" s="5"/>
      <c r="W2909" s="5"/>
      <c r="X2909" s="5"/>
    </row>
    <row r="2910" spans="1:24" s="8" customFormat="1" ht="15" hidden="1" x14ac:dyDescent="0.25">
      <c r="A2910" s="5" t="s">
        <v>67</v>
      </c>
      <c r="B2910" s="5" t="str">
        <f t="shared" si="1"/>
        <v>ks_priv045</v>
      </c>
      <c r="C2910" s="5" t="s">
        <v>916</v>
      </c>
      <c r="D2910" s="5">
        <v>6</v>
      </c>
      <c r="E2910" s="5">
        <v>30</v>
      </c>
      <c r="F2910" s="5">
        <v>2025</v>
      </c>
      <c r="G2910" s="5">
        <v>3</v>
      </c>
      <c r="H2910" s="5" t="s">
        <v>1377</v>
      </c>
      <c r="I2910" s="5" t="s">
        <v>434</v>
      </c>
      <c r="J2910" s="5" t="s">
        <v>1693</v>
      </c>
      <c r="K2910" s="5" t="s">
        <v>1058</v>
      </c>
      <c r="L2910" s="5">
        <v>30</v>
      </c>
      <c r="M2910" s="5">
        <v>15</v>
      </c>
      <c r="N2910" s="5">
        <v>2</v>
      </c>
      <c r="O2910" s="5" t="s">
        <v>246</v>
      </c>
      <c r="P2910" s="5" t="s">
        <v>1694</v>
      </c>
      <c r="Q2910" s="5"/>
      <c r="R2910" s="5"/>
      <c r="S2910" s="5"/>
      <c r="T2910" s="5"/>
      <c r="U2910" s="5"/>
      <c r="V2910" s="5"/>
      <c r="W2910" s="5"/>
      <c r="X2910" s="5"/>
    </row>
    <row r="2911" spans="1:24" s="8" customFormat="1" ht="15" hidden="1" x14ac:dyDescent="0.25">
      <c r="A2911" s="5" t="s">
        <v>67</v>
      </c>
      <c r="B2911" s="5" t="str">
        <f t="shared" si="1"/>
        <v>ks_priv045</v>
      </c>
      <c r="C2911" s="5" t="s">
        <v>916</v>
      </c>
      <c r="D2911" s="5">
        <v>6</v>
      </c>
      <c r="E2911" s="5">
        <v>30</v>
      </c>
      <c r="F2911" s="5">
        <v>2025</v>
      </c>
      <c r="G2911" s="5">
        <v>3</v>
      </c>
      <c r="H2911" s="5" t="s">
        <v>1377</v>
      </c>
      <c r="I2911" s="5" t="s">
        <v>502</v>
      </c>
      <c r="J2911" s="5" t="s">
        <v>567</v>
      </c>
      <c r="K2911" s="5" t="s">
        <v>1058</v>
      </c>
      <c r="L2911" s="5">
        <v>32</v>
      </c>
      <c r="M2911" s="5">
        <v>4</v>
      </c>
      <c r="N2911" s="5">
        <v>8</v>
      </c>
      <c r="O2911" s="5" t="s">
        <v>246</v>
      </c>
      <c r="P2911" s="5" t="s">
        <v>1740</v>
      </c>
      <c r="Q2911" s="5"/>
      <c r="R2911" s="5"/>
      <c r="S2911" s="5"/>
      <c r="T2911" s="5"/>
      <c r="U2911" s="5"/>
      <c r="V2911" s="5"/>
      <c r="W2911" s="5"/>
      <c r="X2911" s="5"/>
    </row>
    <row r="2912" spans="1:24" s="8" customFormat="1" ht="15" hidden="1" x14ac:dyDescent="0.25">
      <c r="A2912" s="5" t="s">
        <v>67</v>
      </c>
      <c r="B2912" s="5" t="str">
        <f t="shared" si="1"/>
        <v>ks_priv045</v>
      </c>
      <c r="C2912" s="5" t="s">
        <v>916</v>
      </c>
      <c r="D2912" s="5">
        <v>6</v>
      </c>
      <c r="E2912" s="5">
        <v>30</v>
      </c>
      <c r="F2912" s="5">
        <v>2025</v>
      </c>
      <c r="G2912" s="5">
        <v>3</v>
      </c>
      <c r="H2912" s="5" t="s">
        <v>1377</v>
      </c>
      <c r="I2912" s="5" t="s">
        <v>516</v>
      </c>
      <c r="J2912" s="5" t="s">
        <v>517</v>
      </c>
      <c r="K2912" s="5" t="s">
        <v>1058</v>
      </c>
      <c r="L2912" s="5">
        <v>110</v>
      </c>
      <c r="M2912" s="5">
        <v>1</v>
      </c>
      <c r="N2912" s="5">
        <v>110</v>
      </c>
      <c r="O2912" s="5" t="s">
        <v>1752</v>
      </c>
      <c r="P2912" s="5" t="s">
        <v>515</v>
      </c>
      <c r="Q2912" s="5"/>
      <c r="R2912" s="5"/>
      <c r="S2912" s="5"/>
      <c r="T2912" s="5"/>
      <c r="U2912" s="5"/>
      <c r="V2912" s="5"/>
      <c r="W2912" s="5"/>
      <c r="X2912" s="5"/>
    </row>
    <row r="2913" spans="1:25" s="8" customFormat="1" ht="15" hidden="1" x14ac:dyDescent="0.25">
      <c r="A2913" s="5" t="s">
        <v>67</v>
      </c>
      <c r="B2913" s="5" t="str">
        <f t="shared" si="1"/>
        <v>ks_priv045</v>
      </c>
      <c r="C2913" s="5" t="s">
        <v>916</v>
      </c>
      <c r="D2913" s="5">
        <v>6</v>
      </c>
      <c r="E2913" s="5">
        <v>30</v>
      </c>
      <c r="F2913" s="5">
        <v>2025</v>
      </c>
      <c r="G2913" s="5">
        <v>3</v>
      </c>
      <c r="H2913" s="5" t="s">
        <v>1377</v>
      </c>
      <c r="I2913" s="5" t="s">
        <v>310</v>
      </c>
      <c r="J2913" s="5" t="s">
        <v>311</v>
      </c>
      <c r="K2913" s="5" t="s">
        <v>1218</v>
      </c>
      <c r="L2913" s="5">
        <v>171</v>
      </c>
      <c r="M2913" s="5">
        <v>171</v>
      </c>
      <c r="N2913" s="5">
        <v>1</v>
      </c>
      <c r="O2913" s="5" t="s">
        <v>246</v>
      </c>
      <c r="P2913" s="5" t="s">
        <v>509</v>
      </c>
      <c r="Q2913" s="5"/>
      <c r="R2913" s="5"/>
      <c r="S2913" s="5"/>
      <c r="T2913" s="5"/>
      <c r="U2913" s="5"/>
      <c r="V2913" s="5"/>
      <c r="W2913" s="5"/>
      <c r="X2913" s="5"/>
    </row>
    <row r="2914" spans="1:25" s="8" customFormat="1" ht="15" hidden="1" x14ac:dyDescent="0.25">
      <c r="A2914" s="5" t="s">
        <v>65</v>
      </c>
      <c r="B2914" s="5" t="str">
        <f t="shared" si="1"/>
        <v>ks_priv042</v>
      </c>
      <c r="C2914" s="5" t="s">
        <v>916</v>
      </c>
      <c r="D2914" s="5">
        <v>6</v>
      </c>
      <c r="E2914" s="5">
        <v>30</v>
      </c>
      <c r="F2914" s="5">
        <v>2025</v>
      </c>
      <c r="G2914" s="5">
        <v>3</v>
      </c>
      <c r="H2914" s="5" t="s">
        <v>1372</v>
      </c>
      <c r="I2914" s="5" t="s">
        <v>538</v>
      </c>
      <c r="J2914" s="5" t="s">
        <v>545</v>
      </c>
      <c r="K2914" s="5" t="s">
        <v>1058</v>
      </c>
      <c r="L2914" s="5">
        <v>1</v>
      </c>
      <c r="M2914" s="5">
        <v>1</v>
      </c>
      <c r="N2914" s="5">
        <v>1</v>
      </c>
      <c r="O2914" s="5" t="s">
        <v>1753</v>
      </c>
      <c r="P2914" s="5" t="s">
        <v>1754</v>
      </c>
      <c r="Q2914" s="5"/>
      <c r="R2914" s="5"/>
      <c r="S2914" s="5"/>
      <c r="T2914" s="5"/>
      <c r="U2914" s="5"/>
      <c r="V2914" s="5"/>
      <c r="W2914" s="5"/>
      <c r="X2914" s="5"/>
    </row>
    <row r="2915" spans="1:25" s="8" customFormat="1" ht="15" hidden="1" x14ac:dyDescent="0.25">
      <c r="A2915" s="5" t="s">
        <v>52</v>
      </c>
      <c r="B2915" s="5" t="str">
        <f t="shared" si="1"/>
        <v>ks_priv041</v>
      </c>
      <c r="C2915" s="5" t="s">
        <v>916</v>
      </c>
      <c r="D2915" s="5">
        <v>7</v>
      </c>
      <c r="E2915" s="5">
        <v>1</v>
      </c>
      <c r="F2915" s="5">
        <v>2025</v>
      </c>
      <c r="G2915" s="5">
        <v>3</v>
      </c>
      <c r="H2915" s="5" t="s">
        <v>1372</v>
      </c>
      <c r="I2915" s="5" t="s">
        <v>425</v>
      </c>
      <c r="J2915" s="5" t="s">
        <v>426</v>
      </c>
      <c r="K2915" s="5" t="s">
        <v>1058</v>
      </c>
      <c r="L2915" s="5">
        <v>5</v>
      </c>
      <c r="M2915" s="5">
        <v>5</v>
      </c>
      <c r="N2915" s="5">
        <v>1</v>
      </c>
      <c r="O2915" s="5" t="s">
        <v>246</v>
      </c>
      <c r="P2915" s="5" t="s">
        <v>271</v>
      </c>
      <c r="Q2915" s="5"/>
      <c r="R2915" s="5"/>
      <c r="S2915" s="5"/>
      <c r="T2915" s="5"/>
      <c r="U2915" s="5"/>
      <c r="V2915" s="5"/>
      <c r="W2915" s="5"/>
      <c r="X2915" s="5"/>
    </row>
    <row r="2916" spans="1:25" s="8" customFormat="1" ht="15" hidden="1" x14ac:dyDescent="0.25">
      <c r="A2916" s="5" t="s">
        <v>52</v>
      </c>
      <c r="B2916" s="5" t="str">
        <f t="shared" si="1"/>
        <v>ks_priv041</v>
      </c>
      <c r="C2916" s="5" t="s">
        <v>916</v>
      </c>
      <c r="D2916" s="5">
        <v>7</v>
      </c>
      <c r="E2916" s="5">
        <v>1</v>
      </c>
      <c r="F2916" s="5">
        <v>2025</v>
      </c>
      <c r="G2916" s="5">
        <v>3</v>
      </c>
      <c r="H2916" s="5" t="s">
        <v>1372</v>
      </c>
      <c r="I2916" s="5" t="s">
        <v>433</v>
      </c>
      <c r="J2916" s="5" t="s">
        <v>367</v>
      </c>
      <c r="K2916" s="5" t="s">
        <v>1058</v>
      </c>
      <c r="L2916" s="5">
        <v>855</v>
      </c>
      <c r="M2916" s="5">
        <v>19</v>
      </c>
      <c r="N2916" s="5">
        <v>45</v>
      </c>
      <c r="O2916" s="5" t="s">
        <v>246</v>
      </c>
      <c r="P2916" s="5" t="s">
        <v>508</v>
      </c>
      <c r="Q2916" s="5"/>
      <c r="R2916" s="5"/>
      <c r="S2916" s="5"/>
      <c r="T2916" s="5"/>
      <c r="U2916" s="5"/>
      <c r="V2916" s="5"/>
      <c r="W2916" s="5"/>
      <c r="X2916" s="5"/>
    </row>
    <row r="2917" spans="1:25" s="8" customFormat="1" ht="15" hidden="1" x14ac:dyDescent="0.25">
      <c r="A2917" s="5" t="s">
        <v>52</v>
      </c>
      <c r="B2917" s="5" t="str">
        <f t="shared" si="1"/>
        <v>ks_priv041</v>
      </c>
      <c r="C2917" s="5" t="s">
        <v>916</v>
      </c>
      <c r="D2917" s="5">
        <v>7</v>
      </c>
      <c r="E2917" s="5">
        <v>1</v>
      </c>
      <c r="F2917" s="5">
        <v>2025</v>
      </c>
      <c r="G2917" s="5">
        <v>3</v>
      </c>
      <c r="H2917" s="5" t="s">
        <v>1372</v>
      </c>
      <c r="I2917" s="5" t="s">
        <v>433</v>
      </c>
      <c r="J2917" s="5" t="s">
        <v>367</v>
      </c>
      <c r="K2917" s="5" t="s">
        <v>1058</v>
      </c>
      <c r="L2917" s="5">
        <v>180</v>
      </c>
      <c r="M2917" s="5">
        <v>1</v>
      </c>
      <c r="N2917" s="5">
        <v>180</v>
      </c>
      <c r="O2917" s="5" t="s">
        <v>246</v>
      </c>
      <c r="P2917" s="5" t="s">
        <v>508</v>
      </c>
      <c r="Q2917" s="5"/>
      <c r="R2917" s="5"/>
      <c r="S2917" s="5"/>
      <c r="T2917" s="5"/>
      <c r="U2917" s="5"/>
      <c r="V2917" s="5"/>
      <c r="W2917" s="5"/>
      <c r="X2917" s="5"/>
    </row>
    <row r="2918" spans="1:25" s="8" customFormat="1" ht="15" hidden="1" x14ac:dyDescent="0.25">
      <c r="A2918" s="5" t="s">
        <v>52</v>
      </c>
      <c r="B2918" s="5" t="str">
        <f t="shared" si="1"/>
        <v>ks_priv041</v>
      </c>
      <c r="C2918" s="5" t="s">
        <v>916</v>
      </c>
      <c r="D2918" s="5">
        <v>7</v>
      </c>
      <c r="E2918" s="5">
        <v>1</v>
      </c>
      <c r="F2918" s="5">
        <v>2025</v>
      </c>
      <c r="G2918" s="5">
        <v>3</v>
      </c>
      <c r="H2918" s="5" t="s">
        <v>1372</v>
      </c>
      <c r="I2918" s="5" t="s">
        <v>380</v>
      </c>
      <c r="J2918" s="5" t="s">
        <v>381</v>
      </c>
      <c r="K2918" s="5" t="s">
        <v>1058</v>
      </c>
      <c r="L2918" s="5">
        <v>1</v>
      </c>
      <c r="M2918" s="5">
        <v>1</v>
      </c>
      <c r="N2918" s="5">
        <v>1</v>
      </c>
      <c r="O2918" s="5" t="s">
        <v>246</v>
      </c>
      <c r="P2918" s="5" t="s">
        <v>1680</v>
      </c>
      <c r="Q2918" s="5"/>
      <c r="R2918" s="5"/>
      <c r="S2918" s="5"/>
      <c r="T2918" s="5"/>
      <c r="U2918" s="5"/>
      <c r="V2918" s="5"/>
      <c r="W2918" s="5"/>
      <c r="X2918" s="5"/>
    </row>
    <row r="2919" spans="1:25" s="8" customFormat="1" ht="15" hidden="1" x14ac:dyDescent="0.25">
      <c r="A2919" s="5" t="s">
        <v>55</v>
      </c>
      <c r="B2919" s="5" t="str">
        <f t="shared" si="1"/>
        <v>ks_priv046</v>
      </c>
      <c r="C2919" s="5" t="s">
        <v>916</v>
      </c>
      <c r="D2919" s="5">
        <v>7</v>
      </c>
      <c r="E2919" s="5">
        <v>1</v>
      </c>
      <c r="F2919" s="5">
        <v>2025</v>
      </c>
      <c r="G2919" s="5">
        <v>3</v>
      </c>
      <c r="H2919" s="5" t="s">
        <v>1377</v>
      </c>
      <c r="I2919" s="5" t="s">
        <v>990</v>
      </c>
      <c r="J2919" s="5" t="s">
        <v>1670</v>
      </c>
      <c r="K2919" s="5" t="s">
        <v>1058</v>
      </c>
      <c r="L2919" s="5">
        <v>108</v>
      </c>
      <c r="M2919" s="5">
        <v>3</v>
      </c>
      <c r="N2919" s="5">
        <v>36</v>
      </c>
      <c r="O2919" s="5" t="s">
        <v>246</v>
      </c>
      <c r="P2919" s="5" t="s">
        <v>1714</v>
      </c>
      <c r="Q2919" s="5"/>
      <c r="R2919" s="5"/>
      <c r="S2919" s="5"/>
      <c r="T2919" s="5"/>
      <c r="U2919" s="5"/>
      <c r="V2919" s="5"/>
      <c r="W2919" s="5"/>
      <c r="X2919" s="5"/>
    </row>
    <row r="2920" spans="1:25" s="8" customFormat="1" ht="15" hidden="1" x14ac:dyDescent="0.25">
      <c r="A2920" s="5" t="s">
        <v>55</v>
      </c>
      <c r="B2920" s="5" t="str">
        <f t="shared" si="1"/>
        <v>ks_priv046</v>
      </c>
      <c r="C2920" s="5" t="s">
        <v>916</v>
      </c>
      <c r="D2920" s="5">
        <v>7</v>
      </c>
      <c r="E2920" s="5">
        <v>1</v>
      </c>
      <c r="F2920" s="5">
        <v>2025</v>
      </c>
      <c r="G2920" s="5">
        <v>3</v>
      </c>
      <c r="H2920" s="5" t="s">
        <v>1377</v>
      </c>
      <c r="I2920" s="5" t="s">
        <v>990</v>
      </c>
      <c r="J2920" s="5" t="s">
        <v>1670</v>
      </c>
      <c r="K2920" s="5" t="s">
        <v>1058</v>
      </c>
      <c r="L2920" s="5">
        <v>330</v>
      </c>
      <c r="M2920" s="5">
        <v>3</v>
      </c>
      <c r="N2920" s="5">
        <v>110</v>
      </c>
      <c r="O2920" s="5" t="s">
        <v>246</v>
      </c>
      <c r="P2920" s="5" t="s">
        <v>1714</v>
      </c>
      <c r="Q2920" s="5"/>
      <c r="R2920" s="5"/>
      <c r="S2920" s="5"/>
      <c r="T2920" s="5"/>
      <c r="U2920" s="5"/>
      <c r="V2920" s="5"/>
      <c r="W2920" s="5"/>
      <c r="X2920" s="5"/>
    </row>
    <row r="2921" spans="1:25" s="8" customFormat="1" ht="15" hidden="1" x14ac:dyDescent="0.25">
      <c r="A2921" s="5" t="s">
        <v>55</v>
      </c>
      <c r="B2921" s="5" t="str">
        <f t="shared" si="1"/>
        <v>ks_priv046</v>
      </c>
      <c r="C2921" s="5" t="s">
        <v>916</v>
      </c>
      <c r="D2921" s="5">
        <v>7</v>
      </c>
      <c r="E2921" s="5">
        <v>1</v>
      </c>
      <c r="F2921" s="5">
        <v>2025</v>
      </c>
      <c r="G2921" s="5">
        <v>3</v>
      </c>
      <c r="H2921" s="5" t="s">
        <v>1377</v>
      </c>
      <c r="I2921" s="5" t="s">
        <v>493</v>
      </c>
      <c r="J2921" s="5" t="s">
        <v>306</v>
      </c>
      <c r="K2921" s="5" t="s">
        <v>1058</v>
      </c>
      <c r="L2921" s="5">
        <v>4</v>
      </c>
      <c r="M2921" s="5">
        <v>1</v>
      </c>
      <c r="N2921" s="5">
        <v>4</v>
      </c>
      <c r="O2921" s="5" t="s">
        <v>1755</v>
      </c>
      <c r="P2921" s="5" t="s">
        <v>1494</v>
      </c>
      <c r="R2921" s="5"/>
      <c r="S2921" s="5"/>
      <c r="U2921" s="5"/>
      <c r="V2921" s="5"/>
      <c r="W2921" s="5"/>
      <c r="X2921" s="5"/>
    </row>
    <row r="2922" spans="1:25" s="8" customFormat="1" ht="15" hidden="1" x14ac:dyDescent="0.25">
      <c r="A2922" s="5" t="s">
        <v>51</v>
      </c>
      <c r="B2922" s="5" t="str">
        <f t="shared" si="1"/>
        <v>ks_priv040</v>
      </c>
      <c r="C2922" s="5" t="s">
        <v>916</v>
      </c>
      <c r="D2922" s="5">
        <v>7</v>
      </c>
      <c r="E2922" s="5">
        <v>1</v>
      </c>
      <c r="F2922" s="5">
        <v>2025</v>
      </c>
      <c r="G2922" s="5">
        <v>3</v>
      </c>
      <c r="H2922" s="5" t="s">
        <v>1372</v>
      </c>
      <c r="I2922" s="5" t="s">
        <v>433</v>
      </c>
      <c r="J2922" s="5" t="s">
        <v>367</v>
      </c>
      <c r="K2922" s="5" t="s">
        <v>1058</v>
      </c>
      <c r="L2922" s="5">
        <v>55</v>
      </c>
      <c r="M2922" s="5">
        <v>1</v>
      </c>
      <c r="N2922" s="5">
        <v>55</v>
      </c>
      <c r="O2922" s="5" t="s">
        <v>246</v>
      </c>
      <c r="P2922" s="5" t="s">
        <v>508</v>
      </c>
      <c r="Q2922" s="5"/>
      <c r="R2922" s="5"/>
      <c r="S2922" s="5"/>
      <c r="T2922" s="5"/>
      <c r="U2922" s="5"/>
      <c r="V2922" s="5"/>
      <c r="W2922" s="5"/>
      <c r="X2922" s="5"/>
    </row>
    <row r="2923" spans="1:25" s="8" customFormat="1" ht="15" hidden="1" x14ac:dyDescent="0.25">
      <c r="A2923" s="5" t="s">
        <v>51</v>
      </c>
      <c r="B2923" s="5" t="str">
        <f t="shared" si="1"/>
        <v>ks_priv040</v>
      </c>
      <c r="C2923" s="5" t="s">
        <v>916</v>
      </c>
      <c r="D2923" s="5">
        <v>7</v>
      </c>
      <c r="E2923" s="5">
        <v>1</v>
      </c>
      <c r="F2923" s="5">
        <v>2025</v>
      </c>
      <c r="G2923" s="5">
        <v>3</v>
      </c>
      <c r="H2923" s="5" t="s">
        <v>1372</v>
      </c>
      <c r="I2923" s="5" t="s">
        <v>425</v>
      </c>
      <c r="J2923" s="5" t="s">
        <v>426</v>
      </c>
      <c r="K2923" s="5" t="s">
        <v>1058</v>
      </c>
      <c r="L2923" s="5">
        <v>1</v>
      </c>
      <c r="M2923" s="5">
        <v>1</v>
      </c>
      <c r="N2923" s="5">
        <v>1</v>
      </c>
      <c r="O2923" s="5" t="s">
        <v>246</v>
      </c>
      <c r="P2923" s="5" t="s">
        <v>271</v>
      </c>
      <c r="Q2923" s="5"/>
      <c r="R2923" s="5"/>
      <c r="S2923" s="5"/>
      <c r="T2923" s="5"/>
      <c r="U2923" s="5"/>
      <c r="V2923" s="5"/>
      <c r="W2923" s="5"/>
      <c r="X2923" s="5"/>
    </row>
    <row r="2924" spans="1:25" s="8" customFormat="1" ht="15" hidden="1" x14ac:dyDescent="0.25">
      <c r="A2924" s="5" t="s">
        <v>60</v>
      </c>
      <c r="B2924" s="5" t="str">
        <f t="shared" si="1"/>
        <v>ks_priv047</v>
      </c>
      <c r="C2924" s="5" t="s">
        <v>916</v>
      </c>
      <c r="D2924" s="5">
        <v>7</v>
      </c>
      <c r="E2924" s="5">
        <v>1</v>
      </c>
      <c r="F2924" s="5">
        <v>2025</v>
      </c>
      <c r="G2924" s="5">
        <v>3</v>
      </c>
      <c r="H2924" s="5" t="s">
        <v>1377</v>
      </c>
      <c r="I2924" s="5" t="s">
        <v>201</v>
      </c>
      <c r="J2924" s="5" t="s">
        <v>201</v>
      </c>
      <c r="K2924" s="5" t="s">
        <v>201</v>
      </c>
      <c r="L2924" s="5">
        <v>0</v>
      </c>
      <c r="M2924" s="5">
        <v>0</v>
      </c>
      <c r="N2924" s="5">
        <v>0</v>
      </c>
      <c r="O2924" s="5" t="s">
        <v>1378</v>
      </c>
      <c r="P2924" s="5" t="s">
        <v>201</v>
      </c>
      <c r="Q2924" s="5" t="s">
        <v>1643</v>
      </c>
      <c r="R2924" s="5"/>
      <c r="S2924" s="5"/>
      <c r="T2924" s="5"/>
      <c r="U2924" s="5"/>
      <c r="V2924" s="5"/>
      <c r="W2924" s="5"/>
      <c r="X2924" s="5"/>
      <c r="Y2924" s="5"/>
    </row>
    <row r="2925" spans="1:25" s="8" customFormat="1" ht="15" hidden="1" x14ac:dyDescent="0.25">
      <c r="A2925" s="5" t="s">
        <v>79</v>
      </c>
      <c r="B2925" s="5" t="str">
        <f t="shared" si="1"/>
        <v>ks_priv059</v>
      </c>
      <c r="C2925" s="5" t="s">
        <v>916</v>
      </c>
      <c r="D2925" s="5">
        <v>7</v>
      </c>
      <c r="E2925" s="5">
        <v>2</v>
      </c>
      <c r="F2925" s="5">
        <v>2025</v>
      </c>
      <c r="G2925" s="5">
        <v>3</v>
      </c>
      <c r="H2925" s="5" t="s">
        <v>1372</v>
      </c>
      <c r="I2925" s="5" t="s">
        <v>461</v>
      </c>
      <c r="J2925" s="5" t="s">
        <v>523</v>
      </c>
      <c r="K2925" s="5" t="s">
        <v>1058</v>
      </c>
      <c r="L2925" s="5">
        <v>464</v>
      </c>
      <c r="M2925" s="5">
        <v>29</v>
      </c>
      <c r="N2925" s="5">
        <v>16</v>
      </c>
      <c r="O2925" s="5" t="s">
        <v>1661</v>
      </c>
      <c r="P2925" s="5" t="s">
        <v>1756</v>
      </c>
      <c r="Q2925" s="5"/>
      <c r="R2925" s="5"/>
      <c r="S2925" s="5"/>
      <c r="T2925" s="5"/>
      <c r="U2925" s="5"/>
      <c r="V2925" s="5"/>
      <c r="W2925" s="5"/>
      <c r="X2925" s="5"/>
    </row>
    <row r="2926" spans="1:25" s="8" customFormat="1" ht="15" hidden="1" x14ac:dyDescent="0.25">
      <c r="A2926" s="5" t="s">
        <v>77</v>
      </c>
      <c r="B2926" s="5" t="str">
        <f t="shared" si="1"/>
        <v>ks_priv058</v>
      </c>
      <c r="C2926" s="5" t="s">
        <v>916</v>
      </c>
      <c r="D2926" s="5">
        <v>7</v>
      </c>
      <c r="E2926" s="5">
        <v>2</v>
      </c>
      <c r="F2926" s="5">
        <v>2025</v>
      </c>
      <c r="G2926" s="5">
        <v>3</v>
      </c>
      <c r="H2926" s="5" t="s">
        <v>1377</v>
      </c>
      <c r="I2926" s="5" t="s">
        <v>461</v>
      </c>
      <c r="J2926" s="5" t="s">
        <v>523</v>
      </c>
      <c r="K2926" s="5" t="s">
        <v>1058</v>
      </c>
      <c r="L2926" s="5">
        <v>140</v>
      </c>
      <c r="M2926" s="5">
        <v>10</v>
      </c>
      <c r="N2926" s="5">
        <v>14</v>
      </c>
      <c r="O2926" s="5" t="s">
        <v>1757</v>
      </c>
      <c r="P2926" s="5" t="s">
        <v>1756</v>
      </c>
      <c r="Q2926" s="5"/>
      <c r="R2926" s="5"/>
      <c r="S2926" s="5"/>
      <c r="T2926" s="5"/>
      <c r="U2926" s="5"/>
      <c r="V2926" s="5"/>
      <c r="W2926" s="5"/>
      <c r="X2926" s="5"/>
    </row>
    <row r="2927" spans="1:25" s="8" customFormat="1" ht="15" hidden="1" x14ac:dyDescent="0.25">
      <c r="A2927" s="5" t="s">
        <v>77</v>
      </c>
      <c r="B2927" s="5" t="str">
        <f t="shared" si="1"/>
        <v>ks_priv058</v>
      </c>
      <c r="C2927" s="5" t="s">
        <v>916</v>
      </c>
      <c r="D2927" s="5">
        <v>7</v>
      </c>
      <c r="E2927" s="5">
        <v>2</v>
      </c>
      <c r="F2927" s="5">
        <v>2025</v>
      </c>
      <c r="G2927" s="5">
        <v>3</v>
      </c>
      <c r="H2927" s="5" t="s">
        <v>1377</v>
      </c>
      <c r="I2927" s="5" t="s">
        <v>461</v>
      </c>
      <c r="J2927" s="5" t="s">
        <v>523</v>
      </c>
      <c r="K2927" s="5" t="s">
        <v>1058</v>
      </c>
      <c r="L2927" s="5">
        <v>48</v>
      </c>
      <c r="M2927" s="5">
        <v>8</v>
      </c>
      <c r="N2927" s="5">
        <v>6</v>
      </c>
      <c r="O2927" s="5" t="s">
        <v>246</v>
      </c>
      <c r="P2927" s="5" t="s">
        <v>1756</v>
      </c>
      <c r="Q2927" s="5"/>
      <c r="R2927" s="5"/>
      <c r="S2927" s="5"/>
      <c r="T2927" s="5"/>
      <c r="U2927" s="5"/>
      <c r="V2927" s="5"/>
      <c r="W2927" s="5"/>
      <c r="X2927" s="5"/>
    </row>
    <row r="2928" spans="1:25" s="8" customFormat="1" ht="15" hidden="1" x14ac:dyDescent="0.25">
      <c r="A2928" s="5" t="s">
        <v>77</v>
      </c>
      <c r="B2928" s="5" t="str">
        <f t="shared" si="1"/>
        <v>ks_priv058</v>
      </c>
      <c r="C2928" s="5" t="s">
        <v>916</v>
      </c>
      <c r="D2928" s="5">
        <v>7</v>
      </c>
      <c r="E2928" s="5">
        <v>2</v>
      </c>
      <c r="F2928" s="5">
        <v>2025</v>
      </c>
      <c r="G2928" s="5">
        <v>3</v>
      </c>
      <c r="H2928" s="5" t="s">
        <v>1377</v>
      </c>
      <c r="I2928" s="5" t="s">
        <v>314</v>
      </c>
      <c r="J2928" s="5" t="s">
        <v>1617</v>
      </c>
      <c r="K2928" s="5" t="s">
        <v>1058</v>
      </c>
      <c r="L2928" s="5">
        <v>14</v>
      </c>
      <c r="M2928" s="5">
        <v>7</v>
      </c>
      <c r="N2928" s="5">
        <v>2</v>
      </c>
      <c r="O2928" s="5" t="s">
        <v>246</v>
      </c>
      <c r="P2928" s="5" t="s">
        <v>1432</v>
      </c>
      <c r="Q2928" s="5"/>
      <c r="R2928" s="5"/>
      <c r="S2928" s="5"/>
      <c r="T2928" s="5"/>
      <c r="U2928" s="5"/>
      <c r="V2928" s="5"/>
      <c r="W2928" s="5"/>
      <c r="X2928" s="5"/>
    </row>
    <row r="2929" spans="1:24" s="8" customFormat="1" ht="15" hidden="1" x14ac:dyDescent="0.25">
      <c r="A2929" s="5" t="s">
        <v>77</v>
      </c>
      <c r="B2929" s="5" t="str">
        <f t="shared" si="1"/>
        <v>ks_priv058</v>
      </c>
      <c r="C2929" s="5" t="s">
        <v>916</v>
      </c>
      <c r="D2929" s="5">
        <v>7</v>
      </c>
      <c r="E2929" s="5">
        <v>2</v>
      </c>
      <c r="F2929" s="5">
        <v>2025</v>
      </c>
      <c r="G2929" s="5">
        <v>3</v>
      </c>
      <c r="H2929" s="5" t="s">
        <v>1377</v>
      </c>
      <c r="I2929" s="5" t="s">
        <v>461</v>
      </c>
      <c r="J2929" s="5" t="s">
        <v>523</v>
      </c>
      <c r="K2929" s="5" t="s">
        <v>1058</v>
      </c>
      <c r="L2929" s="5">
        <v>440</v>
      </c>
      <c r="M2929" s="5">
        <v>5</v>
      </c>
      <c r="N2929" s="5">
        <v>88</v>
      </c>
      <c r="O2929" s="5" t="s">
        <v>246</v>
      </c>
      <c r="P2929" s="5" t="s">
        <v>1756</v>
      </c>
      <c r="Q2929" s="5"/>
      <c r="R2929" s="5"/>
      <c r="S2929" s="5"/>
      <c r="T2929" s="5"/>
      <c r="U2929" s="5"/>
      <c r="V2929" s="5"/>
      <c r="W2929" s="5"/>
      <c r="X2929" s="5"/>
    </row>
    <row r="2930" spans="1:24" s="8" customFormat="1" ht="15" hidden="1" x14ac:dyDescent="0.25">
      <c r="A2930" s="5" t="s">
        <v>77</v>
      </c>
      <c r="B2930" s="5" t="str">
        <f t="shared" si="1"/>
        <v>ks_priv058</v>
      </c>
      <c r="C2930" s="5" t="s">
        <v>916</v>
      </c>
      <c r="D2930" s="5">
        <v>7</v>
      </c>
      <c r="E2930" s="5">
        <v>2</v>
      </c>
      <c r="F2930" s="5">
        <v>2025</v>
      </c>
      <c r="G2930" s="5">
        <v>3</v>
      </c>
      <c r="H2930" s="5" t="s">
        <v>1377</v>
      </c>
      <c r="I2930" s="5" t="s">
        <v>314</v>
      </c>
      <c r="J2930" s="5" t="s">
        <v>1617</v>
      </c>
      <c r="K2930" s="5" t="s">
        <v>1058</v>
      </c>
      <c r="L2930" s="5">
        <v>24</v>
      </c>
      <c r="M2930" s="5">
        <v>3</v>
      </c>
      <c r="N2930" s="5">
        <v>8</v>
      </c>
      <c r="O2930" s="5" t="s">
        <v>246</v>
      </c>
      <c r="P2930" s="5" t="s">
        <v>1432</v>
      </c>
      <c r="Q2930" s="5"/>
      <c r="R2930" s="5"/>
      <c r="S2930" s="5"/>
      <c r="T2930" s="5"/>
      <c r="U2930" s="5"/>
      <c r="V2930" s="5"/>
      <c r="W2930" s="5"/>
      <c r="X2930" s="5"/>
    </row>
    <row r="2931" spans="1:24" s="8" customFormat="1" ht="15" hidden="1" x14ac:dyDescent="0.25">
      <c r="A2931" s="5" t="s">
        <v>77</v>
      </c>
      <c r="B2931" s="5" t="str">
        <f t="shared" si="1"/>
        <v>ks_priv058</v>
      </c>
      <c r="C2931" s="5" t="s">
        <v>916</v>
      </c>
      <c r="D2931" s="5">
        <v>7</v>
      </c>
      <c r="E2931" s="5">
        <v>2</v>
      </c>
      <c r="F2931" s="5">
        <v>2025</v>
      </c>
      <c r="G2931" s="5">
        <v>3</v>
      </c>
      <c r="H2931" s="5" t="s">
        <v>1377</v>
      </c>
      <c r="I2931" s="5" t="s">
        <v>371</v>
      </c>
      <c r="J2931" s="5" t="s">
        <v>370</v>
      </c>
      <c r="K2931" s="5" t="s">
        <v>1058</v>
      </c>
      <c r="L2931" s="5">
        <v>2</v>
      </c>
      <c r="M2931" s="5">
        <v>1</v>
      </c>
      <c r="N2931" s="5">
        <v>2</v>
      </c>
      <c r="O2931" s="5" t="s">
        <v>246</v>
      </c>
      <c r="P2931" s="5" t="s">
        <v>1706</v>
      </c>
      <c r="Q2931" s="5"/>
      <c r="R2931" s="5"/>
      <c r="S2931" s="5"/>
      <c r="T2931" s="5"/>
      <c r="U2931" s="5"/>
      <c r="V2931" s="5"/>
      <c r="W2931" s="5"/>
      <c r="X2931" s="5"/>
    </row>
    <row r="2932" spans="1:24" s="8" customFormat="1" ht="15" hidden="1" x14ac:dyDescent="0.25">
      <c r="A2932" s="5" t="s">
        <v>77</v>
      </c>
      <c r="B2932" s="5" t="str">
        <f t="shared" si="1"/>
        <v>ks_priv058</v>
      </c>
      <c r="C2932" s="5" t="s">
        <v>916</v>
      </c>
      <c r="D2932" s="5">
        <v>7</v>
      </c>
      <c r="E2932" s="5">
        <v>2</v>
      </c>
      <c r="F2932" s="5">
        <v>2025</v>
      </c>
      <c r="G2932" s="5">
        <v>3</v>
      </c>
      <c r="H2932" s="5" t="s">
        <v>1377</v>
      </c>
      <c r="I2932" s="5" t="s">
        <v>423</v>
      </c>
      <c r="J2932" s="5" t="s">
        <v>442</v>
      </c>
      <c r="K2932" s="5" t="s">
        <v>1058</v>
      </c>
      <c r="L2932" s="5">
        <v>1</v>
      </c>
      <c r="M2932" s="5">
        <v>1</v>
      </c>
      <c r="N2932" s="5">
        <v>1</v>
      </c>
      <c r="O2932" s="5" t="s">
        <v>246</v>
      </c>
      <c r="P2932" s="5" t="s">
        <v>1709</v>
      </c>
      <c r="Q2932" s="5"/>
      <c r="R2932" s="5"/>
      <c r="S2932" s="5"/>
      <c r="T2932" s="5"/>
      <c r="U2932" s="5"/>
      <c r="V2932" s="5"/>
      <c r="W2932" s="5"/>
      <c r="X2932" s="5"/>
    </row>
    <row r="2933" spans="1:24" s="8" customFormat="1" ht="15" hidden="1" x14ac:dyDescent="0.25">
      <c r="A2933" s="5" t="s">
        <v>77</v>
      </c>
      <c r="B2933" s="5" t="str">
        <f t="shared" si="1"/>
        <v>ks_priv058</v>
      </c>
      <c r="C2933" s="5" t="s">
        <v>916</v>
      </c>
      <c r="D2933" s="5">
        <v>7</v>
      </c>
      <c r="E2933" s="5">
        <v>2</v>
      </c>
      <c r="F2933" s="5">
        <v>2025</v>
      </c>
      <c r="G2933" s="5">
        <v>3</v>
      </c>
      <c r="H2933" s="5" t="s">
        <v>1377</v>
      </c>
      <c r="I2933" s="5" t="s">
        <v>394</v>
      </c>
      <c r="J2933" s="5" t="s">
        <v>395</v>
      </c>
      <c r="K2933" s="5" t="s">
        <v>1058</v>
      </c>
      <c r="L2933" s="5">
        <v>1</v>
      </c>
      <c r="M2933" s="5">
        <v>1</v>
      </c>
      <c r="N2933" s="5">
        <v>1</v>
      </c>
      <c r="O2933" s="5" t="s">
        <v>246</v>
      </c>
      <c r="P2933" s="5" t="s">
        <v>78</v>
      </c>
      <c r="Q2933" s="5"/>
      <c r="R2933" s="5"/>
      <c r="S2933" s="5"/>
      <c r="T2933" s="5"/>
      <c r="U2933" s="5"/>
      <c r="V2933" s="5"/>
      <c r="W2933" s="5"/>
      <c r="X2933" s="5"/>
    </row>
    <row r="2934" spans="1:24" s="8" customFormat="1" ht="15" hidden="1" x14ac:dyDescent="0.25">
      <c r="A2934" s="5" t="s">
        <v>74</v>
      </c>
      <c r="B2934" s="5" t="str">
        <f t="shared" si="1"/>
        <v>ks_priv060</v>
      </c>
      <c r="C2934" s="5" t="s">
        <v>916</v>
      </c>
      <c r="D2934" s="5">
        <v>7</v>
      </c>
      <c r="E2934" s="5">
        <v>2</v>
      </c>
      <c r="F2934" s="5">
        <v>2025</v>
      </c>
      <c r="G2934" s="5">
        <v>3</v>
      </c>
      <c r="H2934" s="5" t="s">
        <v>1372</v>
      </c>
      <c r="I2934" s="5" t="s">
        <v>399</v>
      </c>
      <c r="J2934" s="5" t="s">
        <v>400</v>
      </c>
      <c r="K2934" s="5" t="s">
        <v>1058</v>
      </c>
      <c r="L2934" s="5">
        <v>7</v>
      </c>
      <c r="M2934" s="5">
        <v>1</v>
      </c>
      <c r="N2934" s="5">
        <v>7</v>
      </c>
      <c r="O2934" s="5" t="s">
        <v>246</v>
      </c>
      <c r="P2934" s="5" t="s">
        <v>1547</v>
      </c>
      <c r="Q2934" s="5"/>
      <c r="R2934" s="5"/>
      <c r="S2934" s="5"/>
      <c r="T2934" s="5"/>
      <c r="U2934" s="5"/>
      <c r="V2934" s="5"/>
      <c r="W2934" s="5"/>
      <c r="X2934" s="5"/>
    </row>
    <row r="2935" spans="1:24" s="8" customFormat="1" ht="15" hidden="1" x14ac:dyDescent="0.25">
      <c r="A2935" s="5" t="s">
        <v>74</v>
      </c>
      <c r="B2935" s="5" t="str">
        <f t="shared" si="1"/>
        <v>ks_priv060</v>
      </c>
      <c r="C2935" s="5" t="s">
        <v>916</v>
      </c>
      <c r="D2935" s="5">
        <v>7</v>
      </c>
      <c r="E2935" s="5">
        <v>2</v>
      </c>
      <c r="F2935" s="5">
        <v>2025</v>
      </c>
      <c r="G2935" s="5">
        <v>3</v>
      </c>
      <c r="H2935" s="5" t="s">
        <v>1372</v>
      </c>
      <c r="I2935" s="5" t="s">
        <v>310</v>
      </c>
      <c r="J2935" s="5" t="s">
        <v>311</v>
      </c>
      <c r="K2935" s="5" t="s">
        <v>1218</v>
      </c>
      <c r="L2935" s="5">
        <v>10</v>
      </c>
      <c r="M2935" s="5">
        <v>1</v>
      </c>
      <c r="N2935" s="5">
        <v>10</v>
      </c>
      <c r="O2935" s="5" t="s">
        <v>246</v>
      </c>
      <c r="P2935" s="5" t="s">
        <v>509</v>
      </c>
      <c r="Q2935" s="5"/>
      <c r="R2935" s="5"/>
      <c r="S2935" s="5"/>
      <c r="T2935" s="5"/>
      <c r="U2935" s="5"/>
      <c r="V2935" s="5"/>
      <c r="W2935" s="5"/>
      <c r="X2935" s="5"/>
    </row>
    <row r="2936" spans="1:24" s="8" customFormat="1" ht="15" hidden="1" x14ac:dyDescent="0.25">
      <c r="A2936" s="5" t="s">
        <v>74</v>
      </c>
      <c r="B2936" s="5" t="str">
        <f t="shared" si="1"/>
        <v>ks_priv060</v>
      </c>
      <c r="C2936" s="5" t="s">
        <v>916</v>
      </c>
      <c r="D2936" s="5">
        <v>7</v>
      </c>
      <c r="E2936" s="5">
        <v>2</v>
      </c>
      <c r="F2936" s="5">
        <v>2025</v>
      </c>
      <c r="G2936" s="5">
        <v>3</v>
      </c>
      <c r="H2936" s="5" t="s">
        <v>1372</v>
      </c>
      <c r="I2936" s="5" t="s">
        <v>316</v>
      </c>
      <c r="J2936" s="5" t="s">
        <v>548</v>
      </c>
      <c r="K2936" s="5" t="s">
        <v>1058</v>
      </c>
      <c r="L2936" s="5">
        <v>300</v>
      </c>
      <c r="M2936" s="5">
        <v>5</v>
      </c>
      <c r="N2936" s="5">
        <v>60</v>
      </c>
      <c r="O2936" s="5" t="s">
        <v>246</v>
      </c>
      <c r="P2936" s="5" t="s">
        <v>1710</v>
      </c>
      <c r="Q2936" s="5"/>
      <c r="R2936" s="5"/>
      <c r="S2936" s="5"/>
      <c r="T2936" s="5"/>
      <c r="U2936" s="5"/>
      <c r="V2936" s="5"/>
      <c r="W2936" s="5"/>
      <c r="X2936" s="5"/>
    </row>
    <row r="2937" spans="1:24" s="8" customFormat="1" ht="15" hidden="1" x14ac:dyDescent="0.25">
      <c r="A2937" s="5" t="s">
        <v>74</v>
      </c>
      <c r="B2937" s="5" t="str">
        <f t="shared" si="1"/>
        <v>ks_priv060</v>
      </c>
      <c r="C2937" s="5" t="s">
        <v>916</v>
      </c>
      <c r="D2937" s="5">
        <v>7</v>
      </c>
      <c r="E2937" s="5">
        <v>2</v>
      </c>
      <c r="F2937" s="5">
        <v>2025</v>
      </c>
      <c r="G2937" s="5">
        <v>3</v>
      </c>
      <c r="H2937" s="5" t="s">
        <v>1372</v>
      </c>
      <c r="I2937" s="5" t="s">
        <v>316</v>
      </c>
      <c r="J2937" s="5" t="s">
        <v>548</v>
      </c>
      <c r="K2937" s="5" t="s">
        <v>1058</v>
      </c>
      <c r="L2937" s="5">
        <v>80</v>
      </c>
      <c r="M2937" s="5">
        <v>4</v>
      </c>
      <c r="N2937" s="5">
        <v>20</v>
      </c>
      <c r="O2937" s="5" t="s">
        <v>246</v>
      </c>
      <c r="P2937" s="5" t="s">
        <v>1710</v>
      </c>
      <c r="Q2937" s="5"/>
      <c r="R2937" s="5"/>
      <c r="S2937" s="5"/>
      <c r="T2937" s="5"/>
      <c r="U2937" s="5"/>
      <c r="V2937" s="5"/>
      <c r="W2937" s="5"/>
      <c r="X2937" s="5"/>
    </row>
    <row r="2938" spans="1:24" s="8" customFormat="1" ht="15" hidden="1" x14ac:dyDescent="0.25">
      <c r="A2938" s="5" t="s">
        <v>74</v>
      </c>
      <c r="B2938" s="5" t="str">
        <f t="shared" si="1"/>
        <v>ks_priv060</v>
      </c>
      <c r="C2938" s="5" t="s">
        <v>916</v>
      </c>
      <c r="D2938" s="5">
        <v>7</v>
      </c>
      <c r="E2938" s="5">
        <v>2</v>
      </c>
      <c r="F2938" s="5">
        <v>2025</v>
      </c>
      <c r="G2938" s="5">
        <v>3</v>
      </c>
      <c r="H2938" s="5" t="s">
        <v>1372</v>
      </c>
      <c r="I2938" s="5" t="s">
        <v>448</v>
      </c>
      <c r="J2938" s="5" t="s">
        <v>449</v>
      </c>
      <c r="K2938" s="5" t="s">
        <v>1058</v>
      </c>
      <c r="L2938" s="5">
        <v>13</v>
      </c>
      <c r="M2938" s="5">
        <v>1</v>
      </c>
      <c r="N2938" s="5">
        <v>13</v>
      </c>
      <c r="O2938" s="5" t="s">
        <v>246</v>
      </c>
      <c r="P2938" s="5" t="s">
        <v>1468</v>
      </c>
      <c r="Q2938" s="5"/>
      <c r="R2938" s="5"/>
      <c r="S2938" s="5"/>
      <c r="T2938" s="5"/>
      <c r="U2938" s="5"/>
      <c r="V2938" s="5"/>
      <c r="W2938" s="5"/>
      <c r="X2938" s="5"/>
    </row>
    <row r="2939" spans="1:24" s="8" customFormat="1" ht="15" hidden="1" x14ac:dyDescent="0.25">
      <c r="A2939" s="5" t="s">
        <v>74</v>
      </c>
      <c r="B2939" s="5" t="str">
        <f t="shared" si="1"/>
        <v>ks_priv060</v>
      </c>
      <c r="C2939" s="5" t="s">
        <v>916</v>
      </c>
      <c r="D2939" s="5">
        <v>7</v>
      </c>
      <c r="E2939" s="5">
        <v>2</v>
      </c>
      <c r="F2939" s="5">
        <v>2025</v>
      </c>
      <c r="G2939" s="5">
        <v>3</v>
      </c>
      <c r="H2939" s="5" t="s">
        <v>1372</v>
      </c>
      <c r="I2939" s="5" t="s">
        <v>314</v>
      </c>
      <c r="J2939" s="5" t="s">
        <v>1617</v>
      </c>
      <c r="K2939" s="5" t="s">
        <v>1058</v>
      </c>
      <c r="L2939" s="5">
        <v>12</v>
      </c>
      <c r="M2939" s="5">
        <v>4</v>
      </c>
      <c r="N2939" s="5">
        <v>3</v>
      </c>
      <c r="O2939" s="5" t="s">
        <v>246</v>
      </c>
      <c r="P2939" s="5" t="s">
        <v>1432</v>
      </c>
      <c r="Q2939" s="5"/>
      <c r="R2939" s="5"/>
      <c r="S2939" s="5"/>
      <c r="T2939" s="5"/>
      <c r="U2939" s="5"/>
      <c r="V2939" s="5"/>
      <c r="W2939" s="5"/>
      <c r="X2939" s="5"/>
    </row>
    <row r="2940" spans="1:24" s="8" customFormat="1" ht="15" hidden="1" x14ac:dyDescent="0.25">
      <c r="A2940" s="5" t="s">
        <v>74</v>
      </c>
      <c r="B2940" s="5" t="str">
        <f t="shared" si="1"/>
        <v>ks_priv060</v>
      </c>
      <c r="C2940" s="5" t="s">
        <v>916</v>
      </c>
      <c r="D2940" s="5">
        <v>7</v>
      </c>
      <c r="E2940" s="5">
        <v>2</v>
      </c>
      <c r="F2940" s="5">
        <v>2025</v>
      </c>
      <c r="G2940" s="5">
        <v>3</v>
      </c>
      <c r="H2940" s="5" t="s">
        <v>1372</v>
      </c>
      <c r="I2940" s="5" t="s">
        <v>423</v>
      </c>
      <c r="J2940" s="5" t="s">
        <v>442</v>
      </c>
      <c r="K2940" s="5" t="s">
        <v>1058</v>
      </c>
      <c r="L2940" s="5">
        <v>2</v>
      </c>
      <c r="M2940" s="5">
        <v>2</v>
      </c>
      <c r="N2940" s="5">
        <v>1</v>
      </c>
      <c r="O2940" s="5" t="s">
        <v>246</v>
      </c>
      <c r="P2940" s="5" t="s">
        <v>1709</v>
      </c>
      <c r="Q2940" s="5"/>
      <c r="R2940" s="5"/>
      <c r="S2940" s="5"/>
      <c r="T2940" s="5"/>
      <c r="U2940" s="5"/>
      <c r="V2940" s="5"/>
      <c r="W2940" s="5"/>
      <c r="X2940" s="5"/>
    </row>
    <row r="2941" spans="1:24" s="8" customFormat="1" ht="15" hidden="1" x14ac:dyDescent="0.25">
      <c r="A2941" s="5" t="s">
        <v>166</v>
      </c>
      <c r="B2941" s="5" t="str">
        <f t="shared" si="1"/>
        <v>ks_priv056</v>
      </c>
      <c r="C2941" s="5" t="s">
        <v>916</v>
      </c>
      <c r="D2941" s="5">
        <v>7</v>
      </c>
      <c r="E2941" s="5">
        <v>2</v>
      </c>
      <c r="F2941" s="5">
        <v>2025</v>
      </c>
      <c r="G2941" s="5">
        <v>3</v>
      </c>
      <c r="H2941" s="5" t="s">
        <v>1377</v>
      </c>
      <c r="I2941" s="5" t="s">
        <v>425</v>
      </c>
      <c r="J2941" s="5" t="s">
        <v>426</v>
      </c>
      <c r="K2941" s="5" t="s">
        <v>1058</v>
      </c>
      <c r="L2941" s="5">
        <v>35</v>
      </c>
      <c r="M2941" s="5">
        <v>35</v>
      </c>
      <c r="N2941" s="5">
        <v>1</v>
      </c>
      <c r="O2941" s="5" t="s">
        <v>246</v>
      </c>
      <c r="P2941" s="5" t="s">
        <v>271</v>
      </c>
      <c r="Q2941" s="5"/>
      <c r="R2941" s="5"/>
      <c r="S2941" s="5"/>
      <c r="T2941" s="5"/>
      <c r="U2941" s="5"/>
      <c r="V2941" s="5"/>
      <c r="W2941" s="5"/>
      <c r="X2941" s="5"/>
    </row>
    <row r="2942" spans="1:24" s="8" customFormat="1" ht="15" hidden="1" x14ac:dyDescent="0.25">
      <c r="A2942" s="5" t="s">
        <v>166</v>
      </c>
      <c r="B2942" s="5" t="str">
        <f t="shared" si="1"/>
        <v>ks_priv056</v>
      </c>
      <c r="C2942" s="5" t="s">
        <v>916</v>
      </c>
      <c r="D2942" s="5">
        <v>7</v>
      </c>
      <c r="E2942" s="5">
        <v>2</v>
      </c>
      <c r="F2942" s="5">
        <v>2025</v>
      </c>
      <c r="G2942" s="5">
        <v>3</v>
      </c>
      <c r="H2942" s="5" t="s">
        <v>1377</v>
      </c>
      <c r="I2942" s="5" t="s">
        <v>399</v>
      </c>
      <c r="J2942" s="5" t="s">
        <v>400</v>
      </c>
      <c r="K2942" s="5" t="s">
        <v>1058</v>
      </c>
      <c r="L2942" s="5">
        <v>12</v>
      </c>
      <c r="M2942" s="5">
        <v>6</v>
      </c>
      <c r="N2942" s="5">
        <v>2</v>
      </c>
      <c r="O2942" s="5" t="s">
        <v>246</v>
      </c>
      <c r="P2942" s="5" t="s">
        <v>1547</v>
      </c>
      <c r="Q2942" s="5"/>
      <c r="R2942" s="5"/>
      <c r="S2942" s="5"/>
      <c r="T2942" s="5"/>
      <c r="U2942" s="5"/>
      <c r="V2942" s="5"/>
      <c r="W2942" s="5"/>
      <c r="X2942" s="5"/>
    </row>
    <row r="2943" spans="1:24" s="8" customFormat="1" ht="15" hidden="1" x14ac:dyDescent="0.25">
      <c r="A2943" s="5" t="s">
        <v>166</v>
      </c>
      <c r="B2943" s="5" t="str">
        <f t="shared" si="1"/>
        <v>ks_priv056</v>
      </c>
      <c r="C2943" s="5" t="s">
        <v>916</v>
      </c>
      <c r="D2943" s="5">
        <v>7</v>
      </c>
      <c r="E2943" s="5">
        <v>2</v>
      </c>
      <c r="F2943" s="5">
        <v>2025</v>
      </c>
      <c r="G2943" s="5">
        <v>3</v>
      </c>
      <c r="H2943" s="5" t="s">
        <v>1377</v>
      </c>
      <c r="I2943" s="5" t="s">
        <v>578</v>
      </c>
      <c r="J2943" s="5" t="s">
        <v>1676</v>
      </c>
      <c r="K2943" s="5" t="s">
        <v>1058</v>
      </c>
      <c r="L2943" s="5">
        <v>2</v>
      </c>
      <c r="M2943" s="5">
        <v>2</v>
      </c>
      <c r="N2943" s="5">
        <v>1</v>
      </c>
      <c r="O2943" s="5" t="s">
        <v>1634</v>
      </c>
      <c r="P2943" s="5" t="s">
        <v>1504</v>
      </c>
      <c r="Q2943" s="5"/>
      <c r="R2943" s="5"/>
      <c r="S2943" s="5"/>
      <c r="T2943" s="5"/>
      <c r="U2943" s="5"/>
      <c r="V2943" s="5"/>
      <c r="W2943" s="5"/>
      <c r="X2943" s="5"/>
    </row>
    <row r="2944" spans="1:24" s="8" customFormat="1" ht="15" hidden="1" x14ac:dyDescent="0.25">
      <c r="A2944" s="5" t="s">
        <v>166</v>
      </c>
      <c r="B2944" s="5" t="str">
        <f t="shared" si="1"/>
        <v>ks_priv056</v>
      </c>
      <c r="C2944" s="5" t="s">
        <v>916</v>
      </c>
      <c r="D2944" s="5">
        <v>7</v>
      </c>
      <c r="E2944" s="5">
        <v>2</v>
      </c>
      <c r="F2944" s="5">
        <v>2025</v>
      </c>
      <c r="G2944" s="5">
        <v>3</v>
      </c>
      <c r="H2944" s="5" t="s">
        <v>1377</v>
      </c>
      <c r="I2944" s="5" t="s">
        <v>375</v>
      </c>
      <c r="J2944" s="5" t="s">
        <v>1676</v>
      </c>
      <c r="K2944" s="5" t="s">
        <v>1218</v>
      </c>
      <c r="L2944" s="5">
        <v>17</v>
      </c>
      <c r="M2944" s="5">
        <v>17</v>
      </c>
      <c r="N2944" s="5">
        <v>1</v>
      </c>
      <c r="O2944" s="5" t="s">
        <v>246</v>
      </c>
      <c r="P2944" s="5" t="s">
        <v>1531</v>
      </c>
      <c r="Q2944" s="5"/>
      <c r="R2944" s="5"/>
      <c r="S2944" s="5"/>
      <c r="T2944" s="5"/>
      <c r="U2944" s="5"/>
      <c r="V2944" s="5"/>
      <c r="W2944" s="5"/>
      <c r="X2944" s="5"/>
    </row>
    <row r="2945" spans="1:24" s="8" customFormat="1" ht="15" hidden="1" x14ac:dyDescent="0.25">
      <c r="A2945" s="5" t="s">
        <v>166</v>
      </c>
      <c r="B2945" s="5" t="str">
        <f t="shared" si="1"/>
        <v>ks_priv056</v>
      </c>
      <c r="C2945" s="5" t="s">
        <v>916</v>
      </c>
      <c r="D2945" s="5">
        <v>7</v>
      </c>
      <c r="E2945" s="5">
        <v>2</v>
      </c>
      <c r="F2945" s="5">
        <v>2025</v>
      </c>
      <c r="G2945" s="5">
        <v>3</v>
      </c>
      <c r="H2945" s="5" t="s">
        <v>1377</v>
      </c>
      <c r="I2945" s="5" t="s">
        <v>1720</v>
      </c>
      <c r="J2945" s="5" t="s">
        <v>1721</v>
      </c>
      <c r="K2945" s="5" t="s">
        <v>1058</v>
      </c>
      <c r="L2945" s="5">
        <v>3</v>
      </c>
      <c r="M2945" s="5">
        <v>3</v>
      </c>
      <c r="N2945" s="5">
        <v>1</v>
      </c>
      <c r="O2945" s="5" t="s">
        <v>1758</v>
      </c>
      <c r="P2945" s="5" t="s">
        <v>1723</v>
      </c>
      <c r="Q2945" s="5"/>
      <c r="R2945" s="5"/>
      <c r="S2945" s="5"/>
      <c r="T2945" s="5"/>
      <c r="U2945" s="5"/>
      <c r="V2945" s="5"/>
      <c r="W2945" s="5"/>
      <c r="X2945" s="5"/>
    </row>
    <row r="2946" spans="1:24" s="8" customFormat="1" ht="15" hidden="1" x14ac:dyDescent="0.25">
      <c r="A2946" s="5" t="s">
        <v>166</v>
      </c>
      <c r="B2946" s="5" t="str">
        <f t="shared" si="1"/>
        <v>ks_priv056</v>
      </c>
      <c r="C2946" s="5" t="s">
        <v>916</v>
      </c>
      <c r="D2946" s="5">
        <v>7</v>
      </c>
      <c r="E2946" s="5">
        <v>2</v>
      </c>
      <c r="F2946" s="5">
        <v>2025</v>
      </c>
      <c r="G2946" s="5">
        <v>3</v>
      </c>
      <c r="H2946" s="5" t="s">
        <v>1377</v>
      </c>
      <c r="I2946" s="5" t="s">
        <v>423</v>
      </c>
      <c r="J2946" s="5" t="s">
        <v>442</v>
      </c>
      <c r="K2946" s="5" t="s">
        <v>1058</v>
      </c>
      <c r="L2946" s="5">
        <v>2</v>
      </c>
      <c r="M2946" s="5">
        <v>1</v>
      </c>
      <c r="N2946" s="5">
        <v>2</v>
      </c>
      <c r="O2946" s="5" t="s">
        <v>246</v>
      </c>
      <c r="P2946" s="5" t="s">
        <v>1709</v>
      </c>
      <c r="Q2946" s="5"/>
      <c r="R2946" s="5"/>
      <c r="S2946" s="5"/>
      <c r="T2946" s="5"/>
      <c r="U2946" s="5"/>
      <c r="V2946" s="5"/>
      <c r="W2946" s="5"/>
      <c r="X2946" s="5"/>
    </row>
    <row r="2947" spans="1:24" s="8" customFormat="1" ht="15" hidden="1" x14ac:dyDescent="0.25">
      <c r="A2947" s="5" t="s">
        <v>166</v>
      </c>
      <c r="B2947" s="5" t="str">
        <f t="shared" si="1"/>
        <v>ks_priv056</v>
      </c>
      <c r="C2947" s="5" t="s">
        <v>916</v>
      </c>
      <c r="D2947" s="5">
        <v>7</v>
      </c>
      <c r="E2947" s="5">
        <v>2</v>
      </c>
      <c r="F2947" s="5">
        <v>2025</v>
      </c>
      <c r="G2947" s="5">
        <v>3</v>
      </c>
      <c r="H2947" s="5" t="s">
        <v>1377</v>
      </c>
      <c r="I2947" s="5" t="s">
        <v>314</v>
      </c>
      <c r="J2947" s="5" t="s">
        <v>1617</v>
      </c>
      <c r="K2947" s="5" t="s">
        <v>1058</v>
      </c>
      <c r="L2947" s="5">
        <v>15</v>
      </c>
      <c r="M2947" s="5">
        <v>5</v>
      </c>
      <c r="N2947" s="5">
        <v>3</v>
      </c>
      <c r="O2947" s="5" t="s">
        <v>246</v>
      </c>
      <c r="P2947" s="5" t="s">
        <v>1432</v>
      </c>
      <c r="Q2947" s="5"/>
      <c r="R2947" s="5"/>
      <c r="S2947" s="5"/>
      <c r="T2947" s="5"/>
      <c r="U2947" s="5"/>
      <c r="V2947" s="5"/>
      <c r="W2947" s="5"/>
      <c r="X2947" s="5"/>
    </row>
    <row r="2948" spans="1:24" s="8" customFormat="1" ht="15" hidden="1" x14ac:dyDescent="0.25">
      <c r="A2948" s="5" t="s">
        <v>166</v>
      </c>
      <c r="B2948" s="5" t="str">
        <f t="shared" si="1"/>
        <v>ks_priv056</v>
      </c>
      <c r="C2948" s="5" t="s">
        <v>916</v>
      </c>
      <c r="D2948" s="5">
        <v>7</v>
      </c>
      <c r="E2948" s="5">
        <v>2</v>
      </c>
      <c r="F2948" s="5">
        <v>2025</v>
      </c>
      <c r="G2948" s="5">
        <v>3</v>
      </c>
      <c r="H2948" s="5" t="s">
        <v>1377</v>
      </c>
      <c r="I2948" s="5" t="s">
        <v>433</v>
      </c>
      <c r="J2948" s="5" t="s">
        <v>367</v>
      </c>
      <c r="K2948" s="5" t="s">
        <v>1058</v>
      </c>
      <c r="L2948" s="5">
        <v>160</v>
      </c>
      <c r="M2948" s="5">
        <v>2</v>
      </c>
      <c r="N2948" s="5">
        <v>80</v>
      </c>
      <c r="O2948" s="5" t="s">
        <v>246</v>
      </c>
      <c r="P2948" s="5" t="s">
        <v>508</v>
      </c>
      <c r="Q2948" s="5"/>
      <c r="R2948" s="5"/>
      <c r="S2948" s="5"/>
      <c r="T2948" s="5"/>
      <c r="U2948" s="5"/>
      <c r="V2948" s="5"/>
      <c r="W2948" s="5"/>
      <c r="X2948" s="5"/>
    </row>
    <row r="2949" spans="1:24" s="8" customFormat="1" ht="15" hidden="1" x14ac:dyDescent="0.25">
      <c r="A2949" s="5" t="s">
        <v>166</v>
      </c>
      <c r="B2949" s="5" t="str">
        <f t="shared" si="1"/>
        <v>ks_priv056</v>
      </c>
      <c r="C2949" s="5" t="s">
        <v>916</v>
      </c>
      <c r="D2949" s="5">
        <v>7</v>
      </c>
      <c r="E2949" s="5">
        <v>2</v>
      </c>
      <c r="F2949" s="5">
        <v>2025</v>
      </c>
      <c r="G2949" s="5">
        <v>3</v>
      </c>
      <c r="H2949" s="5" t="s">
        <v>1377</v>
      </c>
      <c r="I2949" s="5" t="s">
        <v>375</v>
      </c>
      <c r="J2949" s="5" t="s">
        <v>398</v>
      </c>
      <c r="K2949" s="5" t="s">
        <v>1218</v>
      </c>
      <c r="L2949" s="5">
        <v>1</v>
      </c>
      <c r="M2949" s="5">
        <v>1</v>
      </c>
      <c r="N2949" s="5">
        <v>1</v>
      </c>
      <c r="O2949" s="5" t="s">
        <v>246</v>
      </c>
      <c r="P2949" s="5" t="s">
        <v>1453</v>
      </c>
      <c r="Q2949" s="5"/>
      <c r="R2949" s="5"/>
      <c r="S2949" s="5"/>
      <c r="T2949" s="5"/>
      <c r="U2949" s="5"/>
      <c r="V2949" s="5"/>
      <c r="W2949" s="5"/>
      <c r="X2949" s="5"/>
    </row>
    <row r="2950" spans="1:24" s="8" customFormat="1" ht="15" hidden="1" x14ac:dyDescent="0.25">
      <c r="A2950" s="5" t="s">
        <v>164</v>
      </c>
      <c r="B2950" s="5" t="str">
        <f t="shared" si="1"/>
        <v>ks_priv055</v>
      </c>
      <c r="C2950" s="5" t="s">
        <v>916</v>
      </c>
      <c r="D2950" s="5">
        <v>7</v>
      </c>
      <c r="E2950" s="5">
        <v>2</v>
      </c>
      <c r="F2950" s="5">
        <v>2025</v>
      </c>
      <c r="G2950" s="5">
        <v>3</v>
      </c>
      <c r="H2950" s="5" t="s">
        <v>1372</v>
      </c>
      <c r="I2950" s="5" t="s">
        <v>316</v>
      </c>
      <c r="J2950" s="5" t="s">
        <v>317</v>
      </c>
      <c r="K2950" s="5" t="s">
        <v>1058</v>
      </c>
      <c r="L2950" s="5">
        <v>688</v>
      </c>
      <c r="M2950" s="5">
        <v>8</v>
      </c>
      <c r="N2950" s="5">
        <v>86</v>
      </c>
      <c r="O2950" s="5" t="s">
        <v>246</v>
      </c>
      <c r="P2950" s="5" t="s">
        <v>1393</v>
      </c>
      <c r="Q2950" s="5"/>
      <c r="R2950" s="5"/>
      <c r="S2950" s="5"/>
      <c r="T2950" s="5"/>
      <c r="U2950" s="5"/>
      <c r="V2950" s="5"/>
      <c r="W2950" s="5"/>
      <c r="X2950" s="5"/>
    </row>
    <row r="2951" spans="1:24" s="8" customFormat="1" ht="15" hidden="1" x14ac:dyDescent="0.25">
      <c r="A2951" s="5" t="s">
        <v>164</v>
      </c>
      <c r="B2951" s="5" t="str">
        <f t="shared" si="1"/>
        <v>ks_priv055</v>
      </c>
      <c r="C2951" s="5" t="s">
        <v>916</v>
      </c>
      <c r="D2951" s="5">
        <v>7</v>
      </c>
      <c r="E2951" s="5">
        <v>2</v>
      </c>
      <c r="F2951" s="5">
        <v>2025</v>
      </c>
      <c r="G2951" s="5">
        <v>3</v>
      </c>
      <c r="H2951" s="5" t="s">
        <v>1372</v>
      </c>
      <c r="I2951" s="5" t="s">
        <v>425</v>
      </c>
      <c r="J2951" s="5" t="s">
        <v>426</v>
      </c>
      <c r="K2951" s="5" t="s">
        <v>1058</v>
      </c>
      <c r="L2951" s="5">
        <v>221</v>
      </c>
      <c r="M2951" s="5">
        <v>221</v>
      </c>
      <c r="N2951" s="5">
        <v>1</v>
      </c>
      <c r="O2951" s="5" t="s">
        <v>246</v>
      </c>
      <c r="P2951" s="5" t="s">
        <v>271</v>
      </c>
      <c r="Q2951" s="5"/>
      <c r="R2951" s="5"/>
      <c r="S2951" s="5"/>
      <c r="T2951" s="5"/>
      <c r="U2951" s="5"/>
      <c r="V2951" s="5"/>
      <c r="W2951" s="5"/>
      <c r="X2951" s="5"/>
    </row>
    <row r="2952" spans="1:24" s="8" customFormat="1" ht="15" hidden="1" x14ac:dyDescent="0.25">
      <c r="A2952" s="5" t="s">
        <v>164</v>
      </c>
      <c r="B2952" s="5" t="str">
        <f t="shared" si="1"/>
        <v>ks_priv055</v>
      </c>
      <c r="C2952" s="5" t="s">
        <v>916</v>
      </c>
      <c r="D2952" s="5">
        <v>7</v>
      </c>
      <c r="E2952" s="5">
        <v>2</v>
      </c>
      <c r="F2952" s="5">
        <v>2025</v>
      </c>
      <c r="G2952" s="5">
        <v>3</v>
      </c>
      <c r="H2952" s="5" t="s">
        <v>1372</v>
      </c>
      <c r="I2952" s="5" t="s">
        <v>375</v>
      </c>
      <c r="J2952" s="5" t="s">
        <v>1676</v>
      </c>
      <c r="K2952" s="5" t="s">
        <v>1218</v>
      </c>
      <c r="L2952" s="5">
        <v>85</v>
      </c>
      <c r="M2952" s="5">
        <v>17</v>
      </c>
      <c r="N2952" s="5">
        <v>5</v>
      </c>
      <c r="O2952" s="5" t="s">
        <v>246</v>
      </c>
      <c r="P2952" s="5" t="s">
        <v>1531</v>
      </c>
      <c r="Q2952" s="5"/>
      <c r="R2952" s="5"/>
      <c r="S2952" s="5"/>
      <c r="T2952" s="5"/>
      <c r="U2952" s="5"/>
      <c r="V2952" s="5"/>
      <c r="W2952" s="5"/>
      <c r="X2952" s="5"/>
    </row>
    <row r="2953" spans="1:24" s="8" customFormat="1" ht="15" hidden="1" x14ac:dyDescent="0.25">
      <c r="A2953" s="5" t="s">
        <v>164</v>
      </c>
      <c r="B2953" s="5" t="str">
        <f t="shared" si="1"/>
        <v>ks_priv055</v>
      </c>
      <c r="C2953" s="5" t="s">
        <v>916</v>
      </c>
      <c r="D2953" s="5">
        <v>7</v>
      </c>
      <c r="E2953" s="5">
        <v>2</v>
      </c>
      <c r="F2953" s="5">
        <v>2025</v>
      </c>
      <c r="G2953" s="5">
        <v>3</v>
      </c>
      <c r="H2953" s="5" t="s">
        <v>1372</v>
      </c>
      <c r="I2953" s="5" t="s">
        <v>375</v>
      </c>
      <c r="J2953" s="5" t="s">
        <v>376</v>
      </c>
      <c r="K2953" s="5" t="s">
        <v>1218</v>
      </c>
      <c r="L2953" s="5">
        <v>1</v>
      </c>
      <c r="M2953" s="5">
        <v>1</v>
      </c>
      <c r="N2953" s="5">
        <v>1</v>
      </c>
      <c r="O2953" s="5" t="s">
        <v>246</v>
      </c>
      <c r="P2953" s="5" t="s">
        <v>1515</v>
      </c>
      <c r="Q2953" s="5"/>
      <c r="R2953" s="5"/>
      <c r="S2953" s="5"/>
      <c r="T2953" s="5"/>
      <c r="U2953" s="5"/>
      <c r="V2953" s="5"/>
      <c r="W2953" s="5"/>
      <c r="X2953" s="5"/>
    </row>
    <row r="2954" spans="1:24" s="8" customFormat="1" ht="15" hidden="1" x14ac:dyDescent="0.25">
      <c r="A2954" s="5" t="s">
        <v>164</v>
      </c>
      <c r="B2954" s="5" t="str">
        <f t="shared" si="1"/>
        <v>ks_priv055</v>
      </c>
      <c r="C2954" s="5" t="s">
        <v>916</v>
      </c>
      <c r="D2954" s="5">
        <v>7</v>
      </c>
      <c r="E2954" s="5">
        <v>2</v>
      </c>
      <c r="F2954" s="5">
        <v>2025</v>
      </c>
      <c r="G2954" s="5">
        <v>3</v>
      </c>
      <c r="H2954" s="5" t="s">
        <v>1372</v>
      </c>
      <c r="I2954" s="5" t="s">
        <v>314</v>
      </c>
      <c r="J2954" s="5" t="s">
        <v>1617</v>
      </c>
      <c r="K2954" s="5" t="s">
        <v>1058</v>
      </c>
      <c r="L2954" s="5">
        <v>88</v>
      </c>
      <c r="M2954" s="5">
        <v>22</v>
      </c>
      <c r="N2954" s="5">
        <v>4</v>
      </c>
      <c r="O2954" s="5" t="s">
        <v>246</v>
      </c>
      <c r="P2954" s="5" t="s">
        <v>1432</v>
      </c>
      <c r="Q2954" s="5"/>
      <c r="R2954" s="5"/>
      <c r="S2954" s="5"/>
      <c r="T2954" s="5"/>
      <c r="U2954" s="5"/>
      <c r="V2954" s="5"/>
      <c r="W2954" s="5"/>
      <c r="X2954" s="5"/>
    </row>
    <row r="2955" spans="1:24" s="8" customFormat="1" ht="15" hidden="1" x14ac:dyDescent="0.25">
      <c r="A2955" s="5" t="s">
        <v>164</v>
      </c>
      <c r="B2955" s="5" t="str">
        <f t="shared" ref="B2955:B3145" si="2">CONCATENATE("ks_",A2955)</f>
        <v>ks_priv055</v>
      </c>
      <c r="C2955" s="5" t="s">
        <v>916</v>
      </c>
      <c r="D2955" s="5">
        <v>7</v>
      </c>
      <c r="E2955" s="5">
        <v>2</v>
      </c>
      <c r="F2955" s="5">
        <v>2025</v>
      </c>
      <c r="G2955" s="5">
        <v>3</v>
      </c>
      <c r="H2955" s="5" t="s">
        <v>1372</v>
      </c>
      <c r="I2955" s="5" t="s">
        <v>314</v>
      </c>
      <c r="J2955" s="5" t="s">
        <v>1617</v>
      </c>
      <c r="K2955" s="5" t="s">
        <v>1058</v>
      </c>
      <c r="L2955" s="5">
        <v>360</v>
      </c>
      <c r="M2955" s="5">
        <v>30</v>
      </c>
      <c r="N2955" s="5">
        <v>12</v>
      </c>
      <c r="O2955" s="5" t="s">
        <v>246</v>
      </c>
      <c r="P2955" s="5" t="s">
        <v>1432</v>
      </c>
      <c r="Q2955" s="5"/>
      <c r="R2955" s="5"/>
      <c r="S2955" s="5"/>
      <c r="T2955" s="5"/>
      <c r="U2955" s="5"/>
      <c r="V2955" s="5"/>
      <c r="W2955" s="5"/>
      <c r="X2955" s="5"/>
    </row>
    <row r="2956" spans="1:24" s="8" customFormat="1" ht="15" hidden="1" x14ac:dyDescent="0.25">
      <c r="A2956" s="5" t="s">
        <v>164</v>
      </c>
      <c r="B2956" s="5" t="str">
        <f t="shared" si="2"/>
        <v>ks_priv055</v>
      </c>
      <c r="C2956" s="5" t="s">
        <v>916</v>
      </c>
      <c r="D2956" s="5">
        <v>7</v>
      </c>
      <c r="E2956" s="5">
        <v>2</v>
      </c>
      <c r="F2956" s="5">
        <v>2025</v>
      </c>
      <c r="G2956" s="5">
        <v>3</v>
      </c>
      <c r="H2956" s="5" t="s">
        <v>1372</v>
      </c>
      <c r="I2956" s="5" t="s">
        <v>493</v>
      </c>
      <c r="J2956" s="5" t="s">
        <v>306</v>
      </c>
      <c r="K2956" s="5" t="s">
        <v>1058</v>
      </c>
      <c r="L2956" s="5">
        <v>52</v>
      </c>
      <c r="M2956" s="5">
        <v>4</v>
      </c>
      <c r="N2956" s="5">
        <v>13</v>
      </c>
      <c r="O2956" s="5" t="s">
        <v>246</v>
      </c>
      <c r="P2956" s="5" t="s">
        <v>1494</v>
      </c>
      <c r="Q2956" s="5"/>
      <c r="R2956" s="5"/>
      <c r="S2956" s="5"/>
      <c r="T2956" s="5"/>
      <c r="U2956" s="5"/>
      <c r="V2956" s="5"/>
      <c r="W2956" s="5"/>
      <c r="X2956" s="5"/>
    </row>
    <row r="2957" spans="1:24" s="8" customFormat="1" ht="15" hidden="1" x14ac:dyDescent="0.25">
      <c r="A2957" s="5" t="s">
        <v>164</v>
      </c>
      <c r="B2957" s="5" t="str">
        <f t="shared" si="2"/>
        <v>ks_priv055</v>
      </c>
      <c r="C2957" s="5" t="s">
        <v>916</v>
      </c>
      <c r="D2957" s="5">
        <v>7</v>
      </c>
      <c r="E2957" s="5">
        <v>2</v>
      </c>
      <c r="F2957" s="5">
        <v>2025</v>
      </c>
      <c r="G2957" s="5">
        <v>3</v>
      </c>
      <c r="H2957" s="5" t="s">
        <v>1372</v>
      </c>
      <c r="I2957" s="5" t="s">
        <v>375</v>
      </c>
      <c r="J2957" s="5" t="s">
        <v>398</v>
      </c>
      <c r="K2957" s="5" t="s">
        <v>1218</v>
      </c>
      <c r="L2957" s="5">
        <v>3</v>
      </c>
      <c r="M2957" s="5">
        <v>3</v>
      </c>
      <c r="N2957" s="5">
        <v>1</v>
      </c>
      <c r="O2957" s="5" t="s">
        <v>246</v>
      </c>
      <c r="P2957" s="5" t="s">
        <v>1453</v>
      </c>
      <c r="Q2957" s="5"/>
      <c r="R2957" s="5"/>
      <c r="S2957" s="5"/>
      <c r="T2957" s="5"/>
      <c r="U2957" s="5"/>
      <c r="V2957" s="5"/>
      <c r="W2957" s="5"/>
      <c r="X2957" s="5"/>
    </row>
    <row r="2958" spans="1:24" s="8" customFormat="1" ht="15" hidden="1" x14ac:dyDescent="0.25">
      <c r="A2958" s="5" t="s">
        <v>143</v>
      </c>
      <c r="B2958" s="5" t="str">
        <f t="shared" si="2"/>
        <v>ks_priv035</v>
      </c>
      <c r="C2958" s="5" t="s">
        <v>916</v>
      </c>
      <c r="D2958" s="5">
        <v>7</v>
      </c>
      <c r="E2958" s="5">
        <v>4</v>
      </c>
      <c r="F2958" s="5">
        <v>2025</v>
      </c>
      <c r="G2958" s="5">
        <v>3</v>
      </c>
      <c r="H2958" s="5" t="s">
        <v>1372</v>
      </c>
      <c r="I2958" s="5" t="s">
        <v>493</v>
      </c>
      <c r="J2958" s="5" t="s">
        <v>306</v>
      </c>
      <c r="K2958" s="5" t="s">
        <v>1058</v>
      </c>
      <c r="L2958" s="5">
        <v>12</v>
      </c>
      <c r="M2958" s="5">
        <v>2</v>
      </c>
      <c r="N2958" s="5">
        <v>6</v>
      </c>
      <c r="O2958" s="5" t="s">
        <v>246</v>
      </c>
      <c r="P2958" s="5" t="s">
        <v>1494</v>
      </c>
      <c r="Q2958" s="5"/>
      <c r="R2958" s="5"/>
      <c r="S2958" s="5"/>
      <c r="T2958" s="5"/>
      <c r="U2958" s="5"/>
      <c r="V2958" s="5"/>
      <c r="W2958" s="5"/>
      <c r="X2958" s="5"/>
    </row>
    <row r="2959" spans="1:24" s="8" customFormat="1" ht="15" hidden="1" x14ac:dyDescent="0.25">
      <c r="A2959" s="5" t="s">
        <v>143</v>
      </c>
      <c r="B2959" s="5" t="str">
        <f t="shared" si="2"/>
        <v>ks_priv035</v>
      </c>
      <c r="C2959" s="5" t="s">
        <v>916</v>
      </c>
      <c r="D2959" s="5">
        <v>7</v>
      </c>
      <c r="E2959" s="5">
        <v>4</v>
      </c>
      <c r="F2959" s="5">
        <v>2025</v>
      </c>
      <c r="G2959" s="5">
        <v>3</v>
      </c>
      <c r="H2959" s="5" t="s">
        <v>1372</v>
      </c>
      <c r="I2959" s="5" t="s">
        <v>433</v>
      </c>
      <c r="J2959" s="5" t="s">
        <v>367</v>
      </c>
      <c r="K2959" s="5" t="s">
        <v>1058</v>
      </c>
      <c r="L2959" s="5">
        <v>544</v>
      </c>
      <c r="M2959" s="5">
        <v>17</v>
      </c>
      <c r="N2959" s="5">
        <v>32</v>
      </c>
      <c r="O2959" s="5" t="s">
        <v>246</v>
      </c>
      <c r="P2959" s="5" t="s">
        <v>508</v>
      </c>
      <c r="Q2959" s="5"/>
      <c r="R2959" s="5"/>
      <c r="S2959" s="5"/>
      <c r="T2959" s="5"/>
      <c r="U2959" s="5"/>
      <c r="V2959" s="5"/>
      <c r="W2959" s="5"/>
      <c r="X2959" s="5"/>
    </row>
    <row r="2960" spans="1:24" s="8" customFormat="1" ht="15" hidden="1" x14ac:dyDescent="0.25">
      <c r="A2960" s="5" t="s">
        <v>140</v>
      </c>
      <c r="B2960" s="5" t="str">
        <f t="shared" si="2"/>
        <v>ks_priv034</v>
      </c>
      <c r="C2960" s="5" t="s">
        <v>916</v>
      </c>
      <c r="D2960" s="5">
        <v>7</v>
      </c>
      <c r="E2960" s="5">
        <v>4</v>
      </c>
      <c r="F2960" s="5">
        <v>2025</v>
      </c>
      <c r="G2960" s="5">
        <v>3</v>
      </c>
      <c r="H2960" s="5" t="s">
        <v>1372</v>
      </c>
      <c r="I2960" s="5" t="s">
        <v>433</v>
      </c>
      <c r="J2960" s="5" t="s">
        <v>367</v>
      </c>
      <c r="K2960" s="5" t="s">
        <v>1058</v>
      </c>
      <c r="L2960" s="5">
        <v>480</v>
      </c>
      <c r="M2960" s="5">
        <v>16</v>
      </c>
      <c r="N2960" s="5">
        <v>30</v>
      </c>
      <c r="O2960" s="5" t="s">
        <v>246</v>
      </c>
      <c r="P2960" s="5" t="s">
        <v>508</v>
      </c>
      <c r="Q2960" s="5"/>
      <c r="R2960" s="5"/>
      <c r="S2960" s="5"/>
      <c r="T2960" s="5"/>
      <c r="U2960" s="5"/>
      <c r="V2960" s="5"/>
      <c r="W2960" s="5"/>
      <c r="X2960" s="5"/>
    </row>
    <row r="2961" spans="1:24" s="8" customFormat="1" ht="15" hidden="1" x14ac:dyDescent="0.25">
      <c r="A2961" s="5" t="s">
        <v>140</v>
      </c>
      <c r="B2961" s="5" t="str">
        <f t="shared" si="2"/>
        <v>ks_priv034</v>
      </c>
      <c r="C2961" s="5" t="s">
        <v>916</v>
      </c>
      <c r="D2961" s="5">
        <v>7</v>
      </c>
      <c r="E2961" s="5">
        <v>4</v>
      </c>
      <c r="F2961" s="5">
        <v>2025</v>
      </c>
      <c r="G2961" s="5">
        <v>3</v>
      </c>
      <c r="H2961" s="5" t="s">
        <v>1372</v>
      </c>
      <c r="I2961" s="5" t="s">
        <v>433</v>
      </c>
      <c r="J2961" s="5" t="s">
        <v>367</v>
      </c>
      <c r="K2961" s="5" t="s">
        <v>1058</v>
      </c>
      <c r="L2961" s="5">
        <v>47</v>
      </c>
      <c r="M2961" s="5">
        <v>1</v>
      </c>
      <c r="N2961" s="5">
        <v>47</v>
      </c>
      <c r="O2961" s="5" t="s">
        <v>246</v>
      </c>
      <c r="P2961" s="5" t="s">
        <v>508</v>
      </c>
      <c r="Q2961" s="5"/>
      <c r="R2961" s="5"/>
      <c r="S2961" s="5"/>
      <c r="T2961" s="5"/>
      <c r="U2961" s="5"/>
      <c r="V2961" s="5"/>
      <c r="W2961" s="5"/>
      <c r="X2961" s="5"/>
    </row>
    <row r="2962" spans="1:24" s="8" customFormat="1" ht="15" hidden="1" x14ac:dyDescent="0.25">
      <c r="A2962" s="5" t="s">
        <v>140</v>
      </c>
      <c r="B2962" s="5" t="str">
        <f t="shared" si="2"/>
        <v>ks_priv034</v>
      </c>
      <c r="C2962" s="5" t="s">
        <v>916</v>
      </c>
      <c r="D2962" s="5">
        <v>7</v>
      </c>
      <c r="E2962" s="5">
        <v>4</v>
      </c>
      <c r="F2962" s="5">
        <v>2025</v>
      </c>
      <c r="G2962" s="5">
        <v>3</v>
      </c>
      <c r="H2962" s="5" t="s">
        <v>1372</v>
      </c>
      <c r="I2962" s="5" t="s">
        <v>448</v>
      </c>
      <c r="J2962" s="5" t="s">
        <v>449</v>
      </c>
      <c r="K2962" s="5" t="s">
        <v>1058</v>
      </c>
      <c r="L2962" s="5">
        <v>720</v>
      </c>
      <c r="M2962" s="5">
        <v>6</v>
      </c>
      <c r="N2962" s="5">
        <v>120</v>
      </c>
      <c r="O2962" s="5" t="s">
        <v>246</v>
      </c>
      <c r="P2962" s="5" t="s">
        <v>1468</v>
      </c>
      <c r="Q2962" s="5"/>
      <c r="R2962" s="5"/>
      <c r="S2962" s="5"/>
      <c r="T2962" s="5"/>
      <c r="U2962" s="5"/>
      <c r="V2962" s="5"/>
      <c r="W2962" s="5"/>
      <c r="X2962" s="5"/>
    </row>
    <row r="2963" spans="1:24" s="8" customFormat="1" ht="15" hidden="1" x14ac:dyDescent="0.25">
      <c r="A2963" s="5" t="s">
        <v>140</v>
      </c>
      <c r="B2963" s="5" t="str">
        <f t="shared" si="2"/>
        <v>ks_priv034</v>
      </c>
      <c r="C2963" s="5" t="s">
        <v>916</v>
      </c>
      <c r="D2963" s="5">
        <v>7</v>
      </c>
      <c r="E2963" s="5">
        <v>4</v>
      </c>
      <c r="F2963" s="5">
        <v>2025</v>
      </c>
      <c r="G2963" s="5">
        <v>3</v>
      </c>
      <c r="H2963" s="5" t="s">
        <v>1372</v>
      </c>
      <c r="I2963" s="5" t="s">
        <v>423</v>
      </c>
      <c r="J2963" s="5" t="s">
        <v>442</v>
      </c>
      <c r="K2963" s="5" t="s">
        <v>1058</v>
      </c>
      <c r="L2963" s="5">
        <v>12</v>
      </c>
      <c r="M2963" s="5">
        <v>12</v>
      </c>
      <c r="N2963" s="5">
        <v>1</v>
      </c>
      <c r="O2963" s="5" t="s">
        <v>246</v>
      </c>
      <c r="P2963" s="5" t="s">
        <v>1709</v>
      </c>
      <c r="Q2963" s="5"/>
      <c r="R2963" s="5"/>
      <c r="S2963" s="5"/>
      <c r="T2963" s="5"/>
      <c r="U2963" s="5"/>
      <c r="V2963" s="5"/>
      <c r="W2963" s="5"/>
      <c r="X2963" s="5"/>
    </row>
    <row r="2964" spans="1:24" s="8" customFormat="1" ht="15" hidden="1" x14ac:dyDescent="0.25">
      <c r="A2964" s="5" t="s">
        <v>140</v>
      </c>
      <c r="B2964" s="5" t="str">
        <f t="shared" si="2"/>
        <v>ks_priv034</v>
      </c>
      <c r="C2964" s="5" t="s">
        <v>916</v>
      </c>
      <c r="D2964" s="5">
        <v>7</v>
      </c>
      <c r="E2964" s="5">
        <v>4</v>
      </c>
      <c r="F2964" s="5">
        <v>2025</v>
      </c>
      <c r="G2964" s="5">
        <v>3</v>
      </c>
      <c r="H2964" s="5" t="s">
        <v>1372</v>
      </c>
      <c r="I2964" s="5" t="s">
        <v>493</v>
      </c>
      <c r="J2964" s="5" t="s">
        <v>306</v>
      </c>
      <c r="K2964" s="5" t="s">
        <v>1058</v>
      </c>
      <c r="L2964" s="5">
        <v>16</v>
      </c>
      <c r="M2964" s="5">
        <v>2</v>
      </c>
      <c r="N2964" s="5">
        <v>8</v>
      </c>
      <c r="O2964" s="5" t="s">
        <v>246</v>
      </c>
      <c r="P2964" s="5" t="s">
        <v>1494</v>
      </c>
      <c r="Q2964" s="5"/>
      <c r="R2964" s="5"/>
      <c r="S2964" s="5"/>
      <c r="T2964" s="5"/>
      <c r="U2964" s="5"/>
      <c r="V2964" s="5"/>
      <c r="W2964" s="5"/>
      <c r="X2964" s="5"/>
    </row>
    <row r="2965" spans="1:24" s="8" customFormat="1" ht="15" hidden="1" x14ac:dyDescent="0.25">
      <c r="A2965" s="5" t="s">
        <v>140</v>
      </c>
      <c r="B2965" s="5" t="str">
        <f t="shared" si="2"/>
        <v>ks_priv034</v>
      </c>
      <c r="C2965" s="5" t="s">
        <v>916</v>
      </c>
      <c r="D2965" s="5">
        <v>7</v>
      </c>
      <c r="E2965" s="5">
        <v>4</v>
      </c>
      <c r="F2965" s="5">
        <v>2025</v>
      </c>
      <c r="G2965" s="5">
        <v>3</v>
      </c>
      <c r="H2965" s="5" t="s">
        <v>1372</v>
      </c>
      <c r="I2965" s="5" t="s">
        <v>399</v>
      </c>
      <c r="J2965" s="5" t="s">
        <v>400</v>
      </c>
      <c r="K2965" s="5" t="s">
        <v>1058</v>
      </c>
      <c r="L2965" s="5">
        <v>4</v>
      </c>
      <c r="M2965" s="5">
        <v>2</v>
      </c>
      <c r="N2965" s="5">
        <v>2</v>
      </c>
      <c r="O2965" s="5" t="s">
        <v>246</v>
      </c>
      <c r="P2965" s="5" t="s">
        <v>1547</v>
      </c>
      <c r="Q2965" s="5"/>
      <c r="R2965" s="5"/>
      <c r="S2965" s="5"/>
      <c r="T2965" s="5"/>
      <c r="U2965" s="5"/>
      <c r="V2965" s="5"/>
      <c r="W2965" s="5"/>
      <c r="X2965" s="5"/>
    </row>
    <row r="2966" spans="1:24" s="8" customFormat="1" ht="15" hidden="1" x14ac:dyDescent="0.25">
      <c r="A2966" s="5" t="s">
        <v>140</v>
      </c>
      <c r="B2966" s="5" t="str">
        <f t="shared" si="2"/>
        <v>ks_priv034</v>
      </c>
      <c r="C2966" s="5" t="s">
        <v>916</v>
      </c>
      <c r="D2966" s="5">
        <v>7</v>
      </c>
      <c r="E2966" s="5">
        <v>4</v>
      </c>
      <c r="F2966" s="5">
        <v>2025</v>
      </c>
      <c r="G2966" s="5">
        <v>3</v>
      </c>
      <c r="H2966" s="5" t="s">
        <v>1372</v>
      </c>
      <c r="I2966" s="5" t="s">
        <v>380</v>
      </c>
      <c r="J2966" s="5" t="s">
        <v>381</v>
      </c>
      <c r="K2966" s="5" t="s">
        <v>1058</v>
      </c>
      <c r="L2966" s="5">
        <v>2</v>
      </c>
      <c r="M2966" s="5">
        <v>2</v>
      </c>
      <c r="N2966" s="5">
        <v>1</v>
      </c>
      <c r="O2966" s="5" t="s">
        <v>246</v>
      </c>
      <c r="P2966" s="5" t="s">
        <v>1680</v>
      </c>
      <c r="Q2966" s="5"/>
      <c r="R2966" s="5"/>
      <c r="S2966" s="5"/>
      <c r="T2966" s="5"/>
      <c r="U2966" s="5"/>
      <c r="V2966" s="5"/>
      <c r="W2966" s="5"/>
      <c r="X2966" s="5"/>
    </row>
    <row r="2967" spans="1:24" s="8" customFormat="1" ht="15" hidden="1" x14ac:dyDescent="0.25">
      <c r="A2967" s="5" t="s">
        <v>137</v>
      </c>
      <c r="B2967" s="5" t="str">
        <f t="shared" si="2"/>
        <v>ks_priv033</v>
      </c>
      <c r="C2967" s="5" t="s">
        <v>916</v>
      </c>
      <c r="D2967" s="5">
        <v>7</v>
      </c>
      <c r="E2967" s="5">
        <v>4</v>
      </c>
      <c r="F2967" s="5">
        <v>2025</v>
      </c>
      <c r="G2967" s="5">
        <v>3</v>
      </c>
      <c r="H2967" s="5" t="s">
        <v>1372</v>
      </c>
      <c r="I2967" s="5" t="s">
        <v>399</v>
      </c>
      <c r="J2967" s="5" t="s">
        <v>400</v>
      </c>
      <c r="K2967" s="5" t="s">
        <v>1058</v>
      </c>
      <c r="L2967" s="5">
        <v>3</v>
      </c>
      <c r="M2967" s="5">
        <v>1</v>
      </c>
      <c r="N2967" s="5">
        <v>3</v>
      </c>
      <c r="O2967" s="5" t="s">
        <v>246</v>
      </c>
      <c r="P2967" s="5" t="s">
        <v>1547</v>
      </c>
      <c r="Q2967" s="5"/>
      <c r="R2967" s="5"/>
      <c r="S2967" s="5"/>
      <c r="T2967" s="5"/>
      <c r="U2967" s="5"/>
      <c r="V2967" s="5"/>
      <c r="W2967" s="5"/>
      <c r="X2967" s="5"/>
    </row>
    <row r="2968" spans="1:24" s="8" customFormat="1" ht="15" hidden="1" x14ac:dyDescent="0.25">
      <c r="A2968" s="5" t="s">
        <v>137</v>
      </c>
      <c r="B2968" s="5" t="str">
        <f t="shared" si="2"/>
        <v>ks_priv033</v>
      </c>
      <c r="C2968" s="5" t="s">
        <v>916</v>
      </c>
      <c r="D2968" s="5">
        <v>7</v>
      </c>
      <c r="E2968" s="5">
        <v>4</v>
      </c>
      <c r="F2968" s="5">
        <v>2025</v>
      </c>
      <c r="G2968" s="5">
        <v>3</v>
      </c>
      <c r="H2968" s="5" t="s">
        <v>1372</v>
      </c>
      <c r="I2968" s="5" t="s">
        <v>448</v>
      </c>
      <c r="J2968" s="5" t="s">
        <v>449</v>
      </c>
      <c r="K2968" s="5" t="s">
        <v>1058</v>
      </c>
      <c r="L2968" s="5">
        <v>20</v>
      </c>
      <c r="M2968" s="5">
        <v>2</v>
      </c>
      <c r="N2968" s="5">
        <v>10</v>
      </c>
      <c r="O2968" s="5" t="s">
        <v>246</v>
      </c>
      <c r="P2968" s="5" t="s">
        <v>1468</v>
      </c>
      <c r="Q2968" s="5"/>
      <c r="R2968" s="5"/>
      <c r="S2968" s="5"/>
      <c r="T2968" s="5"/>
      <c r="U2968" s="5"/>
      <c r="V2968" s="5"/>
      <c r="W2968" s="5"/>
      <c r="X2968" s="5"/>
    </row>
    <row r="2969" spans="1:24" s="8" customFormat="1" ht="15" hidden="1" x14ac:dyDescent="0.25">
      <c r="A2969" s="5" t="s">
        <v>137</v>
      </c>
      <c r="B2969" s="5" t="str">
        <f t="shared" si="2"/>
        <v>ks_priv033</v>
      </c>
      <c r="C2969" s="5" t="s">
        <v>916</v>
      </c>
      <c r="D2969" s="5">
        <v>7</v>
      </c>
      <c r="E2969" s="5">
        <v>4</v>
      </c>
      <c r="F2969" s="5">
        <v>2025</v>
      </c>
      <c r="G2969" s="5">
        <v>3</v>
      </c>
      <c r="H2969" s="5" t="s">
        <v>1372</v>
      </c>
      <c r="I2969" s="5" t="s">
        <v>314</v>
      </c>
      <c r="J2969" s="5" t="s">
        <v>1617</v>
      </c>
      <c r="K2969" s="5" t="s">
        <v>1058</v>
      </c>
      <c r="L2969" s="5">
        <v>6</v>
      </c>
      <c r="M2969" s="5">
        <v>1</v>
      </c>
      <c r="N2969" s="5">
        <v>6</v>
      </c>
      <c r="O2969" s="5" t="s">
        <v>246</v>
      </c>
      <c r="P2969" s="5" t="s">
        <v>1432</v>
      </c>
      <c r="Q2969" s="5"/>
      <c r="R2969" s="5"/>
      <c r="S2969" s="5"/>
      <c r="T2969" s="5"/>
      <c r="U2969" s="5"/>
      <c r="V2969" s="5"/>
      <c r="W2969" s="5"/>
      <c r="X2969" s="5"/>
    </row>
    <row r="2970" spans="1:24" s="8" customFormat="1" ht="15" hidden="1" x14ac:dyDescent="0.25">
      <c r="A2970" s="5" t="s">
        <v>137</v>
      </c>
      <c r="B2970" s="5" t="str">
        <f t="shared" si="2"/>
        <v>ks_priv033</v>
      </c>
      <c r="C2970" s="5" t="s">
        <v>916</v>
      </c>
      <c r="D2970" s="5">
        <v>7</v>
      </c>
      <c r="E2970" s="5">
        <v>4</v>
      </c>
      <c r="F2970" s="5">
        <v>2025</v>
      </c>
      <c r="G2970" s="5">
        <v>3</v>
      </c>
      <c r="H2970" s="5" t="s">
        <v>1372</v>
      </c>
      <c r="I2970" s="5" t="s">
        <v>423</v>
      </c>
      <c r="J2970" s="5" t="s">
        <v>442</v>
      </c>
      <c r="K2970" s="5" t="s">
        <v>1058</v>
      </c>
      <c r="L2970" s="5">
        <v>1</v>
      </c>
      <c r="M2970" s="5">
        <v>1</v>
      </c>
      <c r="N2970" s="5">
        <v>1</v>
      </c>
      <c r="O2970" s="5" t="s">
        <v>246</v>
      </c>
      <c r="P2970" s="5" t="s">
        <v>1709</v>
      </c>
      <c r="Q2970" s="5"/>
      <c r="R2970" s="5"/>
      <c r="S2970" s="5"/>
      <c r="T2970" s="5"/>
      <c r="U2970" s="5"/>
      <c r="V2970" s="5"/>
      <c r="W2970" s="5"/>
      <c r="X2970" s="5"/>
    </row>
    <row r="2971" spans="1:24" s="8" customFormat="1" ht="15" hidden="1" x14ac:dyDescent="0.25">
      <c r="A2971" s="5" t="s">
        <v>137</v>
      </c>
      <c r="B2971" s="5" t="str">
        <f t="shared" si="2"/>
        <v>ks_priv033</v>
      </c>
      <c r="C2971" s="5" t="s">
        <v>916</v>
      </c>
      <c r="D2971" s="5">
        <v>7</v>
      </c>
      <c r="E2971" s="5">
        <v>4</v>
      </c>
      <c r="F2971" s="5">
        <v>2025</v>
      </c>
      <c r="G2971" s="5">
        <v>3</v>
      </c>
      <c r="H2971" s="5" t="s">
        <v>1372</v>
      </c>
      <c r="I2971" s="5" t="s">
        <v>310</v>
      </c>
      <c r="J2971" s="5" t="s">
        <v>311</v>
      </c>
      <c r="K2971" s="5" t="s">
        <v>1218</v>
      </c>
      <c r="L2971" s="5">
        <v>30</v>
      </c>
      <c r="M2971" s="5">
        <v>6</v>
      </c>
      <c r="N2971" s="5">
        <v>5</v>
      </c>
      <c r="O2971" s="5" t="s">
        <v>246</v>
      </c>
      <c r="P2971" s="5" t="s">
        <v>509</v>
      </c>
      <c r="Q2971" s="5"/>
      <c r="R2971" s="5"/>
      <c r="S2971" s="5"/>
      <c r="T2971" s="5"/>
      <c r="U2971" s="5"/>
      <c r="V2971" s="5"/>
      <c r="W2971" s="5"/>
      <c r="X2971" s="5"/>
    </row>
    <row r="2972" spans="1:24" s="8" customFormat="1" ht="15" hidden="1" x14ac:dyDescent="0.25">
      <c r="A2972" s="5" t="s">
        <v>137</v>
      </c>
      <c r="B2972" s="5" t="str">
        <f t="shared" si="2"/>
        <v>ks_priv033</v>
      </c>
      <c r="C2972" s="5" t="s">
        <v>916</v>
      </c>
      <c r="D2972" s="5">
        <v>7</v>
      </c>
      <c r="E2972" s="5">
        <v>4</v>
      </c>
      <c r="F2972" s="5">
        <v>2025</v>
      </c>
      <c r="G2972" s="5">
        <v>3</v>
      </c>
      <c r="H2972" s="5" t="s">
        <v>1372</v>
      </c>
      <c r="I2972" s="5" t="s">
        <v>433</v>
      </c>
      <c r="J2972" s="5" t="s">
        <v>367</v>
      </c>
      <c r="K2972" s="5" t="s">
        <v>1058</v>
      </c>
      <c r="L2972" s="5">
        <v>106</v>
      </c>
      <c r="M2972" s="5">
        <v>2</v>
      </c>
      <c r="N2972" s="5">
        <v>53</v>
      </c>
      <c r="O2972" s="5" t="s">
        <v>246</v>
      </c>
      <c r="P2972" s="5" t="s">
        <v>508</v>
      </c>
      <c r="Q2972" s="5"/>
      <c r="R2972" s="5"/>
      <c r="S2972" s="5"/>
      <c r="T2972" s="5"/>
      <c r="U2972" s="5"/>
      <c r="V2972" s="5"/>
      <c r="W2972" s="5"/>
      <c r="X2972" s="5"/>
    </row>
    <row r="2973" spans="1:24" s="8" customFormat="1" ht="15" hidden="1" x14ac:dyDescent="0.25">
      <c r="A2973" s="5" t="s">
        <v>138</v>
      </c>
      <c r="B2973" s="5" t="str">
        <f t="shared" si="2"/>
        <v>ks_priv036</v>
      </c>
      <c r="C2973" s="5" t="s">
        <v>916</v>
      </c>
      <c r="D2973" s="5">
        <v>7</v>
      </c>
      <c r="E2973" s="5">
        <v>4</v>
      </c>
      <c r="F2973" s="5">
        <v>2025</v>
      </c>
      <c r="G2973" s="5">
        <v>3</v>
      </c>
      <c r="H2973" s="5" t="s">
        <v>1372</v>
      </c>
      <c r="I2973" s="5" t="s">
        <v>314</v>
      </c>
      <c r="J2973" s="5" t="s">
        <v>1617</v>
      </c>
      <c r="K2973" s="5" t="s">
        <v>1058</v>
      </c>
      <c r="L2973" s="5">
        <v>70</v>
      </c>
      <c r="M2973" s="5">
        <v>14</v>
      </c>
      <c r="N2973" s="5">
        <v>5</v>
      </c>
      <c r="O2973" s="5" t="s">
        <v>246</v>
      </c>
      <c r="P2973" s="5" t="s">
        <v>1432</v>
      </c>
      <c r="Q2973" s="5"/>
      <c r="R2973" s="5"/>
      <c r="S2973" s="5"/>
      <c r="T2973" s="5"/>
      <c r="U2973" s="5"/>
      <c r="V2973" s="5"/>
      <c r="W2973" s="5"/>
      <c r="X2973" s="5"/>
    </row>
    <row r="2974" spans="1:24" s="8" customFormat="1" ht="15" hidden="1" x14ac:dyDescent="0.25">
      <c r="A2974" s="5" t="s">
        <v>138</v>
      </c>
      <c r="B2974" s="5" t="str">
        <f t="shared" si="2"/>
        <v>ks_priv036</v>
      </c>
      <c r="C2974" s="5" t="s">
        <v>916</v>
      </c>
      <c r="D2974" s="5">
        <v>7</v>
      </c>
      <c r="E2974" s="5">
        <v>4</v>
      </c>
      <c r="F2974" s="5">
        <v>2025</v>
      </c>
      <c r="G2974" s="5">
        <v>3</v>
      </c>
      <c r="H2974" s="5" t="s">
        <v>1372</v>
      </c>
      <c r="I2974" s="5" t="s">
        <v>314</v>
      </c>
      <c r="J2974" s="5" t="s">
        <v>1617</v>
      </c>
      <c r="K2974" s="5" t="s">
        <v>1058</v>
      </c>
      <c r="L2974" s="5">
        <v>108</v>
      </c>
      <c r="M2974" s="5">
        <v>9</v>
      </c>
      <c r="N2974" s="5">
        <v>12</v>
      </c>
      <c r="O2974" s="5" t="s">
        <v>246</v>
      </c>
      <c r="P2974" s="5" t="s">
        <v>1432</v>
      </c>
      <c r="Q2974" s="5"/>
      <c r="R2974" s="5"/>
      <c r="S2974" s="5"/>
      <c r="T2974" s="5"/>
      <c r="U2974" s="5"/>
      <c r="V2974" s="5"/>
      <c r="W2974" s="5"/>
      <c r="X2974" s="5"/>
    </row>
    <row r="2975" spans="1:24" s="8" customFormat="1" ht="15" hidden="1" x14ac:dyDescent="0.25">
      <c r="A2975" s="5" t="s">
        <v>138</v>
      </c>
      <c r="B2975" s="5" t="str">
        <f t="shared" si="2"/>
        <v>ks_priv036</v>
      </c>
      <c r="C2975" s="5" t="s">
        <v>916</v>
      </c>
      <c r="D2975" s="5">
        <v>7</v>
      </c>
      <c r="E2975" s="5">
        <v>4</v>
      </c>
      <c r="F2975" s="5">
        <v>2025</v>
      </c>
      <c r="G2975" s="5">
        <v>3</v>
      </c>
      <c r="H2975" s="5" t="s">
        <v>1372</v>
      </c>
      <c r="I2975" s="5" t="s">
        <v>433</v>
      </c>
      <c r="J2975" s="5" t="s">
        <v>367</v>
      </c>
      <c r="K2975" s="5" t="s">
        <v>1058</v>
      </c>
      <c r="L2975" s="5">
        <v>330</v>
      </c>
      <c r="M2975" s="5">
        <v>1</v>
      </c>
      <c r="N2975" s="5">
        <v>330</v>
      </c>
      <c r="O2975" s="5" t="s">
        <v>246</v>
      </c>
      <c r="P2975" s="5" t="s">
        <v>508</v>
      </c>
      <c r="Q2975" s="5"/>
      <c r="R2975" s="5"/>
      <c r="S2975" s="5"/>
      <c r="T2975" s="5"/>
      <c r="U2975" s="5"/>
      <c r="V2975" s="5"/>
      <c r="W2975" s="5"/>
      <c r="X2975" s="5"/>
    </row>
    <row r="2976" spans="1:24" s="8" customFormat="1" ht="15" hidden="1" x14ac:dyDescent="0.25">
      <c r="A2976" s="5" t="s">
        <v>138</v>
      </c>
      <c r="B2976" s="5" t="str">
        <f t="shared" si="2"/>
        <v>ks_priv036</v>
      </c>
      <c r="C2976" s="5" t="s">
        <v>916</v>
      </c>
      <c r="D2976" s="5">
        <v>7</v>
      </c>
      <c r="E2976" s="5">
        <v>4</v>
      </c>
      <c r="F2976" s="5">
        <v>2025</v>
      </c>
      <c r="G2976" s="5">
        <v>3</v>
      </c>
      <c r="H2976" s="5" t="s">
        <v>1372</v>
      </c>
      <c r="I2976" s="5" t="s">
        <v>433</v>
      </c>
      <c r="J2976" s="5" t="s">
        <v>367</v>
      </c>
      <c r="K2976" s="5" t="s">
        <v>1058</v>
      </c>
      <c r="L2976" s="5">
        <v>60</v>
      </c>
      <c r="M2976" s="5">
        <v>2</v>
      </c>
      <c r="N2976" s="5">
        <v>30</v>
      </c>
      <c r="O2976" s="5" t="s">
        <v>246</v>
      </c>
      <c r="P2976" s="5" t="s">
        <v>508</v>
      </c>
      <c r="Q2976" s="5"/>
      <c r="R2976" s="5"/>
      <c r="S2976" s="5"/>
      <c r="T2976" s="5"/>
      <c r="U2976" s="5"/>
      <c r="V2976" s="5"/>
      <c r="W2976" s="5"/>
      <c r="X2976" s="5"/>
    </row>
    <row r="2977" spans="1:24" s="8" customFormat="1" ht="15" hidden="1" x14ac:dyDescent="0.25">
      <c r="A2977" s="5" t="s">
        <v>138</v>
      </c>
      <c r="B2977" s="5" t="str">
        <f t="shared" si="2"/>
        <v>ks_priv036</v>
      </c>
      <c r="C2977" s="5" t="s">
        <v>916</v>
      </c>
      <c r="D2977" s="5">
        <v>7</v>
      </c>
      <c r="E2977" s="5">
        <v>4</v>
      </c>
      <c r="F2977" s="5">
        <v>2025</v>
      </c>
      <c r="G2977" s="5">
        <v>3</v>
      </c>
      <c r="H2977" s="5" t="s">
        <v>1372</v>
      </c>
      <c r="I2977" s="5" t="s">
        <v>380</v>
      </c>
      <c r="J2977" s="5" t="s">
        <v>381</v>
      </c>
      <c r="K2977" s="5" t="s">
        <v>1058</v>
      </c>
      <c r="L2977" s="5">
        <v>14</v>
      </c>
      <c r="M2977" s="5">
        <v>7</v>
      </c>
      <c r="N2977" s="5">
        <v>2</v>
      </c>
      <c r="O2977" s="5" t="s">
        <v>246</v>
      </c>
      <c r="P2977" s="5" t="s">
        <v>1680</v>
      </c>
      <c r="Q2977" s="5"/>
      <c r="R2977" s="5"/>
      <c r="S2977" s="5"/>
      <c r="T2977" s="5"/>
      <c r="U2977" s="5"/>
      <c r="V2977" s="5"/>
      <c r="W2977" s="5"/>
      <c r="X2977" s="5"/>
    </row>
    <row r="2978" spans="1:24" s="8" customFormat="1" ht="15" hidden="1" x14ac:dyDescent="0.25">
      <c r="A2978" s="5" t="s">
        <v>40</v>
      </c>
      <c r="B2978" s="5" t="str">
        <f t="shared" si="2"/>
        <v>ks_priv053</v>
      </c>
      <c r="C2978" s="5" t="s">
        <v>916</v>
      </c>
      <c r="D2978" s="5">
        <v>7</v>
      </c>
      <c r="E2978" s="5">
        <v>7</v>
      </c>
      <c r="F2978" s="5">
        <v>2025</v>
      </c>
      <c r="G2978" s="5">
        <v>3</v>
      </c>
      <c r="H2978" s="5" t="s">
        <v>1377</v>
      </c>
      <c r="I2978" s="5" t="s">
        <v>493</v>
      </c>
      <c r="J2978" s="5" t="s">
        <v>306</v>
      </c>
      <c r="K2978" s="5" t="s">
        <v>1058</v>
      </c>
      <c r="L2978" s="5">
        <v>105</v>
      </c>
      <c r="M2978" s="5">
        <v>15</v>
      </c>
      <c r="N2978" s="5">
        <v>7</v>
      </c>
      <c r="O2978" s="5" t="s">
        <v>1759</v>
      </c>
      <c r="P2978" s="5" t="s">
        <v>1494</v>
      </c>
      <c r="Q2978" s="5"/>
      <c r="R2978" s="5"/>
      <c r="S2978" s="5"/>
      <c r="T2978" s="5"/>
      <c r="U2978" s="5"/>
      <c r="V2978" s="5"/>
      <c r="W2978" s="5"/>
      <c r="X2978" s="5"/>
    </row>
    <row r="2979" spans="1:24" s="8" customFormat="1" ht="15" hidden="1" x14ac:dyDescent="0.25">
      <c r="A2979" s="5" t="s">
        <v>40</v>
      </c>
      <c r="B2979" s="5" t="str">
        <f t="shared" si="2"/>
        <v>ks_priv053</v>
      </c>
      <c r="C2979" s="5" t="s">
        <v>916</v>
      </c>
      <c r="D2979" s="5">
        <v>7</v>
      </c>
      <c r="E2979" s="5">
        <v>7</v>
      </c>
      <c r="F2979" s="5">
        <v>2025</v>
      </c>
      <c r="G2979" s="5">
        <v>3</v>
      </c>
      <c r="H2979" s="5" t="s">
        <v>1377</v>
      </c>
      <c r="I2979" s="5" t="s">
        <v>457</v>
      </c>
      <c r="J2979" s="5" t="s">
        <v>503</v>
      </c>
      <c r="K2979" s="5" t="s">
        <v>1058</v>
      </c>
      <c r="L2979" s="5">
        <v>64</v>
      </c>
      <c r="M2979" s="5">
        <v>4</v>
      </c>
      <c r="N2979" s="5">
        <v>16</v>
      </c>
      <c r="O2979" s="5" t="s">
        <v>1760</v>
      </c>
      <c r="P2979" s="5" t="s">
        <v>1761</v>
      </c>
      <c r="Q2979" s="5"/>
      <c r="R2979" s="5"/>
      <c r="S2979" s="5"/>
      <c r="T2979" s="5"/>
      <c r="U2979" s="5"/>
      <c r="V2979" s="5"/>
      <c r="W2979" s="5"/>
      <c r="X2979" s="5"/>
    </row>
    <row r="2980" spans="1:24" s="8" customFormat="1" ht="15" hidden="1" x14ac:dyDescent="0.25">
      <c r="A2980" s="5" t="s">
        <v>40</v>
      </c>
      <c r="B2980" s="5" t="str">
        <f t="shared" si="2"/>
        <v>ks_priv053</v>
      </c>
      <c r="C2980" s="5" t="s">
        <v>916</v>
      </c>
      <c r="D2980" s="5">
        <v>7</v>
      </c>
      <c r="E2980" s="5">
        <v>7</v>
      </c>
      <c r="F2980" s="5">
        <v>2025</v>
      </c>
      <c r="G2980" s="5">
        <v>3</v>
      </c>
      <c r="H2980" s="5" t="s">
        <v>1377</v>
      </c>
      <c r="I2980" s="5" t="s">
        <v>433</v>
      </c>
      <c r="J2980" s="5" t="s">
        <v>367</v>
      </c>
      <c r="K2980" s="5" t="s">
        <v>1058</v>
      </c>
      <c r="L2980" s="5">
        <v>80</v>
      </c>
      <c r="M2980" s="5">
        <v>8</v>
      </c>
      <c r="N2980" s="5">
        <v>10</v>
      </c>
      <c r="O2980" s="5" t="s">
        <v>246</v>
      </c>
      <c r="P2980" s="5" t="s">
        <v>508</v>
      </c>
      <c r="Q2980" s="5"/>
      <c r="R2980" s="5"/>
      <c r="S2980" s="5"/>
      <c r="T2980" s="5"/>
      <c r="U2980" s="5"/>
      <c r="V2980" s="5"/>
      <c r="W2980" s="5"/>
      <c r="X2980" s="5"/>
    </row>
    <row r="2981" spans="1:24" s="8" customFormat="1" ht="15" hidden="1" x14ac:dyDescent="0.25">
      <c r="A2981" s="5" t="s">
        <v>40</v>
      </c>
      <c r="B2981" s="5" t="str">
        <f t="shared" si="2"/>
        <v>ks_priv053</v>
      </c>
      <c r="C2981" s="5" t="s">
        <v>916</v>
      </c>
      <c r="D2981" s="5">
        <v>7</v>
      </c>
      <c r="E2981" s="5">
        <v>7</v>
      </c>
      <c r="F2981" s="5">
        <v>2025</v>
      </c>
      <c r="G2981" s="5">
        <v>3</v>
      </c>
      <c r="H2981" s="5" t="s">
        <v>1377</v>
      </c>
      <c r="I2981" s="5" t="s">
        <v>415</v>
      </c>
      <c r="J2981" s="5" t="s">
        <v>1762</v>
      </c>
      <c r="K2981" s="5" t="s">
        <v>1058</v>
      </c>
      <c r="L2981" s="5">
        <v>33</v>
      </c>
      <c r="M2981" s="5">
        <v>11</v>
      </c>
      <c r="N2981" s="5">
        <v>3</v>
      </c>
      <c r="O2981" s="5" t="s">
        <v>1763</v>
      </c>
      <c r="P2981" s="5" t="s">
        <v>1764</v>
      </c>
      <c r="Q2981" s="5"/>
      <c r="R2981" s="5"/>
      <c r="S2981" s="5"/>
      <c r="T2981" s="5"/>
      <c r="U2981" s="5"/>
      <c r="V2981" s="5"/>
      <c r="W2981" s="5"/>
      <c r="X2981" s="5"/>
    </row>
    <row r="2982" spans="1:24" s="8" customFormat="1" ht="15" hidden="1" x14ac:dyDescent="0.25">
      <c r="A2982" s="5" t="s">
        <v>40</v>
      </c>
      <c r="B2982" s="5" t="str">
        <f t="shared" si="2"/>
        <v>ks_priv053</v>
      </c>
      <c r="C2982" s="5" t="s">
        <v>916</v>
      </c>
      <c r="D2982" s="5">
        <v>7</v>
      </c>
      <c r="E2982" s="5">
        <v>7</v>
      </c>
      <c r="F2982" s="5">
        <v>2025</v>
      </c>
      <c r="G2982" s="5">
        <v>3</v>
      </c>
      <c r="H2982" s="5" t="s">
        <v>1377</v>
      </c>
      <c r="I2982" s="5" t="s">
        <v>428</v>
      </c>
      <c r="J2982" s="5" t="s">
        <v>306</v>
      </c>
      <c r="K2982" s="5" t="s">
        <v>1058</v>
      </c>
      <c r="L2982" s="5">
        <v>19</v>
      </c>
      <c r="M2982" s="5">
        <v>19</v>
      </c>
      <c r="N2982" s="5">
        <v>1</v>
      </c>
      <c r="O2982" s="5" t="s">
        <v>246</v>
      </c>
      <c r="P2982" s="5" t="s">
        <v>1701</v>
      </c>
      <c r="Q2982" s="5"/>
      <c r="R2982" s="5"/>
      <c r="S2982" s="5"/>
      <c r="T2982" s="5"/>
      <c r="U2982" s="5"/>
      <c r="V2982" s="5"/>
      <c r="W2982" s="5"/>
      <c r="X2982" s="5"/>
    </row>
    <row r="2983" spans="1:24" s="8" customFormat="1" ht="15" hidden="1" x14ac:dyDescent="0.25">
      <c r="A2983" s="5" t="s">
        <v>34</v>
      </c>
      <c r="B2983" s="5" t="str">
        <f t="shared" si="2"/>
        <v>ks_priv048</v>
      </c>
      <c r="C2983" s="5" t="s">
        <v>916</v>
      </c>
      <c r="D2983" s="5">
        <v>7</v>
      </c>
      <c r="E2983" s="5">
        <v>7</v>
      </c>
      <c r="F2983" s="5">
        <v>2025</v>
      </c>
      <c r="G2983" s="5">
        <v>3</v>
      </c>
      <c r="H2983" s="5" t="s">
        <v>1372</v>
      </c>
      <c r="I2983" s="5" t="s">
        <v>394</v>
      </c>
      <c r="J2983" s="5" t="s">
        <v>395</v>
      </c>
      <c r="K2983" s="5" t="s">
        <v>1058</v>
      </c>
      <c r="L2983" s="5">
        <v>2</v>
      </c>
      <c r="M2983" s="5">
        <v>2</v>
      </c>
      <c r="N2983" s="5">
        <v>1</v>
      </c>
      <c r="O2983" s="5" t="s">
        <v>246</v>
      </c>
      <c r="P2983" s="5" t="s">
        <v>78</v>
      </c>
      <c r="Q2983" s="5"/>
      <c r="R2983" s="5"/>
      <c r="S2983" s="5"/>
      <c r="T2983" s="5"/>
      <c r="U2983" s="5"/>
      <c r="V2983" s="5"/>
      <c r="W2983" s="5"/>
      <c r="X2983" s="5"/>
    </row>
    <row r="2984" spans="1:24" s="8" customFormat="1" ht="15" hidden="1" x14ac:dyDescent="0.25">
      <c r="A2984" s="5" t="s">
        <v>34</v>
      </c>
      <c r="B2984" s="5" t="str">
        <f t="shared" si="2"/>
        <v>ks_priv048</v>
      </c>
      <c r="C2984" s="5" t="s">
        <v>916</v>
      </c>
      <c r="D2984" s="5">
        <v>7</v>
      </c>
      <c r="E2984" s="5">
        <v>7</v>
      </c>
      <c r="F2984" s="5">
        <v>2025</v>
      </c>
      <c r="G2984" s="5">
        <v>3</v>
      </c>
      <c r="H2984" s="5" t="s">
        <v>1372</v>
      </c>
      <c r="I2984" s="5" t="s">
        <v>493</v>
      </c>
      <c r="J2984" s="5" t="s">
        <v>306</v>
      </c>
      <c r="K2984" s="5" t="s">
        <v>1058</v>
      </c>
      <c r="L2984" s="5">
        <v>4</v>
      </c>
      <c r="M2984" s="5">
        <v>1</v>
      </c>
      <c r="N2984" s="5">
        <v>4</v>
      </c>
      <c r="O2984" s="5" t="s">
        <v>246</v>
      </c>
      <c r="P2984" s="5" t="s">
        <v>1494</v>
      </c>
      <c r="Q2984" s="5"/>
      <c r="R2984" s="5"/>
      <c r="S2984" s="5"/>
      <c r="T2984" s="5"/>
      <c r="U2984" s="5"/>
      <c r="V2984" s="5"/>
      <c r="W2984" s="5"/>
      <c r="X2984" s="5"/>
    </row>
    <row r="2985" spans="1:24" s="8" customFormat="1" ht="15" hidden="1" x14ac:dyDescent="0.25">
      <c r="A2985" s="5" t="s">
        <v>34</v>
      </c>
      <c r="B2985" s="5" t="str">
        <f t="shared" si="2"/>
        <v>ks_priv048</v>
      </c>
      <c r="C2985" s="5" t="s">
        <v>916</v>
      </c>
      <c r="D2985" s="5">
        <v>7</v>
      </c>
      <c r="E2985" s="5">
        <v>7</v>
      </c>
      <c r="F2985" s="5">
        <v>2025</v>
      </c>
      <c r="G2985" s="5">
        <v>3</v>
      </c>
      <c r="H2985" s="5" t="s">
        <v>1372</v>
      </c>
      <c r="I2985" s="5" t="s">
        <v>375</v>
      </c>
      <c r="J2985" s="5" t="s">
        <v>376</v>
      </c>
      <c r="K2985" s="5" t="s">
        <v>1218</v>
      </c>
      <c r="L2985" s="5">
        <v>5</v>
      </c>
      <c r="M2985" s="5">
        <v>5</v>
      </c>
      <c r="N2985" s="5">
        <v>1</v>
      </c>
      <c r="O2985" s="5" t="s">
        <v>246</v>
      </c>
      <c r="P2985" s="5" t="s">
        <v>1515</v>
      </c>
      <c r="Q2985" s="5"/>
      <c r="R2985" s="5"/>
      <c r="S2985" s="5"/>
      <c r="T2985" s="5"/>
      <c r="U2985" s="5"/>
      <c r="V2985" s="5"/>
      <c r="W2985" s="5"/>
      <c r="X2985" s="5"/>
    </row>
    <row r="2986" spans="1:24" s="8" customFormat="1" ht="15" hidden="1" x14ac:dyDescent="0.25">
      <c r="A2986" s="5" t="s">
        <v>34</v>
      </c>
      <c r="B2986" s="5" t="str">
        <f t="shared" si="2"/>
        <v>ks_priv048</v>
      </c>
      <c r="C2986" s="5" t="s">
        <v>916</v>
      </c>
      <c r="D2986" s="5">
        <v>7</v>
      </c>
      <c r="E2986" s="5">
        <v>7</v>
      </c>
      <c r="F2986" s="5">
        <v>2025</v>
      </c>
      <c r="G2986" s="5">
        <v>3</v>
      </c>
      <c r="H2986" s="5" t="s">
        <v>1372</v>
      </c>
      <c r="I2986" s="5" t="s">
        <v>371</v>
      </c>
      <c r="J2986" s="5" t="s">
        <v>1765</v>
      </c>
      <c r="K2986" s="5" t="s">
        <v>1058</v>
      </c>
      <c r="L2986" s="5">
        <v>4</v>
      </c>
      <c r="M2986" s="5">
        <v>1</v>
      </c>
      <c r="N2986" s="5">
        <v>4</v>
      </c>
      <c r="O2986" s="5" t="s">
        <v>1766</v>
      </c>
      <c r="P2986" s="5" t="s">
        <v>1767</v>
      </c>
      <c r="Q2986" s="5"/>
      <c r="R2986" s="5"/>
      <c r="S2986" s="5"/>
      <c r="T2986" s="5"/>
      <c r="U2986" s="5"/>
      <c r="V2986" s="5"/>
      <c r="W2986" s="5"/>
      <c r="X2986" s="5"/>
    </row>
    <row r="2987" spans="1:24" s="8" customFormat="1" ht="15" hidden="1" x14ac:dyDescent="0.25">
      <c r="A2987" s="5" t="s">
        <v>34</v>
      </c>
      <c r="B2987" s="5" t="str">
        <f t="shared" si="2"/>
        <v>ks_priv048</v>
      </c>
      <c r="C2987" s="5" t="s">
        <v>916</v>
      </c>
      <c r="D2987" s="5">
        <v>7</v>
      </c>
      <c r="E2987" s="5">
        <v>7</v>
      </c>
      <c r="F2987" s="5">
        <v>2025</v>
      </c>
      <c r="G2987" s="5">
        <v>3</v>
      </c>
      <c r="H2987" s="5" t="s">
        <v>1372</v>
      </c>
      <c r="I2987" s="5" t="s">
        <v>368</v>
      </c>
      <c r="J2987" s="5" t="s">
        <v>369</v>
      </c>
      <c r="K2987" s="5" t="s">
        <v>1058</v>
      </c>
      <c r="L2987" s="5">
        <v>360</v>
      </c>
      <c r="M2987" s="5">
        <v>36</v>
      </c>
      <c r="N2987" s="5">
        <v>10</v>
      </c>
      <c r="O2987" s="5" t="s">
        <v>246</v>
      </c>
      <c r="P2987" s="5" t="s">
        <v>1658</v>
      </c>
      <c r="Q2987" s="5"/>
      <c r="R2987" s="5"/>
      <c r="S2987" s="5"/>
      <c r="T2987" s="5"/>
      <c r="U2987" s="5"/>
      <c r="V2987" s="5"/>
      <c r="W2987" s="5"/>
      <c r="X2987" s="5"/>
    </row>
    <row r="2988" spans="1:24" s="8" customFormat="1" ht="15" hidden="1" x14ac:dyDescent="0.25">
      <c r="A2988" s="5" t="s">
        <v>115</v>
      </c>
      <c r="B2988" s="5" t="str">
        <f t="shared" si="2"/>
        <v>ks_priv001</v>
      </c>
      <c r="C2988" s="5" t="s">
        <v>916</v>
      </c>
      <c r="D2988" s="5">
        <v>7</v>
      </c>
      <c r="E2988" s="5">
        <v>8</v>
      </c>
      <c r="F2988" s="5">
        <v>2025</v>
      </c>
      <c r="G2988" s="5">
        <v>4</v>
      </c>
      <c r="H2988" s="5" t="s">
        <v>1372</v>
      </c>
      <c r="I2988" s="5" t="s">
        <v>412</v>
      </c>
      <c r="J2988" s="5" t="s">
        <v>536</v>
      </c>
      <c r="K2988" s="5" t="s">
        <v>1058</v>
      </c>
      <c r="L2988" s="5">
        <v>14</v>
      </c>
      <c r="M2988" s="5">
        <v>14</v>
      </c>
      <c r="N2988" s="5">
        <v>1</v>
      </c>
      <c r="O2988" s="5" t="s">
        <v>1638</v>
      </c>
      <c r="P2988" s="5" t="s">
        <v>1768</v>
      </c>
      <c r="Q2988" s="5"/>
      <c r="R2988" s="5"/>
      <c r="S2988" s="5"/>
      <c r="T2988" s="5"/>
      <c r="U2988" s="5"/>
      <c r="V2988" s="5"/>
      <c r="W2988" s="5"/>
      <c r="X2988" s="5"/>
    </row>
    <row r="2989" spans="1:24" s="8" customFormat="1" ht="15" hidden="1" x14ac:dyDescent="0.25">
      <c r="A2989" s="5" t="s">
        <v>107</v>
      </c>
      <c r="B2989" s="5" t="str">
        <f t="shared" si="2"/>
        <v>ks_priv004</v>
      </c>
      <c r="C2989" s="5" t="s">
        <v>916</v>
      </c>
      <c r="D2989" s="5">
        <v>7</v>
      </c>
      <c r="E2989" s="5">
        <v>8</v>
      </c>
      <c r="F2989" s="5">
        <v>2025</v>
      </c>
      <c r="G2989" s="5">
        <v>4</v>
      </c>
      <c r="H2989" s="5" t="s">
        <v>1377</v>
      </c>
      <c r="I2989" s="5" t="s">
        <v>314</v>
      </c>
      <c r="J2989" s="5" t="s">
        <v>1617</v>
      </c>
      <c r="K2989" s="5" t="s">
        <v>1058</v>
      </c>
      <c r="L2989" s="5">
        <v>11</v>
      </c>
      <c r="M2989" s="5">
        <v>1</v>
      </c>
      <c r="N2989" s="5">
        <v>11</v>
      </c>
      <c r="O2989" s="5" t="s">
        <v>246</v>
      </c>
      <c r="P2989" s="5" t="s">
        <v>1432</v>
      </c>
      <c r="Q2989" s="5"/>
      <c r="R2989" s="5"/>
      <c r="S2989" s="5"/>
      <c r="T2989" s="5"/>
      <c r="U2989" s="5"/>
      <c r="V2989" s="5"/>
      <c r="W2989" s="5"/>
      <c r="X2989" s="5"/>
    </row>
    <row r="2990" spans="1:24" s="8" customFormat="1" ht="15" hidden="1" x14ac:dyDescent="0.25">
      <c r="A2990" s="5" t="s">
        <v>107</v>
      </c>
      <c r="B2990" s="5" t="str">
        <f t="shared" si="2"/>
        <v>ks_priv004</v>
      </c>
      <c r="C2990" s="5" t="s">
        <v>916</v>
      </c>
      <c r="D2990" s="5">
        <v>7</v>
      </c>
      <c r="E2990" s="5">
        <v>8</v>
      </c>
      <c r="F2990" s="5">
        <v>2025</v>
      </c>
      <c r="G2990" s="5">
        <v>4</v>
      </c>
      <c r="H2990" s="5" t="s">
        <v>1377</v>
      </c>
      <c r="I2990" s="5" t="s">
        <v>538</v>
      </c>
      <c r="J2990" s="5" t="s">
        <v>545</v>
      </c>
      <c r="K2990" s="5" t="s">
        <v>1058</v>
      </c>
      <c r="L2990" s="5">
        <v>12</v>
      </c>
      <c r="M2990" s="5">
        <v>12</v>
      </c>
      <c r="N2990" s="5">
        <v>1</v>
      </c>
      <c r="O2990" s="5" t="s">
        <v>1769</v>
      </c>
      <c r="P2990" s="5" t="s">
        <v>1754</v>
      </c>
      <c r="Q2990" s="5"/>
      <c r="R2990" s="5"/>
      <c r="S2990" s="5"/>
      <c r="T2990" s="5"/>
      <c r="U2990" s="5"/>
      <c r="V2990" s="5"/>
      <c r="W2990" s="5"/>
      <c r="X2990" s="5"/>
    </row>
    <row r="2991" spans="1:24" s="8" customFormat="1" ht="15" hidden="1" x14ac:dyDescent="0.25">
      <c r="A2991" s="5" t="s">
        <v>107</v>
      </c>
      <c r="B2991" s="5" t="str">
        <f t="shared" si="2"/>
        <v>ks_priv004</v>
      </c>
      <c r="C2991" s="5" t="s">
        <v>916</v>
      </c>
      <c r="D2991" s="5">
        <v>7</v>
      </c>
      <c r="E2991" s="5">
        <v>8</v>
      </c>
      <c r="F2991" s="5">
        <v>2025</v>
      </c>
      <c r="G2991" s="5">
        <v>4</v>
      </c>
      <c r="H2991" s="5" t="s">
        <v>1377</v>
      </c>
      <c r="I2991" s="5" t="s">
        <v>511</v>
      </c>
      <c r="J2991" s="5" t="s">
        <v>567</v>
      </c>
      <c r="K2991" s="5" t="s">
        <v>1058</v>
      </c>
      <c r="L2991" s="5">
        <v>5</v>
      </c>
      <c r="M2991" s="5">
        <v>5</v>
      </c>
      <c r="N2991" s="5">
        <v>1</v>
      </c>
      <c r="O2991" s="5" t="s">
        <v>1770</v>
      </c>
      <c r="P2991" s="5" t="s">
        <v>1771</v>
      </c>
      <c r="Q2991" s="5"/>
      <c r="R2991" s="5"/>
      <c r="S2991" s="5"/>
      <c r="T2991" s="5"/>
      <c r="U2991" s="5"/>
      <c r="V2991" s="5"/>
      <c r="W2991" s="5"/>
      <c r="X2991" s="5"/>
    </row>
    <row r="2992" spans="1:24" s="8" customFormat="1" ht="15" hidden="1" x14ac:dyDescent="0.25">
      <c r="A2992" s="5" t="s">
        <v>107</v>
      </c>
      <c r="B2992" s="5" t="str">
        <f t="shared" si="2"/>
        <v>ks_priv004</v>
      </c>
      <c r="C2992" s="5" t="s">
        <v>916</v>
      </c>
      <c r="D2992" s="5">
        <v>7</v>
      </c>
      <c r="E2992" s="5">
        <v>8</v>
      </c>
      <c r="F2992" s="5">
        <v>2025</v>
      </c>
      <c r="G2992" s="5">
        <v>4</v>
      </c>
      <c r="H2992" s="5" t="s">
        <v>1377</v>
      </c>
      <c r="I2992" s="5" t="s">
        <v>511</v>
      </c>
      <c r="J2992" s="5" t="s">
        <v>567</v>
      </c>
      <c r="K2992" s="5" t="s">
        <v>1058</v>
      </c>
      <c r="L2992" s="5">
        <v>20</v>
      </c>
      <c r="M2992" s="5">
        <v>4</v>
      </c>
      <c r="N2992" s="5">
        <v>5</v>
      </c>
      <c r="O2992" s="5" t="s">
        <v>246</v>
      </c>
      <c r="P2992" s="5" t="s">
        <v>1771</v>
      </c>
      <c r="Q2992" s="5"/>
      <c r="R2992" s="5"/>
      <c r="S2992" s="5"/>
      <c r="T2992" s="5"/>
      <c r="U2992" s="5"/>
      <c r="V2992" s="5"/>
      <c r="W2992" s="5"/>
      <c r="X2992" s="5"/>
    </row>
    <row r="2993" spans="1:25" s="8" customFormat="1" ht="15" hidden="1" x14ac:dyDescent="0.25">
      <c r="A2993" s="5" t="s">
        <v>107</v>
      </c>
      <c r="B2993" s="5" t="str">
        <f t="shared" si="2"/>
        <v>ks_priv004</v>
      </c>
      <c r="C2993" s="5" t="s">
        <v>916</v>
      </c>
      <c r="D2993" s="5">
        <v>7</v>
      </c>
      <c r="E2993" s="5">
        <v>8</v>
      </c>
      <c r="F2993" s="5">
        <v>2025</v>
      </c>
      <c r="G2993" s="5">
        <v>4</v>
      </c>
      <c r="H2993" s="5" t="s">
        <v>1377</v>
      </c>
      <c r="I2993" s="5" t="s">
        <v>319</v>
      </c>
      <c r="J2993" s="5" t="s">
        <v>1772</v>
      </c>
      <c r="K2993" s="5" t="s">
        <v>1058</v>
      </c>
      <c r="L2993" s="5">
        <v>9</v>
      </c>
      <c r="M2993" s="5">
        <v>1</v>
      </c>
      <c r="N2993" s="5">
        <v>9</v>
      </c>
      <c r="O2993" s="5" t="s">
        <v>1773</v>
      </c>
      <c r="P2993" s="5" t="s">
        <v>1774</v>
      </c>
      <c r="Q2993" s="5"/>
      <c r="R2993" s="5"/>
      <c r="S2993" s="5"/>
      <c r="T2993" s="5"/>
      <c r="U2993" s="5"/>
      <c r="V2993" s="5"/>
      <c r="W2993" s="5"/>
      <c r="X2993" s="5"/>
    </row>
    <row r="2994" spans="1:25" s="8" customFormat="1" ht="15" hidden="1" x14ac:dyDescent="0.25">
      <c r="A2994" s="5" t="s">
        <v>107</v>
      </c>
      <c r="B2994" s="5" t="str">
        <f t="shared" si="2"/>
        <v>ks_priv004</v>
      </c>
      <c r="C2994" s="5" t="s">
        <v>916</v>
      </c>
      <c r="D2994" s="5">
        <v>7</v>
      </c>
      <c r="E2994" s="5">
        <v>8</v>
      </c>
      <c r="F2994" s="5">
        <v>2025</v>
      </c>
      <c r="G2994" s="5">
        <v>4</v>
      </c>
      <c r="H2994" s="5" t="s">
        <v>1377</v>
      </c>
      <c r="I2994" s="5" t="s">
        <v>973</v>
      </c>
      <c r="J2994" s="5" t="s">
        <v>1775</v>
      </c>
      <c r="K2994" s="5" t="s">
        <v>1058</v>
      </c>
      <c r="L2994" s="5">
        <v>1</v>
      </c>
      <c r="M2994" s="5">
        <v>1</v>
      </c>
      <c r="N2994" s="5">
        <v>1</v>
      </c>
      <c r="O2994" s="5" t="s">
        <v>1776</v>
      </c>
      <c r="P2994" s="5" t="s">
        <v>1777</v>
      </c>
      <c r="Q2994" s="5"/>
      <c r="R2994" s="5"/>
      <c r="S2994" s="5"/>
      <c r="T2994" s="5"/>
      <c r="U2994" s="5"/>
      <c r="V2994" s="5"/>
      <c r="W2994" s="5"/>
      <c r="X2994" s="5"/>
    </row>
    <row r="2995" spans="1:25" s="8" customFormat="1" ht="15" hidden="1" x14ac:dyDescent="0.25">
      <c r="A2995" s="5" t="s">
        <v>118</v>
      </c>
      <c r="B2995" s="5" t="str">
        <f t="shared" si="2"/>
        <v>ks_priv002</v>
      </c>
      <c r="C2995" s="5" t="s">
        <v>916</v>
      </c>
      <c r="D2995" s="5">
        <v>7</v>
      </c>
      <c r="E2995" s="5">
        <v>8</v>
      </c>
      <c r="F2995" s="5">
        <v>2025</v>
      </c>
      <c r="G2995" s="5">
        <v>4</v>
      </c>
      <c r="H2995" s="5" t="s">
        <v>1372</v>
      </c>
      <c r="I2995" s="5" t="s">
        <v>425</v>
      </c>
      <c r="J2995" s="5" t="s">
        <v>426</v>
      </c>
      <c r="K2995" s="5" t="s">
        <v>1058</v>
      </c>
      <c r="L2995" s="5">
        <v>118</v>
      </c>
      <c r="M2995" s="5">
        <v>59</v>
      </c>
      <c r="N2995" s="5">
        <v>2</v>
      </c>
      <c r="O2995" s="5" t="s">
        <v>246</v>
      </c>
      <c r="P2995" s="5" t="s">
        <v>271</v>
      </c>
      <c r="Q2995" s="5"/>
      <c r="R2995" s="5"/>
      <c r="S2995" s="5"/>
      <c r="T2995" s="5"/>
      <c r="U2995" s="5"/>
      <c r="V2995" s="5"/>
      <c r="W2995" s="5"/>
      <c r="X2995" s="5"/>
    </row>
    <row r="2996" spans="1:25" s="8" customFormat="1" ht="15" hidden="1" x14ac:dyDescent="0.25">
      <c r="A2996" s="5" t="s">
        <v>118</v>
      </c>
      <c r="B2996" s="5" t="str">
        <f t="shared" si="2"/>
        <v>ks_priv002</v>
      </c>
      <c r="C2996" s="5" t="s">
        <v>916</v>
      </c>
      <c r="D2996" s="5">
        <v>7</v>
      </c>
      <c r="E2996" s="5">
        <v>8</v>
      </c>
      <c r="F2996" s="5">
        <v>2025</v>
      </c>
      <c r="G2996" s="5">
        <v>4</v>
      </c>
      <c r="H2996" s="5" t="s">
        <v>1372</v>
      </c>
      <c r="I2996" s="5" t="s">
        <v>425</v>
      </c>
      <c r="J2996" s="5" t="s">
        <v>426</v>
      </c>
      <c r="K2996" s="5" t="s">
        <v>1058</v>
      </c>
      <c r="L2996" s="5">
        <v>20</v>
      </c>
      <c r="M2996" s="5">
        <v>2</v>
      </c>
      <c r="N2996" s="5">
        <v>10</v>
      </c>
      <c r="O2996" s="5" t="s">
        <v>246</v>
      </c>
      <c r="P2996" s="5" t="s">
        <v>271</v>
      </c>
      <c r="Q2996" s="5"/>
      <c r="R2996" s="5"/>
      <c r="S2996" s="5"/>
      <c r="T2996" s="5"/>
      <c r="U2996" s="5"/>
      <c r="V2996" s="5"/>
      <c r="W2996" s="5"/>
      <c r="X2996" s="5"/>
    </row>
    <row r="2997" spans="1:25" s="8" customFormat="1" ht="15" hidden="1" x14ac:dyDescent="0.25">
      <c r="A2997" s="5" t="s">
        <v>118</v>
      </c>
      <c r="B2997" s="5" t="str">
        <f t="shared" si="2"/>
        <v>ks_priv002</v>
      </c>
      <c r="C2997" s="5" t="s">
        <v>916</v>
      </c>
      <c r="D2997" s="5">
        <v>7</v>
      </c>
      <c r="E2997" s="5">
        <v>8</v>
      </c>
      <c r="F2997" s="5">
        <v>2025</v>
      </c>
      <c r="G2997" s="5">
        <v>4</v>
      </c>
      <c r="H2997" s="5" t="s">
        <v>1372</v>
      </c>
      <c r="I2997" s="5" t="s">
        <v>511</v>
      </c>
      <c r="J2997" s="5" t="s">
        <v>567</v>
      </c>
      <c r="K2997" s="5" t="s">
        <v>1058</v>
      </c>
      <c r="L2997" s="5">
        <v>26</v>
      </c>
      <c r="M2997" s="5">
        <v>13</v>
      </c>
      <c r="N2997" s="5">
        <v>2</v>
      </c>
      <c r="O2997" s="5" t="s">
        <v>1778</v>
      </c>
      <c r="P2997" s="5" t="s">
        <v>1771</v>
      </c>
      <c r="Q2997" s="5"/>
      <c r="R2997" s="5"/>
      <c r="S2997" s="5"/>
      <c r="T2997" s="5"/>
      <c r="U2997" s="5"/>
      <c r="V2997" s="5"/>
      <c r="W2997" s="5"/>
      <c r="X2997" s="5"/>
    </row>
    <row r="2998" spans="1:25" s="8" customFormat="1" ht="15" hidden="1" x14ac:dyDescent="0.25">
      <c r="A2998" s="5" t="s">
        <v>118</v>
      </c>
      <c r="B2998" s="5" t="str">
        <f t="shared" si="2"/>
        <v>ks_priv002</v>
      </c>
      <c r="C2998" s="5" t="s">
        <v>916</v>
      </c>
      <c r="D2998" s="5">
        <v>7</v>
      </c>
      <c r="E2998" s="5">
        <v>8</v>
      </c>
      <c r="F2998" s="5">
        <v>2025</v>
      </c>
      <c r="G2998" s="5">
        <v>4</v>
      </c>
      <c r="H2998" s="5" t="s">
        <v>1372</v>
      </c>
      <c r="I2998" s="5" t="s">
        <v>973</v>
      </c>
      <c r="J2998" s="5" t="s">
        <v>1213</v>
      </c>
      <c r="K2998" s="5" t="s">
        <v>1058</v>
      </c>
      <c r="L2998" s="5">
        <v>2</v>
      </c>
      <c r="M2998" s="5">
        <v>2</v>
      </c>
      <c r="N2998" s="5">
        <v>1</v>
      </c>
      <c r="O2998" s="5" t="s">
        <v>1705</v>
      </c>
      <c r="P2998" s="5" t="s">
        <v>1779</v>
      </c>
      <c r="Q2998" s="5"/>
      <c r="R2998" s="5"/>
      <c r="S2998" s="5"/>
      <c r="T2998" s="5"/>
      <c r="U2998" s="5"/>
      <c r="V2998" s="5"/>
      <c r="W2998" s="5"/>
      <c r="X2998" s="5"/>
    </row>
    <row r="2999" spans="1:25" s="8" customFormat="1" ht="15" hidden="1" x14ac:dyDescent="0.25">
      <c r="A2999" s="5" t="s">
        <v>119</v>
      </c>
      <c r="B2999" s="5" t="str">
        <f t="shared" si="2"/>
        <v>ks_priv003</v>
      </c>
      <c r="C2999" s="5" t="s">
        <v>916</v>
      </c>
      <c r="D2999" s="5">
        <v>7</v>
      </c>
      <c r="E2999" s="5">
        <v>8</v>
      </c>
      <c r="F2999" s="5">
        <v>2025</v>
      </c>
      <c r="G2999" s="5">
        <v>4</v>
      </c>
      <c r="H2999" s="5" t="s">
        <v>1377</v>
      </c>
      <c r="I2999" s="5" t="s">
        <v>538</v>
      </c>
      <c r="J2999" s="5" t="s">
        <v>545</v>
      </c>
      <c r="K2999" s="5" t="s">
        <v>1058</v>
      </c>
      <c r="L2999" s="5">
        <v>8</v>
      </c>
      <c r="M2999" s="5">
        <v>8</v>
      </c>
      <c r="N2999" s="5">
        <v>1</v>
      </c>
      <c r="O2999" s="5" t="s">
        <v>246</v>
      </c>
      <c r="P2999" s="5" t="s">
        <v>1754</v>
      </c>
      <c r="Q2999" s="5"/>
      <c r="R2999" s="5"/>
      <c r="S2999" s="5"/>
      <c r="T2999" s="5"/>
      <c r="U2999" s="5"/>
      <c r="V2999" s="5"/>
      <c r="W2999" s="5"/>
      <c r="X2999" s="5"/>
    </row>
    <row r="3000" spans="1:25" s="8" customFormat="1" ht="15" hidden="1" x14ac:dyDescent="0.25">
      <c r="A3000" s="5" t="s">
        <v>119</v>
      </c>
      <c r="B3000" s="5" t="str">
        <f t="shared" si="2"/>
        <v>ks_priv003</v>
      </c>
      <c r="C3000" s="5" t="s">
        <v>916</v>
      </c>
      <c r="D3000" s="5">
        <v>7</v>
      </c>
      <c r="E3000" s="5">
        <v>8</v>
      </c>
      <c r="F3000" s="5">
        <v>2025</v>
      </c>
      <c r="G3000" s="5">
        <v>4</v>
      </c>
      <c r="H3000" s="5" t="s">
        <v>1377</v>
      </c>
      <c r="I3000" s="5" t="s">
        <v>511</v>
      </c>
      <c r="J3000" s="5" t="s">
        <v>567</v>
      </c>
      <c r="K3000" s="5" t="s">
        <v>1058</v>
      </c>
      <c r="L3000" s="5">
        <v>117</v>
      </c>
      <c r="M3000" s="5">
        <v>39</v>
      </c>
      <c r="N3000" s="5">
        <v>3</v>
      </c>
      <c r="O3000" s="5" t="s">
        <v>246</v>
      </c>
      <c r="P3000" s="5" t="s">
        <v>1771</v>
      </c>
      <c r="Q3000" s="5"/>
      <c r="R3000" s="5"/>
      <c r="S3000" s="5"/>
      <c r="T3000" s="5"/>
      <c r="U3000" s="5"/>
      <c r="V3000" s="5"/>
      <c r="W3000" s="5"/>
      <c r="X3000" s="5"/>
    </row>
    <row r="3001" spans="1:25" s="8" customFormat="1" ht="15" hidden="1" x14ac:dyDescent="0.25">
      <c r="A3001" s="5" t="s">
        <v>119</v>
      </c>
      <c r="B3001" s="5" t="str">
        <f t="shared" si="2"/>
        <v>ks_priv003</v>
      </c>
      <c r="C3001" s="5" t="s">
        <v>916</v>
      </c>
      <c r="D3001" s="5">
        <v>7</v>
      </c>
      <c r="E3001" s="5">
        <v>8</v>
      </c>
      <c r="F3001" s="5">
        <v>2025</v>
      </c>
      <c r="G3001" s="5">
        <v>4</v>
      </c>
      <c r="H3001" s="5" t="s">
        <v>1377</v>
      </c>
      <c r="I3001" s="5" t="s">
        <v>316</v>
      </c>
      <c r="J3001" s="5" t="s">
        <v>548</v>
      </c>
      <c r="K3001" s="5" t="s">
        <v>1058</v>
      </c>
      <c r="L3001" s="5">
        <v>151074</v>
      </c>
      <c r="M3001" s="5">
        <v>109</v>
      </c>
      <c r="N3001" s="5">
        <v>1386</v>
      </c>
      <c r="O3001" s="5" t="s">
        <v>246</v>
      </c>
      <c r="P3001" s="5" t="s">
        <v>1710</v>
      </c>
      <c r="Q3001" s="5"/>
      <c r="R3001" s="5"/>
      <c r="S3001" s="5"/>
      <c r="T3001" s="5"/>
      <c r="U3001" s="5"/>
      <c r="V3001" s="5"/>
      <c r="W3001" s="5"/>
      <c r="X3001" s="5"/>
    </row>
    <row r="3002" spans="1:25" s="8" customFormat="1" ht="15" hidden="1" x14ac:dyDescent="0.25">
      <c r="A3002" s="5" t="s">
        <v>92</v>
      </c>
      <c r="B3002" s="5" t="str">
        <f t="shared" si="2"/>
        <v>ks_priv013</v>
      </c>
      <c r="C3002" s="5" t="s">
        <v>916</v>
      </c>
      <c r="D3002" s="5">
        <v>7</v>
      </c>
      <c r="E3002" s="5">
        <v>9</v>
      </c>
      <c r="F3002" s="5">
        <v>2025</v>
      </c>
      <c r="G3002" s="5">
        <v>4</v>
      </c>
      <c r="H3002" s="5" t="s">
        <v>1372</v>
      </c>
      <c r="I3002" s="38" t="s">
        <v>312</v>
      </c>
      <c r="J3002" s="5" t="s">
        <v>313</v>
      </c>
      <c r="K3002" s="5" t="s">
        <v>1058</v>
      </c>
      <c r="L3002" s="5">
        <v>423</v>
      </c>
      <c r="M3002" s="5">
        <v>9</v>
      </c>
      <c r="N3002" s="5">
        <v>47</v>
      </c>
      <c r="O3002" s="5" t="s">
        <v>246</v>
      </c>
      <c r="P3002" s="5" t="s">
        <v>1526</v>
      </c>
      <c r="Q3002" s="5"/>
      <c r="R3002" s="5"/>
      <c r="S3002" s="5"/>
      <c r="T3002" s="5"/>
      <c r="U3002" s="5"/>
      <c r="V3002" s="5"/>
      <c r="W3002" s="5"/>
      <c r="X3002" s="5"/>
    </row>
    <row r="3003" spans="1:25" s="8" customFormat="1" ht="15" hidden="1" x14ac:dyDescent="0.25">
      <c r="A3003" s="5" t="s">
        <v>92</v>
      </c>
      <c r="B3003" s="5" t="str">
        <f t="shared" si="2"/>
        <v>ks_priv013</v>
      </c>
      <c r="C3003" s="5" t="s">
        <v>916</v>
      </c>
      <c r="D3003" s="5">
        <v>7</v>
      </c>
      <c r="E3003" s="5">
        <v>9</v>
      </c>
      <c r="F3003" s="5">
        <v>2025</v>
      </c>
      <c r="G3003" s="5">
        <v>4</v>
      </c>
      <c r="H3003" s="5" t="s">
        <v>1372</v>
      </c>
      <c r="I3003" s="5" t="s">
        <v>314</v>
      </c>
      <c r="J3003" s="5" t="s">
        <v>1617</v>
      </c>
      <c r="K3003" s="5" t="s">
        <v>1058</v>
      </c>
      <c r="L3003" s="5">
        <v>96</v>
      </c>
      <c r="M3003" s="5">
        <v>16</v>
      </c>
      <c r="N3003" s="5">
        <v>6</v>
      </c>
      <c r="O3003" s="5" t="s">
        <v>246</v>
      </c>
      <c r="P3003" s="5" t="s">
        <v>1432</v>
      </c>
      <c r="Q3003" s="5"/>
      <c r="R3003" s="5"/>
      <c r="S3003" s="5"/>
      <c r="T3003" s="5"/>
      <c r="U3003" s="5"/>
      <c r="V3003" s="5"/>
      <c r="W3003" s="5"/>
      <c r="X3003" s="5"/>
    </row>
    <row r="3004" spans="1:25" s="8" customFormat="1" ht="15" hidden="1" x14ac:dyDescent="0.25">
      <c r="A3004" s="5" t="s">
        <v>92</v>
      </c>
      <c r="B3004" s="5" t="str">
        <f t="shared" si="2"/>
        <v>ks_priv013</v>
      </c>
      <c r="C3004" s="5" t="s">
        <v>916</v>
      </c>
      <c r="D3004" s="5">
        <v>7</v>
      </c>
      <c r="E3004" s="5">
        <v>9</v>
      </c>
      <c r="F3004" s="5">
        <v>2025</v>
      </c>
      <c r="G3004" s="5">
        <v>4</v>
      </c>
      <c r="H3004" s="5" t="s">
        <v>1372</v>
      </c>
      <c r="I3004" s="5" t="s">
        <v>316</v>
      </c>
      <c r="J3004" s="5" t="s">
        <v>317</v>
      </c>
      <c r="K3004" s="5" t="s">
        <v>1058</v>
      </c>
      <c r="L3004" s="5">
        <v>11</v>
      </c>
      <c r="M3004" s="5">
        <v>1</v>
      </c>
      <c r="N3004" s="5">
        <v>11</v>
      </c>
      <c r="O3004" s="5" t="s">
        <v>246</v>
      </c>
      <c r="P3004" s="5" t="s">
        <v>1393</v>
      </c>
      <c r="Q3004" s="5"/>
      <c r="R3004" s="5"/>
      <c r="S3004" s="5"/>
      <c r="T3004" s="5"/>
      <c r="U3004" s="5"/>
      <c r="V3004" s="5"/>
      <c r="W3004" s="5"/>
      <c r="X3004" s="5"/>
    </row>
    <row r="3005" spans="1:25" s="8" customFormat="1" ht="15" hidden="1" x14ac:dyDescent="0.25">
      <c r="A3005" s="5" t="s">
        <v>92</v>
      </c>
      <c r="B3005" s="5" t="str">
        <f t="shared" si="2"/>
        <v>ks_priv013</v>
      </c>
      <c r="C3005" s="5" t="s">
        <v>916</v>
      </c>
      <c r="D3005" s="5">
        <v>7</v>
      </c>
      <c r="E3005" s="5">
        <v>9</v>
      </c>
      <c r="F3005" s="5">
        <v>2025</v>
      </c>
      <c r="G3005" s="5">
        <v>4</v>
      </c>
      <c r="H3005" s="5" t="s">
        <v>1372</v>
      </c>
      <c r="I3005" s="5" t="s">
        <v>319</v>
      </c>
      <c r="J3005" s="5" t="s">
        <v>320</v>
      </c>
      <c r="K3005" s="5" t="s">
        <v>1058</v>
      </c>
      <c r="L3005" s="5">
        <v>3</v>
      </c>
      <c r="M3005" s="5">
        <v>1</v>
      </c>
      <c r="N3005" s="5">
        <v>3</v>
      </c>
      <c r="O3005" s="5" t="s">
        <v>246</v>
      </c>
      <c r="P3005" s="5" t="s">
        <v>1387</v>
      </c>
      <c r="Q3005" s="5"/>
      <c r="R3005" s="5"/>
      <c r="S3005" s="5"/>
      <c r="T3005" s="5"/>
      <c r="U3005" s="5"/>
      <c r="V3005" s="5"/>
      <c r="W3005" s="5"/>
      <c r="X3005" s="5"/>
    </row>
    <row r="3006" spans="1:25" s="8" customFormat="1" ht="15" hidden="1" x14ac:dyDescent="0.25">
      <c r="A3006" s="5" t="s">
        <v>90</v>
      </c>
      <c r="B3006" s="5" t="str">
        <f t="shared" si="2"/>
        <v>ks_priv014</v>
      </c>
      <c r="C3006" s="5" t="s">
        <v>916</v>
      </c>
      <c r="D3006" s="5">
        <v>7</v>
      </c>
      <c r="E3006" s="5">
        <v>9</v>
      </c>
      <c r="F3006" s="5">
        <v>2025</v>
      </c>
      <c r="G3006" s="5">
        <v>4</v>
      </c>
      <c r="H3006" s="5" t="s">
        <v>1372</v>
      </c>
      <c r="I3006" s="5" t="s">
        <v>201</v>
      </c>
      <c r="J3006" s="5" t="s">
        <v>201</v>
      </c>
      <c r="K3006" s="5" t="s">
        <v>201</v>
      </c>
      <c r="L3006" s="5">
        <v>0</v>
      </c>
      <c r="M3006" s="5">
        <v>0</v>
      </c>
      <c r="N3006" s="5">
        <v>0</v>
      </c>
      <c r="O3006" s="5" t="s">
        <v>1378</v>
      </c>
      <c r="P3006" s="5" t="s">
        <v>201</v>
      </c>
      <c r="Q3006" s="5" t="s">
        <v>1643</v>
      </c>
      <c r="R3006" s="5"/>
      <c r="S3006" s="5"/>
      <c r="T3006" s="5"/>
      <c r="U3006" s="5"/>
      <c r="V3006" s="5"/>
      <c r="W3006" s="5"/>
      <c r="X3006" s="5"/>
      <c r="Y3006" s="5"/>
    </row>
    <row r="3007" spans="1:25" s="8" customFormat="1" ht="15" hidden="1" x14ac:dyDescent="0.25">
      <c r="A3007" s="5" t="s">
        <v>88</v>
      </c>
      <c r="B3007" s="5" t="str">
        <f t="shared" si="2"/>
        <v>ks_priv016</v>
      </c>
      <c r="C3007" s="5" t="s">
        <v>916</v>
      </c>
      <c r="D3007" s="5">
        <v>7</v>
      </c>
      <c r="E3007" s="5">
        <v>9</v>
      </c>
      <c r="F3007" s="5">
        <v>2025</v>
      </c>
      <c r="G3007" s="5">
        <v>4</v>
      </c>
      <c r="H3007" s="5" t="s">
        <v>1377</v>
      </c>
      <c r="I3007" s="5" t="s">
        <v>560</v>
      </c>
      <c r="J3007" s="5" t="s">
        <v>561</v>
      </c>
      <c r="K3007" s="5" t="s">
        <v>1058</v>
      </c>
      <c r="L3007" s="5">
        <v>2</v>
      </c>
      <c r="M3007" s="5">
        <v>2</v>
      </c>
      <c r="N3007" s="5">
        <v>1</v>
      </c>
      <c r="O3007" s="5" t="s">
        <v>246</v>
      </c>
      <c r="P3007" s="5" t="s">
        <v>1708</v>
      </c>
      <c r="Q3007" s="5"/>
      <c r="R3007" s="5"/>
      <c r="S3007" s="5"/>
      <c r="T3007" s="5"/>
      <c r="U3007" s="5"/>
      <c r="V3007" s="5"/>
      <c r="W3007" s="5"/>
      <c r="X3007" s="5"/>
      <c r="Y3007" s="5"/>
    </row>
    <row r="3008" spans="1:25" s="8" customFormat="1" ht="15" hidden="1" x14ac:dyDescent="0.25">
      <c r="A3008" s="5" t="s">
        <v>88</v>
      </c>
      <c r="B3008" s="5" t="str">
        <f t="shared" si="2"/>
        <v>ks_priv016</v>
      </c>
      <c r="C3008" s="5" t="s">
        <v>916</v>
      </c>
      <c r="D3008" s="5">
        <v>7</v>
      </c>
      <c r="E3008" s="5">
        <v>9</v>
      </c>
      <c r="F3008" s="5">
        <v>2025</v>
      </c>
      <c r="G3008" s="5">
        <v>4</v>
      </c>
      <c r="H3008" s="5" t="s">
        <v>1377</v>
      </c>
      <c r="I3008" s="5" t="s">
        <v>1646</v>
      </c>
      <c r="J3008" s="5" t="s">
        <v>373</v>
      </c>
      <c r="K3008" s="5" t="s">
        <v>1058</v>
      </c>
      <c r="L3008" s="5">
        <v>1995</v>
      </c>
      <c r="M3008" s="5">
        <v>21</v>
      </c>
      <c r="N3008" s="5">
        <v>95</v>
      </c>
      <c r="O3008" s="5" t="s">
        <v>246</v>
      </c>
      <c r="P3008" s="5" t="s">
        <v>1404</v>
      </c>
      <c r="Q3008" s="5"/>
      <c r="R3008" s="5"/>
      <c r="S3008" s="5"/>
      <c r="T3008" s="5"/>
      <c r="U3008" s="5"/>
      <c r="V3008" s="5"/>
      <c r="W3008" s="5"/>
      <c r="X3008" s="5"/>
    </row>
    <row r="3009" spans="1:24" s="8" customFormat="1" ht="15" hidden="1" x14ac:dyDescent="0.25">
      <c r="A3009" s="5" t="s">
        <v>88</v>
      </c>
      <c r="B3009" s="5" t="str">
        <f t="shared" si="2"/>
        <v>ks_priv016</v>
      </c>
      <c r="C3009" s="5" t="s">
        <v>916</v>
      </c>
      <c r="D3009" s="5">
        <v>7</v>
      </c>
      <c r="E3009" s="5">
        <v>9</v>
      </c>
      <c r="F3009" s="5">
        <v>2025</v>
      </c>
      <c r="G3009" s="5">
        <v>4</v>
      </c>
      <c r="H3009" s="5" t="s">
        <v>1377</v>
      </c>
      <c r="I3009" s="5" t="s">
        <v>348</v>
      </c>
      <c r="J3009" s="5" t="s">
        <v>471</v>
      </c>
      <c r="K3009" s="5" t="s">
        <v>1058</v>
      </c>
      <c r="L3009" s="5">
        <v>4</v>
      </c>
      <c r="M3009" s="5">
        <v>4</v>
      </c>
      <c r="N3009" s="5">
        <v>1</v>
      </c>
      <c r="O3009" s="5" t="s">
        <v>246</v>
      </c>
      <c r="P3009" s="38" t="s">
        <v>1999</v>
      </c>
      <c r="Q3009" s="5"/>
      <c r="R3009" s="5"/>
      <c r="S3009" s="5"/>
      <c r="T3009" s="5"/>
      <c r="U3009" s="5"/>
      <c r="V3009" s="5"/>
      <c r="W3009" s="5"/>
      <c r="X3009" s="5"/>
    </row>
    <row r="3010" spans="1:24" s="8" customFormat="1" ht="15" hidden="1" x14ac:dyDescent="0.25">
      <c r="A3010" s="5" t="s">
        <v>88</v>
      </c>
      <c r="B3010" s="5" t="str">
        <f t="shared" si="2"/>
        <v>ks_priv016</v>
      </c>
      <c r="C3010" s="5" t="s">
        <v>916</v>
      </c>
      <c r="D3010" s="5">
        <v>7</v>
      </c>
      <c r="E3010" s="5">
        <v>9</v>
      </c>
      <c r="F3010" s="5">
        <v>2025</v>
      </c>
      <c r="G3010" s="5">
        <v>4</v>
      </c>
      <c r="H3010" s="5" t="s">
        <v>1377</v>
      </c>
      <c r="I3010" s="5" t="s">
        <v>314</v>
      </c>
      <c r="J3010" s="5" t="s">
        <v>1617</v>
      </c>
      <c r="K3010" s="5" t="s">
        <v>1058</v>
      </c>
      <c r="L3010" s="5">
        <v>32</v>
      </c>
      <c r="M3010" s="5">
        <v>2</v>
      </c>
      <c r="N3010" s="5">
        <v>16</v>
      </c>
      <c r="O3010" s="5" t="s">
        <v>246</v>
      </c>
      <c r="P3010" s="5" t="s">
        <v>1432</v>
      </c>
      <c r="Q3010" s="5"/>
      <c r="R3010" s="5"/>
      <c r="S3010" s="5"/>
      <c r="T3010" s="5"/>
      <c r="U3010" s="5"/>
      <c r="V3010" s="5"/>
      <c r="W3010" s="5"/>
      <c r="X3010" s="5"/>
    </row>
    <row r="3011" spans="1:24" s="8" customFormat="1" ht="15" hidden="1" x14ac:dyDescent="0.25">
      <c r="A3011" s="5" t="s">
        <v>88</v>
      </c>
      <c r="B3011" s="5" t="str">
        <f t="shared" si="2"/>
        <v>ks_priv016</v>
      </c>
      <c r="C3011" s="5" t="s">
        <v>916</v>
      </c>
      <c r="D3011" s="5">
        <v>7</v>
      </c>
      <c r="E3011" s="5">
        <v>9</v>
      </c>
      <c r="F3011" s="5">
        <v>2025</v>
      </c>
      <c r="G3011" s="5">
        <v>4</v>
      </c>
      <c r="H3011" s="5" t="s">
        <v>1377</v>
      </c>
      <c r="I3011" s="5" t="s">
        <v>494</v>
      </c>
      <c r="J3011" s="5" t="s">
        <v>1780</v>
      </c>
      <c r="K3011" s="5" t="s">
        <v>1058</v>
      </c>
      <c r="L3011" s="5">
        <v>1</v>
      </c>
      <c r="M3011" s="5">
        <v>1</v>
      </c>
      <c r="N3011" s="5">
        <v>1</v>
      </c>
      <c r="O3011" s="5" t="s">
        <v>1781</v>
      </c>
      <c r="P3011" s="5" t="s">
        <v>1462</v>
      </c>
      <c r="Q3011" s="5"/>
      <c r="R3011" s="5"/>
      <c r="S3011" s="5"/>
      <c r="T3011" s="5"/>
      <c r="U3011" s="5"/>
      <c r="V3011" s="5"/>
      <c r="W3011" s="5"/>
      <c r="X3011" s="5"/>
    </row>
    <row r="3012" spans="1:24" s="8" customFormat="1" ht="15" hidden="1" x14ac:dyDescent="0.25">
      <c r="A3012" s="5" t="s">
        <v>88</v>
      </c>
      <c r="B3012" s="5" t="str">
        <f t="shared" si="2"/>
        <v>ks_priv016</v>
      </c>
      <c r="C3012" s="5" t="s">
        <v>916</v>
      </c>
      <c r="D3012" s="5">
        <v>7</v>
      </c>
      <c r="E3012" s="5">
        <v>9</v>
      </c>
      <c r="F3012" s="5">
        <v>2025</v>
      </c>
      <c r="G3012" s="5">
        <v>4</v>
      </c>
      <c r="H3012" s="5" t="s">
        <v>1377</v>
      </c>
      <c r="I3012" s="5" t="s">
        <v>475</v>
      </c>
      <c r="J3012" s="5" t="s">
        <v>476</v>
      </c>
      <c r="K3012" s="5" t="s">
        <v>1058</v>
      </c>
      <c r="L3012" s="5">
        <v>132</v>
      </c>
      <c r="M3012" s="5">
        <v>6</v>
      </c>
      <c r="N3012" s="5">
        <v>22</v>
      </c>
      <c r="O3012" s="5" t="s">
        <v>246</v>
      </c>
      <c r="P3012" s="5" t="s">
        <v>1751</v>
      </c>
      <c r="Q3012" s="5"/>
      <c r="R3012" s="5"/>
      <c r="S3012" s="5"/>
      <c r="T3012" s="5"/>
      <c r="U3012" s="5"/>
      <c r="V3012" s="5"/>
      <c r="W3012" s="5"/>
      <c r="X3012" s="5"/>
    </row>
    <row r="3013" spans="1:24" s="8" customFormat="1" ht="15" hidden="1" x14ac:dyDescent="0.25">
      <c r="A3013" s="5" t="s">
        <v>88</v>
      </c>
      <c r="B3013" s="5" t="str">
        <f t="shared" si="2"/>
        <v>ks_priv016</v>
      </c>
      <c r="C3013" s="5" t="s">
        <v>916</v>
      </c>
      <c r="D3013" s="5">
        <v>7</v>
      </c>
      <c r="E3013" s="5">
        <v>9</v>
      </c>
      <c r="F3013" s="5">
        <v>2025</v>
      </c>
      <c r="G3013" s="5">
        <v>4</v>
      </c>
      <c r="H3013" s="5" t="s">
        <v>1377</v>
      </c>
      <c r="I3013" s="5" t="s">
        <v>516</v>
      </c>
      <c r="J3013" s="5" t="s">
        <v>517</v>
      </c>
      <c r="K3013" s="5" t="s">
        <v>1058</v>
      </c>
      <c r="L3013" s="5">
        <v>152</v>
      </c>
      <c r="M3013" s="5">
        <v>4</v>
      </c>
      <c r="N3013" s="5">
        <v>38</v>
      </c>
      <c r="O3013" s="5" t="s">
        <v>246</v>
      </c>
      <c r="P3013" s="5" t="s">
        <v>515</v>
      </c>
      <c r="Q3013" s="5"/>
      <c r="R3013" s="5"/>
      <c r="S3013" s="5"/>
      <c r="T3013" s="5"/>
      <c r="U3013" s="5"/>
      <c r="V3013" s="5"/>
      <c r="W3013" s="5"/>
      <c r="X3013" s="5"/>
    </row>
    <row r="3014" spans="1:24" s="8" customFormat="1" ht="15" hidden="1" x14ac:dyDescent="0.25">
      <c r="A3014" s="5" t="s">
        <v>16</v>
      </c>
      <c r="B3014" s="5" t="str">
        <f t="shared" si="2"/>
        <v>ks_priv020</v>
      </c>
      <c r="C3014" s="5" t="s">
        <v>916</v>
      </c>
      <c r="D3014" s="5">
        <v>7</v>
      </c>
      <c r="E3014" s="5">
        <v>11</v>
      </c>
      <c r="F3014" s="5">
        <v>2025</v>
      </c>
      <c r="G3014" s="5">
        <v>4</v>
      </c>
      <c r="H3014" s="5" t="s">
        <v>1372</v>
      </c>
      <c r="I3014" s="5" t="s">
        <v>310</v>
      </c>
      <c r="J3014" s="5" t="s">
        <v>311</v>
      </c>
      <c r="K3014" s="5" t="s">
        <v>1218</v>
      </c>
      <c r="L3014" s="5">
        <v>100</v>
      </c>
      <c r="M3014" s="5">
        <v>20</v>
      </c>
      <c r="N3014" s="5">
        <v>5</v>
      </c>
      <c r="O3014" s="5" t="s">
        <v>246</v>
      </c>
      <c r="P3014" s="5" t="s">
        <v>509</v>
      </c>
      <c r="Q3014" s="5"/>
      <c r="R3014" s="5"/>
      <c r="S3014" s="5"/>
      <c r="T3014" s="5"/>
      <c r="U3014" s="5"/>
      <c r="V3014" s="5"/>
      <c r="W3014" s="5"/>
      <c r="X3014" s="5"/>
    </row>
    <row r="3015" spans="1:24" s="8" customFormat="1" ht="15" hidden="1" x14ac:dyDescent="0.25">
      <c r="A3015" s="5" t="s">
        <v>16</v>
      </c>
      <c r="B3015" s="5" t="str">
        <f t="shared" si="2"/>
        <v>ks_priv020</v>
      </c>
      <c r="C3015" s="5" t="s">
        <v>916</v>
      </c>
      <c r="D3015" s="5">
        <v>7</v>
      </c>
      <c r="E3015" s="5">
        <v>11</v>
      </c>
      <c r="F3015" s="5">
        <v>2025</v>
      </c>
      <c r="G3015" s="5">
        <v>4</v>
      </c>
      <c r="H3015" s="5" t="s">
        <v>1372</v>
      </c>
      <c r="I3015" s="5" t="s">
        <v>475</v>
      </c>
      <c r="J3015" s="5" t="s">
        <v>487</v>
      </c>
      <c r="K3015" s="5" t="s">
        <v>1058</v>
      </c>
      <c r="L3015" s="5">
        <v>15</v>
      </c>
      <c r="M3015" s="5">
        <v>1</v>
      </c>
      <c r="N3015" s="5">
        <v>15</v>
      </c>
      <c r="O3015" s="5" t="s">
        <v>246</v>
      </c>
      <c r="P3015" s="5" t="s">
        <v>1445</v>
      </c>
      <c r="Q3015" s="5"/>
      <c r="R3015" s="5"/>
      <c r="S3015" s="5"/>
      <c r="T3015" s="5"/>
      <c r="U3015" s="5"/>
      <c r="V3015" s="5"/>
      <c r="W3015" s="5"/>
      <c r="X3015" s="5"/>
    </row>
    <row r="3016" spans="1:24" s="8" customFormat="1" ht="15" hidden="1" x14ac:dyDescent="0.25">
      <c r="A3016" s="5" t="s">
        <v>16</v>
      </c>
      <c r="B3016" s="5" t="str">
        <f t="shared" si="2"/>
        <v>ks_priv020</v>
      </c>
      <c r="C3016" s="5" t="s">
        <v>916</v>
      </c>
      <c r="D3016" s="5">
        <v>7</v>
      </c>
      <c r="E3016" s="5">
        <v>11</v>
      </c>
      <c r="F3016" s="5">
        <v>2025</v>
      </c>
      <c r="G3016" s="5">
        <v>4</v>
      </c>
      <c r="H3016" s="5" t="s">
        <v>1372</v>
      </c>
      <c r="I3016" s="5" t="s">
        <v>475</v>
      </c>
      <c r="J3016" s="5" t="s">
        <v>487</v>
      </c>
      <c r="K3016" s="5" t="s">
        <v>1058</v>
      </c>
      <c r="L3016" s="5">
        <v>90</v>
      </c>
      <c r="M3016" s="5">
        <v>45</v>
      </c>
      <c r="N3016" s="5">
        <v>2</v>
      </c>
      <c r="O3016" s="5" t="s">
        <v>246</v>
      </c>
      <c r="P3016" s="5" t="s">
        <v>1445</v>
      </c>
      <c r="Q3016" s="5"/>
      <c r="R3016" s="5"/>
      <c r="S3016" s="5"/>
      <c r="T3016" s="5"/>
      <c r="U3016" s="5"/>
      <c r="V3016" s="5"/>
      <c r="W3016" s="5"/>
      <c r="X3016" s="5"/>
    </row>
    <row r="3017" spans="1:24" s="8" customFormat="1" ht="15" hidden="1" x14ac:dyDescent="0.25">
      <c r="A3017" s="5" t="s">
        <v>16</v>
      </c>
      <c r="B3017" s="5" t="str">
        <f t="shared" si="2"/>
        <v>ks_priv020</v>
      </c>
      <c r="C3017" s="5" t="s">
        <v>916</v>
      </c>
      <c r="D3017" s="5">
        <v>7</v>
      </c>
      <c r="E3017" s="5">
        <v>11</v>
      </c>
      <c r="F3017" s="5">
        <v>2025</v>
      </c>
      <c r="G3017" s="5">
        <v>4</v>
      </c>
      <c r="H3017" s="5" t="s">
        <v>1372</v>
      </c>
      <c r="I3017" s="5" t="s">
        <v>448</v>
      </c>
      <c r="J3017" s="5" t="s">
        <v>449</v>
      </c>
      <c r="K3017" s="5" t="s">
        <v>1058</v>
      </c>
      <c r="L3017" s="5">
        <v>18</v>
      </c>
      <c r="M3017" s="5">
        <v>1</v>
      </c>
      <c r="N3017" s="5">
        <v>18</v>
      </c>
      <c r="O3017" s="5" t="s">
        <v>246</v>
      </c>
      <c r="P3017" s="5" t="s">
        <v>1468</v>
      </c>
      <c r="Q3017" s="5"/>
      <c r="R3017" s="5"/>
      <c r="S3017" s="5"/>
      <c r="T3017" s="5"/>
      <c r="U3017" s="5"/>
      <c r="V3017" s="5"/>
      <c r="W3017" s="5"/>
      <c r="X3017" s="5"/>
    </row>
    <row r="3018" spans="1:24" s="8" customFormat="1" ht="15" hidden="1" x14ac:dyDescent="0.25">
      <c r="A3018" s="5" t="s">
        <v>16</v>
      </c>
      <c r="B3018" s="5" t="str">
        <f t="shared" si="2"/>
        <v>ks_priv020</v>
      </c>
      <c r="C3018" s="5" t="s">
        <v>916</v>
      </c>
      <c r="D3018" s="5">
        <v>7</v>
      </c>
      <c r="E3018" s="5">
        <v>11</v>
      </c>
      <c r="F3018" s="5">
        <v>2025</v>
      </c>
      <c r="G3018" s="5">
        <v>4</v>
      </c>
      <c r="H3018" s="5" t="s">
        <v>1372</v>
      </c>
      <c r="I3018" s="5" t="s">
        <v>448</v>
      </c>
      <c r="J3018" s="5" t="s">
        <v>449</v>
      </c>
      <c r="K3018" s="5" t="s">
        <v>1058</v>
      </c>
      <c r="L3018" s="5">
        <v>48</v>
      </c>
      <c r="M3018" s="5">
        <v>8</v>
      </c>
      <c r="N3018" s="5">
        <v>6</v>
      </c>
      <c r="O3018" s="5" t="s">
        <v>246</v>
      </c>
      <c r="P3018" s="5" t="s">
        <v>1468</v>
      </c>
      <c r="Q3018" s="5"/>
      <c r="R3018" s="5"/>
      <c r="S3018" s="5"/>
      <c r="T3018" s="5"/>
      <c r="U3018" s="5"/>
      <c r="V3018" s="5"/>
      <c r="W3018" s="5"/>
      <c r="X3018" s="5"/>
    </row>
    <row r="3019" spans="1:24" s="8" customFormat="1" ht="15" hidden="1" x14ac:dyDescent="0.25">
      <c r="A3019" s="5" t="s">
        <v>15</v>
      </c>
      <c r="B3019" s="5" t="str">
        <f t="shared" si="2"/>
        <v>ks_priv021</v>
      </c>
      <c r="C3019" s="5" t="s">
        <v>916</v>
      </c>
      <c r="D3019" s="5">
        <v>7</v>
      </c>
      <c r="E3019" s="5">
        <v>11</v>
      </c>
      <c r="F3019" s="5">
        <v>2025</v>
      </c>
      <c r="G3019" s="5">
        <v>4</v>
      </c>
      <c r="H3019" s="5" t="s">
        <v>1377</v>
      </c>
      <c r="I3019" s="5" t="s">
        <v>475</v>
      </c>
      <c r="J3019" s="5" t="s">
        <v>487</v>
      </c>
      <c r="K3019" s="5" t="s">
        <v>1058</v>
      </c>
      <c r="L3019" s="5">
        <v>18</v>
      </c>
      <c r="M3019" s="5">
        <v>18</v>
      </c>
      <c r="N3019" s="5">
        <v>1</v>
      </c>
      <c r="O3019" s="5" t="s">
        <v>246</v>
      </c>
      <c r="P3019" s="5" t="s">
        <v>1445</v>
      </c>
      <c r="Q3019" s="5"/>
      <c r="R3019" s="5"/>
      <c r="S3019" s="5"/>
      <c r="T3019" s="5"/>
      <c r="U3019" s="5"/>
      <c r="V3019" s="5"/>
      <c r="W3019" s="5"/>
      <c r="X3019" s="5"/>
    </row>
    <row r="3020" spans="1:24" s="8" customFormat="1" ht="15" hidden="1" x14ac:dyDescent="0.25">
      <c r="A3020" s="5" t="s">
        <v>15</v>
      </c>
      <c r="B3020" s="5" t="str">
        <f t="shared" si="2"/>
        <v>ks_priv021</v>
      </c>
      <c r="C3020" s="5" t="s">
        <v>916</v>
      </c>
      <c r="D3020" s="5">
        <v>7</v>
      </c>
      <c r="E3020" s="5">
        <v>11</v>
      </c>
      <c r="F3020" s="5">
        <v>2025</v>
      </c>
      <c r="G3020" s="5">
        <v>4</v>
      </c>
      <c r="H3020" s="5" t="s">
        <v>1377</v>
      </c>
      <c r="I3020" s="5" t="s">
        <v>310</v>
      </c>
      <c r="J3020" s="5" t="s">
        <v>311</v>
      </c>
      <c r="K3020" s="5" t="s">
        <v>1218</v>
      </c>
      <c r="L3020" s="5">
        <v>1</v>
      </c>
      <c r="M3020" s="5">
        <v>1</v>
      </c>
      <c r="N3020" s="5">
        <v>1</v>
      </c>
      <c r="O3020" s="5" t="s">
        <v>246</v>
      </c>
      <c r="P3020" s="5" t="s">
        <v>509</v>
      </c>
      <c r="Q3020" s="5"/>
      <c r="R3020" s="5"/>
      <c r="S3020" s="5"/>
      <c r="T3020" s="5"/>
      <c r="U3020" s="5"/>
      <c r="V3020" s="5"/>
      <c r="W3020" s="5"/>
      <c r="X3020" s="5"/>
    </row>
    <row r="3021" spans="1:24" s="8" customFormat="1" ht="15" hidden="1" x14ac:dyDescent="0.25">
      <c r="A3021" s="5" t="s">
        <v>15</v>
      </c>
      <c r="B3021" s="5" t="str">
        <f t="shared" si="2"/>
        <v>ks_priv021</v>
      </c>
      <c r="C3021" s="5" t="s">
        <v>916</v>
      </c>
      <c r="D3021" s="5">
        <v>7</v>
      </c>
      <c r="E3021" s="5">
        <v>11</v>
      </c>
      <c r="F3021" s="5">
        <v>2025</v>
      </c>
      <c r="G3021" s="5">
        <v>4</v>
      </c>
      <c r="H3021" s="5" t="s">
        <v>1377</v>
      </c>
      <c r="I3021" s="5" t="s">
        <v>475</v>
      </c>
      <c r="J3021" s="5" t="s">
        <v>487</v>
      </c>
      <c r="K3021" s="5" t="s">
        <v>1058</v>
      </c>
      <c r="L3021" s="5">
        <v>30</v>
      </c>
      <c r="M3021" s="5">
        <v>10</v>
      </c>
      <c r="N3021" s="5">
        <v>3</v>
      </c>
      <c r="O3021" s="5" t="s">
        <v>246</v>
      </c>
      <c r="P3021" s="5" t="s">
        <v>1445</v>
      </c>
      <c r="Q3021" s="5"/>
      <c r="R3021" s="5"/>
      <c r="S3021" s="5"/>
      <c r="T3021" s="5"/>
      <c r="U3021" s="5"/>
      <c r="V3021" s="5"/>
      <c r="W3021" s="5"/>
      <c r="X3021" s="5"/>
    </row>
    <row r="3022" spans="1:24" s="8" customFormat="1" ht="15" hidden="1" x14ac:dyDescent="0.25">
      <c r="A3022" s="5" t="s">
        <v>15</v>
      </c>
      <c r="B3022" s="5" t="str">
        <f t="shared" si="2"/>
        <v>ks_priv021</v>
      </c>
      <c r="C3022" s="5" t="s">
        <v>916</v>
      </c>
      <c r="D3022" s="5">
        <v>7</v>
      </c>
      <c r="E3022" s="5">
        <v>11</v>
      </c>
      <c r="F3022" s="5">
        <v>2025</v>
      </c>
      <c r="G3022" s="5">
        <v>4</v>
      </c>
      <c r="H3022" s="5" t="s">
        <v>1377</v>
      </c>
      <c r="I3022" s="5" t="s">
        <v>448</v>
      </c>
      <c r="J3022" s="5" t="s">
        <v>449</v>
      </c>
      <c r="K3022" s="5" t="s">
        <v>1058</v>
      </c>
      <c r="L3022" s="5">
        <v>48</v>
      </c>
      <c r="M3022" s="5">
        <v>4</v>
      </c>
      <c r="N3022" s="5">
        <v>12</v>
      </c>
      <c r="O3022" s="5" t="s">
        <v>246</v>
      </c>
      <c r="P3022" s="5" t="s">
        <v>1468</v>
      </c>
      <c r="Q3022" s="5"/>
      <c r="R3022" s="5"/>
      <c r="S3022" s="5"/>
      <c r="T3022" s="5"/>
      <c r="U3022" s="5"/>
      <c r="V3022" s="5"/>
      <c r="W3022" s="5"/>
      <c r="X3022" s="5"/>
    </row>
    <row r="3023" spans="1:24" s="8" customFormat="1" ht="15" hidden="1" x14ac:dyDescent="0.25">
      <c r="A3023" s="5" t="s">
        <v>17</v>
      </c>
      <c r="B3023" s="5" t="str">
        <f t="shared" si="2"/>
        <v>ks_priv019</v>
      </c>
      <c r="C3023" s="5" t="s">
        <v>916</v>
      </c>
      <c r="D3023" s="5">
        <v>7</v>
      </c>
      <c r="E3023" s="5">
        <v>11</v>
      </c>
      <c r="F3023" s="5">
        <v>2025</v>
      </c>
      <c r="G3023" s="5">
        <v>4</v>
      </c>
      <c r="H3023" s="5" t="s">
        <v>1372</v>
      </c>
      <c r="I3023" s="5" t="s">
        <v>314</v>
      </c>
      <c r="J3023" s="5" t="s">
        <v>1617</v>
      </c>
      <c r="K3023" s="5" t="s">
        <v>1058</v>
      </c>
      <c r="L3023" s="5">
        <v>6</v>
      </c>
      <c r="M3023" s="5">
        <v>1</v>
      </c>
      <c r="N3023" s="5">
        <v>6</v>
      </c>
      <c r="O3023" s="5" t="s">
        <v>246</v>
      </c>
      <c r="P3023" s="5" t="s">
        <v>1432</v>
      </c>
      <c r="Q3023" s="5"/>
      <c r="R3023" s="5"/>
      <c r="S3023" s="5"/>
      <c r="T3023" s="5"/>
      <c r="U3023" s="5"/>
      <c r="V3023" s="5"/>
      <c r="W3023" s="5"/>
      <c r="X3023" s="5"/>
    </row>
    <row r="3024" spans="1:24" s="8" customFormat="1" ht="15" hidden="1" x14ac:dyDescent="0.25">
      <c r="A3024" s="5" t="s">
        <v>17</v>
      </c>
      <c r="B3024" s="5" t="str">
        <f t="shared" si="2"/>
        <v>ks_priv019</v>
      </c>
      <c r="C3024" s="5" t="s">
        <v>916</v>
      </c>
      <c r="D3024" s="5">
        <v>7</v>
      </c>
      <c r="E3024" s="5">
        <v>11</v>
      </c>
      <c r="F3024" s="5">
        <v>2025</v>
      </c>
      <c r="G3024" s="5">
        <v>4</v>
      </c>
      <c r="H3024" s="5" t="s">
        <v>1372</v>
      </c>
      <c r="I3024" s="5" t="s">
        <v>525</v>
      </c>
      <c r="J3024" s="5" t="s">
        <v>526</v>
      </c>
      <c r="K3024" s="5" t="s">
        <v>1058</v>
      </c>
      <c r="L3024" s="5">
        <v>2</v>
      </c>
      <c r="M3024" s="5">
        <v>1</v>
      </c>
      <c r="N3024" s="5">
        <v>2</v>
      </c>
      <c r="O3024" s="5" t="s">
        <v>1782</v>
      </c>
      <c r="P3024" s="5" t="s">
        <v>292</v>
      </c>
      <c r="Q3024" s="5"/>
      <c r="R3024" s="5"/>
      <c r="S3024" s="5"/>
      <c r="T3024" s="5"/>
      <c r="U3024" s="5"/>
      <c r="V3024" s="5"/>
      <c r="W3024" s="5"/>
      <c r="X3024" s="5"/>
    </row>
    <row r="3025" spans="1:25" s="8" customFormat="1" ht="15" hidden="1" x14ac:dyDescent="0.25">
      <c r="A3025" s="5" t="s">
        <v>12</v>
      </c>
      <c r="B3025" s="5" t="str">
        <f t="shared" si="2"/>
        <v>ks_priv022</v>
      </c>
      <c r="C3025" s="5" t="s">
        <v>916</v>
      </c>
      <c r="D3025" s="5">
        <v>7</v>
      </c>
      <c r="E3025" s="5">
        <v>11</v>
      </c>
      <c r="F3025" s="5">
        <v>2025</v>
      </c>
      <c r="G3025" s="5">
        <v>4</v>
      </c>
      <c r="H3025" s="5" t="s">
        <v>1377</v>
      </c>
      <c r="I3025" s="5" t="s">
        <v>448</v>
      </c>
      <c r="J3025" s="5" t="s">
        <v>449</v>
      </c>
      <c r="K3025" s="5" t="s">
        <v>1058</v>
      </c>
      <c r="L3025" s="5">
        <v>390</v>
      </c>
      <c r="M3025" s="5">
        <v>26</v>
      </c>
      <c r="N3025" s="5">
        <v>15</v>
      </c>
      <c r="O3025" s="5" t="s">
        <v>246</v>
      </c>
      <c r="P3025" s="5" t="s">
        <v>1468</v>
      </c>
      <c r="Q3025" s="5"/>
      <c r="R3025" s="5"/>
      <c r="S3025" s="5"/>
      <c r="T3025" s="5"/>
      <c r="U3025" s="5"/>
      <c r="V3025" s="5"/>
      <c r="W3025" s="5"/>
      <c r="X3025" s="5"/>
    </row>
    <row r="3026" spans="1:25" s="8" customFormat="1" ht="15" hidden="1" x14ac:dyDescent="0.25">
      <c r="A3026" s="5" t="s">
        <v>12</v>
      </c>
      <c r="B3026" s="5" t="str">
        <f t="shared" si="2"/>
        <v>ks_priv022</v>
      </c>
      <c r="C3026" s="5" t="s">
        <v>916</v>
      </c>
      <c r="D3026" s="5">
        <v>7</v>
      </c>
      <c r="E3026" s="5">
        <v>11</v>
      </c>
      <c r="F3026" s="5">
        <v>2025</v>
      </c>
      <c r="G3026" s="5">
        <v>4</v>
      </c>
      <c r="H3026" s="5" t="s">
        <v>1377</v>
      </c>
      <c r="I3026" s="5" t="s">
        <v>448</v>
      </c>
      <c r="J3026" s="5" t="s">
        <v>449</v>
      </c>
      <c r="K3026" s="5" t="s">
        <v>1058</v>
      </c>
      <c r="L3026" s="5">
        <v>1080</v>
      </c>
      <c r="M3026" s="5">
        <v>12</v>
      </c>
      <c r="N3026" s="5">
        <v>90</v>
      </c>
      <c r="O3026" s="5" t="s">
        <v>246</v>
      </c>
      <c r="P3026" s="5" t="s">
        <v>1468</v>
      </c>
      <c r="Q3026" s="5"/>
      <c r="R3026" s="5"/>
      <c r="S3026" s="5"/>
      <c r="T3026" s="5"/>
      <c r="U3026" s="5"/>
      <c r="V3026" s="5"/>
      <c r="W3026" s="5"/>
      <c r="X3026" s="5"/>
    </row>
    <row r="3027" spans="1:25" s="8" customFormat="1" ht="15" hidden="1" x14ac:dyDescent="0.25">
      <c r="A3027" s="5" t="s">
        <v>12</v>
      </c>
      <c r="B3027" s="5" t="str">
        <f t="shared" si="2"/>
        <v>ks_priv022</v>
      </c>
      <c r="C3027" s="5" t="s">
        <v>916</v>
      </c>
      <c r="D3027" s="5">
        <v>7</v>
      </c>
      <c r="E3027" s="5">
        <v>11</v>
      </c>
      <c r="F3027" s="5">
        <v>2025</v>
      </c>
      <c r="G3027" s="5">
        <v>4</v>
      </c>
      <c r="H3027" s="5" t="s">
        <v>1377</v>
      </c>
      <c r="I3027" s="5" t="s">
        <v>446</v>
      </c>
      <c r="J3027" s="5" t="s">
        <v>447</v>
      </c>
      <c r="K3027" s="5" t="s">
        <v>1058</v>
      </c>
      <c r="L3027" s="5">
        <v>6</v>
      </c>
      <c r="M3027" s="5">
        <v>1</v>
      </c>
      <c r="N3027" s="5">
        <v>6</v>
      </c>
      <c r="O3027" s="5" t="s">
        <v>246</v>
      </c>
      <c r="P3027" s="5" t="s">
        <v>1434</v>
      </c>
      <c r="Q3027" s="5"/>
      <c r="R3027" s="5"/>
      <c r="S3027" s="5"/>
      <c r="T3027" s="5"/>
      <c r="U3027" s="5"/>
      <c r="V3027" s="5"/>
      <c r="W3027" s="5"/>
      <c r="X3027" s="5"/>
    </row>
    <row r="3028" spans="1:25" s="8" customFormat="1" ht="15" hidden="1" x14ac:dyDescent="0.25">
      <c r="A3028" s="5" t="s">
        <v>12</v>
      </c>
      <c r="B3028" s="5" t="str">
        <f t="shared" si="2"/>
        <v>ks_priv022</v>
      </c>
      <c r="C3028" s="5" t="s">
        <v>916</v>
      </c>
      <c r="D3028" s="5">
        <v>7</v>
      </c>
      <c r="E3028" s="5">
        <v>11</v>
      </c>
      <c r="F3028" s="5">
        <v>2025</v>
      </c>
      <c r="G3028" s="5">
        <v>4</v>
      </c>
      <c r="H3028" s="5" t="s">
        <v>1377</v>
      </c>
      <c r="I3028" s="5" t="s">
        <v>446</v>
      </c>
      <c r="J3028" s="5" t="s">
        <v>447</v>
      </c>
      <c r="K3028" s="5" t="s">
        <v>1058</v>
      </c>
      <c r="L3028" s="5">
        <v>3</v>
      </c>
      <c r="M3028" s="5">
        <v>1</v>
      </c>
      <c r="N3028" s="5">
        <v>3</v>
      </c>
      <c r="O3028" s="5" t="s">
        <v>246</v>
      </c>
      <c r="P3028" s="5" t="s">
        <v>1434</v>
      </c>
      <c r="Q3028" s="5"/>
      <c r="R3028" s="5"/>
      <c r="S3028" s="5"/>
      <c r="T3028" s="5"/>
      <c r="U3028" s="5"/>
      <c r="V3028" s="5"/>
      <c r="W3028" s="5"/>
      <c r="X3028" s="5"/>
    </row>
    <row r="3029" spans="1:25" s="8" customFormat="1" ht="15" hidden="1" x14ac:dyDescent="0.25">
      <c r="A3029" s="5" t="s">
        <v>12</v>
      </c>
      <c r="B3029" s="5" t="str">
        <f t="shared" si="2"/>
        <v>ks_priv022</v>
      </c>
      <c r="C3029" s="5" t="s">
        <v>916</v>
      </c>
      <c r="D3029" s="5">
        <v>7</v>
      </c>
      <c r="E3029" s="5">
        <v>11</v>
      </c>
      <c r="F3029" s="5">
        <v>2025</v>
      </c>
      <c r="G3029" s="5">
        <v>4</v>
      </c>
      <c r="H3029" s="5" t="s">
        <v>1377</v>
      </c>
      <c r="I3029" s="5" t="s">
        <v>316</v>
      </c>
      <c r="J3029" s="5" t="s">
        <v>317</v>
      </c>
      <c r="K3029" s="5" t="s">
        <v>1058</v>
      </c>
      <c r="L3029" s="5">
        <v>200</v>
      </c>
      <c r="M3029" s="5">
        <v>1</v>
      </c>
      <c r="N3029" s="5">
        <v>200</v>
      </c>
      <c r="O3029" s="5" t="s">
        <v>246</v>
      </c>
      <c r="P3029" s="5" t="s">
        <v>1393</v>
      </c>
      <c r="Q3029" s="5"/>
      <c r="R3029" s="5"/>
      <c r="S3029" s="5"/>
      <c r="T3029" s="5"/>
      <c r="U3029" s="5"/>
      <c r="V3029" s="5"/>
      <c r="W3029" s="5"/>
      <c r="X3029" s="5"/>
    </row>
    <row r="3030" spans="1:25" s="8" customFormat="1" ht="15" hidden="1" x14ac:dyDescent="0.25">
      <c r="A3030" s="5" t="s">
        <v>12</v>
      </c>
      <c r="B3030" s="5" t="str">
        <f t="shared" si="2"/>
        <v>ks_priv022</v>
      </c>
      <c r="C3030" s="5" t="s">
        <v>916</v>
      </c>
      <c r="D3030" s="5">
        <v>7</v>
      </c>
      <c r="E3030" s="5">
        <v>11</v>
      </c>
      <c r="F3030" s="5">
        <v>2025</v>
      </c>
      <c r="G3030" s="5">
        <v>4</v>
      </c>
      <c r="H3030" s="5" t="s">
        <v>1377</v>
      </c>
      <c r="I3030" s="5" t="s">
        <v>475</v>
      </c>
      <c r="J3030" s="5" t="s">
        <v>487</v>
      </c>
      <c r="K3030" s="5" t="s">
        <v>1058</v>
      </c>
      <c r="L3030" s="5">
        <v>5</v>
      </c>
      <c r="M3030" s="5">
        <v>1</v>
      </c>
      <c r="N3030" s="5">
        <v>5</v>
      </c>
      <c r="O3030" s="5" t="s">
        <v>246</v>
      </c>
      <c r="P3030" s="5" t="s">
        <v>1445</v>
      </c>
      <c r="Q3030" s="5"/>
      <c r="R3030" s="5"/>
      <c r="S3030" s="5"/>
      <c r="T3030" s="5"/>
      <c r="U3030" s="5"/>
      <c r="V3030" s="5"/>
      <c r="W3030" s="5"/>
      <c r="X3030" s="5"/>
    </row>
    <row r="3031" spans="1:25" s="8" customFormat="1" ht="15" hidden="1" x14ac:dyDescent="0.25">
      <c r="A3031" s="5" t="s">
        <v>12</v>
      </c>
      <c r="B3031" s="5" t="str">
        <f t="shared" si="2"/>
        <v>ks_priv022</v>
      </c>
      <c r="C3031" s="5" t="s">
        <v>916</v>
      </c>
      <c r="D3031" s="5">
        <v>7</v>
      </c>
      <c r="E3031" s="5">
        <v>11</v>
      </c>
      <c r="F3031" s="5">
        <v>2025</v>
      </c>
      <c r="G3031" s="5">
        <v>4</v>
      </c>
      <c r="H3031" s="5" t="s">
        <v>1377</v>
      </c>
      <c r="I3031" s="5" t="s">
        <v>1651</v>
      </c>
      <c r="J3031" s="5" t="s">
        <v>1017</v>
      </c>
      <c r="K3031" s="5" t="s">
        <v>1058</v>
      </c>
      <c r="L3031" s="5">
        <v>6</v>
      </c>
      <c r="M3031" s="5">
        <v>1</v>
      </c>
      <c r="N3031" s="5">
        <v>6</v>
      </c>
      <c r="O3031" s="5" t="s">
        <v>1783</v>
      </c>
      <c r="P3031" s="5" t="s">
        <v>1784</v>
      </c>
      <c r="Q3031" s="5"/>
      <c r="R3031" s="5"/>
      <c r="S3031" s="5"/>
      <c r="T3031" s="5"/>
      <c r="U3031" s="5"/>
      <c r="V3031" s="5"/>
      <c r="W3031" s="5"/>
      <c r="X3031" s="5"/>
    </row>
    <row r="3032" spans="1:25" s="8" customFormat="1" ht="15" hidden="1" x14ac:dyDescent="0.25">
      <c r="A3032" s="5" t="s">
        <v>28</v>
      </c>
      <c r="B3032" s="5" t="str">
        <f t="shared" si="2"/>
        <v>ks_priv030</v>
      </c>
      <c r="C3032" s="5" t="s">
        <v>916</v>
      </c>
      <c r="D3032" s="5">
        <v>7</v>
      </c>
      <c r="E3032" s="5">
        <v>13</v>
      </c>
      <c r="F3032" s="5">
        <v>2025</v>
      </c>
      <c r="G3032" s="5">
        <v>4</v>
      </c>
      <c r="H3032" s="5" t="s">
        <v>1377</v>
      </c>
      <c r="I3032" s="5" t="s">
        <v>201</v>
      </c>
      <c r="J3032" s="5" t="s">
        <v>201</v>
      </c>
      <c r="K3032" s="5" t="s">
        <v>201</v>
      </c>
      <c r="L3032" s="5">
        <v>0</v>
      </c>
      <c r="M3032" s="5">
        <v>0</v>
      </c>
      <c r="N3032" s="5">
        <v>0</v>
      </c>
      <c r="O3032" s="5" t="s">
        <v>1378</v>
      </c>
      <c r="P3032" s="5" t="s">
        <v>201</v>
      </c>
      <c r="Q3032" s="5" t="s">
        <v>1643</v>
      </c>
      <c r="R3032" s="5"/>
      <c r="S3032" s="5"/>
      <c r="T3032" s="5"/>
      <c r="U3032" s="5"/>
      <c r="V3032" s="5"/>
      <c r="W3032" s="5"/>
      <c r="X3032" s="6"/>
    </row>
    <row r="3033" spans="1:25" s="8" customFormat="1" ht="15" hidden="1" x14ac:dyDescent="0.25">
      <c r="A3033" s="5" t="s">
        <v>19</v>
      </c>
      <c r="B3033" s="5" t="str">
        <f t="shared" si="2"/>
        <v>ks_priv027</v>
      </c>
      <c r="C3033" s="5" t="s">
        <v>916</v>
      </c>
      <c r="D3033" s="5">
        <v>7</v>
      </c>
      <c r="E3033" s="5">
        <v>13</v>
      </c>
      <c r="F3033" s="5">
        <v>2025</v>
      </c>
      <c r="G3033" s="5">
        <v>4</v>
      </c>
      <c r="H3033" s="5" t="s">
        <v>1372</v>
      </c>
      <c r="I3033" s="5" t="s">
        <v>201</v>
      </c>
      <c r="J3033" s="5" t="s">
        <v>201</v>
      </c>
      <c r="K3033" s="5" t="s">
        <v>201</v>
      </c>
      <c r="L3033" s="5">
        <v>0</v>
      </c>
      <c r="M3033" s="5">
        <v>0</v>
      </c>
      <c r="N3033" s="5">
        <v>0</v>
      </c>
      <c r="O3033" s="5" t="s">
        <v>1378</v>
      </c>
      <c r="P3033" s="5" t="s">
        <v>201</v>
      </c>
      <c r="Q3033" s="5" t="s">
        <v>1643</v>
      </c>
      <c r="R3033" s="5"/>
      <c r="S3033" s="5"/>
      <c r="T3033" s="5"/>
      <c r="U3033" s="5"/>
      <c r="V3033" s="5"/>
      <c r="W3033" s="5"/>
      <c r="X3033" s="5"/>
    </row>
    <row r="3034" spans="1:25" s="8" customFormat="1" ht="15" hidden="1" x14ac:dyDescent="0.25">
      <c r="A3034" s="5" t="s">
        <v>25</v>
      </c>
      <c r="B3034" s="5" t="str">
        <f t="shared" si="2"/>
        <v>ks_priv029</v>
      </c>
      <c r="C3034" s="5" t="s">
        <v>916</v>
      </c>
      <c r="D3034" s="5">
        <v>7</v>
      </c>
      <c r="E3034" s="5">
        <v>13</v>
      </c>
      <c r="F3034" s="5">
        <v>2025</v>
      </c>
      <c r="G3034" s="5">
        <v>4</v>
      </c>
      <c r="H3034" s="5" t="s">
        <v>1377</v>
      </c>
      <c r="I3034" s="5" t="s">
        <v>314</v>
      </c>
      <c r="J3034" s="5" t="s">
        <v>1617</v>
      </c>
      <c r="K3034" s="5" t="s">
        <v>1058</v>
      </c>
      <c r="L3034" s="5">
        <v>4</v>
      </c>
      <c r="M3034" s="5">
        <v>1</v>
      </c>
      <c r="N3034" s="5">
        <v>4</v>
      </c>
      <c r="O3034" s="5" t="s">
        <v>246</v>
      </c>
      <c r="P3034" s="5" t="s">
        <v>1432</v>
      </c>
      <c r="Q3034" s="5"/>
      <c r="R3034" s="5"/>
      <c r="S3034" s="5"/>
      <c r="T3034" s="5"/>
      <c r="U3034" s="5"/>
      <c r="V3034" s="5"/>
      <c r="W3034" s="5"/>
      <c r="X3034" s="5"/>
    </row>
    <row r="3035" spans="1:25" s="8" customFormat="1" ht="15" hidden="1" x14ac:dyDescent="0.25">
      <c r="A3035" s="5" t="s">
        <v>25</v>
      </c>
      <c r="B3035" s="5" t="str">
        <f t="shared" si="2"/>
        <v>ks_priv029</v>
      </c>
      <c r="C3035" s="5" t="s">
        <v>916</v>
      </c>
      <c r="D3035" s="5">
        <v>7</v>
      </c>
      <c r="E3035" s="5">
        <v>13</v>
      </c>
      <c r="F3035" s="5">
        <v>2025</v>
      </c>
      <c r="G3035" s="5">
        <v>4</v>
      </c>
      <c r="H3035" s="5" t="s">
        <v>1377</v>
      </c>
      <c r="I3035" s="5" t="s">
        <v>560</v>
      </c>
      <c r="J3035" s="5" t="s">
        <v>561</v>
      </c>
      <c r="K3035" s="5" t="s">
        <v>1058</v>
      </c>
      <c r="L3035" s="5">
        <v>4</v>
      </c>
      <c r="M3035" s="5">
        <v>2</v>
      </c>
      <c r="N3035" s="5">
        <v>2</v>
      </c>
      <c r="O3035" s="5" t="s">
        <v>246</v>
      </c>
      <c r="P3035" s="5" t="s">
        <v>1708</v>
      </c>
      <c r="Q3035" s="5"/>
      <c r="R3035" s="5"/>
      <c r="S3035" s="5"/>
      <c r="T3035" s="5"/>
      <c r="U3035" s="5"/>
      <c r="V3035" s="5"/>
      <c r="W3035" s="5"/>
      <c r="X3035" s="5"/>
    </row>
    <row r="3036" spans="1:25" s="8" customFormat="1" ht="15" hidden="1" x14ac:dyDescent="0.25">
      <c r="A3036" s="5" t="s">
        <v>25</v>
      </c>
      <c r="B3036" s="5" t="str">
        <f t="shared" si="2"/>
        <v>ks_priv029</v>
      </c>
      <c r="C3036" s="5" t="s">
        <v>916</v>
      </c>
      <c r="D3036" s="5">
        <v>7</v>
      </c>
      <c r="E3036" s="5">
        <v>13</v>
      </c>
      <c r="F3036" s="5">
        <v>2025</v>
      </c>
      <c r="G3036" s="5">
        <v>4</v>
      </c>
      <c r="H3036" s="5" t="s">
        <v>1377</v>
      </c>
      <c r="I3036" s="5" t="s">
        <v>380</v>
      </c>
      <c r="J3036" s="5" t="s">
        <v>381</v>
      </c>
      <c r="K3036" s="5" t="s">
        <v>1058</v>
      </c>
      <c r="L3036" s="5">
        <v>3</v>
      </c>
      <c r="M3036" s="5">
        <v>3</v>
      </c>
      <c r="N3036" s="5">
        <v>1</v>
      </c>
      <c r="O3036" s="5" t="s">
        <v>246</v>
      </c>
      <c r="P3036" s="5" t="s">
        <v>1680</v>
      </c>
      <c r="Q3036" s="5"/>
      <c r="R3036" s="5"/>
      <c r="S3036" s="5"/>
      <c r="T3036" s="5"/>
      <c r="U3036" s="5"/>
      <c r="V3036" s="5"/>
      <c r="W3036" s="5"/>
      <c r="X3036" s="5"/>
    </row>
    <row r="3037" spans="1:25" s="8" customFormat="1" ht="15" hidden="1" x14ac:dyDescent="0.25">
      <c r="A3037" s="5" t="s">
        <v>25</v>
      </c>
      <c r="B3037" s="5" t="str">
        <f t="shared" si="2"/>
        <v>ks_priv029</v>
      </c>
      <c r="C3037" s="5" t="s">
        <v>916</v>
      </c>
      <c r="D3037" s="5">
        <v>7</v>
      </c>
      <c r="E3037" s="5">
        <v>13</v>
      </c>
      <c r="F3037" s="5">
        <v>2025</v>
      </c>
      <c r="G3037" s="5">
        <v>4</v>
      </c>
      <c r="H3037" s="5" t="s">
        <v>1377</v>
      </c>
      <c r="I3037" s="5" t="s">
        <v>423</v>
      </c>
      <c r="J3037" s="5" t="s">
        <v>442</v>
      </c>
      <c r="K3037" s="5" t="s">
        <v>1058</v>
      </c>
      <c r="L3037" s="5">
        <v>1</v>
      </c>
      <c r="M3037" s="5">
        <v>1</v>
      </c>
      <c r="N3037" s="5">
        <v>1</v>
      </c>
      <c r="O3037" s="5" t="s">
        <v>246</v>
      </c>
      <c r="P3037" s="5" t="s">
        <v>1709</v>
      </c>
      <c r="Q3037" s="5"/>
      <c r="R3037" s="5"/>
      <c r="S3037" s="5"/>
      <c r="T3037" s="5"/>
      <c r="U3037" s="5"/>
      <c r="V3037" s="5"/>
      <c r="W3037" s="5"/>
      <c r="X3037" s="5"/>
      <c r="Y3037" s="5"/>
    </row>
    <row r="3038" spans="1:25" s="8" customFormat="1" ht="15" hidden="1" x14ac:dyDescent="0.25">
      <c r="A3038" s="5" t="s">
        <v>24</v>
      </c>
      <c r="B3038" s="5" t="str">
        <f t="shared" si="2"/>
        <v>ks_priv026</v>
      </c>
      <c r="C3038" s="5" t="s">
        <v>916</v>
      </c>
      <c r="D3038" s="5">
        <v>7</v>
      </c>
      <c r="E3038" s="5">
        <v>13</v>
      </c>
      <c r="F3038" s="5">
        <v>2025</v>
      </c>
      <c r="G3038" s="5">
        <v>4</v>
      </c>
      <c r="H3038" s="5" t="s">
        <v>1372</v>
      </c>
      <c r="I3038" s="5" t="s">
        <v>560</v>
      </c>
      <c r="J3038" s="5" t="s">
        <v>561</v>
      </c>
      <c r="K3038" s="5" t="s">
        <v>1058</v>
      </c>
      <c r="L3038" s="5">
        <v>8</v>
      </c>
      <c r="M3038" s="5">
        <v>8</v>
      </c>
      <c r="N3038" s="5">
        <v>1</v>
      </c>
      <c r="O3038" s="5" t="s">
        <v>246</v>
      </c>
      <c r="P3038" s="5" t="s">
        <v>1708</v>
      </c>
      <c r="Q3038" s="5"/>
      <c r="R3038" s="5"/>
      <c r="S3038" s="5"/>
      <c r="T3038" s="5"/>
      <c r="U3038" s="5"/>
      <c r="V3038" s="5"/>
      <c r="W3038" s="5"/>
      <c r="X3038" s="5"/>
    </row>
    <row r="3039" spans="1:25" s="8" customFormat="1" ht="15" hidden="1" x14ac:dyDescent="0.25">
      <c r="A3039" s="5" t="s">
        <v>24</v>
      </c>
      <c r="B3039" s="5" t="str">
        <f t="shared" si="2"/>
        <v>ks_priv026</v>
      </c>
      <c r="C3039" s="5" t="s">
        <v>916</v>
      </c>
      <c r="D3039" s="5">
        <v>7</v>
      </c>
      <c r="E3039" s="5">
        <v>13</v>
      </c>
      <c r="F3039" s="5">
        <v>2025</v>
      </c>
      <c r="G3039" s="5">
        <v>4</v>
      </c>
      <c r="H3039" s="5" t="s">
        <v>1372</v>
      </c>
      <c r="I3039" s="5" t="s">
        <v>314</v>
      </c>
      <c r="J3039" s="5" t="s">
        <v>1617</v>
      </c>
      <c r="K3039" s="5" t="s">
        <v>1058</v>
      </c>
      <c r="L3039" s="5">
        <v>2</v>
      </c>
      <c r="M3039" s="5">
        <v>1</v>
      </c>
      <c r="N3039" s="5">
        <v>2</v>
      </c>
      <c r="O3039" s="5" t="s">
        <v>246</v>
      </c>
      <c r="P3039" s="5" t="s">
        <v>1432</v>
      </c>
      <c r="Q3039" s="5"/>
      <c r="R3039" s="5"/>
      <c r="S3039" s="5"/>
      <c r="T3039" s="5"/>
      <c r="U3039" s="5"/>
      <c r="V3039" s="5"/>
      <c r="W3039" s="5"/>
      <c r="X3039" s="5"/>
    </row>
    <row r="3040" spans="1:25" s="8" customFormat="1" ht="15" hidden="1" x14ac:dyDescent="0.25">
      <c r="A3040" s="5" t="s">
        <v>24</v>
      </c>
      <c r="B3040" s="5" t="str">
        <f t="shared" si="2"/>
        <v>ks_priv026</v>
      </c>
      <c r="C3040" s="5" t="s">
        <v>916</v>
      </c>
      <c r="D3040" s="5">
        <v>7</v>
      </c>
      <c r="E3040" s="5">
        <v>13</v>
      </c>
      <c r="F3040" s="5">
        <v>2025</v>
      </c>
      <c r="G3040" s="5">
        <v>4</v>
      </c>
      <c r="H3040" s="5" t="s">
        <v>1372</v>
      </c>
      <c r="I3040" s="5" t="s">
        <v>448</v>
      </c>
      <c r="J3040" s="5" t="s">
        <v>449</v>
      </c>
      <c r="K3040" s="5" t="s">
        <v>1058</v>
      </c>
      <c r="L3040" s="5">
        <v>32</v>
      </c>
      <c r="M3040" s="5">
        <v>4</v>
      </c>
      <c r="N3040" s="5">
        <v>8</v>
      </c>
      <c r="O3040" s="5" t="s">
        <v>246</v>
      </c>
      <c r="P3040" s="5" t="s">
        <v>1468</v>
      </c>
      <c r="Q3040" s="5"/>
      <c r="R3040" s="5"/>
      <c r="S3040" s="5"/>
      <c r="T3040" s="5"/>
      <c r="U3040" s="5"/>
      <c r="V3040" s="5"/>
      <c r="W3040" s="5"/>
      <c r="X3040" s="5"/>
    </row>
    <row r="3041" spans="1:25" s="8" customFormat="1" ht="15" hidden="1" x14ac:dyDescent="0.25">
      <c r="A3041" s="5" t="s">
        <v>24</v>
      </c>
      <c r="B3041" s="5" t="str">
        <f t="shared" si="2"/>
        <v>ks_priv026</v>
      </c>
      <c r="C3041" s="5" t="s">
        <v>916</v>
      </c>
      <c r="D3041" s="5">
        <v>7</v>
      </c>
      <c r="E3041" s="5">
        <v>13</v>
      </c>
      <c r="F3041" s="5">
        <v>2025</v>
      </c>
      <c r="G3041" s="5">
        <v>4</v>
      </c>
      <c r="H3041" s="5" t="s">
        <v>1372</v>
      </c>
      <c r="I3041" s="5" t="s">
        <v>423</v>
      </c>
      <c r="J3041" s="5" t="s">
        <v>442</v>
      </c>
      <c r="K3041" s="5" t="s">
        <v>1058</v>
      </c>
      <c r="L3041" s="5">
        <v>2</v>
      </c>
      <c r="M3041" s="5">
        <v>2</v>
      </c>
      <c r="N3041" s="5">
        <v>1</v>
      </c>
      <c r="O3041" s="5" t="s">
        <v>246</v>
      </c>
      <c r="P3041" s="5" t="s">
        <v>1709</v>
      </c>
      <c r="Q3041" s="5"/>
      <c r="R3041" s="5"/>
      <c r="S3041" s="5"/>
      <c r="T3041" s="5"/>
      <c r="U3041" s="5"/>
      <c r="V3041" s="5"/>
      <c r="W3041" s="5"/>
      <c r="X3041" s="5"/>
    </row>
    <row r="3042" spans="1:25" s="8" customFormat="1" ht="15" hidden="1" x14ac:dyDescent="0.25">
      <c r="A3042" s="5" t="s">
        <v>22</v>
      </c>
      <c r="B3042" s="5" t="str">
        <f t="shared" si="2"/>
        <v>ks_priv028</v>
      </c>
      <c r="C3042" s="5" t="s">
        <v>916</v>
      </c>
      <c r="D3042" s="5">
        <v>7</v>
      </c>
      <c r="E3042" s="5">
        <v>13</v>
      </c>
      <c r="F3042" s="5">
        <v>2025</v>
      </c>
      <c r="G3042" s="5">
        <v>4</v>
      </c>
      <c r="H3042" s="5" t="s">
        <v>1372</v>
      </c>
      <c r="I3042" s="5" t="s">
        <v>316</v>
      </c>
      <c r="J3042" s="5" t="s">
        <v>548</v>
      </c>
      <c r="K3042" s="5" t="s">
        <v>1058</v>
      </c>
      <c r="L3042" s="5">
        <v>102490</v>
      </c>
      <c r="M3042" s="5">
        <v>554</v>
      </c>
      <c r="N3042" s="5">
        <v>185</v>
      </c>
      <c r="O3042" s="5" t="s">
        <v>246</v>
      </c>
      <c r="P3042" s="5" t="s">
        <v>1710</v>
      </c>
      <c r="Q3042" s="5"/>
      <c r="R3042" s="5"/>
      <c r="S3042" s="5"/>
      <c r="T3042" s="5"/>
      <c r="U3042" s="5"/>
      <c r="V3042" s="5"/>
      <c r="W3042" s="5"/>
      <c r="X3042" s="5"/>
    </row>
    <row r="3043" spans="1:25" s="8" customFormat="1" ht="15" hidden="1" x14ac:dyDescent="0.25">
      <c r="A3043" s="5" t="s">
        <v>22</v>
      </c>
      <c r="B3043" s="5" t="str">
        <f t="shared" si="2"/>
        <v>ks_priv028</v>
      </c>
      <c r="C3043" s="5" t="s">
        <v>916</v>
      </c>
      <c r="D3043" s="5">
        <v>7</v>
      </c>
      <c r="E3043" s="5">
        <v>13</v>
      </c>
      <c r="F3043" s="5">
        <v>2025</v>
      </c>
      <c r="G3043" s="5">
        <v>4</v>
      </c>
      <c r="H3043" s="5" t="s">
        <v>1372</v>
      </c>
      <c r="I3043" s="5" t="s">
        <v>316</v>
      </c>
      <c r="J3043" s="5" t="s">
        <v>548</v>
      </c>
      <c r="K3043" s="5" t="s">
        <v>1058</v>
      </c>
      <c r="L3043" s="5">
        <v>2775</v>
      </c>
      <c r="M3043" s="5">
        <v>5</v>
      </c>
      <c r="N3043" s="5">
        <v>555</v>
      </c>
      <c r="O3043" s="5" t="s">
        <v>246</v>
      </c>
      <c r="P3043" s="5" t="s">
        <v>1710</v>
      </c>
      <c r="Q3043" s="5"/>
      <c r="R3043" s="5"/>
      <c r="S3043" s="5"/>
      <c r="T3043" s="5"/>
      <c r="U3043" s="5"/>
      <c r="V3043" s="5"/>
      <c r="W3043" s="5"/>
      <c r="X3043" s="5"/>
    </row>
    <row r="3044" spans="1:25" s="8" customFormat="1" ht="15" hidden="1" x14ac:dyDescent="0.25">
      <c r="A3044" s="5" t="s">
        <v>22</v>
      </c>
      <c r="B3044" s="5" t="str">
        <f t="shared" si="2"/>
        <v>ks_priv028</v>
      </c>
      <c r="C3044" s="5" t="s">
        <v>916</v>
      </c>
      <c r="D3044" s="5">
        <v>7</v>
      </c>
      <c r="E3044" s="5">
        <v>13</v>
      </c>
      <c r="F3044" s="5">
        <v>2025</v>
      </c>
      <c r="G3044" s="5">
        <v>4</v>
      </c>
      <c r="H3044" s="5" t="s">
        <v>1372</v>
      </c>
      <c r="I3044" s="5" t="s">
        <v>560</v>
      </c>
      <c r="J3044" s="5" t="s">
        <v>561</v>
      </c>
      <c r="K3044" s="5" t="s">
        <v>1058</v>
      </c>
      <c r="L3044" s="5">
        <v>2</v>
      </c>
      <c r="M3044" s="5">
        <v>1</v>
      </c>
      <c r="N3044" s="5">
        <v>2</v>
      </c>
      <c r="O3044" s="5" t="s">
        <v>246</v>
      </c>
      <c r="P3044" s="5" t="s">
        <v>1708</v>
      </c>
      <c r="Q3044" s="5"/>
      <c r="R3044" s="5"/>
      <c r="S3044" s="5"/>
      <c r="T3044" s="5"/>
      <c r="U3044" s="5"/>
      <c r="V3044" s="5"/>
      <c r="W3044" s="5"/>
      <c r="X3044" s="5"/>
    </row>
    <row r="3045" spans="1:25" s="8" customFormat="1" ht="15" hidden="1" x14ac:dyDescent="0.25">
      <c r="A3045" s="5" t="s">
        <v>26</v>
      </c>
      <c r="B3045" s="5" t="str">
        <f t="shared" si="2"/>
        <v>ks_priv031</v>
      </c>
      <c r="C3045" s="5" t="s">
        <v>916</v>
      </c>
      <c r="D3045" s="5">
        <v>7</v>
      </c>
      <c r="E3045" s="5">
        <v>14</v>
      </c>
      <c r="F3045" s="5">
        <v>2025</v>
      </c>
      <c r="G3045" s="5">
        <v>4</v>
      </c>
      <c r="H3045" s="5" t="s">
        <v>1377</v>
      </c>
      <c r="I3045" s="5" t="s">
        <v>475</v>
      </c>
      <c r="J3045" s="5" t="s">
        <v>487</v>
      </c>
      <c r="K3045" s="5" t="s">
        <v>1058</v>
      </c>
      <c r="L3045" s="5">
        <v>35</v>
      </c>
      <c r="M3045" s="5">
        <v>5</v>
      </c>
      <c r="N3045" s="5">
        <v>7</v>
      </c>
      <c r="O3045" s="5" t="s">
        <v>246</v>
      </c>
      <c r="P3045" s="5" t="s">
        <v>1445</v>
      </c>
      <c r="Q3045" s="5"/>
      <c r="R3045" s="5"/>
      <c r="S3045" s="5"/>
      <c r="T3045" s="5"/>
      <c r="U3045" s="5"/>
      <c r="V3045" s="5"/>
      <c r="W3045" s="5"/>
      <c r="X3045" s="5"/>
      <c r="Y3045" s="5"/>
    </row>
    <row r="3046" spans="1:25" s="8" customFormat="1" ht="15" hidden="1" x14ac:dyDescent="0.25">
      <c r="A3046" s="5" t="s">
        <v>26</v>
      </c>
      <c r="B3046" s="5" t="str">
        <f t="shared" si="2"/>
        <v>ks_priv031</v>
      </c>
      <c r="C3046" s="5" t="s">
        <v>916</v>
      </c>
      <c r="D3046" s="5">
        <v>7</v>
      </c>
      <c r="E3046" s="5">
        <v>14</v>
      </c>
      <c r="F3046" s="5">
        <v>2025</v>
      </c>
      <c r="G3046" s="5">
        <v>4</v>
      </c>
      <c r="H3046" s="5" t="s">
        <v>1377</v>
      </c>
      <c r="I3046" s="5" t="s">
        <v>475</v>
      </c>
      <c r="J3046" s="5" t="s">
        <v>487</v>
      </c>
      <c r="K3046" s="5" t="s">
        <v>1058</v>
      </c>
      <c r="L3046" s="5">
        <v>80</v>
      </c>
      <c r="M3046" s="5">
        <v>4</v>
      </c>
      <c r="N3046" s="5">
        <v>20</v>
      </c>
      <c r="O3046" s="5" t="s">
        <v>246</v>
      </c>
      <c r="P3046" s="5" t="s">
        <v>1445</v>
      </c>
      <c r="Q3046" s="5"/>
      <c r="R3046" s="5"/>
      <c r="S3046" s="5"/>
      <c r="T3046" s="5"/>
      <c r="U3046" s="5"/>
      <c r="V3046" s="5"/>
      <c r="W3046" s="5"/>
      <c r="X3046" s="5"/>
      <c r="Y3046" s="5"/>
    </row>
    <row r="3047" spans="1:25" s="8" customFormat="1" ht="15" hidden="1" x14ac:dyDescent="0.25">
      <c r="A3047" s="5" t="s">
        <v>26</v>
      </c>
      <c r="B3047" s="5" t="str">
        <f t="shared" si="2"/>
        <v>ks_priv031</v>
      </c>
      <c r="C3047" s="5" t="s">
        <v>916</v>
      </c>
      <c r="D3047" s="5">
        <v>7</v>
      </c>
      <c r="E3047" s="5">
        <v>14</v>
      </c>
      <c r="F3047" s="5">
        <v>2025</v>
      </c>
      <c r="G3047" s="5">
        <v>4</v>
      </c>
      <c r="H3047" s="5" t="s">
        <v>1377</v>
      </c>
      <c r="I3047" s="5" t="s">
        <v>475</v>
      </c>
      <c r="J3047" s="5" t="s">
        <v>487</v>
      </c>
      <c r="K3047" s="5" t="s">
        <v>1058</v>
      </c>
      <c r="L3047" s="5">
        <v>150</v>
      </c>
      <c r="M3047" s="5">
        <v>1</v>
      </c>
      <c r="N3047" s="5">
        <v>150</v>
      </c>
      <c r="O3047" s="5" t="s">
        <v>246</v>
      </c>
      <c r="P3047" s="5" t="s">
        <v>1445</v>
      </c>
      <c r="Q3047" s="5"/>
      <c r="R3047" s="5"/>
      <c r="S3047" s="5"/>
      <c r="T3047" s="5"/>
      <c r="U3047" s="5"/>
      <c r="V3047" s="5"/>
      <c r="W3047" s="5"/>
      <c r="X3047" s="5"/>
    </row>
    <row r="3048" spans="1:25" s="8" customFormat="1" ht="15" hidden="1" x14ac:dyDescent="0.25">
      <c r="A3048" s="5" t="s">
        <v>26</v>
      </c>
      <c r="B3048" s="5" t="str">
        <f t="shared" si="2"/>
        <v>ks_priv031</v>
      </c>
      <c r="C3048" s="5" t="s">
        <v>916</v>
      </c>
      <c r="D3048" s="5">
        <v>7</v>
      </c>
      <c r="E3048" s="5">
        <v>14</v>
      </c>
      <c r="F3048" s="5">
        <v>2025</v>
      </c>
      <c r="G3048" s="5">
        <v>4</v>
      </c>
      <c r="H3048" s="5" t="s">
        <v>1377</v>
      </c>
      <c r="I3048" s="5" t="s">
        <v>560</v>
      </c>
      <c r="J3048" s="5" t="s">
        <v>561</v>
      </c>
      <c r="K3048" s="5" t="s">
        <v>1058</v>
      </c>
      <c r="L3048" s="5">
        <v>2</v>
      </c>
      <c r="M3048" s="5">
        <v>2</v>
      </c>
      <c r="N3048" s="5">
        <v>1</v>
      </c>
      <c r="O3048" s="5" t="s">
        <v>246</v>
      </c>
      <c r="P3048" s="5" t="s">
        <v>1708</v>
      </c>
      <c r="Q3048" s="5"/>
      <c r="R3048" s="5"/>
      <c r="S3048" s="5"/>
      <c r="T3048" s="5"/>
      <c r="U3048" s="5"/>
      <c r="V3048" s="5"/>
      <c r="W3048" s="5"/>
      <c r="X3048" s="5"/>
    </row>
    <row r="3049" spans="1:25" s="8" customFormat="1" ht="15" hidden="1" x14ac:dyDescent="0.25">
      <c r="A3049" s="5" t="s">
        <v>26</v>
      </c>
      <c r="B3049" s="5" t="str">
        <f t="shared" si="2"/>
        <v>ks_priv031</v>
      </c>
      <c r="C3049" s="5" t="s">
        <v>916</v>
      </c>
      <c r="D3049" s="5">
        <v>7</v>
      </c>
      <c r="E3049" s="5">
        <v>14</v>
      </c>
      <c r="F3049" s="5">
        <v>2025</v>
      </c>
      <c r="G3049" s="5">
        <v>4</v>
      </c>
      <c r="H3049" s="5" t="s">
        <v>1377</v>
      </c>
      <c r="I3049" s="5" t="s">
        <v>615</v>
      </c>
      <c r="J3049" s="5" t="s">
        <v>1785</v>
      </c>
      <c r="K3049" s="5" t="s">
        <v>1058</v>
      </c>
      <c r="L3049" s="5">
        <v>15</v>
      </c>
      <c r="M3049" s="5">
        <v>3</v>
      </c>
      <c r="N3049" s="5">
        <v>5</v>
      </c>
      <c r="O3049" s="5" t="s">
        <v>1776</v>
      </c>
      <c r="P3049" s="5" t="s">
        <v>1786</v>
      </c>
      <c r="Q3049" s="5" t="s">
        <v>1787</v>
      </c>
      <c r="R3049" s="5"/>
      <c r="S3049" s="5"/>
      <c r="T3049" s="5"/>
      <c r="U3049" s="5"/>
      <c r="V3049" s="5"/>
      <c r="W3049" s="5"/>
      <c r="X3049" s="5"/>
    </row>
    <row r="3050" spans="1:25" s="8" customFormat="1" ht="15" hidden="1" x14ac:dyDescent="0.25">
      <c r="A3050" s="5" t="s">
        <v>27</v>
      </c>
      <c r="B3050" s="5" t="str">
        <f t="shared" si="2"/>
        <v>ks_priv032</v>
      </c>
      <c r="C3050" s="5" t="s">
        <v>916</v>
      </c>
      <c r="D3050" s="5">
        <v>7</v>
      </c>
      <c r="E3050" s="5">
        <v>14</v>
      </c>
      <c r="F3050" s="5">
        <v>2025</v>
      </c>
      <c r="G3050" s="5">
        <v>4</v>
      </c>
      <c r="H3050" s="5" t="s">
        <v>1372</v>
      </c>
      <c r="I3050" s="5" t="s">
        <v>475</v>
      </c>
      <c r="J3050" s="5" t="s">
        <v>487</v>
      </c>
      <c r="K3050" s="5" t="s">
        <v>1058</v>
      </c>
      <c r="L3050" s="5">
        <v>6</v>
      </c>
      <c r="M3050" s="5">
        <v>2</v>
      </c>
      <c r="N3050" s="5">
        <v>3</v>
      </c>
      <c r="O3050" s="5" t="s">
        <v>246</v>
      </c>
      <c r="P3050" s="5" t="s">
        <v>1445</v>
      </c>
      <c r="Q3050" s="5"/>
      <c r="R3050" s="5"/>
      <c r="S3050" s="5"/>
      <c r="T3050" s="5"/>
      <c r="U3050" s="5"/>
      <c r="V3050" s="5"/>
      <c r="W3050" s="5"/>
      <c r="X3050" s="5"/>
    </row>
    <row r="3051" spans="1:25" s="8" customFormat="1" ht="15" hidden="1" x14ac:dyDescent="0.25">
      <c r="A3051" s="5" t="s">
        <v>27</v>
      </c>
      <c r="B3051" s="5" t="str">
        <f t="shared" si="2"/>
        <v>ks_priv032</v>
      </c>
      <c r="C3051" s="5" t="s">
        <v>916</v>
      </c>
      <c r="D3051" s="5">
        <v>7</v>
      </c>
      <c r="E3051" s="5">
        <v>14</v>
      </c>
      <c r="F3051" s="5">
        <v>2025</v>
      </c>
      <c r="G3051" s="5">
        <v>4</v>
      </c>
      <c r="H3051" s="5" t="s">
        <v>1372</v>
      </c>
      <c r="I3051" s="5" t="s">
        <v>319</v>
      </c>
      <c r="J3051" s="5" t="s">
        <v>492</v>
      </c>
      <c r="K3051" s="5" t="s">
        <v>1058</v>
      </c>
      <c r="L3051" s="5">
        <v>6</v>
      </c>
      <c r="M3051" s="5">
        <v>1</v>
      </c>
      <c r="N3051" s="5">
        <v>6</v>
      </c>
      <c r="O3051" s="5" t="s">
        <v>246</v>
      </c>
      <c r="P3051" s="5" t="s">
        <v>1451</v>
      </c>
      <c r="Q3051" s="5"/>
      <c r="R3051" s="5"/>
      <c r="S3051" s="5"/>
      <c r="T3051" s="5"/>
      <c r="U3051" s="5"/>
      <c r="V3051" s="5"/>
      <c r="W3051" s="5"/>
      <c r="X3051" s="5"/>
    </row>
    <row r="3052" spans="1:25" s="8" customFormat="1" ht="15" hidden="1" x14ac:dyDescent="0.25">
      <c r="A3052" s="5" t="s">
        <v>29</v>
      </c>
      <c r="B3052" s="5" t="str">
        <f t="shared" si="2"/>
        <v>ks_priv024</v>
      </c>
      <c r="C3052" s="5" t="s">
        <v>916</v>
      </c>
      <c r="D3052" s="5">
        <v>7</v>
      </c>
      <c r="E3052" s="5">
        <v>14</v>
      </c>
      <c r="F3052" s="5">
        <v>2025</v>
      </c>
      <c r="G3052" s="5">
        <v>4</v>
      </c>
      <c r="H3052" s="5" t="s">
        <v>1372</v>
      </c>
      <c r="I3052" s="5" t="s">
        <v>448</v>
      </c>
      <c r="J3052" s="5" t="s">
        <v>449</v>
      </c>
      <c r="K3052" s="5" t="s">
        <v>1058</v>
      </c>
      <c r="L3052" s="5">
        <v>48</v>
      </c>
      <c r="M3052" s="5">
        <v>4</v>
      </c>
      <c r="N3052" s="5">
        <v>12</v>
      </c>
      <c r="O3052" s="5" t="s">
        <v>246</v>
      </c>
      <c r="P3052" s="5" t="s">
        <v>1468</v>
      </c>
      <c r="Q3052" s="5"/>
      <c r="R3052" s="5"/>
      <c r="S3052" s="5"/>
      <c r="T3052" s="5"/>
      <c r="U3052" s="5"/>
      <c r="V3052" s="5"/>
      <c r="W3052" s="5"/>
      <c r="X3052" s="5"/>
    </row>
    <row r="3053" spans="1:25" s="8" customFormat="1" ht="15" hidden="1" x14ac:dyDescent="0.25">
      <c r="A3053" s="5" t="s">
        <v>29</v>
      </c>
      <c r="B3053" s="5" t="str">
        <f t="shared" si="2"/>
        <v>ks_priv024</v>
      </c>
      <c r="C3053" s="5" t="s">
        <v>916</v>
      </c>
      <c r="D3053" s="5">
        <v>7</v>
      </c>
      <c r="E3053" s="5">
        <v>14</v>
      </c>
      <c r="F3053" s="5">
        <v>2025</v>
      </c>
      <c r="G3053" s="5">
        <v>4</v>
      </c>
      <c r="H3053" s="5" t="s">
        <v>1372</v>
      </c>
      <c r="I3053" s="5" t="s">
        <v>316</v>
      </c>
      <c r="J3053" s="5" t="s">
        <v>317</v>
      </c>
      <c r="K3053" s="5" t="s">
        <v>1058</v>
      </c>
      <c r="L3053" s="5">
        <v>15</v>
      </c>
      <c r="M3053" s="5">
        <v>1</v>
      </c>
      <c r="N3053" s="5">
        <v>15</v>
      </c>
      <c r="O3053" s="5" t="s">
        <v>246</v>
      </c>
      <c r="P3053" s="5" t="s">
        <v>1393</v>
      </c>
      <c r="Q3053" s="5"/>
      <c r="R3053" s="5"/>
      <c r="S3053" s="5"/>
      <c r="T3053" s="5"/>
      <c r="U3053" s="5"/>
      <c r="V3053" s="5"/>
      <c r="W3053" s="5"/>
      <c r="X3053" s="5"/>
    </row>
    <row r="3054" spans="1:25" s="8" customFormat="1" ht="15" hidden="1" x14ac:dyDescent="0.25">
      <c r="A3054" s="5" t="s">
        <v>29</v>
      </c>
      <c r="B3054" s="5" t="str">
        <f t="shared" si="2"/>
        <v>ks_priv024</v>
      </c>
      <c r="C3054" s="5" t="s">
        <v>916</v>
      </c>
      <c r="D3054" s="5">
        <v>7</v>
      </c>
      <c r="E3054" s="5">
        <v>14</v>
      </c>
      <c r="F3054" s="5">
        <v>2025</v>
      </c>
      <c r="G3054" s="5">
        <v>4</v>
      </c>
      <c r="H3054" s="5" t="s">
        <v>1372</v>
      </c>
      <c r="I3054" s="5" t="s">
        <v>1002</v>
      </c>
      <c r="J3054" s="5" t="s">
        <v>367</v>
      </c>
      <c r="K3054" s="5" t="s">
        <v>1058</v>
      </c>
      <c r="L3054" s="5">
        <v>1</v>
      </c>
      <c r="M3054" s="5">
        <v>1</v>
      </c>
      <c r="N3054" s="5">
        <v>1</v>
      </c>
      <c r="O3054" s="5" t="s">
        <v>1788</v>
      </c>
      <c r="P3054" s="5" t="s">
        <v>1698</v>
      </c>
      <c r="Q3054" s="5"/>
      <c r="R3054" s="5"/>
      <c r="S3054" s="5"/>
      <c r="T3054" s="5"/>
      <c r="U3054" s="5"/>
      <c r="V3054" s="5"/>
      <c r="W3054" s="5"/>
      <c r="X3054" s="5"/>
    </row>
    <row r="3055" spans="1:25" s="8" customFormat="1" ht="15" hidden="1" x14ac:dyDescent="0.25">
      <c r="A3055" s="5" t="s">
        <v>29</v>
      </c>
      <c r="B3055" s="5" t="str">
        <f t="shared" si="2"/>
        <v>ks_priv024</v>
      </c>
      <c r="C3055" s="5" t="s">
        <v>916</v>
      </c>
      <c r="D3055" s="5">
        <v>7</v>
      </c>
      <c r="E3055" s="5">
        <v>14</v>
      </c>
      <c r="F3055" s="5">
        <v>2025</v>
      </c>
      <c r="G3055" s="5">
        <v>4</v>
      </c>
      <c r="H3055" s="5" t="s">
        <v>1372</v>
      </c>
      <c r="I3055" s="5" t="s">
        <v>484</v>
      </c>
      <c r="J3055" s="5" t="s">
        <v>1194</v>
      </c>
      <c r="K3055" s="5" t="s">
        <v>1058</v>
      </c>
      <c r="L3055" s="5">
        <v>2</v>
      </c>
      <c r="M3055" s="5">
        <v>2</v>
      </c>
      <c r="N3055" s="5">
        <v>1</v>
      </c>
      <c r="O3055" s="5" t="s">
        <v>246</v>
      </c>
      <c r="P3055" s="5" t="s">
        <v>1550</v>
      </c>
      <c r="Q3055" s="5"/>
      <c r="R3055" s="5"/>
      <c r="S3055" s="5"/>
      <c r="T3055" s="5"/>
      <c r="U3055" s="5"/>
      <c r="V3055" s="5"/>
      <c r="W3055" s="5"/>
      <c r="X3055" s="5"/>
    </row>
    <row r="3056" spans="1:25" s="8" customFormat="1" ht="15" hidden="1" x14ac:dyDescent="0.25">
      <c r="A3056" s="5" t="s">
        <v>31</v>
      </c>
      <c r="B3056" s="5" t="str">
        <f t="shared" si="2"/>
        <v>ks_priv023</v>
      </c>
      <c r="C3056" s="5" t="s">
        <v>916</v>
      </c>
      <c r="D3056" s="5">
        <v>7</v>
      </c>
      <c r="E3056" s="5">
        <v>14</v>
      </c>
      <c r="F3056" s="5">
        <v>2025</v>
      </c>
      <c r="G3056" s="5">
        <v>4</v>
      </c>
      <c r="H3056" s="5" t="s">
        <v>1372</v>
      </c>
      <c r="I3056" s="5" t="s">
        <v>201</v>
      </c>
      <c r="J3056" s="5" t="s">
        <v>201</v>
      </c>
      <c r="K3056" s="5" t="s">
        <v>201</v>
      </c>
      <c r="L3056" s="5">
        <v>0</v>
      </c>
      <c r="M3056" s="5">
        <v>0</v>
      </c>
      <c r="N3056" s="5">
        <v>0</v>
      </c>
      <c r="O3056" s="5" t="s">
        <v>1378</v>
      </c>
      <c r="P3056" s="5" t="s">
        <v>201</v>
      </c>
      <c r="Q3056" s="5" t="s">
        <v>1789</v>
      </c>
      <c r="R3056" s="5"/>
      <c r="S3056" s="5"/>
      <c r="T3056" s="5"/>
      <c r="U3056" s="5"/>
      <c r="V3056" s="5"/>
      <c r="W3056" s="5"/>
      <c r="X3056" s="5"/>
    </row>
    <row r="3057" spans="1:25" s="8" customFormat="1" ht="15" hidden="1" x14ac:dyDescent="0.25">
      <c r="A3057" s="5" t="s">
        <v>32</v>
      </c>
      <c r="B3057" s="5" t="str">
        <f t="shared" si="2"/>
        <v>ks_priv025</v>
      </c>
      <c r="C3057" s="5" t="s">
        <v>916</v>
      </c>
      <c r="D3057" s="5">
        <v>7</v>
      </c>
      <c r="E3057" s="5">
        <v>14</v>
      </c>
      <c r="F3057" s="5">
        <v>2025</v>
      </c>
      <c r="G3057" s="5">
        <v>4</v>
      </c>
      <c r="H3057" s="5" t="s">
        <v>1377</v>
      </c>
      <c r="I3057" s="5" t="s">
        <v>448</v>
      </c>
      <c r="J3057" s="5" t="s">
        <v>449</v>
      </c>
      <c r="K3057" s="5" t="s">
        <v>1058</v>
      </c>
      <c r="L3057" s="5">
        <v>7</v>
      </c>
      <c r="M3057" s="5">
        <v>1</v>
      </c>
      <c r="N3057" s="5">
        <v>7</v>
      </c>
      <c r="O3057" s="5" t="s">
        <v>246</v>
      </c>
      <c r="P3057" s="5" t="s">
        <v>1468</v>
      </c>
      <c r="Q3057" s="5"/>
      <c r="R3057" s="5"/>
      <c r="S3057" s="5"/>
      <c r="T3057" s="5"/>
      <c r="U3057" s="5"/>
      <c r="V3057" s="5"/>
      <c r="W3057" s="5"/>
      <c r="X3057" s="5"/>
      <c r="Y3057" s="5"/>
    </row>
    <row r="3058" spans="1:25" s="8" customFormat="1" ht="15" hidden="1" x14ac:dyDescent="0.25">
      <c r="A3058" s="5" t="s">
        <v>32</v>
      </c>
      <c r="B3058" s="5" t="str">
        <f t="shared" si="2"/>
        <v>ks_priv025</v>
      </c>
      <c r="C3058" s="5" t="s">
        <v>916</v>
      </c>
      <c r="D3058" s="5">
        <v>7</v>
      </c>
      <c r="E3058" s="5">
        <v>14</v>
      </c>
      <c r="F3058" s="5">
        <v>2025</v>
      </c>
      <c r="G3058" s="5">
        <v>4</v>
      </c>
      <c r="H3058" s="5" t="s">
        <v>1377</v>
      </c>
      <c r="I3058" s="5" t="s">
        <v>423</v>
      </c>
      <c r="J3058" s="5" t="s">
        <v>442</v>
      </c>
      <c r="K3058" s="5" t="s">
        <v>1058</v>
      </c>
      <c r="L3058" s="5">
        <v>1</v>
      </c>
      <c r="M3058" s="5">
        <v>1</v>
      </c>
      <c r="N3058" s="5">
        <v>1</v>
      </c>
      <c r="O3058" s="5" t="s">
        <v>246</v>
      </c>
      <c r="P3058" s="5" t="s">
        <v>1709</v>
      </c>
      <c r="Q3058" s="5"/>
      <c r="R3058" s="5"/>
      <c r="S3058" s="5"/>
      <c r="T3058" s="5"/>
      <c r="U3058" s="5"/>
      <c r="V3058" s="5"/>
      <c r="W3058" s="5"/>
      <c r="X3058" s="5"/>
    </row>
    <row r="3059" spans="1:25" s="8" customFormat="1" ht="15" hidden="1" x14ac:dyDescent="0.25">
      <c r="A3059" s="5" t="s">
        <v>81</v>
      </c>
      <c r="B3059" s="5" t="str">
        <f t="shared" si="2"/>
        <v>ks_priv017</v>
      </c>
      <c r="C3059" s="5" t="s">
        <v>916</v>
      </c>
      <c r="D3059" s="5">
        <v>7</v>
      </c>
      <c r="E3059" s="5">
        <v>15</v>
      </c>
      <c r="F3059" s="5">
        <v>2025</v>
      </c>
      <c r="G3059" s="5">
        <v>4</v>
      </c>
      <c r="H3059" s="5" t="s">
        <v>1372</v>
      </c>
      <c r="I3059" s="5" t="s">
        <v>201</v>
      </c>
      <c r="J3059" s="5" t="s">
        <v>201</v>
      </c>
      <c r="K3059" s="5" t="s">
        <v>201</v>
      </c>
      <c r="L3059" s="5">
        <v>0</v>
      </c>
      <c r="M3059" s="5">
        <v>0</v>
      </c>
      <c r="N3059" s="5">
        <v>0</v>
      </c>
      <c r="O3059" s="5" t="s">
        <v>1378</v>
      </c>
      <c r="P3059" s="5" t="s">
        <v>201</v>
      </c>
      <c r="Q3059" s="5" t="s">
        <v>1643</v>
      </c>
      <c r="R3059" s="5"/>
      <c r="S3059" s="5"/>
      <c r="T3059" s="5"/>
      <c r="U3059" s="5"/>
      <c r="V3059" s="5"/>
      <c r="W3059" s="5"/>
      <c r="X3059" s="5"/>
    </row>
    <row r="3060" spans="1:25" s="8" customFormat="1" ht="15" hidden="1" x14ac:dyDescent="0.25">
      <c r="A3060" s="5" t="s">
        <v>121</v>
      </c>
      <c r="B3060" s="5" t="str">
        <f t="shared" si="2"/>
        <v>ks_priv061</v>
      </c>
      <c r="C3060" s="5" t="s">
        <v>916</v>
      </c>
      <c r="D3060" s="5">
        <v>7</v>
      </c>
      <c r="E3060" s="5">
        <v>15</v>
      </c>
      <c r="F3060" s="5">
        <v>2025</v>
      </c>
      <c r="G3060" s="5">
        <v>4</v>
      </c>
      <c r="H3060" s="5" t="s">
        <v>1377</v>
      </c>
      <c r="I3060" s="5" t="s">
        <v>433</v>
      </c>
      <c r="J3060" s="5" t="s">
        <v>367</v>
      </c>
      <c r="K3060" s="5" t="s">
        <v>1058</v>
      </c>
      <c r="L3060" s="5">
        <v>28</v>
      </c>
      <c r="M3060" s="5">
        <v>2</v>
      </c>
      <c r="N3060" s="5">
        <v>14</v>
      </c>
      <c r="O3060" s="5" t="s">
        <v>246</v>
      </c>
      <c r="P3060" s="5" t="s">
        <v>508</v>
      </c>
      <c r="Q3060" s="5"/>
      <c r="R3060" s="5"/>
      <c r="S3060" s="5"/>
      <c r="T3060" s="5"/>
      <c r="U3060" s="5"/>
      <c r="V3060" s="5"/>
      <c r="W3060" s="5"/>
      <c r="X3060" s="5"/>
      <c r="Y3060" s="5"/>
    </row>
    <row r="3061" spans="1:25" s="8" customFormat="1" ht="15" hidden="1" x14ac:dyDescent="0.25">
      <c r="A3061" s="5" t="s">
        <v>40</v>
      </c>
      <c r="B3061" s="5" t="str">
        <f t="shared" si="2"/>
        <v>ks_priv053</v>
      </c>
      <c r="C3061" s="5" t="s">
        <v>916</v>
      </c>
      <c r="D3061" s="5">
        <v>7</v>
      </c>
      <c r="E3061" s="5">
        <v>20</v>
      </c>
      <c r="F3061" s="5">
        <v>2025</v>
      </c>
      <c r="G3061" s="5">
        <v>4</v>
      </c>
      <c r="H3061" s="5" t="s">
        <v>1372</v>
      </c>
      <c r="I3061" s="5" t="s">
        <v>493</v>
      </c>
      <c r="J3061" s="5" t="s">
        <v>306</v>
      </c>
      <c r="K3061" s="5" t="s">
        <v>1058</v>
      </c>
      <c r="L3061" s="5">
        <v>15</v>
      </c>
      <c r="M3061" s="5">
        <v>5</v>
      </c>
      <c r="N3061" s="5">
        <v>3</v>
      </c>
      <c r="O3061" s="5" t="s">
        <v>246</v>
      </c>
      <c r="P3061" s="5" t="s">
        <v>1494</v>
      </c>
      <c r="Q3061" s="5"/>
      <c r="R3061" s="5"/>
      <c r="S3061" s="5"/>
      <c r="T3061" s="5"/>
      <c r="U3061" s="5"/>
      <c r="V3061" s="5"/>
      <c r="W3061" s="5"/>
      <c r="X3061" s="5"/>
    </row>
    <row r="3062" spans="1:25" s="8" customFormat="1" ht="15" hidden="1" x14ac:dyDescent="0.25">
      <c r="A3062" s="5" t="s">
        <v>40</v>
      </c>
      <c r="B3062" s="5" t="str">
        <f t="shared" si="2"/>
        <v>ks_priv053</v>
      </c>
      <c r="C3062" s="5" t="s">
        <v>916</v>
      </c>
      <c r="D3062" s="5">
        <v>7</v>
      </c>
      <c r="E3062" s="5">
        <v>20</v>
      </c>
      <c r="F3062" s="5">
        <v>2025</v>
      </c>
      <c r="G3062" s="5">
        <v>4</v>
      </c>
      <c r="H3062" s="5" t="s">
        <v>1372</v>
      </c>
      <c r="I3062" s="5" t="s">
        <v>457</v>
      </c>
      <c r="J3062" s="5" t="s">
        <v>503</v>
      </c>
      <c r="K3062" s="5" t="s">
        <v>1058</v>
      </c>
      <c r="L3062" s="5">
        <v>24</v>
      </c>
      <c r="M3062" s="5">
        <v>12</v>
      </c>
      <c r="N3062" s="5">
        <v>2</v>
      </c>
      <c r="O3062" s="5" t="s">
        <v>1790</v>
      </c>
      <c r="P3062" s="5" t="s">
        <v>1761</v>
      </c>
      <c r="Q3062" s="5"/>
      <c r="R3062" s="5"/>
      <c r="S3062" s="5"/>
      <c r="T3062" s="5"/>
      <c r="U3062" s="5"/>
      <c r="V3062" s="5"/>
      <c r="W3062" s="5"/>
      <c r="X3062" s="5"/>
    </row>
    <row r="3063" spans="1:25" s="8" customFormat="1" ht="15" hidden="1" x14ac:dyDescent="0.25">
      <c r="A3063" s="5" t="s">
        <v>40</v>
      </c>
      <c r="B3063" s="5" t="str">
        <f t="shared" si="2"/>
        <v>ks_priv053</v>
      </c>
      <c r="C3063" s="5" t="s">
        <v>916</v>
      </c>
      <c r="D3063" s="5">
        <v>7</v>
      </c>
      <c r="E3063" s="5">
        <v>20</v>
      </c>
      <c r="F3063" s="5">
        <v>2025</v>
      </c>
      <c r="G3063" s="5">
        <v>4</v>
      </c>
      <c r="H3063" s="5" t="s">
        <v>1372</v>
      </c>
      <c r="I3063" s="5" t="s">
        <v>457</v>
      </c>
      <c r="J3063" s="5" t="s">
        <v>503</v>
      </c>
      <c r="K3063" s="5" t="s">
        <v>1058</v>
      </c>
      <c r="L3063" s="5">
        <v>10</v>
      </c>
      <c r="M3063" s="5">
        <v>1</v>
      </c>
      <c r="N3063" s="5">
        <v>10</v>
      </c>
      <c r="O3063" s="5" t="s">
        <v>1790</v>
      </c>
      <c r="P3063" s="5" t="s">
        <v>1761</v>
      </c>
      <c r="Q3063" s="5"/>
      <c r="R3063" s="5"/>
      <c r="S3063" s="5"/>
      <c r="T3063" s="5"/>
      <c r="U3063" s="5"/>
      <c r="V3063" s="5"/>
      <c r="W3063" s="5"/>
      <c r="X3063" s="5"/>
    </row>
    <row r="3064" spans="1:25" s="8" customFormat="1" ht="15" hidden="1" x14ac:dyDescent="0.25">
      <c r="A3064" s="5" t="s">
        <v>40</v>
      </c>
      <c r="B3064" s="5" t="str">
        <f t="shared" si="2"/>
        <v>ks_priv053</v>
      </c>
      <c r="C3064" s="5" t="s">
        <v>916</v>
      </c>
      <c r="D3064" s="5">
        <v>7</v>
      </c>
      <c r="E3064" s="5">
        <v>20</v>
      </c>
      <c r="F3064" s="5">
        <v>2025</v>
      </c>
      <c r="G3064" s="5">
        <v>4</v>
      </c>
      <c r="H3064" s="5" t="s">
        <v>1372</v>
      </c>
      <c r="I3064" s="5" t="s">
        <v>1791</v>
      </c>
      <c r="J3064" s="5" t="s">
        <v>1792</v>
      </c>
      <c r="K3064" s="5" t="s">
        <v>1058</v>
      </c>
      <c r="L3064" s="5">
        <v>12</v>
      </c>
      <c r="M3064" s="5">
        <v>2</v>
      </c>
      <c r="N3064" s="5">
        <v>6</v>
      </c>
      <c r="O3064" s="5" t="s">
        <v>1793</v>
      </c>
      <c r="P3064" s="5" t="s">
        <v>1794</v>
      </c>
      <c r="Q3064" s="5"/>
      <c r="R3064" s="5"/>
      <c r="S3064" s="5"/>
      <c r="T3064" s="5"/>
      <c r="U3064" s="5"/>
      <c r="V3064" s="5"/>
      <c r="W3064" s="5"/>
      <c r="X3064" s="5"/>
      <c r="Y3064" s="5"/>
    </row>
    <row r="3065" spans="1:25" s="8" customFormat="1" ht="15" hidden="1" x14ac:dyDescent="0.25">
      <c r="A3065" s="5" t="s">
        <v>40</v>
      </c>
      <c r="B3065" s="5" t="str">
        <f t="shared" si="2"/>
        <v>ks_priv053</v>
      </c>
      <c r="C3065" s="5" t="s">
        <v>916</v>
      </c>
      <c r="D3065" s="5">
        <v>7</v>
      </c>
      <c r="E3065" s="5">
        <v>20</v>
      </c>
      <c r="F3065" s="5">
        <v>2025</v>
      </c>
      <c r="G3065" s="5">
        <v>4</v>
      </c>
      <c r="H3065" s="5" t="s">
        <v>1372</v>
      </c>
      <c r="I3065" s="5" t="s">
        <v>428</v>
      </c>
      <c r="J3065" s="5" t="s">
        <v>306</v>
      </c>
      <c r="K3065" s="5" t="s">
        <v>1058</v>
      </c>
      <c r="L3065" s="5">
        <v>2</v>
      </c>
      <c r="M3065" s="5">
        <v>1</v>
      </c>
      <c r="N3065" s="5">
        <v>2</v>
      </c>
      <c r="O3065" s="5" t="s">
        <v>246</v>
      </c>
      <c r="P3065" s="5" t="s">
        <v>1701</v>
      </c>
      <c r="Q3065" s="5"/>
      <c r="R3065" s="5"/>
      <c r="S3065" s="5"/>
      <c r="T3065" s="5"/>
      <c r="U3065" s="5"/>
      <c r="V3065" s="5"/>
      <c r="W3065" s="5"/>
      <c r="X3065" s="6"/>
    </row>
    <row r="3066" spans="1:25" s="8" customFormat="1" ht="15" hidden="1" x14ac:dyDescent="0.25">
      <c r="A3066" s="5" t="s">
        <v>34</v>
      </c>
      <c r="B3066" s="5" t="str">
        <f t="shared" si="2"/>
        <v>ks_priv048</v>
      </c>
      <c r="C3066" s="5" t="s">
        <v>916</v>
      </c>
      <c r="D3066" s="5">
        <v>7</v>
      </c>
      <c r="E3066" s="5">
        <v>20</v>
      </c>
      <c r="F3066" s="5">
        <v>2025</v>
      </c>
      <c r="G3066" s="5">
        <v>4</v>
      </c>
      <c r="H3066" s="5" t="s">
        <v>1377</v>
      </c>
      <c r="I3066" s="5" t="s">
        <v>423</v>
      </c>
      <c r="J3066" s="5" t="s">
        <v>442</v>
      </c>
      <c r="K3066" s="5" t="s">
        <v>1058</v>
      </c>
      <c r="L3066" s="5">
        <v>1</v>
      </c>
      <c r="M3066" s="5">
        <v>1</v>
      </c>
      <c r="N3066" s="5">
        <v>1</v>
      </c>
      <c r="O3066" s="5" t="s">
        <v>246</v>
      </c>
      <c r="P3066" s="5" t="s">
        <v>1709</v>
      </c>
      <c r="Q3066" s="5"/>
      <c r="R3066" s="5"/>
      <c r="S3066" s="5"/>
      <c r="T3066" s="5"/>
      <c r="U3066" s="5"/>
      <c r="V3066" s="5"/>
      <c r="W3066" s="5"/>
      <c r="X3066" s="5"/>
    </row>
    <row r="3067" spans="1:25" s="8" customFormat="1" ht="15" hidden="1" x14ac:dyDescent="0.25">
      <c r="A3067" s="5" t="s">
        <v>34</v>
      </c>
      <c r="B3067" s="5" t="str">
        <f t="shared" si="2"/>
        <v>ks_priv048</v>
      </c>
      <c r="C3067" s="5" t="s">
        <v>916</v>
      </c>
      <c r="D3067" s="5">
        <v>7</v>
      </c>
      <c r="E3067" s="5">
        <v>20</v>
      </c>
      <c r="F3067" s="5">
        <v>2025</v>
      </c>
      <c r="G3067" s="5">
        <v>4</v>
      </c>
      <c r="H3067" s="5" t="s">
        <v>1377</v>
      </c>
      <c r="I3067" s="5" t="s">
        <v>520</v>
      </c>
      <c r="J3067" s="5" t="s">
        <v>521</v>
      </c>
      <c r="K3067" s="5" t="s">
        <v>1058</v>
      </c>
      <c r="L3067" s="5">
        <v>144</v>
      </c>
      <c r="M3067" s="5">
        <v>2</v>
      </c>
      <c r="N3067" s="5">
        <v>72</v>
      </c>
      <c r="O3067" s="5" t="s">
        <v>246</v>
      </c>
      <c r="P3067" s="5" t="s">
        <v>1571</v>
      </c>
      <c r="Q3067" s="5"/>
      <c r="R3067" s="5"/>
      <c r="S3067" s="5"/>
      <c r="T3067" s="5"/>
      <c r="U3067" s="5"/>
      <c r="V3067" s="5"/>
      <c r="W3067" s="5"/>
      <c r="X3067" s="5"/>
    </row>
    <row r="3068" spans="1:25" s="8" customFormat="1" ht="15" hidden="1" x14ac:dyDescent="0.25">
      <c r="A3068" s="5" t="s">
        <v>34</v>
      </c>
      <c r="B3068" s="5" t="str">
        <f t="shared" si="2"/>
        <v>ks_priv048</v>
      </c>
      <c r="C3068" s="5" t="s">
        <v>916</v>
      </c>
      <c r="D3068" s="5">
        <v>7</v>
      </c>
      <c r="E3068" s="5">
        <v>20</v>
      </c>
      <c r="F3068" s="5">
        <v>2025</v>
      </c>
      <c r="G3068" s="5">
        <v>4</v>
      </c>
      <c r="H3068" s="5" t="s">
        <v>1377</v>
      </c>
      <c r="I3068" s="5" t="s">
        <v>484</v>
      </c>
      <c r="J3068" s="5" t="s">
        <v>338</v>
      </c>
      <c r="K3068" s="5" t="s">
        <v>1058</v>
      </c>
      <c r="L3068" s="5">
        <v>1</v>
      </c>
      <c r="M3068" s="5">
        <v>1</v>
      </c>
      <c r="N3068" s="5">
        <v>1</v>
      </c>
      <c r="O3068" s="5" t="s">
        <v>246</v>
      </c>
      <c r="P3068" s="5" t="s">
        <v>1795</v>
      </c>
      <c r="Q3068" s="5"/>
      <c r="R3068" s="5"/>
      <c r="S3068" s="5"/>
      <c r="T3068" s="5"/>
      <c r="U3068" s="5"/>
      <c r="V3068" s="5"/>
      <c r="W3068" s="5"/>
      <c r="X3068" s="5"/>
    </row>
    <row r="3069" spans="1:25" s="8" customFormat="1" ht="15" hidden="1" x14ac:dyDescent="0.25">
      <c r="A3069" s="5" t="s">
        <v>60</v>
      </c>
      <c r="B3069" s="5" t="str">
        <f t="shared" si="2"/>
        <v>ks_priv047</v>
      </c>
      <c r="C3069" s="5" t="s">
        <v>916</v>
      </c>
      <c r="D3069" s="5">
        <v>7</v>
      </c>
      <c r="E3069" s="5">
        <v>20</v>
      </c>
      <c r="F3069" s="5">
        <v>2025</v>
      </c>
      <c r="G3069" s="5">
        <v>4</v>
      </c>
      <c r="H3069" s="5" t="s">
        <v>1377</v>
      </c>
      <c r="I3069" s="5" t="s">
        <v>538</v>
      </c>
      <c r="J3069" s="5" t="s">
        <v>315</v>
      </c>
      <c r="K3069" s="5" t="s">
        <v>1058</v>
      </c>
      <c r="L3069" s="5">
        <v>1</v>
      </c>
      <c r="M3069" s="5">
        <v>1</v>
      </c>
      <c r="N3069" s="5">
        <v>1</v>
      </c>
      <c r="O3069" s="5" t="s">
        <v>1796</v>
      </c>
      <c r="P3069" s="5" t="s">
        <v>1797</v>
      </c>
      <c r="Q3069" s="5"/>
      <c r="R3069" s="5"/>
      <c r="S3069" s="5"/>
      <c r="T3069" s="5"/>
      <c r="U3069" s="5"/>
      <c r="V3069" s="5"/>
      <c r="W3069" s="5"/>
      <c r="X3069" s="5"/>
    </row>
    <row r="3070" spans="1:25" s="8" customFormat="1" ht="15" hidden="1" x14ac:dyDescent="0.25">
      <c r="A3070" s="5" t="s">
        <v>63</v>
      </c>
      <c r="B3070" s="5" t="str">
        <f t="shared" si="2"/>
        <v>ks_priv044</v>
      </c>
      <c r="C3070" s="5" t="s">
        <v>916</v>
      </c>
      <c r="D3070" s="5">
        <v>7</v>
      </c>
      <c r="E3070" s="5">
        <v>20</v>
      </c>
      <c r="F3070" s="5">
        <v>2025</v>
      </c>
      <c r="G3070" s="5">
        <v>4</v>
      </c>
      <c r="H3070" s="5" t="s">
        <v>1372</v>
      </c>
      <c r="I3070" s="5" t="s">
        <v>1646</v>
      </c>
      <c r="J3070" s="5" t="s">
        <v>373</v>
      </c>
      <c r="K3070" s="5" t="s">
        <v>1058</v>
      </c>
      <c r="L3070" s="5">
        <v>12</v>
      </c>
      <c r="M3070" s="5">
        <v>4</v>
      </c>
      <c r="N3070" s="5">
        <v>3</v>
      </c>
      <c r="O3070" s="5" t="s">
        <v>246</v>
      </c>
      <c r="P3070" s="5" t="s">
        <v>1404</v>
      </c>
      <c r="Q3070" s="5" t="s">
        <v>1798</v>
      </c>
      <c r="R3070" s="5"/>
      <c r="S3070" s="5"/>
      <c r="T3070" s="5"/>
      <c r="U3070" s="5"/>
      <c r="V3070" s="5"/>
      <c r="W3070" s="5"/>
      <c r="X3070" s="5"/>
    </row>
    <row r="3071" spans="1:25" s="8" customFormat="1" ht="15" hidden="1" x14ac:dyDescent="0.25">
      <c r="A3071" s="5" t="s">
        <v>65</v>
      </c>
      <c r="B3071" s="5" t="str">
        <f t="shared" si="2"/>
        <v>ks_priv042</v>
      </c>
      <c r="C3071" s="5" t="s">
        <v>916</v>
      </c>
      <c r="D3071" s="5">
        <v>7</v>
      </c>
      <c r="E3071" s="5">
        <v>20</v>
      </c>
      <c r="F3071" s="5">
        <v>2025</v>
      </c>
      <c r="G3071" s="5">
        <v>4</v>
      </c>
      <c r="H3071" s="5" t="s">
        <v>1372</v>
      </c>
      <c r="I3071" s="5" t="s">
        <v>538</v>
      </c>
      <c r="J3071" s="5" t="s">
        <v>545</v>
      </c>
      <c r="K3071" s="5" t="s">
        <v>1058</v>
      </c>
      <c r="L3071" s="5">
        <v>1</v>
      </c>
      <c r="M3071" s="5">
        <v>1</v>
      </c>
      <c r="N3071" s="5">
        <v>1</v>
      </c>
      <c r="O3071" s="5" t="s">
        <v>246</v>
      </c>
      <c r="P3071" s="5" t="s">
        <v>1754</v>
      </c>
      <c r="Q3071" s="5"/>
      <c r="R3071" s="5"/>
      <c r="S3071" s="5"/>
      <c r="T3071" s="5"/>
      <c r="U3071" s="5"/>
      <c r="V3071" s="5"/>
      <c r="W3071" s="5"/>
      <c r="X3071" s="5"/>
    </row>
    <row r="3072" spans="1:25" s="8" customFormat="1" ht="15" hidden="1" x14ac:dyDescent="0.25">
      <c r="A3072" s="5" t="s">
        <v>65</v>
      </c>
      <c r="B3072" s="5" t="str">
        <f t="shared" si="2"/>
        <v>ks_priv042</v>
      </c>
      <c r="C3072" s="5" t="s">
        <v>916</v>
      </c>
      <c r="D3072" s="5">
        <v>7</v>
      </c>
      <c r="E3072" s="5">
        <v>20</v>
      </c>
      <c r="F3072" s="5">
        <v>2025</v>
      </c>
      <c r="G3072" s="5">
        <v>4</v>
      </c>
      <c r="H3072" s="5" t="s">
        <v>1372</v>
      </c>
      <c r="I3072" s="5" t="s">
        <v>319</v>
      </c>
      <c r="J3072" s="5" t="s">
        <v>492</v>
      </c>
      <c r="K3072" s="5" t="s">
        <v>1058</v>
      </c>
      <c r="L3072" s="5">
        <v>26</v>
      </c>
      <c r="M3072" s="5">
        <v>1</v>
      </c>
      <c r="N3072" s="5">
        <v>26</v>
      </c>
      <c r="O3072" s="5" t="s">
        <v>246</v>
      </c>
      <c r="P3072" s="5" t="s">
        <v>1451</v>
      </c>
      <c r="Q3072" s="5"/>
      <c r="R3072" s="5"/>
      <c r="S3072" s="5"/>
      <c r="T3072" s="5"/>
      <c r="U3072" s="5"/>
      <c r="V3072" s="5"/>
      <c r="W3072" s="5"/>
      <c r="X3072" s="5"/>
    </row>
    <row r="3073" spans="1:25" s="8" customFormat="1" ht="15" hidden="1" x14ac:dyDescent="0.25">
      <c r="A3073" s="5" t="s">
        <v>49</v>
      </c>
      <c r="B3073" s="5" t="str">
        <f t="shared" si="2"/>
        <v>ks_priv038</v>
      </c>
      <c r="C3073" s="5" t="s">
        <v>916</v>
      </c>
      <c r="D3073" s="5">
        <v>7</v>
      </c>
      <c r="E3073" s="5">
        <v>22</v>
      </c>
      <c r="F3073" s="5">
        <v>2025</v>
      </c>
      <c r="G3073" s="5">
        <v>4</v>
      </c>
      <c r="H3073" s="5" t="s">
        <v>1372</v>
      </c>
      <c r="I3073" s="5" t="s">
        <v>423</v>
      </c>
      <c r="J3073" s="5" t="s">
        <v>442</v>
      </c>
      <c r="K3073" s="5" t="s">
        <v>1058</v>
      </c>
      <c r="L3073" s="5">
        <v>6</v>
      </c>
      <c r="M3073" s="5">
        <v>6</v>
      </c>
      <c r="N3073" s="5">
        <v>1</v>
      </c>
      <c r="O3073" s="5" t="s">
        <v>246</v>
      </c>
      <c r="P3073" s="5" t="s">
        <v>1709</v>
      </c>
      <c r="Q3073" s="5"/>
      <c r="R3073" s="5"/>
      <c r="S3073" s="5"/>
      <c r="T3073" s="5"/>
      <c r="U3073" s="5"/>
      <c r="V3073" s="5"/>
      <c r="W3073" s="5"/>
      <c r="X3073" s="5"/>
    </row>
    <row r="3074" spans="1:25" s="8" customFormat="1" ht="15" hidden="1" x14ac:dyDescent="0.25">
      <c r="A3074" s="5" t="s">
        <v>49</v>
      </c>
      <c r="B3074" s="5" t="str">
        <f t="shared" si="2"/>
        <v>ks_priv038</v>
      </c>
      <c r="C3074" s="5" t="s">
        <v>916</v>
      </c>
      <c r="D3074" s="5">
        <v>7</v>
      </c>
      <c r="E3074" s="5">
        <v>22</v>
      </c>
      <c r="F3074" s="5">
        <v>2025</v>
      </c>
      <c r="G3074" s="5">
        <v>4</v>
      </c>
      <c r="H3074" s="5" t="s">
        <v>1372</v>
      </c>
      <c r="I3074" s="5" t="s">
        <v>399</v>
      </c>
      <c r="J3074" s="5" t="s">
        <v>400</v>
      </c>
      <c r="K3074" s="5" t="s">
        <v>1058</v>
      </c>
      <c r="L3074" s="5">
        <v>1</v>
      </c>
      <c r="M3074" s="5">
        <v>1</v>
      </c>
      <c r="N3074" s="5">
        <v>1</v>
      </c>
      <c r="O3074" s="5" t="s">
        <v>246</v>
      </c>
      <c r="P3074" s="5" t="s">
        <v>1547</v>
      </c>
      <c r="Q3074" s="5"/>
      <c r="R3074" s="5"/>
      <c r="S3074" s="5"/>
      <c r="T3074" s="5"/>
      <c r="U3074" s="5"/>
      <c r="V3074" s="5"/>
      <c r="W3074" s="5"/>
      <c r="X3074" s="5"/>
    </row>
    <row r="3075" spans="1:25" s="8" customFormat="1" ht="15" hidden="1" x14ac:dyDescent="0.25">
      <c r="A3075" s="5" t="s">
        <v>49</v>
      </c>
      <c r="B3075" s="5" t="str">
        <f t="shared" si="2"/>
        <v>ks_priv038</v>
      </c>
      <c r="C3075" s="5" t="s">
        <v>916</v>
      </c>
      <c r="D3075" s="5">
        <v>7</v>
      </c>
      <c r="E3075" s="5">
        <v>22</v>
      </c>
      <c r="F3075" s="5">
        <v>2025</v>
      </c>
      <c r="G3075" s="5">
        <v>4</v>
      </c>
      <c r="H3075" s="5" t="s">
        <v>1372</v>
      </c>
      <c r="I3075" s="5" t="s">
        <v>448</v>
      </c>
      <c r="J3075" s="5" t="s">
        <v>449</v>
      </c>
      <c r="K3075" s="5" t="s">
        <v>1058</v>
      </c>
      <c r="L3075" s="5">
        <v>10</v>
      </c>
      <c r="M3075" s="5">
        <v>2</v>
      </c>
      <c r="N3075" s="5">
        <v>5</v>
      </c>
      <c r="O3075" s="5" t="s">
        <v>246</v>
      </c>
      <c r="P3075" s="5" t="s">
        <v>1468</v>
      </c>
      <c r="Q3075" s="5"/>
      <c r="R3075" s="5"/>
      <c r="S3075" s="5"/>
      <c r="T3075" s="5"/>
      <c r="U3075" s="5"/>
      <c r="V3075" s="5"/>
      <c r="W3075" s="5"/>
      <c r="X3075" s="5"/>
    </row>
    <row r="3076" spans="1:25" s="8" customFormat="1" ht="15" hidden="1" x14ac:dyDescent="0.25">
      <c r="A3076" s="5" t="s">
        <v>44</v>
      </c>
      <c r="B3076" s="5" t="str">
        <f t="shared" si="2"/>
        <v>ks_priv039</v>
      </c>
      <c r="C3076" s="5" t="s">
        <v>916</v>
      </c>
      <c r="D3076" s="5">
        <v>7</v>
      </c>
      <c r="E3076" s="5">
        <v>22</v>
      </c>
      <c r="F3076" s="5">
        <v>2025</v>
      </c>
      <c r="G3076" s="5">
        <v>4</v>
      </c>
      <c r="H3076" s="5" t="s">
        <v>1377</v>
      </c>
      <c r="I3076" s="5" t="s">
        <v>201</v>
      </c>
      <c r="J3076" s="5" t="s">
        <v>201</v>
      </c>
      <c r="K3076" s="5" t="s">
        <v>201</v>
      </c>
      <c r="L3076" s="5">
        <v>0</v>
      </c>
      <c r="M3076" s="5">
        <v>0</v>
      </c>
      <c r="N3076" s="5">
        <v>0</v>
      </c>
      <c r="O3076" s="5" t="s">
        <v>246</v>
      </c>
      <c r="P3076" s="5" t="s">
        <v>201</v>
      </c>
      <c r="Q3076" s="5" t="s">
        <v>1643</v>
      </c>
      <c r="R3076" s="5"/>
      <c r="S3076" s="5"/>
      <c r="T3076" s="5"/>
      <c r="U3076" s="5"/>
      <c r="V3076" s="5"/>
      <c r="W3076" s="5"/>
      <c r="X3076" s="5"/>
    </row>
    <row r="3077" spans="1:25" s="8" customFormat="1" ht="15" hidden="1" x14ac:dyDescent="0.25">
      <c r="A3077" s="5" t="s">
        <v>47</v>
      </c>
      <c r="B3077" s="5" t="str">
        <f t="shared" si="2"/>
        <v>ks_priv037</v>
      </c>
      <c r="C3077" s="5" t="s">
        <v>916</v>
      </c>
      <c r="D3077" s="5">
        <v>7</v>
      </c>
      <c r="E3077" s="5">
        <v>22</v>
      </c>
      <c r="F3077" s="5">
        <v>2025</v>
      </c>
      <c r="G3077" s="5">
        <v>4</v>
      </c>
      <c r="H3077" s="5" t="s">
        <v>1377</v>
      </c>
      <c r="I3077" s="5" t="s">
        <v>1000</v>
      </c>
      <c r="J3077" s="5" t="s">
        <v>1001</v>
      </c>
      <c r="K3077" s="5" t="s">
        <v>1058</v>
      </c>
      <c r="L3077" s="5">
        <v>1</v>
      </c>
      <c r="M3077" s="5">
        <v>1</v>
      </c>
      <c r="N3077" s="5">
        <v>1</v>
      </c>
      <c r="O3077" s="5" t="s">
        <v>1757</v>
      </c>
      <c r="P3077" s="5" t="s">
        <v>1799</v>
      </c>
      <c r="Q3077" s="5"/>
      <c r="R3077" s="5"/>
      <c r="S3077" s="5"/>
      <c r="T3077" s="5"/>
      <c r="U3077" s="5"/>
      <c r="V3077" s="5"/>
      <c r="W3077" s="5"/>
      <c r="X3077" s="5"/>
    </row>
    <row r="3078" spans="1:25" s="8" customFormat="1" ht="15" hidden="1" x14ac:dyDescent="0.25">
      <c r="A3078" s="5" t="s">
        <v>47</v>
      </c>
      <c r="B3078" s="5" t="str">
        <f t="shared" si="2"/>
        <v>ks_priv037</v>
      </c>
      <c r="C3078" s="5" t="s">
        <v>916</v>
      </c>
      <c r="D3078" s="5">
        <v>7</v>
      </c>
      <c r="E3078" s="5">
        <v>22</v>
      </c>
      <c r="F3078" s="5">
        <v>2025</v>
      </c>
      <c r="G3078" s="5">
        <v>4</v>
      </c>
      <c r="H3078" s="5" t="s">
        <v>1377</v>
      </c>
      <c r="I3078" s="5" t="s">
        <v>493</v>
      </c>
      <c r="J3078" s="5" t="s">
        <v>306</v>
      </c>
      <c r="K3078" s="5" t="s">
        <v>1058</v>
      </c>
      <c r="L3078" s="5">
        <v>48</v>
      </c>
      <c r="M3078" s="5">
        <v>4</v>
      </c>
      <c r="N3078" s="5">
        <v>12</v>
      </c>
      <c r="O3078" s="5" t="s">
        <v>246</v>
      </c>
      <c r="P3078" s="5" t="s">
        <v>1494</v>
      </c>
      <c r="Q3078" s="5"/>
      <c r="R3078" s="5"/>
      <c r="S3078" s="5"/>
      <c r="T3078" s="5"/>
      <c r="U3078" s="5"/>
      <c r="V3078" s="5"/>
      <c r="W3078" s="5"/>
      <c r="X3078" s="5"/>
    </row>
    <row r="3079" spans="1:25" s="8" customFormat="1" ht="15" hidden="1" x14ac:dyDescent="0.25">
      <c r="A3079" s="5" t="s">
        <v>47</v>
      </c>
      <c r="B3079" s="5" t="str">
        <f t="shared" si="2"/>
        <v>ks_priv037</v>
      </c>
      <c r="C3079" s="5" t="s">
        <v>916</v>
      </c>
      <c r="D3079" s="5">
        <v>7</v>
      </c>
      <c r="E3079" s="5">
        <v>22</v>
      </c>
      <c r="F3079" s="5">
        <v>2025</v>
      </c>
      <c r="G3079" s="5">
        <v>4</v>
      </c>
      <c r="H3079" s="5" t="s">
        <v>1377</v>
      </c>
      <c r="I3079" s="5" t="s">
        <v>423</v>
      </c>
      <c r="J3079" s="5" t="s">
        <v>442</v>
      </c>
      <c r="K3079" s="5" t="s">
        <v>1058</v>
      </c>
      <c r="L3079" s="5">
        <v>22</v>
      </c>
      <c r="M3079" s="5">
        <v>22</v>
      </c>
      <c r="N3079" s="5">
        <v>1</v>
      </c>
      <c r="O3079" s="5" t="s">
        <v>246</v>
      </c>
      <c r="P3079" s="5" t="s">
        <v>1709</v>
      </c>
      <c r="Q3079" s="5"/>
      <c r="R3079" s="5"/>
      <c r="S3079" s="5"/>
      <c r="T3079" s="5"/>
      <c r="U3079" s="5"/>
      <c r="V3079" s="5"/>
      <c r="W3079" s="5"/>
      <c r="X3079" s="5"/>
    </row>
    <row r="3080" spans="1:25" s="8" customFormat="1" ht="15" hidden="1" x14ac:dyDescent="0.25">
      <c r="A3080" s="5" t="s">
        <v>47</v>
      </c>
      <c r="B3080" s="5" t="str">
        <f t="shared" si="2"/>
        <v>ks_priv037</v>
      </c>
      <c r="C3080" s="5" t="s">
        <v>916</v>
      </c>
      <c r="D3080" s="5">
        <v>7</v>
      </c>
      <c r="E3080" s="5">
        <v>22</v>
      </c>
      <c r="F3080" s="5">
        <v>2025</v>
      </c>
      <c r="G3080" s="5">
        <v>4</v>
      </c>
      <c r="H3080" s="5" t="s">
        <v>1377</v>
      </c>
      <c r="I3080" s="5" t="s">
        <v>314</v>
      </c>
      <c r="J3080" s="5" t="s">
        <v>1617</v>
      </c>
      <c r="K3080" s="5" t="s">
        <v>1058</v>
      </c>
      <c r="L3080" s="5">
        <v>176</v>
      </c>
      <c r="M3080" s="5">
        <v>16</v>
      </c>
      <c r="N3080" s="5">
        <v>11</v>
      </c>
      <c r="O3080" s="5" t="s">
        <v>246</v>
      </c>
      <c r="P3080" s="5" t="s">
        <v>1432</v>
      </c>
      <c r="Q3080" s="5"/>
      <c r="R3080" s="5"/>
      <c r="S3080" s="5"/>
      <c r="T3080" s="5"/>
      <c r="U3080" s="5"/>
      <c r="V3080" s="5"/>
      <c r="W3080" s="5"/>
      <c r="X3080" s="5"/>
    </row>
    <row r="3081" spans="1:25" s="8" customFormat="1" ht="15" hidden="1" x14ac:dyDescent="0.25">
      <c r="A3081" s="5" t="s">
        <v>47</v>
      </c>
      <c r="B3081" s="5" t="str">
        <f t="shared" si="2"/>
        <v>ks_priv037</v>
      </c>
      <c r="C3081" s="5" t="s">
        <v>916</v>
      </c>
      <c r="D3081" s="5">
        <v>7</v>
      </c>
      <c r="E3081" s="5">
        <v>22</v>
      </c>
      <c r="F3081" s="5">
        <v>2025</v>
      </c>
      <c r="G3081" s="5">
        <v>4</v>
      </c>
      <c r="H3081" s="5" t="s">
        <v>1377</v>
      </c>
      <c r="I3081" s="5" t="s">
        <v>314</v>
      </c>
      <c r="J3081" s="5" t="s">
        <v>1617</v>
      </c>
      <c r="K3081" s="5" t="s">
        <v>1058</v>
      </c>
      <c r="L3081" s="5">
        <v>45</v>
      </c>
      <c r="M3081" s="5">
        <v>9</v>
      </c>
      <c r="N3081" s="5">
        <v>5</v>
      </c>
      <c r="O3081" s="5" t="s">
        <v>246</v>
      </c>
      <c r="P3081" s="5" t="s">
        <v>1432</v>
      </c>
      <c r="Q3081" s="5"/>
      <c r="R3081" s="5"/>
      <c r="S3081" s="5"/>
      <c r="T3081" s="5"/>
      <c r="U3081" s="5"/>
      <c r="V3081" s="5"/>
      <c r="W3081" s="5"/>
      <c r="X3081" s="5"/>
    </row>
    <row r="3082" spans="1:25" s="8" customFormat="1" ht="15" hidden="1" x14ac:dyDescent="0.25">
      <c r="A3082" s="5" t="s">
        <v>47</v>
      </c>
      <c r="B3082" s="5" t="str">
        <f t="shared" si="2"/>
        <v>ks_priv037</v>
      </c>
      <c r="C3082" s="5" t="s">
        <v>916</v>
      </c>
      <c r="D3082" s="5">
        <v>7</v>
      </c>
      <c r="E3082" s="5">
        <v>22</v>
      </c>
      <c r="F3082" s="5">
        <v>2025</v>
      </c>
      <c r="G3082" s="5">
        <v>4</v>
      </c>
      <c r="H3082" s="5" t="s">
        <v>1377</v>
      </c>
      <c r="I3082" s="5" t="s">
        <v>1000</v>
      </c>
      <c r="J3082" s="5" t="s">
        <v>1001</v>
      </c>
      <c r="K3082" s="5" t="s">
        <v>1058</v>
      </c>
      <c r="L3082" s="5">
        <v>3</v>
      </c>
      <c r="M3082" s="5">
        <v>1</v>
      </c>
      <c r="N3082" s="5">
        <v>3</v>
      </c>
      <c r="O3082" s="5" t="s">
        <v>246</v>
      </c>
      <c r="P3082" s="5" t="s">
        <v>1799</v>
      </c>
      <c r="Q3082" s="5"/>
      <c r="R3082" s="5"/>
      <c r="S3082" s="5"/>
      <c r="T3082" s="5"/>
      <c r="U3082" s="5"/>
      <c r="V3082" s="5"/>
      <c r="W3082" s="5"/>
      <c r="X3082" s="5"/>
    </row>
    <row r="3083" spans="1:25" s="8" customFormat="1" ht="15" hidden="1" x14ac:dyDescent="0.25">
      <c r="A3083" s="5" t="s">
        <v>47</v>
      </c>
      <c r="B3083" s="5" t="str">
        <f t="shared" si="2"/>
        <v>ks_priv037</v>
      </c>
      <c r="C3083" s="5" t="s">
        <v>916</v>
      </c>
      <c r="D3083" s="5">
        <v>7</v>
      </c>
      <c r="E3083" s="5">
        <v>22</v>
      </c>
      <c r="F3083" s="5">
        <v>2025</v>
      </c>
      <c r="G3083" s="5">
        <v>4</v>
      </c>
      <c r="H3083" s="5" t="s">
        <v>1377</v>
      </c>
      <c r="I3083" s="5" t="s">
        <v>380</v>
      </c>
      <c r="J3083" s="5" t="s">
        <v>381</v>
      </c>
      <c r="K3083" s="5" t="s">
        <v>1058</v>
      </c>
      <c r="L3083" s="5">
        <v>2</v>
      </c>
      <c r="M3083" s="5">
        <v>1</v>
      </c>
      <c r="N3083" s="5">
        <v>2</v>
      </c>
      <c r="O3083" s="5" t="s">
        <v>246</v>
      </c>
      <c r="P3083" s="5" t="s">
        <v>1680</v>
      </c>
      <c r="Q3083" s="5"/>
      <c r="R3083" s="5"/>
      <c r="S3083" s="5"/>
      <c r="T3083" s="5"/>
      <c r="U3083" s="5"/>
      <c r="V3083" s="5"/>
      <c r="W3083" s="5"/>
      <c r="X3083" s="5"/>
    </row>
    <row r="3084" spans="1:25" s="8" customFormat="1" ht="15" hidden="1" x14ac:dyDescent="0.25">
      <c r="A3084" s="5" t="s">
        <v>47</v>
      </c>
      <c r="B3084" s="5" t="str">
        <f t="shared" si="2"/>
        <v>ks_priv037</v>
      </c>
      <c r="C3084" s="5" t="s">
        <v>916</v>
      </c>
      <c r="D3084" s="5">
        <v>7</v>
      </c>
      <c r="E3084" s="5">
        <v>22</v>
      </c>
      <c r="F3084" s="5">
        <v>2025</v>
      </c>
      <c r="G3084" s="5">
        <v>4</v>
      </c>
      <c r="H3084" s="5" t="s">
        <v>1377</v>
      </c>
      <c r="I3084" s="5" t="s">
        <v>314</v>
      </c>
      <c r="J3084" s="5" t="s">
        <v>1617</v>
      </c>
      <c r="K3084" s="5" t="s">
        <v>1058</v>
      </c>
      <c r="L3084" s="5">
        <v>160</v>
      </c>
      <c r="M3084" s="5">
        <v>8</v>
      </c>
      <c r="N3084" s="5">
        <v>20</v>
      </c>
      <c r="O3084" s="5" t="s">
        <v>246</v>
      </c>
      <c r="P3084" s="5" t="s">
        <v>1432</v>
      </c>
      <c r="Q3084" s="5"/>
      <c r="R3084" s="5"/>
      <c r="S3084" s="5"/>
      <c r="T3084" s="5"/>
      <c r="U3084" s="5"/>
      <c r="V3084" s="5"/>
      <c r="W3084" s="5"/>
      <c r="X3084" s="5"/>
    </row>
    <row r="3085" spans="1:25" s="8" customFormat="1" ht="15" hidden="1" x14ac:dyDescent="0.25">
      <c r="A3085" s="5" t="s">
        <v>47</v>
      </c>
      <c r="B3085" s="5" t="str">
        <f t="shared" si="2"/>
        <v>ks_priv037</v>
      </c>
      <c r="C3085" s="5" t="s">
        <v>916</v>
      </c>
      <c r="D3085" s="5">
        <v>7</v>
      </c>
      <c r="E3085" s="5">
        <v>22</v>
      </c>
      <c r="F3085" s="5">
        <v>2025</v>
      </c>
      <c r="G3085" s="5">
        <v>4</v>
      </c>
      <c r="H3085" s="5" t="s">
        <v>1377</v>
      </c>
      <c r="I3085" s="5" t="s">
        <v>425</v>
      </c>
      <c r="J3085" s="5" t="s">
        <v>426</v>
      </c>
      <c r="K3085" s="5" t="s">
        <v>1058</v>
      </c>
      <c r="L3085" s="5">
        <v>4</v>
      </c>
      <c r="M3085" s="5">
        <v>2</v>
      </c>
      <c r="N3085" s="5">
        <v>2</v>
      </c>
      <c r="O3085" s="5" t="s">
        <v>246</v>
      </c>
      <c r="P3085" s="5" t="s">
        <v>271</v>
      </c>
      <c r="Q3085" s="5"/>
      <c r="R3085" s="5"/>
      <c r="S3085" s="5"/>
      <c r="T3085" s="5"/>
      <c r="U3085" s="5"/>
      <c r="V3085" s="5"/>
      <c r="W3085" s="5"/>
      <c r="X3085" s="5"/>
    </row>
    <row r="3086" spans="1:25" s="8" customFormat="1" ht="15" hidden="1" x14ac:dyDescent="0.25">
      <c r="A3086" s="5" t="s">
        <v>67</v>
      </c>
      <c r="B3086" s="5" t="str">
        <f t="shared" si="2"/>
        <v>ks_priv045</v>
      </c>
      <c r="C3086" s="5" t="s">
        <v>916</v>
      </c>
      <c r="D3086" s="5">
        <v>7</v>
      </c>
      <c r="E3086" s="5">
        <v>22</v>
      </c>
      <c r="F3086" s="5">
        <v>2025</v>
      </c>
      <c r="G3086" s="5">
        <v>4</v>
      </c>
      <c r="H3086" s="5" t="s">
        <v>1372</v>
      </c>
      <c r="I3086" s="5" t="s">
        <v>423</v>
      </c>
      <c r="J3086" s="5" t="s">
        <v>442</v>
      </c>
      <c r="K3086" s="5" t="s">
        <v>1058</v>
      </c>
      <c r="L3086" s="5">
        <v>9</v>
      </c>
      <c r="M3086" s="5">
        <v>9</v>
      </c>
      <c r="N3086" s="5">
        <v>1</v>
      </c>
      <c r="O3086" s="5" t="s">
        <v>246</v>
      </c>
      <c r="P3086" s="5" t="s">
        <v>1709</v>
      </c>
      <c r="Q3086" s="5"/>
      <c r="R3086" s="5"/>
      <c r="S3086" s="5"/>
      <c r="T3086" s="5"/>
      <c r="U3086" s="5"/>
      <c r="V3086" s="5"/>
      <c r="W3086" s="5"/>
      <c r="X3086" s="5"/>
      <c r="Y3086" s="5"/>
    </row>
    <row r="3087" spans="1:25" s="8" customFormat="1" ht="15" hidden="1" x14ac:dyDescent="0.25">
      <c r="A3087" s="5" t="s">
        <v>67</v>
      </c>
      <c r="B3087" s="5" t="str">
        <f t="shared" si="2"/>
        <v>ks_priv045</v>
      </c>
      <c r="C3087" s="5" t="s">
        <v>916</v>
      </c>
      <c r="D3087" s="5">
        <v>7</v>
      </c>
      <c r="E3087" s="5">
        <v>22</v>
      </c>
      <c r="F3087" s="5">
        <v>2025</v>
      </c>
      <c r="G3087" s="5">
        <v>4</v>
      </c>
      <c r="H3087" s="5" t="s">
        <v>1372</v>
      </c>
      <c r="I3087" s="5" t="s">
        <v>475</v>
      </c>
      <c r="J3087" s="5" t="s">
        <v>476</v>
      </c>
      <c r="K3087" s="5" t="s">
        <v>1058</v>
      </c>
      <c r="L3087" s="5">
        <v>84</v>
      </c>
      <c r="M3087" s="5">
        <v>7</v>
      </c>
      <c r="N3087" s="5">
        <v>12</v>
      </c>
      <c r="O3087" s="5" t="s">
        <v>246</v>
      </c>
      <c r="P3087" s="5" t="s">
        <v>1751</v>
      </c>
      <c r="Q3087" s="5"/>
      <c r="R3087" s="5"/>
      <c r="S3087" s="5"/>
      <c r="T3087" s="5"/>
      <c r="U3087" s="5"/>
      <c r="V3087" s="5"/>
      <c r="W3087" s="5"/>
      <c r="X3087" s="5"/>
    </row>
    <row r="3088" spans="1:25" s="8" customFormat="1" ht="15" hidden="1" x14ac:dyDescent="0.25">
      <c r="A3088" s="5" t="s">
        <v>55</v>
      </c>
      <c r="B3088" s="5" t="str">
        <f t="shared" si="2"/>
        <v>ks_priv046</v>
      </c>
      <c r="C3088" s="5" t="s">
        <v>916</v>
      </c>
      <c r="D3088" s="5">
        <v>7</v>
      </c>
      <c r="E3088" s="5">
        <v>22</v>
      </c>
      <c r="F3088" s="5">
        <v>2025</v>
      </c>
      <c r="G3088" s="5">
        <v>4</v>
      </c>
      <c r="H3088" s="5" t="s">
        <v>1377</v>
      </c>
      <c r="I3088" s="5" t="s">
        <v>399</v>
      </c>
      <c r="J3088" s="5" t="s">
        <v>1800</v>
      </c>
      <c r="K3088" s="5" t="s">
        <v>1058</v>
      </c>
      <c r="L3088" s="5">
        <v>4</v>
      </c>
      <c r="M3088" s="5">
        <v>2</v>
      </c>
      <c r="N3088" s="5">
        <v>2</v>
      </c>
      <c r="O3088" s="5" t="s">
        <v>1801</v>
      </c>
      <c r="P3088" s="5" t="s">
        <v>1802</v>
      </c>
      <c r="Q3088" s="5"/>
      <c r="R3088" s="5"/>
      <c r="S3088" s="5"/>
      <c r="T3088" s="5"/>
      <c r="U3088" s="5"/>
      <c r="V3088" s="5"/>
      <c r="W3088" s="5"/>
      <c r="X3088" s="5"/>
    </row>
    <row r="3089" spans="1:24" s="8" customFormat="1" ht="15" hidden="1" x14ac:dyDescent="0.25">
      <c r="A3089" s="5" t="s">
        <v>55</v>
      </c>
      <c r="B3089" s="5" t="str">
        <f t="shared" si="2"/>
        <v>ks_priv046</v>
      </c>
      <c r="C3089" s="5" t="s">
        <v>916</v>
      </c>
      <c r="D3089" s="5">
        <v>7</v>
      </c>
      <c r="E3089" s="5">
        <v>22</v>
      </c>
      <c r="F3089" s="5">
        <v>2025</v>
      </c>
      <c r="G3089" s="5">
        <v>4</v>
      </c>
      <c r="H3089" s="5" t="s">
        <v>1377</v>
      </c>
      <c r="I3089" s="5" t="s">
        <v>457</v>
      </c>
      <c r="J3089" s="5" t="s">
        <v>503</v>
      </c>
      <c r="K3089" s="5" t="s">
        <v>1058</v>
      </c>
      <c r="L3089" s="5">
        <v>56</v>
      </c>
      <c r="M3089" s="5">
        <v>8</v>
      </c>
      <c r="N3089" s="5">
        <v>7</v>
      </c>
      <c r="O3089" s="5" t="s">
        <v>246</v>
      </c>
      <c r="P3089" s="5" t="s">
        <v>1761</v>
      </c>
      <c r="Q3089" s="5"/>
      <c r="R3089" s="5"/>
      <c r="S3089" s="5"/>
      <c r="T3089" s="5"/>
      <c r="U3089" s="5"/>
      <c r="V3089" s="5"/>
      <c r="W3089" s="5"/>
      <c r="X3089" s="5"/>
    </row>
    <row r="3090" spans="1:24" s="8" customFormat="1" ht="15" hidden="1" x14ac:dyDescent="0.25">
      <c r="A3090" s="5" t="s">
        <v>55</v>
      </c>
      <c r="B3090" s="5" t="str">
        <f t="shared" si="2"/>
        <v>ks_priv046</v>
      </c>
      <c r="C3090" s="5" t="s">
        <v>916</v>
      </c>
      <c r="D3090" s="5">
        <v>7</v>
      </c>
      <c r="E3090" s="5">
        <v>22</v>
      </c>
      <c r="F3090" s="5">
        <v>2025</v>
      </c>
      <c r="G3090" s="5">
        <v>4</v>
      </c>
      <c r="H3090" s="5" t="s">
        <v>1377</v>
      </c>
      <c r="I3090" s="5" t="s">
        <v>457</v>
      </c>
      <c r="J3090" s="5" t="s">
        <v>503</v>
      </c>
      <c r="K3090" s="5" t="s">
        <v>1058</v>
      </c>
      <c r="L3090" s="5">
        <v>25</v>
      </c>
      <c r="M3090" s="5">
        <v>1</v>
      </c>
      <c r="N3090" s="5">
        <v>25</v>
      </c>
      <c r="O3090" s="5" t="s">
        <v>246</v>
      </c>
      <c r="P3090" s="5" t="s">
        <v>1761</v>
      </c>
      <c r="Q3090" s="5"/>
      <c r="R3090" s="5"/>
      <c r="S3090" s="5"/>
      <c r="T3090" s="5"/>
      <c r="U3090" s="5"/>
      <c r="V3090" s="5"/>
      <c r="W3090" s="5"/>
      <c r="X3090" s="5"/>
    </row>
    <row r="3091" spans="1:24" s="8" customFormat="1" ht="15" hidden="1" x14ac:dyDescent="0.25">
      <c r="A3091" s="5" t="s">
        <v>55</v>
      </c>
      <c r="B3091" s="5" t="str">
        <f t="shared" si="2"/>
        <v>ks_priv046</v>
      </c>
      <c r="C3091" s="5" t="s">
        <v>916</v>
      </c>
      <c r="D3091" s="5">
        <v>7</v>
      </c>
      <c r="E3091" s="5">
        <v>22</v>
      </c>
      <c r="F3091" s="5">
        <v>2025</v>
      </c>
      <c r="G3091" s="5">
        <v>4</v>
      </c>
      <c r="H3091" s="5" t="s">
        <v>1377</v>
      </c>
      <c r="I3091" s="5" t="s">
        <v>1803</v>
      </c>
      <c r="J3091" s="5" t="s">
        <v>1804</v>
      </c>
      <c r="K3091" s="5" t="s">
        <v>1058</v>
      </c>
      <c r="L3091" s="5">
        <v>12</v>
      </c>
      <c r="M3091" s="5">
        <v>3</v>
      </c>
      <c r="N3091" s="5">
        <v>4</v>
      </c>
      <c r="O3091" s="5" t="s">
        <v>1805</v>
      </c>
      <c r="P3091" s="5" t="s">
        <v>1485</v>
      </c>
      <c r="Q3091" s="5"/>
      <c r="R3091" s="5"/>
      <c r="S3091" s="5"/>
      <c r="T3091" s="5"/>
      <c r="U3091" s="5"/>
      <c r="V3091" s="5"/>
      <c r="W3091" s="5"/>
      <c r="X3091" s="5"/>
    </row>
    <row r="3092" spans="1:24" s="8" customFormat="1" ht="15" hidden="1" x14ac:dyDescent="0.25">
      <c r="A3092" s="5" t="s">
        <v>55</v>
      </c>
      <c r="B3092" s="5" t="str">
        <f t="shared" si="2"/>
        <v>ks_priv046</v>
      </c>
      <c r="C3092" s="5" t="s">
        <v>916</v>
      </c>
      <c r="D3092" s="5">
        <v>7</v>
      </c>
      <c r="E3092" s="5">
        <v>22</v>
      </c>
      <c r="F3092" s="5">
        <v>2025</v>
      </c>
      <c r="G3092" s="5">
        <v>4</v>
      </c>
      <c r="H3092" s="5" t="s">
        <v>1377</v>
      </c>
      <c r="I3092" s="5" t="s">
        <v>1803</v>
      </c>
      <c r="J3092" s="5" t="s">
        <v>1804</v>
      </c>
      <c r="K3092" s="5" t="s">
        <v>1058</v>
      </c>
      <c r="L3092" s="5">
        <v>14</v>
      </c>
      <c r="M3092" s="5">
        <v>1</v>
      </c>
      <c r="N3092" s="5">
        <v>14</v>
      </c>
      <c r="O3092" s="5" t="s">
        <v>246</v>
      </c>
      <c r="P3092" s="5" t="s">
        <v>1485</v>
      </c>
      <c r="Q3092" s="5"/>
      <c r="R3092" s="5"/>
      <c r="S3092" s="5"/>
      <c r="T3092" s="5"/>
      <c r="U3092" s="5"/>
      <c r="V3092" s="5"/>
      <c r="W3092" s="5"/>
      <c r="X3092" s="5"/>
    </row>
    <row r="3093" spans="1:24" s="8" customFormat="1" ht="15" hidden="1" x14ac:dyDescent="0.25">
      <c r="A3093" s="5" t="s">
        <v>69</v>
      </c>
      <c r="B3093" s="5" t="str">
        <f t="shared" si="2"/>
        <v>ks_priv043</v>
      </c>
      <c r="C3093" s="5" t="s">
        <v>916</v>
      </c>
      <c r="D3093" s="5">
        <v>7</v>
      </c>
      <c r="E3093" s="5">
        <v>22</v>
      </c>
      <c r="F3093" s="5">
        <v>2025</v>
      </c>
      <c r="G3093" s="5">
        <v>4</v>
      </c>
      <c r="H3093" s="5" t="s">
        <v>1372</v>
      </c>
      <c r="I3093" s="5" t="s">
        <v>423</v>
      </c>
      <c r="J3093" s="5" t="s">
        <v>442</v>
      </c>
      <c r="K3093" s="5" t="s">
        <v>1058</v>
      </c>
      <c r="L3093" s="5">
        <v>1</v>
      </c>
      <c r="M3093" s="5">
        <v>1</v>
      </c>
      <c r="N3093" s="5">
        <v>1</v>
      </c>
      <c r="O3093" s="5" t="s">
        <v>246</v>
      </c>
      <c r="P3093" s="5" t="s">
        <v>1709</v>
      </c>
      <c r="Q3093" s="5"/>
      <c r="R3093" s="5"/>
      <c r="S3093" s="5"/>
      <c r="T3093" s="5"/>
      <c r="U3093" s="5"/>
      <c r="V3093" s="5"/>
      <c r="W3093" s="5"/>
      <c r="X3093" s="5"/>
    </row>
    <row r="3094" spans="1:24" s="8" customFormat="1" ht="15" hidden="1" x14ac:dyDescent="0.25">
      <c r="A3094" s="5" t="s">
        <v>69</v>
      </c>
      <c r="B3094" s="5" t="str">
        <f t="shared" si="2"/>
        <v>ks_priv043</v>
      </c>
      <c r="C3094" s="5" t="s">
        <v>916</v>
      </c>
      <c r="D3094" s="5">
        <v>7</v>
      </c>
      <c r="E3094" s="5">
        <v>22</v>
      </c>
      <c r="F3094" s="5">
        <v>2025</v>
      </c>
      <c r="G3094" s="5">
        <v>4</v>
      </c>
      <c r="H3094" s="5" t="s">
        <v>1372</v>
      </c>
      <c r="I3094" s="5" t="s">
        <v>461</v>
      </c>
      <c r="J3094" s="5" t="s">
        <v>523</v>
      </c>
      <c r="K3094" s="5" t="s">
        <v>1058</v>
      </c>
      <c r="L3094" s="5">
        <v>360</v>
      </c>
      <c r="M3094" s="5">
        <v>5</v>
      </c>
      <c r="N3094" s="5">
        <v>72</v>
      </c>
      <c r="O3094" s="5" t="s">
        <v>246</v>
      </c>
      <c r="P3094" s="5" t="s">
        <v>1756</v>
      </c>
      <c r="Q3094" s="5"/>
      <c r="R3094" s="5"/>
      <c r="S3094" s="5"/>
      <c r="T3094" s="5"/>
      <c r="U3094" s="5"/>
      <c r="V3094" s="5"/>
      <c r="W3094" s="5"/>
      <c r="X3094" s="5"/>
    </row>
    <row r="3095" spans="1:24" s="8" customFormat="1" ht="15" hidden="1" x14ac:dyDescent="0.25">
      <c r="A3095" s="5" t="s">
        <v>138</v>
      </c>
      <c r="B3095" s="5" t="str">
        <f t="shared" si="2"/>
        <v>ks_priv036</v>
      </c>
      <c r="C3095" s="5" t="s">
        <v>916</v>
      </c>
      <c r="D3095" s="5">
        <v>7</v>
      </c>
      <c r="E3095" s="5">
        <v>23</v>
      </c>
      <c r="F3095" s="5">
        <v>2025</v>
      </c>
      <c r="G3095" s="5">
        <v>4</v>
      </c>
      <c r="H3095" s="5" t="s">
        <v>1372</v>
      </c>
      <c r="I3095" s="5" t="s">
        <v>551</v>
      </c>
      <c r="J3095" s="5" t="s">
        <v>570</v>
      </c>
      <c r="K3095" s="5" t="s">
        <v>1058</v>
      </c>
      <c r="L3095" s="5">
        <v>10</v>
      </c>
      <c r="M3095" s="5">
        <v>1</v>
      </c>
      <c r="N3095" s="5">
        <v>10</v>
      </c>
      <c r="O3095" s="5" t="s">
        <v>1806</v>
      </c>
      <c r="P3095" s="5" t="s">
        <v>1497</v>
      </c>
      <c r="Q3095" s="5"/>
      <c r="R3095" s="5"/>
      <c r="S3095" s="5"/>
      <c r="T3095" s="5"/>
      <c r="U3095" s="5"/>
      <c r="V3095" s="5"/>
      <c r="W3095" s="5"/>
      <c r="X3095" s="5"/>
    </row>
    <row r="3096" spans="1:24" s="8" customFormat="1" ht="15" hidden="1" x14ac:dyDescent="0.25">
      <c r="A3096" s="5" t="s">
        <v>138</v>
      </c>
      <c r="B3096" s="5" t="str">
        <f t="shared" si="2"/>
        <v>ks_priv036</v>
      </c>
      <c r="C3096" s="5" t="s">
        <v>916</v>
      </c>
      <c r="D3096" s="5">
        <v>7</v>
      </c>
      <c r="E3096" s="5">
        <v>23</v>
      </c>
      <c r="F3096" s="5">
        <v>2025</v>
      </c>
      <c r="G3096" s="5">
        <v>4</v>
      </c>
      <c r="H3096" s="5" t="s">
        <v>1372</v>
      </c>
      <c r="I3096" s="5" t="s">
        <v>423</v>
      </c>
      <c r="J3096" s="5" t="s">
        <v>442</v>
      </c>
      <c r="K3096" s="5" t="s">
        <v>1058</v>
      </c>
      <c r="L3096" s="5">
        <v>4</v>
      </c>
      <c r="M3096" s="5">
        <v>4</v>
      </c>
      <c r="N3096" s="5">
        <v>1</v>
      </c>
      <c r="O3096" s="5" t="s">
        <v>246</v>
      </c>
      <c r="P3096" s="5" t="s">
        <v>1709</v>
      </c>
      <c r="Q3096" s="5"/>
      <c r="R3096" s="5"/>
      <c r="S3096" s="5"/>
      <c r="T3096" s="5"/>
      <c r="U3096" s="5"/>
      <c r="V3096" s="5"/>
      <c r="W3096" s="5"/>
      <c r="X3096" s="5"/>
    </row>
    <row r="3097" spans="1:24" s="8" customFormat="1" ht="15" hidden="1" x14ac:dyDescent="0.25">
      <c r="A3097" s="5" t="s">
        <v>138</v>
      </c>
      <c r="B3097" s="5" t="str">
        <f t="shared" si="2"/>
        <v>ks_priv036</v>
      </c>
      <c r="C3097" s="5" t="s">
        <v>916</v>
      </c>
      <c r="D3097" s="5">
        <v>7</v>
      </c>
      <c r="E3097" s="5">
        <v>23</v>
      </c>
      <c r="F3097" s="5">
        <v>2025</v>
      </c>
      <c r="G3097" s="5">
        <v>4</v>
      </c>
      <c r="H3097" s="5" t="s">
        <v>1372</v>
      </c>
      <c r="I3097" s="5" t="s">
        <v>314</v>
      </c>
      <c r="J3097" s="5" t="s">
        <v>1617</v>
      </c>
      <c r="K3097" s="5" t="s">
        <v>1058</v>
      </c>
      <c r="L3097" s="5">
        <v>6</v>
      </c>
      <c r="M3097" s="5">
        <v>3</v>
      </c>
      <c r="N3097" s="5">
        <v>2</v>
      </c>
      <c r="O3097" s="5" t="s">
        <v>246</v>
      </c>
      <c r="P3097" s="5" t="s">
        <v>1432</v>
      </c>
      <c r="Q3097" s="5"/>
      <c r="R3097" s="5"/>
      <c r="S3097" s="5"/>
      <c r="T3097" s="5"/>
      <c r="U3097" s="5"/>
      <c r="V3097" s="5"/>
      <c r="W3097" s="5"/>
      <c r="X3097" s="5"/>
    </row>
    <row r="3098" spans="1:24" s="8" customFormat="1" ht="15" hidden="1" x14ac:dyDescent="0.25">
      <c r="A3098" s="5" t="s">
        <v>138</v>
      </c>
      <c r="B3098" s="5" t="str">
        <f t="shared" si="2"/>
        <v>ks_priv036</v>
      </c>
      <c r="C3098" s="5" t="s">
        <v>916</v>
      </c>
      <c r="D3098" s="5">
        <v>7</v>
      </c>
      <c r="E3098" s="5">
        <v>23</v>
      </c>
      <c r="F3098" s="5">
        <v>2025</v>
      </c>
      <c r="G3098" s="5">
        <v>4</v>
      </c>
      <c r="H3098" s="5" t="s">
        <v>1372</v>
      </c>
      <c r="I3098" s="5" t="s">
        <v>1646</v>
      </c>
      <c r="J3098" s="5" t="s">
        <v>373</v>
      </c>
      <c r="K3098" s="5" t="s">
        <v>1058</v>
      </c>
      <c r="L3098" s="5">
        <v>24</v>
      </c>
      <c r="M3098" s="5">
        <v>8</v>
      </c>
      <c r="N3098" s="5">
        <v>3</v>
      </c>
      <c r="O3098" s="5" t="s">
        <v>246</v>
      </c>
      <c r="P3098" s="5" t="s">
        <v>1404</v>
      </c>
      <c r="Q3098" s="5"/>
      <c r="R3098" s="5"/>
      <c r="S3098" s="5"/>
      <c r="T3098" s="5"/>
      <c r="U3098" s="5"/>
      <c r="V3098" s="5"/>
      <c r="W3098" s="5"/>
      <c r="X3098" s="5"/>
    </row>
    <row r="3099" spans="1:24" s="8" customFormat="1" ht="15" hidden="1" x14ac:dyDescent="0.25">
      <c r="A3099" s="5" t="s">
        <v>143</v>
      </c>
      <c r="B3099" s="5" t="str">
        <f t="shared" si="2"/>
        <v>ks_priv035</v>
      </c>
      <c r="C3099" s="5" t="s">
        <v>916</v>
      </c>
      <c r="D3099" s="5">
        <v>7</v>
      </c>
      <c r="E3099" s="5">
        <v>23</v>
      </c>
      <c r="F3099" s="5">
        <v>2025</v>
      </c>
      <c r="G3099" s="5">
        <v>4</v>
      </c>
      <c r="H3099" s="5" t="s">
        <v>1377</v>
      </c>
      <c r="I3099" s="5" t="s">
        <v>433</v>
      </c>
      <c r="J3099" s="5" t="s">
        <v>367</v>
      </c>
      <c r="K3099" s="5" t="s">
        <v>1058</v>
      </c>
      <c r="L3099" s="5">
        <v>72</v>
      </c>
      <c r="M3099" s="5">
        <v>4</v>
      </c>
      <c r="N3099" s="5">
        <v>18</v>
      </c>
      <c r="O3099" s="5" t="s">
        <v>246</v>
      </c>
      <c r="P3099" s="5" t="s">
        <v>508</v>
      </c>
      <c r="Q3099" s="5"/>
      <c r="R3099" s="5"/>
      <c r="S3099" s="5"/>
      <c r="T3099" s="5"/>
      <c r="U3099" s="5"/>
      <c r="V3099" s="5"/>
      <c r="W3099" s="5"/>
      <c r="X3099" s="5"/>
    </row>
    <row r="3100" spans="1:24" s="8" customFormat="1" ht="15" hidden="1" x14ac:dyDescent="0.25">
      <c r="A3100" s="5" t="s">
        <v>143</v>
      </c>
      <c r="B3100" s="5" t="str">
        <f t="shared" si="2"/>
        <v>ks_priv035</v>
      </c>
      <c r="C3100" s="5" t="s">
        <v>916</v>
      </c>
      <c r="D3100" s="5">
        <v>7</v>
      </c>
      <c r="E3100" s="5">
        <v>23</v>
      </c>
      <c r="F3100" s="5">
        <v>2025</v>
      </c>
      <c r="G3100" s="5">
        <v>4</v>
      </c>
      <c r="H3100" s="5" t="s">
        <v>1377</v>
      </c>
      <c r="I3100" s="5" t="s">
        <v>425</v>
      </c>
      <c r="J3100" s="5" t="s">
        <v>426</v>
      </c>
      <c r="K3100" s="5" t="s">
        <v>1058</v>
      </c>
      <c r="L3100" s="5">
        <v>1</v>
      </c>
      <c r="M3100" s="5">
        <v>1</v>
      </c>
      <c r="N3100" s="5">
        <v>1</v>
      </c>
      <c r="O3100" s="5" t="s">
        <v>246</v>
      </c>
      <c r="P3100" s="5" t="s">
        <v>271</v>
      </c>
      <c r="Q3100" s="5"/>
      <c r="R3100" s="5"/>
      <c r="S3100" s="5"/>
      <c r="T3100" s="5"/>
      <c r="U3100" s="5"/>
      <c r="V3100" s="5"/>
      <c r="W3100" s="5"/>
      <c r="X3100" s="5"/>
    </row>
    <row r="3101" spans="1:24" s="8" customFormat="1" ht="15" hidden="1" x14ac:dyDescent="0.25">
      <c r="A3101" s="5" t="s">
        <v>143</v>
      </c>
      <c r="B3101" s="5" t="str">
        <f t="shared" si="2"/>
        <v>ks_priv035</v>
      </c>
      <c r="C3101" s="5" t="s">
        <v>916</v>
      </c>
      <c r="D3101" s="5">
        <v>7</v>
      </c>
      <c r="E3101" s="5">
        <v>23</v>
      </c>
      <c r="F3101" s="5">
        <v>2025</v>
      </c>
      <c r="G3101" s="5">
        <v>4</v>
      </c>
      <c r="H3101" s="5" t="s">
        <v>1377</v>
      </c>
      <c r="I3101" s="5" t="s">
        <v>493</v>
      </c>
      <c r="J3101" s="5" t="s">
        <v>306</v>
      </c>
      <c r="K3101" s="5" t="s">
        <v>1058</v>
      </c>
      <c r="L3101" s="5">
        <v>6</v>
      </c>
      <c r="M3101" s="5">
        <v>1</v>
      </c>
      <c r="N3101" s="5">
        <v>6</v>
      </c>
      <c r="O3101" s="5" t="s">
        <v>246</v>
      </c>
      <c r="P3101" s="5" t="s">
        <v>1494</v>
      </c>
      <c r="Q3101" s="5"/>
      <c r="R3101" s="5"/>
      <c r="S3101" s="5"/>
      <c r="T3101" s="5"/>
      <c r="U3101" s="5"/>
      <c r="V3101" s="5"/>
      <c r="W3101" s="5"/>
      <c r="X3101" s="5"/>
    </row>
    <row r="3102" spans="1:24" s="8" customFormat="1" ht="15" hidden="1" x14ac:dyDescent="0.25">
      <c r="A3102" s="5" t="s">
        <v>143</v>
      </c>
      <c r="B3102" s="5" t="str">
        <f t="shared" si="2"/>
        <v>ks_priv035</v>
      </c>
      <c r="C3102" s="5" t="s">
        <v>916</v>
      </c>
      <c r="D3102" s="5">
        <v>7</v>
      </c>
      <c r="E3102" s="5">
        <v>23</v>
      </c>
      <c r="F3102" s="5">
        <v>2025</v>
      </c>
      <c r="G3102" s="5">
        <v>4</v>
      </c>
      <c r="H3102" s="5" t="s">
        <v>1377</v>
      </c>
      <c r="I3102" s="5" t="s">
        <v>433</v>
      </c>
      <c r="J3102" s="5" t="s">
        <v>367</v>
      </c>
      <c r="K3102" s="5" t="s">
        <v>1058</v>
      </c>
      <c r="L3102" s="5">
        <v>8</v>
      </c>
      <c r="M3102" s="5">
        <v>1</v>
      </c>
      <c r="N3102" s="5">
        <v>8</v>
      </c>
      <c r="O3102" s="5" t="s">
        <v>246</v>
      </c>
      <c r="P3102" s="5" t="s">
        <v>508</v>
      </c>
      <c r="Q3102" s="5"/>
      <c r="R3102" s="5"/>
      <c r="S3102" s="5"/>
      <c r="T3102" s="5"/>
      <c r="U3102" s="5"/>
      <c r="V3102" s="5"/>
      <c r="W3102" s="5"/>
      <c r="X3102" s="5"/>
    </row>
    <row r="3103" spans="1:24" s="8" customFormat="1" ht="15" hidden="1" x14ac:dyDescent="0.25">
      <c r="A3103" s="5" t="s">
        <v>143</v>
      </c>
      <c r="B3103" s="5" t="str">
        <f t="shared" si="2"/>
        <v>ks_priv035</v>
      </c>
      <c r="C3103" s="5" t="s">
        <v>916</v>
      </c>
      <c r="D3103" s="5">
        <v>7</v>
      </c>
      <c r="E3103" s="5">
        <v>23</v>
      </c>
      <c r="F3103" s="5">
        <v>2025</v>
      </c>
      <c r="G3103" s="5">
        <v>4</v>
      </c>
      <c r="H3103" s="5" t="s">
        <v>1377</v>
      </c>
      <c r="I3103" s="5" t="s">
        <v>310</v>
      </c>
      <c r="J3103" s="5" t="s">
        <v>311</v>
      </c>
      <c r="K3103" s="5" t="s">
        <v>1218</v>
      </c>
      <c r="L3103" s="5">
        <v>18</v>
      </c>
      <c r="M3103" s="5">
        <v>18</v>
      </c>
      <c r="N3103" s="5">
        <v>1</v>
      </c>
      <c r="O3103" s="5" t="s">
        <v>246</v>
      </c>
      <c r="P3103" s="5" t="s">
        <v>509</v>
      </c>
      <c r="Q3103" s="5"/>
      <c r="R3103" s="5"/>
      <c r="S3103" s="5"/>
      <c r="T3103" s="5"/>
      <c r="U3103" s="5"/>
      <c r="V3103" s="5"/>
      <c r="W3103" s="5"/>
      <c r="X3103" s="5"/>
    </row>
    <row r="3104" spans="1:24" s="8" customFormat="1" ht="15" hidden="1" x14ac:dyDescent="0.25">
      <c r="A3104" s="5" t="s">
        <v>143</v>
      </c>
      <c r="B3104" s="5" t="str">
        <f t="shared" si="2"/>
        <v>ks_priv035</v>
      </c>
      <c r="C3104" s="5" t="s">
        <v>916</v>
      </c>
      <c r="D3104" s="5">
        <v>7</v>
      </c>
      <c r="E3104" s="5">
        <v>23</v>
      </c>
      <c r="F3104" s="5">
        <v>2025</v>
      </c>
      <c r="G3104" s="5">
        <v>4</v>
      </c>
      <c r="H3104" s="5" t="s">
        <v>1377</v>
      </c>
      <c r="I3104" s="5" t="s">
        <v>375</v>
      </c>
      <c r="J3104" s="5" t="s">
        <v>398</v>
      </c>
      <c r="K3104" s="5" t="s">
        <v>1218</v>
      </c>
      <c r="L3104" s="5">
        <v>2</v>
      </c>
      <c r="M3104" s="5">
        <v>2</v>
      </c>
      <c r="N3104" s="5">
        <v>1</v>
      </c>
      <c r="O3104" s="5" t="s">
        <v>246</v>
      </c>
      <c r="P3104" s="5" t="s">
        <v>1453</v>
      </c>
      <c r="Q3104" s="5"/>
      <c r="R3104" s="5"/>
      <c r="S3104" s="5"/>
      <c r="T3104" s="5"/>
      <c r="U3104" s="5"/>
      <c r="V3104" s="5"/>
      <c r="W3104" s="5"/>
      <c r="X3104" s="5"/>
    </row>
    <row r="3105" spans="1:24" s="8" customFormat="1" ht="15" hidden="1" x14ac:dyDescent="0.25">
      <c r="A3105" s="5" t="s">
        <v>143</v>
      </c>
      <c r="B3105" s="5" t="str">
        <f t="shared" si="2"/>
        <v>ks_priv035</v>
      </c>
      <c r="C3105" s="5" t="s">
        <v>916</v>
      </c>
      <c r="D3105" s="5">
        <v>7</v>
      </c>
      <c r="E3105" s="5">
        <v>23</v>
      </c>
      <c r="F3105" s="5">
        <v>2025</v>
      </c>
      <c r="G3105" s="5">
        <v>4</v>
      </c>
      <c r="H3105" s="5" t="s">
        <v>1377</v>
      </c>
      <c r="I3105" s="5" t="s">
        <v>428</v>
      </c>
      <c r="J3105" s="5" t="s">
        <v>306</v>
      </c>
      <c r="K3105" s="5" t="s">
        <v>1058</v>
      </c>
      <c r="L3105" s="5">
        <v>2</v>
      </c>
      <c r="M3105" s="5">
        <v>2</v>
      </c>
      <c r="N3105" s="5">
        <v>1</v>
      </c>
      <c r="O3105" s="5" t="s">
        <v>246</v>
      </c>
      <c r="P3105" s="5" t="s">
        <v>1701</v>
      </c>
      <c r="Q3105" s="5"/>
      <c r="R3105" s="5"/>
      <c r="S3105" s="5"/>
      <c r="T3105" s="5"/>
      <c r="U3105" s="5"/>
      <c r="V3105" s="5"/>
      <c r="W3105" s="5"/>
      <c r="X3105" s="5"/>
    </row>
    <row r="3106" spans="1:24" s="8" customFormat="1" ht="15" hidden="1" x14ac:dyDescent="0.25">
      <c r="A3106" s="5" t="s">
        <v>140</v>
      </c>
      <c r="B3106" s="5" t="str">
        <f t="shared" si="2"/>
        <v>ks_priv034</v>
      </c>
      <c r="C3106" s="5" t="s">
        <v>916</v>
      </c>
      <c r="D3106" s="5">
        <v>7</v>
      </c>
      <c r="E3106" s="5">
        <v>23</v>
      </c>
      <c r="F3106" s="5">
        <v>2025</v>
      </c>
      <c r="G3106" s="5">
        <v>4</v>
      </c>
      <c r="H3106" s="5" t="s">
        <v>1377</v>
      </c>
      <c r="I3106" s="5" t="s">
        <v>1646</v>
      </c>
      <c r="J3106" s="5" t="s">
        <v>373</v>
      </c>
      <c r="K3106" s="5" t="s">
        <v>1058</v>
      </c>
      <c r="L3106" s="5">
        <v>144</v>
      </c>
      <c r="M3106" s="5">
        <v>12</v>
      </c>
      <c r="N3106" s="5">
        <v>12</v>
      </c>
      <c r="O3106" s="5" t="s">
        <v>246</v>
      </c>
      <c r="P3106" s="5" t="s">
        <v>1404</v>
      </c>
      <c r="Q3106" s="5"/>
      <c r="R3106" s="5"/>
      <c r="S3106" s="5"/>
      <c r="T3106" s="5"/>
      <c r="U3106" s="5"/>
      <c r="V3106" s="5"/>
      <c r="W3106" s="5"/>
      <c r="X3106" s="5"/>
    </row>
    <row r="3107" spans="1:24" s="8" customFormat="1" ht="15" hidden="1" x14ac:dyDescent="0.25">
      <c r="A3107" s="5" t="s">
        <v>140</v>
      </c>
      <c r="B3107" s="5" t="str">
        <f t="shared" si="2"/>
        <v>ks_priv034</v>
      </c>
      <c r="C3107" s="5" t="s">
        <v>916</v>
      </c>
      <c r="D3107" s="5">
        <v>7</v>
      </c>
      <c r="E3107" s="5">
        <v>23</v>
      </c>
      <c r="F3107" s="5">
        <v>2025</v>
      </c>
      <c r="G3107" s="5">
        <v>4</v>
      </c>
      <c r="H3107" s="5" t="s">
        <v>1377</v>
      </c>
      <c r="I3107" s="5" t="s">
        <v>423</v>
      </c>
      <c r="J3107" s="5" t="s">
        <v>442</v>
      </c>
      <c r="K3107" s="5" t="s">
        <v>1058</v>
      </c>
      <c r="L3107" s="5">
        <v>18</v>
      </c>
      <c r="M3107" s="5">
        <v>9</v>
      </c>
      <c r="N3107" s="5">
        <v>2</v>
      </c>
      <c r="O3107" s="5" t="s">
        <v>246</v>
      </c>
      <c r="P3107" s="5" t="s">
        <v>1709</v>
      </c>
      <c r="Q3107" s="5"/>
      <c r="R3107" s="5"/>
      <c r="S3107" s="5"/>
      <c r="T3107" s="5"/>
      <c r="U3107" s="5"/>
      <c r="V3107" s="5"/>
      <c r="W3107" s="5"/>
      <c r="X3107" s="5"/>
    </row>
    <row r="3108" spans="1:24" s="8" customFormat="1" ht="15" hidden="1" x14ac:dyDescent="0.25">
      <c r="A3108" s="5" t="s">
        <v>140</v>
      </c>
      <c r="B3108" s="5" t="str">
        <f t="shared" si="2"/>
        <v>ks_priv034</v>
      </c>
      <c r="C3108" s="5" t="s">
        <v>916</v>
      </c>
      <c r="D3108" s="5">
        <v>7</v>
      </c>
      <c r="E3108" s="5">
        <v>23</v>
      </c>
      <c r="F3108" s="5">
        <v>2025</v>
      </c>
      <c r="G3108" s="5">
        <v>4</v>
      </c>
      <c r="H3108" s="5" t="s">
        <v>1377</v>
      </c>
      <c r="I3108" s="5" t="s">
        <v>448</v>
      </c>
      <c r="J3108" s="5" t="s">
        <v>449</v>
      </c>
      <c r="K3108" s="5" t="s">
        <v>1058</v>
      </c>
      <c r="L3108" s="5">
        <v>6</v>
      </c>
      <c r="M3108" s="5">
        <v>1</v>
      </c>
      <c r="N3108" s="5">
        <v>6</v>
      </c>
      <c r="O3108" s="5" t="s">
        <v>246</v>
      </c>
      <c r="P3108" s="5" t="s">
        <v>1468</v>
      </c>
      <c r="Q3108" s="5"/>
      <c r="R3108" s="5"/>
      <c r="S3108" s="5"/>
      <c r="T3108" s="5"/>
      <c r="U3108" s="5"/>
      <c r="V3108" s="5"/>
      <c r="W3108" s="5"/>
      <c r="X3108" s="5"/>
    </row>
    <row r="3109" spans="1:24" s="8" customFormat="1" ht="15" hidden="1" x14ac:dyDescent="0.25">
      <c r="A3109" s="5" t="s">
        <v>140</v>
      </c>
      <c r="B3109" s="5" t="str">
        <f t="shared" si="2"/>
        <v>ks_priv034</v>
      </c>
      <c r="C3109" s="5" t="s">
        <v>916</v>
      </c>
      <c r="D3109" s="5">
        <v>7</v>
      </c>
      <c r="E3109" s="5">
        <v>23</v>
      </c>
      <c r="F3109" s="5">
        <v>2025</v>
      </c>
      <c r="G3109" s="5">
        <v>4</v>
      </c>
      <c r="H3109" s="5" t="s">
        <v>1377</v>
      </c>
      <c r="I3109" s="5" t="s">
        <v>319</v>
      </c>
      <c r="J3109" s="5" t="s">
        <v>1772</v>
      </c>
      <c r="K3109" s="5" t="s">
        <v>1058</v>
      </c>
      <c r="L3109" s="5">
        <v>54</v>
      </c>
      <c r="M3109" s="5">
        <v>2</v>
      </c>
      <c r="N3109" s="5">
        <v>27</v>
      </c>
      <c r="O3109" s="5" t="s">
        <v>246</v>
      </c>
      <c r="P3109" s="5" t="s">
        <v>1774</v>
      </c>
      <c r="Q3109" s="5"/>
      <c r="R3109" s="5"/>
      <c r="S3109" s="5"/>
      <c r="T3109" s="5"/>
      <c r="U3109" s="5"/>
      <c r="V3109" s="5"/>
      <c r="W3109" s="5"/>
      <c r="X3109" s="5"/>
    </row>
    <row r="3110" spans="1:24" s="8" customFormat="1" ht="15" hidden="1" x14ac:dyDescent="0.25">
      <c r="A3110" s="5" t="s">
        <v>140</v>
      </c>
      <c r="B3110" s="5" t="str">
        <f t="shared" si="2"/>
        <v>ks_priv034</v>
      </c>
      <c r="C3110" s="5" t="s">
        <v>916</v>
      </c>
      <c r="D3110" s="5">
        <v>7</v>
      </c>
      <c r="E3110" s="5">
        <v>23</v>
      </c>
      <c r="F3110" s="5">
        <v>2025</v>
      </c>
      <c r="G3110" s="5">
        <v>4</v>
      </c>
      <c r="H3110" s="5" t="s">
        <v>1377</v>
      </c>
      <c r="I3110" s="5" t="s">
        <v>525</v>
      </c>
      <c r="J3110" s="5" t="s">
        <v>526</v>
      </c>
      <c r="K3110" s="5" t="s">
        <v>1058</v>
      </c>
      <c r="L3110" s="5">
        <v>5</v>
      </c>
      <c r="M3110" s="5">
        <v>1</v>
      </c>
      <c r="N3110" s="5">
        <v>5</v>
      </c>
      <c r="O3110" s="5" t="s">
        <v>1760</v>
      </c>
      <c r="P3110" s="5" t="s">
        <v>292</v>
      </c>
      <c r="Q3110" s="5"/>
      <c r="R3110" s="5"/>
      <c r="S3110" s="5"/>
      <c r="T3110" s="5"/>
      <c r="U3110" s="5"/>
      <c r="V3110" s="5"/>
      <c r="W3110" s="5"/>
      <c r="X3110" s="5"/>
    </row>
    <row r="3111" spans="1:24" s="8" customFormat="1" ht="15" hidden="1" x14ac:dyDescent="0.25">
      <c r="A3111" s="5" t="s">
        <v>140</v>
      </c>
      <c r="B3111" s="5" t="str">
        <f t="shared" si="2"/>
        <v>ks_priv034</v>
      </c>
      <c r="C3111" s="5" t="s">
        <v>916</v>
      </c>
      <c r="D3111" s="5">
        <v>7</v>
      </c>
      <c r="E3111" s="5">
        <v>23</v>
      </c>
      <c r="F3111" s="5">
        <v>2025</v>
      </c>
      <c r="G3111" s="5">
        <v>4</v>
      </c>
      <c r="H3111" s="5" t="s">
        <v>1377</v>
      </c>
      <c r="I3111" s="5" t="s">
        <v>433</v>
      </c>
      <c r="J3111" s="5" t="s">
        <v>367</v>
      </c>
      <c r="K3111" s="5" t="s">
        <v>1058</v>
      </c>
      <c r="L3111" s="5">
        <v>114</v>
      </c>
      <c r="M3111" s="5">
        <v>3</v>
      </c>
      <c r="N3111" s="5">
        <v>38</v>
      </c>
      <c r="O3111" s="5" t="s">
        <v>246</v>
      </c>
      <c r="P3111" s="5" t="s">
        <v>508</v>
      </c>
      <c r="Q3111" s="5"/>
      <c r="R3111" s="5"/>
      <c r="S3111" s="5"/>
      <c r="T3111" s="5"/>
      <c r="U3111" s="5"/>
      <c r="V3111" s="5"/>
      <c r="W3111" s="5"/>
      <c r="X3111" s="5"/>
    </row>
    <row r="3112" spans="1:24" s="8" customFormat="1" ht="15" hidden="1" x14ac:dyDescent="0.25">
      <c r="A3112" s="5" t="s">
        <v>140</v>
      </c>
      <c r="B3112" s="5" t="str">
        <f t="shared" si="2"/>
        <v>ks_priv034</v>
      </c>
      <c r="C3112" s="5" t="s">
        <v>916</v>
      </c>
      <c r="D3112" s="5">
        <v>7</v>
      </c>
      <c r="E3112" s="5">
        <v>23</v>
      </c>
      <c r="F3112" s="5">
        <v>2025</v>
      </c>
      <c r="G3112" s="5">
        <v>4</v>
      </c>
      <c r="H3112" s="5" t="s">
        <v>1377</v>
      </c>
      <c r="I3112" s="5" t="s">
        <v>319</v>
      </c>
      <c r="J3112" s="5" t="s">
        <v>492</v>
      </c>
      <c r="K3112" s="5" t="s">
        <v>1058</v>
      </c>
      <c r="L3112" s="5">
        <v>7</v>
      </c>
      <c r="M3112" s="5">
        <v>1</v>
      </c>
      <c r="N3112" s="5">
        <v>7</v>
      </c>
      <c r="O3112" s="5" t="s">
        <v>246</v>
      </c>
      <c r="P3112" s="5" t="s">
        <v>1451</v>
      </c>
      <c r="Q3112" s="5"/>
      <c r="R3112" s="5"/>
      <c r="S3112" s="5"/>
      <c r="T3112" s="5"/>
      <c r="U3112" s="5"/>
      <c r="V3112" s="5"/>
      <c r="W3112" s="5"/>
      <c r="X3112" s="5"/>
    </row>
    <row r="3113" spans="1:24" s="8" customFormat="1" ht="15" hidden="1" x14ac:dyDescent="0.25">
      <c r="A3113" s="5" t="s">
        <v>137</v>
      </c>
      <c r="B3113" s="5" t="str">
        <f t="shared" si="2"/>
        <v>ks_priv033</v>
      </c>
      <c r="C3113" s="5" t="s">
        <v>916</v>
      </c>
      <c r="D3113" s="5">
        <v>7</v>
      </c>
      <c r="E3113" s="5">
        <v>23</v>
      </c>
      <c r="F3113" s="5">
        <v>2025</v>
      </c>
      <c r="G3113" s="5">
        <v>4</v>
      </c>
      <c r="H3113" s="5" t="s">
        <v>1372</v>
      </c>
      <c r="I3113" s="5" t="s">
        <v>433</v>
      </c>
      <c r="J3113" s="5" t="s">
        <v>367</v>
      </c>
      <c r="K3113" s="5" t="s">
        <v>1058</v>
      </c>
      <c r="L3113" s="5">
        <v>9</v>
      </c>
      <c r="M3113" s="5">
        <v>1</v>
      </c>
      <c r="N3113" s="5">
        <v>9</v>
      </c>
      <c r="O3113" s="5" t="s">
        <v>246</v>
      </c>
      <c r="P3113" s="5" t="s">
        <v>508</v>
      </c>
      <c r="Q3113" s="5"/>
      <c r="R3113" s="5"/>
      <c r="S3113" s="5"/>
      <c r="T3113" s="5"/>
      <c r="U3113" s="5"/>
      <c r="V3113" s="5"/>
      <c r="W3113" s="5"/>
      <c r="X3113" s="5"/>
    </row>
    <row r="3114" spans="1:24" s="8" customFormat="1" ht="15" hidden="1" x14ac:dyDescent="0.25">
      <c r="A3114" s="5" t="s">
        <v>137</v>
      </c>
      <c r="B3114" s="5" t="str">
        <f t="shared" si="2"/>
        <v>ks_priv033</v>
      </c>
      <c r="C3114" s="5" t="s">
        <v>916</v>
      </c>
      <c r="D3114" s="5">
        <v>7</v>
      </c>
      <c r="E3114" s="5">
        <v>23</v>
      </c>
      <c r="F3114" s="5">
        <v>2025</v>
      </c>
      <c r="G3114" s="5">
        <v>4</v>
      </c>
      <c r="H3114" s="5" t="s">
        <v>1372</v>
      </c>
      <c r="I3114" s="5" t="s">
        <v>448</v>
      </c>
      <c r="J3114" s="5" t="s">
        <v>449</v>
      </c>
      <c r="K3114" s="5" t="s">
        <v>1058</v>
      </c>
      <c r="L3114" s="5">
        <v>12</v>
      </c>
      <c r="M3114" s="5">
        <v>1</v>
      </c>
      <c r="N3114" s="5">
        <v>12</v>
      </c>
      <c r="O3114" s="5" t="s">
        <v>246</v>
      </c>
      <c r="P3114" s="5" t="s">
        <v>1468</v>
      </c>
      <c r="Q3114" s="5"/>
      <c r="R3114" s="5"/>
      <c r="S3114" s="5"/>
      <c r="T3114" s="5"/>
      <c r="U3114" s="5"/>
      <c r="V3114" s="5"/>
      <c r="W3114" s="5"/>
      <c r="X3114" s="5"/>
    </row>
    <row r="3115" spans="1:24" s="8" customFormat="1" ht="15" hidden="1" x14ac:dyDescent="0.25">
      <c r="A3115" s="5" t="s">
        <v>137</v>
      </c>
      <c r="B3115" s="5" t="str">
        <f t="shared" si="2"/>
        <v>ks_priv033</v>
      </c>
      <c r="C3115" s="5" t="s">
        <v>916</v>
      </c>
      <c r="D3115" s="5">
        <v>7</v>
      </c>
      <c r="E3115" s="5">
        <v>23</v>
      </c>
      <c r="F3115" s="5">
        <v>2025</v>
      </c>
      <c r="G3115" s="5">
        <v>4</v>
      </c>
      <c r="H3115" s="5" t="s">
        <v>1372</v>
      </c>
      <c r="I3115" s="5" t="s">
        <v>1646</v>
      </c>
      <c r="J3115" s="5" t="s">
        <v>373</v>
      </c>
      <c r="K3115" s="5" t="s">
        <v>1058</v>
      </c>
      <c r="L3115" s="5">
        <v>18</v>
      </c>
      <c r="M3115" s="5">
        <v>3</v>
      </c>
      <c r="N3115" s="5">
        <v>6</v>
      </c>
      <c r="O3115" s="5" t="s">
        <v>246</v>
      </c>
      <c r="P3115" s="5" t="s">
        <v>1404</v>
      </c>
      <c r="Q3115" s="5"/>
      <c r="R3115" s="5"/>
      <c r="S3115" s="5"/>
      <c r="T3115" s="5"/>
      <c r="U3115" s="5"/>
      <c r="V3115" s="5"/>
      <c r="W3115" s="5"/>
      <c r="X3115" s="5"/>
    </row>
    <row r="3116" spans="1:24" s="8" customFormat="1" ht="15" hidden="1" x14ac:dyDescent="0.25">
      <c r="A3116" s="5" t="s">
        <v>137</v>
      </c>
      <c r="B3116" s="5" t="str">
        <f t="shared" si="2"/>
        <v>ks_priv033</v>
      </c>
      <c r="C3116" s="5" t="s">
        <v>916</v>
      </c>
      <c r="D3116" s="5">
        <v>7</v>
      </c>
      <c r="E3116" s="5">
        <v>23</v>
      </c>
      <c r="F3116" s="5">
        <v>2025</v>
      </c>
      <c r="G3116" s="5">
        <v>4</v>
      </c>
      <c r="H3116" s="5" t="s">
        <v>1372</v>
      </c>
      <c r="I3116" s="5" t="s">
        <v>423</v>
      </c>
      <c r="J3116" s="5" t="s">
        <v>442</v>
      </c>
      <c r="K3116" s="5" t="s">
        <v>1058</v>
      </c>
      <c r="L3116" s="5">
        <v>1</v>
      </c>
      <c r="M3116" s="5">
        <v>1</v>
      </c>
      <c r="N3116" s="5">
        <v>1</v>
      </c>
      <c r="O3116" s="5" t="s">
        <v>246</v>
      </c>
      <c r="P3116" s="5" t="s">
        <v>1709</v>
      </c>
      <c r="Q3116" s="5"/>
      <c r="R3116" s="5"/>
      <c r="S3116" s="5"/>
      <c r="T3116" s="5"/>
      <c r="U3116" s="5"/>
      <c r="V3116" s="5"/>
      <c r="W3116" s="5"/>
      <c r="X3116" s="5"/>
    </row>
    <row r="3117" spans="1:24" s="8" customFormat="1" ht="15" hidden="1" x14ac:dyDescent="0.25">
      <c r="A3117" s="5" t="s">
        <v>137</v>
      </c>
      <c r="B3117" s="5" t="str">
        <f t="shared" si="2"/>
        <v>ks_priv033</v>
      </c>
      <c r="C3117" s="5" t="s">
        <v>916</v>
      </c>
      <c r="D3117" s="5">
        <v>7</v>
      </c>
      <c r="E3117" s="5">
        <v>23</v>
      </c>
      <c r="F3117" s="5">
        <v>2025</v>
      </c>
      <c r="G3117" s="5">
        <v>4</v>
      </c>
      <c r="H3117" s="5" t="s">
        <v>1372</v>
      </c>
      <c r="I3117" s="5" t="s">
        <v>551</v>
      </c>
      <c r="J3117" s="5" t="s">
        <v>570</v>
      </c>
      <c r="K3117" s="5" t="s">
        <v>1058</v>
      </c>
      <c r="L3117" s="5">
        <v>24</v>
      </c>
      <c r="M3117" s="5">
        <v>2</v>
      </c>
      <c r="N3117" s="5">
        <v>12</v>
      </c>
      <c r="O3117" s="5" t="s">
        <v>246</v>
      </c>
      <c r="P3117" s="5" t="s">
        <v>1497</v>
      </c>
      <c r="Q3117" s="5"/>
      <c r="R3117" s="5"/>
      <c r="S3117" s="5"/>
      <c r="T3117" s="5"/>
      <c r="U3117" s="5"/>
      <c r="V3117" s="5"/>
      <c r="W3117" s="5"/>
      <c r="X3117" s="5"/>
    </row>
    <row r="3118" spans="1:24" s="8" customFormat="1" ht="15" hidden="1" x14ac:dyDescent="0.25">
      <c r="A3118" s="5" t="s">
        <v>52</v>
      </c>
      <c r="B3118" s="5" t="str">
        <f t="shared" si="2"/>
        <v>ks_priv041</v>
      </c>
      <c r="C3118" s="5" t="s">
        <v>916</v>
      </c>
      <c r="D3118" s="5">
        <v>7</v>
      </c>
      <c r="E3118" s="5">
        <v>23</v>
      </c>
      <c r="F3118" s="5">
        <v>2025</v>
      </c>
      <c r="G3118" s="5">
        <v>4</v>
      </c>
      <c r="H3118" s="5" t="s">
        <v>1377</v>
      </c>
      <c r="I3118" s="5" t="s">
        <v>425</v>
      </c>
      <c r="J3118" s="5" t="s">
        <v>426</v>
      </c>
      <c r="K3118" s="5" t="s">
        <v>1058</v>
      </c>
      <c r="L3118" s="5">
        <v>2</v>
      </c>
      <c r="M3118" s="5">
        <v>2</v>
      </c>
      <c r="N3118" s="5">
        <v>1</v>
      </c>
      <c r="O3118" s="5" t="s">
        <v>246</v>
      </c>
      <c r="P3118" s="5" t="s">
        <v>271</v>
      </c>
      <c r="Q3118" s="5"/>
      <c r="R3118" s="5"/>
      <c r="S3118" s="5"/>
      <c r="T3118" s="5"/>
      <c r="U3118" s="5"/>
      <c r="V3118" s="5"/>
      <c r="W3118" s="5"/>
      <c r="X3118" s="5"/>
    </row>
    <row r="3119" spans="1:24" s="8" customFormat="1" ht="15" hidden="1" x14ac:dyDescent="0.25">
      <c r="A3119" s="5" t="s">
        <v>51</v>
      </c>
      <c r="B3119" s="5" t="str">
        <f t="shared" si="2"/>
        <v>ks_priv040</v>
      </c>
      <c r="C3119" s="5" t="s">
        <v>916</v>
      </c>
      <c r="D3119" s="5">
        <v>7</v>
      </c>
      <c r="E3119" s="5">
        <v>23</v>
      </c>
      <c r="F3119" s="5">
        <v>2025</v>
      </c>
      <c r="G3119" s="5">
        <v>4</v>
      </c>
      <c r="H3119" s="5" t="s">
        <v>1372</v>
      </c>
      <c r="I3119" s="5" t="s">
        <v>399</v>
      </c>
      <c r="J3119" s="5" t="s">
        <v>400</v>
      </c>
      <c r="K3119" s="5" t="s">
        <v>1058</v>
      </c>
      <c r="L3119" s="5">
        <v>3</v>
      </c>
      <c r="M3119" s="5">
        <v>1</v>
      </c>
      <c r="N3119" s="5">
        <v>3</v>
      </c>
      <c r="O3119" s="5" t="s">
        <v>246</v>
      </c>
      <c r="P3119" s="5" t="s">
        <v>1547</v>
      </c>
      <c r="Q3119" s="5"/>
      <c r="R3119" s="5"/>
      <c r="S3119" s="5"/>
      <c r="T3119" s="5"/>
      <c r="U3119" s="5"/>
      <c r="V3119" s="5"/>
      <c r="W3119" s="5"/>
      <c r="X3119" s="5"/>
    </row>
    <row r="3120" spans="1:24" s="8" customFormat="1" ht="15" hidden="1" x14ac:dyDescent="0.25">
      <c r="A3120" s="5" t="s">
        <v>79</v>
      </c>
      <c r="B3120" s="5" t="str">
        <f t="shared" si="2"/>
        <v>ks_priv059</v>
      </c>
      <c r="C3120" s="5" t="s">
        <v>916</v>
      </c>
      <c r="D3120" s="5">
        <v>7</v>
      </c>
      <c r="E3120" s="5">
        <v>26</v>
      </c>
      <c r="F3120" s="5">
        <v>2025</v>
      </c>
      <c r="G3120" s="5">
        <v>4</v>
      </c>
      <c r="H3120" s="5" t="s">
        <v>1372</v>
      </c>
      <c r="I3120" s="5" t="s">
        <v>461</v>
      </c>
      <c r="J3120" s="5" t="s">
        <v>523</v>
      </c>
      <c r="K3120" s="5" t="s">
        <v>1058</v>
      </c>
      <c r="L3120" s="5">
        <v>200</v>
      </c>
      <c r="M3120" s="5">
        <v>20</v>
      </c>
      <c r="N3120" s="5">
        <v>10</v>
      </c>
      <c r="O3120" s="5" t="s">
        <v>246</v>
      </c>
      <c r="P3120" s="5" t="s">
        <v>1756</v>
      </c>
      <c r="Q3120" s="5"/>
      <c r="R3120" s="5"/>
      <c r="S3120" s="5"/>
      <c r="T3120" s="5"/>
      <c r="U3120" s="5"/>
      <c r="V3120" s="5"/>
      <c r="W3120" s="5"/>
      <c r="X3120" s="5"/>
    </row>
    <row r="3121" spans="1:24" s="8" customFormat="1" ht="15" hidden="1" x14ac:dyDescent="0.25">
      <c r="A3121" s="5" t="s">
        <v>79</v>
      </c>
      <c r="B3121" s="5" t="str">
        <f t="shared" si="2"/>
        <v>ks_priv059</v>
      </c>
      <c r="C3121" s="5" t="s">
        <v>916</v>
      </c>
      <c r="D3121" s="5">
        <v>7</v>
      </c>
      <c r="E3121" s="5">
        <v>26</v>
      </c>
      <c r="F3121" s="5">
        <v>2025</v>
      </c>
      <c r="G3121" s="5">
        <v>4</v>
      </c>
      <c r="H3121" s="5" t="s">
        <v>1372</v>
      </c>
      <c r="I3121" s="5" t="s">
        <v>1791</v>
      </c>
      <c r="J3121" s="5" t="s">
        <v>1807</v>
      </c>
      <c r="K3121" s="5" t="s">
        <v>1058</v>
      </c>
      <c r="L3121" s="5">
        <v>3</v>
      </c>
      <c r="M3121" s="5">
        <v>1</v>
      </c>
      <c r="N3121" s="5">
        <v>3</v>
      </c>
      <c r="O3121" s="5" t="s">
        <v>1808</v>
      </c>
      <c r="P3121" s="5" t="s">
        <v>1809</v>
      </c>
      <c r="Q3121" s="5"/>
      <c r="R3121" s="5"/>
      <c r="S3121" s="5"/>
      <c r="T3121" s="5"/>
      <c r="U3121" s="5"/>
      <c r="V3121" s="5"/>
      <c r="W3121" s="5"/>
      <c r="X3121" s="5"/>
    </row>
    <row r="3122" spans="1:24" s="8" customFormat="1" ht="15" hidden="1" x14ac:dyDescent="0.25">
      <c r="A3122" s="5" t="s">
        <v>79</v>
      </c>
      <c r="B3122" s="5" t="str">
        <f t="shared" si="2"/>
        <v>ks_priv059</v>
      </c>
      <c r="C3122" s="5" t="s">
        <v>916</v>
      </c>
      <c r="D3122" s="5">
        <v>7</v>
      </c>
      <c r="E3122" s="5">
        <v>26</v>
      </c>
      <c r="F3122" s="5">
        <v>2025</v>
      </c>
      <c r="G3122" s="5">
        <v>4</v>
      </c>
      <c r="H3122" s="5" t="s">
        <v>1372</v>
      </c>
      <c r="I3122" s="5" t="s">
        <v>1000</v>
      </c>
      <c r="J3122" s="5" t="s">
        <v>1001</v>
      </c>
      <c r="K3122" s="5" t="s">
        <v>1058</v>
      </c>
      <c r="L3122" s="5">
        <v>3</v>
      </c>
      <c r="M3122" s="5">
        <v>3</v>
      </c>
      <c r="N3122" s="5">
        <v>1</v>
      </c>
      <c r="O3122" s="5" t="s">
        <v>246</v>
      </c>
      <c r="P3122" s="5" t="s">
        <v>1799</v>
      </c>
      <c r="Q3122" s="5"/>
      <c r="R3122" s="5"/>
      <c r="S3122" s="5"/>
      <c r="T3122" s="5"/>
      <c r="U3122" s="5"/>
      <c r="V3122" s="5"/>
      <c r="W3122" s="5"/>
      <c r="X3122" s="5"/>
    </row>
    <row r="3123" spans="1:24" s="8" customFormat="1" ht="15" hidden="1" x14ac:dyDescent="0.25">
      <c r="A3123" s="5" t="s">
        <v>77</v>
      </c>
      <c r="B3123" s="5" t="str">
        <f t="shared" si="2"/>
        <v>ks_priv058</v>
      </c>
      <c r="C3123" s="5" t="s">
        <v>916</v>
      </c>
      <c r="D3123" s="5">
        <v>7</v>
      </c>
      <c r="E3123" s="5">
        <v>26</v>
      </c>
      <c r="F3123" s="5">
        <v>2025</v>
      </c>
      <c r="G3123" s="5">
        <v>4</v>
      </c>
      <c r="H3123" s="5" t="s">
        <v>1377</v>
      </c>
      <c r="I3123" s="5" t="s">
        <v>314</v>
      </c>
      <c r="J3123" s="5" t="s">
        <v>1617</v>
      </c>
      <c r="K3123" s="5" t="s">
        <v>1058</v>
      </c>
      <c r="L3123" s="5">
        <v>18</v>
      </c>
      <c r="M3123" s="5">
        <v>3</v>
      </c>
      <c r="N3123" s="5">
        <v>6</v>
      </c>
      <c r="O3123" s="5" t="s">
        <v>246</v>
      </c>
      <c r="P3123" s="5" t="s">
        <v>1432</v>
      </c>
      <c r="Q3123" s="5"/>
      <c r="R3123" s="5"/>
      <c r="S3123" s="5"/>
      <c r="T3123" s="5"/>
      <c r="U3123" s="5"/>
      <c r="V3123" s="5"/>
      <c r="W3123" s="5"/>
      <c r="X3123" s="5"/>
    </row>
    <row r="3124" spans="1:24" s="8" customFormat="1" ht="15" hidden="1" x14ac:dyDescent="0.25">
      <c r="A3124" s="5" t="s">
        <v>77</v>
      </c>
      <c r="B3124" s="5" t="str">
        <f t="shared" si="2"/>
        <v>ks_priv058</v>
      </c>
      <c r="C3124" s="5" t="s">
        <v>916</v>
      </c>
      <c r="D3124" s="5">
        <v>7</v>
      </c>
      <c r="E3124" s="5">
        <v>26</v>
      </c>
      <c r="F3124" s="5">
        <v>2025</v>
      </c>
      <c r="G3124" s="5">
        <v>4</v>
      </c>
      <c r="H3124" s="5" t="s">
        <v>1377</v>
      </c>
      <c r="I3124" s="5" t="s">
        <v>423</v>
      </c>
      <c r="J3124" s="5" t="s">
        <v>442</v>
      </c>
      <c r="K3124" s="5" t="s">
        <v>1058</v>
      </c>
      <c r="L3124" s="5">
        <v>19</v>
      </c>
      <c r="M3124" s="5">
        <v>19</v>
      </c>
      <c r="N3124" s="5">
        <v>1</v>
      </c>
      <c r="O3124" s="5" t="s">
        <v>246</v>
      </c>
      <c r="P3124" s="5" t="s">
        <v>1709</v>
      </c>
      <c r="Q3124" s="5"/>
      <c r="R3124" s="5"/>
      <c r="S3124" s="5"/>
      <c r="T3124" s="5"/>
      <c r="U3124" s="5"/>
      <c r="V3124" s="5"/>
      <c r="W3124" s="5"/>
      <c r="X3124" s="5"/>
    </row>
    <row r="3125" spans="1:24" s="8" customFormat="1" ht="15" hidden="1" x14ac:dyDescent="0.25">
      <c r="A3125" s="5" t="s">
        <v>77</v>
      </c>
      <c r="B3125" s="5" t="str">
        <f t="shared" si="2"/>
        <v>ks_priv058</v>
      </c>
      <c r="C3125" s="5" t="s">
        <v>916</v>
      </c>
      <c r="D3125" s="5">
        <v>7</v>
      </c>
      <c r="E3125" s="5">
        <v>26</v>
      </c>
      <c r="F3125" s="5">
        <v>2025</v>
      </c>
      <c r="G3125" s="5">
        <v>4</v>
      </c>
      <c r="H3125" s="5" t="s">
        <v>1377</v>
      </c>
      <c r="I3125" s="5" t="s">
        <v>560</v>
      </c>
      <c r="J3125" s="5" t="s">
        <v>561</v>
      </c>
      <c r="K3125" s="5" t="s">
        <v>1058</v>
      </c>
      <c r="L3125" s="5">
        <v>5</v>
      </c>
      <c r="M3125" s="5">
        <v>5</v>
      </c>
      <c r="N3125" s="5">
        <v>1</v>
      </c>
      <c r="O3125" s="5" t="s">
        <v>246</v>
      </c>
      <c r="P3125" s="5" t="s">
        <v>1708</v>
      </c>
      <c r="Q3125" s="5"/>
      <c r="R3125" s="5"/>
      <c r="S3125" s="5"/>
      <c r="T3125" s="5"/>
      <c r="U3125" s="5"/>
      <c r="V3125" s="5"/>
      <c r="W3125" s="5"/>
      <c r="X3125" s="5"/>
    </row>
    <row r="3126" spans="1:24" s="8" customFormat="1" ht="15" hidden="1" x14ac:dyDescent="0.25">
      <c r="A3126" s="5" t="s">
        <v>77</v>
      </c>
      <c r="B3126" s="5" t="str">
        <f t="shared" si="2"/>
        <v>ks_priv058</v>
      </c>
      <c r="C3126" s="5" t="s">
        <v>916</v>
      </c>
      <c r="D3126" s="5">
        <v>7</v>
      </c>
      <c r="E3126" s="5">
        <v>26</v>
      </c>
      <c r="F3126" s="5">
        <v>2025</v>
      </c>
      <c r="G3126" s="5">
        <v>4</v>
      </c>
      <c r="H3126" s="5" t="s">
        <v>1377</v>
      </c>
      <c r="I3126" s="5" t="s">
        <v>380</v>
      </c>
      <c r="J3126" s="5" t="s">
        <v>381</v>
      </c>
      <c r="K3126" s="5" t="s">
        <v>1058</v>
      </c>
      <c r="L3126" s="5">
        <v>2</v>
      </c>
      <c r="M3126" s="5">
        <v>2</v>
      </c>
      <c r="N3126" s="5">
        <v>1</v>
      </c>
      <c r="O3126" s="5" t="s">
        <v>246</v>
      </c>
      <c r="P3126" s="5" t="s">
        <v>1680</v>
      </c>
      <c r="Q3126" s="5"/>
      <c r="R3126" s="5"/>
      <c r="S3126" s="5"/>
      <c r="T3126" s="5"/>
      <c r="U3126" s="5"/>
      <c r="V3126" s="5"/>
      <c r="W3126" s="5"/>
      <c r="X3126" s="5"/>
    </row>
    <row r="3127" spans="1:24" s="8" customFormat="1" ht="15" hidden="1" x14ac:dyDescent="0.25">
      <c r="A3127" s="5" t="s">
        <v>77</v>
      </c>
      <c r="B3127" s="5" t="str">
        <f t="shared" si="2"/>
        <v>ks_priv058</v>
      </c>
      <c r="C3127" s="5" t="s">
        <v>916</v>
      </c>
      <c r="D3127" s="5">
        <v>7</v>
      </c>
      <c r="E3127" s="5">
        <v>26</v>
      </c>
      <c r="F3127" s="5">
        <v>2025</v>
      </c>
      <c r="G3127" s="5">
        <v>4</v>
      </c>
      <c r="H3127" s="5" t="s">
        <v>1377</v>
      </c>
      <c r="I3127" s="5" t="s">
        <v>314</v>
      </c>
      <c r="J3127" s="5" t="s">
        <v>1617</v>
      </c>
      <c r="K3127" s="5" t="s">
        <v>1058</v>
      </c>
      <c r="L3127" s="5">
        <v>3</v>
      </c>
      <c r="M3127" s="5">
        <v>1</v>
      </c>
      <c r="N3127" s="5">
        <v>3</v>
      </c>
      <c r="O3127" s="5" t="s">
        <v>246</v>
      </c>
      <c r="P3127" s="5" t="s">
        <v>1432</v>
      </c>
      <c r="Q3127" s="5"/>
      <c r="R3127" s="5"/>
      <c r="S3127" s="5"/>
      <c r="T3127" s="5"/>
      <c r="U3127" s="5"/>
      <c r="V3127" s="5"/>
      <c r="W3127" s="5"/>
      <c r="X3127" s="5"/>
    </row>
    <row r="3128" spans="1:24" s="8" customFormat="1" ht="15" hidden="1" x14ac:dyDescent="0.25">
      <c r="A3128" s="5" t="s">
        <v>77</v>
      </c>
      <c r="B3128" s="5" t="str">
        <f t="shared" si="2"/>
        <v>ks_priv058</v>
      </c>
      <c r="C3128" s="5" t="s">
        <v>916</v>
      </c>
      <c r="D3128" s="5">
        <v>7</v>
      </c>
      <c r="E3128" s="5">
        <v>26</v>
      </c>
      <c r="F3128" s="5">
        <v>2025</v>
      </c>
      <c r="G3128" s="5">
        <v>4</v>
      </c>
      <c r="H3128" s="5" t="s">
        <v>1377</v>
      </c>
      <c r="I3128" s="5" t="s">
        <v>1000</v>
      </c>
      <c r="J3128" s="5" t="s">
        <v>1001</v>
      </c>
      <c r="K3128" s="5" t="s">
        <v>1058</v>
      </c>
      <c r="L3128" s="5">
        <v>2</v>
      </c>
      <c r="M3128" s="5">
        <v>1</v>
      </c>
      <c r="N3128" s="5">
        <v>2</v>
      </c>
      <c r="O3128" s="5" t="s">
        <v>246</v>
      </c>
      <c r="P3128" s="5" t="s">
        <v>1799</v>
      </c>
      <c r="Q3128" s="5"/>
      <c r="R3128" s="5"/>
      <c r="S3128" s="5"/>
      <c r="T3128" s="5"/>
      <c r="U3128" s="5"/>
      <c r="V3128" s="5"/>
      <c r="W3128" s="5"/>
      <c r="X3128" s="5"/>
    </row>
    <row r="3129" spans="1:24" s="8" customFormat="1" ht="15" hidden="1" x14ac:dyDescent="0.25">
      <c r="A3129" s="5" t="s">
        <v>74</v>
      </c>
      <c r="B3129" s="5" t="str">
        <f t="shared" si="2"/>
        <v>ks_priv060</v>
      </c>
      <c r="C3129" s="5" t="s">
        <v>916</v>
      </c>
      <c r="D3129" s="5">
        <v>7</v>
      </c>
      <c r="E3129" s="5">
        <v>26</v>
      </c>
      <c r="F3129" s="5">
        <v>2025</v>
      </c>
      <c r="G3129" s="5">
        <v>4</v>
      </c>
      <c r="H3129" s="5" t="s">
        <v>1372</v>
      </c>
      <c r="I3129" s="5" t="s">
        <v>448</v>
      </c>
      <c r="J3129" s="5" t="s">
        <v>449</v>
      </c>
      <c r="K3129" s="5" t="s">
        <v>1058</v>
      </c>
      <c r="L3129" s="5">
        <v>48</v>
      </c>
      <c r="M3129" s="5">
        <v>3</v>
      </c>
      <c r="N3129" s="5">
        <v>16</v>
      </c>
      <c r="O3129" s="5" t="s">
        <v>246</v>
      </c>
      <c r="P3129" s="5" t="s">
        <v>1468</v>
      </c>
      <c r="Q3129" s="5"/>
      <c r="R3129" s="5"/>
      <c r="S3129" s="5"/>
      <c r="T3129" s="5"/>
      <c r="U3129" s="5"/>
      <c r="V3129" s="5"/>
      <c r="W3129" s="5"/>
      <c r="X3129" s="5"/>
    </row>
    <row r="3130" spans="1:24" s="8" customFormat="1" ht="15" hidden="1" x14ac:dyDescent="0.25">
      <c r="A3130" s="5" t="s">
        <v>74</v>
      </c>
      <c r="B3130" s="5" t="str">
        <f t="shared" si="2"/>
        <v>ks_priv060</v>
      </c>
      <c r="C3130" s="5" t="s">
        <v>916</v>
      </c>
      <c r="D3130" s="5">
        <v>7</v>
      </c>
      <c r="E3130" s="5">
        <v>26</v>
      </c>
      <c r="F3130" s="5">
        <v>2025</v>
      </c>
      <c r="G3130" s="5">
        <v>4</v>
      </c>
      <c r="H3130" s="5" t="s">
        <v>1372</v>
      </c>
      <c r="I3130" s="5" t="s">
        <v>423</v>
      </c>
      <c r="J3130" s="5" t="s">
        <v>442</v>
      </c>
      <c r="K3130" s="5" t="s">
        <v>1058</v>
      </c>
      <c r="L3130" s="5">
        <v>1</v>
      </c>
      <c r="M3130" s="5">
        <v>1</v>
      </c>
      <c r="N3130" s="5">
        <v>1</v>
      </c>
      <c r="O3130" s="5" t="s">
        <v>246</v>
      </c>
      <c r="P3130" s="5" t="s">
        <v>1709</v>
      </c>
      <c r="Q3130" s="5"/>
      <c r="R3130" s="5"/>
      <c r="S3130" s="5"/>
      <c r="T3130" s="5"/>
      <c r="U3130" s="5"/>
      <c r="V3130" s="5"/>
      <c r="W3130" s="5"/>
      <c r="X3130" s="5"/>
    </row>
    <row r="3131" spans="1:24" s="8" customFormat="1" ht="15" hidden="1" x14ac:dyDescent="0.25">
      <c r="A3131" s="5" t="s">
        <v>74</v>
      </c>
      <c r="B3131" s="5" t="str">
        <f t="shared" si="2"/>
        <v>ks_priv060</v>
      </c>
      <c r="C3131" s="5" t="s">
        <v>916</v>
      </c>
      <c r="D3131" s="5">
        <v>7</v>
      </c>
      <c r="E3131" s="5">
        <v>26</v>
      </c>
      <c r="F3131" s="5">
        <v>2025</v>
      </c>
      <c r="G3131" s="5">
        <v>4</v>
      </c>
      <c r="H3131" s="5" t="s">
        <v>1372</v>
      </c>
      <c r="I3131" s="5" t="s">
        <v>989</v>
      </c>
      <c r="J3131" s="5" t="s">
        <v>1028</v>
      </c>
      <c r="K3131" s="5" t="s">
        <v>1058</v>
      </c>
      <c r="L3131" s="5">
        <v>1</v>
      </c>
      <c r="M3131" s="5">
        <v>1</v>
      </c>
      <c r="N3131" s="5">
        <v>1</v>
      </c>
      <c r="O3131" s="5" t="s">
        <v>1810</v>
      </c>
      <c r="P3131" s="5" t="s">
        <v>1027</v>
      </c>
      <c r="Q3131" s="5"/>
      <c r="R3131" s="5"/>
      <c r="S3131" s="5"/>
      <c r="T3131" s="5"/>
      <c r="U3131" s="5"/>
      <c r="V3131" s="5"/>
      <c r="W3131" s="5"/>
      <c r="X3131" s="5"/>
    </row>
    <row r="3132" spans="1:24" s="8" customFormat="1" ht="15" hidden="1" x14ac:dyDescent="0.25">
      <c r="A3132" s="5" t="s">
        <v>74</v>
      </c>
      <c r="B3132" s="5" t="str">
        <f t="shared" si="2"/>
        <v>ks_priv060</v>
      </c>
      <c r="C3132" s="5" t="s">
        <v>916</v>
      </c>
      <c r="D3132" s="5">
        <v>7</v>
      </c>
      <c r="E3132" s="5">
        <v>26</v>
      </c>
      <c r="F3132" s="5">
        <v>2025</v>
      </c>
      <c r="G3132" s="5">
        <v>4</v>
      </c>
      <c r="H3132" s="5" t="s">
        <v>1372</v>
      </c>
      <c r="I3132" s="5" t="s">
        <v>375</v>
      </c>
      <c r="J3132" s="5" t="s">
        <v>398</v>
      </c>
      <c r="K3132" s="5" t="s">
        <v>1218</v>
      </c>
      <c r="L3132" s="5">
        <v>2</v>
      </c>
      <c r="M3132" s="5">
        <v>2</v>
      </c>
      <c r="N3132" s="5">
        <v>1</v>
      </c>
      <c r="O3132" s="5" t="s">
        <v>246</v>
      </c>
      <c r="P3132" s="5" t="s">
        <v>1453</v>
      </c>
      <c r="Q3132" s="5"/>
      <c r="R3132" s="5"/>
      <c r="S3132" s="5"/>
      <c r="T3132" s="5"/>
      <c r="U3132" s="5"/>
      <c r="V3132" s="5"/>
      <c r="W3132" s="5"/>
      <c r="X3132" s="5"/>
    </row>
    <row r="3133" spans="1:24" s="8" customFormat="1" ht="15" hidden="1" x14ac:dyDescent="0.25">
      <c r="A3133" s="5" t="s">
        <v>166</v>
      </c>
      <c r="B3133" s="5" t="str">
        <f t="shared" si="2"/>
        <v>ks_priv056</v>
      </c>
      <c r="C3133" s="5" t="s">
        <v>916</v>
      </c>
      <c r="D3133" s="5">
        <v>7</v>
      </c>
      <c r="E3133" s="5">
        <v>27</v>
      </c>
      <c r="F3133" s="5">
        <v>2025</v>
      </c>
      <c r="G3133" s="5">
        <v>4</v>
      </c>
      <c r="H3133" s="5" t="s">
        <v>1377</v>
      </c>
      <c r="I3133" s="5" t="s">
        <v>399</v>
      </c>
      <c r="J3133" s="5" t="s">
        <v>400</v>
      </c>
      <c r="K3133" s="5" t="s">
        <v>1058</v>
      </c>
      <c r="L3133" s="5">
        <v>2</v>
      </c>
      <c r="M3133" s="5">
        <v>1</v>
      </c>
      <c r="N3133" s="5">
        <v>2</v>
      </c>
      <c r="O3133" s="5" t="s">
        <v>246</v>
      </c>
      <c r="P3133" s="5" t="s">
        <v>1547</v>
      </c>
      <c r="Q3133" s="5"/>
      <c r="R3133" s="5"/>
      <c r="S3133" s="5"/>
      <c r="T3133" s="5"/>
      <c r="U3133" s="5"/>
      <c r="V3133" s="5"/>
      <c r="W3133" s="5"/>
      <c r="X3133" s="5"/>
    </row>
    <row r="3134" spans="1:24" s="8" customFormat="1" ht="15" hidden="1" x14ac:dyDescent="0.25">
      <c r="A3134" s="5" t="s">
        <v>166</v>
      </c>
      <c r="B3134" s="5" t="str">
        <f t="shared" si="2"/>
        <v>ks_priv056</v>
      </c>
      <c r="C3134" s="5" t="s">
        <v>916</v>
      </c>
      <c r="D3134" s="5">
        <v>7</v>
      </c>
      <c r="E3134" s="5">
        <v>27</v>
      </c>
      <c r="F3134" s="5">
        <v>2025</v>
      </c>
      <c r="G3134" s="5">
        <v>4</v>
      </c>
      <c r="H3134" s="5" t="s">
        <v>1377</v>
      </c>
      <c r="I3134" s="5" t="s">
        <v>425</v>
      </c>
      <c r="J3134" s="5" t="s">
        <v>426</v>
      </c>
      <c r="K3134" s="5" t="s">
        <v>1058</v>
      </c>
      <c r="L3134" s="5">
        <v>130</v>
      </c>
      <c r="M3134" s="5">
        <v>26</v>
      </c>
      <c r="N3134" s="5">
        <v>5</v>
      </c>
      <c r="O3134" s="5" t="s">
        <v>246</v>
      </c>
      <c r="P3134" s="5" t="s">
        <v>271</v>
      </c>
      <c r="Q3134" s="5"/>
      <c r="R3134" s="5"/>
      <c r="S3134" s="5"/>
      <c r="T3134" s="5"/>
      <c r="U3134" s="5"/>
      <c r="V3134" s="5"/>
      <c r="W3134" s="5"/>
      <c r="X3134" s="5"/>
    </row>
    <row r="3135" spans="1:24" s="8" customFormat="1" ht="15" hidden="1" x14ac:dyDescent="0.25">
      <c r="A3135" s="5" t="s">
        <v>166</v>
      </c>
      <c r="B3135" s="5" t="str">
        <f t="shared" si="2"/>
        <v>ks_priv056</v>
      </c>
      <c r="C3135" s="5" t="s">
        <v>916</v>
      </c>
      <c r="D3135" s="5">
        <v>7</v>
      </c>
      <c r="E3135" s="5">
        <v>27</v>
      </c>
      <c r="F3135" s="5">
        <v>2025</v>
      </c>
      <c r="G3135" s="5">
        <v>4</v>
      </c>
      <c r="H3135" s="5" t="s">
        <v>1377</v>
      </c>
      <c r="I3135" s="5" t="s">
        <v>578</v>
      </c>
      <c r="J3135" s="5" t="s">
        <v>1676</v>
      </c>
      <c r="K3135" s="5" t="s">
        <v>1058</v>
      </c>
      <c r="L3135" s="5">
        <v>1</v>
      </c>
      <c r="M3135" s="5">
        <v>1</v>
      </c>
      <c r="N3135" s="5">
        <v>1</v>
      </c>
      <c r="O3135" s="5" t="s">
        <v>246</v>
      </c>
      <c r="P3135" s="5" t="s">
        <v>1504</v>
      </c>
      <c r="Q3135" s="5"/>
      <c r="R3135" s="5"/>
      <c r="S3135" s="5"/>
      <c r="T3135" s="5"/>
      <c r="U3135" s="5"/>
      <c r="V3135" s="5"/>
      <c r="W3135" s="5"/>
      <c r="X3135" s="5"/>
    </row>
    <row r="3136" spans="1:24" s="8" customFormat="1" ht="15" hidden="1" x14ac:dyDescent="0.25">
      <c r="A3136" s="5" t="s">
        <v>166</v>
      </c>
      <c r="B3136" s="5" t="str">
        <f t="shared" si="2"/>
        <v>ks_priv056</v>
      </c>
      <c r="C3136" s="5" t="s">
        <v>916</v>
      </c>
      <c r="D3136" s="5">
        <v>7</v>
      </c>
      <c r="E3136" s="5">
        <v>27</v>
      </c>
      <c r="F3136" s="5">
        <v>2025</v>
      </c>
      <c r="G3136" s="5">
        <v>4</v>
      </c>
      <c r="H3136" s="5" t="s">
        <v>1377</v>
      </c>
      <c r="I3136" s="5" t="s">
        <v>314</v>
      </c>
      <c r="J3136" s="5" t="s">
        <v>1617</v>
      </c>
      <c r="K3136" s="5" t="s">
        <v>1058</v>
      </c>
      <c r="L3136" s="5">
        <v>36</v>
      </c>
      <c r="M3136" s="5">
        <v>4</v>
      </c>
      <c r="N3136" s="5">
        <v>9</v>
      </c>
      <c r="O3136" s="5" t="s">
        <v>246</v>
      </c>
      <c r="P3136" s="5" t="s">
        <v>1432</v>
      </c>
      <c r="Q3136" s="5"/>
      <c r="R3136" s="5"/>
      <c r="S3136" s="5"/>
      <c r="T3136" s="5"/>
      <c r="U3136" s="5"/>
      <c r="V3136" s="5"/>
      <c r="W3136" s="5"/>
      <c r="X3136" s="5"/>
    </row>
    <row r="3137" spans="1:24" s="8" customFormat="1" ht="15" hidden="1" x14ac:dyDescent="0.25">
      <c r="A3137" s="5" t="s">
        <v>166</v>
      </c>
      <c r="B3137" s="5" t="str">
        <f t="shared" si="2"/>
        <v>ks_priv056</v>
      </c>
      <c r="C3137" s="5" t="s">
        <v>916</v>
      </c>
      <c r="D3137" s="5">
        <v>7</v>
      </c>
      <c r="E3137" s="5">
        <v>27</v>
      </c>
      <c r="F3137" s="5">
        <v>2025</v>
      </c>
      <c r="G3137" s="5">
        <v>4</v>
      </c>
      <c r="H3137" s="5" t="s">
        <v>1377</v>
      </c>
      <c r="I3137" s="5" t="s">
        <v>423</v>
      </c>
      <c r="J3137" s="5" t="s">
        <v>442</v>
      </c>
      <c r="K3137" s="5" t="s">
        <v>1058</v>
      </c>
      <c r="L3137" s="5">
        <v>1</v>
      </c>
      <c r="M3137" s="5">
        <v>1</v>
      </c>
      <c r="N3137" s="5">
        <v>1</v>
      </c>
      <c r="O3137" s="5" t="s">
        <v>246</v>
      </c>
      <c r="P3137" s="5" t="s">
        <v>1709</v>
      </c>
      <c r="Q3137" s="5"/>
      <c r="R3137" s="5"/>
      <c r="S3137" s="5"/>
      <c r="T3137" s="5"/>
      <c r="U3137" s="5"/>
      <c r="V3137" s="5"/>
      <c r="W3137" s="5"/>
      <c r="X3137" s="5"/>
    </row>
    <row r="3138" spans="1:24" s="8" customFormat="1" ht="15" hidden="1" x14ac:dyDescent="0.25">
      <c r="A3138" s="5" t="s">
        <v>166</v>
      </c>
      <c r="B3138" s="5" t="str">
        <f t="shared" si="2"/>
        <v>ks_priv056</v>
      </c>
      <c r="C3138" s="5" t="s">
        <v>916</v>
      </c>
      <c r="D3138" s="5">
        <v>7</v>
      </c>
      <c r="E3138" s="5">
        <v>27</v>
      </c>
      <c r="F3138" s="5">
        <v>2025</v>
      </c>
      <c r="G3138" s="5">
        <v>4</v>
      </c>
      <c r="H3138" s="5" t="s">
        <v>1377</v>
      </c>
      <c r="I3138" s="5" t="s">
        <v>461</v>
      </c>
      <c r="J3138" s="5" t="s">
        <v>523</v>
      </c>
      <c r="K3138" s="5" t="s">
        <v>1058</v>
      </c>
      <c r="L3138" s="5">
        <v>32</v>
      </c>
      <c r="M3138" s="5">
        <v>4</v>
      </c>
      <c r="N3138" s="5">
        <v>8</v>
      </c>
      <c r="O3138" s="5" t="s">
        <v>246</v>
      </c>
      <c r="P3138" s="5" t="s">
        <v>1756</v>
      </c>
      <c r="Q3138" s="5"/>
      <c r="R3138" s="5"/>
      <c r="S3138" s="5"/>
      <c r="T3138" s="5"/>
      <c r="U3138" s="5"/>
      <c r="V3138" s="5"/>
      <c r="W3138" s="5"/>
      <c r="X3138" s="5"/>
    </row>
    <row r="3139" spans="1:24" s="8" customFormat="1" ht="15" hidden="1" x14ac:dyDescent="0.25">
      <c r="A3139" s="5" t="s">
        <v>166</v>
      </c>
      <c r="B3139" s="5" t="str">
        <f t="shared" si="2"/>
        <v>ks_priv056</v>
      </c>
      <c r="C3139" s="5" t="s">
        <v>916</v>
      </c>
      <c r="D3139" s="5">
        <v>7</v>
      </c>
      <c r="E3139" s="5">
        <v>27</v>
      </c>
      <c r="F3139" s="5">
        <v>2025</v>
      </c>
      <c r="G3139" s="5">
        <v>4</v>
      </c>
      <c r="H3139" s="5" t="s">
        <v>1377</v>
      </c>
      <c r="I3139" s="5" t="s">
        <v>520</v>
      </c>
      <c r="J3139" s="5" t="s">
        <v>521</v>
      </c>
      <c r="K3139" s="5" t="s">
        <v>1058</v>
      </c>
      <c r="L3139" s="5">
        <v>570</v>
      </c>
      <c r="M3139" s="5">
        <v>3</v>
      </c>
      <c r="N3139" s="5">
        <v>190</v>
      </c>
      <c r="O3139" s="5" t="s">
        <v>246</v>
      </c>
      <c r="P3139" s="5" t="s">
        <v>1571</v>
      </c>
      <c r="Q3139" s="5"/>
      <c r="R3139" s="5"/>
      <c r="S3139" s="5"/>
      <c r="T3139" s="5"/>
      <c r="U3139" s="5"/>
      <c r="V3139" s="5"/>
      <c r="W3139" s="5"/>
      <c r="X3139" s="5"/>
    </row>
    <row r="3140" spans="1:24" s="8" customFormat="1" ht="15" hidden="1" x14ac:dyDescent="0.25">
      <c r="A3140" s="5" t="s">
        <v>166</v>
      </c>
      <c r="B3140" s="5" t="str">
        <f t="shared" si="2"/>
        <v>ks_priv056</v>
      </c>
      <c r="C3140" s="5" t="s">
        <v>916</v>
      </c>
      <c r="D3140" s="5">
        <v>7</v>
      </c>
      <c r="E3140" s="5">
        <v>27</v>
      </c>
      <c r="F3140" s="5">
        <v>2025</v>
      </c>
      <c r="G3140" s="5">
        <v>4</v>
      </c>
      <c r="H3140" s="5" t="s">
        <v>1377</v>
      </c>
      <c r="I3140" s="5" t="s">
        <v>493</v>
      </c>
      <c r="J3140" s="5" t="s">
        <v>306</v>
      </c>
      <c r="K3140" s="5" t="s">
        <v>1058</v>
      </c>
      <c r="L3140" s="5">
        <v>35</v>
      </c>
      <c r="M3140" s="5">
        <v>5</v>
      </c>
      <c r="N3140" s="5">
        <v>7</v>
      </c>
      <c r="O3140" s="5" t="s">
        <v>246</v>
      </c>
      <c r="P3140" s="5" t="s">
        <v>1494</v>
      </c>
      <c r="Q3140" s="5"/>
      <c r="R3140" s="5"/>
      <c r="S3140" s="5"/>
      <c r="T3140" s="5"/>
      <c r="U3140" s="5"/>
      <c r="V3140" s="5"/>
      <c r="W3140" s="5"/>
      <c r="X3140" s="5"/>
    </row>
    <row r="3141" spans="1:24" s="8" customFormat="1" ht="15" hidden="1" x14ac:dyDescent="0.25">
      <c r="A3141" s="5" t="s">
        <v>164</v>
      </c>
      <c r="B3141" s="5" t="str">
        <f t="shared" si="2"/>
        <v>ks_priv055</v>
      </c>
      <c r="C3141" s="5" t="s">
        <v>916</v>
      </c>
      <c r="D3141" s="5">
        <v>7</v>
      </c>
      <c r="E3141" s="5">
        <v>27</v>
      </c>
      <c r="F3141" s="5">
        <v>2025</v>
      </c>
      <c r="G3141" s="5">
        <v>4</v>
      </c>
      <c r="H3141" s="5" t="s">
        <v>1372</v>
      </c>
      <c r="I3141" s="5" t="s">
        <v>493</v>
      </c>
      <c r="J3141" s="5" t="s">
        <v>306</v>
      </c>
      <c r="K3141" s="5" t="s">
        <v>1058</v>
      </c>
      <c r="L3141" s="5">
        <v>6</v>
      </c>
      <c r="M3141" s="5">
        <v>2</v>
      </c>
      <c r="N3141" s="5">
        <v>3</v>
      </c>
      <c r="O3141" s="5" t="s">
        <v>246</v>
      </c>
      <c r="P3141" s="5" t="s">
        <v>1494</v>
      </c>
      <c r="Q3141" s="5"/>
      <c r="R3141" s="5"/>
      <c r="S3141" s="5"/>
      <c r="T3141" s="5"/>
      <c r="U3141" s="5"/>
      <c r="V3141" s="5"/>
      <c r="W3141" s="5"/>
      <c r="X3141" s="5"/>
    </row>
    <row r="3142" spans="1:24" s="8" customFormat="1" ht="15" hidden="1" x14ac:dyDescent="0.25">
      <c r="A3142" s="5" t="s">
        <v>164</v>
      </c>
      <c r="B3142" s="5" t="str">
        <f t="shared" si="2"/>
        <v>ks_priv055</v>
      </c>
      <c r="C3142" s="5" t="s">
        <v>916</v>
      </c>
      <c r="D3142" s="5">
        <v>7</v>
      </c>
      <c r="E3142" s="5">
        <v>27</v>
      </c>
      <c r="F3142" s="5">
        <v>2025</v>
      </c>
      <c r="G3142" s="5">
        <v>4</v>
      </c>
      <c r="H3142" s="5" t="s">
        <v>1372</v>
      </c>
      <c r="I3142" s="5" t="s">
        <v>520</v>
      </c>
      <c r="J3142" s="5" t="s">
        <v>521</v>
      </c>
      <c r="K3142" s="5" t="s">
        <v>1058</v>
      </c>
      <c r="L3142" s="5">
        <v>9107</v>
      </c>
      <c r="M3142" s="5">
        <v>7</v>
      </c>
      <c r="N3142" s="5">
        <v>1301</v>
      </c>
      <c r="O3142" s="5" t="s">
        <v>1766</v>
      </c>
      <c r="P3142" s="5" t="s">
        <v>1571</v>
      </c>
      <c r="Q3142" s="5"/>
      <c r="R3142" s="5"/>
      <c r="S3142" s="5"/>
      <c r="T3142" s="5"/>
      <c r="U3142" s="5"/>
      <c r="V3142" s="5"/>
      <c r="W3142" s="5"/>
      <c r="X3142" s="5"/>
    </row>
    <row r="3143" spans="1:24" s="8" customFormat="1" ht="15" hidden="1" x14ac:dyDescent="0.25">
      <c r="A3143" s="5" t="s">
        <v>164</v>
      </c>
      <c r="B3143" s="5" t="str">
        <f t="shared" si="2"/>
        <v>ks_priv055</v>
      </c>
      <c r="C3143" s="5" t="s">
        <v>916</v>
      </c>
      <c r="D3143" s="5">
        <v>7</v>
      </c>
      <c r="E3143" s="5">
        <v>27</v>
      </c>
      <c r="F3143" s="5">
        <v>2025</v>
      </c>
      <c r="G3143" s="5">
        <v>4</v>
      </c>
      <c r="H3143" s="5" t="s">
        <v>1372</v>
      </c>
      <c r="I3143" s="5" t="s">
        <v>425</v>
      </c>
      <c r="J3143" s="5" t="s">
        <v>426</v>
      </c>
      <c r="K3143" s="5" t="s">
        <v>1058</v>
      </c>
      <c r="L3143" s="5">
        <v>13</v>
      </c>
      <c r="M3143" s="5">
        <v>13</v>
      </c>
      <c r="N3143" s="5">
        <v>1</v>
      </c>
      <c r="O3143" s="5" t="s">
        <v>246</v>
      </c>
      <c r="P3143" s="5" t="s">
        <v>271</v>
      </c>
      <c r="Q3143" s="5"/>
      <c r="R3143" s="5"/>
      <c r="S3143" s="5"/>
      <c r="T3143" s="5"/>
      <c r="U3143" s="5"/>
      <c r="V3143" s="5"/>
      <c r="W3143" s="5"/>
      <c r="X3143" s="5"/>
    </row>
    <row r="3144" spans="1:24" s="8" customFormat="1" ht="15" hidden="1" x14ac:dyDescent="0.25">
      <c r="A3144" s="5" t="s">
        <v>164</v>
      </c>
      <c r="B3144" s="5" t="str">
        <f t="shared" si="2"/>
        <v>ks_priv055</v>
      </c>
      <c r="C3144" s="5" t="s">
        <v>916</v>
      </c>
      <c r="D3144" s="5">
        <v>7</v>
      </c>
      <c r="E3144" s="5">
        <v>27</v>
      </c>
      <c r="F3144" s="5">
        <v>2025</v>
      </c>
      <c r="G3144" s="5">
        <v>4</v>
      </c>
      <c r="H3144" s="5" t="s">
        <v>1372</v>
      </c>
      <c r="I3144" s="5" t="s">
        <v>380</v>
      </c>
      <c r="J3144" s="5" t="s">
        <v>381</v>
      </c>
      <c r="K3144" s="5" t="s">
        <v>1058</v>
      </c>
      <c r="L3144" s="5">
        <v>11</v>
      </c>
      <c r="M3144" s="5">
        <v>11</v>
      </c>
      <c r="N3144" s="5">
        <v>1</v>
      </c>
      <c r="O3144" s="5" t="s">
        <v>246</v>
      </c>
      <c r="P3144" s="5" t="s">
        <v>1680</v>
      </c>
      <c r="Q3144" s="5"/>
      <c r="R3144" s="5"/>
      <c r="S3144" s="5"/>
      <c r="T3144" s="5"/>
      <c r="U3144" s="5"/>
      <c r="V3144" s="5"/>
      <c r="W3144" s="5"/>
      <c r="X3144" s="5"/>
    </row>
    <row r="3145" spans="1:24" s="8" customFormat="1" ht="15" hidden="1" x14ac:dyDescent="0.25">
      <c r="A3145" s="5" t="s">
        <v>164</v>
      </c>
      <c r="B3145" s="5" t="str">
        <f t="shared" si="2"/>
        <v>ks_priv055</v>
      </c>
      <c r="C3145" s="5" t="s">
        <v>916</v>
      </c>
      <c r="D3145" s="5">
        <v>7</v>
      </c>
      <c r="E3145" s="5">
        <v>27</v>
      </c>
      <c r="F3145" s="5">
        <v>2025</v>
      </c>
      <c r="G3145" s="5">
        <v>4</v>
      </c>
      <c r="H3145" s="5" t="s">
        <v>1372</v>
      </c>
      <c r="I3145" s="5" t="s">
        <v>314</v>
      </c>
      <c r="J3145" s="5" t="s">
        <v>1617</v>
      </c>
      <c r="K3145" s="5" t="s">
        <v>1058</v>
      </c>
      <c r="L3145" s="5">
        <v>9</v>
      </c>
      <c r="M3145" s="5">
        <v>3</v>
      </c>
      <c r="N3145" s="5">
        <v>3</v>
      </c>
      <c r="O3145" s="5" t="s">
        <v>246</v>
      </c>
      <c r="P3145" s="5" t="s">
        <v>1432</v>
      </c>
      <c r="Q3145" s="5"/>
      <c r="R3145" s="5"/>
      <c r="S3145" s="5"/>
      <c r="T3145" s="5"/>
      <c r="U3145" s="5"/>
      <c r="V3145" s="5"/>
      <c r="W3145" s="5"/>
      <c r="X3145" s="5"/>
    </row>
    <row r="3146" spans="1:24" s="8" customFormat="1" ht="15" hidden="1" x14ac:dyDescent="0.25">
      <c r="A3146" s="5" t="s">
        <v>92</v>
      </c>
      <c r="B3146" s="5" t="str">
        <f t="shared" ref="B3146:B3400" si="3">CONCATENATE("mo_",A3146)</f>
        <v>mo_priv013</v>
      </c>
      <c r="C3146" s="5" t="s">
        <v>917</v>
      </c>
      <c r="D3146" s="5">
        <v>5</v>
      </c>
      <c r="E3146" s="5">
        <v>7</v>
      </c>
      <c r="F3146" s="5">
        <v>2025</v>
      </c>
      <c r="G3146" s="5">
        <v>1</v>
      </c>
      <c r="H3146" s="5" t="s">
        <v>1372</v>
      </c>
      <c r="I3146" s="5" t="s">
        <v>984</v>
      </c>
      <c r="J3146" s="5" t="s">
        <v>1811</v>
      </c>
      <c r="K3146" s="5" t="s">
        <v>1058</v>
      </c>
      <c r="L3146" s="5">
        <v>673</v>
      </c>
      <c r="M3146" s="5">
        <v>56</v>
      </c>
      <c r="N3146" s="5">
        <v>12</v>
      </c>
      <c r="O3146" s="5" t="s">
        <v>1607</v>
      </c>
      <c r="P3146" s="5" t="s">
        <v>1812</v>
      </c>
    </row>
    <row r="3147" spans="1:24" s="8" customFormat="1" ht="15" hidden="1" x14ac:dyDescent="0.25">
      <c r="A3147" s="5" t="s">
        <v>92</v>
      </c>
      <c r="B3147" s="5" t="str">
        <f t="shared" si="3"/>
        <v>mo_priv013</v>
      </c>
      <c r="C3147" s="5" t="s">
        <v>917</v>
      </c>
      <c r="D3147" s="5">
        <v>5</v>
      </c>
      <c r="E3147" s="5">
        <v>7</v>
      </c>
      <c r="F3147" s="5">
        <v>2025</v>
      </c>
      <c r="G3147" s="5">
        <v>1</v>
      </c>
      <c r="H3147" s="5" t="s">
        <v>1372</v>
      </c>
      <c r="I3147" s="5" t="s">
        <v>351</v>
      </c>
      <c r="J3147" s="5" t="s">
        <v>352</v>
      </c>
      <c r="K3147" s="5" t="s">
        <v>1058</v>
      </c>
      <c r="L3147" s="5">
        <v>5</v>
      </c>
      <c r="M3147" s="5">
        <v>5</v>
      </c>
      <c r="N3147" s="5">
        <v>1</v>
      </c>
      <c r="O3147" s="5" t="s">
        <v>246</v>
      </c>
      <c r="P3147" s="5" t="s">
        <v>1516</v>
      </c>
    </row>
    <row r="3148" spans="1:24" s="8" customFormat="1" ht="15" hidden="1" x14ac:dyDescent="0.25">
      <c r="A3148" s="5" t="s">
        <v>92</v>
      </c>
      <c r="B3148" s="5" t="str">
        <f t="shared" si="3"/>
        <v>mo_priv013</v>
      </c>
      <c r="C3148" s="5" t="s">
        <v>917</v>
      </c>
      <c r="D3148" s="5">
        <v>5</v>
      </c>
      <c r="E3148" s="5">
        <v>7</v>
      </c>
      <c r="F3148" s="5">
        <v>2025</v>
      </c>
      <c r="G3148" s="5">
        <v>1</v>
      </c>
      <c r="H3148" s="5" t="s">
        <v>1372</v>
      </c>
      <c r="I3148" s="5" t="s">
        <v>1813</v>
      </c>
      <c r="J3148" s="5" t="s">
        <v>1807</v>
      </c>
      <c r="K3148" s="5" t="s">
        <v>1058</v>
      </c>
      <c r="L3148" s="5">
        <v>41</v>
      </c>
      <c r="M3148" s="5">
        <v>13</v>
      </c>
      <c r="N3148" s="5">
        <v>3</v>
      </c>
      <c r="O3148" s="5" t="s">
        <v>1814</v>
      </c>
      <c r="P3148" s="5" t="s">
        <v>1815</v>
      </c>
    </row>
    <row r="3149" spans="1:24" s="8" customFormat="1" ht="15" hidden="1" x14ac:dyDescent="0.25">
      <c r="A3149" s="5" t="s">
        <v>16</v>
      </c>
      <c r="B3149" s="5" t="str">
        <f t="shared" si="3"/>
        <v>mo_priv020</v>
      </c>
      <c r="C3149" s="5" t="s">
        <v>917</v>
      </c>
      <c r="D3149" s="5">
        <v>5</v>
      </c>
      <c r="E3149" s="5">
        <v>7</v>
      </c>
      <c r="F3149" s="5">
        <v>2025</v>
      </c>
      <c r="G3149" s="5">
        <v>1</v>
      </c>
      <c r="H3149" s="5" t="s">
        <v>14</v>
      </c>
      <c r="I3149" s="5" t="s">
        <v>982</v>
      </c>
      <c r="J3149" s="5" t="s">
        <v>317</v>
      </c>
      <c r="K3149" s="5" t="s">
        <v>1058</v>
      </c>
      <c r="L3149" s="5">
        <v>473</v>
      </c>
      <c r="M3149" s="5">
        <v>475</v>
      </c>
      <c r="N3149" s="5">
        <v>1</v>
      </c>
      <c r="O3149" s="5" t="s">
        <v>246</v>
      </c>
      <c r="P3149" s="5" t="s">
        <v>1625</v>
      </c>
    </row>
    <row r="3150" spans="1:24" s="8" customFormat="1" ht="15" hidden="1" x14ac:dyDescent="0.25">
      <c r="A3150" s="5" t="s">
        <v>16</v>
      </c>
      <c r="B3150" s="5" t="str">
        <f t="shared" si="3"/>
        <v>mo_priv020</v>
      </c>
      <c r="C3150" s="5" t="s">
        <v>917</v>
      </c>
      <c r="D3150" s="5">
        <v>5</v>
      </c>
      <c r="E3150" s="5">
        <v>7</v>
      </c>
      <c r="F3150" s="5">
        <v>2025</v>
      </c>
      <c r="G3150" s="5">
        <v>1</v>
      </c>
      <c r="H3150" s="5" t="s">
        <v>14</v>
      </c>
      <c r="I3150" s="5" t="s">
        <v>980</v>
      </c>
      <c r="J3150" s="5" t="s">
        <v>1825</v>
      </c>
      <c r="K3150" s="5" t="s">
        <v>1058</v>
      </c>
      <c r="L3150" s="5">
        <v>179</v>
      </c>
      <c r="M3150" s="5">
        <v>179</v>
      </c>
      <c r="N3150" s="5">
        <v>1</v>
      </c>
      <c r="O3150" s="5" t="s">
        <v>1816</v>
      </c>
      <c r="P3150" s="5" t="s">
        <v>1817</v>
      </c>
    </row>
    <row r="3151" spans="1:24" s="8" customFormat="1" ht="15" hidden="1" x14ac:dyDescent="0.25">
      <c r="A3151" s="5" t="s">
        <v>16</v>
      </c>
      <c r="B3151" s="5" t="str">
        <f t="shared" si="3"/>
        <v>mo_priv020</v>
      </c>
      <c r="C3151" s="5" t="s">
        <v>917</v>
      </c>
      <c r="D3151" s="5">
        <v>5</v>
      </c>
      <c r="E3151" s="5">
        <v>7</v>
      </c>
      <c r="F3151" s="5">
        <v>2025</v>
      </c>
      <c r="G3151" s="5">
        <v>1</v>
      </c>
      <c r="H3151" s="5" t="s">
        <v>14</v>
      </c>
      <c r="I3151" s="5" t="s">
        <v>982</v>
      </c>
      <c r="J3151" s="5" t="s">
        <v>317</v>
      </c>
      <c r="K3151" s="5" t="s">
        <v>1058</v>
      </c>
      <c r="L3151" s="5">
        <v>327</v>
      </c>
      <c r="M3151" s="5">
        <v>163</v>
      </c>
      <c r="N3151" s="5">
        <v>2</v>
      </c>
      <c r="O3151" s="5" t="s">
        <v>246</v>
      </c>
      <c r="P3151" s="5" t="s">
        <v>1625</v>
      </c>
    </row>
    <row r="3152" spans="1:24" s="8" customFormat="1" ht="15" hidden="1" x14ac:dyDescent="0.25">
      <c r="A3152" s="5" t="s">
        <v>16</v>
      </c>
      <c r="B3152" s="5" t="str">
        <f t="shared" si="3"/>
        <v>mo_priv020</v>
      </c>
      <c r="C3152" s="5" t="s">
        <v>917</v>
      </c>
      <c r="D3152" s="5">
        <v>5</v>
      </c>
      <c r="E3152" s="5">
        <v>7</v>
      </c>
      <c r="F3152" s="5">
        <v>2025</v>
      </c>
      <c r="G3152" s="5">
        <v>1</v>
      </c>
      <c r="H3152" s="5" t="s">
        <v>14</v>
      </c>
      <c r="I3152" s="5" t="s">
        <v>1818</v>
      </c>
      <c r="J3152" s="5" t="s">
        <v>2168</v>
      </c>
      <c r="K3152" s="5" t="s">
        <v>1058</v>
      </c>
      <c r="L3152" s="5">
        <v>2375</v>
      </c>
      <c r="M3152" s="5">
        <v>140</v>
      </c>
      <c r="N3152" s="5">
        <v>17</v>
      </c>
      <c r="O3152" s="5" t="s">
        <v>246</v>
      </c>
      <c r="P3152" s="5" t="s">
        <v>1819</v>
      </c>
    </row>
    <row r="3153" spans="1:17" s="8" customFormat="1" ht="15" hidden="1" x14ac:dyDescent="0.25">
      <c r="A3153" s="5" t="s">
        <v>16</v>
      </c>
      <c r="B3153" s="5" t="str">
        <f t="shared" si="3"/>
        <v>mo_priv020</v>
      </c>
      <c r="C3153" s="5" t="s">
        <v>917</v>
      </c>
      <c r="D3153" s="5">
        <v>5</v>
      </c>
      <c r="E3153" s="5">
        <v>7</v>
      </c>
      <c r="F3153" s="5">
        <v>2025</v>
      </c>
      <c r="G3153" s="5">
        <v>1</v>
      </c>
      <c r="H3153" s="5" t="s">
        <v>14</v>
      </c>
      <c r="I3153" s="5" t="s">
        <v>1813</v>
      </c>
      <c r="J3153" s="5" t="s">
        <v>1807</v>
      </c>
      <c r="K3153" s="5" t="s">
        <v>1058</v>
      </c>
      <c r="L3153" s="5">
        <v>4</v>
      </c>
      <c r="M3153" s="5">
        <v>1</v>
      </c>
      <c r="N3153" s="5">
        <v>4</v>
      </c>
      <c r="O3153" s="6" t="s">
        <v>1820</v>
      </c>
      <c r="P3153" s="5" t="s">
        <v>1815</v>
      </c>
    </row>
    <row r="3154" spans="1:17" s="8" customFormat="1" ht="15" hidden="1" x14ac:dyDescent="0.25">
      <c r="A3154" s="5" t="s">
        <v>16</v>
      </c>
      <c r="B3154" s="5" t="str">
        <f t="shared" si="3"/>
        <v>mo_priv020</v>
      </c>
      <c r="C3154" s="5" t="s">
        <v>917</v>
      </c>
      <c r="D3154" s="5">
        <v>5</v>
      </c>
      <c r="E3154" s="5">
        <v>7</v>
      </c>
      <c r="F3154" s="5">
        <v>2025</v>
      </c>
      <c r="G3154" s="5">
        <v>1</v>
      </c>
      <c r="H3154" s="5" t="s">
        <v>14</v>
      </c>
      <c r="I3154" s="5" t="s">
        <v>1609</v>
      </c>
      <c r="J3154" s="5" t="s">
        <v>1610</v>
      </c>
      <c r="K3154" s="5" t="s">
        <v>1058</v>
      </c>
      <c r="L3154" s="5">
        <v>4</v>
      </c>
      <c r="M3154" s="5">
        <v>1</v>
      </c>
      <c r="N3154" s="5">
        <v>4</v>
      </c>
      <c r="O3154" s="5" t="s">
        <v>1821</v>
      </c>
      <c r="P3154" s="5" t="s">
        <v>1612</v>
      </c>
    </row>
    <row r="3155" spans="1:17" s="38" customFormat="1" ht="15" hidden="1" x14ac:dyDescent="0.2">
      <c r="A3155" s="38" t="s">
        <v>17</v>
      </c>
      <c r="B3155" s="38" t="str">
        <f t="shared" si="3"/>
        <v>mo_priv019</v>
      </c>
      <c r="C3155" s="38" t="s">
        <v>917</v>
      </c>
      <c r="D3155" s="38">
        <v>5</v>
      </c>
      <c r="E3155" s="38">
        <v>7</v>
      </c>
      <c r="F3155" s="38">
        <v>2025</v>
      </c>
      <c r="G3155" s="38">
        <v>1</v>
      </c>
      <c r="H3155" s="38" t="s">
        <v>1505</v>
      </c>
      <c r="I3155" s="38" t="s">
        <v>375</v>
      </c>
      <c r="J3155" s="38" t="s">
        <v>398</v>
      </c>
      <c r="K3155" s="38" t="s">
        <v>1218</v>
      </c>
      <c r="L3155" s="38">
        <v>430</v>
      </c>
      <c r="M3155" s="38">
        <v>430</v>
      </c>
      <c r="N3155" s="38">
        <v>1</v>
      </c>
      <c r="O3155" s="38" t="s">
        <v>201</v>
      </c>
      <c r="P3155" s="38" t="s">
        <v>1453</v>
      </c>
    </row>
    <row r="3156" spans="1:17" s="8" customFormat="1" ht="15" hidden="1" x14ac:dyDescent="0.25">
      <c r="A3156" s="5" t="s">
        <v>17</v>
      </c>
      <c r="B3156" s="5" t="str">
        <f t="shared" si="3"/>
        <v>mo_priv019</v>
      </c>
      <c r="C3156" s="5" t="s">
        <v>917</v>
      </c>
      <c r="D3156" s="5">
        <v>5</v>
      </c>
      <c r="E3156" s="5">
        <v>7</v>
      </c>
      <c r="F3156" s="5">
        <v>2025</v>
      </c>
      <c r="G3156" s="5">
        <v>1</v>
      </c>
      <c r="H3156" s="5" t="s">
        <v>1505</v>
      </c>
      <c r="I3156" s="5" t="s">
        <v>982</v>
      </c>
      <c r="J3156" s="5" t="s">
        <v>317</v>
      </c>
      <c r="K3156" s="5" t="s">
        <v>1058</v>
      </c>
      <c r="L3156" s="5">
        <v>280</v>
      </c>
      <c r="M3156" s="5">
        <v>280</v>
      </c>
      <c r="N3156" s="5">
        <v>1</v>
      </c>
      <c r="O3156" s="5" t="s">
        <v>1822</v>
      </c>
      <c r="P3156" s="5" t="s">
        <v>1625</v>
      </c>
    </row>
    <row r="3157" spans="1:17" s="8" customFormat="1" ht="15" hidden="1" x14ac:dyDescent="0.25">
      <c r="A3157" s="5" t="s">
        <v>17</v>
      </c>
      <c r="B3157" s="5" t="str">
        <f t="shared" si="3"/>
        <v>mo_priv019</v>
      </c>
      <c r="C3157" s="5" t="s">
        <v>917</v>
      </c>
      <c r="D3157" s="5">
        <v>5</v>
      </c>
      <c r="E3157" s="5">
        <v>7</v>
      </c>
      <c r="F3157" s="5">
        <v>2025</v>
      </c>
      <c r="G3157" s="5">
        <v>1</v>
      </c>
      <c r="H3157" s="5" t="s">
        <v>1505</v>
      </c>
      <c r="I3157" s="5" t="s">
        <v>368</v>
      </c>
      <c r="J3157" s="5" t="s">
        <v>369</v>
      </c>
      <c r="K3157" s="5" t="s">
        <v>1058</v>
      </c>
      <c r="L3157" s="5">
        <v>494</v>
      </c>
      <c r="M3157" s="5">
        <v>1</v>
      </c>
      <c r="N3157" s="5">
        <v>1</v>
      </c>
      <c r="O3157" s="5" t="s">
        <v>1823</v>
      </c>
      <c r="P3157" s="5" t="s">
        <v>1658</v>
      </c>
    </row>
    <row r="3158" spans="1:17" s="8" customFormat="1" ht="15" hidden="1" x14ac:dyDescent="0.25">
      <c r="A3158" s="5" t="s">
        <v>17</v>
      </c>
      <c r="B3158" s="5" t="str">
        <f t="shared" si="3"/>
        <v>mo_priv019</v>
      </c>
      <c r="C3158" s="5" t="s">
        <v>917</v>
      </c>
      <c r="D3158" s="5">
        <v>5</v>
      </c>
      <c r="E3158" s="5">
        <v>7</v>
      </c>
      <c r="F3158" s="5">
        <v>2025</v>
      </c>
      <c r="G3158" s="5">
        <v>1</v>
      </c>
      <c r="H3158" s="5" t="s">
        <v>1505</v>
      </c>
      <c r="I3158" s="5" t="s">
        <v>984</v>
      </c>
      <c r="J3158" s="5" t="s">
        <v>1811</v>
      </c>
      <c r="K3158" s="5" t="s">
        <v>1058</v>
      </c>
      <c r="L3158" s="5">
        <v>29</v>
      </c>
      <c r="M3158" s="5">
        <v>29</v>
      </c>
      <c r="N3158" s="5">
        <v>1</v>
      </c>
      <c r="O3158" s="5" t="s">
        <v>1824</v>
      </c>
      <c r="P3158" s="5" t="s">
        <v>1812</v>
      </c>
    </row>
    <row r="3159" spans="1:17" s="8" customFormat="1" ht="15" hidden="1" x14ac:dyDescent="0.25">
      <c r="A3159" s="5" t="s">
        <v>17</v>
      </c>
      <c r="B3159" s="5" t="str">
        <f t="shared" si="3"/>
        <v>mo_priv019</v>
      </c>
      <c r="C3159" s="5" t="s">
        <v>917</v>
      </c>
      <c r="D3159" s="5">
        <v>5</v>
      </c>
      <c r="E3159" s="5">
        <v>7</v>
      </c>
      <c r="F3159" s="5">
        <v>2025</v>
      </c>
      <c r="G3159" s="5">
        <v>1</v>
      </c>
      <c r="H3159" s="5" t="s">
        <v>1505</v>
      </c>
      <c r="I3159" s="5" t="s">
        <v>980</v>
      </c>
      <c r="J3159" s="5" t="s">
        <v>1825</v>
      </c>
      <c r="K3159" s="5" t="s">
        <v>1058</v>
      </c>
      <c r="L3159" s="5">
        <v>2</v>
      </c>
      <c r="M3159" s="5">
        <v>2</v>
      </c>
      <c r="N3159" s="5">
        <v>1</v>
      </c>
      <c r="O3159" s="5" t="s">
        <v>1826</v>
      </c>
      <c r="P3159" s="5" t="s">
        <v>1817</v>
      </c>
    </row>
    <row r="3160" spans="1:17" s="8" customFormat="1" ht="15" hidden="1" x14ac:dyDescent="0.25">
      <c r="A3160" s="5" t="s">
        <v>107</v>
      </c>
      <c r="B3160" s="5" t="str">
        <f t="shared" si="3"/>
        <v>mo_priv004</v>
      </c>
      <c r="C3160" s="5" t="s">
        <v>917</v>
      </c>
      <c r="D3160" s="5">
        <v>5</v>
      </c>
      <c r="E3160" s="5">
        <v>7</v>
      </c>
      <c r="F3160" s="5">
        <v>2025</v>
      </c>
      <c r="G3160" s="5">
        <v>1</v>
      </c>
      <c r="H3160" s="5" t="s">
        <v>1372</v>
      </c>
      <c r="I3160" s="5" t="s">
        <v>368</v>
      </c>
      <c r="J3160" s="5" t="s">
        <v>369</v>
      </c>
      <c r="K3160" s="5" t="s">
        <v>1058</v>
      </c>
      <c r="L3160" s="5">
        <v>68</v>
      </c>
      <c r="M3160" s="5">
        <v>34</v>
      </c>
      <c r="N3160" s="5">
        <v>2</v>
      </c>
      <c r="O3160" s="5" t="s">
        <v>246</v>
      </c>
      <c r="P3160" s="5" t="s">
        <v>1658</v>
      </c>
    </row>
    <row r="3161" spans="1:17" s="8" customFormat="1" ht="15" hidden="1" x14ac:dyDescent="0.25">
      <c r="A3161" s="5" t="s">
        <v>107</v>
      </c>
      <c r="B3161" s="5" t="str">
        <f t="shared" si="3"/>
        <v>mo_priv004</v>
      </c>
      <c r="C3161" s="5" t="s">
        <v>917</v>
      </c>
      <c r="D3161" s="5">
        <v>5</v>
      </c>
      <c r="E3161" s="5">
        <v>7</v>
      </c>
      <c r="F3161" s="5">
        <v>2025</v>
      </c>
      <c r="G3161" s="5">
        <v>1</v>
      </c>
      <c r="H3161" s="5" t="s">
        <v>1372</v>
      </c>
      <c r="I3161" s="5" t="s">
        <v>333</v>
      </c>
      <c r="J3161" s="5" t="s">
        <v>334</v>
      </c>
      <c r="K3161" s="5" t="s">
        <v>1058</v>
      </c>
      <c r="L3161" s="5">
        <v>5</v>
      </c>
      <c r="M3161" s="5">
        <v>2</v>
      </c>
      <c r="N3161" s="5">
        <v>3</v>
      </c>
      <c r="O3161" s="5" t="s">
        <v>246</v>
      </c>
      <c r="P3161" s="5" t="s">
        <v>1827</v>
      </c>
    </row>
    <row r="3162" spans="1:17" s="8" customFormat="1" ht="15" hidden="1" x14ac:dyDescent="0.25">
      <c r="A3162" s="5" t="s">
        <v>99</v>
      </c>
      <c r="B3162" s="5" t="str">
        <f t="shared" si="3"/>
        <v>mo_priv005</v>
      </c>
      <c r="C3162" s="5" t="s">
        <v>917</v>
      </c>
      <c r="D3162" s="5">
        <v>5</v>
      </c>
      <c r="E3162" s="5">
        <v>7</v>
      </c>
      <c r="F3162" s="5">
        <v>2025</v>
      </c>
      <c r="G3162" s="5">
        <v>1</v>
      </c>
      <c r="H3162" s="5" t="s">
        <v>1505</v>
      </c>
      <c r="I3162" s="5" t="s">
        <v>368</v>
      </c>
      <c r="J3162" s="5" t="s">
        <v>369</v>
      </c>
      <c r="K3162" s="5" t="s">
        <v>1058</v>
      </c>
      <c r="L3162" s="5">
        <v>85</v>
      </c>
      <c r="M3162" s="5">
        <v>17</v>
      </c>
      <c r="N3162" s="5">
        <v>5</v>
      </c>
      <c r="O3162" s="5" t="s">
        <v>1828</v>
      </c>
      <c r="P3162" s="5" t="s">
        <v>1658</v>
      </c>
    </row>
    <row r="3163" spans="1:17" s="8" customFormat="1" ht="15" hidden="1" x14ac:dyDescent="0.25">
      <c r="A3163" s="5" t="s">
        <v>99</v>
      </c>
      <c r="B3163" s="5" t="str">
        <f t="shared" si="3"/>
        <v>mo_priv005</v>
      </c>
      <c r="C3163" s="5" t="s">
        <v>917</v>
      </c>
      <c r="D3163" s="5">
        <v>5</v>
      </c>
      <c r="E3163" s="5">
        <v>7</v>
      </c>
      <c r="F3163" s="5">
        <v>2025</v>
      </c>
      <c r="G3163" s="5">
        <v>1</v>
      </c>
      <c r="H3163" s="5" t="s">
        <v>1505</v>
      </c>
      <c r="I3163" s="5" t="s">
        <v>984</v>
      </c>
      <c r="J3163" s="5" t="s">
        <v>1811</v>
      </c>
      <c r="K3163" s="5" t="s">
        <v>1058</v>
      </c>
      <c r="L3163" s="5">
        <v>50</v>
      </c>
      <c r="M3163" s="5">
        <v>5</v>
      </c>
      <c r="N3163" s="5">
        <v>10</v>
      </c>
      <c r="O3163" s="5" t="s">
        <v>1829</v>
      </c>
      <c r="P3163" s="5" t="s">
        <v>1812</v>
      </c>
    </row>
    <row r="3164" spans="1:17" s="8" customFormat="1" ht="15" hidden="1" x14ac:dyDescent="0.25">
      <c r="A3164" s="5" t="s">
        <v>115</v>
      </c>
      <c r="B3164" s="5" t="str">
        <f t="shared" si="3"/>
        <v>mo_priv001</v>
      </c>
      <c r="C3164" s="5" t="s">
        <v>917</v>
      </c>
      <c r="D3164" s="5">
        <v>5</v>
      </c>
      <c r="E3164" s="5">
        <v>8</v>
      </c>
      <c r="F3164" s="5">
        <v>2025</v>
      </c>
      <c r="G3164" s="5">
        <v>1</v>
      </c>
      <c r="H3164" s="5" t="s">
        <v>1372</v>
      </c>
      <c r="I3164" s="5" t="s">
        <v>980</v>
      </c>
      <c r="J3164" s="5" t="s">
        <v>1825</v>
      </c>
      <c r="K3164" s="5" t="s">
        <v>1058</v>
      </c>
      <c r="L3164" s="5">
        <v>1</v>
      </c>
      <c r="M3164" s="5">
        <v>1</v>
      </c>
      <c r="N3164" s="5">
        <v>1</v>
      </c>
      <c r="O3164" s="5" t="s">
        <v>1830</v>
      </c>
      <c r="P3164" s="5" t="s">
        <v>1817</v>
      </c>
      <c r="Q3164" s="5" t="s">
        <v>1831</v>
      </c>
    </row>
    <row r="3165" spans="1:17" s="8" customFormat="1" ht="15" hidden="1" x14ac:dyDescent="0.25">
      <c r="A3165" s="5" t="s">
        <v>115</v>
      </c>
      <c r="B3165" s="5" t="str">
        <f t="shared" si="3"/>
        <v>mo_priv001</v>
      </c>
      <c r="C3165" s="5" t="s">
        <v>917</v>
      </c>
      <c r="D3165" s="5">
        <v>5</v>
      </c>
      <c r="E3165" s="5">
        <v>8</v>
      </c>
      <c r="F3165" s="5">
        <v>2025</v>
      </c>
      <c r="G3165" s="5">
        <v>1</v>
      </c>
      <c r="H3165" s="5" t="s">
        <v>1372</v>
      </c>
      <c r="I3165" s="5" t="s">
        <v>451</v>
      </c>
      <c r="J3165" s="5" t="s">
        <v>1716</v>
      </c>
      <c r="K3165" s="5" t="s">
        <v>1058</v>
      </c>
      <c r="L3165" s="5">
        <v>31</v>
      </c>
      <c r="M3165" s="5">
        <v>31</v>
      </c>
      <c r="N3165" s="5">
        <v>1</v>
      </c>
      <c r="O3165" s="5" t="s">
        <v>1647</v>
      </c>
      <c r="P3165" s="5" t="s">
        <v>1832</v>
      </c>
      <c r="Q3165" s="5" t="s">
        <v>1831</v>
      </c>
    </row>
    <row r="3166" spans="1:17" s="8" customFormat="1" ht="15" hidden="1" x14ac:dyDescent="0.25">
      <c r="A3166" s="5" t="s">
        <v>118</v>
      </c>
      <c r="B3166" s="5" t="str">
        <f t="shared" si="3"/>
        <v>mo_priv002</v>
      </c>
      <c r="C3166" s="5" t="s">
        <v>917</v>
      </c>
      <c r="D3166" s="5">
        <v>5</v>
      </c>
      <c r="E3166" s="5">
        <v>8</v>
      </c>
      <c r="F3166" s="5">
        <v>2025</v>
      </c>
      <c r="G3166" s="5">
        <v>1</v>
      </c>
      <c r="H3166" s="5" t="s">
        <v>1505</v>
      </c>
      <c r="I3166" s="5" t="s">
        <v>1833</v>
      </c>
      <c r="J3166" s="5" t="s">
        <v>1834</v>
      </c>
      <c r="K3166" s="5" t="s">
        <v>1058</v>
      </c>
      <c r="L3166" s="5">
        <v>2</v>
      </c>
      <c r="M3166" s="5">
        <v>2</v>
      </c>
      <c r="N3166" s="5">
        <v>1</v>
      </c>
      <c r="O3166" s="5" t="s">
        <v>1835</v>
      </c>
      <c r="P3166" s="5" t="s">
        <v>1556</v>
      </c>
    </row>
    <row r="3167" spans="1:17" s="38" customFormat="1" ht="15" hidden="1" x14ac:dyDescent="0.2">
      <c r="A3167" s="38" t="s">
        <v>118</v>
      </c>
      <c r="B3167" s="38" t="str">
        <f t="shared" si="3"/>
        <v>mo_priv002</v>
      </c>
      <c r="C3167" s="38" t="s">
        <v>917</v>
      </c>
      <c r="D3167" s="38">
        <v>5</v>
      </c>
      <c r="E3167" s="38">
        <v>8</v>
      </c>
      <c r="F3167" s="38">
        <v>2025</v>
      </c>
      <c r="G3167" s="38">
        <v>1</v>
      </c>
      <c r="H3167" s="38" t="s">
        <v>1505</v>
      </c>
      <c r="I3167" s="38" t="s">
        <v>333</v>
      </c>
      <c r="J3167" s="38" t="s">
        <v>334</v>
      </c>
      <c r="K3167" s="38" t="s">
        <v>1058</v>
      </c>
      <c r="L3167" s="38">
        <v>9</v>
      </c>
      <c r="M3167" s="38">
        <v>5</v>
      </c>
      <c r="N3167" s="38">
        <v>2</v>
      </c>
      <c r="O3167" s="38" t="s">
        <v>201</v>
      </c>
      <c r="P3167" s="38" t="s">
        <v>1827</v>
      </c>
    </row>
    <row r="3168" spans="1:17" s="38" customFormat="1" ht="15" hidden="1" x14ac:dyDescent="0.2">
      <c r="A3168" s="38" t="s">
        <v>118</v>
      </c>
      <c r="B3168" s="38" t="str">
        <f t="shared" si="3"/>
        <v>mo_priv002</v>
      </c>
      <c r="C3168" s="38" t="s">
        <v>917</v>
      </c>
      <c r="D3168" s="38">
        <v>5</v>
      </c>
      <c r="E3168" s="38">
        <v>8</v>
      </c>
      <c r="F3168" s="38">
        <v>2025</v>
      </c>
      <c r="G3168" s="38">
        <v>1</v>
      </c>
      <c r="H3168" s="38" t="s">
        <v>1505</v>
      </c>
      <c r="I3168" s="38" t="s">
        <v>982</v>
      </c>
      <c r="J3168" s="38" t="s">
        <v>317</v>
      </c>
      <c r="K3168" s="38" t="s">
        <v>1058</v>
      </c>
      <c r="L3168" s="38">
        <v>3</v>
      </c>
      <c r="M3168" s="38">
        <v>3</v>
      </c>
      <c r="N3168" s="38">
        <v>1</v>
      </c>
      <c r="O3168" s="38" t="s">
        <v>201</v>
      </c>
      <c r="P3168" s="38" t="s">
        <v>1625</v>
      </c>
    </row>
    <row r="3169" spans="1:17" s="8" customFormat="1" ht="15" hidden="1" x14ac:dyDescent="0.25">
      <c r="A3169" s="5" t="s">
        <v>119</v>
      </c>
      <c r="B3169" s="5" t="str">
        <f t="shared" si="3"/>
        <v>mo_priv003</v>
      </c>
      <c r="C3169" s="5" t="s">
        <v>917</v>
      </c>
      <c r="D3169" s="5">
        <v>5</v>
      </c>
      <c r="E3169" s="5">
        <v>8</v>
      </c>
      <c r="F3169" s="5">
        <v>2025</v>
      </c>
      <c r="G3169" s="5">
        <v>1</v>
      </c>
      <c r="H3169" s="5" t="s">
        <v>1372</v>
      </c>
      <c r="I3169" s="5" t="s">
        <v>201</v>
      </c>
      <c r="J3169" s="5" t="s">
        <v>201</v>
      </c>
      <c r="K3169" s="5" t="s">
        <v>201</v>
      </c>
      <c r="L3169" s="5">
        <v>0</v>
      </c>
      <c r="M3169" s="5">
        <v>0</v>
      </c>
      <c r="N3169" s="5">
        <v>0</v>
      </c>
      <c r="O3169" s="5" t="s">
        <v>246</v>
      </c>
      <c r="P3169" s="5" t="s">
        <v>201</v>
      </c>
      <c r="Q3169" s="5" t="s">
        <v>1836</v>
      </c>
    </row>
    <row r="3170" spans="1:17" s="8" customFormat="1" ht="15" hidden="1" x14ac:dyDescent="0.25">
      <c r="A3170" s="5" t="s">
        <v>69</v>
      </c>
      <c r="B3170" s="5" t="str">
        <f t="shared" si="3"/>
        <v>mo_priv043</v>
      </c>
      <c r="C3170" s="5" t="s">
        <v>917</v>
      </c>
      <c r="D3170" s="5">
        <v>5</v>
      </c>
      <c r="E3170" s="5">
        <v>8</v>
      </c>
      <c r="F3170" s="5">
        <v>2025</v>
      </c>
      <c r="G3170" s="5">
        <v>1</v>
      </c>
      <c r="H3170" s="5" t="s">
        <v>1505</v>
      </c>
      <c r="I3170" s="5" t="s">
        <v>351</v>
      </c>
      <c r="J3170" s="5" t="s">
        <v>352</v>
      </c>
      <c r="K3170" s="5" t="s">
        <v>1058</v>
      </c>
      <c r="L3170" s="5">
        <v>68</v>
      </c>
      <c r="M3170" s="5">
        <v>68</v>
      </c>
      <c r="N3170" s="5">
        <v>1</v>
      </c>
      <c r="O3170" s="5" t="s">
        <v>1837</v>
      </c>
      <c r="P3170" s="5" t="s">
        <v>1516</v>
      </c>
    </row>
    <row r="3171" spans="1:17" s="8" customFormat="1" ht="15" hidden="1" x14ac:dyDescent="0.25">
      <c r="A3171" s="5" t="s">
        <v>69</v>
      </c>
      <c r="B3171" s="5" t="str">
        <f t="shared" si="3"/>
        <v>mo_priv043</v>
      </c>
      <c r="C3171" s="5" t="s">
        <v>917</v>
      </c>
      <c r="D3171" s="5">
        <v>5</v>
      </c>
      <c r="E3171" s="5">
        <v>8</v>
      </c>
      <c r="F3171" s="5">
        <v>2025</v>
      </c>
      <c r="G3171" s="5">
        <v>1</v>
      </c>
      <c r="H3171" s="5" t="s">
        <v>1505</v>
      </c>
      <c r="I3171" s="5" t="s">
        <v>982</v>
      </c>
      <c r="J3171" s="5" t="s">
        <v>317</v>
      </c>
      <c r="K3171" s="5" t="s">
        <v>1058</v>
      </c>
      <c r="L3171" s="5">
        <v>227</v>
      </c>
      <c r="M3171" s="5">
        <v>227</v>
      </c>
      <c r="N3171" s="5">
        <v>1</v>
      </c>
      <c r="O3171" s="5" t="s">
        <v>1539</v>
      </c>
      <c r="P3171" s="5" t="s">
        <v>1625</v>
      </c>
    </row>
    <row r="3172" spans="1:17" s="8" customFormat="1" ht="15" hidden="1" x14ac:dyDescent="0.25">
      <c r="A3172" s="5" t="s">
        <v>69</v>
      </c>
      <c r="B3172" s="5" t="str">
        <f t="shared" si="3"/>
        <v>mo_priv043</v>
      </c>
      <c r="C3172" s="5" t="s">
        <v>917</v>
      </c>
      <c r="D3172" s="5">
        <v>5</v>
      </c>
      <c r="E3172" s="5">
        <v>8</v>
      </c>
      <c r="F3172" s="5">
        <v>2025</v>
      </c>
      <c r="G3172" s="5">
        <v>1</v>
      </c>
      <c r="H3172" s="5" t="s">
        <v>1505</v>
      </c>
      <c r="I3172" s="5" t="s">
        <v>983</v>
      </c>
      <c r="J3172" s="5" t="s">
        <v>1838</v>
      </c>
      <c r="K3172" s="5" t="s">
        <v>1058</v>
      </c>
      <c r="L3172" s="5">
        <v>96</v>
      </c>
      <c r="M3172" s="5">
        <v>32</v>
      </c>
      <c r="N3172" s="5">
        <v>3</v>
      </c>
      <c r="O3172" s="5" t="s">
        <v>1839</v>
      </c>
      <c r="P3172" s="5" t="s">
        <v>1840</v>
      </c>
    </row>
    <row r="3173" spans="1:17" s="8" customFormat="1" ht="15" hidden="1" x14ac:dyDescent="0.25">
      <c r="A3173" s="5" t="s">
        <v>69</v>
      </c>
      <c r="B3173" s="5" t="str">
        <f t="shared" si="3"/>
        <v>mo_priv043</v>
      </c>
      <c r="C3173" s="5" t="s">
        <v>917</v>
      </c>
      <c r="D3173" s="5">
        <v>5</v>
      </c>
      <c r="E3173" s="5">
        <v>8</v>
      </c>
      <c r="F3173" s="5">
        <v>2025</v>
      </c>
      <c r="G3173" s="5">
        <v>1</v>
      </c>
      <c r="H3173" s="5" t="s">
        <v>1505</v>
      </c>
      <c r="I3173" s="5" t="s">
        <v>985</v>
      </c>
      <c r="J3173" s="5" t="s">
        <v>1841</v>
      </c>
      <c r="K3173" s="5" t="s">
        <v>1058</v>
      </c>
      <c r="L3173" s="5">
        <v>385</v>
      </c>
      <c r="M3173" s="5">
        <v>77</v>
      </c>
      <c r="N3173" s="5">
        <v>5</v>
      </c>
      <c r="O3173" s="5" t="s">
        <v>1842</v>
      </c>
      <c r="P3173" s="5" t="s">
        <v>1843</v>
      </c>
    </row>
    <row r="3174" spans="1:17" s="8" customFormat="1" ht="15" hidden="1" x14ac:dyDescent="0.25">
      <c r="A3174" s="5" t="s">
        <v>69</v>
      </c>
      <c r="B3174" s="5" t="str">
        <f t="shared" si="3"/>
        <v>mo_priv043</v>
      </c>
      <c r="C3174" s="5" t="s">
        <v>917</v>
      </c>
      <c r="D3174" s="5">
        <v>5</v>
      </c>
      <c r="E3174" s="5">
        <v>8</v>
      </c>
      <c r="F3174" s="5">
        <v>2025</v>
      </c>
      <c r="G3174" s="5">
        <v>1</v>
      </c>
      <c r="H3174" s="5" t="s">
        <v>1505</v>
      </c>
      <c r="I3174" s="5" t="s">
        <v>333</v>
      </c>
      <c r="J3174" s="5" t="s">
        <v>334</v>
      </c>
      <c r="K3174" s="5" t="s">
        <v>1058</v>
      </c>
      <c r="L3174" s="5">
        <v>996</v>
      </c>
      <c r="M3174" s="5">
        <v>83</v>
      </c>
      <c r="N3174" s="5">
        <v>12</v>
      </c>
      <c r="O3174" s="5" t="s">
        <v>1844</v>
      </c>
      <c r="P3174" s="5" t="s">
        <v>1827</v>
      </c>
    </row>
    <row r="3175" spans="1:17" s="8" customFormat="1" ht="15" hidden="1" x14ac:dyDescent="0.25">
      <c r="A3175" s="5" t="s">
        <v>69</v>
      </c>
      <c r="B3175" s="5" t="str">
        <f t="shared" si="3"/>
        <v>mo_priv043</v>
      </c>
      <c r="C3175" s="5" t="s">
        <v>917</v>
      </c>
      <c r="D3175" s="5">
        <v>5</v>
      </c>
      <c r="E3175" s="5">
        <v>8</v>
      </c>
      <c r="F3175" s="5">
        <v>2025</v>
      </c>
      <c r="G3175" s="5">
        <v>1</v>
      </c>
      <c r="H3175" s="5" t="s">
        <v>1505</v>
      </c>
      <c r="I3175" s="5" t="s">
        <v>1813</v>
      </c>
      <c r="J3175" s="5" t="s">
        <v>1845</v>
      </c>
      <c r="K3175" s="5" t="s">
        <v>1058</v>
      </c>
      <c r="L3175" s="5">
        <v>34</v>
      </c>
      <c r="M3175" s="5">
        <v>34</v>
      </c>
      <c r="N3175" s="5">
        <v>1</v>
      </c>
      <c r="O3175" s="5" t="s">
        <v>1846</v>
      </c>
      <c r="P3175" s="5" t="s">
        <v>1847</v>
      </c>
    </row>
    <row r="3176" spans="1:17" s="8" customFormat="1" ht="15" hidden="1" x14ac:dyDescent="0.25">
      <c r="A3176" s="5" t="s">
        <v>69</v>
      </c>
      <c r="B3176" s="5" t="str">
        <f t="shared" si="3"/>
        <v>mo_priv043</v>
      </c>
      <c r="C3176" s="5" t="s">
        <v>917</v>
      </c>
      <c r="D3176" s="5">
        <v>5</v>
      </c>
      <c r="E3176" s="5">
        <v>8</v>
      </c>
      <c r="F3176" s="5">
        <v>2025</v>
      </c>
      <c r="G3176" s="5">
        <v>1</v>
      </c>
      <c r="H3176" s="5" t="s">
        <v>1505</v>
      </c>
      <c r="I3176" s="5" t="s">
        <v>368</v>
      </c>
      <c r="J3176" s="5" t="s">
        <v>369</v>
      </c>
      <c r="K3176" s="5" t="s">
        <v>1058</v>
      </c>
      <c r="L3176" s="5">
        <v>12</v>
      </c>
      <c r="M3176" s="5">
        <v>3</v>
      </c>
      <c r="N3176" s="5">
        <v>4</v>
      </c>
      <c r="O3176" s="5" t="s">
        <v>1848</v>
      </c>
      <c r="P3176" s="5" t="s">
        <v>1658</v>
      </c>
    </row>
    <row r="3177" spans="1:17" s="8" customFormat="1" ht="15" hidden="1" x14ac:dyDescent="0.25">
      <c r="A3177" s="5" t="s">
        <v>69</v>
      </c>
      <c r="B3177" s="5" t="str">
        <f t="shared" si="3"/>
        <v>mo_priv043</v>
      </c>
      <c r="C3177" s="5" t="s">
        <v>917</v>
      </c>
      <c r="D3177" s="5">
        <v>5</v>
      </c>
      <c r="E3177" s="5">
        <v>8</v>
      </c>
      <c r="F3177" s="5">
        <v>2025</v>
      </c>
      <c r="G3177" s="5">
        <v>1</v>
      </c>
      <c r="H3177" s="5" t="s">
        <v>1505</v>
      </c>
      <c r="I3177" s="5" t="s">
        <v>984</v>
      </c>
      <c r="J3177" s="5" t="s">
        <v>1811</v>
      </c>
      <c r="K3177" s="5" t="s">
        <v>1058</v>
      </c>
      <c r="L3177" s="5">
        <v>198</v>
      </c>
      <c r="M3177" s="5">
        <v>22</v>
      </c>
      <c r="N3177" s="5">
        <v>9</v>
      </c>
      <c r="O3177" s="5" t="s">
        <v>1849</v>
      </c>
      <c r="P3177" s="5" t="s">
        <v>1812</v>
      </c>
    </row>
    <row r="3178" spans="1:17" s="8" customFormat="1" ht="15" hidden="1" x14ac:dyDescent="0.25">
      <c r="A3178" s="5" t="s">
        <v>81</v>
      </c>
      <c r="B3178" s="5" t="str">
        <f t="shared" si="3"/>
        <v>mo_priv017</v>
      </c>
      <c r="C3178" s="5" t="s">
        <v>917</v>
      </c>
      <c r="D3178" s="5">
        <v>5</v>
      </c>
      <c r="E3178" s="5">
        <v>9</v>
      </c>
      <c r="F3178" s="5">
        <v>2025</v>
      </c>
      <c r="G3178" s="5">
        <v>1</v>
      </c>
      <c r="H3178" s="5" t="s">
        <v>1505</v>
      </c>
      <c r="I3178" s="5" t="s">
        <v>330</v>
      </c>
      <c r="J3178" s="5" t="s">
        <v>1850</v>
      </c>
      <c r="K3178" s="5" t="s">
        <v>1058</v>
      </c>
      <c r="L3178" s="5">
        <v>99</v>
      </c>
      <c r="M3178" s="5">
        <v>99</v>
      </c>
      <c r="N3178" s="5">
        <v>1</v>
      </c>
      <c r="O3178" s="5" t="s">
        <v>1851</v>
      </c>
      <c r="P3178" s="5" t="s">
        <v>1852</v>
      </c>
    </row>
    <row r="3179" spans="1:17" s="8" customFormat="1" ht="15" hidden="1" x14ac:dyDescent="0.25">
      <c r="A3179" s="5" t="s">
        <v>81</v>
      </c>
      <c r="B3179" s="5" t="str">
        <f t="shared" si="3"/>
        <v>mo_priv017</v>
      </c>
      <c r="C3179" s="5" t="s">
        <v>917</v>
      </c>
      <c r="D3179" s="5">
        <v>5</v>
      </c>
      <c r="E3179" s="5">
        <v>9</v>
      </c>
      <c r="F3179" s="5">
        <v>2025</v>
      </c>
      <c r="G3179" s="5">
        <v>1</v>
      </c>
      <c r="H3179" s="5" t="s">
        <v>1505</v>
      </c>
      <c r="I3179" s="5" t="s">
        <v>980</v>
      </c>
      <c r="J3179" s="5" t="s">
        <v>1825</v>
      </c>
      <c r="K3179" s="5" t="s">
        <v>1058</v>
      </c>
      <c r="L3179" s="5">
        <v>3</v>
      </c>
      <c r="M3179" s="5">
        <v>3</v>
      </c>
      <c r="N3179" s="5">
        <v>1</v>
      </c>
      <c r="O3179" s="5" t="s">
        <v>1853</v>
      </c>
      <c r="P3179" s="5" t="s">
        <v>1817</v>
      </c>
    </row>
    <row r="3180" spans="1:17" s="38" customFormat="1" ht="15" hidden="1" x14ac:dyDescent="0.2">
      <c r="A3180" s="38" t="s">
        <v>81</v>
      </c>
      <c r="B3180" s="38" t="str">
        <f t="shared" si="3"/>
        <v>mo_priv017</v>
      </c>
      <c r="C3180" s="38" t="s">
        <v>917</v>
      </c>
      <c r="D3180" s="38">
        <v>5</v>
      </c>
      <c r="E3180" s="38">
        <v>9</v>
      </c>
      <c r="F3180" s="38">
        <v>2025</v>
      </c>
      <c r="G3180" s="38">
        <v>1</v>
      </c>
      <c r="H3180" s="38" t="s">
        <v>1505</v>
      </c>
      <c r="I3180" s="38" t="s">
        <v>984</v>
      </c>
      <c r="J3180" s="38" t="s">
        <v>1811</v>
      </c>
      <c r="K3180" s="38" t="s">
        <v>1058</v>
      </c>
      <c r="L3180" s="38">
        <v>14</v>
      </c>
      <c r="M3180" s="38">
        <v>2</v>
      </c>
      <c r="N3180" s="38">
        <v>7</v>
      </c>
      <c r="O3180" s="38" t="s">
        <v>201</v>
      </c>
      <c r="P3180" s="38" t="s">
        <v>1812</v>
      </c>
    </row>
    <row r="3181" spans="1:17" s="8" customFormat="1" ht="15" hidden="1" x14ac:dyDescent="0.25">
      <c r="A3181" s="5" t="s">
        <v>81</v>
      </c>
      <c r="B3181" s="5" t="str">
        <f t="shared" si="3"/>
        <v>mo_priv017</v>
      </c>
      <c r="C3181" s="5" t="s">
        <v>917</v>
      </c>
      <c r="D3181" s="5">
        <v>5</v>
      </c>
      <c r="E3181" s="5">
        <v>9</v>
      </c>
      <c r="F3181" s="5">
        <v>2025</v>
      </c>
      <c r="G3181" s="5">
        <v>1</v>
      </c>
      <c r="H3181" s="5" t="s">
        <v>1505</v>
      </c>
      <c r="I3181" s="5" t="s">
        <v>1854</v>
      </c>
      <c r="J3181" s="5" t="s">
        <v>356</v>
      </c>
      <c r="K3181" s="5" t="s">
        <v>1058</v>
      </c>
      <c r="L3181" s="5">
        <v>4</v>
      </c>
      <c r="M3181" s="5">
        <v>4</v>
      </c>
      <c r="N3181" s="5">
        <v>1</v>
      </c>
      <c r="O3181" s="5" t="s">
        <v>1855</v>
      </c>
      <c r="P3181" s="5" t="s">
        <v>1856</v>
      </c>
    </row>
    <row r="3182" spans="1:17" s="8" customFormat="1" ht="15" hidden="1" x14ac:dyDescent="0.25">
      <c r="A3182" s="5" t="s">
        <v>81</v>
      </c>
      <c r="B3182" s="5" t="str">
        <f t="shared" si="3"/>
        <v>mo_priv017</v>
      </c>
      <c r="C3182" s="5" t="s">
        <v>917</v>
      </c>
      <c r="D3182" s="5">
        <v>5</v>
      </c>
      <c r="E3182" s="5">
        <v>9</v>
      </c>
      <c r="F3182" s="5">
        <v>2025</v>
      </c>
      <c r="G3182" s="5">
        <v>1</v>
      </c>
      <c r="H3182" s="5" t="s">
        <v>1505</v>
      </c>
      <c r="I3182" s="5" t="s">
        <v>330</v>
      </c>
      <c r="J3182" s="5" t="s">
        <v>1676</v>
      </c>
      <c r="K3182" s="5" t="s">
        <v>1058</v>
      </c>
      <c r="L3182" s="5">
        <v>2</v>
      </c>
      <c r="M3182" s="5">
        <v>2</v>
      </c>
      <c r="N3182" s="5">
        <v>1</v>
      </c>
      <c r="O3182" s="5" t="s">
        <v>1857</v>
      </c>
      <c r="P3182" s="5" t="s">
        <v>1858</v>
      </c>
    </row>
    <row r="3183" spans="1:17" s="8" customFormat="1" ht="15" hidden="1" x14ac:dyDescent="0.25">
      <c r="A3183" s="5" t="s">
        <v>81</v>
      </c>
      <c r="B3183" s="5" t="str">
        <f t="shared" si="3"/>
        <v>mo_priv017</v>
      </c>
      <c r="C3183" s="5" t="s">
        <v>917</v>
      </c>
      <c r="D3183" s="5">
        <v>5</v>
      </c>
      <c r="E3183" s="5">
        <v>9</v>
      </c>
      <c r="F3183" s="5">
        <v>2025</v>
      </c>
      <c r="G3183" s="5">
        <v>1</v>
      </c>
      <c r="H3183" s="5" t="s">
        <v>1505</v>
      </c>
      <c r="I3183" s="5" t="s">
        <v>974</v>
      </c>
      <c r="J3183" s="5" t="s">
        <v>1191</v>
      </c>
      <c r="K3183" s="5" t="s">
        <v>1058</v>
      </c>
      <c r="L3183" s="5">
        <v>29</v>
      </c>
      <c r="M3183" s="5">
        <v>29</v>
      </c>
      <c r="N3183" s="5">
        <v>1</v>
      </c>
      <c r="O3183" s="5" t="s">
        <v>1859</v>
      </c>
      <c r="P3183" s="5" t="s">
        <v>1524</v>
      </c>
    </row>
    <row r="3184" spans="1:17" s="8" customFormat="1" ht="15" hidden="1" x14ac:dyDescent="0.25">
      <c r="A3184" s="5" t="s">
        <v>918</v>
      </c>
      <c r="B3184" s="5" t="str">
        <f t="shared" si="3"/>
        <v>mo_priv018</v>
      </c>
      <c r="C3184" s="5" t="s">
        <v>917</v>
      </c>
      <c r="D3184" s="5">
        <v>5</v>
      </c>
      <c r="E3184" s="5">
        <v>9</v>
      </c>
      <c r="F3184" s="5">
        <v>2025</v>
      </c>
      <c r="G3184" s="5">
        <v>1</v>
      </c>
      <c r="H3184" s="5" t="s">
        <v>14</v>
      </c>
      <c r="I3184" s="5" t="s">
        <v>973</v>
      </c>
      <c r="J3184" s="5" t="s">
        <v>1860</v>
      </c>
      <c r="K3184" s="5" t="s">
        <v>1058</v>
      </c>
      <c r="L3184" s="5">
        <v>1</v>
      </c>
      <c r="M3184" s="5">
        <v>1</v>
      </c>
      <c r="N3184" s="5">
        <v>1</v>
      </c>
      <c r="O3184" s="5" t="s">
        <v>1861</v>
      </c>
      <c r="P3184" s="5" t="s">
        <v>1862</v>
      </c>
    </row>
    <row r="3185" spans="1:17" s="38" customFormat="1" ht="15" hidden="1" x14ac:dyDescent="0.2">
      <c r="A3185" s="38" t="s">
        <v>918</v>
      </c>
      <c r="B3185" s="38" t="str">
        <f t="shared" si="3"/>
        <v>mo_priv018</v>
      </c>
      <c r="C3185" s="38" t="s">
        <v>917</v>
      </c>
      <c r="D3185" s="38">
        <v>5</v>
      </c>
      <c r="E3185" s="38">
        <v>9</v>
      </c>
      <c r="F3185" s="38">
        <v>2025</v>
      </c>
      <c r="G3185" s="38">
        <v>1</v>
      </c>
      <c r="H3185" s="38" t="s">
        <v>14</v>
      </c>
      <c r="I3185" s="38" t="s">
        <v>980</v>
      </c>
      <c r="J3185" s="38" t="s">
        <v>1825</v>
      </c>
      <c r="K3185" s="38" t="s">
        <v>1058</v>
      </c>
      <c r="L3185" s="38">
        <v>20</v>
      </c>
      <c r="M3185" s="38">
        <v>20</v>
      </c>
      <c r="N3185" s="38">
        <v>1</v>
      </c>
      <c r="O3185" s="38" t="s">
        <v>201</v>
      </c>
      <c r="P3185" s="38" t="s">
        <v>1817</v>
      </c>
    </row>
    <row r="3186" spans="1:17" s="8" customFormat="1" ht="15" hidden="1" x14ac:dyDescent="0.25">
      <c r="A3186" s="5" t="s">
        <v>918</v>
      </c>
      <c r="B3186" s="5" t="str">
        <f t="shared" si="3"/>
        <v>mo_priv018</v>
      </c>
      <c r="C3186" s="5" t="s">
        <v>917</v>
      </c>
      <c r="D3186" s="5">
        <v>5</v>
      </c>
      <c r="E3186" s="5">
        <v>9</v>
      </c>
      <c r="F3186" s="5">
        <v>2025</v>
      </c>
      <c r="G3186" s="5">
        <v>1</v>
      </c>
      <c r="H3186" s="5" t="s">
        <v>14</v>
      </c>
      <c r="I3186" s="5" t="s">
        <v>984</v>
      </c>
      <c r="J3186" s="5" t="s">
        <v>1610</v>
      </c>
      <c r="K3186" s="5" t="s">
        <v>1058</v>
      </c>
      <c r="L3186" s="5">
        <v>72</v>
      </c>
      <c r="M3186" s="5">
        <v>12</v>
      </c>
      <c r="N3186" s="5">
        <v>6</v>
      </c>
      <c r="O3186" s="5" t="s">
        <v>1863</v>
      </c>
      <c r="P3186" s="5" t="s">
        <v>1507</v>
      </c>
    </row>
    <row r="3187" spans="1:17" s="8" customFormat="1" ht="15" hidden="1" x14ac:dyDescent="0.25">
      <c r="A3187" s="5" t="s">
        <v>88</v>
      </c>
      <c r="B3187" s="5" t="str">
        <f t="shared" si="3"/>
        <v>mo_priv016</v>
      </c>
      <c r="C3187" s="5" t="s">
        <v>917</v>
      </c>
      <c r="D3187" s="5">
        <v>5</v>
      </c>
      <c r="E3187" s="5">
        <v>9</v>
      </c>
      <c r="F3187" s="5">
        <v>2025</v>
      </c>
      <c r="G3187" s="5">
        <v>1</v>
      </c>
      <c r="H3187" s="5" t="s">
        <v>1372</v>
      </c>
      <c r="I3187" s="5" t="s">
        <v>984</v>
      </c>
      <c r="J3187" s="5" t="s">
        <v>1811</v>
      </c>
      <c r="K3187" s="5" t="s">
        <v>1058</v>
      </c>
      <c r="L3187" s="5">
        <v>270</v>
      </c>
      <c r="M3187" s="5">
        <v>45</v>
      </c>
      <c r="N3187" s="5">
        <v>6</v>
      </c>
      <c r="O3187" s="5" t="s">
        <v>246</v>
      </c>
      <c r="P3187" s="5" t="s">
        <v>1812</v>
      </c>
    </row>
    <row r="3188" spans="1:17" s="8" customFormat="1" ht="15" hidden="1" x14ac:dyDescent="0.25">
      <c r="A3188" s="5" t="s">
        <v>88</v>
      </c>
      <c r="B3188" s="5" t="str">
        <f t="shared" si="3"/>
        <v>mo_priv016</v>
      </c>
      <c r="C3188" s="5" t="s">
        <v>917</v>
      </c>
      <c r="D3188" s="5">
        <v>5</v>
      </c>
      <c r="E3188" s="5">
        <v>9</v>
      </c>
      <c r="F3188" s="5">
        <v>2025</v>
      </c>
      <c r="G3188" s="5">
        <v>1</v>
      </c>
      <c r="H3188" s="5" t="s">
        <v>1372</v>
      </c>
      <c r="I3188" s="5" t="s">
        <v>451</v>
      </c>
      <c r="J3188" s="5" t="s">
        <v>1716</v>
      </c>
      <c r="K3188" s="5" t="s">
        <v>1058</v>
      </c>
      <c r="L3188" s="5">
        <v>89</v>
      </c>
      <c r="M3188" s="5">
        <v>89</v>
      </c>
      <c r="N3188" s="5">
        <v>1</v>
      </c>
      <c r="O3188" s="5" t="s">
        <v>246</v>
      </c>
      <c r="P3188" s="5" t="s">
        <v>1832</v>
      </c>
    </row>
    <row r="3189" spans="1:17" s="38" customFormat="1" ht="15" hidden="1" x14ac:dyDescent="0.2">
      <c r="A3189" s="38" t="s">
        <v>84</v>
      </c>
      <c r="B3189" s="38" t="str">
        <f t="shared" si="3"/>
        <v>mo_priv015</v>
      </c>
      <c r="C3189" s="38" t="s">
        <v>917</v>
      </c>
      <c r="D3189" s="38">
        <v>5</v>
      </c>
      <c r="E3189" s="38">
        <v>9</v>
      </c>
      <c r="F3189" s="38">
        <v>2025</v>
      </c>
      <c r="G3189" s="38">
        <v>1</v>
      </c>
      <c r="H3189" s="38" t="s">
        <v>1505</v>
      </c>
      <c r="I3189" s="38" t="s">
        <v>351</v>
      </c>
      <c r="J3189" s="38" t="s">
        <v>352</v>
      </c>
      <c r="K3189" s="38" t="s">
        <v>1058</v>
      </c>
      <c r="L3189" s="38">
        <v>2</v>
      </c>
      <c r="M3189" s="38">
        <v>2</v>
      </c>
      <c r="N3189" s="38">
        <v>1</v>
      </c>
      <c r="O3189" s="38" t="s">
        <v>201</v>
      </c>
      <c r="P3189" s="38" t="s">
        <v>1516</v>
      </c>
    </row>
    <row r="3190" spans="1:17" s="38" customFormat="1" ht="15" hidden="1" x14ac:dyDescent="0.2">
      <c r="A3190" s="38" t="s">
        <v>84</v>
      </c>
      <c r="B3190" s="38" t="str">
        <f t="shared" si="3"/>
        <v>mo_priv015</v>
      </c>
      <c r="C3190" s="38" t="s">
        <v>917</v>
      </c>
      <c r="D3190" s="38">
        <v>5</v>
      </c>
      <c r="E3190" s="38">
        <v>9</v>
      </c>
      <c r="F3190" s="38">
        <v>2025</v>
      </c>
      <c r="G3190" s="38">
        <v>1</v>
      </c>
      <c r="H3190" s="38" t="s">
        <v>1505</v>
      </c>
      <c r="I3190" s="38" t="s">
        <v>982</v>
      </c>
      <c r="J3190" s="38" t="s">
        <v>317</v>
      </c>
      <c r="K3190" s="38" t="s">
        <v>1058</v>
      </c>
      <c r="L3190" s="38">
        <v>7</v>
      </c>
      <c r="M3190" s="38">
        <v>7</v>
      </c>
      <c r="N3190" s="38">
        <v>1</v>
      </c>
      <c r="O3190" s="38" t="s">
        <v>201</v>
      </c>
      <c r="P3190" s="38" t="s">
        <v>1625</v>
      </c>
    </row>
    <row r="3191" spans="1:17" s="38" customFormat="1" ht="15" hidden="1" x14ac:dyDescent="0.2">
      <c r="A3191" s="38" t="s">
        <v>84</v>
      </c>
      <c r="B3191" s="38" t="str">
        <f t="shared" si="3"/>
        <v>mo_priv015</v>
      </c>
      <c r="C3191" s="38" t="s">
        <v>917</v>
      </c>
      <c r="D3191" s="38">
        <v>5</v>
      </c>
      <c r="E3191" s="38">
        <v>9</v>
      </c>
      <c r="F3191" s="38">
        <v>2025</v>
      </c>
      <c r="G3191" s="38">
        <v>1</v>
      </c>
      <c r="H3191" s="38" t="s">
        <v>1505</v>
      </c>
      <c r="I3191" s="38" t="s">
        <v>985</v>
      </c>
      <c r="J3191" s="38" t="s">
        <v>1841</v>
      </c>
      <c r="K3191" s="38" t="s">
        <v>1058</v>
      </c>
      <c r="L3191" s="38">
        <v>3</v>
      </c>
      <c r="M3191" s="38">
        <v>1</v>
      </c>
      <c r="N3191" s="38">
        <v>3</v>
      </c>
      <c r="O3191" s="38" t="s">
        <v>201</v>
      </c>
      <c r="P3191" s="38" t="s">
        <v>1843</v>
      </c>
    </row>
    <row r="3192" spans="1:17" s="8" customFormat="1" ht="15" hidden="1" x14ac:dyDescent="0.25">
      <c r="A3192" s="5" t="s">
        <v>84</v>
      </c>
      <c r="B3192" s="5" t="str">
        <f t="shared" si="3"/>
        <v>mo_priv015</v>
      </c>
      <c r="C3192" s="5" t="s">
        <v>917</v>
      </c>
      <c r="D3192" s="5">
        <v>5</v>
      </c>
      <c r="E3192" s="5">
        <v>9</v>
      </c>
      <c r="F3192" s="5">
        <v>2025</v>
      </c>
      <c r="G3192" s="5">
        <v>1</v>
      </c>
      <c r="H3192" s="5" t="s">
        <v>1505</v>
      </c>
      <c r="I3192" s="5" t="s">
        <v>1609</v>
      </c>
      <c r="J3192" s="5" t="s">
        <v>1864</v>
      </c>
      <c r="K3192" s="5" t="s">
        <v>1058</v>
      </c>
      <c r="L3192" s="5">
        <v>21</v>
      </c>
      <c r="M3192" s="5">
        <v>7</v>
      </c>
      <c r="N3192" s="5">
        <v>3</v>
      </c>
      <c r="O3192" s="5" t="s">
        <v>1865</v>
      </c>
      <c r="P3192" s="7" t="s">
        <v>1612</v>
      </c>
    </row>
    <row r="3193" spans="1:17" s="38" customFormat="1" ht="15" hidden="1" x14ac:dyDescent="0.2">
      <c r="A3193" s="38" t="s">
        <v>84</v>
      </c>
      <c r="B3193" s="38" t="str">
        <f t="shared" si="3"/>
        <v>mo_priv015</v>
      </c>
      <c r="C3193" s="38" t="s">
        <v>917</v>
      </c>
      <c r="D3193" s="38">
        <v>5</v>
      </c>
      <c r="E3193" s="38">
        <v>9</v>
      </c>
      <c r="F3193" s="38">
        <v>2025</v>
      </c>
      <c r="G3193" s="38">
        <v>1</v>
      </c>
      <c r="H3193" s="38" t="s">
        <v>1505</v>
      </c>
      <c r="I3193" s="38" t="s">
        <v>605</v>
      </c>
      <c r="J3193" s="38" t="s">
        <v>606</v>
      </c>
      <c r="K3193" s="38" t="s">
        <v>1058</v>
      </c>
      <c r="L3193" s="38">
        <v>1</v>
      </c>
      <c r="M3193" s="38">
        <v>1</v>
      </c>
      <c r="N3193" s="38">
        <v>1</v>
      </c>
      <c r="O3193" s="38" t="s">
        <v>201</v>
      </c>
      <c r="P3193" s="38" t="s">
        <v>1866</v>
      </c>
    </row>
    <row r="3194" spans="1:17" s="38" customFormat="1" ht="15" hidden="1" x14ac:dyDescent="0.2">
      <c r="A3194" s="38" t="s">
        <v>90</v>
      </c>
      <c r="B3194" s="38" t="str">
        <f t="shared" si="3"/>
        <v>mo_priv014</v>
      </c>
      <c r="C3194" s="38" t="s">
        <v>917</v>
      </c>
      <c r="D3194" s="38">
        <v>5</v>
      </c>
      <c r="E3194" s="38">
        <v>9</v>
      </c>
      <c r="F3194" s="38">
        <v>2025</v>
      </c>
      <c r="G3194" s="38">
        <v>1</v>
      </c>
      <c r="H3194" s="38" t="s">
        <v>14</v>
      </c>
      <c r="I3194" s="38" t="s">
        <v>982</v>
      </c>
      <c r="J3194" s="38" t="s">
        <v>317</v>
      </c>
      <c r="K3194" s="38" t="s">
        <v>1058</v>
      </c>
      <c r="L3194" s="38">
        <v>11</v>
      </c>
      <c r="M3194" s="38">
        <v>11</v>
      </c>
      <c r="N3194" s="38">
        <v>1</v>
      </c>
      <c r="O3194" s="38" t="s">
        <v>201</v>
      </c>
      <c r="P3194" s="38" t="s">
        <v>1625</v>
      </c>
      <c r="Q3194" s="38" t="s">
        <v>1867</v>
      </c>
    </row>
    <row r="3195" spans="1:17" s="38" customFormat="1" ht="15" hidden="1" x14ac:dyDescent="0.2">
      <c r="A3195" s="38" t="s">
        <v>90</v>
      </c>
      <c r="B3195" s="38" t="str">
        <f t="shared" si="3"/>
        <v>mo_priv014</v>
      </c>
      <c r="C3195" s="38" t="s">
        <v>917</v>
      </c>
      <c r="D3195" s="38">
        <v>5</v>
      </c>
      <c r="E3195" s="38">
        <v>9</v>
      </c>
      <c r="F3195" s="38">
        <v>2025</v>
      </c>
      <c r="G3195" s="38">
        <v>1</v>
      </c>
      <c r="H3195" s="38" t="s">
        <v>14</v>
      </c>
      <c r="I3195" s="38" t="s">
        <v>1813</v>
      </c>
      <c r="J3195" s="38" t="s">
        <v>1807</v>
      </c>
      <c r="K3195" s="38" t="s">
        <v>1058</v>
      </c>
      <c r="L3195" s="38">
        <v>74</v>
      </c>
      <c r="M3195" s="38">
        <v>4</v>
      </c>
      <c r="N3195" s="38">
        <v>19</v>
      </c>
      <c r="O3195" s="38" t="s">
        <v>201</v>
      </c>
      <c r="P3195" s="38" t="s">
        <v>1815</v>
      </c>
      <c r="Q3195" s="38" t="s">
        <v>1867</v>
      </c>
    </row>
    <row r="3196" spans="1:17" s="38" customFormat="1" ht="15" hidden="1" x14ac:dyDescent="0.2">
      <c r="A3196" s="38" t="s">
        <v>90</v>
      </c>
      <c r="B3196" s="38" t="str">
        <f t="shared" si="3"/>
        <v>mo_priv014</v>
      </c>
      <c r="C3196" s="38" t="s">
        <v>917</v>
      </c>
      <c r="D3196" s="38">
        <v>5</v>
      </c>
      <c r="E3196" s="38">
        <v>9</v>
      </c>
      <c r="F3196" s="38">
        <v>2025</v>
      </c>
      <c r="G3196" s="38">
        <v>1</v>
      </c>
      <c r="H3196" s="38" t="s">
        <v>14</v>
      </c>
      <c r="I3196" s="38" t="s">
        <v>1813</v>
      </c>
      <c r="J3196" s="38" t="s">
        <v>1807</v>
      </c>
      <c r="K3196" s="38" t="s">
        <v>1058</v>
      </c>
      <c r="L3196" s="38">
        <v>1</v>
      </c>
      <c r="M3196" s="38">
        <v>1</v>
      </c>
      <c r="N3196" s="38">
        <v>1</v>
      </c>
      <c r="O3196" s="38" t="s">
        <v>201</v>
      </c>
      <c r="P3196" s="38" t="s">
        <v>1815</v>
      </c>
      <c r="Q3196" s="38" t="s">
        <v>1867</v>
      </c>
    </row>
    <row r="3197" spans="1:17" s="8" customFormat="1" ht="15" hidden="1" x14ac:dyDescent="0.25">
      <c r="A3197" s="5" t="s">
        <v>90</v>
      </c>
      <c r="B3197" s="5" t="str">
        <f t="shared" si="3"/>
        <v>mo_priv014</v>
      </c>
      <c r="C3197" s="5" t="s">
        <v>917</v>
      </c>
      <c r="D3197" s="5">
        <v>5</v>
      </c>
      <c r="E3197" s="5">
        <v>9</v>
      </c>
      <c r="F3197" s="5">
        <v>2025</v>
      </c>
      <c r="G3197" s="5">
        <v>1</v>
      </c>
      <c r="H3197" s="5" t="s">
        <v>14</v>
      </c>
      <c r="I3197" s="5" t="s">
        <v>982</v>
      </c>
      <c r="J3197" s="5" t="s">
        <v>1868</v>
      </c>
      <c r="K3197" s="5" t="s">
        <v>1058</v>
      </c>
      <c r="L3197" s="5">
        <v>22</v>
      </c>
      <c r="M3197" s="5">
        <v>22</v>
      </c>
      <c r="N3197" s="5">
        <v>1</v>
      </c>
      <c r="O3197" s="5" t="s">
        <v>1869</v>
      </c>
      <c r="P3197" s="5" t="s">
        <v>1870</v>
      </c>
      <c r="Q3197" s="8" t="s">
        <v>1867</v>
      </c>
    </row>
    <row r="3198" spans="1:17" s="8" customFormat="1" ht="15" hidden="1" x14ac:dyDescent="0.25">
      <c r="A3198" s="5" t="s">
        <v>90</v>
      </c>
      <c r="B3198" s="5" t="str">
        <f t="shared" si="3"/>
        <v>mo_priv014</v>
      </c>
      <c r="C3198" s="5" t="s">
        <v>917</v>
      </c>
      <c r="D3198" s="5">
        <v>5</v>
      </c>
      <c r="E3198" s="5">
        <v>9</v>
      </c>
      <c r="F3198" s="5">
        <v>2025</v>
      </c>
      <c r="G3198" s="5">
        <v>1</v>
      </c>
      <c r="H3198" s="5" t="s">
        <v>14</v>
      </c>
      <c r="I3198" s="5" t="s">
        <v>1609</v>
      </c>
      <c r="J3198" s="5" t="s">
        <v>1610</v>
      </c>
      <c r="K3198" s="5" t="s">
        <v>1058</v>
      </c>
      <c r="L3198" s="5">
        <v>2050</v>
      </c>
      <c r="M3198" s="5">
        <f>151+259</f>
        <v>410</v>
      </c>
      <c r="N3198" s="5">
        <v>5</v>
      </c>
      <c r="O3198" s="7" t="s">
        <v>1871</v>
      </c>
      <c r="P3198" s="7" t="s">
        <v>1612</v>
      </c>
      <c r="Q3198" s="8" t="s">
        <v>1867</v>
      </c>
    </row>
    <row r="3199" spans="1:17" s="38" customFormat="1" ht="15" hidden="1" x14ac:dyDescent="0.2">
      <c r="A3199" s="38" t="s">
        <v>15</v>
      </c>
      <c r="B3199" s="38" t="str">
        <f t="shared" si="3"/>
        <v>mo_priv021</v>
      </c>
      <c r="C3199" s="38" t="s">
        <v>917</v>
      </c>
      <c r="D3199" s="38">
        <v>5</v>
      </c>
      <c r="E3199" s="38">
        <v>12</v>
      </c>
      <c r="F3199" s="38">
        <v>2025</v>
      </c>
      <c r="G3199" s="38">
        <v>1</v>
      </c>
      <c r="H3199" s="38" t="s">
        <v>1505</v>
      </c>
      <c r="I3199" s="38" t="s">
        <v>368</v>
      </c>
      <c r="J3199" s="38" t="s">
        <v>369</v>
      </c>
      <c r="K3199" s="38" t="s">
        <v>1058</v>
      </c>
      <c r="L3199" s="38">
        <v>95</v>
      </c>
      <c r="M3199" s="38">
        <v>95</v>
      </c>
      <c r="N3199" s="38">
        <v>1</v>
      </c>
      <c r="O3199" s="38" t="s">
        <v>201</v>
      </c>
      <c r="P3199" s="38" t="s">
        <v>1658</v>
      </c>
    </row>
    <row r="3200" spans="1:17" s="38" customFormat="1" ht="15" hidden="1" x14ac:dyDescent="0.2">
      <c r="A3200" s="38" t="s">
        <v>15</v>
      </c>
      <c r="B3200" s="38" t="str">
        <f t="shared" si="3"/>
        <v>mo_priv021</v>
      </c>
      <c r="C3200" s="38" t="s">
        <v>917</v>
      </c>
      <c r="D3200" s="38">
        <v>5</v>
      </c>
      <c r="E3200" s="38">
        <v>12</v>
      </c>
      <c r="F3200" s="38">
        <v>2025</v>
      </c>
      <c r="G3200" s="38">
        <v>1</v>
      </c>
      <c r="H3200" s="38" t="s">
        <v>1505</v>
      </c>
      <c r="I3200" s="38" t="s">
        <v>351</v>
      </c>
      <c r="J3200" s="38" t="s">
        <v>352</v>
      </c>
      <c r="K3200" s="38" t="s">
        <v>1058</v>
      </c>
      <c r="L3200" s="38">
        <v>1</v>
      </c>
      <c r="M3200" s="38">
        <v>1</v>
      </c>
      <c r="N3200" s="38">
        <v>1</v>
      </c>
      <c r="O3200" s="38" t="s">
        <v>201</v>
      </c>
      <c r="P3200" s="38" t="s">
        <v>1516</v>
      </c>
    </row>
    <row r="3201" spans="1:17" s="8" customFormat="1" ht="15" hidden="1" x14ac:dyDescent="0.25">
      <c r="A3201" s="5" t="s">
        <v>12</v>
      </c>
      <c r="B3201" s="5" t="str">
        <f t="shared" si="3"/>
        <v>mo_priv022</v>
      </c>
      <c r="C3201" s="5" t="s">
        <v>917</v>
      </c>
      <c r="D3201" s="5">
        <v>5</v>
      </c>
      <c r="E3201" s="5">
        <v>12</v>
      </c>
      <c r="F3201" s="5">
        <v>2025</v>
      </c>
      <c r="G3201" s="5">
        <v>1</v>
      </c>
      <c r="H3201" s="5" t="s">
        <v>1372</v>
      </c>
      <c r="I3201" s="5" t="s">
        <v>1730</v>
      </c>
      <c r="J3201" s="5" t="s">
        <v>1872</v>
      </c>
      <c r="K3201" s="5" t="s">
        <v>1058</v>
      </c>
      <c r="L3201" s="5">
        <v>25</v>
      </c>
      <c r="M3201" s="5">
        <v>5</v>
      </c>
      <c r="N3201" s="5">
        <v>5</v>
      </c>
      <c r="O3201" s="5" t="s">
        <v>1873</v>
      </c>
      <c r="P3201" s="5" t="s">
        <v>1874</v>
      </c>
    </row>
    <row r="3202" spans="1:17" s="8" customFormat="1" ht="15" hidden="1" x14ac:dyDescent="0.25">
      <c r="A3202" s="5" t="s">
        <v>12</v>
      </c>
      <c r="B3202" s="5" t="str">
        <f t="shared" si="3"/>
        <v>mo_priv022</v>
      </c>
      <c r="C3202" s="5" t="s">
        <v>917</v>
      </c>
      <c r="D3202" s="5">
        <v>5</v>
      </c>
      <c r="E3202" s="5">
        <v>12</v>
      </c>
      <c r="F3202" s="5">
        <v>2025</v>
      </c>
      <c r="G3202" s="5">
        <v>1</v>
      </c>
      <c r="H3202" s="5" t="s">
        <v>1372</v>
      </c>
      <c r="I3202" s="5" t="s">
        <v>333</v>
      </c>
      <c r="J3202" s="5" t="s">
        <v>334</v>
      </c>
      <c r="K3202" s="5" t="s">
        <v>1058</v>
      </c>
      <c r="L3202" s="5">
        <v>378</v>
      </c>
      <c r="M3202" s="5">
        <v>63</v>
      </c>
      <c r="N3202" s="5">
        <v>6</v>
      </c>
      <c r="O3202" s="5" t="s">
        <v>1875</v>
      </c>
      <c r="P3202" s="5" t="s">
        <v>1827</v>
      </c>
    </row>
    <row r="3203" spans="1:17" s="38" customFormat="1" ht="15" hidden="1" x14ac:dyDescent="0.2">
      <c r="A3203" s="38" t="s">
        <v>12</v>
      </c>
      <c r="B3203" s="38" t="str">
        <f t="shared" si="3"/>
        <v>mo_priv022</v>
      </c>
      <c r="C3203" s="38" t="s">
        <v>917</v>
      </c>
      <c r="D3203" s="38">
        <v>5</v>
      </c>
      <c r="E3203" s="38">
        <v>12</v>
      </c>
      <c r="F3203" s="38">
        <v>2025</v>
      </c>
      <c r="G3203" s="38">
        <v>1</v>
      </c>
      <c r="H3203" s="38" t="s">
        <v>1372</v>
      </c>
      <c r="I3203" s="38" t="s">
        <v>984</v>
      </c>
      <c r="J3203" s="38" t="s">
        <v>1811</v>
      </c>
      <c r="K3203" s="38" t="s">
        <v>1058</v>
      </c>
      <c r="L3203" s="38">
        <v>276</v>
      </c>
      <c r="M3203" s="38">
        <v>46</v>
      </c>
      <c r="N3203" s="38">
        <v>6</v>
      </c>
      <c r="O3203" s="38" t="s">
        <v>201</v>
      </c>
      <c r="P3203" s="38" t="s">
        <v>1812</v>
      </c>
    </row>
    <row r="3204" spans="1:17" s="38" customFormat="1" ht="15" hidden="1" x14ac:dyDescent="0.2">
      <c r="A3204" s="38" t="s">
        <v>12</v>
      </c>
      <c r="B3204" s="38" t="str">
        <f t="shared" si="3"/>
        <v>mo_priv022</v>
      </c>
      <c r="C3204" s="38" t="s">
        <v>917</v>
      </c>
      <c r="D3204" s="38">
        <v>5</v>
      </c>
      <c r="E3204" s="38">
        <v>12</v>
      </c>
      <c r="F3204" s="38">
        <v>2025</v>
      </c>
      <c r="G3204" s="38">
        <v>1</v>
      </c>
      <c r="H3204" s="38" t="s">
        <v>1372</v>
      </c>
      <c r="I3204" s="38" t="s">
        <v>982</v>
      </c>
      <c r="J3204" s="38" t="s">
        <v>317</v>
      </c>
      <c r="K3204" s="38" t="s">
        <v>1058</v>
      </c>
      <c r="L3204" s="38">
        <v>1</v>
      </c>
      <c r="M3204" s="38">
        <v>1</v>
      </c>
      <c r="N3204" s="38">
        <v>1</v>
      </c>
      <c r="O3204" s="38" t="s">
        <v>201</v>
      </c>
      <c r="P3204" s="38" t="s">
        <v>1625</v>
      </c>
    </row>
    <row r="3205" spans="1:17" s="38" customFormat="1" ht="15" hidden="1" x14ac:dyDescent="0.2">
      <c r="A3205" s="38" t="s">
        <v>12</v>
      </c>
      <c r="B3205" s="38" t="str">
        <f t="shared" si="3"/>
        <v>mo_priv022</v>
      </c>
      <c r="C3205" s="38" t="s">
        <v>917</v>
      </c>
      <c r="D3205" s="38">
        <v>5</v>
      </c>
      <c r="E3205" s="38">
        <v>12</v>
      </c>
      <c r="F3205" s="38">
        <v>2025</v>
      </c>
      <c r="G3205" s="38">
        <v>1</v>
      </c>
      <c r="H3205" s="38" t="s">
        <v>1372</v>
      </c>
      <c r="I3205" s="38" t="s">
        <v>1813</v>
      </c>
      <c r="J3205" s="38" t="s">
        <v>1807</v>
      </c>
      <c r="K3205" s="38" t="s">
        <v>1058</v>
      </c>
      <c r="L3205" s="38">
        <v>35</v>
      </c>
      <c r="M3205" s="38">
        <v>35</v>
      </c>
      <c r="N3205" s="38">
        <v>1</v>
      </c>
      <c r="O3205" s="38" t="s">
        <v>201</v>
      </c>
      <c r="P3205" s="38" t="s">
        <v>1815</v>
      </c>
    </row>
    <row r="3206" spans="1:17" s="38" customFormat="1" ht="15" hidden="1" x14ac:dyDescent="0.2">
      <c r="A3206" s="38" t="s">
        <v>12</v>
      </c>
      <c r="B3206" s="38" t="str">
        <f t="shared" si="3"/>
        <v>mo_priv022</v>
      </c>
      <c r="C3206" s="38" t="s">
        <v>917</v>
      </c>
      <c r="D3206" s="38">
        <v>5</v>
      </c>
      <c r="E3206" s="38">
        <v>12</v>
      </c>
      <c r="F3206" s="38">
        <v>2025</v>
      </c>
      <c r="G3206" s="38">
        <v>1</v>
      </c>
      <c r="H3206" s="38" t="s">
        <v>1372</v>
      </c>
      <c r="I3206" s="38" t="s">
        <v>333</v>
      </c>
      <c r="J3206" s="38" t="s">
        <v>334</v>
      </c>
      <c r="K3206" s="38" t="s">
        <v>1058</v>
      </c>
      <c r="L3206" s="38">
        <v>24</v>
      </c>
      <c r="M3206" s="38">
        <v>24</v>
      </c>
      <c r="N3206" s="38">
        <v>1</v>
      </c>
      <c r="O3206" s="38" t="s">
        <v>201</v>
      </c>
      <c r="P3206" s="38" t="s">
        <v>1827</v>
      </c>
    </row>
    <row r="3207" spans="1:17" s="38" customFormat="1" ht="15" hidden="1" x14ac:dyDescent="0.2">
      <c r="A3207" s="38" t="s">
        <v>12</v>
      </c>
      <c r="B3207" s="38" t="str">
        <f t="shared" si="3"/>
        <v>mo_priv022</v>
      </c>
      <c r="C3207" s="38" t="s">
        <v>917</v>
      </c>
      <c r="D3207" s="38">
        <v>5</v>
      </c>
      <c r="E3207" s="38">
        <v>12</v>
      </c>
      <c r="F3207" s="38">
        <v>2025</v>
      </c>
      <c r="G3207" s="38">
        <v>1</v>
      </c>
      <c r="H3207" s="38" t="s">
        <v>1372</v>
      </c>
      <c r="I3207" s="38" t="s">
        <v>368</v>
      </c>
      <c r="J3207" s="38" t="s">
        <v>369</v>
      </c>
      <c r="K3207" s="38" t="s">
        <v>1058</v>
      </c>
      <c r="L3207" s="38">
        <v>52</v>
      </c>
      <c r="M3207" s="38">
        <v>13</v>
      </c>
      <c r="N3207" s="38">
        <v>4</v>
      </c>
      <c r="O3207" s="38" t="s">
        <v>201</v>
      </c>
      <c r="P3207" s="38" t="s">
        <v>1658</v>
      </c>
    </row>
    <row r="3208" spans="1:17" s="38" customFormat="1" ht="15" hidden="1" x14ac:dyDescent="0.2">
      <c r="A3208" s="38" t="s">
        <v>12</v>
      </c>
      <c r="B3208" s="38" t="str">
        <f t="shared" si="3"/>
        <v>mo_priv022</v>
      </c>
      <c r="C3208" s="38" t="s">
        <v>917</v>
      </c>
      <c r="D3208" s="38">
        <v>5</v>
      </c>
      <c r="E3208" s="38">
        <v>12</v>
      </c>
      <c r="F3208" s="38">
        <v>2025</v>
      </c>
      <c r="G3208" s="38">
        <v>1</v>
      </c>
      <c r="H3208" s="38" t="s">
        <v>1372</v>
      </c>
      <c r="I3208" s="38" t="s">
        <v>984</v>
      </c>
      <c r="J3208" s="38" t="s">
        <v>1811</v>
      </c>
      <c r="K3208" s="38" t="s">
        <v>1058</v>
      </c>
      <c r="L3208" s="38">
        <v>16</v>
      </c>
      <c r="M3208" s="38">
        <v>4</v>
      </c>
      <c r="N3208" s="38">
        <v>4</v>
      </c>
      <c r="O3208" s="38" t="s">
        <v>201</v>
      </c>
      <c r="P3208" s="38" t="s">
        <v>1812</v>
      </c>
    </row>
    <row r="3209" spans="1:17" s="38" customFormat="1" ht="15" hidden="1" x14ac:dyDescent="0.2">
      <c r="A3209" s="38" t="s">
        <v>60</v>
      </c>
      <c r="B3209" s="38" t="str">
        <f t="shared" si="3"/>
        <v>mo_priv047</v>
      </c>
      <c r="C3209" s="38" t="s">
        <v>917</v>
      </c>
      <c r="D3209" s="38">
        <v>5</v>
      </c>
      <c r="E3209" s="38">
        <v>12</v>
      </c>
      <c r="F3209" s="38">
        <v>2025</v>
      </c>
      <c r="G3209" s="38">
        <v>1</v>
      </c>
      <c r="H3209" s="38" t="s">
        <v>14</v>
      </c>
      <c r="I3209" s="38" t="s">
        <v>375</v>
      </c>
      <c r="J3209" s="38" t="s">
        <v>398</v>
      </c>
      <c r="K3209" s="38" t="s">
        <v>1218</v>
      </c>
      <c r="L3209" s="38">
        <v>6</v>
      </c>
      <c r="M3209" s="38">
        <v>6</v>
      </c>
      <c r="N3209" s="38">
        <v>1</v>
      </c>
      <c r="O3209" s="38" t="s">
        <v>201</v>
      </c>
      <c r="P3209" s="38" t="s">
        <v>1453</v>
      </c>
    </row>
    <row r="3210" spans="1:17" s="38" customFormat="1" ht="15" hidden="1" x14ac:dyDescent="0.2">
      <c r="A3210" s="38" t="s">
        <v>60</v>
      </c>
      <c r="B3210" s="38" t="str">
        <f t="shared" si="3"/>
        <v>mo_priv047</v>
      </c>
      <c r="C3210" s="38" t="s">
        <v>917</v>
      </c>
      <c r="D3210" s="38">
        <v>5</v>
      </c>
      <c r="E3210" s="38">
        <v>12</v>
      </c>
      <c r="F3210" s="38">
        <v>2025</v>
      </c>
      <c r="G3210" s="38">
        <v>1</v>
      </c>
      <c r="H3210" s="38" t="s">
        <v>14</v>
      </c>
      <c r="I3210" s="38" t="s">
        <v>351</v>
      </c>
      <c r="J3210" s="38" t="s">
        <v>352</v>
      </c>
      <c r="K3210" s="38" t="s">
        <v>1058</v>
      </c>
      <c r="L3210" s="38">
        <v>3</v>
      </c>
      <c r="M3210" s="38">
        <v>3</v>
      </c>
      <c r="N3210" s="38">
        <v>1</v>
      </c>
      <c r="O3210" s="38" t="s">
        <v>201</v>
      </c>
      <c r="P3210" s="38" t="s">
        <v>1516</v>
      </c>
    </row>
    <row r="3211" spans="1:17" s="38" customFormat="1" ht="15" hidden="1" x14ac:dyDescent="0.2">
      <c r="A3211" s="38" t="s">
        <v>60</v>
      </c>
      <c r="B3211" s="38" t="str">
        <f t="shared" si="3"/>
        <v>mo_priv047</v>
      </c>
      <c r="C3211" s="38" t="s">
        <v>917</v>
      </c>
      <c r="D3211" s="38">
        <v>5</v>
      </c>
      <c r="E3211" s="38">
        <v>12</v>
      </c>
      <c r="F3211" s="38">
        <v>2025</v>
      </c>
      <c r="G3211" s="38">
        <v>1</v>
      </c>
      <c r="H3211" s="38" t="s">
        <v>14</v>
      </c>
      <c r="I3211" s="38" t="s">
        <v>982</v>
      </c>
      <c r="J3211" s="38" t="s">
        <v>317</v>
      </c>
      <c r="K3211" s="38" t="s">
        <v>1058</v>
      </c>
      <c r="L3211" s="38">
        <v>1</v>
      </c>
      <c r="M3211" s="38">
        <v>1</v>
      </c>
      <c r="N3211" s="38">
        <v>1</v>
      </c>
      <c r="O3211" s="38" t="s">
        <v>201</v>
      </c>
      <c r="P3211" s="38" t="s">
        <v>1625</v>
      </c>
      <c r="Q3211" s="38" t="s">
        <v>1876</v>
      </c>
    </row>
    <row r="3212" spans="1:17" s="38" customFormat="1" ht="15" hidden="1" x14ac:dyDescent="0.2">
      <c r="A3212" s="38" t="s">
        <v>919</v>
      </c>
      <c r="B3212" s="38" t="str">
        <f t="shared" si="3"/>
        <v>mo_priv049</v>
      </c>
      <c r="C3212" s="38" t="s">
        <v>917</v>
      </c>
      <c r="D3212" s="38">
        <v>5</v>
      </c>
      <c r="E3212" s="38">
        <v>12</v>
      </c>
      <c r="F3212" s="38">
        <v>2025</v>
      </c>
      <c r="G3212" s="38">
        <v>1</v>
      </c>
      <c r="H3212" s="38" t="s">
        <v>1505</v>
      </c>
      <c r="I3212" s="38" t="s">
        <v>982</v>
      </c>
      <c r="J3212" s="38" t="s">
        <v>317</v>
      </c>
      <c r="K3212" s="38" t="s">
        <v>1058</v>
      </c>
      <c r="L3212" s="38">
        <v>3</v>
      </c>
      <c r="M3212" s="38">
        <v>3</v>
      </c>
      <c r="N3212" s="38">
        <v>1</v>
      </c>
      <c r="O3212" s="38" t="s">
        <v>201</v>
      </c>
      <c r="P3212" s="38" t="s">
        <v>1625</v>
      </c>
    </row>
    <row r="3213" spans="1:17" s="38" customFormat="1" ht="15" hidden="1" x14ac:dyDescent="0.2">
      <c r="A3213" s="38" t="s">
        <v>34</v>
      </c>
      <c r="B3213" s="38" t="str">
        <f t="shared" si="3"/>
        <v>mo_priv048</v>
      </c>
      <c r="C3213" s="38" t="s">
        <v>917</v>
      </c>
      <c r="D3213" s="38">
        <v>5</v>
      </c>
      <c r="E3213" s="38">
        <v>12</v>
      </c>
      <c r="F3213" s="38">
        <v>2025</v>
      </c>
      <c r="G3213" s="38">
        <v>1</v>
      </c>
      <c r="H3213" s="38" t="s">
        <v>1372</v>
      </c>
      <c r="I3213" s="38" t="s">
        <v>375</v>
      </c>
      <c r="J3213" s="38" t="s">
        <v>398</v>
      </c>
      <c r="K3213" s="38" t="s">
        <v>1218</v>
      </c>
      <c r="L3213" s="38">
        <v>138</v>
      </c>
      <c r="M3213" s="38">
        <v>138</v>
      </c>
      <c r="N3213" s="38">
        <v>1</v>
      </c>
      <c r="O3213" s="38" t="s">
        <v>201</v>
      </c>
      <c r="P3213" s="38" t="s">
        <v>1453</v>
      </c>
    </row>
    <row r="3214" spans="1:17" s="38" customFormat="1" ht="15" hidden="1" x14ac:dyDescent="0.2">
      <c r="A3214" s="38" t="s">
        <v>34</v>
      </c>
      <c r="B3214" s="38" t="str">
        <f t="shared" si="3"/>
        <v>mo_priv048</v>
      </c>
      <c r="C3214" s="38" t="s">
        <v>917</v>
      </c>
      <c r="D3214" s="38">
        <v>5</v>
      </c>
      <c r="E3214" s="38">
        <v>12</v>
      </c>
      <c r="F3214" s="38">
        <v>2025</v>
      </c>
      <c r="G3214" s="38">
        <v>1</v>
      </c>
      <c r="H3214" s="38" t="s">
        <v>1372</v>
      </c>
      <c r="I3214" s="38" t="s">
        <v>351</v>
      </c>
      <c r="J3214" s="38" t="s">
        <v>352</v>
      </c>
      <c r="K3214" s="38" t="s">
        <v>1058</v>
      </c>
      <c r="L3214" s="38">
        <v>1</v>
      </c>
      <c r="M3214" s="38">
        <v>1</v>
      </c>
      <c r="N3214" s="38">
        <v>1</v>
      </c>
      <c r="O3214" s="38" t="s">
        <v>201</v>
      </c>
      <c r="P3214" s="38" t="s">
        <v>1516</v>
      </c>
    </row>
    <row r="3215" spans="1:17" s="38" customFormat="1" ht="15" hidden="1" x14ac:dyDescent="0.2">
      <c r="A3215" s="38" t="s">
        <v>55</v>
      </c>
      <c r="B3215" s="38" t="str">
        <f t="shared" si="3"/>
        <v>mo_priv046</v>
      </c>
      <c r="C3215" s="38" t="s">
        <v>917</v>
      </c>
      <c r="D3215" s="38">
        <v>5</v>
      </c>
      <c r="E3215" s="38">
        <v>12</v>
      </c>
      <c r="F3215" s="38">
        <v>2025</v>
      </c>
      <c r="G3215" s="38">
        <v>1</v>
      </c>
      <c r="H3215" s="38" t="s">
        <v>14</v>
      </c>
      <c r="I3215" s="38" t="s">
        <v>368</v>
      </c>
      <c r="J3215" s="38" t="s">
        <v>369</v>
      </c>
      <c r="K3215" s="38" t="s">
        <v>1058</v>
      </c>
      <c r="L3215" s="38">
        <v>44</v>
      </c>
      <c r="M3215" s="38">
        <v>11</v>
      </c>
      <c r="N3215" s="38">
        <v>4</v>
      </c>
      <c r="O3215" s="38" t="s">
        <v>201</v>
      </c>
      <c r="P3215" s="38" t="s">
        <v>1658</v>
      </c>
      <c r="Q3215" s="38" t="s">
        <v>1877</v>
      </c>
    </row>
    <row r="3216" spans="1:17" s="38" customFormat="1" ht="15" hidden="1" x14ac:dyDescent="0.2">
      <c r="A3216" s="38" t="s">
        <v>55</v>
      </c>
      <c r="B3216" s="38" t="str">
        <f t="shared" si="3"/>
        <v>mo_priv046</v>
      </c>
      <c r="C3216" s="38" t="s">
        <v>917</v>
      </c>
      <c r="D3216" s="38">
        <v>5</v>
      </c>
      <c r="E3216" s="38">
        <v>12</v>
      </c>
      <c r="F3216" s="38">
        <v>2025</v>
      </c>
      <c r="G3216" s="38">
        <v>1</v>
      </c>
      <c r="H3216" s="38" t="s">
        <v>14</v>
      </c>
      <c r="I3216" s="38" t="s">
        <v>982</v>
      </c>
      <c r="J3216" s="38" t="s">
        <v>317</v>
      </c>
      <c r="K3216" s="38" t="s">
        <v>1058</v>
      </c>
      <c r="L3216" s="38">
        <v>34</v>
      </c>
      <c r="M3216" s="38">
        <v>34</v>
      </c>
      <c r="N3216" s="38">
        <v>1</v>
      </c>
      <c r="O3216" s="38" t="s">
        <v>201</v>
      </c>
      <c r="P3216" s="38" t="s">
        <v>1625</v>
      </c>
    </row>
    <row r="3217" spans="1:17" s="38" customFormat="1" ht="15" hidden="1" x14ac:dyDescent="0.2">
      <c r="A3217" s="38" t="s">
        <v>55</v>
      </c>
      <c r="B3217" s="38" t="str">
        <f t="shared" si="3"/>
        <v>mo_priv046</v>
      </c>
      <c r="C3217" s="38" t="s">
        <v>917</v>
      </c>
      <c r="D3217" s="38">
        <v>5</v>
      </c>
      <c r="E3217" s="38">
        <v>12</v>
      </c>
      <c r="F3217" s="38">
        <v>2025</v>
      </c>
      <c r="G3217" s="38">
        <v>1</v>
      </c>
      <c r="H3217" s="38" t="s">
        <v>14</v>
      </c>
      <c r="I3217" s="38" t="s">
        <v>368</v>
      </c>
      <c r="J3217" s="38" t="s">
        <v>369</v>
      </c>
      <c r="K3217" s="38" t="s">
        <v>1058</v>
      </c>
      <c r="L3217" s="38">
        <v>720</v>
      </c>
      <c r="M3217" s="38">
        <v>80</v>
      </c>
      <c r="N3217" s="38">
        <v>9</v>
      </c>
      <c r="O3217" s="38" t="s">
        <v>201</v>
      </c>
      <c r="P3217" s="38" t="s">
        <v>1658</v>
      </c>
    </row>
    <row r="3218" spans="1:17" s="38" customFormat="1" ht="15" hidden="1" x14ac:dyDescent="0.2">
      <c r="A3218" s="38" t="s">
        <v>920</v>
      </c>
      <c r="B3218" s="38" t="str">
        <f t="shared" si="3"/>
        <v>mo_priv050</v>
      </c>
      <c r="C3218" s="38" t="s">
        <v>917</v>
      </c>
      <c r="D3218" s="38">
        <v>5</v>
      </c>
      <c r="E3218" s="38">
        <v>12</v>
      </c>
      <c r="F3218" s="38">
        <v>2025</v>
      </c>
      <c r="G3218" s="38">
        <v>1</v>
      </c>
      <c r="H3218" s="38" t="s">
        <v>1505</v>
      </c>
      <c r="I3218" s="38" t="s">
        <v>982</v>
      </c>
      <c r="J3218" s="38" t="s">
        <v>317</v>
      </c>
      <c r="K3218" s="38" t="s">
        <v>1058</v>
      </c>
      <c r="L3218" s="38">
        <v>12</v>
      </c>
      <c r="M3218" s="38">
        <v>12</v>
      </c>
      <c r="N3218" s="38">
        <v>1</v>
      </c>
      <c r="O3218" s="38" t="s">
        <v>201</v>
      </c>
      <c r="P3218" s="38" t="s">
        <v>1625</v>
      </c>
    </row>
    <row r="3219" spans="1:17" s="38" customFormat="1" ht="15" hidden="1" x14ac:dyDescent="0.2">
      <c r="A3219" s="38" t="s">
        <v>920</v>
      </c>
      <c r="B3219" s="38" t="str">
        <f t="shared" si="3"/>
        <v>mo_priv050</v>
      </c>
      <c r="C3219" s="38" t="s">
        <v>917</v>
      </c>
      <c r="D3219" s="38">
        <v>5</v>
      </c>
      <c r="E3219" s="38">
        <v>12</v>
      </c>
      <c r="F3219" s="38">
        <v>2025</v>
      </c>
      <c r="G3219" s="38">
        <v>1</v>
      </c>
      <c r="H3219" s="38" t="s">
        <v>1505</v>
      </c>
      <c r="I3219" s="38" t="s">
        <v>333</v>
      </c>
      <c r="J3219" s="38" t="s">
        <v>334</v>
      </c>
      <c r="K3219" s="38" t="s">
        <v>1058</v>
      </c>
      <c r="L3219" s="38">
        <v>888</v>
      </c>
      <c r="M3219" s="38">
        <v>74</v>
      </c>
      <c r="N3219" s="38">
        <v>12</v>
      </c>
      <c r="O3219" s="38" t="s">
        <v>201</v>
      </c>
      <c r="P3219" s="38" t="s">
        <v>1827</v>
      </c>
    </row>
    <row r="3220" spans="1:17" s="38" customFormat="1" ht="15" hidden="1" x14ac:dyDescent="0.2">
      <c r="A3220" s="38" t="s">
        <v>103</v>
      </c>
      <c r="B3220" s="38" t="str">
        <f t="shared" si="3"/>
        <v>mo_priv006</v>
      </c>
      <c r="C3220" s="38" t="s">
        <v>917</v>
      </c>
      <c r="D3220" s="38">
        <v>5</v>
      </c>
      <c r="E3220" s="38">
        <v>13</v>
      </c>
      <c r="F3220" s="38">
        <v>2025</v>
      </c>
      <c r="G3220" s="38">
        <v>1</v>
      </c>
      <c r="H3220" s="38" t="s">
        <v>1372</v>
      </c>
      <c r="I3220" s="38" t="s">
        <v>201</v>
      </c>
      <c r="J3220" s="38" t="s">
        <v>201</v>
      </c>
      <c r="K3220" s="38" t="s">
        <v>201</v>
      </c>
      <c r="L3220" s="38">
        <v>0</v>
      </c>
      <c r="M3220" s="38">
        <v>0</v>
      </c>
      <c r="N3220" s="38">
        <v>0</v>
      </c>
      <c r="O3220" s="38" t="s">
        <v>201</v>
      </c>
      <c r="P3220" s="38" t="s">
        <v>201</v>
      </c>
      <c r="Q3220" s="38" t="s">
        <v>1643</v>
      </c>
    </row>
    <row r="3221" spans="1:17" s="38" customFormat="1" ht="15" hidden="1" x14ac:dyDescent="0.2">
      <c r="A3221" s="38" t="s">
        <v>111</v>
      </c>
      <c r="B3221" s="38" t="str">
        <f t="shared" si="3"/>
        <v>mo_priv007</v>
      </c>
      <c r="C3221" s="38" t="s">
        <v>917</v>
      </c>
      <c r="D3221" s="38">
        <v>5</v>
      </c>
      <c r="E3221" s="38">
        <v>13</v>
      </c>
      <c r="F3221" s="38">
        <v>2025</v>
      </c>
      <c r="G3221" s="38">
        <v>1</v>
      </c>
      <c r="H3221" s="38" t="s">
        <v>14</v>
      </c>
      <c r="I3221" s="38" t="s">
        <v>1627</v>
      </c>
      <c r="J3221" s="38" t="s">
        <v>1878</v>
      </c>
      <c r="K3221" s="38" t="s">
        <v>1058</v>
      </c>
      <c r="L3221" s="38">
        <v>380</v>
      </c>
      <c r="M3221" s="38">
        <v>38</v>
      </c>
      <c r="N3221" s="38">
        <v>10</v>
      </c>
      <c r="O3221" s="38" t="s">
        <v>201</v>
      </c>
      <c r="P3221" s="38" t="s">
        <v>1879</v>
      </c>
    </row>
    <row r="3222" spans="1:17" s="38" customFormat="1" ht="15" hidden="1" x14ac:dyDescent="0.2">
      <c r="A3222" s="38" t="s">
        <v>111</v>
      </c>
      <c r="B3222" s="38" t="str">
        <f t="shared" si="3"/>
        <v>mo_priv007</v>
      </c>
      <c r="C3222" s="38" t="s">
        <v>917</v>
      </c>
      <c r="D3222" s="38">
        <v>5</v>
      </c>
      <c r="E3222" s="38">
        <v>13</v>
      </c>
      <c r="F3222" s="38">
        <v>2025</v>
      </c>
      <c r="G3222" s="38">
        <v>1</v>
      </c>
      <c r="H3222" s="38" t="s">
        <v>14</v>
      </c>
      <c r="I3222" s="38" t="s">
        <v>985</v>
      </c>
      <c r="J3222" s="38" t="s">
        <v>1841</v>
      </c>
      <c r="K3222" s="38" t="s">
        <v>1058</v>
      </c>
      <c r="L3222" s="38">
        <v>374</v>
      </c>
      <c r="M3222" s="38">
        <v>22</v>
      </c>
      <c r="N3222" s="38">
        <v>17</v>
      </c>
      <c r="O3222" s="38" t="s">
        <v>201</v>
      </c>
      <c r="P3222" s="38" t="s">
        <v>1843</v>
      </c>
    </row>
    <row r="3223" spans="1:17" s="38" customFormat="1" ht="15" hidden="1" x14ac:dyDescent="0.2">
      <c r="A3223" s="38" t="s">
        <v>111</v>
      </c>
      <c r="B3223" s="38" t="str">
        <f t="shared" si="3"/>
        <v>mo_priv007</v>
      </c>
      <c r="C3223" s="38" t="s">
        <v>917</v>
      </c>
      <c r="D3223" s="38">
        <v>5</v>
      </c>
      <c r="E3223" s="38">
        <v>13</v>
      </c>
      <c r="F3223" s="38">
        <v>2025</v>
      </c>
      <c r="G3223" s="38">
        <v>1</v>
      </c>
      <c r="H3223" s="38" t="s">
        <v>14</v>
      </c>
      <c r="I3223" s="38" t="s">
        <v>1880</v>
      </c>
      <c r="J3223" s="38" t="s">
        <v>1881</v>
      </c>
      <c r="K3223" s="38" t="s">
        <v>1058</v>
      </c>
      <c r="L3223" s="38">
        <v>3</v>
      </c>
      <c r="M3223" s="38">
        <v>3</v>
      </c>
      <c r="N3223" s="38">
        <v>1</v>
      </c>
      <c r="O3223" s="38" t="s">
        <v>201</v>
      </c>
      <c r="P3223" s="38" t="s">
        <v>1882</v>
      </c>
    </row>
    <row r="3224" spans="1:17" s="38" customFormat="1" ht="15" hidden="1" x14ac:dyDescent="0.2">
      <c r="A3224" s="38" t="s">
        <v>111</v>
      </c>
      <c r="B3224" s="38" t="str">
        <f t="shared" si="3"/>
        <v>mo_priv007</v>
      </c>
      <c r="C3224" s="38" t="s">
        <v>917</v>
      </c>
      <c r="D3224" s="38">
        <v>5</v>
      </c>
      <c r="E3224" s="38">
        <v>13</v>
      </c>
      <c r="F3224" s="38">
        <v>2025</v>
      </c>
      <c r="G3224" s="38">
        <v>1</v>
      </c>
      <c r="H3224" s="38" t="s">
        <v>14</v>
      </c>
      <c r="I3224" s="38" t="s">
        <v>984</v>
      </c>
      <c r="J3224" s="38" t="s">
        <v>1811</v>
      </c>
      <c r="K3224" s="38" t="s">
        <v>1058</v>
      </c>
      <c r="L3224" s="38">
        <v>440</v>
      </c>
      <c r="M3224" s="38">
        <v>110</v>
      </c>
      <c r="N3224" s="38">
        <v>4</v>
      </c>
      <c r="O3224" s="38" t="s">
        <v>201</v>
      </c>
      <c r="P3224" s="38" t="s">
        <v>1812</v>
      </c>
    </row>
    <row r="3225" spans="1:17" s="38" customFormat="1" ht="15" hidden="1" x14ac:dyDescent="0.2">
      <c r="A3225" s="38" t="s">
        <v>111</v>
      </c>
      <c r="B3225" s="38" t="str">
        <f t="shared" si="3"/>
        <v>mo_priv007</v>
      </c>
      <c r="C3225" s="38" t="s">
        <v>917</v>
      </c>
      <c r="D3225" s="38">
        <v>5</v>
      </c>
      <c r="E3225" s="38">
        <v>13</v>
      </c>
      <c r="F3225" s="38">
        <v>2025</v>
      </c>
      <c r="G3225" s="38">
        <v>1</v>
      </c>
      <c r="H3225" s="38" t="s">
        <v>14</v>
      </c>
      <c r="I3225" s="38" t="s">
        <v>368</v>
      </c>
      <c r="J3225" s="38" t="s">
        <v>369</v>
      </c>
      <c r="K3225" s="38" t="s">
        <v>1058</v>
      </c>
      <c r="L3225" s="38">
        <v>18</v>
      </c>
      <c r="M3225" s="38">
        <v>9</v>
      </c>
      <c r="N3225" s="38">
        <v>2</v>
      </c>
      <c r="O3225" s="38" t="s">
        <v>201</v>
      </c>
      <c r="P3225" s="38" t="s">
        <v>1658</v>
      </c>
    </row>
    <row r="3226" spans="1:17" s="38" customFormat="1" ht="15" hidden="1" x14ac:dyDescent="0.2">
      <c r="A3226" s="38" t="s">
        <v>102</v>
      </c>
      <c r="B3226" s="38" t="str">
        <f t="shared" si="3"/>
        <v>mo_priv009</v>
      </c>
      <c r="C3226" s="38" t="s">
        <v>917</v>
      </c>
      <c r="D3226" s="38">
        <v>5</v>
      </c>
      <c r="E3226" s="38">
        <v>13</v>
      </c>
      <c r="F3226" s="38">
        <v>2025</v>
      </c>
      <c r="G3226" s="38">
        <v>1</v>
      </c>
      <c r="H3226" s="38" t="s">
        <v>14</v>
      </c>
      <c r="I3226" s="38" t="s">
        <v>375</v>
      </c>
      <c r="J3226" s="38" t="s">
        <v>398</v>
      </c>
      <c r="K3226" s="38" t="s">
        <v>1218</v>
      </c>
      <c r="L3226" s="38">
        <v>69</v>
      </c>
      <c r="M3226" s="38">
        <v>69</v>
      </c>
      <c r="N3226" s="38">
        <v>1</v>
      </c>
      <c r="O3226" s="38" t="s">
        <v>201</v>
      </c>
      <c r="P3226" s="38" t="s">
        <v>1453</v>
      </c>
    </row>
    <row r="3227" spans="1:17" s="38" customFormat="1" ht="15" hidden="1" x14ac:dyDescent="0.2">
      <c r="A3227" s="38" t="s">
        <v>102</v>
      </c>
      <c r="B3227" s="38" t="str">
        <f t="shared" si="3"/>
        <v>mo_priv009</v>
      </c>
      <c r="C3227" s="38" t="s">
        <v>917</v>
      </c>
      <c r="D3227" s="38">
        <v>5</v>
      </c>
      <c r="E3227" s="38">
        <v>13</v>
      </c>
      <c r="F3227" s="38">
        <v>2025</v>
      </c>
      <c r="G3227" s="38">
        <v>1</v>
      </c>
      <c r="H3227" s="38" t="s">
        <v>14</v>
      </c>
      <c r="I3227" s="38" t="s">
        <v>375</v>
      </c>
      <c r="J3227" s="38" t="s">
        <v>376</v>
      </c>
      <c r="K3227" s="38" t="s">
        <v>1218</v>
      </c>
      <c r="L3227" s="38">
        <v>51</v>
      </c>
      <c r="M3227" s="38">
        <v>51</v>
      </c>
      <c r="N3227" s="38">
        <v>1</v>
      </c>
      <c r="O3227" s="38" t="s">
        <v>201</v>
      </c>
      <c r="P3227" s="38" t="s">
        <v>1515</v>
      </c>
    </row>
    <row r="3228" spans="1:17" s="38" customFormat="1" ht="15" hidden="1" x14ac:dyDescent="0.2">
      <c r="A3228" s="38" t="s">
        <v>102</v>
      </c>
      <c r="B3228" s="38" t="str">
        <f t="shared" si="3"/>
        <v>mo_priv009</v>
      </c>
      <c r="C3228" s="38" t="s">
        <v>917</v>
      </c>
      <c r="D3228" s="38">
        <v>5</v>
      </c>
      <c r="E3228" s="38">
        <v>13</v>
      </c>
      <c r="F3228" s="38">
        <v>2025</v>
      </c>
      <c r="G3228" s="38">
        <v>1</v>
      </c>
      <c r="H3228" s="38" t="s">
        <v>14</v>
      </c>
      <c r="I3228" s="38" t="s">
        <v>1883</v>
      </c>
      <c r="J3228" s="38" t="s">
        <v>481</v>
      </c>
      <c r="K3228" s="38" t="s">
        <v>1058</v>
      </c>
      <c r="L3228" s="38">
        <v>10</v>
      </c>
      <c r="M3228" s="38">
        <v>10</v>
      </c>
      <c r="N3228" s="38">
        <v>1</v>
      </c>
      <c r="O3228" s="38" t="s">
        <v>201</v>
      </c>
      <c r="P3228" s="38" t="s">
        <v>1568</v>
      </c>
    </row>
    <row r="3229" spans="1:17" s="38" customFormat="1" ht="15" hidden="1" x14ac:dyDescent="0.2">
      <c r="A3229" s="38" t="s">
        <v>102</v>
      </c>
      <c r="B3229" s="38" t="str">
        <f t="shared" si="3"/>
        <v>mo_priv009</v>
      </c>
      <c r="C3229" s="38" t="s">
        <v>917</v>
      </c>
      <c r="D3229" s="38">
        <v>5</v>
      </c>
      <c r="E3229" s="38">
        <v>13</v>
      </c>
      <c r="F3229" s="38">
        <v>2025</v>
      </c>
      <c r="G3229" s="38">
        <v>1</v>
      </c>
      <c r="H3229" s="38" t="s">
        <v>14</v>
      </c>
      <c r="I3229" s="38" t="s">
        <v>351</v>
      </c>
      <c r="J3229" s="38" t="s">
        <v>352</v>
      </c>
      <c r="K3229" s="38" t="s">
        <v>1058</v>
      </c>
      <c r="L3229" s="38">
        <v>11</v>
      </c>
      <c r="M3229" s="38">
        <v>11</v>
      </c>
      <c r="N3229" s="38">
        <v>1</v>
      </c>
      <c r="O3229" s="38" t="s">
        <v>201</v>
      </c>
      <c r="P3229" s="38" t="s">
        <v>1516</v>
      </c>
    </row>
    <row r="3230" spans="1:17" s="38" customFormat="1" ht="15" hidden="1" x14ac:dyDescent="0.2">
      <c r="A3230" s="38" t="s">
        <v>102</v>
      </c>
      <c r="B3230" s="38" t="str">
        <f t="shared" si="3"/>
        <v>mo_priv009</v>
      </c>
      <c r="C3230" s="38" t="s">
        <v>917</v>
      </c>
      <c r="D3230" s="38">
        <v>5</v>
      </c>
      <c r="E3230" s="38">
        <v>13</v>
      </c>
      <c r="F3230" s="38">
        <v>2025</v>
      </c>
      <c r="G3230" s="38">
        <v>1</v>
      </c>
      <c r="H3230" s="38" t="s">
        <v>14</v>
      </c>
      <c r="I3230" s="38" t="s">
        <v>451</v>
      </c>
      <c r="J3230" s="38" t="s">
        <v>1716</v>
      </c>
      <c r="K3230" s="38" t="s">
        <v>1058</v>
      </c>
      <c r="L3230" s="38">
        <v>1</v>
      </c>
      <c r="M3230" s="38">
        <v>1</v>
      </c>
      <c r="N3230" s="38">
        <v>1</v>
      </c>
      <c r="O3230" s="38" t="s">
        <v>201</v>
      </c>
      <c r="P3230" s="38" t="s">
        <v>1832</v>
      </c>
    </row>
    <row r="3231" spans="1:17" s="8" customFormat="1" ht="15" hidden="1" x14ac:dyDescent="0.25">
      <c r="A3231" s="5" t="s">
        <v>109</v>
      </c>
      <c r="B3231" s="5" t="str">
        <f t="shared" si="3"/>
        <v>mo_priv008</v>
      </c>
      <c r="C3231" s="5" t="s">
        <v>917</v>
      </c>
      <c r="D3231" s="5">
        <v>5</v>
      </c>
      <c r="E3231" s="5">
        <v>13</v>
      </c>
      <c r="F3231" s="5">
        <v>2025</v>
      </c>
      <c r="G3231" s="5">
        <v>1</v>
      </c>
      <c r="H3231" s="5" t="s">
        <v>1505</v>
      </c>
      <c r="I3231" s="5" t="s">
        <v>980</v>
      </c>
      <c r="J3231" s="5" t="s">
        <v>1825</v>
      </c>
      <c r="K3231" s="5" t="s">
        <v>1058</v>
      </c>
      <c r="L3231" s="5">
        <v>72</v>
      </c>
      <c r="M3231" s="5">
        <v>72</v>
      </c>
      <c r="N3231" s="5">
        <v>1</v>
      </c>
      <c r="O3231" s="5" t="s">
        <v>1884</v>
      </c>
      <c r="P3231" s="5" t="s">
        <v>1817</v>
      </c>
    </row>
    <row r="3232" spans="1:17" s="38" customFormat="1" ht="15" hidden="1" x14ac:dyDescent="0.2">
      <c r="A3232" s="38" t="s">
        <v>109</v>
      </c>
      <c r="B3232" s="38" t="str">
        <f t="shared" si="3"/>
        <v>mo_priv008</v>
      </c>
      <c r="C3232" s="38" t="s">
        <v>917</v>
      </c>
      <c r="D3232" s="38">
        <v>5</v>
      </c>
      <c r="E3232" s="38">
        <v>13</v>
      </c>
      <c r="F3232" s="38">
        <v>2025</v>
      </c>
      <c r="G3232" s="38">
        <v>1</v>
      </c>
      <c r="H3232" s="38" t="s">
        <v>1505</v>
      </c>
      <c r="I3232" s="38" t="s">
        <v>368</v>
      </c>
      <c r="J3232" s="38" t="s">
        <v>369</v>
      </c>
      <c r="K3232" s="38" t="s">
        <v>1058</v>
      </c>
      <c r="L3232" s="38">
        <v>6444</v>
      </c>
      <c r="M3232" s="38">
        <v>1074</v>
      </c>
      <c r="N3232" s="38">
        <v>6</v>
      </c>
      <c r="O3232" s="38" t="s">
        <v>201</v>
      </c>
      <c r="P3232" s="38" t="s">
        <v>1658</v>
      </c>
    </row>
    <row r="3233" spans="1:16" s="38" customFormat="1" ht="15" hidden="1" x14ac:dyDescent="0.2">
      <c r="A3233" s="38" t="s">
        <v>109</v>
      </c>
      <c r="B3233" s="38" t="str">
        <f t="shared" si="3"/>
        <v>mo_priv008</v>
      </c>
      <c r="C3233" s="38" t="s">
        <v>917</v>
      </c>
      <c r="D3233" s="38">
        <v>5</v>
      </c>
      <c r="E3233" s="38">
        <v>13</v>
      </c>
      <c r="F3233" s="38">
        <v>2025</v>
      </c>
      <c r="G3233" s="38">
        <v>1</v>
      </c>
      <c r="H3233" s="38" t="s">
        <v>1505</v>
      </c>
      <c r="I3233" s="38" t="s">
        <v>351</v>
      </c>
      <c r="J3233" s="38" t="s">
        <v>352</v>
      </c>
      <c r="K3233" s="38" t="s">
        <v>1058</v>
      </c>
      <c r="L3233" s="38">
        <v>7</v>
      </c>
      <c r="M3233" s="38">
        <v>7</v>
      </c>
      <c r="N3233" s="38">
        <v>1</v>
      </c>
      <c r="O3233" s="38" t="s">
        <v>201</v>
      </c>
      <c r="P3233" s="38" t="s">
        <v>1516</v>
      </c>
    </row>
    <row r="3234" spans="1:16" s="38" customFormat="1" ht="15" hidden="1" x14ac:dyDescent="0.2">
      <c r="A3234" s="38" t="s">
        <v>109</v>
      </c>
      <c r="B3234" s="38" t="str">
        <f t="shared" si="3"/>
        <v>mo_priv008</v>
      </c>
      <c r="C3234" s="38" t="s">
        <v>917</v>
      </c>
      <c r="D3234" s="38">
        <v>5</v>
      </c>
      <c r="E3234" s="38">
        <v>13</v>
      </c>
      <c r="F3234" s="38">
        <v>2025</v>
      </c>
      <c r="G3234" s="38">
        <v>1</v>
      </c>
      <c r="H3234" s="38" t="s">
        <v>1505</v>
      </c>
      <c r="I3234" s="38" t="s">
        <v>982</v>
      </c>
      <c r="J3234" s="38" t="s">
        <v>317</v>
      </c>
      <c r="K3234" s="38" t="s">
        <v>1058</v>
      </c>
      <c r="L3234" s="38">
        <v>21</v>
      </c>
      <c r="M3234" s="38">
        <v>21</v>
      </c>
      <c r="N3234" s="38">
        <v>1</v>
      </c>
      <c r="O3234" s="38" t="s">
        <v>201</v>
      </c>
      <c r="P3234" s="38" t="s">
        <v>1625</v>
      </c>
    </row>
    <row r="3235" spans="1:16" s="8" customFormat="1" ht="15" hidden="1" x14ac:dyDescent="0.25">
      <c r="A3235" s="5" t="s">
        <v>109</v>
      </c>
      <c r="B3235" s="5" t="str">
        <f t="shared" si="3"/>
        <v>mo_priv008</v>
      </c>
      <c r="C3235" s="5" t="s">
        <v>917</v>
      </c>
      <c r="D3235" s="5">
        <v>5</v>
      </c>
      <c r="E3235" s="5">
        <v>13</v>
      </c>
      <c r="F3235" s="5">
        <v>2025</v>
      </c>
      <c r="G3235" s="5">
        <v>1</v>
      </c>
      <c r="H3235" s="5" t="s">
        <v>1505</v>
      </c>
      <c r="I3235" s="5" t="s">
        <v>364</v>
      </c>
      <c r="J3235" s="5" t="s">
        <v>1885</v>
      </c>
      <c r="K3235" s="5" t="s">
        <v>1058</v>
      </c>
      <c r="L3235" s="5">
        <v>16</v>
      </c>
      <c r="M3235" s="5">
        <v>2</v>
      </c>
      <c r="N3235" s="5">
        <v>8</v>
      </c>
      <c r="O3235" s="5" t="s">
        <v>1886</v>
      </c>
      <c r="P3235" s="5" t="s">
        <v>1887</v>
      </c>
    </row>
    <row r="3236" spans="1:16" s="8" customFormat="1" ht="15" hidden="1" x14ac:dyDescent="0.25">
      <c r="A3236" s="5" t="s">
        <v>109</v>
      </c>
      <c r="B3236" s="5" t="str">
        <f t="shared" si="3"/>
        <v>mo_priv008</v>
      </c>
      <c r="C3236" s="5" t="s">
        <v>917</v>
      </c>
      <c r="D3236" s="5">
        <v>5</v>
      </c>
      <c r="E3236" s="5">
        <v>13</v>
      </c>
      <c r="F3236" s="5">
        <v>2025</v>
      </c>
      <c r="G3236" s="5">
        <v>1</v>
      </c>
      <c r="H3236" s="5" t="s">
        <v>1505</v>
      </c>
      <c r="I3236" s="5" t="s">
        <v>375</v>
      </c>
      <c r="J3236" s="5" t="s">
        <v>376</v>
      </c>
      <c r="K3236" s="5" t="s">
        <v>1218</v>
      </c>
      <c r="L3236" s="5">
        <v>1</v>
      </c>
      <c r="M3236" s="5">
        <v>1</v>
      </c>
      <c r="N3236" s="5">
        <v>1</v>
      </c>
      <c r="O3236" s="5" t="s">
        <v>1888</v>
      </c>
      <c r="P3236" s="5" t="s">
        <v>1515</v>
      </c>
    </row>
    <row r="3237" spans="1:16" s="38" customFormat="1" ht="15" hidden="1" x14ac:dyDescent="0.2">
      <c r="A3237" s="38" t="s">
        <v>109</v>
      </c>
      <c r="B3237" s="38" t="str">
        <f t="shared" si="3"/>
        <v>mo_priv008</v>
      </c>
      <c r="C3237" s="38" t="s">
        <v>917</v>
      </c>
      <c r="D3237" s="38">
        <v>5</v>
      </c>
      <c r="E3237" s="38">
        <v>13</v>
      </c>
      <c r="F3237" s="38">
        <v>2025</v>
      </c>
      <c r="G3237" s="38">
        <v>1</v>
      </c>
      <c r="H3237" s="38" t="s">
        <v>1505</v>
      </c>
      <c r="I3237" s="38" t="s">
        <v>375</v>
      </c>
      <c r="J3237" s="38" t="s">
        <v>398</v>
      </c>
      <c r="K3237" s="38" t="s">
        <v>1218</v>
      </c>
      <c r="L3237" s="38">
        <v>2</v>
      </c>
      <c r="M3237" s="38">
        <v>2</v>
      </c>
      <c r="N3237" s="38">
        <v>1</v>
      </c>
      <c r="O3237" s="38" t="s">
        <v>201</v>
      </c>
      <c r="P3237" s="38" t="s">
        <v>1453</v>
      </c>
    </row>
    <row r="3238" spans="1:16" s="8" customFormat="1" ht="15" hidden="1" x14ac:dyDescent="0.25">
      <c r="A3238" s="5" t="s">
        <v>109</v>
      </c>
      <c r="B3238" s="5" t="str">
        <f t="shared" si="3"/>
        <v>mo_priv008</v>
      </c>
      <c r="C3238" s="5" t="s">
        <v>917</v>
      </c>
      <c r="D3238" s="5">
        <v>5</v>
      </c>
      <c r="E3238" s="5">
        <v>13</v>
      </c>
      <c r="F3238" s="5">
        <v>2025</v>
      </c>
      <c r="G3238" s="5">
        <v>1</v>
      </c>
      <c r="H3238" s="5" t="s">
        <v>1505</v>
      </c>
      <c r="I3238" s="5" t="s">
        <v>977</v>
      </c>
      <c r="J3238" s="5" t="s">
        <v>1614</v>
      </c>
      <c r="K3238" s="5" t="s">
        <v>1058</v>
      </c>
      <c r="L3238" s="5">
        <v>32</v>
      </c>
      <c r="M3238" s="5">
        <v>32</v>
      </c>
      <c r="N3238" s="5">
        <v>1</v>
      </c>
      <c r="O3238" s="5" t="s">
        <v>1889</v>
      </c>
      <c r="P3238" s="5" t="s">
        <v>1890</v>
      </c>
    </row>
    <row r="3239" spans="1:16" s="8" customFormat="1" ht="15" hidden="1" x14ac:dyDescent="0.25">
      <c r="A3239" s="5" t="s">
        <v>93</v>
      </c>
      <c r="B3239" s="5" t="str">
        <f t="shared" si="3"/>
        <v>mo_priv010</v>
      </c>
      <c r="C3239" s="5" t="s">
        <v>917</v>
      </c>
      <c r="D3239" s="5">
        <v>5</v>
      </c>
      <c r="E3239" s="5">
        <v>13</v>
      </c>
      <c r="F3239" s="5">
        <v>2025</v>
      </c>
      <c r="G3239" s="5">
        <v>1</v>
      </c>
      <c r="H3239" s="5" t="s">
        <v>14</v>
      </c>
      <c r="I3239" s="7" t="s">
        <v>379</v>
      </c>
      <c r="J3239" s="7" t="s">
        <v>1639</v>
      </c>
      <c r="K3239" s="5" t="s">
        <v>1058</v>
      </c>
      <c r="L3239" s="5">
        <v>3</v>
      </c>
      <c r="M3239" s="5">
        <v>3</v>
      </c>
      <c r="N3239" s="5">
        <v>1</v>
      </c>
      <c r="O3239" s="5" t="s">
        <v>1891</v>
      </c>
      <c r="P3239" s="7" t="s">
        <v>1641</v>
      </c>
    </row>
    <row r="3240" spans="1:16" s="38" customFormat="1" ht="15" hidden="1" x14ac:dyDescent="0.2">
      <c r="A3240" s="38" t="s">
        <v>93</v>
      </c>
      <c r="B3240" s="38" t="str">
        <f t="shared" si="3"/>
        <v>mo_priv010</v>
      </c>
      <c r="C3240" s="38" t="s">
        <v>917</v>
      </c>
      <c r="D3240" s="38">
        <v>5</v>
      </c>
      <c r="E3240" s="38">
        <v>13</v>
      </c>
      <c r="F3240" s="38">
        <v>2025</v>
      </c>
      <c r="G3240" s="38">
        <v>1</v>
      </c>
      <c r="H3240" s="38" t="s">
        <v>14</v>
      </c>
      <c r="I3240" s="38" t="s">
        <v>451</v>
      </c>
      <c r="J3240" s="38" t="s">
        <v>1716</v>
      </c>
      <c r="K3240" s="38" t="s">
        <v>1058</v>
      </c>
      <c r="L3240" s="38">
        <v>2</v>
      </c>
      <c r="M3240" s="38">
        <v>2</v>
      </c>
      <c r="N3240" s="38">
        <v>1</v>
      </c>
      <c r="O3240" s="38" t="s">
        <v>201</v>
      </c>
      <c r="P3240" s="38" t="s">
        <v>1832</v>
      </c>
    </row>
    <row r="3241" spans="1:16" s="38" customFormat="1" ht="15" hidden="1" x14ac:dyDescent="0.2">
      <c r="A3241" s="38" t="s">
        <v>93</v>
      </c>
      <c r="B3241" s="38" t="str">
        <f t="shared" si="3"/>
        <v>mo_priv010</v>
      </c>
      <c r="C3241" s="38" t="s">
        <v>917</v>
      </c>
      <c r="D3241" s="38">
        <v>5</v>
      </c>
      <c r="E3241" s="38">
        <v>13</v>
      </c>
      <c r="F3241" s="38">
        <v>2025</v>
      </c>
      <c r="G3241" s="38">
        <v>1</v>
      </c>
      <c r="H3241" s="38" t="s">
        <v>14</v>
      </c>
      <c r="I3241" s="38" t="s">
        <v>375</v>
      </c>
      <c r="J3241" s="38" t="s">
        <v>398</v>
      </c>
      <c r="K3241" s="38" t="s">
        <v>1218</v>
      </c>
      <c r="L3241" s="38">
        <v>36</v>
      </c>
      <c r="M3241" s="38">
        <v>36</v>
      </c>
      <c r="N3241" s="38">
        <v>1</v>
      </c>
      <c r="O3241" s="38" t="s">
        <v>201</v>
      </c>
      <c r="P3241" s="38" t="s">
        <v>1453</v>
      </c>
    </row>
    <row r="3242" spans="1:16" s="38" customFormat="1" ht="15" hidden="1" x14ac:dyDescent="0.2">
      <c r="A3242" s="38" t="s">
        <v>93</v>
      </c>
      <c r="B3242" s="38" t="str">
        <f t="shared" si="3"/>
        <v>mo_priv010</v>
      </c>
      <c r="C3242" s="38" t="s">
        <v>917</v>
      </c>
      <c r="D3242" s="38">
        <v>5</v>
      </c>
      <c r="E3242" s="38">
        <v>13</v>
      </c>
      <c r="F3242" s="38">
        <v>2025</v>
      </c>
      <c r="G3242" s="38">
        <v>1</v>
      </c>
      <c r="H3242" s="38" t="s">
        <v>14</v>
      </c>
      <c r="I3242" s="38" t="s">
        <v>351</v>
      </c>
      <c r="J3242" s="38" t="s">
        <v>352</v>
      </c>
      <c r="K3242" s="38" t="s">
        <v>1058</v>
      </c>
      <c r="L3242" s="38">
        <v>1</v>
      </c>
      <c r="M3242" s="38">
        <v>1</v>
      </c>
      <c r="N3242" s="38">
        <v>1</v>
      </c>
      <c r="O3242" s="38" t="s">
        <v>201</v>
      </c>
      <c r="P3242" s="38" t="s">
        <v>1516</v>
      </c>
    </row>
    <row r="3243" spans="1:16" s="38" customFormat="1" ht="15" hidden="1" x14ac:dyDescent="0.2">
      <c r="A3243" s="38" t="s">
        <v>93</v>
      </c>
      <c r="B3243" s="38" t="str">
        <f t="shared" si="3"/>
        <v>mo_priv010</v>
      </c>
      <c r="C3243" s="38" t="s">
        <v>917</v>
      </c>
      <c r="D3243" s="38">
        <v>5</v>
      </c>
      <c r="E3243" s="38">
        <v>13</v>
      </c>
      <c r="F3243" s="38">
        <v>2025</v>
      </c>
      <c r="G3243" s="38">
        <v>1</v>
      </c>
      <c r="H3243" s="38" t="s">
        <v>14</v>
      </c>
      <c r="I3243" s="38" t="s">
        <v>375</v>
      </c>
      <c r="J3243" s="38" t="s">
        <v>376</v>
      </c>
      <c r="K3243" s="38" t="s">
        <v>1218</v>
      </c>
      <c r="L3243" s="38">
        <v>15</v>
      </c>
      <c r="M3243" s="38">
        <v>15</v>
      </c>
      <c r="N3243" s="38">
        <v>1</v>
      </c>
      <c r="O3243" s="38" t="s">
        <v>201</v>
      </c>
      <c r="P3243" s="38" t="s">
        <v>1515</v>
      </c>
    </row>
    <row r="3244" spans="1:16" s="8" customFormat="1" ht="15" hidden="1" x14ac:dyDescent="0.25">
      <c r="A3244" s="5" t="s">
        <v>93</v>
      </c>
      <c r="B3244" s="5" t="str">
        <f t="shared" si="3"/>
        <v>mo_priv010</v>
      </c>
      <c r="C3244" s="5" t="s">
        <v>917</v>
      </c>
      <c r="D3244" s="5">
        <v>5</v>
      </c>
      <c r="E3244" s="5">
        <v>13</v>
      </c>
      <c r="F3244" s="5">
        <v>2025</v>
      </c>
      <c r="G3244" s="5">
        <v>1</v>
      </c>
      <c r="H3244" s="5" t="s">
        <v>14</v>
      </c>
      <c r="I3244" s="5" t="s">
        <v>330</v>
      </c>
      <c r="J3244" s="5" t="s">
        <v>1676</v>
      </c>
      <c r="K3244" s="5" t="s">
        <v>1058</v>
      </c>
      <c r="L3244" s="5">
        <v>1</v>
      </c>
      <c r="M3244" s="5">
        <v>1</v>
      </c>
      <c r="N3244" s="5">
        <v>1</v>
      </c>
      <c r="O3244" s="5" t="s">
        <v>1892</v>
      </c>
      <c r="P3244" s="5" t="s">
        <v>1858</v>
      </c>
    </row>
    <row r="3245" spans="1:16" s="8" customFormat="1" ht="15" hidden="1" x14ac:dyDescent="0.25">
      <c r="A3245" s="5" t="s">
        <v>93</v>
      </c>
      <c r="B3245" s="5" t="str">
        <f t="shared" si="3"/>
        <v>mo_priv010</v>
      </c>
      <c r="C3245" s="5" t="s">
        <v>917</v>
      </c>
      <c r="D3245" s="5">
        <v>5</v>
      </c>
      <c r="E3245" s="5">
        <v>13</v>
      </c>
      <c r="F3245" s="5">
        <v>2025</v>
      </c>
      <c r="G3245" s="5">
        <v>1</v>
      </c>
      <c r="H3245" s="5" t="s">
        <v>14</v>
      </c>
      <c r="I3245" s="5" t="s">
        <v>1893</v>
      </c>
      <c r="J3245" s="5" t="s">
        <v>1845</v>
      </c>
      <c r="K3245" s="5" t="s">
        <v>1058</v>
      </c>
      <c r="L3245" s="5">
        <v>1</v>
      </c>
      <c r="M3245" s="5">
        <v>1</v>
      </c>
      <c r="N3245" s="5">
        <v>1</v>
      </c>
      <c r="O3245" s="5" t="s">
        <v>1894</v>
      </c>
      <c r="P3245" s="5" t="s">
        <v>1895</v>
      </c>
    </row>
    <row r="3246" spans="1:16" s="8" customFormat="1" ht="15" hidden="1" x14ac:dyDescent="0.25">
      <c r="A3246" s="5" t="s">
        <v>113</v>
      </c>
      <c r="B3246" s="5" t="str">
        <f t="shared" si="3"/>
        <v>mo_priv012</v>
      </c>
      <c r="C3246" s="5" t="s">
        <v>917</v>
      </c>
      <c r="D3246" s="5">
        <v>5</v>
      </c>
      <c r="E3246" s="5">
        <v>13</v>
      </c>
      <c r="F3246" s="5">
        <v>2025</v>
      </c>
      <c r="G3246" s="5">
        <v>1</v>
      </c>
      <c r="H3246" s="5" t="s">
        <v>1372</v>
      </c>
      <c r="I3246" s="5" t="s">
        <v>1893</v>
      </c>
      <c r="J3246" s="5" t="s">
        <v>1845</v>
      </c>
      <c r="K3246" s="5" t="s">
        <v>1058</v>
      </c>
      <c r="L3246" s="5">
        <v>21</v>
      </c>
      <c r="M3246" s="5">
        <v>21</v>
      </c>
      <c r="N3246" s="5">
        <v>1</v>
      </c>
      <c r="O3246" s="5" t="s">
        <v>1896</v>
      </c>
      <c r="P3246" s="5" t="s">
        <v>1895</v>
      </c>
    </row>
    <row r="3247" spans="1:16" s="38" customFormat="1" ht="15" hidden="1" x14ac:dyDescent="0.2">
      <c r="A3247" s="38" t="s">
        <v>113</v>
      </c>
      <c r="B3247" s="38" t="str">
        <f t="shared" si="3"/>
        <v>mo_priv012</v>
      </c>
      <c r="C3247" s="38" t="s">
        <v>917</v>
      </c>
      <c r="D3247" s="38">
        <v>5</v>
      </c>
      <c r="E3247" s="38">
        <v>13</v>
      </c>
      <c r="F3247" s="38">
        <v>2025</v>
      </c>
      <c r="G3247" s="38">
        <v>1</v>
      </c>
      <c r="H3247" s="38" t="s">
        <v>1372</v>
      </c>
      <c r="I3247" s="38" t="s">
        <v>451</v>
      </c>
      <c r="J3247" s="38" t="s">
        <v>1716</v>
      </c>
      <c r="K3247" s="38" t="s">
        <v>1058</v>
      </c>
      <c r="L3247" s="38">
        <v>3</v>
      </c>
      <c r="M3247" s="38">
        <v>3</v>
      </c>
      <c r="N3247" s="38">
        <v>1</v>
      </c>
      <c r="O3247" s="38" t="s">
        <v>201</v>
      </c>
      <c r="P3247" s="38" t="s">
        <v>1832</v>
      </c>
    </row>
    <row r="3248" spans="1:16" s="38" customFormat="1" ht="15" hidden="1" x14ac:dyDescent="0.2">
      <c r="A3248" s="38" t="s">
        <v>113</v>
      </c>
      <c r="B3248" s="38" t="str">
        <f t="shared" si="3"/>
        <v>mo_priv012</v>
      </c>
      <c r="C3248" s="38" t="s">
        <v>917</v>
      </c>
      <c r="D3248" s="38">
        <v>5</v>
      </c>
      <c r="E3248" s="38">
        <v>13</v>
      </c>
      <c r="F3248" s="38">
        <v>2025</v>
      </c>
      <c r="G3248" s="38">
        <v>1</v>
      </c>
      <c r="H3248" s="38" t="s">
        <v>1372</v>
      </c>
      <c r="I3248" s="38" t="s">
        <v>375</v>
      </c>
      <c r="J3248" s="38" t="s">
        <v>398</v>
      </c>
      <c r="K3248" s="38" t="s">
        <v>1218</v>
      </c>
      <c r="L3248" s="38">
        <v>71</v>
      </c>
      <c r="M3248" s="38">
        <v>71</v>
      </c>
      <c r="N3248" s="38">
        <v>1</v>
      </c>
      <c r="O3248" s="38" t="s">
        <v>201</v>
      </c>
      <c r="P3248" s="38" t="s">
        <v>1453</v>
      </c>
    </row>
    <row r="3249" spans="1:17" s="38" customFormat="1" ht="15" hidden="1" x14ac:dyDescent="0.2">
      <c r="A3249" s="38" t="s">
        <v>113</v>
      </c>
      <c r="B3249" s="38" t="str">
        <f t="shared" si="3"/>
        <v>mo_priv012</v>
      </c>
      <c r="C3249" s="38" t="s">
        <v>917</v>
      </c>
      <c r="D3249" s="38">
        <v>5</v>
      </c>
      <c r="E3249" s="38">
        <v>13</v>
      </c>
      <c r="F3249" s="38">
        <v>2025</v>
      </c>
      <c r="G3249" s="38">
        <v>1</v>
      </c>
      <c r="H3249" s="38" t="s">
        <v>1372</v>
      </c>
      <c r="I3249" s="38" t="s">
        <v>375</v>
      </c>
      <c r="J3249" s="38" t="s">
        <v>376</v>
      </c>
      <c r="K3249" s="38" t="s">
        <v>1218</v>
      </c>
      <c r="L3249" s="38">
        <v>3</v>
      </c>
      <c r="M3249" s="38">
        <v>3</v>
      </c>
      <c r="N3249" s="38">
        <v>1</v>
      </c>
      <c r="O3249" s="38" t="s">
        <v>201</v>
      </c>
      <c r="P3249" s="38" t="s">
        <v>1515</v>
      </c>
    </row>
    <row r="3250" spans="1:17" s="8" customFormat="1" ht="15" hidden="1" x14ac:dyDescent="0.25">
      <c r="A3250" s="5" t="s">
        <v>113</v>
      </c>
      <c r="B3250" s="5" t="str">
        <f t="shared" si="3"/>
        <v>mo_priv012</v>
      </c>
      <c r="C3250" s="5" t="s">
        <v>917</v>
      </c>
      <c r="D3250" s="5">
        <v>5</v>
      </c>
      <c r="E3250" s="5">
        <v>13</v>
      </c>
      <c r="F3250" s="5">
        <v>2025</v>
      </c>
      <c r="G3250" s="5">
        <v>1</v>
      </c>
      <c r="H3250" s="5" t="s">
        <v>1372</v>
      </c>
      <c r="I3250" s="5" t="s">
        <v>1854</v>
      </c>
      <c r="J3250" s="5" t="s">
        <v>356</v>
      </c>
      <c r="K3250" s="5" t="s">
        <v>1058</v>
      </c>
      <c r="L3250" s="5">
        <v>1</v>
      </c>
      <c r="M3250" s="5">
        <v>1</v>
      </c>
      <c r="N3250" s="5">
        <v>1</v>
      </c>
      <c r="O3250" s="5" t="s">
        <v>1897</v>
      </c>
      <c r="P3250" s="5" t="s">
        <v>1856</v>
      </c>
    </row>
    <row r="3251" spans="1:17" s="8" customFormat="1" ht="15" hidden="1" x14ac:dyDescent="0.25">
      <c r="A3251" s="5" t="s">
        <v>113</v>
      </c>
      <c r="B3251" s="5" t="str">
        <f t="shared" si="3"/>
        <v>mo_priv012</v>
      </c>
      <c r="C3251" s="5" t="s">
        <v>917</v>
      </c>
      <c r="D3251" s="5">
        <v>5</v>
      </c>
      <c r="E3251" s="5">
        <v>13</v>
      </c>
      <c r="F3251" s="5">
        <v>2025</v>
      </c>
      <c r="G3251" s="5">
        <v>1</v>
      </c>
      <c r="H3251" s="5" t="s">
        <v>1372</v>
      </c>
      <c r="I3251" s="5" t="s">
        <v>330</v>
      </c>
      <c r="J3251" s="5" t="s">
        <v>1676</v>
      </c>
      <c r="K3251" s="5" t="s">
        <v>1058</v>
      </c>
      <c r="L3251" s="5">
        <v>1</v>
      </c>
      <c r="M3251" s="5">
        <v>1</v>
      </c>
      <c r="N3251" s="5">
        <v>1</v>
      </c>
      <c r="O3251" s="5" t="s">
        <v>1898</v>
      </c>
      <c r="P3251" s="5" t="s">
        <v>1858</v>
      </c>
    </row>
    <row r="3252" spans="1:17" s="38" customFormat="1" ht="15" hidden="1" x14ac:dyDescent="0.2">
      <c r="A3252" s="38" t="s">
        <v>921</v>
      </c>
      <c r="B3252" s="38" t="str">
        <f t="shared" si="3"/>
        <v>mo_priv051</v>
      </c>
      <c r="C3252" s="38" t="s">
        <v>917</v>
      </c>
      <c r="D3252" s="38">
        <v>5</v>
      </c>
      <c r="E3252" s="38">
        <v>14</v>
      </c>
      <c r="F3252" s="38">
        <v>2025</v>
      </c>
      <c r="G3252" s="38">
        <v>1</v>
      </c>
      <c r="H3252" s="38" t="s">
        <v>14</v>
      </c>
      <c r="I3252" s="38" t="s">
        <v>351</v>
      </c>
      <c r="J3252" s="38" t="s">
        <v>352</v>
      </c>
      <c r="K3252" s="38" t="s">
        <v>1058</v>
      </c>
      <c r="L3252" s="38">
        <v>159</v>
      </c>
      <c r="M3252" s="38">
        <v>159</v>
      </c>
      <c r="N3252" s="38">
        <v>1</v>
      </c>
      <c r="O3252" s="38" t="s">
        <v>201</v>
      </c>
      <c r="P3252" s="38" t="s">
        <v>1516</v>
      </c>
      <c r="Q3252" s="38" t="s">
        <v>1899</v>
      </c>
    </row>
    <row r="3253" spans="1:17" s="38" customFormat="1" ht="15" hidden="1" x14ac:dyDescent="0.2">
      <c r="A3253" s="38" t="s">
        <v>921</v>
      </c>
      <c r="B3253" s="38" t="str">
        <f t="shared" si="3"/>
        <v>mo_priv051</v>
      </c>
      <c r="C3253" s="38" t="s">
        <v>917</v>
      </c>
      <c r="D3253" s="38">
        <v>5</v>
      </c>
      <c r="E3253" s="38">
        <v>14</v>
      </c>
      <c r="F3253" s="38">
        <v>2025</v>
      </c>
      <c r="G3253" s="38">
        <v>1</v>
      </c>
      <c r="H3253" s="38" t="s">
        <v>14</v>
      </c>
      <c r="I3253" s="38" t="s">
        <v>980</v>
      </c>
      <c r="J3253" s="38" t="s">
        <v>1900</v>
      </c>
      <c r="K3253" s="38" t="s">
        <v>1058</v>
      </c>
      <c r="L3253" s="38">
        <v>91</v>
      </c>
      <c r="M3253" s="38">
        <v>91</v>
      </c>
      <c r="N3253" s="38">
        <v>1</v>
      </c>
      <c r="O3253" s="38" t="s">
        <v>201</v>
      </c>
      <c r="P3253" s="38" t="s">
        <v>1901</v>
      </c>
    </row>
    <row r="3254" spans="1:17" s="38" customFormat="1" ht="15" hidden="1" x14ac:dyDescent="0.2">
      <c r="A3254" s="38" t="s">
        <v>921</v>
      </c>
      <c r="B3254" s="38" t="str">
        <f t="shared" si="3"/>
        <v>mo_priv051</v>
      </c>
      <c r="C3254" s="38" t="s">
        <v>917</v>
      </c>
      <c r="D3254" s="38">
        <v>5</v>
      </c>
      <c r="E3254" s="38">
        <v>14</v>
      </c>
      <c r="F3254" s="38">
        <v>2025</v>
      </c>
      <c r="G3254" s="38">
        <v>1</v>
      </c>
      <c r="H3254" s="38" t="s">
        <v>14</v>
      </c>
      <c r="I3254" s="38" t="s">
        <v>368</v>
      </c>
      <c r="J3254" s="38" t="s">
        <v>369</v>
      </c>
      <c r="K3254" s="38" t="s">
        <v>1058</v>
      </c>
      <c r="L3254" s="38">
        <v>2312</v>
      </c>
      <c r="M3254" s="38">
        <v>289</v>
      </c>
      <c r="N3254" s="38">
        <v>8</v>
      </c>
      <c r="O3254" s="38" t="s">
        <v>201</v>
      </c>
      <c r="P3254" s="38" t="s">
        <v>1658</v>
      </c>
    </row>
    <row r="3255" spans="1:17" s="38" customFormat="1" ht="15" hidden="1" x14ac:dyDescent="0.2">
      <c r="A3255" s="38" t="s">
        <v>921</v>
      </c>
      <c r="B3255" s="38" t="str">
        <f t="shared" si="3"/>
        <v>mo_priv051</v>
      </c>
      <c r="C3255" s="38" t="s">
        <v>917</v>
      </c>
      <c r="D3255" s="38">
        <v>5</v>
      </c>
      <c r="E3255" s="38">
        <v>14</v>
      </c>
      <c r="F3255" s="38">
        <v>2025</v>
      </c>
      <c r="G3255" s="38">
        <v>1</v>
      </c>
      <c r="H3255" s="38" t="s">
        <v>14</v>
      </c>
      <c r="I3255" s="38" t="s">
        <v>605</v>
      </c>
      <c r="J3255" s="38" t="s">
        <v>606</v>
      </c>
      <c r="K3255" s="38" t="s">
        <v>1058</v>
      </c>
      <c r="L3255" s="38">
        <v>2</v>
      </c>
      <c r="M3255" s="38">
        <v>2</v>
      </c>
      <c r="N3255" s="38">
        <v>1</v>
      </c>
      <c r="O3255" s="38" t="s">
        <v>201</v>
      </c>
      <c r="P3255" s="38" t="s">
        <v>1866</v>
      </c>
    </row>
    <row r="3256" spans="1:17" s="38" customFormat="1" ht="15" hidden="1" x14ac:dyDescent="0.2">
      <c r="A3256" s="38" t="s">
        <v>921</v>
      </c>
      <c r="B3256" s="38" t="str">
        <f t="shared" si="3"/>
        <v>mo_priv051</v>
      </c>
      <c r="C3256" s="38" t="s">
        <v>917</v>
      </c>
      <c r="D3256" s="38">
        <v>5</v>
      </c>
      <c r="E3256" s="38">
        <v>14</v>
      </c>
      <c r="F3256" s="38">
        <v>2025</v>
      </c>
      <c r="G3256" s="38">
        <v>1</v>
      </c>
      <c r="H3256" s="38" t="s">
        <v>14</v>
      </c>
      <c r="I3256" s="38" t="s">
        <v>982</v>
      </c>
      <c r="J3256" s="38" t="s">
        <v>317</v>
      </c>
      <c r="K3256" s="38" t="s">
        <v>1058</v>
      </c>
      <c r="L3256" s="38">
        <v>5</v>
      </c>
      <c r="M3256" s="38">
        <v>5</v>
      </c>
      <c r="N3256" s="38">
        <v>1</v>
      </c>
      <c r="O3256" s="38" t="s">
        <v>201</v>
      </c>
      <c r="P3256" s="38" t="s">
        <v>1625</v>
      </c>
    </row>
    <row r="3257" spans="1:17" s="38" customFormat="1" ht="15" hidden="1" x14ac:dyDescent="0.2">
      <c r="A3257" s="38" t="s">
        <v>921</v>
      </c>
      <c r="B3257" s="38" t="str">
        <f t="shared" si="3"/>
        <v>mo_priv051</v>
      </c>
      <c r="C3257" s="38" t="s">
        <v>917</v>
      </c>
      <c r="D3257" s="38">
        <v>5</v>
      </c>
      <c r="E3257" s="38">
        <v>14</v>
      </c>
      <c r="F3257" s="38">
        <v>2025</v>
      </c>
      <c r="G3257" s="38">
        <v>1</v>
      </c>
      <c r="H3257" s="38" t="s">
        <v>14</v>
      </c>
      <c r="I3257" s="38" t="s">
        <v>351</v>
      </c>
      <c r="J3257" s="38" t="s">
        <v>352</v>
      </c>
      <c r="K3257" s="38" t="s">
        <v>1058</v>
      </c>
      <c r="L3257" s="38">
        <v>81</v>
      </c>
      <c r="M3257" s="38">
        <v>81</v>
      </c>
      <c r="N3257" s="38">
        <v>1</v>
      </c>
      <c r="O3257" s="38" t="s">
        <v>201</v>
      </c>
      <c r="P3257" s="38" t="s">
        <v>1516</v>
      </c>
    </row>
    <row r="3258" spans="1:17" s="38" customFormat="1" ht="15" hidden="1" x14ac:dyDescent="0.2">
      <c r="A3258" s="38" t="s">
        <v>921</v>
      </c>
      <c r="B3258" s="38" t="str">
        <f t="shared" si="3"/>
        <v>mo_priv051</v>
      </c>
      <c r="C3258" s="38" t="s">
        <v>917</v>
      </c>
      <c r="D3258" s="38">
        <v>5</v>
      </c>
      <c r="E3258" s="38">
        <v>14</v>
      </c>
      <c r="F3258" s="38">
        <v>2025</v>
      </c>
      <c r="G3258" s="38">
        <v>1</v>
      </c>
      <c r="H3258" s="38" t="s">
        <v>14</v>
      </c>
      <c r="I3258" s="38" t="s">
        <v>368</v>
      </c>
      <c r="J3258" s="38" t="s">
        <v>369</v>
      </c>
      <c r="K3258" s="38" t="s">
        <v>1058</v>
      </c>
      <c r="L3258" s="38">
        <v>900</v>
      </c>
      <c r="M3258" s="38">
        <v>60</v>
      </c>
      <c r="N3258" s="38">
        <v>15</v>
      </c>
      <c r="O3258" s="38" t="s">
        <v>201</v>
      </c>
      <c r="P3258" s="38" t="s">
        <v>1658</v>
      </c>
    </row>
    <row r="3259" spans="1:17" s="38" customFormat="1" ht="15" hidden="1" x14ac:dyDescent="0.2">
      <c r="A3259" s="38" t="s">
        <v>921</v>
      </c>
      <c r="B3259" s="38" t="str">
        <f t="shared" si="3"/>
        <v>mo_priv051</v>
      </c>
      <c r="C3259" s="38" t="s">
        <v>917</v>
      </c>
      <c r="D3259" s="38">
        <v>5</v>
      </c>
      <c r="E3259" s="38">
        <v>14</v>
      </c>
      <c r="F3259" s="38">
        <v>2025</v>
      </c>
      <c r="G3259" s="38">
        <v>1</v>
      </c>
      <c r="H3259" s="38" t="s">
        <v>14</v>
      </c>
      <c r="I3259" s="38" t="s">
        <v>980</v>
      </c>
      <c r="J3259" s="38" t="s">
        <v>1825</v>
      </c>
      <c r="K3259" s="38" t="s">
        <v>1058</v>
      </c>
      <c r="L3259" s="38">
        <v>164</v>
      </c>
      <c r="M3259" s="38">
        <v>164</v>
      </c>
      <c r="N3259" s="38">
        <v>1</v>
      </c>
      <c r="O3259" s="38" t="s">
        <v>201</v>
      </c>
      <c r="P3259" s="38" t="s">
        <v>1817</v>
      </c>
    </row>
    <row r="3260" spans="1:17" s="38" customFormat="1" ht="15" hidden="1" x14ac:dyDescent="0.2">
      <c r="A3260" s="38" t="s">
        <v>921</v>
      </c>
      <c r="B3260" s="38" t="str">
        <f t="shared" si="3"/>
        <v>mo_priv051</v>
      </c>
      <c r="C3260" s="38" t="s">
        <v>917</v>
      </c>
      <c r="D3260" s="38">
        <v>5</v>
      </c>
      <c r="E3260" s="38">
        <v>14</v>
      </c>
      <c r="F3260" s="38">
        <v>2025</v>
      </c>
      <c r="G3260" s="38">
        <v>1</v>
      </c>
      <c r="H3260" s="38" t="s">
        <v>14</v>
      </c>
      <c r="I3260" s="38" t="s">
        <v>375</v>
      </c>
      <c r="J3260" s="38" t="s">
        <v>376</v>
      </c>
      <c r="K3260" s="38" t="s">
        <v>1218</v>
      </c>
      <c r="L3260" s="38">
        <v>1</v>
      </c>
      <c r="M3260" s="38">
        <v>1</v>
      </c>
      <c r="N3260" s="38">
        <v>1</v>
      </c>
      <c r="O3260" s="38" t="s">
        <v>201</v>
      </c>
      <c r="P3260" s="38" t="s">
        <v>1515</v>
      </c>
    </row>
    <row r="3261" spans="1:17" s="38" customFormat="1" ht="15" hidden="1" x14ac:dyDescent="0.2">
      <c r="A3261" s="38" t="s">
        <v>921</v>
      </c>
      <c r="B3261" s="38" t="str">
        <f t="shared" si="3"/>
        <v>mo_priv051</v>
      </c>
      <c r="C3261" s="38" t="s">
        <v>917</v>
      </c>
      <c r="D3261" s="38">
        <v>5</v>
      </c>
      <c r="E3261" s="38">
        <v>14</v>
      </c>
      <c r="F3261" s="38">
        <v>2025</v>
      </c>
      <c r="G3261" s="38">
        <v>1</v>
      </c>
      <c r="H3261" s="38" t="s">
        <v>14</v>
      </c>
      <c r="I3261" s="38" t="s">
        <v>1609</v>
      </c>
      <c r="J3261" s="38" t="s">
        <v>1610</v>
      </c>
      <c r="K3261" s="38" t="s">
        <v>1058</v>
      </c>
      <c r="L3261" s="38">
        <v>138</v>
      </c>
      <c r="M3261" s="38">
        <v>46</v>
      </c>
      <c r="N3261" s="38">
        <v>3</v>
      </c>
      <c r="O3261" s="38" t="s">
        <v>201</v>
      </c>
      <c r="P3261" s="45" t="s">
        <v>1612</v>
      </c>
    </row>
    <row r="3262" spans="1:17" s="38" customFormat="1" ht="15" hidden="1" x14ac:dyDescent="0.2">
      <c r="A3262" s="38" t="s">
        <v>921</v>
      </c>
      <c r="B3262" s="38" t="str">
        <f t="shared" si="3"/>
        <v>mo_priv051</v>
      </c>
      <c r="C3262" s="38" t="s">
        <v>917</v>
      </c>
      <c r="D3262" s="38">
        <v>5</v>
      </c>
      <c r="E3262" s="38">
        <v>14</v>
      </c>
      <c r="F3262" s="38">
        <v>2025</v>
      </c>
      <c r="G3262" s="38">
        <v>1</v>
      </c>
      <c r="H3262" s="38" t="s">
        <v>14</v>
      </c>
      <c r="I3262" s="38" t="s">
        <v>319</v>
      </c>
      <c r="J3262" s="38" t="s">
        <v>320</v>
      </c>
      <c r="K3262" s="38" t="s">
        <v>1058</v>
      </c>
      <c r="L3262" s="38">
        <v>8</v>
      </c>
      <c r="M3262" s="38">
        <v>1</v>
      </c>
      <c r="N3262" s="38">
        <v>8</v>
      </c>
      <c r="O3262" s="38" t="s">
        <v>201</v>
      </c>
      <c r="P3262" s="38" t="s">
        <v>1902</v>
      </c>
    </row>
    <row r="3263" spans="1:17" s="8" customFormat="1" ht="15" hidden="1" x14ac:dyDescent="0.25">
      <c r="A3263" s="5" t="s">
        <v>140</v>
      </c>
      <c r="B3263" s="5" t="str">
        <f t="shared" si="3"/>
        <v>mo_priv034</v>
      </c>
      <c r="C3263" s="5" t="s">
        <v>917</v>
      </c>
      <c r="D3263" s="5">
        <v>5</v>
      </c>
      <c r="E3263" s="5">
        <v>14</v>
      </c>
      <c r="F3263" s="5">
        <v>2025</v>
      </c>
      <c r="G3263" s="5">
        <v>1</v>
      </c>
      <c r="H3263" s="5" t="s">
        <v>1505</v>
      </c>
      <c r="I3263" s="5" t="s">
        <v>319</v>
      </c>
      <c r="J3263" s="5" t="s">
        <v>320</v>
      </c>
      <c r="K3263" s="5" t="s">
        <v>1058</v>
      </c>
      <c r="L3263" s="5">
        <v>14</v>
      </c>
      <c r="M3263" s="5">
        <v>14</v>
      </c>
      <c r="N3263" s="5">
        <v>1</v>
      </c>
      <c r="O3263" s="5" t="s">
        <v>1903</v>
      </c>
      <c r="P3263" s="5" t="s">
        <v>1904</v>
      </c>
    </row>
    <row r="3264" spans="1:17" s="8" customFormat="1" ht="15" hidden="1" x14ac:dyDescent="0.25">
      <c r="A3264" s="5" t="s">
        <v>140</v>
      </c>
      <c r="B3264" s="5" t="str">
        <f t="shared" si="3"/>
        <v>mo_priv034</v>
      </c>
      <c r="C3264" s="5" t="s">
        <v>917</v>
      </c>
      <c r="D3264" s="5">
        <v>5</v>
      </c>
      <c r="E3264" s="5">
        <v>14</v>
      </c>
      <c r="F3264" s="5">
        <v>2025</v>
      </c>
      <c r="G3264" s="5">
        <v>1</v>
      </c>
      <c r="H3264" s="5" t="s">
        <v>1505</v>
      </c>
      <c r="I3264" s="5" t="s">
        <v>351</v>
      </c>
      <c r="J3264" s="5" t="s">
        <v>389</v>
      </c>
      <c r="K3264" s="5" t="s">
        <v>1058</v>
      </c>
      <c r="L3264" s="5">
        <v>2</v>
      </c>
      <c r="M3264" s="5">
        <v>2</v>
      </c>
      <c r="N3264" s="5">
        <v>1</v>
      </c>
      <c r="O3264" s="5" t="s">
        <v>1905</v>
      </c>
      <c r="P3264" s="5" t="s">
        <v>1906</v>
      </c>
    </row>
    <row r="3265" spans="1:16" s="38" customFormat="1" ht="15" hidden="1" x14ac:dyDescent="0.2">
      <c r="A3265" s="38" t="s">
        <v>67</v>
      </c>
      <c r="B3265" s="38" t="str">
        <f t="shared" si="3"/>
        <v>mo_priv045</v>
      </c>
      <c r="C3265" s="38" t="s">
        <v>917</v>
      </c>
      <c r="D3265" s="38">
        <v>5</v>
      </c>
      <c r="E3265" s="38">
        <v>14</v>
      </c>
      <c r="F3265" s="38">
        <v>2025</v>
      </c>
      <c r="G3265" s="38">
        <v>1</v>
      </c>
      <c r="H3265" s="38" t="s">
        <v>14</v>
      </c>
      <c r="I3265" s="38" t="s">
        <v>368</v>
      </c>
      <c r="J3265" s="38" t="s">
        <v>369</v>
      </c>
      <c r="K3265" s="38" t="s">
        <v>1058</v>
      </c>
      <c r="L3265" s="38">
        <v>10</v>
      </c>
      <c r="M3265" s="38">
        <v>2</v>
      </c>
      <c r="N3265" s="38">
        <v>5</v>
      </c>
      <c r="O3265" s="38" t="s">
        <v>201</v>
      </c>
      <c r="P3265" s="38" t="s">
        <v>1658</v>
      </c>
    </row>
    <row r="3266" spans="1:16" s="38" customFormat="1" ht="15" hidden="1" x14ac:dyDescent="0.2">
      <c r="A3266" s="38" t="s">
        <v>67</v>
      </c>
      <c r="B3266" s="38" t="str">
        <f t="shared" si="3"/>
        <v>mo_priv045</v>
      </c>
      <c r="C3266" s="38" t="s">
        <v>917</v>
      </c>
      <c r="D3266" s="38">
        <v>5</v>
      </c>
      <c r="E3266" s="38">
        <v>14</v>
      </c>
      <c r="F3266" s="38">
        <v>2025</v>
      </c>
      <c r="G3266" s="38">
        <v>1</v>
      </c>
      <c r="H3266" s="38" t="s">
        <v>14</v>
      </c>
      <c r="I3266" s="38" t="s">
        <v>974</v>
      </c>
      <c r="J3266" s="38" t="s">
        <v>1907</v>
      </c>
      <c r="K3266" s="38" t="s">
        <v>1058</v>
      </c>
      <c r="L3266" s="38">
        <v>6</v>
      </c>
      <c r="M3266" s="38">
        <v>1</v>
      </c>
      <c r="N3266" s="38">
        <v>6</v>
      </c>
      <c r="O3266" s="38" t="s">
        <v>201</v>
      </c>
      <c r="P3266" s="38" t="s">
        <v>1908</v>
      </c>
    </row>
    <row r="3267" spans="1:16" s="8" customFormat="1" ht="15" hidden="1" x14ac:dyDescent="0.25">
      <c r="A3267" s="5" t="s">
        <v>63</v>
      </c>
      <c r="B3267" s="5" t="str">
        <f t="shared" si="3"/>
        <v>mo_priv044</v>
      </c>
      <c r="C3267" s="5" t="s">
        <v>917</v>
      </c>
      <c r="D3267" s="5">
        <v>5</v>
      </c>
      <c r="E3267" s="5">
        <v>14</v>
      </c>
      <c r="F3267" s="5">
        <v>2025</v>
      </c>
      <c r="G3267" s="5">
        <v>1</v>
      </c>
      <c r="H3267" s="5" t="s">
        <v>1505</v>
      </c>
      <c r="I3267" s="5" t="s">
        <v>980</v>
      </c>
      <c r="J3267" s="5" t="s">
        <v>1825</v>
      </c>
      <c r="K3267" s="5" t="s">
        <v>1058</v>
      </c>
      <c r="L3267" s="5">
        <v>8</v>
      </c>
      <c r="M3267" s="5">
        <v>8</v>
      </c>
      <c r="N3267" s="5">
        <v>1</v>
      </c>
      <c r="O3267" s="5" t="s">
        <v>1909</v>
      </c>
      <c r="P3267" s="5" t="s">
        <v>1817</v>
      </c>
    </row>
    <row r="3268" spans="1:16" s="38" customFormat="1" ht="15" hidden="1" x14ac:dyDescent="0.2">
      <c r="A3268" s="38" t="s">
        <v>63</v>
      </c>
      <c r="B3268" s="38" t="str">
        <f t="shared" si="3"/>
        <v>mo_priv044</v>
      </c>
      <c r="C3268" s="38" t="s">
        <v>917</v>
      </c>
      <c r="D3268" s="38">
        <v>5</v>
      </c>
      <c r="E3268" s="38">
        <v>14</v>
      </c>
      <c r="F3268" s="38">
        <v>2025</v>
      </c>
      <c r="G3268" s="38">
        <v>1</v>
      </c>
      <c r="H3268" s="38" t="s">
        <v>1505</v>
      </c>
      <c r="I3268" s="38" t="s">
        <v>368</v>
      </c>
      <c r="J3268" s="38" t="s">
        <v>369</v>
      </c>
      <c r="K3268" s="38" t="s">
        <v>1058</v>
      </c>
      <c r="L3268" s="38">
        <v>3</v>
      </c>
      <c r="M3268" s="38">
        <v>3</v>
      </c>
      <c r="N3268" s="38">
        <v>1</v>
      </c>
      <c r="O3268" s="38" t="s">
        <v>201</v>
      </c>
      <c r="P3268" s="38" t="s">
        <v>1658</v>
      </c>
    </row>
    <row r="3269" spans="1:16" s="38" customFormat="1" ht="15" hidden="1" x14ac:dyDescent="0.2">
      <c r="A3269" s="38" t="s">
        <v>63</v>
      </c>
      <c r="B3269" s="38" t="str">
        <f t="shared" si="3"/>
        <v>mo_priv044</v>
      </c>
      <c r="C3269" s="38" t="s">
        <v>917</v>
      </c>
      <c r="D3269" s="38">
        <v>5</v>
      </c>
      <c r="E3269" s="38">
        <v>14</v>
      </c>
      <c r="F3269" s="38">
        <v>2025</v>
      </c>
      <c r="G3269" s="38">
        <v>1</v>
      </c>
      <c r="H3269" s="38" t="s">
        <v>1505</v>
      </c>
      <c r="I3269" s="38" t="s">
        <v>375</v>
      </c>
      <c r="J3269" s="38" t="s">
        <v>398</v>
      </c>
      <c r="K3269" s="38" t="s">
        <v>1218</v>
      </c>
      <c r="L3269" s="38">
        <v>1</v>
      </c>
      <c r="M3269" s="38">
        <v>1</v>
      </c>
      <c r="N3269" s="38">
        <v>1</v>
      </c>
      <c r="O3269" s="38" t="s">
        <v>201</v>
      </c>
      <c r="P3269" s="38" t="s">
        <v>1453</v>
      </c>
    </row>
    <row r="3270" spans="1:16" s="38" customFormat="1" ht="15" hidden="1" x14ac:dyDescent="0.2">
      <c r="A3270" s="38" t="s">
        <v>63</v>
      </c>
      <c r="B3270" s="38" t="str">
        <f t="shared" si="3"/>
        <v>mo_priv044</v>
      </c>
      <c r="C3270" s="38" t="s">
        <v>917</v>
      </c>
      <c r="D3270" s="38">
        <v>5</v>
      </c>
      <c r="E3270" s="38">
        <v>14</v>
      </c>
      <c r="F3270" s="38">
        <v>2025</v>
      </c>
      <c r="G3270" s="38">
        <v>1</v>
      </c>
      <c r="H3270" s="38" t="s">
        <v>1505</v>
      </c>
      <c r="I3270" s="38" t="s">
        <v>982</v>
      </c>
      <c r="J3270" s="38" t="s">
        <v>317</v>
      </c>
      <c r="K3270" s="38" t="s">
        <v>1058</v>
      </c>
      <c r="L3270" s="38">
        <v>525</v>
      </c>
      <c r="M3270" s="38">
        <v>105</v>
      </c>
      <c r="N3270" s="38">
        <v>5</v>
      </c>
      <c r="O3270" s="38" t="s">
        <v>201</v>
      </c>
      <c r="P3270" s="38" t="s">
        <v>1625</v>
      </c>
    </row>
    <row r="3271" spans="1:16" s="38" customFormat="1" ht="15" hidden="1" x14ac:dyDescent="0.2">
      <c r="A3271" s="38" t="s">
        <v>63</v>
      </c>
      <c r="B3271" s="38" t="str">
        <f t="shared" si="3"/>
        <v>mo_priv044</v>
      </c>
      <c r="C3271" s="38" t="s">
        <v>917</v>
      </c>
      <c r="D3271" s="38">
        <v>5</v>
      </c>
      <c r="E3271" s="38">
        <v>14</v>
      </c>
      <c r="F3271" s="38">
        <v>2025</v>
      </c>
      <c r="G3271" s="38">
        <v>1</v>
      </c>
      <c r="H3271" s="38" t="s">
        <v>1505</v>
      </c>
      <c r="I3271" s="38" t="s">
        <v>973</v>
      </c>
      <c r="J3271" s="38" t="s">
        <v>481</v>
      </c>
      <c r="K3271" s="38" t="s">
        <v>1058</v>
      </c>
      <c r="L3271" s="38">
        <v>7</v>
      </c>
      <c r="M3271" s="38">
        <v>7</v>
      </c>
      <c r="N3271" s="38">
        <v>1</v>
      </c>
      <c r="O3271" s="38" t="s">
        <v>201</v>
      </c>
      <c r="P3271" s="38" t="s">
        <v>1523</v>
      </c>
    </row>
    <row r="3272" spans="1:16" s="38" customFormat="1" ht="15" hidden="1" x14ac:dyDescent="0.2">
      <c r="A3272" s="38" t="s">
        <v>138</v>
      </c>
      <c r="B3272" s="38" t="str">
        <f t="shared" si="3"/>
        <v>mo_priv036</v>
      </c>
      <c r="C3272" s="38" t="s">
        <v>917</v>
      </c>
      <c r="D3272" s="38">
        <v>5</v>
      </c>
      <c r="E3272" s="38">
        <v>15</v>
      </c>
      <c r="F3272" s="38">
        <v>2025</v>
      </c>
      <c r="G3272" s="38">
        <v>1</v>
      </c>
      <c r="H3272" s="38" t="s">
        <v>14</v>
      </c>
      <c r="I3272" s="38" t="s">
        <v>980</v>
      </c>
      <c r="J3272" s="38" t="s">
        <v>1825</v>
      </c>
      <c r="K3272" s="38" t="s">
        <v>1058</v>
      </c>
      <c r="L3272" s="38">
        <v>930</v>
      </c>
      <c r="M3272" s="38">
        <v>930</v>
      </c>
      <c r="N3272" s="38">
        <v>1</v>
      </c>
      <c r="O3272" s="38" t="s">
        <v>201</v>
      </c>
      <c r="P3272" s="38" t="s">
        <v>1817</v>
      </c>
    </row>
    <row r="3273" spans="1:16" s="8" customFormat="1" ht="15" hidden="1" x14ac:dyDescent="0.25">
      <c r="A3273" s="5" t="s">
        <v>138</v>
      </c>
      <c r="B3273" s="5" t="str">
        <f t="shared" si="3"/>
        <v>mo_priv036</v>
      </c>
      <c r="C3273" s="5" t="s">
        <v>917</v>
      </c>
      <c r="D3273" s="5">
        <v>5</v>
      </c>
      <c r="E3273" s="5">
        <v>15</v>
      </c>
      <c r="F3273" s="5">
        <v>2025</v>
      </c>
      <c r="G3273" s="5">
        <v>1</v>
      </c>
      <c r="H3273" s="5" t="s">
        <v>14</v>
      </c>
      <c r="I3273" s="5" t="s">
        <v>982</v>
      </c>
      <c r="J3273" s="5" t="s">
        <v>367</v>
      </c>
      <c r="K3273" s="5" t="s">
        <v>1058</v>
      </c>
      <c r="L3273" s="5">
        <v>1394</v>
      </c>
      <c r="M3273" s="5">
        <v>1394</v>
      </c>
      <c r="N3273" s="5">
        <v>1</v>
      </c>
      <c r="O3273" s="5" t="s">
        <v>1910</v>
      </c>
      <c r="P3273" s="5" t="s">
        <v>1635</v>
      </c>
    </row>
    <row r="3274" spans="1:16" s="38" customFormat="1" ht="15" hidden="1" x14ac:dyDescent="0.2">
      <c r="A3274" s="38" t="s">
        <v>138</v>
      </c>
      <c r="B3274" s="38" t="str">
        <f t="shared" si="3"/>
        <v>mo_priv036</v>
      </c>
      <c r="C3274" s="38" t="s">
        <v>917</v>
      </c>
      <c r="D3274" s="38">
        <v>5</v>
      </c>
      <c r="E3274" s="38">
        <v>15</v>
      </c>
      <c r="F3274" s="38">
        <v>2025</v>
      </c>
      <c r="G3274" s="38">
        <v>1</v>
      </c>
      <c r="H3274" s="38" t="s">
        <v>14</v>
      </c>
      <c r="I3274" s="38" t="s">
        <v>351</v>
      </c>
      <c r="J3274" s="38" t="s">
        <v>352</v>
      </c>
      <c r="K3274" s="38" t="s">
        <v>1058</v>
      </c>
      <c r="L3274" s="38">
        <v>170</v>
      </c>
      <c r="M3274" s="38">
        <v>170</v>
      </c>
      <c r="N3274" s="38">
        <v>1</v>
      </c>
      <c r="O3274" s="38" t="s">
        <v>201</v>
      </c>
      <c r="P3274" s="38" t="s">
        <v>1516</v>
      </c>
    </row>
    <row r="3275" spans="1:16" s="38" customFormat="1" ht="15" hidden="1" x14ac:dyDescent="0.2">
      <c r="A3275" s="38" t="s">
        <v>138</v>
      </c>
      <c r="B3275" s="38" t="str">
        <f t="shared" si="3"/>
        <v>mo_priv036</v>
      </c>
      <c r="C3275" s="38" t="s">
        <v>917</v>
      </c>
      <c r="D3275" s="38">
        <v>5</v>
      </c>
      <c r="E3275" s="38">
        <v>15</v>
      </c>
      <c r="F3275" s="38">
        <v>2025</v>
      </c>
      <c r="G3275" s="38">
        <v>1</v>
      </c>
      <c r="H3275" s="38" t="s">
        <v>14</v>
      </c>
      <c r="I3275" s="38" t="s">
        <v>985</v>
      </c>
      <c r="J3275" s="38" t="s">
        <v>1841</v>
      </c>
      <c r="K3275" s="38" t="s">
        <v>1058</v>
      </c>
      <c r="L3275" s="46">
        <v>3348</v>
      </c>
      <c r="M3275" s="38">
        <v>279</v>
      </c>
      <c r="N3275" s="38">
        <v>12</v>
      </c>
      <c r="O3275" s="38" t="s">
        <v>201</v>
      </c>
      <c r="P3275" s="38" t="s">
        <v>1843</v>
      </c>
    </row>
    <row r="3276" spans="1:16" s="38" customFormat="1" ht="15" hidden="1" x14ac:dyDescent="0.2">
      <c r="A3276" s="38" t="s">
        <v>138</v>
      </c>
      <c r="B3276" s="38" t="str">
        <f t="shared" si="3"/>
        <v>mo_priv036</v>
      </c>
      <c r="C3276" s="38" t="s">
        <v>917</v>
      </c>
      <c r="D3276" s="38">
        <v>5</v>
      </c>
      <c r="E3276" s="38">
        <v>15</v>
      </c>
      <c r="F3276" s="38">
        <v>2025</v>
      </c>
      <c r="G3276" s="38">
        <v>1</v>
      </c>
      <c r="H3276" s="38" t="s">
        <v>14</v>
      </c>
      <c r="I3276" s="38" t="s">
        <v>368</v>
      </c>
      <c r="J3276" s="38" t="s">
        <v>369</v>
      </c>
      <c r="K3276" s="38" t="s">
        <v>1058</v>
      </c>
      <c r="L3276" s="38">
        <v>4102</v>
      </c>
      <c r="M3276" s="38">
        <v>293</v>
      </c>
      <c r="N3276" s="38">
        <v>14</v>
      </c>
      <c r="O3276" s="38" t="s">
        <v>201</v>
      </c>
      <c r="P3276" s="38" t="s">
        <v>1658</v>
      </c>
    </row>
    <row r="3277" spans="1:16" s="38" customFormat="1" ht="15" hidden="1" x14ac:dyDescent="0.2">
      <c r="A3277" s="38" t="s">
        <v>138</v>
      </c>
      <c r="B3277" s="38" t="str">
        <f t="shared" si="3"/>
        <v>mo_priv036</v>
      </c>
      <c r="C3277" s="38" t="s">
        <v>917</v>
      </c>
      <c r="D3277" s="38">
        <v>5</v>
      </c>
      <c r="E3277" s="38">
        <v>15</v>
      </c>
      <c r="F3277" s="38">
        <v>2025</v>
      </c>
      <c r="G3277" s="38">
        <v>1</v>
      </c>
      <c r="H3277" s="38" t="s">
        <v>14</v>
      </c>
      <c r="I3277" s="38" t="s">
        <v>605</v>
      </c>
      <c r="J3277" s="38" t="s">
        <v>606</v>
      </c>
      <c r="K3277" s="38" t="s">
        <v>1058</v>
      </c>
      <c r="L3277" s="38">
        <v>1</v>
      </c>
      <c r="M3277" s="38">
        <v>1</v>
      </c>
      <c r="N3277" s="38">
        <v>1</v>
      </c>
      <c r="O3277" s="38" t="s">
        <v>201</v>
      </c>
      <c r="P3277" s="38" t="s">
        <v>1866</v>
      </c>
    </row>
    <row r="3278" spans="1:16" s="8" customFormat="1" ht="15" hidden="1" x14ac:dyDescent="0.25">
      <c r="A3278" s="5" t="s">
        <v>138</v>
      </c>
      <c r="B3278" s="5" t="str">
        <f t="shared" si="3"/>
        <v>mo_priv036</v>
      </c>
      <c r="C3278" s="5" t="s">
        <v>917</v>
      </c>
      <c r="D3278" s="5">
        <v>5</v>
      </c>
      <c r="E3278" s="5">
        <v>15</v>
      </c>
      <c r="F3278" s="5">
        <v>2025</v>
      </c>
      <c r="G3278" s="5">
        <v>1</v>
      </c>
      <c r="H3278" s="5" t="s">
        <v>14</v>
      </c>
      <c r="I3278" s="5" t="s">
        <v>1681</v>
      </c>
      <c r="J3278" s="5" t="s">
        <v>1682</v>
      </c>
      <c r="K3278" s="5" t="s">
        <v>1058</v>
      </c>
      <c r="L3278" s="5">
        <v>2150</v>
      </c>
      <c r="M3278" s="5">
        <v>2150</v>
      </c>
      <c r="N3278" s="5">
        <v>1</v>
      </c>
      <c r="O3278" s="5" t="s">
        <v>1911</v>
      </c>
      <c r="P3278" s="5" t="s">
        <v>1912</v>
      </c>
    </row>
    <row r="3279" spans="1:16" s="38" customFormat="1" ht="15" hidden="1" x14ac:dyDescent="0.2">
      <c r="A3279" s="38" t="s">
        <v>138</v>
      </c>
      <c r="B3279" s="38" t="str">
        <f t="shared" si="3"/>
        <v>mo_priv036</v>
      </c>
      <c r="C3279" s="38" t="s">
        <v>917</v>
      </c>
      <c r="D3279" s="38">
        <v>5</v>
      </c>
      <c r="E3279" s="38">
        <v>15</v>
      </c>
      <c r="F3279" s="38">
        <v>2025</v>
      </c>
      <c r="G3279" s="38">
        <v>1</v>
      </c>
      <c r="H3279" s="38" t="s">
        <v>14</v>
      </c>
      <c r="I3279" s="38" t="s">
        <v>983</v>
      </c>
      <c r="J3279" s="38" t="s">
        <v>1913</v>
      </c>
      <c r="K3279" s="38" t="s">
        <v>1058</v>
      </c>
      <c r="L3279" s="38">
        <v>50</v>
      </c>
      <c r="M3279" s="38">
        <v>25</v>
      </c>
      <c r="N3279" s="38">
        <v>2</v>
      </c>
      <c r="O3279" s="38" t="s">
        <v>201</v>
      </c>
      <c r="P3279" s="38" t="s">
        <v>1914</v>
      </c>
    </row>
    <row r="3280" spans="1:16" s="8" customFormat="1" ht="15" hidden="1" x14ac:dyDescent="0.25">
      <c r="A3280" s="5" t="s">
        <v>138</v>
      </c>
      <c r="B3280" s="5" t="str">
        <f t="shared" si="3"/>
        <v>mo_priv036</v>
      </c>
      <c r="C3280" s="5" t="s">
        <v>917</v>
      </c>
      <c r="D3280" s="5">
        <v>5</v>
      </c>
      <c r="E3280" s="5">
        <v>15</v>
      </c>
      <c r="F3280" s="5">
        <v>2025</v>
      </c>
      <c r="G3280" s="5">
        <v>1</v>
      </c>
      <c r="H3280" s="5" t="s">
        <v>14</v>
      </c>
      <c r="I3280" s="38" t="s">
        <v>312</v>
      </c>
      <c r="J3280" s="5" t="s">
        <v>313</v>
      </c>
      <c r="K3280" s="5" t="s">
        <v>1058</v>
      </c>
      <c r="L3280" s="5">
        <v>60</v>
      </c>
      <c r="M3280" s="5">
        <v>1</v>
      </c>
      <c r="N3280" s="5">
        <v>60</v>
      </c>
      <c r="O3280" s="5" t="s">
        <v>1915</v>
      </c>
      <c r="P3280" s="5" t="s">
        <v>1526</v>
      </c>
    </row>
    <row r="3281" spans="1:17" s="8" customFormat="1" ht="15" hidden="1" x14ac:dyDescent="0.25">
      <c r="A3281" s="5" t="s">
        <v>138</v>
      </c>
      <c r="B3281" s="5" t="str">
        <f t="shared" si="3"/>
        <v>mo_priv036</v>
      </c>
      <c r="C3281" s="5" t="s">
        <v>917</v>
      </c>
      <c r="D3281" s="5">
        <v>5</v>
      </c>
      <c r="E3281" s="5">
        <v>15</v>
      </c>
      <c r="F3281" s="5">
        <v>2025</v>
      </c>
      <c r="G3281" s="5">
        <v>1</v>
      </c>
      <c r="H3281" s="5" t="s">
        <v>1505</v>
      </c>
      <c r="I3281" s="5" t="s">
        <v>364</v>
      </c>
      <c r="J3281" s="5" t="s">
        <v>1885</v>
      </c>
      <c r="K3281" s="5" t="s">
        <v>1058</v>
      </c>
      <c r="L3281" s="5">
        <v>100</v>
      </c>
      <c r="M3281" s="5">
        <v>10</v>
      </c>
      <c r="N3281" s="5">
        <v>10</v>
      </c>
      <c r="O3281" s="5" t="s">
        <v>1916</v>
      </c>
      <c r="P3281" s="5" t="s">
        <v>1887</v>
      </c>
    </row>
    <row r="3282" spans="1:17" s="8" customFormat="1" ht="15" hidden="1" x14ac:dyDescent="0.25">
      <c r="A3282" s="5" t="s">
        <v>138</v>
      </c>
      <c r="B3282" s="5" t="str">
        <f t="shared" si="3"/>
        <v>mo_priv036</v>
      </c>
      <c r="C3282" s="5" t="s">
        <v>917</v>
      </c>
      <c r="D3282" s="5">
        <v>5</v>
      </c>
      <c r="E3282" s="5">
        <v>15</v>
      </c>
      <c r="F3282" s="5">
        <v>2025</v>
      </c>
      <c r="G3282" s="5">
        <v>1</v>
      </c>
      <c r="H3282" s="5" t="s">
        <v>1505</v>
      </c>
      <c r="I3282" s="5" t="s">
        <v>375</v>
      </c>
      <c r="J3282" s="5" t="s">
        <v>1676</v>
      </c>
      <c r="K3282" s="5" t="s">
        <v>1218</v>
      </c>
      <c r="L3282" s="5">
        <v>18</v>
      </c>
      <c r="M3282" s="5">
        <v>18</v>
      </c>
      <c r="N3282" s="5">
        <v>1</v>
      </c>
      <c r="O3282" s="5" t="s">
        <v>1917</v>
      </c>
      <c r="P3282" s="5" t="s">
        <v>1531</v>
      </c>
    </row>
    <row r="3283" spans="1:17" s="38" customFormat="1" ht="15" hidden="1" x14ac:dyDescent="0.2">
      <c r="A3283" s="38" t="s">
        <v>47</v>
      </c>
      <c r="B3283" s="38" t="str">
        <f t="shared" si="3"/>
        <v>mo_priv037</v>
      </c>
      <c r="C3283" s="38" t="s">
        <v>917</v>
      </c>
      <c r="D3283" s="38">
        <v>5</v>
      </c>
      <c r="E3283" s="38">
        <v>15</v>
      </c>
      <c r="F3283" s="38">
        <v>2025</v>
      </c>
      <c r="G3283" s="38">
        <v>1</v>
      </c>
      <c r="H3283" s="38" t="s">
        <v>1505</v>
      </c>
      <c r="I3283" s="38" t="s">
        <v>368</v>
      </c>
      <c r="J3283" s="38" t="s">
        <v>369</v>
      </c>
      <c r="K3283" s="38" t="s">
        <v>1058</v>
      </c>
      <c r="L3283" s="38">
        <v>8232</v>
      </c>
      <c r="M3283" s="38">
        <v>686</v>
      </c>
      <c r="N3283" s="38">
        <v>12</v>
      </c>
      <c r="O3283" s="38" t="s">
        <v>201</v>
      </c>
      <c r="P3283" s="38" t="s">
        <v>1658</v>
      </c>
      <c r="Q3283" s="38" t="s">
        <v>1918</v>
      </c>
    </row>
    <row r="3284" spans="1:17" s="38" customFormat="1" ht="15" hidden="1" x14ac:dyDescent="0.2">
      <c r="A3284" s="38" t="s">
        <v>47</v>
      </c>
      <c r="B3284" s="38" t="str">
        <f t="shared" si="3"/>
        <v>mo_priv037</v>
      </c>
      <c r="C3284" s="38" t="s">
        <v>917</v>
      </c>
      <c r="D3284" s="38">
        <v>5</v>
      </c>
      <c r="E3284" s="38">
        <v>15</v>
      </c>
      <c r="F3284" s="38">
        <v>2025</v>
      </c>
      <c r="G3284" s="38">
        <v>1</v>
      </c>
      <c r="H3284" s="38" t="s">
        <v>1505</v>
      </c>
      <c r="I3284" s="38" t="s">
        <v>982</v>
      </c>
      <c r="J3284" s="38" t="s">
        <v>317</v>
      </c>
      <c r="K3284" s="38" t="s">
        <v>1058</v>
      </c>
      <c r="L3284" s="38">
        <v>1734</v>
      </c>
      <c r="M3284" s="38">
        <v>1734</v>
      </c>
      <c r="N3284" s="38">
        <v>1</v>
      </c>
      <c r="O3284" s="38" t="s">
        <v>201</v>
      </c>
      <c r="P3284" s="38" t="s">
        <v>1625</v>
      </c>
    </row>
    <row r="3285" spans="1:17" s="38" customFormat="1" ht="15" hidden="1" x14ac:dyDescent="0.2">
      <c r="A3285" s="38" t="s">
        <v>47</v>
      </c>
      <c r="B3285" s="38" t="str">
        <f t="shared" si="3"/>
        <v>mo_priv037</v>
      </c>
      <c r="C3285" s="38" t="s">
        <v>917</v>
      </c>
      <c r="D3285" s="38">
        <v>5</v>
      </c>
      <c r="E3285" s="38">
        <v>15</v>
      </c>
      <c r="F3285" s="38">
        <v>2025</v>
      </c>
      <c r="G3285" s="38">
        <v>1</v>
      </c>
      <c r="H3285" s="38" t="s">
        <v>1505</v>
      </c>
      <c r="I3285" s="38" t="s">
        <v>351</v>
      </c>
      <c r="J3285" s="38" t="s">
        <v>352</v>
      </c>
      <c r="K3285" s="38" t="s">
        <v>1058</v>
      </c>
      <c r="L3285" s="38">
        <v>489</v>
      </c>
      <c r="M3285" s="38">
        <v>489</v>
      </c>
      <c r="N3285" s="38">
        <v>1</v>
      </c>
      <c r="O3285" s="38" t="s">
        <v>201</v>
      </c>
      <c r="P3285" s="38" t="s">
        <v>1516</v>
      </c>
    </row>
    <row r="3286" spans="1:17" s="38" customFormat="1" ht="15" hidden="1" x14ac:dyDescent="0.2">
      <c r="A3286" s="38" t="s">
        <v>47</v>
      </c>
      <c r="B3286" s="38" t="str">
        <f t="shared" si="3"/>
        <v>mo_priv037</v>
      </c>
      <c r="C3286" s="38" t="s">
        <v>917</v>
      </c>
      <c r="D3286" s="38">
        <v>5</v>
      </c>
      <c r="E3286" s="38">
        <v>15</v>
      </c>
      <c r="F3286" s="38">
        <v>2025</v>
      </c>
      <c r="G3286" s="38">
        <v>1</v>
      </c>
      <c r="H3286" s="38" t="s">
        <v>1505</v>
      </c>
      <c r="I3286" s="38" t="s">
        <v>980</v>
      </c>
      <c r="J3286" s="38" t="s">
        <v>1825</v>
      </c>
      <c r="K3286" s="38" t="s">
        <v>1058</v>
      </c>
      <c r="L3286" s="38">
        <v>310</v>
      </c>
      <c r="M3286" s="38">
        <v>310</v>
      </c>
      <c r="N3286" s="38">
        <v>1</v>
      </c>
      <c r="O3286" s="38" t="s">
        <v>201</v>
      </c>
      <c r="P3286" s="38" t="s">
        <v>1817</v>
      </c>
    </row>
    <row r="3287" spans="1:17" s="38" customFormat="1" ht="15" hidden="1" x14ac:dyDescent="0.2">
      <c r="A3287" s="38" t="s">
        <v>47</v>
      </c>
      <c r="B3287" s="38" t="str">
        <f t="shared" si="3"/>
        <v>mo_priv037</v>
      </c>
      <c r="C3287" s="38" t="s">
        <v>917</v>
      </c>
      <c r="D3287" s="38">
        <v>5</v>
      </c>
      <c r="E3287" s="38">
        <v>15</v>
      </c>
      <c r="F3287" s="38">
        <v>2025</v>
      </c>
      <c r="G3287" s="38">
        <v>1</v>
      </c>
      <c r="H3287" s="38" t="s">
        <v>1505</v>
      </c>
      <c r="I3287" s="38" t="s">
        <v>985</v>
      </c>
      <c r="J3287" s="38" t="s">
        <v>1841</v>
      </c>
      <c r="K3287" s="38" t="s">
        <v>1058</v>
      </c>
      <c r="L3287" s="38">
        <v>40</v>
      </c>
      <c r="M3287" s="38">
        <v>5</v>
      </c>
      <c r="N3287" s="38">
        <v>8</v>
      </c>
      <c r="O3287" s="38" t="s">
        <v>201</v>
      </c>
      <c r="P3287" s="38" t="s">
        <v>1843</v>
      </c>
    </row>
    <row r="3288" spans="1:17" s="8" customFormat="1" ht="15" hidden="1" x14ac:dyDescent="0.25">
      <c r="A3288" s="5" t="s">
        <v>47</v>
      </c>
      <c r="B3288" s="5" t="str">
        <f t="shared" si="3"/>
        <v>mo_priv037</v>
      </c>
      <c r="C3288" s="5" t="s">
        <v>917</v>
      </c>
      <c r="D3288" s="5">
        <v>5</v>
      </c>
      <c r="E3288" s="5">
        <v>15</v>
      </c>
      <c r="F3288" s="5">
        <v>2025</v>
      </c>
      <c r="G3288" s="5">
        <v>1</v>
      </c>
      <c r="H3288" s="5" t="s">
        <v>1505</v>
      </c>
      <c r="I3288" s="5" t="s">
        <v>1919</v>
      </c>
      <c r="J3288" s="5" t="s">
        <v>1920</v>
      </c>
      <c r="K3288" s="5" t="s">
        <v>1058</v>
      </c>
      <c r="L3288" s="5">
        <v>648</v>
      </c>
      <c r="M3288" s="5">
        <v>18</v>
      </c>
      <c r="N3288" s="5">
        <v>36</v>
      </c>
      <c r="O3288" s="5" t="s">
        <v>1921</v>
      </c>
      <c r="P3288" s="5" t="s">
        <v>1922</v>
      </c>
    </row>
    <row r="3289" spans="1:17" s="38" customFormat="1" ht="15" hidden="1" x14ac:dyDescent="0.2">
      <c r="A3289" s="38" t="s">
        <v>47</v>
      </c>
      <c r="B3289" s="38" t="str">
        <f t="shared" si="3"/>
        <v>mo_priv037</v>
      </c>
      <c r="C3289" s="38" t="s">
        <v>917</v>
      </c>
      <c r="D3289" s="38">
        <v>5</v>
      </c>
      <c r="E3289" s="38">
        <v>15</v>
      </c>
      <c r="F3289" s="38">
        <v>2025</v>
      </c>
      <c r="G3289" s="38">
        <v>1</v>
      </c>
      <c r="H3289" s="38" t="s">
        <v>1505</v>
      </c>
      <c r="I3289" s="38" t="s">
        <v>605</v>
      </c>
      <c r="J3289" s="38" t="s">
        <v>606</v>
      </c>
      <c r="K3289" s="38" t="s">
        <v>1058</v>
      </c>
      <c r="L3289" s="38">
        <v>2</v>
      </c>
      <c r="M3289" s="38">
        <v>2</v>
      </c>
      <c r="N3289" s="38">
        <v>1</v>
      </c>
      <c r="O3289" s="38" t="s">
        <v>201</v>
      </c>
      <c r="P3289" s="38" t="s">
        <v>1866</v>
      </c>
    </row>
    <row r="3290" spans="1:17" s="38" customFormat="1" ht="15" hidden="1" x14ac:dyDescent="0.2">
      <c r="A3290" s="38" t="s">
        <v>47</v>
      </c>
      <c r="B3290" s="38" t="str">
        <f t="shared" si="3"/>
        <v>mo_priv037</v>
      </c>
      <c r="C3290" s="38" t="s">
        <v>917</v>
      </c>
      <c r="D3290" s="38">
        <v>5</v>
      </c>
      <c r="E3290" s="38">
        <v>15</v>
      </c>
      <c r="F3290" s="38">
        <v>2025</v>
      </c>
      <c r="G3290" s="38">
        <v>1</v>
      </c>
      <c r="H3290" s="38" t="s">
        <v>1505</v>
      </c>
      <c r="I3290" s="38" t="s">
        <v>368</v>
      </c>
      <c r="J3290" s="38" t="s">
        <v>369</v>
      </c>
      <c r="K3290" s="38" t="s">
        <v>1058</v>
      </c>
      <c r="L3290" s="38">
        <v>2640</v>
      </c>
      <c r="M3290" s="38">
        <v>132</v>
      </c>
      <c r="N3290" s="38">
        <v>20</v>
      </c>
      <c r="O3290" s="38" t="s">
        <v>201</v>
      </c>
      <c r="P3290" s="38" t="s">
        <v>1658</v>
      </c>
    </row>
    <row r="3291" spans="1:17" s="38" customFormat="1" ht="15" hidden="1" x14ac:dyDescent="0.2">
      <c r="A3291" s="38" t="s">
        <v>47</v>
      </c>
      <c r="B3291" s="38" t="str">
        <f t="shared" si="3"/>
        <v>mo_priv037</v>
      </c>
      <c r="C3291" s="38" t="s">
        <v>917</v>
      </c>
      <c r="D3291" s="38">
        <v>5</v>
      </c>
      <c r="E3291" s="38">
        <v>15</v>
      </c>
      <c r="F3291" s="38">
        <v>2025</v>
      </c>
      <c r="G3291" s="38">
        <v>1</v>
      </c>
      <c r="H3291" s="38" t="s">
        <v>1505</v>
      </c>
      <c r="I3291" s="38" t="s">
        <v>985</v>
      </c>
      <c r="J3291" s="38" t="s">
        <v>1841</v>
      </c>
      <c r="K3291" s="38" t="s">
        <v>1058</v>
      </c>
      <c r="L3291" s="38">
        <v>120</v>
      </c>
      <c r="M3291" s="38">
        <v>8</v>
      </c>
      <c r="N3291" s="38">
        <v>15</v>
      </c>
      <c r="O3291" s="38" t="s">
        <v>201</v>
      </c>
      <c r="P3291" s="38" t="s">
        <v>1843</v>
      </c>
    </row>
    <row r="3292" spans="1:17" s="38" customFormat="1" ht="15" hidden="1" x14ac:dyDescent="0.2">
      <c r="A3292" s="38" t="s">
        <v>49</v>
      </c>
      <c r="B3292" s="38" t="str">
        <f t="shared" si="3"/>
        <v>mo_priv038</v>
      </c>
      <c r="C3292" s="38" t="s">
        <v>917</v>
      </c>
      <c r="D3292" s="38">
        <v>5</v>
      </c>
      <c r="E3292" s="38">
        <v>15</v>
      </c>
      <c r="F3292" s="38">
        <v>2025</v>
      </c>
      <c r="G3292" s="38">
        <v>1</v>
      </c>
      <c r="H3292" s="38" t="s">
        <v>1505</v>
      </c>
      <c r="I3292" s="38" t="s">
        <v>368</v>
      </c>
      <c r="J3292" s="38" t="s">
        <v>369</v>
      </c>
      <c r="K3292" s="38" t="s">
        <v>1058</v>
      </c>
      <c r="L3292" s="38">
        <v>272</v>
      </c>
      <c r="M3292" s="38">
        <v>41</v>
      </c>
      <c r="N3292" s="38">
        <v>8</v>
      </c>
      <c r="O3292" s="38" t="s">
        <v>201</v>
      </c>
      <c r="P3292" s="38" t="s">
        <v>1658</v>
      </c>
    </row>
    <row r="3293" spans="1:17" s="38" customFormat="1" ht="15" hidden="1" x14ac:dyDescent="0.2">
      <c r="A3293" s="38" t="s">
        <v>49</v>
      </c>
      <c r="B3293" s="38" t="str">
        <f t="shared" si="3"/>
        <v>mo_priv038</v>
      </c>
      <c r="C3293" s="38" t="s">
        <v>917</v>
      </c>
      <c r="D3293" s="38">
        <v>5</v>
      </c>
      <c r="E3293" s="38">
        <v>15</v>
      </c>
      <c r="F3293" s="38">
        <v>2025</v>
      </c>
      <c r="G3293" s="38">
        <v>1</v>
      </c>
      <c r="H3293" s="38" t="s">
        <v>1505</v>
      </c>
      <c r="I3293" s="38" t="s">
        <v>375</v>
      </c>
      <c r="J3293" s="38" t="s">
        <v>376</v>
      </c>
      <c r="K3293" s="38" t="s">
        <v>1218</v>
      </c>
      <c r="L3293" s="38">
        <v>656</v>
      </c>
      <c r="M3293" s="38">
        <v>656</v>
      </c>
      <c r="N3293" s="38">
        <v>1</v>
      </c>
      <c r="O3293" s="38" t="s">
        <v>201</v>
      </c>
      <c r="P3293" s="38" t="s">
        <v>1515</v>
      </c>
    </row>
    <row r="3294" spans="1:17" s="38" customFormat="1" ht="15" hidden="1" x14ac:dyDescent="0.2">
      <c r="A3294" s="38" t="s">
        <v>49</v>
      </c>
      <c r="B3294" s="38" t="str">
        <f t="shared" si="3"/>
        <v>mo_priv038</v>
      </c>
      <c r="C3294" s="38" t="s">
        <v>917</v>
      </c>
      <c r="D3294" s="38">
        <v>5</v>
      </c>
      <c r="E3294" s="38">
        <v>15</v>
      </c>
      <c r="F3294" s="38">
        <v>2025</v>
      </c>
      <c r="G3294" s="38">
        <v>1</v>
      </c>
      <c r="H3294" s="38" t="s">
        <v>1505</v>
      </c>
      <c r="I3294" s="38" t="s">
        <v>375</v>
      </c>
      <c r="J3294" s="38" t="s">
        <v>398</v>
      </c>
      <c r="K3294" s="38" t="s">
        <v>1218</v>
      </c>
      <c r="L3294" s="38">
        <v>23</v>
      </c>
      <c r="M3294" s="38">
        <v>23</v>
      </c>
      <c r="N3294" s="38">
        <v>1</v>
      </c>
      <c r="O3294" s="38" t="s">
        <v>201</v>
      </c>
      <c r="P3294" s="38" t="s">
        <v>1453</v>
      </c>
    </row>
    <row r="3295" spans="1:17" s="38" customFormat="1" ht="15" hidden="1" x14ac:dyDescent="0.2">
      <c r="A3295" s="38" t="s">
        <v>49</v>
      </c>
      <c r="B3295" s="38" t="str">
        <f t="shared" si="3"/>
        <v>mo_priv038</v>
      </c>
      <c r="C3295" s="38" t="s">
        <v>917</v>
      </c>
      <c r="D3295" s="38">
        <v>5</v>
      </c>
      <c r="E3295" s="38">
        <v>15</v>
      </c>
      <c r="F3295" s="38">
        <v>2025</v>
      </c>
      <c r="G3295" s="38">
        <v>1</v>
      </c>
      <c r="H3295" s="38" t="s">
        <v>1505</v>
      </c>
      <c r="I3295" s="38" t="s">
        <v>351</v>
      </c>
      <c r="J3295" s="38" t="s">
        <v>352</v>
      </c>
      <c r="K3295" s="38" t="s">
        <v>1058</v>
      </c>
      <c r="L3295" s="38">
        <v>6</v>
      </c>
      <c r="M3295" s="38">
        <v>6</v>
      </c>
      <c r="N3295" s="38">
        <v>1</v>
      </c>
      <c r="O3295" s="38" t="s">
        <v>201</v>
      </c>
      <c r="P3295" s="38" t="s">
        <v>1516</v>
      </c>
    </row>
    <row r="3296" spans="1:17" s="38" customFormat="1" ht="15" hidden="1" x14ac:dyDescent="0.2">
      <c r="A3296" s="38" t="s">
        <v>49</v>
      </c>
      <c r="B3296" s="38" t="str">
        <f t="shared" si="3"/>
        <v>mo_priv038</v>
      </c>
      <c r="C3296" s="38" t="s">
        <v>917</v>
      </c>
      <c r="D3296" s="38">
        <v>5</v>
      </c>
      <c r="E3296" s="38">
        <v>15</v>
      </c>
      <c r="F3296" s="38">
        <v>2025</v>
      </c>
      <c r="G3296" s="38">
        <v>1</v>
      </c>
      <c r="H3296" s="38" t="s">
        <v>1505</v>
      </c>
      <c r="I3296" s="38" t="s">
        <v>980</v>
      </c>
      <c r="J3296" s="38" t="s">
        <v>1825</v>
      </c>
      <c r="K3296" s="38" t="s">
        <v>1058</v>
      </c>
      <c r="L3296" s="38">
        <v>2</v>
      </c>
      <c r="M3296" s="38">
        <v>2</v>
      </c>
      <c r="N3296" s="38">
        <v>1</v>
      </c>
      <c r="O3296" s="38" t="s">
        <v>201</v>
      </c>
      <c r="P3296" s="38" t="s">
        <v>1817</v>
      </c>
    </row>
    <row r="3297" spans="1:17" s="38" customFormat="1" ht="15" hidden="1" x14ac:dyDescent="0.2">
      <c r="A3297" s="38" t="s">
        <v>49</v>
      </c>
      <c r="B3297" s="38" t="str">
        <f t="shared" si="3"/>
        <v>mo_priv038</v>
      </c>
      <c r="C3297" s="38" t="s">
        <v>917</v>
      </c>
      <c r="D3297" s="38">
        <v>5</v>
      </c>
      <c r="E3297" s="38">
        <v>15</v>
      </c>
      <c r="F3297" s="38">
        <v>2025</v>
      </c>
      <c r="G3297" s="38">
        <v>1</v>
      </c>
      <c r="H3297" s="38" t="s">
        <v>1505</v>
      </c>
      <c r="I3297" s="38" t="s">
        <v>330</v>
      </c>
      <c r="J3297" s="38" t="s">
        <v>1850</v>
      </c>
      <c r="K3297" s="38" t="s">
        <v>1058</v>
      </c>
      <c r="L3297" s="38">
        <v>1</v>
      </c>
      <c r="M3297" s="38">
        <v>1</v>
      </c>
      <c r="N3297" s="38">
        <v>1</v>
      </c>
      <c r="O3297" s="38" t="s">
        <v>201</v>
      </c>
      <c r="P3297" s="38" t="s">
        <v>1852</v>
      </c>
      <c r="Q3297" s="38" t="s">
        <v>1923</v>
      </c>
    </row>
    <row r="3298" spans="1:17" s="38" customFormat="1" ht="15" hidden="1" x14ac:dyDescent="0.2">
      <c r="A3298" s="38" t="s">
        <v>49</v>
      </c>
      <c r="B3298" s="38" t="str">
        <f t="shared" si="3"/>
        <v>mo_priv038</v>
      </c>
      <c r="C3298" s="38" t="s">
        <v>917</v>
      </c>
      <c r="D3298" s="38">
        <v>5</v>
      </c>
      <c r="E3298" s="38">
        <v>15</v>
      </c>
      <c r="F3298" s="38">
        <v>2025</v>
      </c>
      <c r="G3298" s="38">
        <v>1</v>
      </c>
      <c r="H3298" s="38" t="s">
        <v>1505</v>
      </c>
      <c r="I3298" s="38" t="s">
        <v>982</v>
      </c>
      <c r="J3298" s="38" t="s">
        <v>317</v>
      </c>
      <c r="K3298" s="38" t="s">
        <v>1058</v>
      </c>
      <c r="L3298" s="38">
        <v>28</v>
      </c>
      <c r="M3298" s="38">
        <v>28</v>
      </c>
      <c r="N3298" s="38">
        <v>1</v>
      </c>
      <c r="O3298" s="38" t="s">
        <v>201</v>
      </c>
      <c r="P3298" s="38" t="s">
        <v>1625</v>
      </c>
    </row>
    <row r="3299" spans="1:17" s="38" customFormat="1" ht="15" hidden="1" x14ac:dyDescent="0.2">
      <c r="A3299" s="38" t="s">
        <v>106</v>
      </c>
      <c r="B3299" s="38" t="str">
        <f t="shared" si="3"/>
        <v>mo_priv011</v>
      </c>
      <c r="C3299" s="38" t="s">
        <v>917</v>
      </c>
      <c r="D3299" s="38">
        <v>5</v>
      </c>
      <c r="E3299" s="38">
        <v>16</v>
      </c>
      <c r="F3299" s="38">
        <v>2025</v>
      </c>
      <c r="G3299" s="38">
        <v>1</v>
      </c>
      <c r="H3299" s="38" t="s">
        <v>14</v>
      </c>
      <c r="I3299" s="38" t="s">
        <v>375</v>
      </c>
      <c r="J3299" s="38" t="s">
        <v>376</v>
      </c>
      <c r="K3299" s="38" t="s">
        <v>1218</v>
      </c>
      <c r="L3299" s="38">
        <v>74</v>
      </c>
      <c r="M3299" s="38">
        <v>74</v>
      </c>
      <c r="N3299" s="38">
        <v>1</v>
      </c>
      <c r="O3299" s="38" t="s">
        <v>201</v>
      </c>
      <c r="P3299" s="38" t="s">
        <v>1515</v>
      </c>
    </row>
    <row r="3300" spans="1:17" s="38" customFormat="1" ht="15" hidden="1" x14ac:dyDescent="0.2">
      <c r="A3300" s="38" t="s">
        <v>106</v>
      </c>
      <c r="B3300" s="38" t="str">
        <f t="shared" si="3"/>
        <v>mo_priv011</v>
      </c>
      <c r="C3300" s="38" t="s">
        <v>917</v>
      </c>
      <c r="D3300" s="38">
        <v>5</v>
      </c>
      <c r="E3300" s="38">
        <v>16</v>
      </c>
      <c r="F3300" s="38">
        <v>2025</v>
      </c>
      <c r="G3300" s="38">
        <v>1</v>
      </c>
      <c r="H3300" s="38" t="s">
        <v>14</v>
      </c>
      <c r="I3300" s="38" t="s">
        <v>375</v>
      </c>
      <c r="J3300" s="38" t="s">
        <v>398</v>
      </c>
      <c r="K3300" s="38" t="s">
        <v>1218</v>
      </c>
      <c r="L3300" s="38">
        <v>85</v>
      </c>
      <c r="M3300" s="38">
        <v>85</v>
      </c>
      <c r="N3300" s="38">
        <v>1</v>
      </c>
      <c r="O3300" s="38" t="s">
        <v>201</v>
      </c>
      <c r="P3300" s="38" t="s">
        <v>1453</v>
      </c>
    </row>
    <row r="3301" spans="1:17" s="38" customFormat="1" ht="15" hidden="1" x14ac:dyDescent="0.2">
      <c r="A3301" s="38" t="s">
        <v>106</v>
      </c>
      <c r="B3301" s="38" t="str">
        <f t="shared" si="3"/>
        <v>mo_priv011</v>
      </c>
      <c r="C3301" s="38" t="s">
        <v>917</v>
      </c>
      <c r="D3301" s="38">
        <v>5</v>
      </c>
      <c r="E3301" s="38">
        <v>16</v>
      </c>
      <c r="F3301" s="38">
        <v>2025</v>
      </c>
      <c r="G3301" s="38">
        <v>1</v>
      </c>
      <c r="H3301" s="38" t="s">
        <v>14</v>
      </c>
      <c r="I3301" s="38" t="s">
        <v>1818</v>
      </c>
      <c r="J3301" s="38" t="s">
        <v>2168</v>
      </c>
      <c r="K3301" s="38" t="s">
        <v>1058</v>
      </c>
      <c r="L3301" s="38">
        <v>720</v>
      </c>
      <c r="M3301" s="38">
        <v>80</v>
      </c>
      <c r="N3301" s="38">
        <v>9</v>
      </c>
      <c r="O3301" s="38" t="s">
        <v>201</v>
      </c>
      <c r="P3301" s="38" t="s">
        <v>1819</v>
      </c>
    </row>
    <row r="3302" spans="1:17" s="38" customFormat="1" ht="15" hidden="1" x14ac:dyDescent="0.2">
      <c r="A3302" s="38" t="s">
        <v>106</v>
      </c>
      <c r="B3302" s="38" t="str">
        <f t="shared" si="3"/>
        <v>mo_priv011</v>
      </c>
      <c r="C3302" s="38" t="s">
        <v>917</v>
      </c>
      <c r="D3302" s="38">
        <v>5</v>
      </c>
      <c r="E3302" s="38">
        <v>16</v>
      </c>
      <c r="F3302" s="38">
        <v>2025</v>
      </c>
      <c r="G3302" s="38">
        <v>1</v>
      </c>
      <c r="H3302" s="38" t="s">
        <v>14</v>
      </c>
      <c r="I3302" s="38" t="s">
        <v>351</v>
      </c>
      <c r="J3302" s="38" t="s">
        <v>352</v>
      </c>
      <c r="K3302" s="38" t="s">
        <v>1058</v>
      </c>
      <c r="L3302" s="38">
        <v>1</v>
      </c>
      <c r="M3302" s="38">
        <v>1</v>
      </c>
      <c r="N3302" s="38">
        <v>1</v>
      </c>
      <c r="O3302" s="38" t="s">
        <v>201</v>
      </c>
      <c r="P3302" s="38" t="s">
        <v>1516</v>
      </c>
    </row>
    <row r="3303" spans="1:17" s="8" customFormat="1" ht="15" hidden="1" x14ac:dyDescent="0.25">
      <c r="A3303" s="5" t="s">
        <v>51</v>
      </c>
      <c r="B3303" s="5" t="str">
        <f t="shared" si="3"/>
        <v>mo_priv040</v>
      </c>
      <c r="C3303" s="5" t="s">
        <v>917</v>
      </c>
      <c r="D3303" s="5">
        <v>5</v>
      </c>
      <c r="E3303" s="5">
        <v>20</v>
      </c>
      <c r="F3303" s="5">
        <v>2025</v>
      </c>
      <c r="G3303" s="5">
        <v>1</v>
      </c>
      <c r="H3303" s="5" t="s">
        <v>1505</v>
      </c>
      <c r="I3303" s="5" t="s">
        <v>1609</v>
      </c>
      <c r="J3303" s="5" t="s">
        <v>449</v>
      </c>
      <c r="K3303" s="5" t="s">
        <v>1058</v>
      </c>
      <c r="L3303" s="5">
        <v>30</v>
      </c>
      <c r="M3303" s="5">
        <v>10</v>
      </c>
      <c r="N3303" s="5">
        <v>3</v>
      </c>
      <c r="O3303" s="5" t="s">
        <v>1924</v>
      </c>
      <c r="P3303" s="5" t="s">
        <v>1925</v>
      </c>
    </row>
    <row r="3304" spans="1:17" s="38" customFormat="1" ht="15" hidden="1" x14ac:dyDescent="0.2">
      <c r="A3304" s="38" t="s">
        <v>51</v>
      </c>
      <c r="B3304" s="38" t="str">
        <f t="shared" si="3"/>
        <v>mo_priv040</v>
      </c>
      <c r="C3304" s="38" t="s">
        <v>917</v>
      </c>
      <c r="D3304" s="38">
        <v>5</v>
      </c>
      <c r="E3304" s="38">
        <v>20</v>
      </c>
      <c r="F3304" s="38">
        <v>2025</v>
      </c>
      <c r="G3304" s="38">
        <v>1</v>
      </c>
      <c r="H3304" s="38" t="s">
        <v>1505</v>
      </c>
      <c r="I3304" s="38" t="s">
        <v>368</v>
      </c>
      <c r="J3304" s="38" t="s">
        <v>369</v>
      </c>
      <c r="K3304" s="38" t="s">
        <v>1058</v>
      </c>
      <c r="L3304" s="38">
        <v>132</v>
      </c>
      <c r="M3304" s="38">
        <v>11</v>
      </c>
      <c r="N3304" s="38">
        <v>12</v>
      </c>
      <c r="O3304" s="38" t="s">
        <v>201</v>
      </c>
      <c r="P3304" s="38" t="s">
        <v>1658</v>
      </c>
    </row>
    <row r="3305" spans="1:17" s="38" customFormat="1" ht="15" hidden="1" x14ac:dyDescent="0.2">
      <c r="A3305" s="38" t="s">
        <v>51</v>
      </c>
      <c r="B3305" s="38" t="str">
        <f t="shared" si="3"/>
        <v>mo_priv040</v>
      </c>
      <c r="C3305" s="38" t="s">
        <v>917</v>
      </c>
      <c r="D3305" s="38">
        <v>5</v>
      </c>
      <c r="E3305" s="38">
        <v>20</v>
      </c>
      <c r="F3305" s="38">
        <v>2025</v>
      </c>
      <c r="G3305" s="38">
        <v>1</v>
      </c>
      <c r="H3305" s="38" t="s">
        <v>1505</v>
      </c>
      <c r="I3305" s="38" t="s">
        <v>375</v>
      </c>
      <c r="J3305" s="38" t="s">
        <v>1676</v>
      </c>
      <c r="K3305" s="38" t="s">
        <v>1218</v>
      </c>
      <c r="L3305" s="38">
        <v>1</v>
      </c>
      <c r="M3305" s="38">
        <v>1</v>
      </c>
      <c r="N3305" s="38">
        <v>1</v>
      </c>
      <c r="O3305" s="38" t="s">
        <v>201</v>
      </c>
      <c r="P3305" s="38" t="s">
        <v>1531</v>
      </c>
    </row>
    <row r="3306" spans="1:17" s="8" customFormat="1" ht="15" hidden="1" x14ac:dyDescent="0.25">
      <c r="A3306" s="5" t="s">
        <v>51</v>
      </c>
      <c r="B3306" s="5" t="str">
        <f t="shared" si="3"/>
        <v>mo_priv040</v>
      </c>
      <c r="C3306" s="5" t="s">
        <v>917</v>
      </c>
      <c r="D3306" s="5">
        <v>5</v>
      </c>
      <c r="E3306" s="5">
        <v>20</v>
      </c>
      <c r="F3306" s="5">
        <v>2025</v>
      </c>
      <c r="G3306" s="5">
        <v>1</v>
      </c>
      <c r="H3306" s="5" t="s">
        <v>1505</v>
      </c>
      <c r="I3306" s="5" t="s">
        <v>316</v>
      </c>
      <c r="J3306" s="5" t="s">
        <v>317</v>
      </c>
      <c r="K3306" s="5" t="s">
        <v>1058</v>
      </c>
      <c r="L3306" s="5">
        <v>32</v>
      </c>
      <c r="M3306" s="5">
        <v>2</v>
      </c>
      <c r="N3306" s="5">
        <v>16</v>
      </c>
      <c r="O3306" s="5" t="s">
        <v>1926</v>
      </c>
      <c r="P3306" s="5" t="s">
        <v>1393</v>
      </c>
    </row>
    <row r="3307" spans="1:17" s="8" customFormat="1" ht="15" hidden="1" x14ac:dyDescent="0.25">
      <c r="A3307" s="5" t="s">
        <v>51</v>
      </c>
      <c r="B3307" s="5" t="str">
        <f t="shared" si="3"/>
        <v>mo_priv040</v>
      </c>
      <c r="C3307" s="5" t="s">
        <v>917</v>
      </c>
      <c r="D3307" s="5">
        <v>5</v>
      </c>
      <c r="E3307" s="5">
        <v>20</v>
      </c>
      <c r="F3307" s="5">
        <v>2025</v>
      </c>
      <c r="G3307" s="5">
        <v>1</v>
      </c>
      <c r="H3307" s="5" t="s">
        <v>1505</v>
      </c>
      <c r="I3307" s="5" t="s">
        <v>973</v>
      </c>
      <c r="J3307" s="5" t="s">
        <v>481</v>
      </c>
      <c r="K3307" s="5" t="s">
        <v>1058</v>
      </c>
      <c r="L3307" s="5">
        <v>21</v>
      </c>
      <c r="M3307" s="5">
        <v>21</v>
      </c>
      <c r="N3307" s="5">
        <v>1</v>
      </c>
      <c r="O3307" s="5" t="s">
        <v>1927</v>
      </c>
      <c r="P3307" s="5" t="s">
        <v>1523</v>
      </c>
    </row>
    <row r="3308" spans="1:17" s="38" customFormat="1" ht="15" hidden="1" x14ac:dyDescent="0.2">
      <c r="A3308" s="38" t="s">
        <v>44</v>
      </c>
      <c r="B3308" s="38" t="str">
        <f t="shared" si="3"/>
        <v>mo_priv039</v>
      </c>
      <c r="C3308" s="38" t="s">
        <v>917</v>
      </c>
      <c r="D3308" s="38">
        <v>5</v>
      </c>
      <c r="E3308" s="38">
        <v>20</v>
      </c>
      <c r="F3308" s="38">
        <v>2025</v>
      </c>
      <c r="G3308" s="38">
        <v>1</v>
      </c>
      <c r="H3308" s="38" t="s">
        <v>14</v>
      </c>
      <c r="I3308" s="38" t="s">
        <v>1681</v>
      </c>
      <c r="J3308" s="38" t="s">
        <v>1682</v>
      </c>
      <c r="K3308" s="38" t="s">
        <v>1058</v>
      </c>
      <c r="L3308" s="38">
        <v>60</v>
      </c>
      <c r="M3308" s="38">
        <v>30</v>
      </c>
      <c r="N3308" s="38">
        <v>2</v>
      </c>
      <c r="O3308" s="38" t="s">
        <v>201</v>
      </c>
      <c r="P3308" s="38" t="s">
        <v>1912</v>
      </c>
    </row>
    <row r="3309" spans="1:17" s="38" customFormat="1" ht="15" hidden="1" x14ac:dyDescent="0.2">
      <c r="A3309" s="38" t="s">
        <v>44</v>
      </c>
      <c r="B3309" s="38" t="str">
        <f t="shared" si="3"/>
        <v>mo_priv039</v>
      </c>
      <c r="C3309" s="38" t="s">
        <v>917</v>
      </c>
      <c r="D3309" s="38">
        <v>5</v>
      </c>
      <c r="E3309" s="38">
        <v>20</v>
      </c>
      <c r="F3309" s="38">
        <v>2025</v>
      </c>
      <c r="G3309" s="38">
        <v>1</v>
      </c>
      <c r="H3309" s="38" t="s">
        <v>14</v>
      </c>
      <c r="I3309" s="38" t="s">
        <v>1818</v>
      </c>
      <c r="J3309" s="38" t="s">
        <v>2168</v>
      </c>
      <c r="K3309" s="38" t="s">
        <v>1058</v>
      </c>
      <c r="L3309" s="38">
        <v>2340</v>
      </c>
      <c r="M3309" s="38">
        <v>180</v>
      </c>
      <c r="N3309" s="38">
        <v>13</v>
      </c>
      <c r="O3309" s="38" t="s">
        <v>201</v>
      </c>
      <c r="P3309" s="38" t="s">
        <v>1819</v>
      </c>
    </row>
    <row r="3310" spans="1:17" s="38" customFormat="1" ht="15" hidden="1" x14ac:dyDescent="0.2">
      <c r="A3310" s="38" t="s">
        <v>44</v>
      </c>
      <c r="B3310" s="38" t="str">
        <f t="shared" si="3"/>
        <v>mo_priv039</v>
      </c>
      <c r="C3310" s="38" t="s">
        <v>917</v>
      </c>
      <c r="D3310" s="38">
        <v>5</v>
      </c>
      <c r="E3310" s="38">
        <v>20</v>
      </c>
      <c r="F3310" s="38">
        <v>2025</v>
      </c>
      <c r="G3310" s="38">
        <v>1</v>
      </c>
      <c r="H3310" s="38" t="s">
        <v>14</v>
      </c>
      <c r="I3310" s="38" t="s">
        <v>973</v>
      </c>
      <c r="J3310" s="38" t="s">
        <v>481</v>
      </c>
      <c r="K3310" s="38" t="s">
        <v>1058</v>
      </c>
      <c r="L3310" s="38">
        <v>13</v>
      </c>
      <c r="M3310" s="38">
        <v>13</v>
      </c>
      <c r="N3310" s="38">
        <v>1</v>
      </c>
      <c r="O3310" s="38" t="s">
        <v>201</v>
      </c>
      <c r="P3310" s="38" t="s">
        <v>1523</v>
      </c>
    </row>
    <row r="3311" spans="1:17" s="38" customFormat="1" ht="15" hidden="1" x14ac:dyDescent="0.2">
      <c r="A3311" s="38" t="s">
        <v>44</v>
      </c>
      <c r="B3311" s="38" t="str">
        <f t="shared" si="3"/>
        <v>mo_priv039</v>
      </c>
      <c r="C3311" s="38" t="s">
        <v>917</v>
      </c>
      <c r="D3311" s="38">
        <v>5</v>
      </c>
      <c r="E3311" s="38">
        <v>20</v>
      </c>
      <c r="F3311" s="38">
        <v>2025</v>
      </c>
      <c r="G3311" s="38">
        <v>1</v>
      </c>
      <c r="H3311" s="38" t="s">
        <v>14</v>
      </c>
      <c r="I3311" s="38" t="s">
        <v>375</v>
      </c>
      <c r="J3311" s="38" t="s">
        <v>1676</v>
      </c>
      <c r="K3311" s="38" t="s">
        <v>1218</v>
      </c>
      <c r="L3311" s="38">
        <v>3</v>
      </c>
      <c r="M3311" s="38">
        <v>1</v>
      </c>
      <c r="N3311" s="38">
        <v>3</v>
      </c>
      <c r="O3311" s="38" t="s">
        <v>201</v>
      </c>
      <c r="P3311" s="38" t="s">
        <v>1531</v>
      </c>
    </row>
    <row r="3312" spans="1:17" s="38" customFormat="1" ht="15" hidden="1" x14ac:dyDescent="0.2">
      <c r="A3312" s="38" t="s">
        <v>52</v>
      </c>
      <c r="B3312" s="38" t="str">
        <f t="shared" si="3"/>
        <v>mo_priv041</v>
      </c>
      <c r="C3312" s="38" t="s">
        <v>917</v>
      </c>
      <c r="D3312" s="38">
        <v>5</v>
      </c>
      <c r="E3312" s="38">
        <v>20</v>
      </c>
      <c r="F3312" s="38">
        <v>2025</v>
      </c>
      <c r="G3312" s="38">
        <v>1</v>
      </c>
      <c r="H3312" s="38" t="s">
        <v>1505</v>
      </c>
      <c r="I3312" s="38" t="s">
        <v>973</v>
      </c>
      <c r="J3312" s="38" t="s">
        <v>481</v>
      </c>
      <c r="K3312" s="38" t="s">
        <v>1058</v>
      </c>
      <c r="L3312" s="38">
        <v>145</v>
      </c>
      <c r="M3312" s="38">
        <v>145</v>
      </c>
      <c r="N3312" s="38">
        <v>1</v>
      </c>
      <c r="O3312" s="38" t="s">
        <v>201</v>
      </c>
      <c r="P3312" s="38" t="s">
        <v>1523</v>
      </c>
    </row>
    <row r="3313" spans="1:16" s="8" customFormat="1" ht="15" hidden="1" x14ac:dyDescent="0.25">
      <c r="A3313" s="5" t="s">
        <v>52</v>
      </c>
      <c r="B3313" s="5" t="str">
        <f t="shared" si="3"/>
        <v>mo_priv041</v>
      </c>
      <c r="C3313" s="5" t="s">
        <v>917</v>
      </c>
      <c r="D3313" s="5">
        <v>5</v>
      </c>
      <c r="E3313" s="5">
        <v>20</v>
      </c>
      <c r="F3313" s="5">
        <v>2025</v>
      </c>
      <c r="G3313" s="5">
        <v>1</v>
      </c>
      <c r="H3313" s="5" t="s">
        <v>1505</v>
      </c>
      <c r="I3313" s="5" t="s">
        <v>974</v>
      </c>
      <c r="J3313" s="5" t="s">
        <v>1191</v>
      </c>
      <c r="K3313" s="5" t="s">
        <v>1058</v>
      </c>
      <c r="L3313" s="5">
        <v>70</v>
      </c>
      <c r="M3313" s="5">
        <v>7</v>
      </c>
      <c r="N3313" s="5">
        <v>10</v>
      </c>
      <c r="O3313" s="5" t="s">
        <v>1928</v>
      </c>
      <c r="P3313" s="5" t="s">
        <v>1524</v>
      </c>
    </row>
    <row r="3314" spans="1:16" s="38" customFormat="1" ht="15" hidden="1" x14ac:dyDescent="0.2">
      <c r="A3314" s="38" t="s">
        <v>52</v>
      </c>
      <c r="B3314" s="38" t="str">
        <f t="shared" si="3"/>
        <v>mo_priv041</v>
      </c>
      <c r="C3314" s="38" t="s">
        <v>917</v>
      </c>
      <c r="D3314" s="38">
        <v>5</v>
      </c>
      <c r="E3314" s="38">
        <v>20</v>
      </c>
      <c r="F3314" s="38">
        <v>2025</v>
      </c>
      <c r="G3314" s="38">
        <v>1</v>
      </c>
      <c r="H3314" s="38" t="s">
        <v>1505</v>
      </c>
      <c r="I3314" s="38" t="s">
        <v>980</v>
      </c>
      <c r="J3314" s="38" t="s">
        <v>1825</v>
      </c>
      <c r="K3314" s="38" t="s">
        <v>1058</v>
      </c>
      <c r="L3314" s="38">
        <v>51</v>
      </c>
      <c r="M3314" s="38">
        <v>51</v>
      </c>
      <c r="N3314" s="38">
        <v>1</v>
      </c>
      <c r="O3314" s="38" t="s">
        <v>201</v>
      </c>
      <c r="P3314" s="38" t="s">
        <v>1817</v>
      </c>
    </row>
    <row r="3315" spans="1:16" s="38" customFormat="1" ht="15" hidden="1" x14ac:dyDescent="0.2">
      <c r="A3315" s="38" t="s">
        <v>52</v>
      </c>
      <c r="B3315" s="38" t="str">
        <f t="shared" si="3"/>
        <v>mo_priv041</v>
      </c>
      <c r="C3315" s="38" t="s">
        <v>917</v>
      </c>
      <c r="D3315" s="38">
        <v>5</v>
      </c>
      <c r="E3315" s="38">
        <v>20</v>
      </c>
      <c r="F3315" s="38">
        <v>2025</v>
      </c>
      <c r="G3315" s="38">
        <v>1</v>
      </c>
      <c r="H3315" s="38" t="s">
        <v>1505</v>
      </c>
      <c r="I3315" s="38" t="s">
        <v>1609</v>
      </c>
      <c r="J3315" s="38" t="s">
        <v>1864</v>
      </c>
      <c r="K3315" s="38" t="s">
        <v>1058</v>
      </c>
      <c r="L3315" s="38">
        <v>8</v>
      </c>
      <c r="M3315" s="38">
        <v>4</v>
      </c>
      <c r="N3315" s="38">
        <v>2</v>
      </c>
      <c r="O3315" s="38" t="s">
        <v>201</v>
      </c>
      <c r="P3315" s="38" t="s">
        <v>1929</v>
      </c>
    </row>
    <row r="3316" spans="1:16" s="38" customFormat="1" ht="15" hidden="1" x14ac:dyDescent="0.2">
      <c r="A3316" s="38" t="s">
        <v>52</v>
      </c>
      <c r="B3316" s="38" t="str">
        <f t="shared" si="3"/>
        <v>mo_priv041</v>
      </c>
      <c r="C3316" s="38" t="s">
        <v>917</v>
      </c>
      <c r="D3316" s="38">
        <v>5</v>
      </c>
      <c r="E3316" s="38">
        <v>20</v>
      </c>
      <c r="F3316" s="38">
        <v>2025</v>
      </c>
      <c r="G3316" s="38">
        <v>1</v>
      </c>
      <c r="H3316" s="38" t="s">
        <v>1505</v>
      </c>
      <c r="I3316" s="38" t="s">
        <v>982</v>
      </c>
      <c r="J3316" s="38" t="s">
        <v>317</v>
      </c>
      <c r="K3316" s="38" t="s">
        <v>1058</v>
      </c>
      <c r="L3316" s="38">
        <v>28</v>
      </c>
      <c r="M3316" s="38">
        <v>28</v>
      </c>
      <c r="N3316" s="38">
        <v>1</v>
      </c>
      <c r="O3316" s="38" t="s">
        <v>201</v>
      </c>
      <c r="P3316" s="38" t="s">
        <v>1625</v>
      </c>
    </row>
    <row r="3317" spans="1:16" s="38" customFormat="1" ht="15" hidden="1" x14ac:dyDescent="0.2">
      <c r="A3317" s="38" t="s">
        <v>52</v>
      </c>
      <c r="B3317" s="38" t="str">
        <f t="shared" si="3"/>
        <v>mo_priv041</v>
      </c>
      <c r="C3317" s="38" t="s">
        <v>917</v>
      </c>
      <c r="D3317" s="38">
        <v>5</v>
      </c>
      <c r="E3317" s="38">
        <v>20</v>
      </c>
      <c r="F3317" s="38">
        <v>2025</v>
      </c>
      <c r="G3317" s="38">
        <v>1</v>
      </c>
      <c r="H3317" s="38" t="s">
        <v>1505</v>
      </c>
      <c r="I3317" s="38" t="s">
        <v>1818</v>
      </c>
      <c r="J3317" s="38" t="s">
        <v>2168</v>
      </c>
      <c r="K3317" s="38" t="s">
        <v>1058</v>
      </c>
      <c r="L3317" s="38">
        <v>12</v>
      </c>
      <c r="M3317" s="38">
        <v>3</v>
      </c>
      <c r="N3317" s="38">
        <v>4</v>
      </c>
      <c r="O3317" s="38" t="s">
        <v>201</v>
      </c>
      <c r="P3317" s="38" t="s">
        <v>1819</v>
      </c>
    </row>
    <row r="3318" spans="1:16" s="38" customFormat="1" ht="15" hidden="1" x14ac:dyDescent="0.2">
      <c r="A3318" s="38" t="s">
        <v>52</v>
      </c>
      <c r="B3318" s="38" t="str">
        <f t="shared" si="3"/>
        <v>mo_priv041</v>
      </c>
      <c r="C3318" s="38" t="s">
        <v>917</v>
      </c>
      <c r="D3318" s="38">
        <v>5</v>
      </c>
      <c r="E3318" s="38">
        <v>20</v>
      </c>
      <c r="F3318" s="38">
        <v>2025</v>
      </c>
      <c r="G3318" s="38">
        <v>1</v>
      </c>
      <c r="H3318" s="38" t="s">
        <v>1505</v>
      </c>
      <c r="I3318" s="38" t="s">
        <v>368</v>
      </c>
      <c r="J3318" s="38" t="s">
        <v>369</v>
      </c>
      <c r="K3318" s="38" t="s">
        <v>1058</v>
      </c>
      <c r="L3318" s="38">
        <v>12</v>
      </c>
      <c r="M3318" s="38">
        <v>2</v>
      </c>
      <c r="N3318" s="38">
        <v>6</v>
      </c>
      <c r="O3318" s="38" t="s">
        <v>201</v>
      </c>
      <c r="P3318" s="38" t="s">
        <v>1658</v>
      </c>
    </row>
    <row r="3319" spans="1:16" s="38" customFormat="1" ht="15" hidden="1" x14ac:dyDescent="0.2">
      <c r="A3319" s="38" t="s">
        <v>52</v>
      </c>
      <c r="B3319" s="38" t="str">
        <f t="shared" si="3"/>
        <v>mo_priv041</v>
      </c>
      <c r="C3319" s="38" t="s">
        <v>917</v>
      </c>
      <c r="D3319" s="38">
        <v>5</v>
      </c>
      <c r="E3319" s="38">
        <v>20</v>
      </c>
      <c r="F3319" s="38">
        <v>2025</v>
      </c>
      <c r="G3319" s="38">
        <v>1</v>
      </c>
      <c r="H3319" s="38" t="s">
        <v>1505</v>
      </c>
      <c r="I3319" s="38" t="s">
        <v>1883</v>
      </c>
      <c r="J3319" s="38" t="s">
        <v>481</v>
      </c>
      <c r="K3319" s="38" t="s">
        <v>1058</v>
      </c>
      <c r="L3319" s="38">
        <v>7</v>
      </c>
      <c r="M3319" s="38">
        <v>7</v>
      </c>
      <c r="N3319" s="38">
        <v>1</v>
      </c>
      <c r="O3319" s="38" t="s">
        <v>201</v>
      </c>
      <c r="P3319" s="38" t="s">
        <v>1568</v>
      </c>
    </row>
    <row r="3320" spans="1:16" s="38" customFormat="1" ht="15" hidden="1" x14ac:dyDescent="0.2">
      <c r="A3320" s="38" t="s">
        <v>52</v>
      </c>
      <c r="B3320" s="38" t="str">
        <f t="shared" si="3"/>
        <v>mo_priv041</v>
      </c>
      <c r="C3320" s="38" t="s">
        <v>917</v>
      </c>
      <c r="D3320" s="38">
        <v>5</v>
      </c>
      <c r="E3320" s="38">
        <v>20</v>
      </c>
      <c r="F3320" s="38">
        <v>2025</v>
      </c>
      <c r="G3320" s="38">
        <v>1</v>
      </c>
      <c r="H3320" s="38" t="s">
        <v>1505</v>
      </c>
      <c r="I3320" s="38" t="s">
        <v>1609</v>
      </c>
      <c r="J3320" s="38" t="s">
        <v>1610</v>
      </c>
      <c r="K3320" s="38" t="s">
        <v>1058</v>
      </c>
      <c r="L3320" s="38">
        <v>2</v>
      </c>
      <c r="M3320" s="38">
        <v>2</v>
      </c>
      <c r="N3320" s="38">
        <v>1</v>
      </c>
      <c r="O3320" s="38" t="s">
        <v>201</v>
      </c>
      <c r="P3320" s="38" t="s">
        <v>1612</v>
      </c>
    </row>
    <row r="3321" spans="1:16" s="38" customFormat="1" ht="15" hidden="1" x14ac:dyDescent="0.2">
      <c r="A3321" s="38" t="s">
        <v>143</v>
      </c>
      <c r="B3321" s="38" t="str">
        <f t="shared" si="3"/>
        <v>mo_priv035</v>
      </c>
      <c r="C3321" s="38" t="s">
        <v>917</v>
      </c>
      <c r="D3321" s="38">
        <v>5</v>
      </c>
      <c r="E3321" s="38">
        <v>20</v>
      </c>
      <c r="F3321" s="38">
        <v>2025</v>
      </c>
      <c r="G3321" s="38">
        <v>1</v>
      </c>
      <c r="H3321" s="38" t="s">
        <v>14</v>
      </c>
      <c r="I3321" s="38" t="s">
        <v>977</v>
      </c>
      <c r="J3321" s="38" t="s">
        <v>1930</v>
      </c>
      <c r="K3321" s="38" t="s">
        <v>1058</v>
      </c>
      <c r="L3321" s="38">
        <v>6</v>
      </c>
      <c r="M3321" s="38">
        <v>3</v>
      </c>
      <c r="N3321" s="38">
        <v>2</v>
      </c>
      <c r="O3321" s="38" t="s">
        <v>201</v>
      </c>
      <c r="P3321" s="38" t="s">
        <v>1931</v>
      </c>
    </row>
    <row r="3322" spans="1:16" s="38" customFormat="1" ht="15" hidden="1" x14ac:dyDescent="0.2">
      <c r="A3322" s="38" t="s">
        <v>143</v>
      </c>
      <c r="B3322" s="38" t="str">
        <f t="shared" si="3"/>
        <v>mo_priv035</v>
      </c>
      <c r="C3322" s="38" t="s">
        <v>917</v>
      </c>
      <c r="D3322" s="38">
        <v>5</v>
      </c>
      <c r="E3322" s="38">
        <v>20</v>
      </c>
      <c r="F3322" s="38">
        <v>2025</v>
      </c>
      <c r="G3322" s="38">
        <v>1</v>
      </c>
      <c r="H3322" s="38" t="s">
        <v>14</v>
      </c>
      <c r="I3322" s="38" t="s">
        <v>312</v>
      </c>
      <c r="J3322" s="38" t="s">
        <v>313</v>
      </c>
      <c r="K3322" s="38" t="s">
        <v>1058</v>
      </c>
      <c r="L3322" s="38">
        <v>300</v>
      </c>
      <c r="M3322" s="38">
        <v>10</v>
      </c>
      <c r="N3322" s="38">
        <v>30</v>
      </c>
      <c r="O3322" s="38" t="s">
        <v>201</v>
      </c>
      <c r="P3322" s="38" t="s">
        <v>1526</v>
      </c>
    </row>
    <row r="3323" spans="1:16" s="38" customFormat="1" ht="15" hidden="1" x14ac:dyDescent="0.2">
      <c r="A3323" s="38" t="s">
        <v>143</v>
      </c>
      <c r="B3323" s="38" t="str">
        <f t="shared" si="3"/>
        <v>mo_priv035</v>
      </c>
      <c r="C3323" s="38" t="s">
        <v>917</v>
      </c>
      <c r="D3323" s="38">
        <v>5</v>
      </c>
      <c r="E3323" s="38">
        <v>20</v>
      </c>
      <c r="F3323" s="38">
        <v>2025</v>
      </c>
      <c r="G3323" s="38">
        <v>1</v>
      </c>
      <c r="H3323" s="38" t="s">
        <v>14</v>
      </c>
      <c r="I3323" s="38" t="s">
        <v>314</v>
      </c>
      <c r="J3323" s="38" t="s">
        <v>1617</v>
      </c>
      <c r="K3323" s="38" t="s">
        <v>1058</v>
      </c>
      <c r="L3323" s="38">
        <v>7</v>
      </c>
      <c r="M3323" s="38">
        <v>7</v>
      </c>
      <c r="N3323" s="38">
        <v>1</v>
      </c>
      <c r="O3323" s="38" t="s">
        <v>201</v>
      </c>
      <c r="P3323" s="38" t="s">
        <v>1432</v>
      </c>
    </row>
    <row r="3324" spans="1:16" s="38" customFormat="1" ht="15" hidden="1" x14ac:dyDescent="0.2">
      <c r="A3324" s="38" t="s">
        <v>143</v>
      </c>
      <c r="B3324" s="38" t="str">
        <f t="shared" si="3"/>
        <v>mo_priv035</v>
      </c>
      <c r="C3324" s="38" t="s">
        <v>917</v>
      </c>
      <c r="D3324" s="38">
        <v>5</v>
      </c>
      <c r="E3324" s="38">
        <v>20</v>
      </c>
      <c r="F3324" s="38">
        <v>2025</v>
      </c>
      <c r="G3324" s="38">
        <v>1</v>
      </c>
      <c r="H3324" s="38" t="s">
        <v>14</v>
      </c>
      <c r="I3324" s="38" t="s">
        <v>1818</v>
      </c>
      <c r="J3324" s="38" t="s">
        <v>2168</v>
      </c>
      <c r="K3324" s="38" t="s">
        <v>1058</v>
      </c>
      <c r="L3324" s="38">
        <v>5960</v>
      </c>
      <c r="M3324" s="38">
        <v>596</v>
      </c>
      <c r="N3324" s="38">
        <v>10</v>
      </c>
      <c r="O3324" s="38" t="s">
        <v>201</v>
      </c>
      <c r="P3324" s="38" t="s">
        <v>1819</v>
      </c>
    </row>
    <row r="3325" spans="1:16" s="38" customFormat="1" ht="15" hidden="1" x14ac:dyDescent="0.2">
      <c r="A3325" s="38" t="s">
        <v>143</v>
      </c>
      <c r="B3325" s="38" t="str">
        <f t="shared" si="3"/>
        <v>mo_priv035</v>
      </c>
      <c r="C3325" s="38" t="s">
        <v>917</v>
      </c>
      <c r="D3325" s="38">
        <v>5</v>
      </c>
      <c r="E3325" s="38">
        <v>20</v>
      </c>
      <c r="F3325" s="38">
        <v>2025</v>
      </c>
      <c r="G3325" s="38">
        <v>1</v>
      </c>
      <c r="H3325" s="38" t="s">
        <v>14</v>
      </c>
      <c r="I3325" s="38" t="s">
        <v>1818</v>
      </c>
      <c r="J3325" s="38" t="s">
        <v>2168</v>
      </c>
      <c r="K3325" s="38" t="s">
        <v>1058</v>
      </c>
      <c r="L3325" s="38">
        <v>1572</v>
      </c>
      <c r="M3325" s="38">
        <v>262</v>
      </c>
      <c r="N3325" s="38">
        <v>6</v>
      </c>
      <c r="O3325" s="38" t="s">
        <v>201</v>
      </c>
      <c r="P3325" s="38" t="s">
        <v>1819</v>
      </c>
    </row>
    <row r="3326" spans="1:16" s="38" customFormat="1" ht="15" hidden="1" x14ac:dyDescent="0.2">
      <c r="A3326" s="38" t="s">
        <v>143</v>
      </c>
      <c r="B3326" s="38" t="str">
        <f t="shared" si="3"/>
        <v>mo_priv035</v>
      </c>
      <c r="C3326" s="38" t="s">
        <v>917</v>
      </c>
      <c r="D3326" s="38">
        <v>5</v>
      </c>
      <c r="E3326" s="38">
        <v>20</v>
      </c>
      <c r="F3326" s="38">
        <v>2025</v>
      </c>
      <c r="G3326" s="38">
        <v>1</v>
      </c>
      <c r="H3326" s="38" t="s">
        <v>14</v>
      </c>
      <c r="I3326" s="38" t="s">
        <v>375</v>
      </c>
      <c r="J3326" s="38" t="s">
        <v>376</v>
      </c>
      <c r="K3326" s="38" t="s">
        <v>1218</v>
      </c>
      <c r="L3326" s="38">
        <v>16</v>
      </c>
      <c r="M3326" s="38">
        <v>16</v>
      </c>
      <c r="N3326" s="38">
        <v>1</v>
      </c>
      <c r="O3326" s="38" t="s">
        <v>201</v>
      </c>
      <c r="P3326" s="38" t="s">
        <v>1515</v>
      </c>
    </row>
    <row r="3327" spans="1:16" s="38" customFormat="1" ht="15" hidden="1" x14ac:dyDescent="0.2">
      <c r="A3327" s="38" t="s">
        <v>143</v>
      </c>
      <c r="B3327" s="38" t="str">
        <f t="shared" si="3"/>
        <v>mo_priv035</v>
      </c>
      <c r="C3327" s="38" t="s">
        <v>917</v>
      </c>
      <c r="D3327" s="38">
        <v>5</v>
      </c>
      <c r="E3327" s="38">
        <v>20</v>
      </c>
      <c r="F3327" s="38">
        <v>2025</v>
      </c>
      <c r="G3327" s="38">
        <v>1</v>
      </c>
      <c r="H3327" s="38" t="s">
        <v>14</v>
      </c>
      <c r="I3327" s="38" t="s">
        <v>368</v>
      </c>
      <c r="J3327" s="38" t="s">
        <v>369</v>
      </c>
      <c r="K3327" s="38" t="s">
        <v>1058</v>
      </c>
      <c r="L3327" s="38">
        <v>2958</v>
      </c>
      <c r="M3327" s="38">
        <v>247</v>
      </c>
      <c r="N3327" s="38">
        <v>12</v>
      </c>
      <c r="O3327" s="38" t="s">
        <v>201</v>
      </c>
      <c r="P3327" s="38" t="s">
        <v>1658</v>
      </c>
    </row>
    <row r="3328" spans="1:16" s="38" customFormat="1" ht="15" hidden="1" x14ac:dyDescent="0.2">
      <c r="A3328" s="38" t="s">
        <v>143</v>
      </c>
      <c r="B3328" s="38" t="str">
        <f t="shared" si="3"/>
        <v>mo_priv035</v>
      </c>
      <c r="C3328" s="38" t="s">
        <v>917</v>
      </c>
      <c r="D3328" s="38">
        <v>5</v>
      </c>
      <c r="E3328" s="38">
        <v>20</v>
      </c>
      <c r="F3328" s="38">
        <v>2025</v>
      </c>
      <c r="G3328" s="38">
        <v>1</v>
      </c>
      <c r="H3328" s="38" t="s">
        <v>14</v>
      </c>
      <c r="I3328" s="38" t="s">
        <v>1730</v>
      </c>
      <c r="J3328" s="38" t="s">
        <v>1872</v>
      </c>
      <c r="K3328" s="38" t="s">
        <v>1058</v>
      </c>
      <c r="L3328" s="38">
        <v>1960</v>
      </c>
      <c r="M3328" s="38">
        <v>56</v>
      </c>
      <c r="N3328" s="38">
        <v>35</v>
      </c>
      <c r="O3328" s="38" t="s">
        <v>201</v>
      </c>
      <c r="P3328" s="38" t="s">
        <v>1874</v>
      </c>
    </row>
    <row r="3329" spans="1:17" s="38" customFormat="1" ht="15" hidden="1" x14ac:dyDescent="0.2">
      <c r="A3329" s="38" t="s">
        <v>143</v>
      </c>
      <c r="B3329" s="38" t="str">
        <f t="shared" si="3"/>
        <v>mo_priv035</v>
      </c>
      <c r="C3329" s="38" t="s">
        <v>917</v>
      </c>
      <c r="D3329" s="38">
        <v>5</v>
      </c>
      <c r="E3329" s="38">
        <v>20</v>
      </c>
      <c r="F3329" s="38">
        <v>2025</v>
      </c>
      <c r="G3329" s="38">
        <v>1</v>
      </c>
      <c r="H3329" s="38" t="s">
        <v>14</v>
      </c>
      <c r="I3329" s="38" t="s">
        <v>1002</v>
      </c>
      <c r="J3329" s="38" t="s">
        <v>367</v>
      </c>
      <c r="K3329" s="38" t="s">
        <v>1058</v>
      </c>
      <c r="L3329" s="38">
        <v>2</v>
      </c>
      <c r="M3329" s="38">
        <v>2</v>
      </c>
      <c r="N3329" s="38">
        <v>1</v>
      </c>
      <c r="O3329" s="38" t="s">
        <v>201</v>
      </c>
      <c r="P3329" s="38" t="s">
        <v>1698</v>
      </c>
    </row>
    <row r="3330" spans="1:17" s="38" customFormat="1" ht="15" hidden="1" x14ac:dyDescent="0.2">
      <c r="A3330" s="38" t="s">
        <v>143</v>
      </c>
      <c r="B3330" s="38" t="str">
        <f t="shared" si="3"/>
        <v>mo_priv035</v>
      </c>
      <c r="C3330" s="38" t="s">
        <v>917</v>
      </c>
      <c r="D3330" s="38">
        <v>5</v>
      </c>
      <c r="E3330" s="38">
        <v>20</v>
      </c>
      <c r="F3330" s="38">
        <v>2025</v>
      </c>
      <c r="G3330" s="38">
        <v>1</v>
      </c>
      <c r="H3330" s="38" t="s">
        <v>14</v>
      </c>
      <c r="I3330" s="38" t="s">
        <v>982</v>
      </c>
      <c r="J3330" s="38" t="s">
        <v>317</v>
      </c>
      <c r="K3330" s="38" t="s">
        <v>1058</v>
      </c>
      <c r="L3330" s="38">
        <v>20</v>
      </c>
      <c r="M3330" s="38">
        <v>20</v>
      </c>
      <c r="N3330" s="38">
        <v>1</v>
      </c>
      <c r="O3330" s="38" t="s">
        <v>201</v>
      </c>
      <c r="P3330" s="38" t="s">
        <v>1625</v>
      </c>
    </row>
    <row r="3331" spans="1:17" s="38" customFormat="1" ht="15" hidden="1" x14ac:dyDescent="0.2">
      <c r="A3331" s="38" t="s">
        <v>143</v>
      </c>
      <c r="B3331" s="38" t="str">
        <f t="shared" si="3"/>
        <v>mo_priv035</v>
      </c>
      <c r="C3331" s="38" t="s">
        <v>917</v>
      </c>
      <c r="D3331" s="38">
        <v>5</v>
      </c>
      <c r="E3331" s="38">
        <v>20</v>
      </c>
      <c r="F3331" s="38">
        <v>2025</v>
      </c>
      <c r="G3331" s="38">
        <v>1</v>
      </c>
      <c r="H3331" s="38" t="s">
        <v>14</v>
      </c>
      <c r="I3331" s="38" t="s">
        <v>333</v>
      </c>
      <c r="J3331" s="38" t="s">
        <v>334</v>
      </c>
      <c r="K3331" s="38" t="s">
        <v>1058</v>
      </c>
      <c r="L3331" s="38">
        <v>354</v>
      </c>
      <c r="M3331" s="38">
        <v>118</v>
      </c>
      <c r="N3331" s="38">
        <v>3</v>
      </c>
      <c r="O3331" s="38" t="s">
        <v>201</v>
      </c>
      <c r="P3331" s="38" t="s">
        <v>1827</v>
      </c>
    </row>
    <row r="3332" spans="1:17" s="38" customFormat="1" ht="15" hidden="1" x14ac:dyDescent="0.2">
      <c r="A3332" s="38" t="s">
        <v>143</v>
      </c>
      <c r="B3332" s="38" t="str">
        <f t="shared" si="3"/>
        <v>mo_priv035</v>
      </c>
      <c r="C3332" s="38" t="s">
        <v>917</v>
      </c>
      <c r="D3332" s="38">
        <v>5</v>
      </c>
      <c r="E3332" s="38">
        <v>20</v>
      </c>
      <c r="F3332" s="38">
        <v>2025</v>
      </c>
      <c r="G3332" s="38">
        <v>1</v>
      </c>
      <c r="H3332" s="38" t="s">
        <v>14</v>
      </c>
      <c r="I3332" s="38" t="s">
        <v>984</v>
      </c>
      <c r="J3332" s="38" t="s">
        <v>1811</v>
      </c>
      <c r="K3332" s="38" t="s">
        <v>1058</v>
      </c>
      <c r="L3332" s="38">
        <v>870</v>
      </c>
      <c r="M3332" s="38">
        <v>87</v>
      </c>
      <c r="N3332" s="38">
        <v>10</v>
      </c>
      <c r="O3332" s="38" t="s">
        <v>201</v>
      </c>
      <c r="P3332" s="38" t="s">
        <v>1932</v>
      </c>
    </row>
    <row r="3333" spans="1:17" s="38" customFormat="1" ht="15" hidden="1" x14ac:dyDescent="0.2">
      <c r="A3333" s="38" t="s">
        <v>143</v>
      </c>
      <c r="B3333" s="38" t="str">
        <f t="shared" si="3"/>
        <v>mo_priv035</v>
      </c>
      <c r="C3333" s="38" t="s">
        <v>917</v>
      </c>
      <c r="D3333" s="38">
        <v>5</v>
      </c>
      <c r="E3333" s="38">
        <v>20</v>
      </c>
      <c r="F3333" s="38">
        <v>2025</v>
      </c>
      <c r="G3333" s="38">
        <v>1</v>
      </c>
      <c r="H3333" s="38" t="s">
        <v>14</v>
      </c>
      <c r="I3333" s="38" t="s">
        <v>984</v>
      </c>
      <c r="J3333" s="38" t="s">
        <v>1811</v>
      </c>
      <c r="K3333" s="38" t="s">
        <v>1058</v>
      </c>
      <c r="L3333" s="38">
        <v>168</v>
      </c>
      <c r="M3333" s="38">
        <v>21</v>
      </c>
      <c r="N3333" s="38">
        <v>8</v>
      </c>
      <c r="O3333" s="38" t="s">
        <v>201</v>
      </c>
      <c r="P3333" s="38" t="s">
        <v>1932</v>
      </c>
    </row>
    <row r="3334" spans="1:17" s="38" customFormat="1" ht="15" hidden="1" x14ac:dyDescent="0.2">
      <c r="A3334" s="38" t="s">
        <v>143</v>
      </c>
      <c r="B3334" s="38" t="str">
        <f t="shared" si="3"/>
        <v>mo_priv035</v>
      </c>
      <c r="C3334" s="38" t="s">
        <v>917</v>
      </c>
      <c r="D3334" s="38">
        <v>5</v>
      </c>
      <c r="E3334" s="38">
        <v>20</v>
      </c>
      <c r="F3334" s="38">
        <v>2025</v>
      </c>
      <c r="G3334" s="38">
        <v>1</v>
      </c>
      <c r="H3334" s="38" t="s">
        <v>14</v>
      </c>
      <c r="I3334" s="38" t="s">
        <v>984</v>
      </c>
      <c r="J3334" s="38" t="s">
        <v>1811</v>
      </c>
      <c r="K3334" s="38" t="s">
        <v>1058</v>
      </c>
      <c r="L3334" s="38">
        <v>372</v>
      </c>
      <c r="M3334" s="38">
        <v>62</v>
      </c>
      <c r="N3334" s="38">
        <v>6</v>
      </c>
      <c r="O3334" s="38" t="s">
        <v>201</v>
      </c>
      <c r="P3334" s="38" t="s">
        <v>1932</v>
      </c>
    </row>
    <row r="3335" spans="1:17" s="38" customFormat="1" ht="15" hidden="1" x14ac:dyDescent="0.2">
      <c r="A3335" s="38" t="s">
        <v>65</v>
      </c>
      <c r="B3335" s="38" t="str">
        <f t="shared" si="3"/>
        <v>mo_priv042</v>
      </c>
      <c r="C3335" s="38" t="s">
        <v>917</v>
      </c>
      <c r="D3335" s="38">
        <v>5</v>
      </c>
      <c r="E3335" s="38">
        <v>21</v>
      </c>
      <c r="F3335" s="38">
        <v>2025</v>
      </c>
      <c r="G3335" s="38">
        <v>1</v>
      </c>
      <c r="H3335" s="38" t="s">
        <v>1505</v>
      </c>
      <c r="I3335" s="38" t="s">
        <v>375</v>
      </c>
      <c r="J3335" s="38" t="s">
        <v>1676</v>
      </c>
      <c r="K3335" s="38" t="s">
        <v>1218</v>
      </c>
      <c r="L3335" s="38">
        <v>25</v>
      </c>
      <c r="M3335" s="38">
        <v>25</v>
      </c>
      <c r="N3335" s="38">
        <v>1</v>
      </c>
      <c r="O3335" s="38" t="s">
        <v>201</v>
      </c>
      <c r="P3335" s="38" t="s">
        <v>1531</v>
      </c>
    </row>
    <row r="3336" spans="1:17" s="38" customFormat="1" ht="15" hidden="1" x14ac:dyDescent="0.2">
      <c r="A3336" s="38" t="s">
        <v>65</v>
      </c>
      <c r="B3336" s="38" t="str">
        <f t="shared" si="3"/>
        <v>mo_priv042</v>
      </c>
      <c r="C3336" s="38" t="s">
        <v>917</v>
      </c>
      <c r="D3336" s="38">
        <v>5</v>
      </c>
      <c r="E3336" s="38">
        <v>21</v>
      </c>
      <c r="F3336" s="38">
        <v>2025</v>
      </c>
      <c r="G3336" s="38">
        <v>1</v>
      </c>
      <c r="H3336" s="38" t="s">
        <v>1505</v>
      </c>
      <c r="I3336" s="38" t="s">
        <v>974</v>
      </c>
      <c r="J3336" s="38" t="s">
        <v>1191</v>
      </c>
      <c r="K3336" s="38" t="s">
        <v>1058</v>
      </c>
      <c r="L3336" s="38">
        <v>44</v>
      </c>
      <c r="M3336" s="38">
        <v>44</v>
      </c>
      <c r="N3336" s="38">
        <v>1</v>
      </c>
      <c r="O3336" s="38" t="s">
        <v>201</v>
      </c>
      <c r="P3336" s="38" t="s">
        <v>1524</v>
      </c>
      <c r="Q3336" s="38" t="s">
        <v>1933</v>
      </c>
    </row>
    <row r="3337" spans="1:17" s="38" customFormat="1" ht="15" hidden="1" x14ac:dyDescent="0.2">
      <c r="A3337" s="38" t="s">
        <v>65</v>
      </c>
      <c r="B3337" s="38" t="str">
        <f t="shared" si="3"/>
        <v>mo_priv042</v>
      </c>
      <c r="C3337" s="38" t="s">
        <v>917</v>
      </c>
      <c r="D3337" s="38">
        <v>5</v>
      </c>
      <c r="E3337" s="38">
        <v>21</v>
      </c>
      <c r="F3337" s="38">
        <v>2025</v>
      </c>
      <c r="G3337" s="38">
        <v>1</v>
      </c>
      <c r="H3337" s="38" t="s">
        <v>1505</v>
      </c>
      <c r="I3337" s="38" t="s">
        <v>605</v>
      </c>
      <c r="J3337" s="38" t="s">
        <v>606</v>
      </c>
      <c r="K3337" s="38" t="s">
        <v>1058</v>
      </c>
      <c r="L3337" s="38">
        <v>1</v>
      </c>
      <c r="M3337" s="38">
        <v>1</v>
      </c>
      <c r="N3337" s="38">
        <v>1</v>
      </c>
      <c r="O3337" s="38" t="s">
        <v>201</v>
      </c>
      <c r="P3337" s="38" t="s">
        <v>1866</v>
      </c>
    </row>
    <row r="3338" spans="1:17" s="38" customFormat="1" ht="15" hidden="1" x14ac:dyDescent="0.2">
      <c r="A3338" s="38" t="s">
        <v>65</v>
      </c>
      <c r="B3338" s="38" t="str">
        <f t="shared" si="3"/>
        <v>mo_priv042</v>
      </c>
      <c r="C3338" s="38" t="s">
        <v>917</v>
      </c>
      <c r="D3338" s="38">
        <v>5</v>
      </c>
      <c r="E3338" s="38">
        <v>21</v>
      </c>
      <c r="F3338" s="38">
        <v>2025</v>
      </c>
      <c r="G3338" s="38">
        <v>1</v>
      </c>
      <c r="H3338" s="38" t="s">
        <v>1505</v>
      </c>
      <c r="I3338" s="38" t="s">
        <v>312</v>
      </c>
      <c r="J3338" s="38" t="s">
        <v>313</v>
      </c>
      <c r="K3338" s="38" t="s">
        <v>1058</v>
      </c>
      <c r="L3338" s="38">
        <v>90</v>
      </c>
      <c r="M3338" s="38">
        <v>2</v>
      </c>
      <c r="N3338" s="38">
        <v>45</v>
      </c>
      <c r="O3338" s="38" t="s">
        <v>201</v>
      </c>
      <c r="P3338" s="38" t="s">
        <v>1526</v>
      </c>
    </row>
    <row r="3339" spans="1:17" s="38" customFormat="1" ht="15" hidden="1" x14ac:dyDescent="0.2">
      <c r="A3339" s="38" t="s">
        <v>65</v>
      </c>
      <c r="B3339" s="38" t="str">
        <f t="shared" si="3"/>
        <v>mo_priv042</v>
      </c>
      <c r="C3339" s="38" t="s">
        <v>917</v>
      </c>
      <c r="D3339" s="38">
        <v>5</v>
      </c>
      <c r="E3339" s="38">
        <v>21</v>
      </c>
      <c r="F3339" s="38">
        <v>2025</v>
      </c>
      <c r="G3339" s="38">
        <v>1</v>
      </c>
      <c r="H3339" s="38" t="s">
        <v>1505</v>
      </c>
      <c r="I3339" s="38" t="s">
        <v>375</v>
      </c>
      <c r="J3339" s="38" t="s">
        <v>398</v>
      </c>
      <c r="K3339" s="38" t="s">
        <v>1218</v>
      </c>
      <c r="L3339" s="38">
        <v>3</v>
      </c>
      <c r="M3339" s="38">
        <v>3</v>
      </c>
      <c r="N3339" s="38">
        <v>1</v>
      </c>
      <c r="O3339" s="38" t="s">
        <v>201</v>
      </c>
      <c r="P3339" s="38" t="s">
        <v>1453</v>
      </c>
    </row>
    <row r="3340" spans="1:17" s="38" customFormat="1" ht="15" hidden="1" x14ac:dyDescent="0.2">
      <c r="A3340" s="38" t="s">
        <v>32</v>
      </c>
      <c r="B3340" s="38" t="str">
        <f t="shared" si="3"/>
        <v>mo_priv025</v>
      </c>
      <c r="C3340" s="38" t="s">
        <v>917</v>
      </c>
      <c r="D3340" s="38">
        <v>5</v>
      </c>
      <c r="E3340" s="38">
        <v>22</v>
      </c>
      <c r="F3340" s="38">
        <v>2025</v>
      </c>
      <c r="G3340" s="38">
        <v>1</v>
      </c>
      <c r="H3340" s="38" t="s">
        <v>14</v>
      </c>
      <c r="I3340" s="38" t="s">
        <v>375</v>
      </c>
      <c r="J3340" s="38" t="s">
        <v>398</v>
      </c>
      <c r="K3340" s="38" t="s">
        <v>1218</v>
      </c>
      <c r="L3340" s="38">
        <v>223</v>
      </c>
      <c r="M3340" s="38">
        <v>223</v>
      </c>
      <c r="N3340" s="38">
        <v>1</v>
      </c>
      <c r="O3340" s="38" t="s">
        <v>201</v>
      </c>
      <c r="P3340" s="38" t="s">
        <v>1453</v>
      </c>
    </row>
    <row r="3341" spans="1:17" s="38" customFormat="1" ht="15" hidden="1" x14ac:dyDescent="0.2">
      <c r="A3341" s="38" t="s">
        <v>32</v>
      </c>
      <c r="B3341" s="38" t="str">
        <f t="shared" si="3"/>
        <v>mo_priv025</v>
      </c>
      <c r="C3341" s="38" t="s">
        <v>917</v>
      </c>
      <c r="D3341" s="38">
        <v>5</v>
      </c>
      <c r="E3341" s="38">
        <v>22</v>
      </c>
      <c r="F3341" s="38">
        <v>2025</v>
      </c>
      <c r="G3341" s="38">
        <v>1</v>
      </c>
      <c r="H3341" s="38" t="s">
        <v>14</v>
      </c>
      <c r="I3341" s="38" t="s">
        <v>980</v>
      </c>
      <c r="J3341" s="38" t="s">
        <v>1825</v>
      </c>
      <c r="K3341" s="38" t="s">
        <v>1058</v>
      </c>
      <c r="L3341" s="38">
        <v>94</v>
      </c>
      <c r="M3341" s="38">
        <v>94</v>
      </c>
      <c r="N3341" s="38">
        <v>1</v>
      </c>
      <c r="O3341" s="38" t="s">
        <v>201</v>
      </c>
      <c r="P3341" s="38" t="s">
        <v>1817</v>
      </c>
    </row>
    <row r="3342" spans="1:17" s="38" customFormat="1" ht="15" hidden="1" x14ac:dyDescent="0.2">
      <c r="A3342" s="38" t="s">
        <v>32</v>
      </c>
      <c r="B3342" s="38" t="str">
        <f t="shared" si="3"/>
        <v>mo_priv025</v>
      </c>
      <c r="C3342" s="38" t="s">
        <v>917</v>
      </c>
      <c r="D3342" s="38">
        <v>5</v>
      </c>
      <c r="E3342" s="38">
        <v>22</v>
      </c>
      <c r="F3342" s="38">
        <v>2025</v>
      </c>
      <c r="G3342" s="38">
        <v>1</v>
      </c>
      <c r="H3342" s="38" t="s">
        <v>14</v>
      </c>
      <c r="I3342" s="38" t="s">
        <v>375</v>
      </c>
      <c r="J3342" s="38" t="s">
        <v>1676</v>
      </c>
      <c r="K3342" s="38" t="s">
        <v>1218</v>
      </c>
      <c r="L3342" s="38">
        <v>212</v>
      </c>
      <c r="M3342" s="38">
        <v>212</v>
      </c>
      <c r="N3342" s="38">
        <v>1</v>
      </c>
      <c r="O3342" s="38" t="s">
        <v>201</v>
      </c>
      <c r="P3342" s="38" t="s">
        <v>1531</v>
      </c>
    </row>
    <row r="3343" spans="1:17" s="38" customFormat="1" ht="15" hidden="1" x14ac:dyDescent="0.2">
      <c r="A3343" s="38" t="s">
        <v>32</v>
      </c>
      <c r="B3343" s="38" t="str">
        <f t="shared" si="3"/>
        <v>mo_priv025</v>
      </c>
      <c r="C3343" s="38" t="s">
        <v>917</v>
      </c>
      <c r="D3343" s="38">
        <v>5</v>
      </c>
      <c r="E3343" s="38">
        <v>22</v>
      </c>
      <c r="F3343" s="38">
        <v>2025</v>
      </c>
      <c r="G3343" s="38">
        <v>1</v>
      </c>
      <c r="H3343" s="38" t="s">
        <v>14</v>
      </c>
      <c r="I3343" s="38" t="s">
        <v>364</v>
      </c>
      <c r="J3343" s="38" t="s">
        <v>1885</v>
      </c>
      <c r="K3343" s="38" t="s">
        <v>1058</v>
      </c>
      <c r="L3343" s="38">
        <v>28</v>
      </c>
      <c r="M3343" s="38">
        <v>4</v>
      </c>
      <c r="N3343" s="38">
        <v>7</v>
      </c>
      <c r="O3343" s="38" t="s">
        <v>201</v>
      </c>
      <c r="P3343" s="38" t="s">
        <v>1887</v>
      </c>
    </row>
    <row r="3344" spans="1:17" s="38" customFormat="1" ht="15" hidden="1" x14ac:dyDescent="0.2">
      <c r="A3344" s="38" t="s">
        <v>32</v>
      </c>
      <c r="B3344" s="38" t="str">
        <f t="shared" si="3"/>
        <v>mo_priv025</v>
      </c>
      <c r="C3344" s="38" t="s">
        <v>917</v>
      </c>
      <c r="D3344" s="38">
        <v>5</v>
      </c>
      <c r="E3344" s="38">
        <v>22</v>
      </c>
      <c r="F3344" s="38">
        <v>2025</v>
      </c>
      <c r="G3344" s="38">
        <v>1</v>
      </c>
      <c r="H3344" s="38" t="s">
        <v>14</v>
      </c>
      <c r="I3344" s="38" t="s">
        <v>330</v>
      </c>
      <c r="J3344" s="38" t="s">
        <v>1850</v>
      </c>
      <c r="K3344" s="38" t="s">
        <v>1058</v>
      </c>
      <c r="L3344" s="38">
        <v>1</v>
      </c>
      <c r="M3344" s="38">
        <v>1</v>
      </c>
      <c r="N3344" s="38">
        <v>1</v>
      </c>
      <c r="O3344" s="38" t="s">
        <v>201</v>
      </c>
      <c r="P3344" s="38" t="s">
        <v>1852</v>
      </c>
    </row>
    <row r="3345" spans="1:16" s="38" customFormat="1" ht="15" hidden="1" x14ac:dyDescent="0.2">
      <c r="A3345" s="38" t="s">
        <v>32</v>
      </c>
      <c r="B3345" s="38" t="str">
        <f t="shared" si="3"/>
        <v>mo_priv025</v>
      </c>
      <c r="C3345" s="38" t="s">
        <v>917</v>
      </c>
      <c r="D3345" s="38">
        <v>5</v>
      </c>
      <c r="E3345" s="38">
        <v>22</v>
      </c>
      <c r="F3345" s="38">
        <v>2025</v>
      </c>
      <c r="G3345" s="38">
        <v>1</v>
      </c>
      <c r="H3345" s="38" t="s">
        <v>14</v>
      </c>
      <c r="I3345" s="38" t="s">
        <v>375</v>
      </c>
      <c r="J3345" s="38" t="s">
        <v>1676</v>
      </c>
      <c r="K3345" s="38" t="s">
        <v>1218</v>
      </c>
      <c r="L3345" s="38">
        <v>358</v>
      </c>
      <c r="M3345" s="38">
        <v>358</v>
      </c>
      <c r="N3345" s="38">
        <v>1</v>
      </c>
      <c r="O3345" s="38" t="s">
        <v>201</v>
      </c>
      <c r="P3345" s="38" t="s">
        <v>1531</v>
      </c>
    </row>
    <row r="3346" spans="1:16" s="38" customFormat="1" ht="15" hidden="1" x14ac:dyDescent="0.2">
      <c r="A3346" s="38" t="s">
        <v>32</v>
      </c>
      <c r="B3346" s="38" t="str">
        <f t="shared" si="3"/>
        <v>mo_priv025</v>
      </c>
      <c r="C3346" s="38" t="s">
        <v>917</v>
      </c>
      <c r="D3346" s="38">
        <v>5</v>
      </c>
      <c r="E3346" s="38">
        <v>22</v>
      </c>
      <c r="F3346" s="38">
        <v>2025</v>
      </c>
      <c r="G3346" s="38">
        <v>1</v>
      </c>
      <c r="H3346" s="38" t="s">
        <v>14</v>
      </c>
      <c r="I3346" s="38" t="s">
        <v>375</v>
      </c>
      <c r="J3346" s="38" t="s">
        <v>376</v>
      </c>
      <c r="K3346" s="38" t="s">
        <v>1218</v>
      </c>
      <c r="L3346" s="38">
        <v>3</v>
      </c>
      <c r="M3346" s="38">
        <v>3</v>
      </c>
      <c r="N3346" s="38">
        <v>1</v>
      </c>
      <c r="O3346" s="38" t="s">
        <v>201</v>
      </c>
      <c r="P3346" s="38" t="s">
        <v>1515</v>
      </c>
    </row>
    <row r="3347" spans="1:16" s="38" customFormat="1" ht="15" hidden="1" x14ac:dyDescent="0.2">
      <c r="A3347" s="38" t="s">
        <v>32</v>
      </c>
      <c r="B3347" s="38" t="str">
        <f t="shared" si="3"/>
        <v>mo_priv025</v>
      </c>
      <c r="C3347" s="38" t="s">
        <v>917</v>
      </c>
      <c r="D3347" s="38">
        <v>5</v>
      </c>
      <c r="E3347" s="38">
        <v>22</v>
      </c>
      <c r="F3347" s="38">
        <v>2025</v>
      </c>
      <c r="G3347" s="38">
        <v>1</v>
      </c>
      <c r="H3347" s="38" t="s">
        <v>14</v>
      </c>
      <c r="I3347" s="38" t="s">
        <v>375</v>
      </c>
      <c r="J3347" s="38" t="s">
        <v>398</v>
      </c>
      <c r="K3347" s="38" t="s">
        <v>1218</v>
      </c>
      <c r="L3347" s="38">
        <v>171</v>
      </c>
      <c r="M3347" s="38">
        <v>171</v>
      </c>
      <c r="N3347" s="38">
        <v>1</v>
      </c>
      <c r="O3347" s="38" t="s">
        <v>201</v>
      </c>
      <c r="P3347" s="38" t="s">
        <v>1453</v>
      </c>
    </row>
    <row r="3348" spans="1:16" s="38" customFormat="1" ht="15" hidden="1" x14ac:dyDescent="0.2">
      <c r="A3348" s="38" t="s">
        <v>32</v>
      </c>
      <c r="B3348" s="38" t="str">
        <f t="shared" si="3"/>
        <v>mo_priv025</v>
      </c>
      <c r="C3348" s="38" t="s">
        <v>917</v>
      </c>
      <c r="D3348" s="38">
        <v>5</v>
      </c>
      <c r="E3348" s="38">
        <v>22</v>
      </c>
      <c r="F3348" s="38">
        <v>2025</v>
      </c>
      <c r="G3348" s="38">
        <v>1</v>
      </c>
      <c r="H3348" s="38" t="s">
        <v>14</v>
      </c>
      <c r="I3348" s="38" t="s">
        <v>319</v>
      </c>
      <c r="J3348" s="38" t="s">
        <v>320</v>
      </c>
      <c r="K3348" s="38" t="s">
        <v>1058</v>
      </c>
      <c r="L3348" s="38">
        <v>50</v>
      </c>
      <c r="M3348" s="38">
        <v>2</v>
      </c>
      <c r="N3348" s="38">
        <v>25</v>
      </c>
      <c r="O3348" s="38" t="s">
        <v>201</v>
      </c>
      <c r="P3348" s="38" t="s">
        <v>1902</v>
      </c>
    </row>
    <row r="3349" spans="1:16" s="38" customFormat="1" ht="15" hidden="1" x14ac:dyDescent="0.2">
      <c r="A3349" s="38" t="s">
        <v>31</v>
      </c>
      <c r="B3349" s="38" t="str">
        <f t="shared" si="3"/>
        <v>mo_priv023</v>
      </c>
      <c r="C3349" s="38" t="s">
        <v>917</v>
      </c>
      <c r="D3349" s="38">
        <v>5</v>
      </c>
      <c r="E3349" s="38">
        <v>22</v>
      </c>
      <c r="F3349" s="38">
        <v>2025</v>
      </c>
      <c r="G3349" s="38">
        <v>1</v>
      </c>
      <c r="H3349" s="38" t="s">
        <v>1505</v>
      </c>
      <c r="I3349" s="38" t="s">
        <v>375</v>
      </c>
      <c r="J3349" s="38" t="s">
        <v>1676</v>
      </c>
      <c r="K3349" s="38" t="s">
        <v>1218</v>
      </c>
      <c r="L3349" s="38">
        <v>1406</v>
      </c>
      <c r="M3349" s="38">
        <v>1406</v>
      </c>
      <c r="N3349" s="38">
        <v>1</v>
      </c>
      <c r="O3349" s="38" t="s">
        <v>201</v>
      </c>
      <c r="P3349" s="38" t="s">
        <v>1531</v>
      </c>
    </row>
    <row r="3350" spans="1:16" s="38" customFormat="1" ht="15" hidden="1" x14ac:dyDescent="0.2">
      <c r="A3350" s="38" t="s">
        <v>31</v>
      </c>
      <c r="B3350" s="38" t="str">
        <f t="shared" si="3"/>
        <v>mo_priv023</v>
      </c>
      <c r="C3350" s="38" t="s">
        <v>917</v>
      </c>
      <c r="D3350" s="38">
        <v>5</v>
      </c>
      <c r="E3350" s="38">
        <v>22</v>
      </c>
      <c r="F3350" s="38">
        <v>2025</v>
      </c>
      <c r="G3350" s="38">
        <v>1</v>
      </c>
      <c r="H3350" s="38" t="s">
        <v>1505</v>
      </c>
      <c r="I3350" s="38" t="s">
        <v>980</v>
      </c>
      <c r="J3350" s="38" t="s">
        <v>1825</v>
      </c>
      <c r="K3350" s="38" t="s">
        <v>1058</v>
      </c>
      <c r="L3350" s="38">
        <v>45</v>
      </c>
      <c r="M3350" s="38">
        <v>45</v>
      </c>
      <c r="N3350" s="38">
        <v>1</v>
      </c>
      <c r="O3350" s="38" t="s">
        <v>201</v>
      </c>
      <c r="P3350" s="38" t="s">
        <v>1817</v>
      </c>
    </row>
    <row r="3351" spans="1:16" s="38" customFormat="1" ht="15" hidden="1" x14ac:dyDescent="0.2">
      <c r="A3351" s="38" t="s">
        <v>31</v>
      </c>
      <c r="B3351" s="38" t="str">
        <f t="shared" si="3"/>
        <v>mo_priv023</v>
      </c>
      <c r="C3351" s="38" t="s">
        <v>917</v>
      </c>
      <c r="D3351" s="38">
        <v>5</v>
      </c>
      <c r="E3351" s="38">
        <v>22</v>
      </c>
      <c r="F3351" s="38">
        <v>2025</v>
      </c>
      <c r="G3351" s="38">
        <v>1</v>
      </c>
      <c r="H3351" s="38" t="s">
        <v>1505</v>
      </c>
      <c r="I3351" s="38" t="s">
        <v>375</v>
      </c>
      <c r="J3351" s="38" t="s">
        <v>398</v>
      </c>
      <c r="K3351" s="38" t="s">
        <v>1218</v>
      </c>
      <c r="L3351" s="38">
        <v>60</v>
      </c>
      <c r="M3351" s="38">
        <v>60</v>
      </c>
      <c r="N3351" s="38">
        <v>1</v>
      </c>
      <c r="O3351" s="38" t="s">
        <v>201</v>
      </c>
      <c r="P3351" s="38" t="s">
        <v>1453</v>
      </c>
    </row>
    <row r="3352" spans="1:16" s="38" customFormat="1" ht="15" hidden="1" x14ac:dyDescent="0.2">
      <c r="A3352" s="38" t="s">
        <v>31</v>
      </c>
      <c r="B3352" s="38" t="str">
        <f t="shared" si="3"/>
        <v>mo_priv023</v>
      </c>
      <c r="C3352" s="38" t="s">
        <v>917</v>
      </c>
      <c r="D3352" s="38">
        <v>5</v>
      </c>
      <c r="E3352" s="38">
        <v>22</v>
      </c>
      <c r="F3352" s="38">
        <v>2025</v>
      </c>
      <c r="G3352" s="38">
        <v>1</v>
      </c>
      <c r="H3352" s="38" t="s">
        <v>1505</v>
      </c>
      <c r="I3352" s="38" t="s">
        <v>375</v>
      </c>
      <c r="J3352" s="38" t="s">
        <v>376</v>
      </c>
      <c r="K3352" s="38" t="s">
        <v>1218</v>
      </c>
      <c r="L3352" s="38">
        <v>3</v>
      </c>
      <c r="M3352" s="38">
        <v>3</v>
      </c>
      <c r="N3352" s="38">
        <v>1</v>
      </c>
      <c r="O3352" s="38" t="s">
        <v>201</v>
      </c>
      <c r="P3352" s="38" t="s">
        <v>1515</v>
      </c>
    </row>
    <row r="3353" spans="1:16" s="38" customFormat="1" ht="15" hidden="1" x14ac:dyDescent="0.2">
      <c r="A3353" s="38" t="s">
        <v>31</v>
      </c>
      <c r="B3353" s="38" t="str">
        <f t="shared" si="3"/>
        <v>mo_priv023</v>
      </c>
      <c r="C3353" s="38" t="s">
        <v>917</v>
      </c>
      <c r="D3353" s="38">
        <v>5</v>
      </c>
      <c r="E3353" s="38">
        <v>22</v>
      </c>
      <c r="F3353" s="38">
        <v>2025</v>
      </c>
      <c r="G3353" s="38">
        <v>1</v>
      </c>
      <c r="H3353" s="38" t="s">
        <v>1505</v>
      </c>
      <c r="I3353" s="38" t="s">
        <v>319</v>
      </c>
      <c r="J3353" s="38" t="s">
        <v>1934</v>
      </c>
      <c r="K3353" s="38" t="s">
        <v>1058</v>
      </c>
      <c r="L3353" s="38">
        <v>72</v>
      </c>
      <c r="M3353" s="38">
        <v>6</v>
      </c>
      <c r="N3353" s="38">
        <v>12</v>
      </c>
      <c r="O3353" s="38" t="s">
        <v>201</v>
      </c>
      <c r="P3353" s="38" t="s">
        <v>1902</v>
      </c>
    </row>
    <row r="3354" spans="1:16" s="8" customFormat="1" ht="15" hidden="1" x14ac:dyDescent="0.25">
      <c r="A3354" s="5" t="s">
        <v>31</v>
      </c>
      <c r="B3354" s="5" t="str">
        <f t="shared" si="3"/>
        <v>mo_priv023</v>
      </c>
      <c r="C3354" s="5" t="s">
        <v>917</v>
      </c>
      <c r="D3354" s="5">
        <v>5</v>
      </c>
      <c r="E3354" s="5">
        <v>22</v>
      </c>
      <c r="F3354" s="5">
        <v>2025</v>
      </c>
      <c r="G3354" s="5">
        <v>1</v>
      </c>
      <c r="H3354" s="5" t="s">
        <v>1505</v>
      </c>
      <c r="I3354" s="5" t="s">
        <v>314</v>
      </c>
      <c r="J3354" s="5" t="s">
        <v>1617</v>
      </c>
      <c r="K3354" s="5" t="s">
        <v>1058</v>
      </c>
      <c r="L3354" s="5">
        <v>9</v>
      </c>
      <c r="M3354" s="5">
        <v>9</v>
      </c>
      <c r="N3354" s="5">
        <v>1</v>
      </c>
      <c r="O3354" s="5" t="s">
        <v>1935</v>
      </c>
      <c r="P3354" s="5" t="s">
        <v>1432</v>
      </c>
    </row>
    <row r="3355" spans="1:16" s="38" customFormat="1" ht="15" hidden="1" x14ac:dyDescent="0.2">
      <c r="A3355" s="38" t="s">
        <v>31</v>
      </c>
      <c r="B3355" s="38" t="str">
        <f t="shared" si="3"/>
        <v>mo_priv023</v>
      </c>
      <c r="C3355" s="38" t="s">
        <v>917</v>
      </c>
      <c r="D3355" s="38">
        <v>5</v>
      </c>
      <c r="E3355" s="38">
        <v>22</v>
      </c>
      <c r="F3355" s="38">
        <v>2025</v>
      </c>
      <c r="G3355" s="38">
        <v>1</v>
      </c>
      <c r="H3355" s="38" t="s">
        <v>1505</v>
      </c>
      <c r="I3355" s="38" t="s">
        <v>1818</v>
      </c>
      <c r="J3355" s="38" t="s">
        <v>2168</v>
      </c>
      <c r="K3355" s="38" t="s">
        <v>1058</v>
      </c>
      <c r="L3355" s="38">
        <v>192</v>
      </c>
      <c r="M3355" s="38">
        <v>48</v>
      </c>
      <c r="N3355" s="38">
        <v>4</v>
      </c>
      <c r="O3355" s="38" t="s">
        <v>201</v>
      </c>
      <c r="P3355" s="38" t="s">
        <v>1819</v>
      </c>
    </row>
    <row r="3356" spans="1:16" s="38" customFormat="1" ht="15" hidden="1" x14ac:dyDescent="0.2">
      <c r="A3356" s="38" t="s">
        <v>31</v>
      </c>
      <c r="B3356" s="38" t="str">
        <f t="shared" si="3"/>
        <v>mo_priv023</v>
      </c>
      <c r="C3356" s="38" t="s">
        <v>917</v>
      </c>
      <c r="D3356" s="38">
        <v>5</v>
      </c>
      <c r="E3356" s="38">
        <v>22</v>
      </c>
      <c r="F3356" s="38">
        <v>2025</v>
      </c>
      <c r="G3356" s="38">
        <v>1</v>
      </c>
      <c r="H3356" s="38" t="s">
        <v>1505</v>
      </c>
      <c r="I3356" s="38" t="s">
        <v>312</v>
      </c>
      <c r="J3356" s="38" t="s">
        <v>313</v>
      </c>
      <c r="K3356" s="38" t="s">
        <v>1058</v>
      </c>
      <c r="L3356" s="38">
        <v>1</v>
      </c>
      <c r="M3356" s="38">
        <v>1</v>
      </c>
      <c r="N3356" s="38">
        <v>30</v>
      </c>
      <c r="O3356" s="38" t="s">
        <v>201</v>
      </c>
      <c r="P3356" s="38" t="s">
        <v>1526</v>
      </c>
    </row>
    <row r="3357" spans="1:16" s="38" customFormat="1" ht="15" hidden="1" x14ac:dyDescent="0.2">
      <c r="A3357" s="38" t="s">
        <v>31</v>
      </c>
      <c r="B3357" s="38" t="str">
        <f t="shared" si="3"/>
        <v>mo_priv023</v>
      </c>
      <c r="C3357" s="38" t="s">
        <v>917</v>
      </c>
      <c r="D3357" s="38">
        <v>5</v>
      </c>
      <c r="E3357" s="38">
        <v>22</v>
      </c>
      <c r="F3357" s="38">
        <v>2025</v>
      </c>
      <c r="G3357" s="38">
        <v>1</v>
      </c>
      <c r="H3357" s="38" t="s">
        <v>1505</v>
      </c>
      <c r="I3357" s="38" t="s">
        <v>330</v>
      </c>
      <c r="J3357" s="38" t="s">
        <v>1850</v>
      </c>
      <c r="K3357" s="38" t="s">
        <v>1058</v>
      </c>
      <c r="L3357" s="38">
        <v>6</v>
      </c>
      <c r="M3357" s="38">
        <v>6</v>
      </c>
      <c r="N3357" s="38">
        <v>1</v>
      </c>
      <c r="O3357" s="38" t="s">
        <v>201</v>
      </c>
      <c r="P3357" s="38" t="s">
        <v>1852</v>
      </c>
    </row>
    <row r="3358" spans="1:16" s="38" customFormat="1" ht="15" hidden="1" x14ac:dyDescent="0.2">
      <c r="A3358" s="38" t="s">
        <v>31</v>
      </c>
      <c r="B3358" s="38" t="str">
        <f t="shared" si="3"/>
        <v>mo_priv023</v>
      </c>
      <c r="C3358" s="38" t="s">
        <v>917</v>
      </c>
      <c r="D3358" s="38">
        <v>5</v>
      </c>
      <c r="E3358" s="38">
        <v>22</v>
      </c>
      <c r="F3358" s="38">
        <v>2025</v>
      </c>
      <c r="G3358" s="38">
        <v>1</v>
      </c>
      <c r="H3358" s="38" t="s">
        <v>1505</v>
      </c>
      <c r="I3358" s="38" t="s">
        <v>984</v>
      </c>
      <c r="J3358" s="38" t="s">
        <v>1811</v>
      </c>
      <c r="K3358" s="38" t="s">
        <v>1058</v>
      </c>
      <c r="L3358" s="38">
        <v>3</v>
      </c>
      <c r="M3358" s="38">
        <v>3</v>
      </c>
      <c r="N3358" s="38">
        <v>1</v>
      </c>
      <c r="O3358" s="38" t="s">
        <v>201</v>
      </c>
      <c r="P3358" s="38" t="s">
        <v>1812</v>
      </c>
    </row>
    <row r="3359" spans="1:16" s="8" customFormat="1" ht="15" hidden="1" x14ac:dyDescent="0.25">
      <c r="A3359" s="5" t="s">
        <v>31</v>
      </c>
      <c r="B3359" s="5" t="str">
        <f t="shared" si="3"/>
        <v>mo_priv023</v>
      </c>
      <c r="C3359" s="5" t="s">
        <v>917</v>
      </c>
      <c r="D3359" s="5">
        <v>5</v>
      </c>
      <c r="E3359" s="5">
        <v>22</v>
      </c>
      <c r="F3359" s="5">
        <v>2025</v>
      </c>
      <c r="G3359" s="5">
        <v>1</v>
      </c>
      <c r="H3359" s="5" t="s">
        <v>1505</v>
      </c>
      <c r="I3359" s="5" t="s">
        <v>399</v>
      </c>
      <c r="J3359" s="5" t="s">
        <v>400</v>
      </c>
      <c r="K3359" s="5" t="s">
        <v>1058</v>
      </c>
      <c r="L3359" s="5">
        <v>1</v>
      </c>
      <c r="M3359" s="5">
        <v>1</v>
      </c>
      <c r="N3359" s="5">
        <v>1</v>
      </c>
      <c r="O3359" s="5" t="s">
        <v>1936</v>
      </c>
      <c r="P3359" s="5" t="s">
        <v>1547</v>
      </c>
    </row>
    <row r="3360" spans="1:16" s="38" customFormat="1" ht="15" hidden="1" x14ac:dyDescent="0.2">
      <c r="A3360" s="38" t="s">
        <v>29</v>
      </c>
      <c r="B3360" s="38" t="str">
        <f t="shared" si="3"/>
        <v>mo_priv024</v>
      </c>
      <c r="C3360" s="38" t="s">
        <v>917</v>
      </c>
      <c r="D3360" s="38">
        <v>5</v>
      </c>
      <c r="E3360" s="38">
        <v>22</v>
      </c>
      <c r="F3360" s="38">
        <v>2025</v>
      </c>
      <c r="G3360" s="38">
        <v>1</v>
      </c>
      <c r="H3360" s="38" t="s">
        <v>14</v>
      </c>
      <c r="I3360" s="38" t="s">
        <v>431</v>
      </c>
      <c r="J3360" s="38" t="s">
        <v>1937</v>
      </c>
      <c r="K3360" s="38" t="s">
        <v>1058</v>
      </c>
      <c r="L3360" s="38">
        <v>4</v>
      </c>
      <c r="M3360" s="38">
        <v>2</v>
      </c>
      <c r="N3360" s="38">
        <v>2</v>
      </c>
      <c r="O3360" s="38" t="s">
        <v>201</v>
      </c>
      <c r="P3360" s="38" t="s">
        <v>1938</v>
      </c>
    </row>
    <row r="3361" spans="1:16" s="38" customFormat="1" ht="15" hidden="1" x14ac:dyDescent="0.2">
      <c r="A3361" s="38" t="s">
        <v>29</v>
      </c>
      <c r="B3361" s="38" t="str">
        <f t="shared" si="3"/>
        <v>mo_priv024</v>
      </c>
      <c r="C3361" s="38" t="s">
        <v>917</v>
      </c>
      <c r="D3361" s="38">
        <v>5</v>
      </c>
      <c r="E3361" s="38">
        <v>22</v>
      </c>
      <c r="F3361" s="38">
        <v>2025</v>
      </c>
      <c r="G3361" s="38">
        <v>1</v>
      </c>
      <c r="H3361" s="38" t="s">
        <v>14</v>
      </c>
      <c r="I3361" s="38" t="s">
        <v>375</v>
      </c>
      <c r="J3361" s="38" t="s">
        <v>1676</v>
      </c>
      <c r="K3361" s="38" t="s">
        <v>1218</v>
      </c>
      <c r="L3361" s="38">
        <v>2976</v>
      </c>
      <c r="M3361" s="38">
        <v>2976</v>
      </c>
      <c r="N3361" s="38">
        <v>1</v>
      </c>
      <c r="O3361" s="38" t="s">
        <v>201</v>
      </c>
      <c r="P3361" s="38" t="s">
        <v>1531</v>
      </c>
    </row>
    <row r="3362" spans="1:16" s="38" customFormat="1" ht="15" hidden="1" x14ac:dyDescent="0.2">
      <c r="A3362" s="38" t="s">
        <v>29</v>
      </c>
      <c r="B3362" s="38" t="str">
        <f t="shared" si="3"/>
        <v>mo_priv024</v>
      </c>
      <c r="C3362" s="38" t="s">
        <v>917</v>
      </c>
      <c r="D3362" s="38">
        <v>5</v>
      </c>
      <c r="E3362" s="38">
        <v>22</v>
      </c>
      <c r="F3362" s="38">
        <v>2025</v>
      </c>
      <c r="G3362" s="38">
        <v>1</v>
      </c>
      <c r="H3362" s="38" t="s">
        <v>14</v>
      </c>
      <c r="I3362" s="38" t="s">
        <v>980</v>
      </c>
      <c r="J3362" s="38" t="s">
        <v>1825</v>
      </c>
      <c r="K3362" s="38" t="s">
        <v>1058</v>
      </c>
      <c r="L3362" s="38">
        <v>4</v>
      </c>
      <c r="M3362" s="38">
        <v>4</v>
      </c>
      <c r="N3362" s="38">
        <v>1</v>
      </c>
      <c r="O3362" s="38" t="s">
        <v>201</v>
      </c>
      <c r="P3362" s="38" t="s">
        <v>1817</v>
      </c>
    </row>
    <row r="3363" spans="1:16" s="38" customFormat="1" ht="15" hidden="1" x14ac:dyDescent="0.2">
      <c r="A3363" s="38" t="s">
        <v>29</v>
      </c>
      <c r="B3363" s="38" t="str">
        <f t="shared" si="3"/>
        <v>mo_priv024</v>
      </c>
      <c r="C3363" s="38" t="s">
        <v>917</v>
      </c>
      <c r="D3363" s="38">
        <v>5</v>
      </c>
      <c r="E3363" s="38">
        <v>22</v>
      </c>
      <c r="F3363" s="38">
        <v>2025</v>
      </c>
      <c r="G3363" s="38">
        <v>1</v>
      </c>
      <c r="H3363" s="38" t="s">
        <v>14</v>
      </c>
      <c r="I3363" s="38" t="s">
        <v>364</v>
      </c>
      <c r="J3363" s="38" t="s">
        <v>1885</v>
      </c>
      <c r="K3363" s="38" t="s">
        <v>1058</v>
      </c>
      <c r="L3363" s="38">
        <v>64</v>
      </c>
      <c r="M3363" s="38">
        <v>8</v>
      </c>
      <c r="N3363" s="38">
        <v>8</v>
      </c>
      <c r="O3363" s="38" t="s">
        <v>201</v>
      </c>
      <c r="P3363" s="38" t="s">
        <v>1887</v>
      </c>
    </row>
    <row r="3364" spans="1:16" s="38" customFormat="1" ht="15" hidden="1" x14ac:dyDescent="0.2">
      <c r="A3364" s="38" t="s">
        <v>29</v>
      </c>
      <c r="B3364" s="38" t="str">
        <f t="shared" si="3"/>
        <v>mo_priv024</v>
      </c>
      <c r="C3364" s="38" t="s">
        <v>917</v>
      </c>
      <c r="D3364" s="38">
        <v>5</v>
      </c>
      <c r="E3364" s="38">
        <v>22</v>
      </c>
      <c r="F3364" s="38">
        <v>2025</v>
      </c>
      <c r="G3364" s="38">
        <v>1</v>
      </c>
      <c r="H3364" s="38" t="s">
        <v>14</v>
      </c>
      <c r="I3364" s="38" t="s">
        <v>312</v>
      </c>
      <c r="J3364" s="38" t="s">
        <v>313</v>
      </c>
      <c r="K3364" s="38" t="s">
        <v>1058</v>
      </c>
      <c r="L3364" s="38">
        <v>90</v>
      </c>
      <c r="M3364" s="38">
        <v>1</v>
      </c>
      <c r="N3364" s="38">
        <v>90</v>
      </c>
      <c r="O3364" s="38" t="s">
        <v>201</v>
      </c>
      <c r="P3364" s="38" t="s">
        <v>1526</v>
      </c>
    </row>
    <row r="3365" spans="1:16" s="38" customFormat="1" ht="15" hidden="1" x14ac:dyDescent="0.2">
      <c r="A3365" s="38" t="s">
        <v>29</v>
      </c>
      <c r="B3365" s="38" t="str">
        <f t="shared" si="3"/>
        <v>mo_priv024</v>
      </c>
      <c r="C3365" s="38" t="s">
        <v>917</v>
      </c>
      <c r="D3365" s="38">
        <v>5</v>
      </c>
      <c r="E3365" s="38">
        <v>22</v>
      </c>
      <c r="F3365" s="38">
        <v>2025</v>
      </c>
      <c r="G3365" s="38">
        <v>1</v>
      </c>
      <c r="H3365" s="38" t="s">
        <v>14</v>
      </c>
      <c r="I3365" s="38" t="s">
        <v>375</v>
      </c>
      <c r="J3365" s="38" t="s">
        <v>398</v>
      </c>
      <c r="K3365" s="38" t="s">
        <v>1218</v>
      </c>
      <c r="L3365" s="38">
        <v>97</v>
      </c>
      <c r="M3365" s="38">
        <v>97</v>
      </c>
      <c r="N3365" s="38">
        <v>1</v>
      </c>
      <c r="O3365" s="38" t="s">
        <v>201</v>
      </c>
      <c r="P3365" s="38" t="s">
        <v>1453</v>
      </c>
    </row>
    <row r="3366" spans="1:16" s="38" customFormat="1" ht="15" hidden="1" x14ac:dyDescent="0.2">
      <c r="A3366" s="38" t="s">
        <v>29</v>
      </c>
      <c r="B3366" s="38" t="str">
        <f t="shared" si="3"/>
        <v>mo_priv024</v>
      </c>
      <c r="C3366" s="38" t="s">
        <v>917</v>
      </c>
      <c r="D3366" s="38">
        <v>5</v>
      </c>
      <c r="E3366" s="38">
        <v>22</v>
      </c>
      <c r="F3366" s="38">
        <v>2025</v>
      </c>
      <c r="G3366" s="38">
        <v>1</v>
      </c>
      <c r="H3366" s="38" t="s">
        <v>14</v>
      </c>
      <c r="I3366" s="38" t="s">
        <v>333</v>
      </c>
      <c r="J3366" s="38" t="s">
        <v>334</v>
      </c>
      <c r="K3366" s="38" t="s">
        <v>1058</v>
      </c>
      <c r="L3366" s="38">
        <v>84</v>
      </c>
      <c r="M3366" s="38">
        <v>6</v>
      </c>
      <c r="N3366" s="38">
        <v>14</v>
      </c>
      <c r="O3366" s="38" t="s">
        <v>201</v>
      </c>
      <c r="P3366" s="38" t="s">
        <v>1827</v>
      </c>
    </row>
    <row r="3367" spans="1:16" s="38" customFormat="1" ht="15" hidden="1" x14ac:dyDescent="0.2">
      <c r="A3367" s="38" t="s">
        <v>29</v>
      </c>
      <c r="B3367" s="38" t="str">
        <f t="shared" si="3"/>
        <v>mo_priv024</v>
      </c>
      <c r="C3367" s="38" t="s">
        <v>917</v>
      </c>
      <c r="D3367" s="38">
        <v>5</v>
      </c>
      <c r="E3367" s="38">
        <v>22</v>
      </c>
      <c r="F3367" s="38">
        <v>2025</v>
      </c>
      <c r="G3367" s="38">
        <v>1</v>
      </c>
      <c r="H3367" s="38" t="s">
        <v>14</v>
      </c>
      <c r="I3367" s="38" t="s">
        <v>1818</v>
      </c>
      <c r="J3367" s="38" t="s">
        <v>2168</v>
      </c>
      <c r="K3367" s="38" t="s">
        <v>1058</v>
      </c>
      <c r="L3367" s="38">
        <v>636</v>
      </c>
      <c r="M3367" s="38">
        <v>53</v>
      </c>
      <c r="N3367" s="38">
        <v>12</v>
      </c>
      <c r="O3367" s="38" t="s">
        <v>201</v>
      </c>
      <c r="P3367" s="38" t="s">
        <v>1819</v>
      </c>
    </row>
    <row r="3368" spans="1:16" s="38" customFormat="1" ht="15" hidden="1" x14ac:dyDescent="0.2">
      <c r="A3368" s="38" t="s">
        <v>29</v>
      </c>
      <c r="B3368" s="38" t="str">
        <f t="shared" si="3"/>
        <v>mo_priv024</v>
      </c>
      <c r="C3368" s="38" t="s">
        <v>917</v>
      </c>
      <c r="D3368" s="38">
        <v>5</v>
      </c>
      <c r="E3368" s="38">
        <v>22</v>
      </c>
      <c r="F3368" s="38">
        <v>2025</v>
      </c>
      <c r="G3368" s="38">
        <v>1</v>
      </c>
      <c r="H3368" s="38" t="s">
        <v>14</v>
      </c>
      <c r="I3368" s="38" t="s">
        <v>980</v>
      </c>
      <c r="J3368" s="38" t="s">
        <v>1825</v>
      </c>
      <c r="K3368" s="38" t="s">
        <v>1058</v>
      </c>
      <c r="L3368" s="38">
        <v>17</v>
      </c>
      <c r="M3368" s="38">
        <v>17</v>
      </c>
      <c r="N3368" s="38">
        <v>1</v>
      </c>
      <c r="O3368" s="38" t="s">
        <v>201</v>
      </c>
      <c r="P3368" s="38" t="s">
        <v>1817</v>
      </c>
    </row>
    <row r="3369" spans="1:16" s="38" customFormat="1" ht="15" hidden="1" x14ac:dyDescent="0.2">
      <c r="A3369" s="38" t="s">
        <v>29</v>
      </c>
      <c r="B3369" s="38" t="str">
        <f t="shared" si="3"/>
        <v>mo_priv024</v>
      </c>
      <c r="C3369" s="38" t="s">
        <v>917</v>
      </c>
      <c r="D3369" s="38">
        <v>5</v>
      </c>
      <c r="E3369" s="38">
        <v>22</v>
      </c>
      <c r="F3369" s="38">
        <v>2025</v>
      </c>
      <c r="G3369" s="38">
        <v>1</v>
      </c>
      <c r="H3369" s="38" t="s">
        <v>14</v>
      </c>
      <c r="I3369" s="38" t="s">
        <v>399</v>
      </c>
      <c r="J3369" s="38" t="s">
        <v>400</v>
      </c>
      <c r="K3369" s="38" t="s">
        <v>1058</v>
      </c>
      <c r="L3369" s="38">
        <v>3</v>
      </c>
      <c r="M3369" s="38">
        <v>1</v>
      </c>
      <c r="N3369" s="38">
        <v>3</v>
      </c>
      <c r="O3369" s="38" t="s">
        <v>201</v>
      </c>
      <c r="P3369" s="38" t="s">
        <v>1547</v>
      </c>
    </row>
    <row r="3370" spans="1:16" s="38" customFormat="1" ht="15" hidden="1" x14ac:dyDescent="0.2">
      <c r="A3370" s="38" t="s">
        <v>29</v>
      </c>
      <c r="B3370" s="38" t="str">
        <f t="shared" si="3"/>
        <v>mo_priv024</v>
      </c>
      <c r="C3370" s="38" t="s">
        <v>917</v>
      </c>
      <c r="D3370" s="38">
        <v>5</v>
      </c>
      <c r="E3370" s="38">
        <v>22</v>
      </c>
      <c r="F3370" s="38">
        <v>2025</v>
      </c>
      <c r="G3370" s="38">
        <v>1</v>
      </c>
      <c r="H3370" s="38" t="s">
        <v>14</v>
      </c>
      <c r="I3370" s="38" t="s">
        <v>399</v>
      </c>
      <c r="J3370" s="38" t="s">
        <v>400</v>
      </c>
      <c r="K3370" s="38" t="s">
        <v>1058</v>
      </c>
      <c r="L3370" s="38">
        <v>1</v>
      </c>
      <c r="M3370" s="38">
        <v>1</v>
      </c>
      <c r="N3370" s="38">
        <v>1</v>
      </c>
      <c r="O3370" s="38" t="s">
        <v>201</v>
      </c>
      <c r="P3370" s="38" t="s">
        <v>1547</v>
      </c>
    </row>
    <row r="3371" spans="1:16" s="38" customFormat="1" ht="15" hidden="1" x14ac:dyDescent="0.2">
      <c r="A3371" s="38" t="s">
        <v>29</v>
      </c>
      <c r="B3371" s="38" t="str">
        <f t="shared" si="3"/>
        <v>mo_priv024</v>
      </c>
      <c r="C3371" s="38" t="s">
        <v>917</v>
      </c>
      <c r="D3371" s="38">
        <v>5</v>
      </c>
      <c r="E3371" s="38">
        <v>22</v>
      </c>
      <c r="F3371" s="38">
        <v>2025</v>
      </c>
      <c r="G3371" s="38">
        <v>1</v>
      </c>
      <c r="H3371" s="38" t="s">
        <v>14</v>
      </c>
      <c r="I3371" s="38" t="s">
        <v>977</v>
      </c>
      <c r="J3371" s="38" t="s">
        <v>1930</v>
      </c>
      <c r="K3371" s="38" t="s">
        <v>1058</v>
      </c>
      <c r="L3371" s="38">
        <v>3</v>
      </c>
      <c r="M3371" s="38">
        <v>1</v>
      </c>
      <c r="N3371" s="38">
        <v>3</v>
      </c>
      <c r="O3371" s="38" t="s">
        <v>201</v>
      </c>
      <c r="P3371" s="38" t="s">
        <v>1931</v>
      </c>
    </row>
    <row r="3372" spans="1:16" s="38" customFormat="1" ht="15" hidden="1" x14ac:dyDescent="0.2">
      <c r="A3372" s="38" t="s">
        <v>29</v>
      </c>
      <c r="B3372" s="38" t="str">
        <f t="shared" si="3"/>
        <v>mo_priv024</v>
      </c>
      <c r="C3372" s="38" t="s">
        <v>917</v>
      </c>
      <c r="D3372" s="38">
        <v>5</v>
      </c>
      <c r="E3372" s="38">
        <v>22</v>
      </c>
      <c r="F3372" s="38">
        <v>2025</v>
      </c>
      <c r="G3372" s="38">
        <v>1</v>
      </c>
      <c r="H3372" s="38" t="s">
        <v>14</v>
      </c>
      <c r="I3372" s="38" t="s">
        <v>1609</v>
      </c>
      <c r="J3372" s="38" t="s">
        <v>1939</v>
      </c>
      <c r="K3372" s="38" t="s">
        <v>1058</v>
      </c>
      <c r="L3372" s="38">
        <v>4</v>
      </c>
      <c r="M3372" s="38">
        <v>1</v>
      </c>
      <c r="N3372" s="38">
        <v>4</v>
      </c>
      <c r="O3372" s="38" t="s">
        <v>201</v>
      </c>
      <c r="P3372" s="38" t="s">
        <v>1612</v>
      </c>
    </row>
    <row r="3373" spans="1:16" s="8" customFormat="1" ht="15" hidden="1" x14ac:dyDescent="0.25">
      <c r="A3373" s="5" t="s">
        <v>25</v>
      </c>
      <c r="B3373" s="5" t="str">
        <f t="shared" si="3"/>
        <v>mo_priv029</v>
      </c>
      <c r="C3373" s="5" t="s">
        <v>917</v>
      </c>
      <c r="D3373" s="5">
        <v>5</v>
      </c>
      <c r="E3373" s="5">
        <v>23</v>
      </c>
      <c r="F3373" s="5">
        <v>2025</v>
      </c>
      <c r="G3373" s="5">
        <v>1</v>
      </c>
      <c r="H3373" s="5" t="s">
        <v>1505</v>
      </c>
      <c r="I3373" s="5" t="s">
        <v>431</v>
      </c>
      <c r="J3373" s="5" t="s">
        <v>1937</v>
      </c>
      <c r="K3373" s="5" t="s">
        <v>1058</v>
      </c>
      <c r="L3373" s="5">
        <v>133</v>
      </c>
      <c r="M3373" s="5">
        <v>133</v>
      </c>
      <c r="N3373" s="5">
        <v>1</v>
      </c>
      <c r="O3373" s="5" t="s">
        <v>1940</v>
      </c>
      <c r="P3373" s="5" t="s">
        <v>1938</v>
      </c>
    </row>
    <row r="3374" spans="1:16" s="38" customFormat="1" ht="15" hidden="1" x14ac:dyDescent="0.2">
      <c r="A3374" s="38" t="s">
        <v>25</v>
      </c>
      <c r="B3374" s="38" t="str">
        <f t="shared" si="3"/>
        <v>mo_priv029</v>
      </c>
      <c r="C3374" s="38" t="s">
        <v>917</v>
      </c>
      <c r="D3374" s="38">
        <v>5</v>
      </c>
      <c r="E3374" s="38">
        <v>23</v>
      </c>
      <c r="F3374" s="38">
        <v>2025</v>
      </c>
      <c r="G3374" s="38">
        <v>1</v>
      </c>
      <c r="H3374" s="38" t="s">
        <v>1505</v>
      </c>
      <c r="I3374" s="38" t="s">
        <v>375</v>
      </c>
      <c r="J3374" s="38" t="s">
        <v>398</v>
      </c>
      <c r="K3374" s="38" t="s">
        <v>1218</v>
      </c>
      <c r="L3374" s="38">
        <v>471</v>
      </c>
      <c r="M3374" s="38">
        <v>471</v>
      </c>
      <c r="N3374" s="38">
        <v>1</v>
      </c>
      <c r="O3374" s="38" t="s">
        <v>201</v>
      </c>
      <c r="P3374" s="38" t="s">
        <v>1453</v>
      </c>
    </row>
    <row r="3375" spans="1:16" s="38" customFormat="1" ht="15" hidden="1" x14ac:dyDescent="0.2">
      <c r="A3375" s="38" t="s">
        <v>25</v>
      </c>
      <c r="B3375" s="38" t="str">
        <f t="shared" si="3"/>
        <v>mo_priv029</v>
      </c>
      <c r="C3375" s="38" t="s">
        <v>917</v>
      </c>
      <c r="D3375" s="38">
        <v>5</v>
      </c>
      <c r="E3375" s="38">
        <v>23</v>
      </c>
      <c r="F3375" s="38">
        <v>2025</v>
      </c>
      <c r="G3375" s="38">
        <v>1</v>
      </c>
      <c r="H3375" s="38" t="s">
        <v>1505</v>
      </c>
      <c r="I3375" s="38" t="s">
        <v>375</v>
      </c>
      <c r="J3375" s="38" t="s">
        <v>1676</v>
      </c>
      <c r="K3375" s="38" t="s">
        <v>1218</v>
      </c>
      <c r="L3375" s="38">
        <v>180</v>
      </c>
      <c r="M3375" s="38">
        <v>180</v>
      </c>
      <c r="N3375" s="38">
        <v>1</v>
      </c>
      <c r="O3375" s="38" t="s">
        <v>201</v>
      </c>
      <c r="P3375" s="38" t="s">
        <v>1531</v>
      </c>
    </row>
    <row r="3376" spans="1:16" s="38" customFormat="1" ht="15" hidden="1" x14ac:dyDescent="0.2">
      <c r="A3376" s="38" t="s">
        <v>25</v>
      </c>
      <c r="B3376" s="38" t="str">
        <f t="shared" si="3"/>
        <v>mo_priv029</v>
      </c>
      <c r="C3376" s="38" t="s">
        <v>917</v>
      </c>
      <c r="D3376" s="38">
        <v>5</v>
      </c>
      <c r="E3376" s="38">
        <v>23</v>
      </c>
      <c r="F3376" s="38">
        <v>2025</v>
      </c>
      <c r="G3376" s="38">
        <v>1</v>
      </c>
      <c r="H3376" s="38" t="s">
        <v>1505</v>
      </c>
      <c r="I3376" s="38" t="s">
        <v>605</v>
      </c>
      <c r="J3376" s="38" t="s">
        <v>606</v>
      </c>
      <c r="K3376" s="38" t="s">
        <v>1058</v>
      </c>
      <c r="L3376" s="38">
        <v>4</v>
      </c>
      <c r="M3376" s="38">
        <v>4</v>
      </c>
      <c r="N3376" s="38">
        <v>1</v>
      </c>
      <c r="O3376" s="38" t="s">
        <v>201</v>
      </c>
      <c r="P3376" s="38" t="s">
        <v>1866</v>
      </c>
    </row>
    <row r="3377" spans="1:16" s="38" customFormat="1" ht="15" hidden="1" x14ac:dyDescent="0.2">
      <c r="A3377" s="38" t="s">
        <v>25</v>
      </c>
      <c r="B3377" s="38" t="str">
        <f t="shared" si="3"/>
        <v>mo_priv029</v>
      </c>
      <c r="C3377" s="38" t="s">
        <v>917</v>
      </c>
      <c r="D3377" s="38">
        <v>5</v>
      </c>
      <c r="E3377" s="38">
        <v>23</v>
      </c>
      <c r="F3377" s="38">
        <v>2025</v>
      </c>
      <c r="G3377" s="38">
        <v>1</v>
      </c>
      <c r="H3377" s="38" t="s">
        <v>1505</v>
      </c>
      <c r="I3377" s="38" t="s">
        <v>375</v>
      </c>
      <c r="J3377" s="38" t="s">
        <v>376</v>
      </c>
      <c r="K3377" s="38" t="s">
        <v>1218</v>
      </c>
      <c r="L3377" s="38">
        <v>1</v>
      </c>
      <c r="M3377" s="38">
        <v>1</v>
      </c>
      <c r="N3377" s="38">
        <v>1</v>
      </c>
      <c r="O3377" s="38" t="s">
        <v>201</v>
      </c>
      <c r="P3377" s="38" t="s">
        <v>1515</v>
      </c>
    </row>
    <row r="3378" spans="1:16" s="38" customFormat="1" ht="15" hidden="1" x14ac:dyDescent="0.2">
      <c r="A3378" s="38" t="s">
        <v>28</v>
      </c>
      <c r="B3378" s="38" t="str">
        <f t="shared" si="3"/>
        <v>mo_priv030</v>
      </c>
      <c r="C3378" s="38" t="s">
        <v>917</v>
      </c>
      <c r="D3378" s="38">
        <v>5</v>
      </c>
      <c r="E3378" s="38">
        <v>23</v>
      </c>
      <c r="F3378" s="38">
        <v>2025</v>
      </c>
      <c r="G3378" s="38">
        <v>1</v>
      </c>
      <c r="H3378" s="38" t="s">
        <v>14</v>
      </c>
      <c r="I3378" s="38" t="s">
        <v>375</v>
      </c>
      <c r="J3378" s="38" t="s">
        <v>376</v>
      </c>
      <c r="K3378" s="38" t="s">
        <v>1218</v>
      </c>
      <c r="L3378" s="38">
        <v>3</v>
      </c>
      <c r="M3378" s="38">
        <v>3</v>
      </c>
      <c r="N3378" s="38">
        <v>1</v>
      </c>
      <c r="O3378" s="38" t="s">
        <v>201</v>
      </c>
      <c r="P3378" s="38" t="s">
        <v>1515</v>
      </c>
    </row>
    <row r="3379" spans="1:16" s="38" customFormat="1" ht="15" hidden="1" x14ac:dyDescent="0.2">
      <c r="A3379" s="38" t="s">
        <v>28</v>
      </c>
      <c r="B3379" s="38" t="str">
        <f t="shared" si="3"/>
        <v>mo_priv030</v>
      </c>
      <c r="C3379" s="38" t="s">
        <v>917</v>
      </c>
      <c r="D3379" s="38">
        <v>5</v>
      </c>
      <c r="E3379" s="38">
        <v>23</v>
      </c>
      <c r="F3379" s="38">
        <v>2025</v>
      </c>
      <c r="G3379" s="38">
        <v>1</v>
      </c>
      <c r="H3379" s="38" t="s">
        <v>14</v>
      </c>
      <c r="I3379" s="38" t="s">
        <v>375</v>
      </c>
      <c r="J3379" s="38" t="s">
        <v>398</v>
      </c>
      <c r="K3379" s="38" t="s">
        <v>1218</v>
      </c>
      <c r="L3379" s="38">
        <v>100</v>
      </c>
      <c r="M3379" s="38">
        <v>100</v>
      </c>
      <c r="N3379" s="38">
        <v>1</v>
      </c>
      <c r="O3379" s="38" t="s">
        <v>201</v>
      </c>
      <c r="P3379" s="38" t="s">
        <v>1453</v>
      </c>
    </row>
    <row r="3380" spans="1:16" s="38" customFormat="1" ht="15" hidden="1" x14ac:dyDescent="0.2">
      <c r="A3380" s="38" t="s">
        <v>28</v>
      </c>
      <c r="B3380" s="38" t="str">
        <f t="shared" si="3"/>
        <v>mo_priv030</v>
      </c>
      <c r="C3380" s="38" t="s">
        <v>917</v>
      </c>
      <c r="D3380" s="38">
        <v>5</v>
      </c>
      <c r="E3380" s="38">
        <v>23</v>
      </c>
      <c r="F3380" s="38">
        <v>2025</v>
      </c>
      <c r="G3380" s="38">
        <v>1</v>
      </c>
      <c r="H3380" s="38" t="s">
        <v>14</v>
      </c>
      <c r="I3380" s="38" t="s">
        <v>980</v>
      </c>
      <c r="J3380" s="38" t="s">
        <v>1825</v>
      </c>
      <c r="K3380" s="38" t="s">
        <v>1058</v>
      </c>
      <c r="L3380" s="38">
        <v>37</v>
      </c>
      <c r="M3380" s="38">
        <v>37</v>
      </c>
      <c r="N3380" s="38">
        <v>1</v>
      </c>
      <c r="O3380" s="38" t="s">
        <v>201</v>
      </c>
      <c r="P3380" s="38" t="s">
        <v>1817</v>
      </c>
    </row>
    <row r="3381" spans="1:16" s="38" customFormat="1" ht="15" hidden="1" x14ac:dyDescent="0.2">
      <c r="A3381" s="38" t="s">
        <v>28</v>
      </c>
      <c r="B3381" s="38" t="str">
        <f t="shared" si="3"/>
        <v>mo_priv030</v>
      </c>
      <c r="C3381" s="38" t="s">
        <v>917</v>
      </c>
      <c r="D3381" s="38">
        <v>5</v>
      </c>
      <c r="E3381" s="38">
        <v>23</v>
      </c>
      <c r="F3381" s="38">
        <v>2025</v>
      </c>
      <c r="G3381" s="38">
        <v>1</v>
      </c>
      <c r="H3381" s="38" t="s">
        <v>14</v>
      </c>
      <c r="I3381" s="38" t="s">
        <v>375</v>
      </c>
      <c r="J3381" s="38" t="s">
        <v>1676</v>
      </c>
      <c r="K3381" s="38" t="s">
        <v>1218</v>
      </c>
      <c r="L3381" s="38">
        <v>2129</v>
      </c>
      <c r="M3381" s="38">
        <v>2129</v>
      </c>
      <c r="N3381" s="38">
        <v>1</v>
      </c>
      <c r="O3381" s="38" t="s">
        <v>201</v>
      </c>
      <c r="P3381" s="38" t="s">
        <v>1531</v>
      </c>
    </row>
    <row r="3382" spans="1:16" s="38" customFormat="1" ht="15" hidden="1" x14ac:dyDescent="0.2">
      <c r="A3382" s="38" t="s">
        <v>28</v>
      </c>
      <c r="B3382" s="38" t="str">
        <f t="shared" si="3"/>
        <v>mo_priv030</v>
      </c>
      <c r="C3382" s="38" t="s">
        <v>917</v>
      </c>
      <c r="D3382" s="38">
        <v>5</v>
      </c>
      <c r="E3382" s="38">
        <v>23</v>
      </c>
      <c r="F3382" s="38">
        <v>2025</v>
      </c>
      <c r="G3382" s="38">
        <v>1</v>
      </c>
      <c r="H3382" s="38" t="s">
        <v>14</v>
      </c>
      <c r="I3382" s="38" t="s">
        <v>351</v>
      </c>
      <c r="J3382" s="38" t="s">
        <v>352</v>
      </c>
      <c r="K3382" s="38" t="s">
        <v>1058</v>
      </c>
      <c r="L3382" s="38">
        <v>1</v>
      </c>
      <c r="M3382" s="38">
        <v>1</v>
      </c>
      <c r="N3382" s="38">
        <v>1</v>
      </c>
      <c r="O3382" s="38" t="s">
        <v>201</v>
      </c>
      <c r="P3382" s="38" t="s">
        <v>1516</v>
      </c>
    </row>
    <row r="3383" spans="1:16" s="38" customFormat="1" ht="15" hidden="1" x14ac:dyDescent="0.2">
      <c r="A3383" s="38" t="s">
        <v>28</v>
      </c>
      <c r="B3383" s="38" t="str">
        <f t="shared" si="3"/>
        <v>mo_priv030</v>
      </c>
      <c r="C3383" s="38" t="s">
        <v>917</v>
      </c>
      <c r="D3383" s="38">
        <v>5</v>
      </c>
      <c r="E3383" s="38">
        <v>23</v>
      </c>
      <c r="F3383" s="38">
        <v>2025</v>
      </c>
      <c r="G3383" s="38">
        <v>1</v>
      </c>
      <c r="H3383" s="38" t="s">
        <v>14</v>
      </c>
      <c r="I3383" s="38" t="s">
        <v>333</v>
      </c>
      <c r="J3383" s="38" t="s">
        <v>334</v>
      </c>
      <c r="K3383" s="38" t="s">
        <v>1058</v>
      </c>
      <c r="L3383" s="38">
        <v>160</v>
      </c>
      <c r="M3383" s="38">
        <v>10</v>
      </c>
      <c r="N3383" s="38">
        <v>16</v>
      </c>
      <c r="O3383" s="38" t="s">
        <v>201</v>
      </c>
      <c r="P3383" s="38" t="s">
        <v>1827</v>
      </c>
    </row>
    <row r="3384" spans="1:16" s="38" customFormat="1" ht="15" hidden="1" x14ac:dyDescent="0.2">
      <c r="A3384" s="38" t="s">
        <v>28</v>
      </c>
      <c r="B3384" s="38" t="str">
        <f t="shared" si="3"/>
        <v>mo_priv030</v>
      </c>
      <c r="C3384" s="38" t="s">
        <v>917</v>
      </c>
      <c r="D3384" s="38">
        <v>5</v>
      </c>
      <c r="E3384" s="38">
        <v>23</v>
      </c>
      <c r="F3384" s="38">
        <v>2025</v>
      </c>
      <c r="G3384" s="38">
        <v>1</v>
      </c>
      <c r="H3384" s="38" t="s">
        <v>14</v>
      </c>
      <c r="I3384" s="38" t="s">
        <v>982</v>
      </c>
      <c r="J3384" s="38" t="s">
        <v>317</v>
      </c>
      <c r="K3384" s="38" t="s">
        <v>1058</v>
      </c>
      <c r="L3384" s="38">
        <v>6</v>
      </c>
      <c r="M3384" s="38">
        <v>6</v>
      </c>
      <c r="N3384" s="38">
        <v>1</v>
      </c>
      <c r="O3384" s="38" t="s">
        <v>201</v>
      </c>
      <c r="P3384" s="38" t="s">
        <v>1625</v>
      </c>
    </row>
    <row r="3385" spans="1:16" s="38" customFormat="1" ht="15" hidden="1" x14ac:dyDescent="0.2">
      <c r="A3385" s="38" t="s">
        <v>28</v>
      </c>
      <c r="B3385" s="38" t="str">
        <f t="shared" si="3"/>
        <v>mo_priv030</v>
      </c>
      <c r="C3385" s="38" t="s">
        <v>917</v>
      </c>
      <c r="D3385" s="38">
        <v>5</v>
      </c>
      <c r="E3385" s="38">
        <v>23</v>
      </c>
      <c r="F3385" s="38">
        <v>2025</v>
      </c>
      <c r="G3385" s="38">
        <v>1</v>
      </c>
      <c r="H3385" s="38" t="s">
        <v>14</v>
      </c>
      <c r="I3385" s="38" t="s">
        <v>1818</v>
      </c>
      <c r="J3385" s="38" t="s">
        <v>2168</v>
      </c>
      <c r="K3385" s="38" t="s">
        <v>1058</v>
      </c>
      <c r="L3385" s="38">
        <v>486</v>
      </c>
      <c r="M3385" s="38">
        <v>54</v>
      </c>
      <c r="N3385" s="38">
        <v>9</v>
      </c>
      <c r="O3385" s="38" t="s">
        <v>201</v>
      </c>
      <c r="P3385" s="38" t="s">
        <v>1819</v>
      </c>
    </row>
    <row r="3386" spans="1:16" s="38" customFormat="1" ht="15" hidden="1" x14ac:dyDescent="0.2">
      <c r="A3386" s="38" t="s">
        <v>28</v>
      </c>
      <c r="B3386" s="38" t="str">
        <f t="shared" si="3"/>
        <v>mo_priv030</v>
      </c>
      <c r="C3386" s="38" t="s">
        <v>917</v>
      </c>
      <c r="D3386" s="38">
        <v>5</v>
      </c>
      <c r="E3386" s="38">
        <v>23</v>
      </c>
      <c r="F3386" s="38">
        <v>2025</v>
      </c>
      <c r="G3386" s="38">
        <v>1</v>
      </c>
      <c r="H3386" s="38" t="s">
        <v>14</v>
      </c>
      <c r="I3386" s="38" t="s">
        <v>1681</v>
      </c>
      <c r="J3386" s="38" t="s">
        <v>1682</v>
      </c>
      <c r="K3386" s="38" t="s">
        <v>1058</v>
      </c>
      <c r="L3386" s="38">
        <v>3</v>
      </c>
      <c r="M3386" s="38">
        <v>1</v>
      </c>
      <c r="N3386" s="38">
        <v>3</v>
      </c>
      <c r="O3386" s="38" t="s">
        <v>201</v>
      </c>
      <c r="P3386" s="38" t="s">
        <v>1912</v>
      </c>
    </row>
    <row r="3387" spans="1:16" s="38" customFormat="1" ht="15" hidden="1" x14ac:dyDescent="0.2">
      <c r="A3387" s="38" t="s">
        <v>28</v>
      </c>
      <c r="B3387" s="38" t="str">
        <f t="shared" si="3"/>
        <v>mo_priv030</v>
      </c>
      <c r="C3387" s="38" t="s">
        <v>917</v>
      </c>
      <c r="D3387" s="38">
        <v>5</v>
      </c>
      <c r="E3387" s="38">
        <v>23</v>
      </c>
      <c r="F3387" s="38">
        <v>2025</v>
      </c>
      <c r="G3387" s="38">
        <v>1</v>
      </c>
      <c r="H3387" s="38" t="s">
        <v>14</v>
      </c>
      <c r="I3387" s="38" t="s">
        <v>605</v>
      </c>
      <c r="J3387" s="38" t="s">
        <v>606</v>
      </c>
      <c r="K3387" s="38" t="s">
        <v>1058</v>
      </c>
      <c r="L3387" s="38">
        <v>1</v>
      </c>
      <c r="M3387" s="38">
        <v>1</v>
      </c>
      <c r="N3387" s="38">
        <v>1</v>
      </c>
      <c r="O3387" s="38" t="s">
        <v>201</v>
      </c>
      <c r="P3387" s="38" t="s">
        <v>1866</v>
      </c>
    </row>
    <row r="3388" spans="1:16" s="38" customFormat="1" ht="15" hidden="1" x14ac:dyDescent="0.2">
      <c r="A3388" s="38" t="s">
        <v>28</v>
      </c>
      <c r="B3388" s="38" t="str">
        <f t="shared" si="3"/>
        <v>mo_priv030</v>
      </c>
      <c r="C3388" s="38" t="s">
        <v>917</v>
      </c>
      <c r="D3388" s="38">
        <v>5</v>
      </c>
      <c r="E3388" s="38">
        <v>23</v>
      </c>
      <c r="F3388" s="38">
        <v>2025</v>
      </c>
      <c r="G3388" s="38">
        <v>1</v>
      </c>
      <c r="H3388" s="38" t="s">
        <v>14</v>
      </c>
      <c r="I3388" s="38" t="s">
        <v>379</v>
      </c>
      <c r="J3388" s="38" t="s">
        <v>1639</v>
      </c>
      <c r="K3388" s="38" t="s">
        <v>1058</v>
      </c>
      <c r="L3388" s="38">
        <v>3</v>
      </c>
      <c r="M3388" s="38">
        <v>1</v>
      </c>
      <c r="N3388" s="38">
        <v>3</v>
      </c>
      <c r="O3388" s="38" t="s">
        <v>201</v>
      </c>
      <c r="P3388" s="38" t="s">
        <v>1641</v>
      </c>
    </row>
    <row r="3389" spans="1:16" s="38" customFormat="1" ht="15" hidden="1" x14ac:dyDescent="0.2">
      <c r="A3389" s="38" t="s">
        <v>28</v>
      </c>
      <c r="B3389" s="38" t="str">
        <f t="shared" si="3"/>
        <v>mo_priv030</v>
      </c>
      <c r="C3389" s="38" t="s">
        <v>917</v>
      </c>
      <c r="D3389" s="38">
        <v>5</v>
      </c>
      <c r="E3389" s="38">
        <v>23</v>
      </c>
      <c r="F3389" s="38">
        <v>2025</v>
      </c>
      <c r="G3389" s="38">
        <v>1</v>
      </c>
      <c r="H3389" s="38" t="s">
        <v>14</v>
      </c>
      <c r="I3389" s="38" t="s">
        <v>375</v>
      </c>
      <c r="J3389" s="38" t="s">
        <v>1676</v>
      </c>
      <c r="K3389" s="38" t="s">
        <v>1218</v>
      </c>
      <c r="L3389" s="38">
        <v>232</v>
      </c>
      <c r="M3389" s="38">
        <v>232</v>
      </c>
      <c r="N3389" s="38">
        <v>1</v>
      </c>
      <c r="O3389" s="38" t="s">
        <v>201</v>
      </c>
      <c r="P3389" s="38" t="s">
        <v>1531</v>
      </c>
    </row>
    <row r="3390" spans="1:16" s="38" customFormat="1" ht="15" hidden="1" x14ac:dyDescent="0.2">
      <c r="A3390" s="38" t="s">
        <v>28</v>
      </c>
      <c r="B3390" s="38" t="str">
        <f t="shared" si="3"/>
        <v>mo_priv030</v>
      </c>
      <c r="C3390" s="38" t="s">
        <v>917</v>
      </c>
      <c r="D3390" s="38">
        <v>5</v>
      </c>
      <c r="E3390" s="38">
        <v>23</v>
      </c>
      <c r="F3390" s="38">
        <v>2025</v>
      </c>
      <c r="G3390" s="38">
        <v>1</v>
      </c>
      <c r="H3390" s="38" t="s">
        <v>14</v>
      </c>
      <c r="I3390" s="38" t="s">
        <v>1609</v>
      </c>
      <c r="J3390" s="38" t="s">
        <v>1864</v>
      </c>
      <c r="K3390" s="38" t="s">
        <v>1058</v>
      </c>
      <c r="L3390" s="38">
        <v>2</v>
      </c>
      <c r="M3390" s="38">
        <v>1</v>
      </c>
      <c r="N3390" s="38">
        <v>2</v>
      </c>
      <c r="O3390" s="38" t="s">
        <v>201</v>
      </c>
      <c r="P3390" s="38" t="s">
        <v>1929</v>
      </c>
    </row>
    <row r="3391" spans="1:16" s="38" customFormat="1" ht="15" hidden="1" x14ac:dyDescent="0.2">
      <c r="A3391" s="38" t="s">
        <v>24</v>
      </c>
      <c r="B3391" s="38" t="str">
        <f t="shared" si="3"/>
        <v>mo_priv026</v>
      </c>
      <c r="C3391" s="38" t="s">
        <v>917</v>
      </c>
      <c r="D3391" s="38">
        <v>5</v>
      </c>
      <c r="E3391" s="38">
        <v>23</v>
      </c>
      <c r="F3391" s="38">
        <v>2025</v>
      </c>
      <c r="G3391" s="38">
        <v>1</v>
      </c>
      <c r="H3391" s="38" t="s">
        <v>1505</v>
      </c>
      <c r="I3391" s="38" t="s">
        <v>375</v>
      </c>
      <c r="J3391" s="38" t="s">
        <v>1676</v>
      </c>
      <c r="K3391" s="38" t="s">
        <v>1218</v>
      </c>
      <c r="L3391" s="38">
        <v>1853</v>
      </c>
      <c r="M3391" s="38">
        <v>1853</v>
      </c>
      <c r="N3391" s="38">
        <v>1</v>
      </c>
      <c r="O3391" s="38" t="s">
        <v>201</v>
      </c>
      <c r="P3391" s="38" t="s">
        <v>1531</v>
      </c>
    </row>
    <row r="3392" spans="1:16" s="38" customFormat="1" ht="15" hidden="1" x14ac:dyDescent="0.2">
      <c r="A3392" s="38" t="s">
        <v>24</v>
      </c>
      <c r="B3392" s="38" t="str">
        <f t="shared" si="3"/>
        <v>mo_priv026</v>
      </c>
      <c r="C3392" s="38" t="s">
        <v>917</v>
      </c>
      <c r="D3392" s="38">
        <v>5</v>
      </c>
      <c r="E3392" s="38">
        <v>23</v>
      </c>
      <c r="F3392" s="38">
        <v>2025</v>
      </c>
      <c r="G3392" s="38">
        <v>1</v>
      </c>
      <c r="H3392" s="38" t="s">
        <v>1505</v>
      </c>
      <c r="I3392" s="38" t="s">
        <v>375</v>
      </c>
      <c r="J3392" s="38" t="s">
        <v>398</v>
      </c>
      <c r="K3392" s="38" t="s">
        <v>1218</v>
      </c>
      <c r="L3392" s="38">
        <v>282</v>
      </c>
      <c r="M3392" s="38">
        <v>282</v>
      </c>
      <c r="N3392" s="38">
        <v>1</v>
      </c>
      <c r="O3392" s="38" t="s">
        <v>201</v>
      </c>
      <c r="P3392" s="38" t="s">
        <v>1453</v>
      </c>
    </row>
    <row r="3393" spans="1:16" s="38" customFormat="1" ht="15" hidden="1" x14ac:dyDescent="0.2">
      <c r="A3393" s="38" t="s">
        <v>24</v>
      </c>
      <c r="B3393" s="38" t="str">
        <f t="shared" si="3"/>
        <v>mo_priv026</v>
      </c>
      <c r="C3393" s="38" t="s">
        <v>917</v>
      </c>
      <c r="D3393" s="38">
        <v>5</v>
      </c>
      <c r="E3393" s="38">
        <v>23</v>
      </c>
      <c r="F3393" s="38">
        <v>2025</v>
      </c>
      <c r="G3393" s="38">
        <v>1</v>
      </c>
      <c r="H3393" s="38" t="s">
        <v>1505</v>
      </c>
      <c r="I3393" s="38" t="s">
        <v>351</v>
      </c>
      <c r="J3393" s="38" t="s">
        <v>352</v>
      </c>
      <c r="K3393" s="38" t="s">
        <v>1058</v>
      </c>
      <c r="L3393" s="38">
        <v>3</v>
      </c>
      <c r="M3393" s="38">
        <v>3</v>
      </c>
      <c r="N3393" s="38">
        <v>1</v>
      </c>
      <c r="O3393" s="38" t="s">
        <v>201</v>
      </c>
      <c r="P3393" s="38" t="s">
        <v>1516</v>
      </c>
    </row>
    <row r="3394" spans="1:16" s="38" customFormat="1" ht="15" hidden="1" x14ac:dyDescent="0.2">
      <c r="A3394" s="38" t="s">
        <v>24</v>
      </c>
      <c r="B3394" s="38" t="str">
        <f t="shared" si="3"/>
        <v>mo_priv026</v>
      </c>
      <c r="C3394" s="38" t="s">
        <v>917</v>
      </c>
      <c r="D3394" s="38">
        <v>5</v>
      </c>
      <c r="E3394" s="38">
        <v>23</v>
      </c>
      <c r="F3394" s="38">
        <v>2025</v>
      </c>
      <c r="G3394" s="38">
        <v>1</v>
      </c>
      <c r="H3394" s="38" t="s">
        <v>1505</v>
      </c>
      <c r="I3394" s="38" t="s">
        <v>980</v>
      </c>
      <c r="J3394" s="38" t="s">
        <v>1825</v>
      </c>
      <c r="K3394" s="38" t="s">
        <v>1058</v>
      </c>
      <c r="L3394" s="38">
        <v>23</v>
      </c>
      <c r="M3394" s="38">
        <v>23</v>
      </c>
      <c r="N3394" s="38">
        <v>1</v>
      </c>
      <c r="O3394" s="38" t="s">
        <v>201</v>
      </c>
      <c r="P3394" s="38" t="s">
        <v>1817</v>
      </c>
    </row>
    <row r="3395" spans="1:16" s="38" customFormat="1" ht="15" hidden="1" x14ac:dyDescent="0.2">
      <c r="A3395" s="38" t="s">
        <v>24</v>
      </c>
      <c r="B3395" s="38" t="str">
        <f t="shared" si="3"/>
        <v>mo_priv026</v>
      </c>
      <c r="C3395" s="38" t="s">
        <v>917</v>
      </c>
      <c r="D3395" s="38">
        <v>5</v>
      </c>
      <c r="E3395" s="38">
        <v>23</v>
      </c>
      <c r="F3395" s="38">
        <v>2025</v>
      </c>
      <c r="G3395" s="38">
        <v>1</v>
      </c>
      <c r="H3395" s="38" t="s">
        <v>1505</v>
      </c>
      <c r="I3395" s="38" t="s">
        <v>1818</v>
      </c>
      <c r="J3395" s="38" t="s">
        <v>2168</v>
      </c>
      <c r="K3395" s="38" t="s">
        <v>1058</v>
      </c>
      <c r="L3395" s="38">
        <v>612</v>
      </c>
      <c r="M3395" s="38">
        <v>68</v>
      </c>
      <c r="N3395" s="38">
        <v>9</v>
      </c>
      <c r="O3395" s="38" t="s">
        <v>201</v>
      </c>
      <c r="P3395" s="38" t="s">
        <v>1819</v>
      </c>
    </row>
    <row r="3396" spans="1:16" s="38" customFormat="1" ht="15" hidden="1" x14ac:dyDescent="0.2">
      <c r="A3396" s="38" t="s">
        <v>24</v>
      </c>
      <c r="B3396" s="38" t="str">
        <f t="shared" si="3"/>
        <v>mo_priv026</v>
      </c>
      <c r="C3396" s="38" t="s">
        <v>917</v>
      </c>
      <c r="D3396" s="38">
        <v>5</v>
      </c>
      <c r="E3396" s="38">
        <v>23</v>
      </c>
      <c r="F3396" s="38">
        <v>2025</v>
      </c>
      <c r="G3396" s="38">
        <v>1</v>
      </c>
      <c r="H3396" s="38" t="s">
        <v>1505</v>
      </c>
      <c r="I3396" s="38" t="s">
        <v>375</v>
      </c>
      <c r="J3396" s="38" t="s">
        <v>376</v>
      </c>
      <c r="K3396" s="38" t="s">
        <v>1218</v>
      </c>
      <c r="L3396" s="38">
        <v>16</v>
      </c>
      <c r="M3396" s="38">
        <v>16</v>
      </c>
      <c r="N3396" s="38">
        <v>1</v>
      </c>
      <c r="O3396" s="38" t="s">
        <v>201</v>
      </c>
      <c r="P3396" s="38" t="s">
        <v>1515</v>
      </c>
    </row>
    <row r="3397" spans="1:16" s="38" customFormat="1" ht="15" hidden="1" x14ac:dyDescent="0.2">
      <c r="A3397" s="38" t="s">
        <v>24</v>
      </c>
      <c r="B3397" s="38" t="str">
        <f t="shared" si="3"/>
        <v>mo_priv026</v>
      </c>
      <c r="C3397" s="38" t="s">
        <v>917</v>
      </c>
      <c r="D3397" s="38">
        <v>5</v>
      </c>
      <c r="E3397" s="38">
        <v>23</v>
      </c>
      <c r="F3397" s="38">
        <v>2025</v>
      </c>
      <c r="G3397" s="38">
        <v>1</v>
      </c>
      <c r="H3397" s="38" t="s">
        <v>1505</v>
      </c>
      <c r="I3397" s="38" t="s">
        <v>605</v>
      </c>
      <c r="J3397" s="38" t="s">
        <v>606</v>
      </c>
      <c r="K3397" s="38" t="s">
        <v>1058</v>
      </c>
      <c r="L3397" s="38">
        <v>1</v>
      </c>
      <c r="M3397" s="38">
        <v>1</v>
      </c>
      <c r="N3397" s="38">
        <v>1</v>
      </c>
      <c r="O3397" s="38" t="s">
        <v>201</v>
      </c>
      <c r="P3397" s="38" t="s">
        <v>1866</v>
      </c>
    </row>
    <row r="3398" spans="1:16" s="38" customFormat="1" ht="15" hidden="1" x14ac:dyDescent="0.2">
      <c r="A3398" s="38" t="s">
        <v>24</v>
      </c>
      <c r="B3398" s="38" t="str">
        <f t="shared" si="3"/>
        <v>mo_priv026</v>
      </c>
      <c r="C3398" s="38" t="s">
        <v>917</v>
      </c>
      <c r="D3398" s="38">
        <v>5</v>
      </c>
      <c r="E3398" s="38">
        <v>23</v>
      </c>
      <c r="F3398" s="38">
        <v>2025</v>
      </c>
      <c r="G3398" s="38">
        <v>1</v>
      </c>
      <c r="H3398" s="38" t="s">
        <v>1505</v>
      </c>
      <c r="I3398" s="38" t="s">
        <v>314</v>
      </c>
      <c r="J3398" s="38" t="s">
        <v>315</v>
      </c>
      <c r="K3398" s="38" t="s">
        <v>1058</v>
      </c>
      <c r="L3398" s="38">
        <v>5</v>
      </c>
      <c r="M3398" s="38">
        <v>5</v>
      </c>
      <c r="N3398" s="38">
        <v>1</v>
      </c>
      <c r="O3398" s="38" t="s">
        <v>201</v>
      </c>
      <c r="P3398" s="38" t="s">
        <v>1941</v>
      </c>
    </row>
    <row r="3399" spans="1:16" s="38" customFormat="1" ht="15" hidden="1" x14ac:dyDescent="0.2">
      <c r="A3399" s="38" t="s">
        <v>24</v>
      </c>
      <c r="B3399" s="38" t="str">
        <f t="shared" si="3"/>
        <v>mo_priv026</v>
      </c>
      <c r="C3399" s="38" t="s">
        <v>917</v>
      </c>
      <c r="D3399" s="38">
        <v>5</v>
      </c>
      <c r="E3399" s="38">
        <v>23</v>
      </c>
      <c r="F3399" s="38">
        <v>2025</v>
      </c>
      <c r="G3399" s="38">
        <v>1</v>
      </c>
      <c r="H3399" s="38" t="s">
        <v>1505</v>
      </c>
      <c r="I3399" s="38" t="s">
        <v>982</v>
      </c>
      <c r="J3399" s="38" t="s">
        <v>317</v>
      </c>
      <c r="K3399" s="38" t="s">
        <v>1058</v>
      </c>
      <c r="L3399" s="38">
        <v>1</v>
      </c>
      <c r="M3399" s="38">
        <v>1</v>
      </c>
      <c r="N3399" s="38">
        <v>1</v>
      </c>
      <c r="O3399" s="38" t="s">
        <v>201</v>
      </c>
      <c r="P3399" s="38" t="s">
        <v>1625</v>
      </c>
    </row>
    <row r="3400" spans="1:16" s="38" customFormat="1" ht="15" hidden="1" x14ac:dyDescent="0.2">
      <c r="A3400" s="38" t="s">
        <v>22</v>
      </c>
      <c r="B3400" s="38" t="str">
        <f t="shared" si="3"/>
        <v>mo_priv028</v>
      </c>
      <c r="C3400" s="38" t="s">
        <v>917</v>
      </c>
      <c r="D3400" s="38">
        <v>5</v>
      </c>
      <c r="E3400" s="38">
        <v>23</v>
      </c>
      <c r="F3400" s="38">
        <v>2025</v>
      </c>
      <c r="G3400" s="38">
        <v>1</v>
      </c>
      <c r="H3400" s="38" t="s">
        <v>14</v>
      </c>
      <c r="I3400" s="38" t="s">
        <v>375</v>
      </c>
      <c r="J3400" s="38" t="s">
        <v>1676</v>
      </c>
      <c r="K3400" s="38" t="s">
        <v>1218</v>
      </c>
      <c r="L3400" s="38">
        <v>1259</v>
      </c>
      <c r="M3400" s="38">
        <v>1259</v>
      </c>
      <c r="N3400" s="38">
        <v>1</v>
      </c>
      <c r="O3400" s="38" t="s">
        <v>201</v>
      </c>
      <c r="P3400" s="38" t="s">
        <v>1531</v>
      </c>
    </row>
    <row r="3401" spans="1:16" s="38" customFormat="1" ht="15" hidden="1" x14ac:dyDescent="0.2">
      <c r="A3401" s="38" t="s">
        <v>22</v>
      </c>
      <c r="B3401" s="38" t="str">
        <f t="shared" ref="B3401:B3655" si="4">CONCATENATE("mo_",A3401)</f>
        <v>mo_priv028</v>
      </c>
      <c r="C3401" s="38" t="s">
        <v>917</v>
      </c>
      <c r="D3401" s="38">
        <v>5</v>
      </c>
      <c r="E3401" s="38">
        <v>23</v>
      </c>
      <c r="F3401" s="38">
        <v>2025</v>
      </c>
      <c r="G3401" s="38">
        <v>1</v>
      </c>
      <c r="H3401" s="38" t="s">
        <v>14</v>
      </c>
      <c r="I3401" s="38" t="s">
        <v>375</v>
      </c>
      <c r="J3401" s="38" t="s">
        <v>398</v>
      </c>
      <c r="K3401" s="38" t="s">
        <v>1218</v>
      </c>
      <c r="L3401" s="38">
        <v>29</v>
      </c>
      <c r="M3401" s="38">
        <v>29</v>
      </c>
      <c r="N3401" s="38">
        <v>1</v>
      </c>
      <c r="O3401" s="38" t="s">
        <v>201</v>
      </c>
      <c r="P3401" s="38" t="s">
        <v>1453</v>
      </c>
    </row>
    <row r="3402" spans="1:16" s="38" customFormat="1" ht="15" hidden="1" x14ac:dyDescent="0.2">
      <c r="A3402" s="38" t="s">
        <v>22</v>
      </c>
      <c r="B3402" s="38" t="str">
        <f t="shared" si="4"/>
        <v>mo_priv028</v>
      </c>
      <c r="C3402" s="38" t="s">
        <v>917</v>
      </c>
      <c r="D3402" s="38">
        <v>5</v>
      </c>
      <c r="E3402" s="38">
        <v>23</v>
      </c>
      <c r="F3402" s="38">
        <v>2025</v>
      </c>
      <c r="G3402" s="38">
        <v>1</v>
      </c>
      <c r="H3402" s="38" t="s">
        <v>14</v>
      </c>
      <c r="I3402" s="38" t="s">
        <v>351</v>
      </c>
      <c r="J3402" s="38" t="s">
        <v>352</v>
      </c>
      <c r="K3402" s="38" t="s">
        <v>1058</v>
      </c>
      <c r="L3402" s="38">
        <v>40</v>
      </c>
      <c r="M3402" s="38">
        <v>40</v>
      </c>
      <c r="N3402" s="38">
        <v>1</v>
      </c>
      <c r="O3402" s="38" t="s">
        <v>201</v>
      </c>
      <c r="P3402" s="38" t="s">
        <v>1516</v>
      </c>
    </row>
    <row r="3403" spans="1:16" s="38" customFormat="1" ht="15" hidden="1" x14ac:dyDescent="0.2">
      <c r="A3403" s="38" t="s">
        <v>22</v>
      </c>
      <c r="B3403" s="38" t="str">
        <f t="shared" si="4"/>
        <v>mo_priv028</v>
      </c>
      <c r="C3403" s="38" t="s">
        <v>917</v>
      </c>
      <c r="D3403" s="38">
        <v>5</v>
      </c>
      <c r="E3403" s="38">
        <v>23</v>
      </c>
      <c r="F3403" s="38">
        <v>2025</v>
      </c>
      <c r="G3403" s="38">
        <v>1</v>
      </c>
      <c r="H3403" s="38" t="s">
        <v>14</v>
      </c>
      <c r="I3403" s="38" t="s">
        <v>314</v>
      </c>
      <c r="J3403" s="38" t="s">
        <v>1617</v>
      </c>
      <c r="K3403" s="38" t="s">
        <v>1058</v>
      </c>
      <c r="L3403" s="38">
        <v>2</v>
      </c>
      <c r="M3403" s="38">
        <v>2</v>
      </c>
      <c r="N3403" s="38">
        <v>1</v>
      </c>
      <c r="O3403" s="38" t="s">
        <v>201</v>
      </c>
      <c r="P3403" s="38" t="s">
        <v>1432</v>
      </c>
    </row>
    <row r="3404" spans="1:16" s="38" customFormat="1" ht="15" hidden="1" x14ac:dyDescent="0.2">
      <c r="A3404" s="38" t="s">
        <v>22</v>
      </c>
      <c r="B3404" s="38" t="str">
        <f t="shared" si="4"/>
        <v>mo_priv028</v>
      </c>
      <c r="C3404" s="38" t="s">
        <v>917</v>
      </c>
      <c r="D3404" s="38">
        <v>5</v>
      </c>
      <c r="E3404" s="38">
        <v>23</v>
      </c>
      <c r="F3404" s="38">
        <v>2025</v>
      </c>
      <c r="G3404" s="38">
        <v>1</v>
      </c>
      <c r="H3404" s="38" t="s">
        <v>14</v>
      </c>
      <c r="I3404" s="38" t="s">
        <v>1681</v>
      </c>
      <c r="J3404" s="38" t="s">
        <v>1682</v>
      </c>
      <c r="K3404" s="38" t="s">
        <v>1058</v>
      </c>
      <c r="L3404" s="38">
        <v>81</v>
      </c>
      <c r="M3404" s="38">
        <v>81</v>
      </c>
      <c r="N3404" s="38">
        <v>1</v>
      </c>
      <c r="O3404" s="38" t="s">
        <v>201</v>
      </c>
      <c r="P3404" s="38" t="s">
        <v>1912</v>
      </c>
    </row>
    <row r="3405" spans="1:16" s="38" customFormat="1" ht="15" hidden="1" x14ac:dyDescent="0.2">
      <c r="A3405" s="38" t="s">
        <v>22</v>
      </c>
      <c r="B3405" s="38" t="str">
        <f t="shared" si="4"/>
        <v>mo_priv028</v>
      </c>
      <c r="C3405" s="38" t="s">
        <v>917</v>
      </c>
      <c r="D3405" s="38">
        <v>5</v>
      </c>
      <c r="E3405" s="38">
        <v>23</v>
      </c>
      <c r="F3405" s="38">
        <v>2025</v>
      </c>
      <c r="G3405" s="38">
        <v>1</v>
      </c>
      <c r="H3405" s="38" t="s">
        <v>14</v>
      </c>
      <c r="I3405" s="38" t="s">
        <v>980</v>
      </c>
      <c r="J3405" s="38" t="s">
        <v>1825</v>
      </c>
      <c r="K3405" s="38" t="s">
        <v>1058</v>
      </c>
      <c r="L3405" s="38">
        <v>10</v>
      </c>
      <c r="M3405" s="38">
        <v>10</v>
      </c>
      <c r="N3405" s="38">
        <v>1</v>
      </c>
      <c r="O3405" s="38" t="s">
        <v>201</v>
      </c>
      <c r="P3405" s="38" t="s">
        <v>1817</v>
      </c>
    </row>
    <row r="3406" spans="1:16" s="38" customFormat="1" ht="15" hidden="1" x14ac:dyDescent="0.2">
      <c r="A3406" s="38" t="s">
        <v>22</v>
      </c>
      <c r="B3406" s="38" t="str">
        <f t="shared" si="4"/>
        <v>mo_priv028</v>
      </c>
      <c r="C3406" s="38" t="s">
        <v>917</v>
      </c>
      <c r="D3406" s="38">
        <v>5</v>
      </c>
      <c r="E3406" s="38">
        <v>23</v>
      </c>
      <c r="F3406" s="38">
        <v>2025</v>
      </c>
      <c r="G3406" s="38">
        <v>1</v>
      </c>
      <c r="H3406" s="38" t="s">
        <v>14</v>
      </c>
      <c r="I3406" s="38" t="s">
        <v>977</v>
      </c>
      <c r="J3406" s="38" t="s">
        <v>1930</v>
      </c>
      <c r="K3406" s="38" t="s">
        <v>1058</v>
      </c>
      <c r="L3406" s="38">
        <v>42</v>
      </c>
      <c r="M3406" s="38">
        <v>7</v>
      </c>
      <c r="N3406" s="38">
        <v>6</v>
      </c>
      <c r="O3406" s="38" t="s">
        <v>201</v>
      </c>
      <c r="P3406" s="38" t="s">
        <v>1931</v>
      </c>
    </row>
    <row r="3407" spans="1:16" s="38" customFormat="1" ht="15" hidden="1" x14ac:dyDescent="0.2">
      <c r="A3407" s="38" t="s">
        <v>22</v>
      </c>
      <c r="B3407" s="38" t="str">
        <f t="shared" si="4"/>
        <v>mo_priv028</v>
      </c>
      <c r="C3407" s="38" t="s">
        <v>917</v>
      </c>
      <c r="D3407" s="38">
        <v>5</v>
      </c>
      <c r="E3407" s="38">
        <v>23</v>
      </c>
      <c r="F3407" s="38">
        <v>2025</v>
      </c>
      <c r="G3407" s="38">
        <v>1</v>
      </c>
      <c r="H3407" s="38" t="s">
        <v>14</v>
      </c>
      <c r="I3407" s="38" t="s">
        <v>1620</v>
      </c>
      <c r="J3407" s="38" t="s">
        <v>1942</v>
      </c>
      <c r="K3407" s="38" t="s">
        <v>1058</v>
      </c>
      <c r="L3407" s="38">
        <v>8</v>
      </c>
      <c r="M3407" s="38">
        <v>4</v>
      </c>
      <c r="N3407" s="38">
        <v>2</v>
      </c>
      <c r="O3407" s="38" t="s">
        <v>201</v>
      </c>
      <c r="P3407" s="38" t="s">
        <v>1943</v>
      </c>
    </row>
    <row r="3408" spans="1:16" s="38" customFormat="1" ht="15" hidden="1" x14ac:dyDescent="0.2">
      <c r="A3408" s="38" t="s">
        <v>22</v>
      </c>
      <c r="B3408" s="38" t="str">
        <f t="shared" si="4"/>
        <v>mo_priv028</v>
      </c>
      <c r="C3408" s="38" t="s">
        <v>917</v>
      </c>
      <c r="D3408" s="38">
        <v>5</v>
      </c>
      <c r="E3408" s="38">
        <v>23</v>
      </c>
      <c r="F3408" s="38">
        <v>2025</v>
      </c>
      <c r="G3408" s="38">
        <v>1</v>
      </c>
      <c r="H3408" s="38" t="s">
        <v>14</v>
      </c>
      <c r="I3408" s="38" t="s">
        <v>987</v>
      </c>
      <c r="J3408" s="38" t="s">
        <v>1944</v>
      </c>
      <c r="K3408" s="38" t="s">
        <v>1058</v>
      </c>
      <c r="L3408" s="38">
        <v>128</v>
      </c>
      <c r="M3408" s="38">
        <v>8</v>
      </c>
      <c r="N3408" s="38">
        <v>16</v>
      </c>
      <c r="O3408" s="38" t="s">
        <v>201</v>
      </c>
      <c r="P3408" s="38" t="s">
        <v>1945</v>
      </c>
    </row>
    <row r="3409" spans="1:16" s="38" customFormat="1" ht="15" hidden="1" x14ac:dyDescent="0.2">
      <c r="A3409" s="38" t="s">
        <v>22</v>
      </c>
      <c r="B3409" s="38" t="str">
        <f t="shared" si="4"/>
        <v>mo_priv028</v>
      </c>
      <c r="C3409" s="38" t="s">
        <v>917</v>
      </c>
      <c r="D3409" s="38">
        <v>5</v>
      </c>
      <c r="E3409" s="38">
        <v>23</v>
      </c>
      <c r="F3409" s="38">
        <v>2025</v>
      </c>
      <c r="G3409" s="38">
        <v>1</v>
      </c>
      <c r="H3409" s="38" t="s">
        <v>14</v>
      </c>
      <c r="I3409" s="38" t="s">
        <v>333</v>
      </c>
      <c r="J3409" s="38" t="s">
        <v>334</v>
      </c>
      <c r="K3409" s="38" t="s">
        <v>1058</v>
      </c>
      <c r="L3409" s="38">
        <v>80</v>
      </c>
      <c r="M3409" s="38">
        <v>10</v>
      </c>
      <c r="N3409" s="38">
        <v>9</v>
      </c>
      <c r="O3409" s="38" t="s">
        <v>201</v>
      </c>
      <c r="P3409" s="38" t="s">
        <v>1827</v>
      </c>
    </row>
    <row r="3410" spans="1:16" s="38" customFormat="1" ht="15" hidden="1" x14ac:dyDescent="0.2">
      <c r="A3410" s="38" t="s">
        <v>22</v>
      </c>
      <c r="B3410" s="38" t="str">
        <f t="shared" si="4"/>
        <v>mo_priv028</v>
      </c>
      <c r="C3410" s="38" t="s">
        <v>917</v>
      </c>
      <c r="D3410" s="38">
        <v>5</v>
      </c>
      <c r="E3410" s="38">
        <v>23</v>
      </c>
      <c r="F3410" s="38">
        <v>2025</v>
      </c>
      <c r="G3410" s="38">
        <v>1</v>
      </c>
      <c r="H3410" s="38" t="s">
        <v>14</v>
      </c>
      <c r="I3410" s="38" t="s">
        <v>1818</v>
      </c>
      <c r="J3410" s="38" t="s">
        <v>2168</v>
      </c>
      <c r="K3410" s="38" t="s">
        <v>1058</v>
      </c>
      <c r="L3410" s="38">
        <v>32</v>
      </c>
      <c r="M3410" s="38">
        <v>4</v>
      </c>
      <c r="N3410" s="38">
        <v>8</v>
      </c>
      <c r="O3410" s="38" t="s">
        <v>201</v>
      </c>
      <c r="P3410" s="38" t="s">
        <v>1819</v>
      </c>
    </row>
    <row r="3411" spans="1:16" s="38" customFormat="1" ht="15" hidden="1" x14ac:dyDescent="0.2">
      <c r="A3411" s="38" t="s">
        <v>22</v>
      </c>
      <c r="B3411" s="38" t="str">
        <f t="shared" si="4"/>
        <v>mo_priv028</v>
      </c>
      <c r="C3411" s="38" t="s">
        <v>917</v>
      </c>
      <c r="D3411" s="38">
        <v>5</v>
      </c>
      <c r="E3411" s="38">
        <v>23</v>
      </c>
      <c r="F3411" s="38">
        <v>2025</v>
      </c>
      <c r="G3411" s="38">
        <v>1</v>
      </c>
      <c r="H3411" s="38" t="s">
        <v>14</v>
      </c>
      <c r="I3411" s="38" t="s">
        <v>312</v>
      </c>
      <c r="J3411" s="38" t="s">
        <v>313</v>
      </c>
      <c r="K3411" s="38" t="s">
        <v>1058</v>
      </c>
      <c r="L3411" s="38">
        <v>12</v>
      </c>
      <c r="M3411" s="38">
        <v>2</v>
      </c>
      <c r="N3411" s="38">
        <v>6</v>
      </c>
      <c r="O3411" s="38" t="s">
        <v>201</v>
      </c>
      <c r="P3411" s="38" t="s">
        <v>1526</v>
      </c>
    </row>
    <row r="3412" spans="1:16" s="38" customFormat="1" ht="15" hidden="1" x14ac:dyDescent="0.2">
      <c r="A3412" s="38" t="s">
        <v>22</v>
      </c>
      <c r="B3412" s="38" t="str">
        <f t="shared" si="4"/>
        <v>mo_priv028</v>
      </c>
      <c r="C3412" s="38" t="s">
        <v>917</v>
      </c>
      <c r="D3412" s="38">
        <v>5</v>
      </c>
      <c r="E3412" s="38">
        <v>23</v>
      </c>
      <c r="F3412" s="38">
        <v>2025</v>
      </c>
      <c r="G3412" s="38">
        <v>1</v>
      </c>
      <c r="H3412" s="38" t="s">
        <v>14</v>
      </c>
      <c r="I3412" s="38" t="s">
        <v>314</v>
      </c>
      <c r="J3412" s="38" t="s">
        <v>1617</v>
      </c>
      <c r="K3412" s="38" t="s">
        <v>1058</v>
      </c>
      <c r="L3412" s="38">
        <v>6</v>
      </c>
      <c r="M3412" s="38">
        <v>1</v>
      </c>
      <c r="N3412" s="38">
        <v>6</v>
      </c>
      <c r="O3412" s="38" t="s">
        <v>201</v>
      </c>
      <c r="P3412" s="38" t="s">
        <v>1432</v>
      </c>
    </row>
    <row r="3413" spans="1:16" s="38" customFormat="1" ht="15" hidden="1" x14ac:dyDescent="0.2">
      <c r="A3413" s="38" t="s">
        <v>22</v>
      </c>
      <c r="B3413" s="38" t="str">
        <f t="shared" si="4"/>
        <v>mo_priv028</v>
      </c>
      <c r="C3413" s="38" t="s">
        <v>917</v>
      </c>
      <c r="D3413" s="38">
        <v>5</v>
      </c>
      <c r="E3413" s="38">
        <v>23</v>
      </c>
      <c r="F3413" s="38">
        <v>2025</v>
      </c>
      <c r="G3413" s="38">
        <v>1</v>
      </c>
      <c r="H3413" s="38" t="s">
        <v>14</v>
      </c>
      <c r="I3413" s="38" t="s">
        <v>330</v>
      </c>
      <c r="J3413" s="38" t="s">
        <v>1676</v>
      </c>
      <c r="K3413" s="38" t="s">
        <v>1058</v>
      </c>
      <c r="L3413" s="38">
        <v>1</v>
      </c>
      <c r="M3413" s="38">
        <v>1</v>
      </c>
      <c r="N3413" s="38">
        <v>1</v>
      </c>
      <c r="O3413" s="38" t="s">
        <v>201</v>
      </c>
      <c r="P3413" s="38" t="s">
        <v>1858</v>
      </c>
    </row>
    <row r="3414" spans="1:16" s="38" customFormat="1" ht="15" hidden="1" x14ac:dyDescent="0.2">
      <c r="A3414" s="38" t="s">
        <v>22</v>
      </c>
      <c r="B3414" s="38" t="str">
        <f t="shared" si="4"/>
        <v>mo_priv028</v>
      </c>
      <c r="C3414" s="38" t="s">
        <v>917</v>
      </c>
      <c r="D3414" s="38">
        <v>5</v>
      </c>
      <c r="E3414" s="38">
        <v>23</v>
      </c>
      <c r="F3414" s="38">
        <v>2025</v>
      </c>
      <c r="G3414" s="38">
        <v>1</v>
      </c>
      <c r="H3414" s="38" t="s">
        <v>14</v>
      </c>
      <c r="I3414" s="38" t="s">
        <v>380</v>
      </c>
      <c r="J3414" s="38" t="s">
        <v>381</v>
      </c>
      <c r="K3414" s="38" t="s">
        <v>1058</v>
      </c>
      <c r="L3414" s="38">
        <v>1</v>
      </c>
      <c r="M3414" s="38">
        <v>1</v>
      </c>
      <c r="N3414" s="38">
        <v>1</v>
      </c>
      <c r="O3414" s="38" t="s">
        <v>201</v>
      </c>
      <c r="P3414" s="38" t="s">
        <v>1680</v>
      </c>
    </row>
    <row r="3415" spans="1:16" s="38" customFormat="1" ht="15" hidden="1" x14ac:dyDescent="0.2">
      <c r="A3415" s="38" t="s">
        <v>22</v>
      </c>
      <c r="B3415" s="38" t="str">
        <f t="shared" si="4"/>
        <v>mo_priv028</v>
      </c>
      <c r="C3415" s="38" t="s">
        <v>917</v>
      </c>
      <c r="D3415" s="38">
        <v>5</v>
      </c>
      <c r="E3415" s="38">
        <v>23</v>
      </c>
      <c r="F3415" s="38">
        <v>2025</v>
      </c>
      <c r="G3415" s="38">
        <v>1</v>
      </c>
      <c r="H3415" s="38" t="s">
        <v>14</v>
      </c>
      <c r="I3415" s="38" t="s">
        <v>314</v>
      </c>
      <c r="J3415" s="38" t="s">
        <v>315</v>
      </c>
      <c r="K3415" s="38" t="s">
        <v>1058</v>
      </c>
      <c r="L3415" s="38">
        <v>1</v>
      </c>
      <c r="M3415" s="38">
        <v>1</v>
      </c>
      <c r="N3415" s="38">
        <v>1</v>
      </c>
      <c r="O3415" s="38" t="s">
        <v>201</v>
      </c>
      <c r="P3415" s="38" t="s">
        <v>1941</v>
      </c>
    </row>
    <row r="3416" spans="1:16" s="38" customFormat="1" ht="15" hidden="1" x14ac:dyDescent="0.2">
      <c r="A3416" s="38" t="s">
        <v>22</v>
      </c>
      <c r="B3416" s="38" t="str">
        <f t="shared" si="4"/>
        <v>mo_priv028</v>
      </c>
      <c r="C3416" s="38" t="s">
        <v>917</v>
      </c>
      <c r="D3416" s="38">
        <v>5</v>
      </c>
      <c r="E3416" s="38">
        <v>23</v>
      </c>
      <c r="F3416" s="38">
        <v>2025</v>
      </c>
      <c r="G3416" s="38">
        <v>1</v>
      </c>
      <c r="H3416" s="38" t="s">
        <v>14</v>
      </c>
      <c r="I3416" s="38" t="s">
        <v>423</v>
      </c>
      <c r="J3416" s="38" t="s">
        <v>442</v>
      </c>
      <c r="K3416" s="38" t="s">
        <v>1058</v>
      </c>
      <c r="L3416" s="38">
        <v>4</v>
      </c>
      <c r="M3416" s="38">
        <v>4</v>
      </c>
      <c r="N3416" s="38">
        <v>1</v>
      </c>
      <c r="O3416" s="38" t="s">
        <v>201</v>
      </c>
      <c r="P3416" s="38" t="s">
        <v>1709</v>
      </c>
    </row>
    <row r="3417" spans="1:16" s="38" customFormat="1" ht="15" hidden="1" x14ac:dyDescent="0.2">
      <c r="A3417" s="38" t="s">
        <v>22</v>
      </c>
      <c r="B3417" s="38" t="str">
        <f t="shared" si="4"/>
        <v>mo_priv028</v>
      </c>
      <c r="C3417" s="38" t="s">
        <v>917</v>
      </c>
      <c r="D3417" s="38">
        <v>5</v>
      </c>
      <c r="E3417" s="38">
        <v>23</v>
      </c>
      <c r="F3417" s="38">
        <v>2025</v>
      </c>
      <c r="G3417" s="38">
        <v>1</v>
      </c>
      <c r="H3417" s="38" t="s">
        <v>14</v>
      </c>
      <c r="I3417" s="38" t="s">
        <v>364</v>
      </c>
      <c r="J3417" s="38" t="s">
        <v>1885</v>
      </c>
      <c r="K3417" s="38" t="s">
        <v>1058</v>
      </c>
      <c r="L3417" s="38">
        <v>12</v>
      </c>
      <c r="M3417" s="38">
        <v>3</v>
      </c>
      <c r="N3417" s="38">
        <v>4</v>
      </c>
      <c r="O3417" s="38" t="s">
        <v>201</v>
      </c>
      <c r="P3417" s="38" t="s">
        <v>1887</v>
      </c>
    </row>
    <row r="3418" spans="1:16" s="38" customFormat="1" ht="15" hidden="1" x14ac:dyDescent="0.2">
      <c r="A3418" s="38" t="s">
        <v>19</v>
      </c>
      <c r="B3418" s="38" t="str">
        <f t="shared" si="4"/>
        <v>mo_priv027</v>
      </c>
      <c r="C3418" s="38" t="s">
        <v>917</v>
      </c>
      <c r="D3418" s="38">
        <v>5</v>
      </c>
      <c r="E3418" s="38">
        <v>23</v>
      </c>
      <c r="F3418" s="38">
        <v>2025</v>
      </c>
      <c r="G3418" s="38">
        <v>1</v>
      </c>
      <c r="H3418" s="38" t="s">
        <v>1505</v>
      </c>
      <c r="I3418" s="38" t="s">
        <v>1121</v>
      </c>
      <c r="J3418" s="38" t="s">
        <v>1676</v>
      </c>
      <c r="K3418" s="38" t="s">
        <v>1218</v>
      </c>
      <c r="L3418" s="38">
        <v>2054</v>
      </c>
      <c r="M3418" s="38">
        <v>2054</v>
      </c>
      <c r="N3418" s="38">
        <v>1</v>
      </c>
      <c r="O3418" s="38" t="s">
        <v>201</v>
      </c>
      <c r="P3418" s="38" t="s">
        <v>1531</v>
      </c>
    </row>
    <row r="3419" spans="1:16" s="38" customFormat="1" ht="15" hidden="1" x14ac:dyDescent="0.2">
      <c r="A3419" s="38" t="s">
        <v>19</v>
      </c>
      <c r="B3419" s="38" t="str">
        <f t="shared" si="4"/>
        <v>mo_priv027</v>
      </c>
      <c r="C3419" s="38" t="s">
        <v>917</v>
      </c>
      <c r="D3419" s="38">
        <v>5</v>
      </c>
      <c r="E3419" s="38">
        <v>23</v>
      </c>
      <c r="F3419" s="38">
        <v>2025</v>
      </c>
      <c r="G3419" s="38">
        <v>1</v>
      </c>
      <c r="H3419" s="38" t="s">
        <v>1505</v>
      </c>
      <c r="I3419" s="38" t="s">
        <v>1818</v>
      </c>
      <c r="J3419" s="38" t="s">
        <v>2168</v>
      </c>
      <c r="K3419" s="38" t="s">
        <v>1058</v>
      </c>
      <c r="L3419" s="38">
        <v>368</v>
      </c>
      <c r="M3419" s="38">
        <v>46</v>
      </c>
      <c r="N3419" s="38">
        <v>8</v>
      </c>
      <c r="O3419" s="38" t="s">
        <v>201</v>
      </c>
      <c r="P3419" s="38" t="s">
        <v>1819</v>
      </c>
    </row>
    <row r="3420" spans="1:16" s="38" customFormat="1" ht="15" hidden="1" x14ac:dyDescent="0.2">
      <c r="A3420" s="38" t="s">
        <v>19</v>
      </c>
      <c r="B3420" s="38" t="str">
        <f t="shared" si="4"/>
        <v>mo_priv027</v>
      </c>
      <c r="C3420" s="38" t="s">
        <v>917</v>
      </c>
      <c r="D3420" s="38">
        <v>5</v>
      </c>
      <c r="E3420" s="38">
        <v>23</v>
      </c>
      <c r="F3420" s="38">
        <v>2025</v>
      </c>
      <c r="G3420" s="38">
        <v>1</v>
      </c>
      <c r="H3420" s="38" t="s">
        <v>1505</v>
      </c>
      <c r="I3420" s="38" t="s">
        <v>980</v>
      </c>
      <c r="J3420" s="38" t="s">
        <v>1825</v>
      </c>
      <c r="K3420" s="38" t="s">
        <v>1058</v>
      </c>
      <c r="L3420" s="38">
        <v>10</v>
      </c>
      <c r="M3420" s="38">
        <v>10</v>
      </c>
      <c r="N3420" s="38">
        <v>1</v>
      </c>
      <c r="O3420" s="38" t="s">
        <v>201</v>
      </c>
      <c r="P3420" s="38" t="s">
        <v>1817</v>
      </c>
    </row>
    <row r="3421" spans="1:16" s="38" customFormat="1" ht="15" hidden="1" x14ac:dyDescent="0.2">
      <c r="A3421" s="38" t="s">
        <v>19</v>
      </c>
      <c r="B3421" s="38" t="str">
        <f t="shared" si="4"/>
        <v>mo_priv027</v>
      </c>
      <c r="C3421" s="38" t="s">
        <v>917</v>
      </c>
      <c r="D3421" s="38">
        <v>5</v>
      </c>
      <c r="E3421" s="38">
        <v>23</v>
      </c>
      <c r="F3421" s="38">
        <v>2025</v>
      </c>
      <c r="G3421" s="38">
        <v>1</v>
      </c>
      <c r="H3421" s="38" t="s">
        <v>1505</v>
      </c>
      <c r="I3421" s="38" t="s">
        <v>375</v>
      </c>
      <c r="J3421" s="38" t="s">
        <v>398</v>
      </c>
      <c r="K3421" s="38" t="s">
        <v>1218</v>
      </c>
      <c r="L3421" s="38">
        <v>16</v>
      </c>
      <c r="M3421" s="38">
        <v>16</v>
      </c>
      <c r="N3421" s="38">
        <v>1</v>
      </c>
      <c r="O3421" s="38" t="s">
        <v>201</v>
      </c>
      <c r="P3421" s="38" t="s">
        <v>1453</v>
      </c>
    </row>
    <row r="3422" spans="1:16" s="38" customFormat="1" ht="15" hidden="1" x14ac:dyDescent="0.2">
      <c r="A3422" s="38" t="s">
        <v>19</v>
      </c>
      <c r="B3422" s="38" t="str">
        <f t="shared" si="4"/>
        <v>mo_priv027</v>
      </c>
      <c r="C3422" s="38" t="s">
        <v>917</v>
      </c>
      <c r="D3422" s="38">
        <v>5</v>
      </c>
      <c r="E3422" s="38">
        <v>23</v>
      </c>
      <c r="F3422" s="38">
        <v>2025</v>
      </c>
      <c r="G3422" s="38">
        <v>1</v>
      </c>
      <c r="H3422" s="38" t="s">
        <v>1505</v>
      </c>
      <c r="I3422" s="38" t="s">
        <v>1681</v>
      </c>
      <c r="J3422" s="38" t="s">
        <v>1682</v>
      </c>
      <c r="K3422" s="38" t="s">
        <v>1058</v>
      </c>
      <c r="L3422" s="38">
        <v>23</v>
      </c>
      <c r="M3422" s="38">
        <v>23</v>
      </c>
      <c r="N3422" s="38">
        <v>1</v>
      </c>
      <c r="O3422" s="38" t="s">
        <v>201</v>
      </c>
      <c r="P3422" s="38" t="s">
        <v>1912</v>
      </c>
    </row>
    <row r="3423" spans="1:16" s="38" customFormat="1" ht="15" hidden="1" x14ac:dyDescent="0.2">
      <c r="A3423" s="38" t="s">
        <v>19</v>
      </c>
      <c r="B3423" s="38" t="str">
        <f t="shared" si="4"/>
        <v>mo_priv027</v>
      </c>
      <c r="C3423" s="38" t="s">
        <v>917</v>
      </c>
      <c r="D3423" s="38">
        <v>5</v>
      </c>
      <c r="E3423" s="38">
        <v>23</v>
      </c>
      <c r="F3423" s="38">
        <v>2025</v>
      </c>
      <c r="G3423" s="38">
        <v>1</v>
      </c>
      <c r="H3423" s="38" t="s">
        <v>1505</v>
      </c>
      <c r="I3423" s="38" t="s">
        <v>319</v>
      </c>
      <c r="J3423" s="38" t="s">
        <v>320</v>
      </c>
      <c r="K3423" s="38" t="s">
        <v>1058</v>
      </c>
      <c r="L3423" s="38">
        <v>33</v>
      </c>
      <c r="M3423" s="38">
        <v>11</v>
      </c>
      <c r="N3423" s="38">
        <v>3</v>
      </c>
      <c r="O3423" s="38" t="s">
        <v>201</v>
      </c>
      <c r="P3423" s="38" t="s">
        <v>1902</v>
      </c>
    </row>
    <row r="3424" spans="1:16" s="38" customFormat="1" ht="15" hidden="1" x14ac:dyDescent="0.2">
      <c r="A3424" s="38" t="s">
        <v>19</v>
      </c>
      <c r="B3424" s="38" t="str">
        <f t="shared" si="4"/>
        <v>mo_priv027</v>
      </c>
      <c r="C3424" s="38" t="s">
        <v>917</v>
      </c>
      <c r="D3424" s="38">
        <v>5</v>
      </c>
      <c r="E3424" s="38">
        <v>23</v>
      </c>
      <c r="F3424" s="38">
        <v>2025</v>
      </c>
      <c r="G3424" s="38">
        <v>1</v>
      </c>
      <c r="H3424" s="38" t="s">
        <v>1505</v>
      </c>
      <c r="I3424" s="38" t="s">
        <v>380</v>
      </c>
      <c r="J3424" s="38" t="s">
        <v>381</v>
      </c>
      <c r="K3424" s="38" t="s">
        <v>1058</v>
      </c>
      <c r="L3424" s="38">
        <v>6</v>
      </c>
      <c r="M3424" s="38">
        <v>2</v>
      </c>
      <c r="N3424" s="38">
        <v>3</v>
      </c>
      <c r="O3424" s="38" t="s">
        <v>201</v>
      </c>
      <c r="P3424" s="38" t="s">
        <v>1680</v>
      </c>
    </row>
    <row r="3425" spans="1:16" s="8" customFormat="1" ht="15" hidden="1" x14ac:dyDescent="0.25">
      <c r="A3425" s="5" t="s">
        <v>19</v>
      </c>
      <c r="B3425" s="5" t="str">
        <f t="shared" si="4"/>
        <v>mo_priv027</v>
      </c>
      <c r="C3425" s="5" t="s">
        <v>917</v>
      </c>
      <c r="D3425" s="5">
        <v>5</v>
      </c>
      <c r="E3425" s="5">
        <v>23</v>
      </c>
      <c r="F3425" s="5">
        <v>2025</v>
      </c>
      <c r="G3425" s="5">
        <v>1</v>
      </c>
      <c r="H3425" s="5" t="s">
        <v>1505</v>
      </c>
      <c r="I3425" s="5" t="s">
        <v>451</v>
      </c>
      <c r="J3425" s="5" t="s">
        <v>452</v>
      </c>
      <c r="K3425" s="5" t="s">
        <v>1058</v>
      </c>
      <c r="L3425" s="5">
        <v>2</v>
      </c>
      <c r="M3425" s="5">
        <v>2</v>
      </c>
      <c r="N3425" s="5">
        <v>1</v>
      </c>
      <c r="O3425" s="5" t="s">
        <v>1946</v>
      </c>
      <c r="P3425" s="5" t="s">
        <v>1532</v>
      </c>
    </row>
    <row r="3426" spans="1:16" s="38" customFormat="1" ht="15" hidden="1" x14ac:dyDescent="0.2">
      <c r="A3426" s="38" t="s">
        <v>19</v>
      </c>
      <c r="B3426" s="38" t="str">
        <f t="shared" si="4"/>
        <v>mo_priv027</v>
      </c>
      <c r="C3426" s="38" t="s">
        <v>917</v>
      </c>
      <c r="D3426" s="38">
        <v>5</v>
      </c>
      <c r="E3426" s="38">
        <v>23</v>
      </c>
      <c r="F3426" s="38">
        <v>2025</v>
      </c>
      <c r="G3426" s="38">
        <v>1</v>
      </c>
      <c r="H3426" s="38" t="s">
        <v>1505</v>
      </c>
      <c r="I3426" s="38" t="s">
        <v>364</v>
      </c>
      <c r="J3426" s="38" t="s">
        <v>1885</v>
      </c>
      <c r="K3426" s="38" t="s">
        <v>1058</v>
      </c>
      <c r="L3426" s="38">
        <v>55</v>
      </c>
      <c r="M3426" s="38">
        <v>11</v>
      </c>
      <c r="N3426" s="38">
        <v>5</v>
      </c>
      <c r="O3426" s="38" t="s">
        <v>201</v>
      </c>
      <c r="P3426" s="38" t="s">
        <v>1887</v>
      </c>
    </row>
    <row r="3427" spans="1:16" s="8" customFormat="1" ht="15" hidden="1" x14ac:dyDescent="0.25">
      <c r="A3427" s="5" t="s">
        <v>19</v>
      </c>
      <c r="B3427" s="5" t="str">
        <f t="shared" si="4"/>
        <v>mo_priv027</v>
      </c>
      <c r="C3427" s="5" t="s">
        <v>917</v>
      </c>
      <c r="D3427" s="5">
        <v>5</v>
      </c>
      <c r="E3427" s="5">
        <v>23</v>
      </c>
      <c r="F3427" s="5">
        <v>2025</v>
      </c>
      <c r="G3427" s="5">
        <v>1</v>
      </c>
      <c r="H3427" s="5" t="s">
        <v>1505</v>
      </c>
      <c r="I3427" s="5" t="s">
        <v>379</v>
      </c>
      <c r="J3427" s="5" t="s">
        <v>1639</v>
      </c>
      <c r="K3427" s="5" t="s">
        <v>1058</v>
      </c>
      <c r="L3427" s="5">
        <v>85</v>
      </c>
      <c r="M3427" s="5">
        <v>17</v>
      </c>
      <c r="N3427" s="5">
        <v>5</v>
      </c>
      <c r="O3427" s="5" t="s">
        <v>1947</v>
      </c>
      <c r="P3427" s="5" t="s">
        <v>1641</v>
      </c>
    </row>
    <row r="3428" spans="1:16" s="38" customFormat="1" ht="15" hidden="1" x14ac:dyDescent="0.2">
      <c r="A3428" s="38" t="s">
        <v>19</v>
      </c>
      <c r="B3428" s="38" t="str">
        <f t="shared" si="4"/>
        <v>mo_priv027</v>
      </c>
      <c r="C3428" s="38" t="s">
        <v>917</v>
      </c>
      <c r="D3428" s="38">
        <v>5</v>
      </c>
      <c r="E3428" s="38">
        <v>23</v>
      </c>
      <c r="F3428" s="38">
        <v>2025</v>
      </c>
      <c r="G3428" s="38">
        <v>1</v>
      </c>
      <c r="H3428" s="38" t="s">
        <v>1505</v>
      </c>
      <c r="I3428" s="38" t="s">
        <v>314</v>
      </c>
      <c r="J3428" s="38" t="s">
        <v>1617</v>
      </c>
      <c r="K3428" s="38" t="s">
        <v>1058</v>
      </c>
      <c r="L3428" s="38">
        <v>27</v>
      </c>
      <c r="M3428" s="38">
        <v>27</v>
      </c>
      <c r="N3428" s="38">
        <v>1</v>
      </c>
      <c r="O3428" s="38" t="s">
        <v>201</v>
      </c>
      <c r="P3428" s="38" t="s">
        <v>1432</v>
      </c>
    </row>
    <row r="3429" spans="1:16" s="38" customFormat="1" ht="15" hidden="1" x14ac:dyDescent="0.2">
      <c r="A3429" s="38" t="s">
        <v>19</v>
      </c>
      <c r="B3429" s="38" t="str">
        <f t="shared" si="4"/>
        <v>mo_priv027</v>
      </c>
      <c r="C3429" s="38" t="s">
        <v>917</v>
      </c>
      <c r="D3429" s="38">
        <v>5</v>
      </c>
      <c r="E3429" s="38">
        <v>23</v>
      </c>
      <c r="F3429" s="38">
        <v>2025</v>
      </c>
      <c r="G3429" s="38">
        <v>1</v>
      </c>
      <c r="H3429" s="38" t="s">
        <v>1505</v>
      </c>
      <c r="I3429" s="38" t="s">
        <v>375</v>
      </c>
      <c r="J3429" s="38" t="s">
        <v>376</v>
      </c>
      <c r="K3429" s="38" t="s">
        <v>1218</v>
      </c>
      <c r="L3429" s="38">
        <v>2</v>
      </c>
      <c r="M3429" s="38">
        <v>2</v>
      </c>
      <c r="N3429" s="38">
        <v>1</v>
      </c>
      <c r="O3429" s="38" t="s">
        <v>201</v>
      </c>
      <c r="P3429" s="38" t="s">
        <v>1515</v>
      </c>
    </row>
    <row r="3430" spans="1:16" s="38" customFormat="1" ht="15" hidden="1" x14ac:dyDescent="0.2">
      <c r="A3430" s="38" t="s">
        <v>19</v>
      </c>
      <c r="B3430" s="38" t="str">
        <f t="shared" si="4"/>
        <v>mo_priv027</v>
      </c>
      <c r="C3430" s="38" t="s">
        <v>917</v>
      </c>
      <c r="D3430" s="38">
        <v>5</v>
      </c>
      <c r="E3430" s="38">
        <v>23</v>
      </c>
      <c r="F3430" s="38">
        <v>2025</v>
      </c>
      <c r="G3430" s="38">
        <v>1</v>
      </c>
      <c r="H3430" s="38" t="s">
        <v>1505</v>
      </c>
      <c r="I3430" s="38" t="s">
        <v>319</v>
      </c>
      <c r="J3430" s="38" t="s">
        <v>320</v>
      </c>
      <c r="K3430" s="38" t="s">
        <v>1058</v>
      </c>
      <c r="L3430" s="38">
        <v>20</v>
      </c>
      <c r="M3430" s="38">
        <v>1</v>
      </c>
      <c r="N3430" s="38">
        <v>20</v>
      </c>
      <c r="O3430" s="38" t="s">
        <v>201</v>
      </c>
      <c r="P3430" s="38" t="s">
        <v>1902</v>
      </c>
    </row>
    <row r="3431" spans="1:16" s="38" customFormat="1" ht="15" hidden="1" x14ac:dyDescent="0.2">
      <c r="A3431" s="38" t="s">
        <v>26</v>
      </c>
      <c r="B3431" s="38" t="str">
        <f t="shared" si="4"/>
        <v>mo_priv031</v>
      </c>
      <c r="C3431" s="38" t="s">
        <v>917</v>
      </c>
      <c r="D3431" s="38">
        <v>5</v>
      </c>
      <c r="E3431" s="38">
        <v>28</v>
      </c>
      <c r="F3431" s="38">
        <v>2025</v>
      </c>
      <c r="G3431" s="38">
        <v>1</v>
      </c>
      <c r="H3431" s="38" t="s">
        <v>1505</v>
      </c>
      <c r="I3431" s="38" t="s">
        <v>375</v>
      </c>
      <c r="J3431" s="38" t="s">
        <v>1676</v>
      </c>
      <c r="K3431" s="38" t="s">
        <v>1218</v>
      </c>
      <c r="L3431" s="38">
        <v>368</v>
      </c>
      <c r="M3431" s="38">
        <v>368</v>
      </c>
      <c r="N3431" s="38">
        <v>1</v>
      </c>
      <c r="O3431" s="38" t="s">
        <v>201</v>
      </c>
      <c r="P3431" s="38" t="s">
        <v>1531</v>
      </c>
    </row>
    <row r="3432" spans="1:16" s="38" customFormat="1" ht="15" hidden="1" x14ac:dyDescent="0.2">
      <c r="A3432" s="38" t="s">
        <v>26</v>
      </c>
      <c r="B3432" s="38" t="str">
        <f t="shared" si="4"/>
        <v>mo_priv031</v>
      </c>
      <c r="C3432" s="38" t="s">
        <v>917</v>
      </c>
      <c r="D3432" s="38">
        <v>5</v>
      </c>
      <c r="E3432" s="38">
        <v>28</v>
      </c>
      <c r="F3432" s="38">
        <v>2025</v>
      </c>
      <c r="G3432" s="38">
        <v>1</v>
      </c>
      <c r="H3432" s="38" t="s">
        <v>1505</v>
      </c>
      <c r="I3432" s="38" t="s">
        <v>1681</v>
      </c>
      <c r="J3432" s="38" t="s">
        <v>1682</v>
      </c>
      <c r="K3432" s="38" t="s">
        <v>1058</v>
      </c>
      <c r="L3432" s="38">
        <v>6</v>
      </c>
      <c r="M3432" s="38">
        <v>6</v>
      </c>
      <c r="N3432" s="38">
        <v>1</v>
      </c>
      <c r="O3432" s="38" t="s">
        <v>201</v>
      </c>
      <c r="P3432" s="38" t="s">
        <v>1912</v>
      </c>
    </row>
    <row r="3433" spans="1:16" s="38" customFormat="1" ht="15" hidden="1" x14ac:dyDescent="0.2">
      <c r="A3433" s="38" t="s">
        <v>26</v>
      </c>
      <c r="B3433" s="38" t="str">
        <f t="shared" si="4"/>
        <v>mo_priv031</v>
      </c>
      <c r="C3433" s="38" t="s">
        <v>917</v>
      </c>
      <c r="D3433" s="38">
        <v>5</v>
      </c>
      <c r="E3433" s="38">
        <v>28</v>
      </c>
      <c r="F3433" s="38">
        <v>2025</v>
      </c>
      <c r="G3433" s="38">
        <v>1</v>
      </c>
      <c r="H3433" s="38" t="s">
        <v>1505</v>
      </c>
      <c r="I3433" s="38" t="s">
        <v>1818</v>
      </c>
      <c r="J3433" s="38" t="s">
        <v>2168</v>
      </c>
      <c r="K3433" s="38" t="s">
        <v>1058</v>
      </c>
      <c r="L3433" s="38">
        <v>1284</v>
      </c>
      <c r="M3433" s="38">
        <v>214</v>
      </c>
      <c r="N3433" s="38">
        <v>6</v>
      </c>
      <c r="O3433" s="38" t="s">
        <v>201</v>
      </c>
      <c r="P3433" s="38" t="s">
        <v>1819</v>
      </c>
    </row>
    <row r="3434" spans="1:16" s="38" customFormat="1" ht="15" hidden="1" x14ac:dyDescent="0.2">
      <c r="A3434" s="38" t="s">
        <v>26</v>
      </c>
      <c r="B3434" s="38" t="str">
        <f t="shared" si="4"/>
        <v>mo_priv031</v>
      </c>
      <c r="C3434" s="38" t="s">
        <v>917</v>
      </c>
      <c r="D3434" s="38">
        <v>5</v>
      </c>
      <c r="E3434" s="38">
        <v>28</v>
      </c>
      <c r="F3434" s="38">
        <v>2025</v>
      </c>
      <c r="G3434" s="38">
        <v>1</v>
      </c>
      <c r="H3434" s="38" t="s">
        <v>1505</v>
      </c>
      <c r="I3434" s="38" t="s">
        <v>375</v>
      </c>
      <c r="J3434" s="38" t="s">
        <v>376</v>
      </c>
      <c r="K3434" s="38" t="s">
        <v>1218</v>
      </c>
      <c r="L3434" s="38">
        <v>1</v>
      </c>
      <c r="M3434" s="38">
        <v>1</v>
      </c>
      <c r="N3434" s="38">
        <v>1</v>
      </c>
      <c r="O3434" s="38" t="s">
        <v>201</v>
      </c>
      <c r="P3434" s="38" t="s">
        <v>1515</v>
      </c>
    </row>
    <row r="3435" spans="1:16" s="38" customFormat="1" ht="15" hidden="1" x14ac:dyDescent="0.2">
      <c r="A3435" s="38" t="s">
        <v>26</v>
      </c>
      <c r="B3435" s="38" t="str">
        <f t="shared" si="4"/>
        <v>mo_priv031</v>
      </c>
      <c r="C3435" s="38" t="s">
        <v>917</v>
      </c>
      <c r="D3435" s="38">
        <v>5</v>
      </c>
      <c r="E3435" s="38">
        <v>28</v>
      </c>
      <c r="F3435" s="38">
        <v>2025</v>
      </c>
      <c r="G3435" s="38">
        <v>1</v>
      </c>
      <c r="H3435" s="38" t="s">
        <v>1505</v>
      </c>
      <c r="I3435" s="38" t="s">
        <v>980</v>
      </c>
      <c r="J3435" s="38" t="s">
        <v>1825</v>
      </c>
      <c r="K3435" s="38" t="s">
        <v>1058</v>
      </c>
      <c r="L3435" s="38">
        <v>5</v>
      </c>
      <c r="M3435" s="38">
        <v>5</v>
      </c>
      <c r="N3435" s="38">
        <v>1</v>
      </c>
      <c r="O3435" s="38" t="s">
        <v>201</v>
      </c>
      <c r="P3435" s="38" t="s">
        <v>1817</v>
      </c>
    </row>
    <row r="3436" spans="1:16" s="38" customFormat="1" ht="15" hidden="1" x14ac:dyDescent="0.2">
      <c r="A3436" s="38" t="s">
        <v>26</v>
      </c>
      <c r="B3436" s="38" t="str">
        <f t="shared" si="4"/>
        <v>mo_priv031</v>
      </c>
      <c r="C3436" s="38" t="s">
        <v>917</v>
      </c>
      <c r="D3436" s="38">
        <v>5</v>
      </c>
      <c r="E3436" s="38">
        <v>28</v>
      </c>
      <c r="F3436" s="38">
        <v>2025</v>
      </c>
      <c r="G3436" s="38">
        <v>1</v>
      </c>
      <c r="H3436" s="38" t="s">
        <v>1505</v>
      </c>
      <c r="I3436" s="38" t="s">
        <v>319</v>
      </c>
      <c r="J3436" s="38" t="s">
        <v>1934</v>
      </c>
      <c r="K3436" s="38" t="s">
        <v>1058</v>
      </c>
      <c r="L3436" s="38">
        <v>54</v>
      </c>
      <c r="M3436" s="38">
        <v>6</v>
      </c>
      <c r="N3436" s="38">
        <v>9</v>
      </c>
      <c r="O3436" s="38" t="s">
        <v>201</v>
      </c>
      <c r="P3436" s="38" t="s">
        <v>1902</v>
      </c>
    </row>
    <row r="3437" spans="1:16" s="38" customFormat="1" ht="15" hidden="1" x14ac:dyDescent="0.2">
      <c r="A3437" s="38" t="s">
        <v>26</v>
      </c>
      <c r="B3437" s="38" t="str">
        <f t="shared" si="4"/>
        <v>mo_priv031</v>
      </c>
      <c r="C3437" s="38" t="s">
        <v>917</v>
      </c>
      <c r="D3437" s="38">
        <v>5</v>
      </c>
      <c r="E3437" s="38">
        <v>28</v>
      </c>
      <c r="F3437" s="38">
        <v>2025</v>
      </c>
      <c r="G3437" s="38">
        <v>1</v>
      </c>
      <c r="H3437" s="38" t="s">
        <v>1505</v>
      </c>
      <c r="I3437" s="38" t="s">
        <v>364</v>
      </c>
      <c r="J3437" s="38" t="s">
        <v>1948</v>
      </c>
      <c r="K3437" s="38" t="s">
        <v>1058</v>
      </c>
      <c r="L3437" s="38">
        <v>40</v>
      </c>
      <c r="M3437" s="38">
        <v>8</v>
      </c>
      <c r="N3437" s="38">
        <v>5</v>
      </c>
      <c r="O3437" s="38" t="s">
        <v>201</v>
      </c>
      <c r="P3437" s="38" t="s">
        <v>1887</v>
      </c>
    </row>
    <row r="3438" spans="1:16" s="38" customFormat="1" ht="15" hidden="1" x14ac:dyDescent="0.2">
      <c r="A3438" s="38" t="s">
        <v>107</v>
      </c>
      <c r="B3438" s="38" t="str">
        <f t="shared" si="4"/>
        <v>mo_priv004</v>
      </c>
      <c r="C3438" s="38" t="s">
        <v>917</v>
      </c>
      <c r="D3438" s="38">
        <v>5</v>
      </c>
      <c r="E3438" s="38">
        <v>29</v>
      </c>
      <c r="F3438" s="38">
        <v>2025</v>
      </c>
      <c r="G3438" s="38">
        <v>2</v>
      </c>
      <c r="H3438" s="38" t="s">
        <v>14</v>
      </c>
      <c r="I3438" s="38" t="s">
        <v>368</v>
      </c>
      <c r="J3438" s="38" t="s">
        <v>369</v>
      </c>
      <c r="K3438" s="38" t="s">
        <v>1058</v>
      </c>
      <c r="L3438" s="38">
        <v>91</v>
      </c>
      <c r="M3438" s="38">
        <v>13</v>
      </c>
      <c r="N3438" s="38">
        <v>7</v>
      </c>
      <c r="O3438" s="38" t="s">
        <v>201</v>
      </c>
      <c r="P3438" s="38" t="s">
        <v>1658</v>
      </c>
    </row>
    <row r="3439" spans="1:16" s="38" customFormat="1" ht="15" hidden="1" x14ac:dyDescent="0.2">
      <c r="A3439" s="38" t="s">
        <v>107</v>
      </c>
      <c r="B3439" s="38" t="str">
        <f t="shared" si="4"/>
        <v>mo_priv004</v>
      </c>
      <c r="C3439" s="38" t="s">
        <v>917</v>
      </c>
      <c r="D3439" s="38">
        <v>5</v>
      </c>
      <c r="E3439" s="38">
        <v>29</v>
      </c>
      <c r="F3439" s="38">
        <v>2025</v>
      </c>
      <c r="G3439" s="38">
        <v>2</v>
      </c>
      <c r="H3439" s="38" t="s">
        <v>14</v>
      </c>
      <c r="I3439" s="38" t="s">
        <v>973</v>
      </c>
      <c r="J3439" s="38" t="s">
        <v>481</v>
      </c>
      <c r="K3439" s="38" t="s">
        <v>1058</v>
      </c>
      <c r="L3439" s="38">
        <v>4</v>
      </c>
      <c r="M3439" s="38">
        <v>4</v>
      </c>
      <c r="N3439" s="38">
        <v>1</v>
      </c>
      <c r="O3439" s="38" t="s">
        <v>201</v>
      </c>
      <c r="P3439" s="38" t="s">
        <v>1523</v>
      </c>
    </row>
    <row r="3440" spans="1:16" s="38" customFormat="1" ht="15" hidden="1" x14ac:dyDescent="0.2">
      <c r="A3440" s="38" t="s">
        <v>107</v>
      </c>
      <c r="B3440" s="38" t="str">
        <f t="shared" si="4"/>
        <v>mo_priv004</v>
      </c>
      <c r="C3440" s="38" t="s">
        <v>917</v>
      </c>
      <c r="D3440" s="38">
        <v>5</v>
      </c>
      <c r="E3440" s="38">
        <v>29</v>
      </c>
      <c r="F3440" s="38">
        <v>2025</v>
      </c>
      <c r="G3440" s="38">
        <v>2</v>
      </c>
      <c r="H3440" s="38" t="s">
        <v>14</v>
      </c>
      <c r="I3440" s="38" t="s">
        <v>978</v>
      </c>
      <c r="J3440" s="38" t="s">
        <v>1013</v>
      </c>
      <c r="K3440" s="38" t="s">
        <v>1058</v>
      </c>
      <c r="L3440" s="38">
        <v>3</v>
      </c>
      <c r="M3440" s="38">
        <v>3</v>
      </c>
      <c r="N3440" s="38">
        <v>1</v>
      </c>
      <c r="O3440" s="38" t="s">
        <v>201</v>
      </c>
      <c r="P3440" s="38" t="s">
        <v>1949</v>
      </c>
    </row>
    <row r="3441" spans="1:17" s="38" customFormat="1" ht="15" hidden="1" x14ac:dyDescent="0.2">
      <c r="A3441" s="38" t="s">
        <v>107</v>
      </c>
      <c r="B3441" s="38" t="str">
        <f t="shared" si="4"/>
        <v>mo_priv004</v>
      </c>
      <c r="C3441" s="38" t="s">
        <v>917</v>
      </c>
      <c r="D3441" s="38">
        <v>5</v>
      </c>
      <c r="E3441" s="38">
        <v>29</v>
      </c>
      <c r="F3441" s="38">
        <v>2025</v>
      </c>
      <c r="G3441" s="38">
        <v>2</v>
      </c>
      <c r="H3441" s="38" t="s">
        <v>14</v>
      </c>
      <c r="I3441" s="38" t="s">
        <v>978</v>
      </c>
      <c r="J3441" s="38" t="s">
        <v>1013</v>
      </c>
      <c r="K3441" s="38" t="s">
        <v>1058</v>
      </c>
      <c r="L3441" s="38">
        <v>16</v>
      </c>
      <c r="M3441" s="38">
        <v>8</v>
      </c>
      <c r="N3441" s="38">
        <v>2</v>
      </c>
      <c r="O3441" s="38" t="s">
        <v>201</v>
      </c>
      <c r="P3441" s="38" t="s">
        <v>1949</v>
      </c>
    </row>
    <row r="3442" spans="1:17" s="38" customFormat="1" ht="15" hidden="1" x14ac:dyDescent="0.2">
      <c r="A3442" s="38" t="s">
        <v>107</v>
      </c>
      <c r="B3442" s="38" t="str">
        <f t="shared" si="4"/>
        <v>mo_priv004</v>
      </c>
      <c r="C3442" s="38" t="s">
        <v>917</v>
      </c>
      <c r="D3442" s="38">
        <v>5</v>
      </c>
      <c r="E3442" s="38">
        <v>29</v>
      </c>
      <c r="F3442" s="38">
        <v>2025</v>
      </c>
      <c r="G3442" s="38">
        <v>2</v>
      </c>
      <c r="H3442" s="38" t="s">
        <v>14</v>
      </c>
      <c r="I3442" s="38" t="s">
        <v>316</v>
      </c>
      <c r="J3442" s="38" t="s">
        <v>317</v>
      </c>
      <c r="K3442" s="38" t="s">
        <v>1058</v>
      </c>
      <c r="L3442" s="38">
        <v>285</v>
      </c>
      <c r="M3442" s="38">
        <v>19</v>
      </c>
      <c r="N3442" s="38">
        <v>15</v>
      </c>
      <c r="O3442" s="38" t="s">
        <v>201</v>
      </c>
      <c r="P3442" s="38" t="s">
        <v>1393</v>
      </c>
    </row>
    <row r="3443" spans="1:17" s="38" customFormat="1" ht="15" hidden="1" x14ac:dyDescent="0.2">
      <c r="A3443" s="38" t="s">
        <v>99</v>
      </c>
      <c r="B3443" s="38" t="str">
        <f t="shared" si="4"/>
        <v>mo_priv005</v>
      </c>
      <c r="C3443" s="38" t="s">
        <v>917</v>
      </c>
      <c r="D3443" s="38">
        <v>5</v>
      </c>
      <c r="E3443" s="38">
        <v>29</v>
      </c>
      <c r="F3443" s="38">
        <v>2025</v>
      </c>
      <c r="G3443" s="38">
        <v>2</v>
      </c>
      <c r="H3443" s="38" t="s">
        <v>1505</v>
      </c>
      <c r="I3443" s="38" t="s">
        <v>974</v>
      </c>
      <c r="J3443" s="38" t="s">
        <v>1191</v>
      </c>
      <c r="K3443" s="38" t="s">
        <v>1058</v>
      </c>
      <c r="L3443" s="38">
        <v>28</v>
      </c>
      <c r="M3443" s="38">
        <v>7</v>
      </c>
      <c r="N3443" s="38">
        <v>4</v>
      </c>
      <c r="O3443" s="38" t="s">
        <v>201</v>
      </c>
      <c r="P3443" s="38" t="s">
        <v>1524</v>
      </c>
    </row>
    <row r="3444" spans="1:17" s="38" customFormat="1" ht="15" hidden="1" x14ac:dyDescent="0.2">
      <c r="A3444" s="38" t="s">
        <v>99</v>
      </c>
      <c r="B3444" s="38" t="str">
        <f t="shared" si="4"/>
        <v>mo_priv005</v>
      </c>
      <c r="C3444" s="38" t="s">
        <v>917</v>
      </c>
      <c r="D3444" s="38">
        <v>5</v>
      </c>
      <c r="E3444" s="38">
        <v>29</v>
      </c>
      <c r="F3444" s="38">
        <v>2025</v>
      </c>
      <c r="G3444" s="38">
        <v>2</v>
      </c>
      <c r="H3444" s="38" t="s">
        <v>1505</v>
      </c>
      <c r="I3444" s="38" t="s">
        <v>974</v>
      </c>
      <c r="J3444" s="38" t="s">
        <v>1191</v>
      </c>
      <c r="K3444" s="38" t="s">
        <v>1058</v>
      </c>
      <c r="L3444" s="38">
        <v>15</v>
      </c>
      <c r="M3444" s="38">
        <v>1</v>
      </c>
      <c r="N3444" s="38">
        <v>15</v>
      </c>
      <c r="O3444" s="38" t="s">
        <v>201</v>
      </c>
      <c r="P3444" s="38" t="s">
        <v>1524</v>
      </c>
    </row>
    <row r="3445" spans="1:17" s="38" customFormat="1" ht="15" hidden="1" x14ac:dyDescent="0.2">
      <c r="A3445" s="38" t="s">
        <v>99</v>
      </c>
      <c r="B3445" s="38" t="str">
        <f t="shared" si="4"/>
        <v>mo_priv005</v>
      </c>
      <c r="C3445" s="38" t="s">
        <v>917</v>
      </c>
      <c r="D3445" s="38">
        <v>5</v>
      </c>
      <c r="E3445" s="38">
        <v>29</v>
      </c>
      <c r="F3445" s="38">
        <v>2025</v>
      </c>
      <c r="G3445" s="38">
        <v>2</v>
      </c>
      <c r="H3445" s="38" t="s">
        <v>1505</v>
      </c>
      <c r="I3445" s="38" t="s">
        <v>351</v>
      </c>
      <c r="J3445" s="38" t="s">
        <v>352</v>
      </c>
      <c r="K3445" s="38" t="s">
        <v>1058</v>
      </c>
      <c r="L3445" s="38">
        <v>2</v>
      </c>
      <c r="M3445" s="38">
        <v>2</v>
      </c>
      <c r="N3445" s="38">
        <v>1</v>
      </c>
      <c r="O3445" s="38" t="s">
        <v>201</v>
      </c>
      <c r="P3445" s="38" t="s">
        <v>1516</v>
      </c>
    </row>
    <row r="3446" spans="1:17" s="38" customFormat="1" ht="15" hidden="1" x14ac:dyDescent="0.2">
      <c r="A3446" s="38" t="s">
        <v>92</v>
      </c>
      <c r="B3446" s="38" t="str">
        <f t="shared" si="4"/>
        <v>mo_priv013</v>
      </c>
      <c r="C3446" s="38" t="s">
        <v>917</v>
      </c>
      <c r="D3446" s="38">
        <v>5</v>
      </c>
      <c r="E3446" s="38">
        <v>29</v>
      </c>
      <c r="F3446" s="38">
        <v>2025</v>
      </c>
      <c r="G3446" s="38">
        <v>2</v>
      </c>
      <c r="H3446" s="38" t="s">
        <v>1505</v>
      </c>
      <c r="I3446" s="38" t="s">
        <v>351</v>
      </c>
      <c r="J3446" s="38" t="s">
        <v>352</v>
      </c>
      <c r="K3446" s="38" t="s">
        <v>1058</v>
      </c>
      <c r="L3446" s="38">
        <v>73</v>
      </c>
      <c r="M3446" s="38">
        <v>37</v>
      </c>
      <c r="N3446" s="38">
        <v>1</v>
      </c>
      <c r="O3446" s="38" t="s">
        <v>201</v>
      </c>
      <c r="P3446" s="38" t="s">
        <v>1516</v>
      </c>
    </row>
    <row r="3447" spans="1:17" s="38" customFormat="1" ht="15" hidden="1" x14ac:dyDescent="0.2">
      <c r="A3447" s="38" t="s">
        <v>92</v>
      </c>
      <c r="B3447" s="38" t="str">
        <f t="shared" si="4"/>
        <v>mo_priv013</v>
      </c>
      <c r="C3447" s="38" t="s">
        <v>917</v>
      </c>
      <c r="D3447" s="38">
        <v>5</v>
      </c>
      <c r="E3447" s="38">
        <v>29</v>
      </c>
      <c r="F3447" s="38">
        <v>2025</v>
      </c>
      <c r="G3447" s="38">
        <v>2</v>
      </c>
      <c r="H3447" s="38" t="s">
        <v>1505</v>
      </c>
      <c r="I3447" s="38" t="s">
        <v>368</v>
      </c>
      <c r="J3447" s="38" t="s">
        <v>369</v>
      </c>
      <c r="K3447" s="38" t="s">
        <v>1058</v>
      </c>
      <c r="L3447" s="38">
        <v>280</v>
      </c>
      <c r="M3447" s="38">
        <v>40</v>
      </c>
      <c r="N3447" s="38">
        <v>8</v>
      </c>
      <c r="O3447" s="38" t="s">
        <v>201</v>
      </c>
      <c r="P3447" s="38" t="s">
        <v>1658</v>
      </c>
    </row>
    <row r="3448" spans="1:17" s="38" customFormat="1" ht="15" hidden="1" x14ac:dyDescent="0.2">
      <c r="A3448" s="38" t="s">
        <v>16</v>
      </c>
      <c r="B3448" s="38" t="str">
        <f t="shared" si="4"/>
        <v>mo_priv020</v>
      </c>
      <c r="C3448" s="38" t="s">
        <v>917</v>
      </c>
      <c r="D3448" s="38">
        <v>5</v>
      </c>
      <c r="E3448" s="38">
        <v>29</v>
      </c>
      <c r="F3448" s="38">
        <v>2025</v>
      </c>
      <c r="G3448" s="38">
        <v>2</v>
      </c>
      <c r="H3448" s="38" t="s">
        <v>14</v>
      </c>
      <c r="I3448" s="38" t="s">
        <v>982</v>
      </c>
      <c r="J3448" s="38" t="s">
        <v>317</v>
      </c>
      <c r="K3448" s="38" t="s">
        <v>1058</v>
      </c>
      <c r="L3448" s="38">
        <v>38</v>
      </c>
      <c r="M3448" s="38">
        <v>19</v>
      </c>
      <c r="N3448" s="38">
        <v>2</v>
      </c>
      <c r="O3448" s="38" t="s">
        <v>201</v>
      </c>
      <c r="P3448" s="38" t="s">
        <v>1625</v>
      </c>
      <c r="Q3448" s="38" t="s">
        <v>1950</v>
      </c>
    </row>
    <row r="3449" spans="1:17" s="38" customFormat="1" ht="15" hidden="1" x14ac:dyDescent="0.2">
      <c r="A3449" s="38" t="s">
        <v>16</v>
      </c>
      <c r="B3449" s="38" t="str">
        <f t="shared" si="4"/>
        <v>mo_priv020</v>
      </c>
      <c r="C3449" s="38" t="s">
        <v>917</v>
      </c>
      <c r="D3449" s="38">
        <v>5</v>
      </c>
      <c r="E3449" s="38">
        <v>29</v>
      </c>
      <c r="F3449" s="38">
        <v>2025</v>
      </c>
      <c r="G3449" s="38">
        <v>2</v>
      </c>
      <c r="H3449" s="38" t="s">
        <v>14</v>
      </c>
      <c r="I3449" s="38" t="s">
        <v>1818</v>
      </c>
      <c r="J3449" s="38" t="s">
        <v>2168</v>
      </c>
      <c r="K3449" s="38" t="s">
        <v>1058</v>
      </c>
      <c r="L3449" s="38">
        <v>22260</v>
      </c>
      <c r="M3449" s="38">
        <v>1855</v>
      </c>
      <c r="N3449" s="38">
        <v>12</v>
      </c>
      <c r="O3449" s="38" t="s">
        <v>201</v>
      </c>
      <c r="P3449" s="38" t="s">
        <v>1819</v>
      </c>
      <c r="Q3449" s="38" t="s">
        <v>1950</v>
      </c>
    </row>
    <row r="3450" spans="1:17" s="38" customFormat="1" ht="15" hidden="1" x14ac:dyDescent="0.2">
      <c r="A3450" s="38" t="s">
        <v>16</v>
      </c>
      <c r="B3450" s="38" t="str">
        <f t="shared" si="4"/>
        <v>mo_priv020</v>
      </c>
      <c r="C3450" s="38" t="s">
        <v>917</v>
      </c>
      <c r="D3450" s="38">
        <v>5</v>
      </c>
      <c r="E3450" s="38">
        <v>29</v>
      </c>
      <c r="F3450" s="38">
        <v>2025</v>
      </c>
      <c r="G3450" s="38">
        <v>2</v>
      </c>
      <c r="H3450" s="38" t="s">
        <v>14</v>
      </c>
      <c r="I3450" s="38" t="s">
        <v>1818</v>
      </c>
      <c r="J3450" s="38" t="s">
        <v>2168</v>
      </c>
      <c r="K3450" s="38" t="s">
        <v>1058</v>
      </c>
      <c r="L3450" s="38">
        <v>76</v>
      </c>
      <c r="M3450" s="38">
        <v>19</v>
      </c>
      <c r="N3450" s="38">
        <v>4</v>
      </c>
      <c r="O3450" s="38" t="s">
        <v>201</v>
      </c>
      <c r="P3450" s="38" t="s">
        <v>1819</v>
      </c>
      <c r="Q3450" s="38" t="s">
        <v>1950</v>
      </c>
    </row>
    <row r="3451" spans="1:17" s="38" customFormat="1" ht="15" hidden="1" x14ac:dyDescent="0.2">
      <c r="A3451" s="38" t="s">
        <v>16</v>
      </c>
      <c r="B3451" s="38" t="str">
        <f t="shared" si="4"/>
        <v>mo_priv020</v>
      </c>
      <c r="C3451" s="38" t="s">
        <v>917</v>
      </c>
      <c r="D3451" s="38">
        <v>5</v>
      </c>
      <c r="E3451" s="38">
        <v>29</v>
      </c>
      <c r="F3451" s="38">
        <v>2025</v>
      </c>
      <c r="G3451" s="38">
        <v>2</v>
      </c>
      <c r="H3451" s="38" t="s">
        <v>14</v>
      </c>
      <c r="I3451" s="38" t="s">
        <v>1609</v>
      </c>
      <c r="J3451" s="38" t="s">
        <v>1610</v>
      </c>
      <c r="K3451" s="38" t="s">
        <v>1058</v>
      </c>
      <c r="L3451" s="38">
        <v>375</v>
      </c>
      <c r="M3451" s="38">
        <v>125</v>
      </c>
      <c r="N3451" s="38">
        <v>3</v>
      </c>
      <c r="O3451" s="38" t="s">
        <v>201</v>
      </c>
      <c r="P3451" s="38" t="s">
        <v>1612</v>
      </c>
      <c r="Q3451" s="38" t="s">
        <v>1950</v>
      </c>
    </row>
    <row r="3452" spans="1:17" s="38" customFormat="1" ht="15" hidden="1" x14ac:dyDescent="0.2">
      <c r="A3452" s="38" t="s">
        <v>16</v>
      </c>
      <c r="B3452" s="38" t="str">
        <f t="shared" si="4"/>
        <v>mo_priv020</v>
      </c>
      <c r="C3452" s="38" t="s">
        <v>917</v>
      </c>
      <c r="D3452" s="38">
        <v>5</v>
      </c>
      <c r="E3452" s="38">
        <v>29</v>
      </c>
      <c r="F3452" s="38">
        <v>2025</v>
      </c>
      <c r="G3452" s="38">
        <v>2</v>
      </c>
      <c r="H3452" s="38" t="s">
        <v>14</v>
      </c>
      <c r="I3452" s="38" t="s">
        <v>368</v>
      </c>
      <c r="J3452" s="38" t="s">
        <v>369</v>
      </c>
      <c r="K3452" s="38" t="s">
        <v>1058</v>
      </c>
      <c r="L3452" s="38">
        <v>4</v>
      </c>
      <c r="M3452" s="38">
        <v>1</v>
      </c>
      <c r="N3452" s="38">
        <v>4</v>
      </c>
      <c r="O3452" s="38" t="s">
        <v>201</v>
      </c>
      <c r="P3452" s="38" t="s">
        <v>1658</v>
      </c>
      <c r="Q3452" s="38" t="s">
        <v>1950</v>
      </c>
    </row>
    <row r="3453" spans="1:17" s="38" customFormat="1" ht="15" hidden="1" x14ac:dyDescent="0.2">
      <c r="A3453" s="38" t="s">
        <v>16</v>
      </c>
      <c r="B3453" s="38" t="str">
        <f t="shared" si="4"/>
        <v>mo_priv020</v>
      </c>
      <c r="C3453" s="38" t="s">
        <v>917</v>
      </c>
      <c r="D3453" s="38">
        <v>5</v>
      </c>
      <c r="E3453" s="38">
        <v>29</v>
      </c>
      <c r="F3453" s="38">
        <v>2025</v>
      </c>
      <c r="G3453" s="38">
        <v>2</v>
      </c>
      <c r="H3453" s="38" t="s">
        <v>14</v>
      </c>
      <c r="I3453" s="38" t="s">
        <v>982</v>
      </c>
      <c r="J3453" s="38" t="s">
        <v>317</v>
      </c>
      <c r="K3453" s="38" t="s">
        <v>1058</v>
      </c>
      <c r="L3453" s="38">
        <v>46</v>
      </c>
      <c r="M3453" s="38">
        <v>46</v>
      </c>
      <c r="N3453" s="38">
        <v>1</v>
      </c>
      <c r="O3453" s="38" t="s">
        <v>201</v>
      </c>
      <c r="P3453" s="38" t="s">
        <v>1625</v>
      </c>
      <c r="Q3453" s="38" t="s">
        <v>1950</v>
      </c>
    </row>
    <row r="3454" spans="1:17" s="38" customFormat="1" ht="15" hidden="1" x14ac:dyDescent="0.2">
      <c r="A3454" s="38" t="s">
        <v>16</v>
      </c>
      <c r="B3454" s="38" t="str">
        <f t="shared" si="4"/>
        <v>mo_priv020</v>
      </c>
      <c r="C3454" s="38" t="s">
        <v>917</v>
      </c>
      <c r="D3454" s="38">
        <v>5</v>
      </c>
      <c r="E3454" s="38">
        <v>29</v>
      </c>
      <c r="F3454" s="38">
        <v>2025</v>
      </c>
      <c r="G3454" s="38">
        <v>2</v>
      </c>
      <c r="H3454" s="38" t="s">
        <v>14</v>
      </c>
      <c r="I3454" s="38" t="s">
        <v>980</v>
      </c>
      <c r="J3454" s="38" t="s">
        <v>1825</v>
      </c>
      <c r="K3454" s="38" t="s">
        <v>1058</v>
      </c>
      <c r="L3454" s="38">
        <v>546</v>
      </c>
      <c r="M3454" s="38">
        <v>546</v>
      </c>
      <c r="N3454" s="38">
        <v>1</v>
      </c>
      <c r="O3454" s="38" t="s">
        <v>201</v>
      </c>
      <c r="P3454" s="38" t="s">
        <v>1817</v>
      </c>
      <c r="Q3454" s="38" t="s">
        <v>1950</v>
      </c>
    </row>
    <row r="3455" spans="1:17" s="38" customFormat="1" ht="15" hidden="1" x14ac:dyDescent="0.2">
      <c r="A3455" s="38" t="s">
        <v>16</v>
      </c>
      <c r="B3455" s="38" t="str">
        <f t="shared" si="4"/>
        <v>mo_priv020</v>
      </c>
      <c r="C3455" s="38" t="s">
        <v>917</v>
      </c>
      <c r="D3455" s="38">
        <v>5</v>
      </c>
      <c r="E3455" s="38">
        <v>29</v>
      </c>
      <c r="F3455" s="38">
        <v>2025</v>
      </c>
      <c r="G3455" s="38">
        <v>2</v>
      </c>
      <c r="H3455" s="38" t="s">
        <v>14</v>
      </c>
      <c r="I3455" s="38" t="s">
        <v>375</v>
      </c>
      <c r="J3455" s="38" t="s">
        <v>1676</v>
      </c>
      <c r="K3455" s="38" t="s">
        <v>1218</v>
      </c>
      <c r="L3455" s="38">
        <v>105</v>
      </c>
      <c r="M3455" s="38">
        <v>105</v>
      </c>
      <c r="N3455" s="38">
        <v>1</v>
      </c>
      <c r="O3455" s="38" t="s">
        <v>201</v>
      </c>
      <c r="P3455" s="38" t="s">
        <v>1531</v>
      </c>
      <c r="Q3455" s="38" t="s">
        <v>1950</v>
      </c>
    </row>
    <row r="3456" spans="1:17" s="38" customFormat="1" ht="15" hidden="1" x14ac:dyDescent="0.2">
      <c r="A3456" s="38" t="s">
        <v>16</v>
      </c>
      <c r="B3456" s="38" t="str">
        <f t="shared" si="4"/>
        <v>mo_priv020</v>
      </c>
      <c r="C3456" s="38" t="s">
        <v>917</v>
      </c>
      <c r="D3456" s="38">
        <v>5</v>
      </c>
      <c r="E3456" s="38">
        <v>29</v>
      </c>
      <c r="F3456" s="38">
        <v>2025</v>
      </c>
      <c r="G3456" s="38">
        <v>2</v>
      </c>
      <c r="H3456" s="38" t="s">
        <v>14</v>
      </c>
      <c r="I3456" s="38" t="s">
        <v>1609</v>
      </c>
      <c r="J3456" s="38" t="s">
        <v>1610</v>
      </c>
      <c r="K3456" s="38" t="s">
        <v>1058</v>
      </c>
      <c r="L3456" s="38">
        <v>180</v>
      </c>
      <c r="M3456" s="38">
        <v>90</v>
      </c>
      <c r="N3456" s="38">
        <v>2</v>
      </c>
      <c r="O3456" s="38" t="s">
        <v>201</v>
      </c>
      <c r="P3456" s="38" t="s">
        <v>1612</v>
      </c>
      <c r="Q3456" s="38" t="s">
        <v>1950</v>
      </c>
    </row>
    <row r="3457" spans="1:16" s="38" customFormat="1" ht="15" hidden="1" x14ac:dyDescent="0.2">
      <c r="A3457" s="38" t="s">
        <v>16</v>
      </c>
      <c r="B3457" s="38" t="str">
        <f t="shared" si="4"/>
        <v>mo_priv020</v>
      </c>
      <c r="C3457" s="38" t="s">
        <v>917</v>
      </c>
      <c r="D3457" s="38">
        <v>5</v>
      </c>
      <c r="E3457" s="38">
        <v>29</v>
      </c>
      <c r="F3457" s="38">
        <v>2025</v>
      </c>
      <c r="G3457" s="38">
        <v>2</v>
      </c>
      <c r="H3457" s="38" t="s">
        <v>14</v>
      </c>
      <c r="I3457" s="38" t="s">
        <v>973</v>
      </c>
      <c r="J3457" s="38" t="s">
        <v>481</v>
      </c>
      <c r="K3457" s="38" t="s">
        <v>1058</v>
      </c>
      <c r="L3457" s="38">
        <v>88</v>
      </c>
      <c r="M3457" s="38">
        <v>88</v>
      </c>
      <c r="N3457" s="38">
        <v>1</v>
      </c>
      <c r="O3457" s="38" t="s">
        <v>201</v>
      </c>
      <c r="P3457" s="38" t="s">
        <v>1523</v>
      </c>
    </row>
    <row r="3458" spans="1:16" s="38" customFormat="1" ht="15" hidden="1" x14ac:dyDescent="0.2">
      <c r="A3458" s="38" t="s">
        <v>16</v>
      </c>
      <c r="B3458" s="38" t="str">
        <f t="shared" si="4"/>
        <v>mo_priv020</v>
      </c>
      <c r="C3458" s="38" t="s">
        <v>917</v>
      </c>
      <c r="D3458" s="38">
        <v>5</v>
      </c>
      <c r="E3458" s="38">
        <v>29</v>
      </c>
      <c r="F3458" s="38">
        <v>2025</v>
      </c>
      <c r="G3458" s="38">
        <v>2</v>
      </c>
      <c r="H3458" s="38" t="s">
        <v>14</v>
      </c>
      <c r="I3458" s="38" t="s">
        <v>1818</v>
      </c>
      <c r="J3458" s="38" t="s">
        <v>2168</v>
      </c>
      <c r="K3458" s="38" t="s">
        <v>1058</v>
      </c>
      <c r="L3458" s="38">
        <v>1120</v>
      </c>
      <c r="M3458" s="38">
        <v>140</v>
      </c>
      <c r="N3458" s="38">
        <v>8</v>
      </c>
      <c r="O3458" s="38" t="s">
        <v>201</v>
      </c>
      <c r="P3458" s="38" t="s">
        <v>1819</v>
      </c>
    </row>
    <row r="3459" spans="1:16" s="38" customFormat="1" ht="15" hidden="1" x14ac:dyDescent="0.2">
      <c r="A3459" s="38" t="s">
        <v>17</v>
      </c>
      <c r="B3459" s="38" t="str">
        <f t="shared" si="4"/>
        <v>mo_priv019</v>
      </c>
      <c r="C3459" s="38" t="s">
        <v>917</v>
      </c>
      <c r="D3459" s="38">
        <v>5</v>
      </c>
      <c r="E3459" s="38">
        <v>29</v>
      </c>
      <c r="F3459" s="38">
        <v>2025</v>
      </c>
      <c r="G3459" s="38">
        <v>2</v>
      </c>
      <c r="H3459" s="38" t="s">
        <v>14</v>
      </c>
      <c r="I3459" s="38" t="s">
        <v>375</v>
      </c>
      <c r="J3459" s="38" t="s">
        <v>398</v>
      </c>
      <c r="K3459" s="38" t="s">
        <v>1218</v>
      </c>
      <c r="L3459" s="38">
        <v>1037</v>
      </c>
      <c r="M3459" s="38">
        <v>1037</v>
      </c>
      <c r="N3459" s="38">
        <v>1</v>
      </c>
      <c r="O3459" s="38" t="s">
        <v>201</v>
      </c>
      <c r="P3459" s="38" t="s">
        <v>1453</v>
      </c>
    </row>
    <row r="3460" spans="1:16" s="38" customFormat="1" ht="15" hidden="1" x14ac:dyDescent="0.2">
      <c r="A3460" s="38" t="s">
        <v>17</v>
      </c>
      <c r="B3460" s="38" t="str">
        <f t="shared" si="4"/>
        <v>mo_priv019</v>
      </c>
      <c r="C3460" s="38" t="s">
        <v>917</v>
      </c>
      <c r="D3460" s="38">
        <v>5</v>
      </c>
      <c r="E3460" s="38">
        <v>29</v>
      </c>
      <c r="F3460" s="38">
        <v>2025</v>
      </c>
      <c r="G3460" s="38">
        <v>2</v>
      </c>
      <c r="H3460" s="38" t="s">
        <v>14</v>
      </c>
      <c r="I3460" s="38" t="s">
        <v>1818</v>
      </c>
      <c r="J3460" s="38" t="s">
        <v>2168</v>
      </c>
      <c r="K3460" s="38" t="s">
        <v>1058</v>
      </c>
      <c r="L3460" s="38">
        <v>216</v>
      </c>
      <c r="M3460" s="38">
        <v>18</v>
      </c>
      <c r="N3460" s="38">
        <v>12</v>
      </c>
      <c r="O3460" s="38" t="s">
        <v>201</v>
      </c>
      <c r="P3460" s="38" t="s">
        <v>1819</v>
      </c>
    </row>
    <row r="3461" spans="1:16" s="38" customFormat="1" ht="15" hidden="1" x14ac:dyDescent="0.2">
      <c r="A3461" s="38" t="s">
        <v>17</v>
      </c>
      <c r="B3461" s="38" t="str">
        <f t="shared" si="4"/>
        <v>mo_priv019</v>
      </c>
      <c r="C3461" s="38" t="s">
        <v>917</v>
      </c>
      <c r="D3461" s="38">
        <v>5</v>
      </c>
      <c r="E3461" s="38">
        <v>29</v>
      </c>
      <c r="F3461" s="38">
        <v>2025</v>
      </c>
      <c r="G3461" s="38">
        <v>2</v>
      </c>
      <c r="H3461" s="38" t="s">
        <v>14</v>
      </c>
      <c r="I3461" s="38" t="s">
        <v>973</v>
      </c>
      <c r="J3461" s="38" t="s">
        <v>481</v>
      </c>
      <c r="K3461" s="38" t="s">
        <v>1058</v>
      </c>
      <c r="L3461" s="38">
        <v>1</v>
      </c>
      <c r="M3461" s="38">
        <v>1</v>
      </c>
      <c r="N3461" s="38">
        <v>1</v>
      </c>
      <c r="O3461" s="38" t="s">
        <v>201</v>
      </c>
      <c r="P3461" s="38" t="s">
        <v>1523</v>
      </c>
    </row>
    <row r="3462" spans="1:16" s="38" customFormat="1" ht="15" hidden="1" x14ac:dyDescent="0.2">
      <c r="A3462" s="38" t="s">
        <v>17</v>
      </c>
      <c r="B3462" s="38" t="str">
        <f t="shared" si="4"/>
        <v>mo_priv019</v>
      </c>
      <c r="C3462" s="38" t="s">
        <v>917</v>
      </c>
      <c r="D3462" s="38">
        <v>5</v>
      </c>
      <c r="E3462" s="38">
        <v>29</v>
      </c>
      <c r="F3462" s="38">
        <v>2025</v>
      </c>
      <c r="G3462" s="38">
        <v>2</v>
      </c>
      <c r="H3462" s="38" t="s">
        <v>14</v>
      </c>
      <c r="I3462" s="38" t="s">
        <v>978</v>
      </c>
      <c r="J3462" s="38" t="s">
        <v>1013</v>
      </c>
      <c r="K3462" s="38" t="s">
        <v>1058</v>
      </c>
      <c r="L3462" s="38">
        <v>1</v>
      </c>
      <c r="M3462" s="38">
        <v>1</v>
      </c>
      <c r="N3462" s="38">
        <v>1</v>
      </c>
      <c r="O3462" s="38" t="s">
        <v>201</v>
      </c>
      <c r="P3462" s="38" t="s">
        <v>1949</v>
      </c>
    </row>
    <row r="3463" spans="1:16" s="38" customFormat="1" ht="15" hidden="1" x14ac:dyDescent="0.2">
      <c r="A3463" s="38" t="s">
        <v>17</v>
      </c>
      <c r="B3463" s="38" t="str">
        <f t="shared" si="4"/>
        <v>mo_priv019</v>
      </c>
      <c r="C3463" s="38" t="s">
        <v>917</v>
      </c>
      <c r="D3463" s="38">
        <v>5</v>
      </c>
      <c r="E3463" s="38">
        <v>29</v>
      </c>
      <c r="F3463" s="38">
        <v>2025</v>
      </c>
      <c r="G3463" s="38">
        <v>2</v>
      </c>
      <c r="H3463" s="38" t="s">
        <v>14</v>
      </c>
      <c r="I3463" s="38" t="s">
        <v>375</v>
      </c>
      <c r="J3463" s="38" t="s">
        <v>376</v>
      </c>
      <c r="K3463" s="38" t="s">
        <v>1218</v>
      </c>
      <c r="L3463" s="38">
        <v>1</v>
      </c>
      <c r="M3463" s="38">
        <v>1</v>
      </c>
      <c r="N3463" s="38">
        <v>1</v>
      </c>
      <c r="O3463" s="38" t="s">
        <v>201</v>
      </c>
      <c r="P3463" s="38" t="s">
        <v>1515</v>
      </c>
    </row>
    <row r="3464" spans="1:16" s="38" customFormat="1" ht="15" hidden="1" x14ac:dyDescent="0.2">
      <c r="A3464" s="38" t="s">
        <v>17</v>
      </c>
      <c r="B3464" s="38" t="str">
        <f t="shared" si="4"/>
        <v>mo_priv019</v>
      </c>
      <c r="C3464" s="38" t="s">
        <v>917</v>
      </c>
      <c r="D3464" s="38">
        <v>5</v>
      </c>
      <c r="E3464" s="38">
        <v>29</v>
      </c>
      <c r="F3464" s="38">
        <v>2025</v>
      </c>
      <c r="G3464" s="38">
        <v>2</v>
      </c>
      <c r="H3464" s="38" t="s">
        <v>1505</v>
      </c>
      <c r="I3464" s="38" t="s">
        <v>375</v>
      </c>
      <c r="J3464" s="38" t="s">
        <v>398</v>
      </c>
      <c r="K3464" s="38" t="s">
        <v>1218</v>
      </c>
      <c r="L3464" s="38">
        <v>2131</v>
      </c>
      <c r="M3464" s="38">
        <v>2131</v>
      </c>
      <c r="N3464" s="38">
        <v>1</v>
      </c>
      <c r="O3464" s="38" t="s">
        <v>201</v>
      </c>
      <c r="P3464" s="38" t="s">
        <v>1453</v>
      </c>
    </row>
    <row r="3465" spans="1:16" s="38" customFormat="1" ht="15" hidden="1" x14ac:dyDescent="0.2">
      <c r="A3465" s="38" t="s">
        <v>17</v>
      </c>
      <c r="B3465" s="38" t="str">
        <f t="shared" si="4"/>
        <v>mo_priv019</v>
      </c>
      <c r="C3465" s="38" t="s">
        <v>917</v>
      </c>
      <c r="D3465" s="38">
        <v>5</v>
      </c>
      <c r="E3465" s="38">
        <v>29</v>
      </c>
      <c r="F3465" s="38">
        <v>2025</v>
      </c>
      <c r="G3465" s="38">
        <v>2</v>
      </c>
      <c r="H3465" s="38" t="s">
        <v>1505</v>
      </c>
      <c r="I3465" s="38" t="s">
        <v>1818</v>
      </c>
      <c r="J3465" s="38" t="s">
        <v>2168</v>
      </c>
      <c r="K3465" s="38" t="s">
        <v>1058</v>
      </c>
      <c r="L3465" s="38">
        <v>8040</v>
      </c>
      <c r="M3465" s="38">
        <v>670</v>
      </c>
      <c r="N3465" s="38">
        <v>12</v>
      </c>
      <c r="O3465" s="38" t="s">
        <v>201</v>
      </c>
      <c r="P3465" s="38" t="s">
        <v>1819</v>
      </c>
    </row>
    <row r="3466" spans="1:16" s="38" customFormat="1" ht="15" hidden="1" x14ac:dyDescent="0.2">
      <c r="A3466" s="38" t="s">
        <v>17</v>
      </c>
      <c r="B3466" s="38" t="str">
        <f t="shared" si="4"/>
        <v>mo_priv019</v>
      </c>
      <c r="C3466" s="38" t="s">
        <v>917</v>
      </c>
      <c r="D3466" s="38">
        <v>5</v>
      </c>
      <c r="E3466" s="38">
        <v>29</v>
      </c>
      <c r="F3466" s="38">
        <v>2025</v>
      </c>
      <c r="G3466" s="38">
        <v>2</v>
      </c>
      <c r="H3466" s="38" t="s">
        <v>1505</v>
      </c>
      <c r="I3466" s="38" t="s">
        <v>368</v>
      </c>
      <c r="J3466" s="38" t="s">
        <v>369</v>
      </c>
      <c r="K3466" s="38" t="s">
        <v>1058</v>
      </c>
      <c r="L3466" s="38">
        <v>70</v>
      </c>
      <c r="M3466" s="38">
        <v>35</v>
      </c>
      <c r="N3466" s="38">
        <v>2</v>
      </c>
      <c r="O3466" s="38" t="s">
        <v>201</v>
      </c>
      <c r="P3466" s="38" t="s">
        <v>1658</v>
      </c>
    </row>
    <row r="3467" spans="1:16" s="38" customFormat="1" ht="15" hidden="1" x14ac:dyDescent="0.2">
      <c r="A3467" s="38" t="s">
        <v>17</v>
      </c>
      <c r="B3467" s="38" t="str">
        <f t="shared" si="4"/>
        <v>mo_priv019</v>
      </c>
      <c r="C3467" s="38" t="s">
        <v>917</v>
      </c>
      <c r="D3467" s="38">
        <v>5</v>
      </c>
      <c r="E3467" s="38">
        <v>29</v>
      </c>
      <c r="F3467" s="38">
        <v>2025</v>
      </c>
      <c r="G3467" s="38">
        <v>2</v>
      </c>
      <c r="H3467" s="38" t="s">
        <v>1505</v>
      </c>
      <c r="I3467" s="38" t="s">
        <v>973</v>
      </c>
      <c r="J3467" s="38" t="s">
        <v>481</v>
      </c>
      <c r="K3467" s="38" t="s">
        <v>1058</v>
      </c>
      <c r="L3467" s="38">
        <v>24</v>
      </c>
      <c r="M3467" s="38">
        <v>24</v>
      </c>
      <c r="N3467" s="38">
        <v>1</v>
      </c>
      <c r="O3467" s="38" t="s">
        <v>201</v>
      </c>
      <c r="P3467" s="38" t="s">
        <v>1523</v>
      </c>
    </row>
    <row r="3468" spans="1:16" s="38" customFormat="1" ht="15" hidden="1" x14ac:dyDescent="0.2">
      <c r="A3468" s="38" t="s">
        <v>17</v>
      </c>
      <c r="B3468" s="38" t="str">
        <f t="shared" si="4"/>
        <v>mo_priv019</v>
      </c>
      <c r="C3468" s="38" t="s">
        <v>917</v>
      </c>
      <c r="D3468" s="38">
        <v>5</v>
      </c>
      <c r="E3468" s="38">
        <v>29</v>
      </c>
      <c r="F3468" s="38">
        <v>2025</v>
      </c>
      <c r="G3468" s="38">
        <v>2</v>
      </c>
      <c r="H3468" s="38" t="s">
        <v>1505</v>
      </c>
      <c r="I3468" s="38" t="s">
        <v>980</v>
      </c>
      <c r="J3468" s="38" t="s">
        <v>1825</v>
      </c>
      <c r="K3468" s="38" t="s">
        <v>1058</v>
      </c>
      <c r="L3468" s="38">
        <v>3</v>
      </c>
      <c r="M3468" s="38">
        <v>3</v>
      </c>
      <c r="N3468" s="38">
        <v>1</v>
      </c>
      <c r="O3468" s="38" t="s">
        <v>201</v>
      </c>
      <c r="P3468" s="38" t="s">
        <v>1817</v>
      </c>
    </row>
    <row r="3469" spans="1:16" s="38" customFormat="1" ht="15" hidden="1" x14ac:dyDescent="0.2">
      <c r="A3469" s="38" t="s">
        <v>17</v>
      </c>
      <c r="B3469" s="38" t="str">
        <f t="shared" si="4"/>
        <v>mo_priv019</v>
      </c>
      <c r="C3469" s="38" t="s">
        <v>917</v>
      </c>
      <c r="D3469" s="38">
        <v>5</v>
      </c>
      <c r="E3469" s="38">
        <v>29</v>
      </c>
      <c r="F3469" s="38">
        <v>2025</v>
      </c>
      <c r="G3469" s="38">
        <v>2</v>
      </c>
      <c r="H3469" s="38" t="s">
        <v>1505</v>
      </c>
      <c r="I3469" s="38" t="s">
        <v>375</v>
      </c>
      <c r="J3469" s="38" t="s">
        <v>1676</v>
      </c>
      <c r="K3469" s="38" t="s">
        <v>1218</v>
      </c>
      <c r="L3469" s="38">
        <v>1</v>
      </c>
      <c r="M3469" s="38">
        <v>1</v>
      </c>
      <c r="N3469" s="38">
        <v>1</v>
      </c>
      <c r="O3469" s="38" t="s">
        <v>201</v>
      </c>
      <c r="P3469" s="38" t="s">
        <v>1531</v>
      </c>
    </row>
    <row r="3470" spans="1:16" s="38" customFormat="1" ht="15" hidden="1" x14ac:dyDescent="0.2">
      <c r="A3470" s="38" t="s">
        <v>17</v>
      </c>
      <c r="B3470" s="38" t="str">
        <f t="shared" si="4"/>
        <v>mo_priv019</v>
      </c>
      <c r="C3470" s="38" t="s">
        <v>917</v>
      </c>
      <c r="D3470" s="38">
        <v>5</v>
      </c>
      <c r="E3470" s="38">
        <v>29</v>
      </c>
      <c r="F3470" s="38">
        <v>2025</v>
      </c>
      <c r="G3470" s="38">
        <v>2</v>
      </c>
      <c r="H3470" s="38" t="s">
        <v>1505</v>
      </c>
      <c r="I3470" s="38" t="s">
        <v>375</v>
      </c>
      <c r="J3470" s="38" t="s">
        <v>376</v>
      </c>
      <c r="K3470" s="38" t="s">
        <v>1218</v>
      </c>
      <c r="L3470" s="38">
        <v>2</v>
      </c>
      <c r="M3470" s="38">
        <v>2</v>
      </c>
      <c r="N3470" s="38">
        <v>1</v>
      </c>
      <c r="O3470" s="38" t="s">
        <v>201</v>
      </c>
      <c r="P3470" s="38" t="s">
        <v>1515</v>
      </c>
    </row>
    <row r="3471" spans="1:16" s="38" customFormat="1" ht="15" hidden="1" x14ac:dyDescent="0.2">
      <c r="A3471" s="38" t="s">
        <v>15</v>
      </c>
      <c r="B3471" s="38" t="str">
        <f t="shared" si="4"/>
        <v>mo_priv021</v>
      </c>
      <c r="C3471" s="38" t="s">
        <v>917</v>
      </c>
      <c r="D3471" s="38">
        <v>5</v>
      </c>
      <c r="E3471" s="38">
        <v>30</v>
      </c>
      <c r="F3471" s="38">
        <v>2025</v>
      </c>
      <c r="G3471" s="38">
        <v>2</v>
      </c>
      <c r="H3471" s="38" t="s">
        <v>14</v>
      </c>
      <c r="I3471" s="38" t="s">
        <v>368</v>
      </c>
      <c r="J3471" s="38" t="s">
        <v>369</v>
      </c>
      <c r="K3471" s="38" t="s">
        <v>1058</v>
      </c>
      <c r="L3471" s="38">
        <v>18</v>
      </c>
      <c r="M3471" s="38">
        <v>3</v>
      </c>
      <c r="N3471" s="38">
        <v>6</v>
      </c>
      <c r="O3471" s="38" t="s">
        <v>201</v>
      </c>
      <c r="P3471" s="38" t="s">
        <v>1658</v>
      </c>
    </row>
    <row r="3472" spans="1:16" s="38" customFormat="1" ht="15" hidden="1" x14ac:dyDescent="0.2">
      <c r="A3472" s="38" t="s">
        <v>15</v>
      </c>
      <c r="B3472" s="38" t="str">
        <f t="shared" si="4"/>
        <v>mo_priv021</v>
      </c>
      <c r="C3472" s="38" t="s">
        <v>917</v>
      </c>
      <c r="D3472" s="38">
        <v>5</v>
      </c>
      <c r="E3472" s="38">
        <v>30</v>
      </c>
      <c r="F3472" s="38">
        <v>2025</v>
      </c>
      <c r="G3472" s="38">
        <v>2</v>
      </c>
      <c r="H3472" s="38" t="s">
        <v>14</v>
      </c>
      <c r="I3472" s="38" t="s">
        <v>316</v>
      </c>
      <c r="J3472" s="38" t="s">
        <v>317</v>
      </c>
      <c r="K3472" s="38" t="s">
        <v>1058</v>
      </c>
      <c r="L3472" s="38">
        <v>7200</v>
      </c>
      <c r="M3472" s="38">
        <v>288</v>
      </c>
      <c r="N3472" s="38">
        <v>25</v>
      </c>
      <c r="O3472" s="38" t="s">
        <v>201</v>
      </c>
      <c r="P3472" s="38" t="s">
        <v>1393</v>
      </c>
    </row>
    <row r="3473" spans="1:17" s="38" customFormat="1" ht="15" hidden="1" x14ac:dyDescent="0.2">
      <c r="A3473" s="38" t="s">
        <v>15</v>
      </c>
      <c r="B3473" s="38" t="str">
        <f t="shared" si="4"/>
        <v>mo_priv021</v>
      </c>
      <c r="C3473" s="38" t="s">
        <v>917</v>
      </c>
      <c r="D3473" s="38">
        <v>5</v>
      </c>
      <c r="E3473" s="38">
        <v>30</v>
      </c>
      <c r="F3473" s="38">
        <v>2025</v>
      </c>
      <c r="G3473" s="38">
        <v>2</v>
      </c>
      <c r="H3473" s="38" t="s">
        <v>14</v>
      </c>
      <c r="I3473" s="38" t="s">
        <v>375</v>
      </c>
      <c r="J3473" s="38" t="s">
        <v>1676</v>
      </c>
      <c r="K3473" s="38" t="s">
        <v>1218</v>
      </c>
      <c r="L3473" s="38">
        <v>29</v>
      </c>
      <c r="M3473" s="38">
        <v>29</v>
      </c>
      <c r="N3473" s="38">
        <v>1</v>
      </c>
      <c r="O3473" s="38" t="s">
        <v>201</v>
      </c>
      <c r="P3473" s="38" t="s">
        <v>1531</v>
      </c>
    </row>
    <row r="3474" spans="1:17" s="38" customFormat="1" ht="15" hidden="1" x14ac:dyDescent="0.2">
      <c r="A3474" s="38" t="s">
        <v>15</v>
      </c>
      <c r="B3474" s="38" t="str">
        <f t="shared" si="4"/>
        <v>mo_priv021</v>
      </c>
      <c r="C3474" s="38" t="s">
        <v>917</v>
      </c>
      <c r="D3474" s="38">
        <v>5</v>
      </c>
      <c r="E3474" s="38">
        <v>30</v>
      </c>
      <c r="F3474" s="38">
        <v>2025</v>
      </c>
      <c r="G3474" s="38">
        <v>2</v>
      </c>
      <c r="H3474" s="38" t="s">
        <v>14</v>
      </c>
      <c r="I3474" s="38" t="s">
        <v>375</v>
      </c>
      <c r="J3474" s="38" t="s">
        <v>398</v>
      </c>
      <c r="K3474" s="38" t="s">
        <v>1218</v>
      </c>
      <c r="L3474" s="38">
        <v>1</v>
      </c>
      <c r="M3474" s="38">
        <v>1</v>
      </c>
      <c r="N3474" s="38">
        <v>1</v>
      </c>
      <c r="O3474" s="38" t="s">
        <v>201</v>
      </c>
      <c r="P3474" s="38" t="s">
        <v>1453</v>
      </c>
    </row>
    <row r="3475" spans="1:17" s="38" customFormat="1" ht="15" hidden="1" x14ac:dyDescent="0.2">
      <c r="A3475" s="38" t="s">
        <v>15</v>
      </c>
      <c r="B3475" s="38" t="str">
        <f t="shared" si="4"/>
        <v>mo_priv021</v>
      </c>
      <c r="C3475" s="38" t="s">
        <v>917</v>
      </c>
      <c r="D3475" s="38">
        <v>5</v>
      </c>
      <c r="E3475" s="38">
        <v>30</v>
      </c>
      <c r="F3475" s="38">
        <v>2025</v>
      </c>
      <c r="G3475" s="38">
        <v>2</v>
      </c>
      <c r="H3475" s="38" t="s">
        <v>14</v>
      </c>
      <c r="I3475" s="38" t="s">
        <v>1730</v>
      </c>
      <c r="J3475" s="38" t="s">
        <v>1872</v>
      </c>
      <c r="K3475" s="38" t="s">
        <v>1058</v>
      </c>
      <c r="L3475" s="38">
        <v>2760</v>
      </c>
      <c r="M3475" s="38">
        <v>92</v>
      </c>
      <c r="N3475" s="38">
        <v>30</v>
      </c>
      <c r="O3475" s="38" t="s">
        <v>201</v>
      </c>
      <c r="P3475" s="38" t="s">
        <v>1874</v>
      </c>
    </row>
    <row r="3476" spans="1:17" s="38" customFormat="1" ht="15" hidden="1" x14ac:dyDescent="0.2">
      <c r="A3476" s="38" t="s">
        <v>15</v>
      </c>
      <c r="B3476" s="38" t="str">
        <f t="shared" si="4"/>
        <v>mo_priv021</v>
      </c>
      <c r="C3476" s="38" t="s">
        <v>917</v>
      </c>
      <c r="D3476" s="38">
        <v>5</v>
      </c>
      <c r="E3476" s="38">
        <v>30</v>
      </c>
      <c r="F3476" s="38">
        <v>2025</v>
      </c>
      <c r="G3476" s="38">
        <v>2</v>
      </c>
      <c r="H3476" s="38" t="s">
        <v>14</v>
      </c>
      <c r="I3476" s="38" t="s">
        <v>380</v>
      </c>
      <c r="J3476" s="38" t="s">
        <v>381</v>
      </c>
      <c r="K3476" s="38" t="s">
        <v>1058</v>
      </c>
      <c r="L3476" s="38">
        <v>2</v>
      </c>
      <c r="M3476" s="38">
        <v>1</v>
      </c>
      <c r="N3476" s="38">
        <v>2</v>
      </c>
      <c r="O3476" s="38" t="s">
        <v>201</v>
      </c>
      <c r="P3476" s="38" t="s">
        <v>1680</v>
      </c>
    </row>
    <row r="3477" spans="1:17" s="38" customFormat="1" ht="15" hidden="1" x14ac:dyDescent="0.2">
      <c r="A3477" s="38" t="s">
        <v>12</v>
      </c>
      <c r="B3477" s="38" t="str">
        <f t="shared" si="4"/>
        <v>mo_priv022</v>
      </c>
      <c r="C3477" s="38" t="s">
        <v>917</v>
      </c>
      <c r="D3477" s="38">
        <v>5</v>
      </c>
      <c r="E3477" s="38">
        <v>30</v>
      </c>
      <c r="F3477" s="38">
        <v>2025</v>
      </c>
      <c r="G3477" s="38">
        <v>2</v>
      </c>
      <c r="H3477" s="38" t="s">
        <v>1505</v>
      </c>
      <c r="I3477" s="38" t="s">
        <v>446</v>
      </c>
      <c r="J3477" s="38" t="s">
        <v>447</v>
      </c>
      <c r="K3477" s="38" t="s">
        <v>1058</v>
      </c>
      <c r="L3477" s="38">
        <v>1</v>
      </c>
      <c r="M3477" s="38">
        <v>1</v>
      </c>
      <c r="N3477" s="38">
        <v>1</v>
      </c>
      <c r="O3477" s="38" t="s">
        <v>201</v>
      </c>
      <c r="P3477" s="38" t="s">
        <v>1544</v>
      </c>
    </row>
    <row r="3478" spans="1:17" s="38" customFormat="1" ht="15" hidden="1" x14ac:dyDescent="0.2">
      <c r="A3478" s="38" t="s">
        <v>12</v>
      </c>
      <c r="B3478" s="38" t="str">
        <f t="shared" si="4"/>
        <v>mo_priv022</v>
      </c>
      <c r="C3478" s="38" t="s">
        <v>917</v>
      </c>
      <c r="D3478" s="38">
        <v>5</v>
      </c>
      <c r="E3478" s="38">
        <v>30</v>
      </c>
      <c r="F3478" s="38">
        <v>2025</v>
      </c>
      <c r="G3478" s="38">
        <v>2</v>
      </c>
      <c r="H3478" s="38" t="s">
        <v>1505</v>
      </c>
      <c r="I3478" s="38" t="s">
        <v>975</v>
      </c>
      <c r="J3478" s="38" t="s">
        <v>547</v>
      </c>
      <c r="K3478" s="38" t="s">
        <v>1058</v>
      </c>
      <c r="L3478" s="38">
        <v>551040</v>
      </c>
      <c r="M3478" s="38">
        <v>287</v>
      </c>
      <c r="N3478" s="38">
        <v>1920</v>
      </c>
      <c r="O3478" s="38" t="s">
        <v>201</v>
      </c>
      <c r="P3478" s="38" t="s">
        <v>1535</v>
      </c>
    </row>
    <row r="3479" spans="1:17" s="38" customFormat="1" ht="15" hidden="1" x14ac:dyDescent="0.2">
      <c r="A3479" s="38" t="s">
        <v>12</v>
      </c>
      <c r="B3479" s="38" t="str">
        <f t="shared" si="4"/>
        <v>mo_priv022</v>
      </c>
      <c r="C3479" s="38" t="s">
        <v>917</v>
      </c>
      <c r="D3479" s="38">
        <v>5</v>
      </c>
      <c r="E3479" s="38">
        <v>30</v>
      </c>
      <c r="F3479" s="38">
        <v>2025</v>
      </c>
      <c r="G3479" s="38">
        <v>2</v>
      </c>
      <c r="H3479" s="38" t="s">
        <v>1505</v>
      </c>
      <c r="I3479" s="38" t="s">
        <v>368</v>
      </c>
      <c r="J3479" s="38" t="s">
        <v>369</v>
      </c>
      <c r="K3479" s="38" t="s">
        <v>1058</v>
      </c>
      <c r="L3479" s="38">
        <v>540</v>
      </c>
      <c r="M3479" s="38">
        <v>27</v>
      </c>
      <c r="N3479" s="38">
        <v>20</v>
      </c>
      <c r="O3479" s="38" t="s">
        <v>201</v>
      </c>
      <c r="P3479" s="38" t="s">
        <v>1658</v>
      </c>
    </row>
    <row r="3480" spans="1:17" s="38" customFormat="1" ht="15" hidden="1" x14ac:dyDescent="0.2">
      <c r="A3480" s="38" t="s">
        <v>12</v>
      </c>
      <c r="B3480" s="38" t="str">
        <f t="shared" si="4"/>
        <v>mo_priv022</v>
      </c>
      <c r="C3480" s="38" t="s">
        <v>917</v>
      </c>
      <c r="D3480" s="38">
        <v>5</v>
      </c>
      <c r="E3480" s="38">
        <v>30</v>
      </c>
      <c r="F3480" s="38">
        <v>2025</v>
      </c>
      <c r="G3480" s="38">
        <v>2</v>
      </c>
      <c r="H3480" s="38" t="s">
        <v>1505</v>
      </c>
      <c r="I3480" s="38" t="s">
        <v>333</v>
      </c>
      <c r="J3480" s="38" t="s">
        <v>334</v>
      </c>
      <c r="K3480" s="38" t="s">
        <v>1058</v>
      </c>
      <c r="L3480" s="38">
        <v>168</v>
      </c>
      <c r="M3480" s="38">
        <v>14</v>
      </c>
      <c r="N3480" s="38">
        <v>12</v>
      </c>
      <c r="O3480" s="38" t="s">
        <v>201</v>
      </c>
      <c r="P3480" s="38" t="s">
        <v>1827</v>
      </c>
    </row>
    <row r="3481" spans="1:17" s="38" customFormat="1" ht="15" hidden="1" x14ac:dyDescent="0.2">
      <c r="A3481" s="38" t="s">
        <v>55</v>
      </c>
      <c r="B3481" s="38" t="str">
        <f t="shared" si="4"/>
        <v>mo_priv046</v>
      </c>
      <c r="C3481" s="38" t="s">
        <v>917</v>
      </c>
      <c r="D3481" s="38">
        <v>5</v>
      </c>
      <c r="E3481" s="38">
        <v>31</v>
      </c>
      <c r="F3481" s="38">
        <v>2025</v>
      </c>
      <c r="G3481" s="38">
        <v>2</v>
      </c>
      <c r="H3481" s="38" t="s">
        <v>14</v>
      </c>
      <c r="I3481" s="38" t="s">
        <v>375</v>
      </c>
      <c r="J3481" s="38" t="s">
        <v>1676</v>
      </c>
      <c r="K3481" s="38" t="s">
        <v>1218</v>
      </c>
      <c r="L3481" s="38">
        <v>142</v>
      </c>
      <c r="M3481" s="38">
        <v>142</v>
      </c>
      <c r="N3481" s="38">
        <v>1</v>
      </c>
      <c r="O3481" s="38" t="s">
        <v>201</v>
      </c>
      <c r="P3481" s="38" t="s">
        <v>1531</v>
      </c>
    </row>
    <row r="3482" spans="1:17" s="38" customFormat="1" ht="15" hidden="1" x14ac:dyDescent="0.2">
      <c r="A3482" s="38" t="s">
        <v>55</v>
      </c>
      <c r="B3482" s="38" t="str">
        <f t="shared" si="4"/>
        <v>mo_priv046</v>
      </c>
      <c r="C3482" s="38" t="s">
        <v>917</v>
      </c>
      <c r="D3482" s="38">
        <v>5</v>
      </c>
      <c r="E3482" s="38">
        <v>31</v>
      </c>
      <c r="F3482" s="38">
        <v>2025</v>
      </c>
      <c r="G3482" s="38">
        <v>2</v>
      </c>
      <c r="H3482" s="38" t="s">
        <v>14</v>
      </c>
      <c r="I3482" s="38" t="s">
        <v>375</v>
      </c>
      <c r="J3482" s="38" t="s">
        <v>398</v>
      </c>
      <c r="K3482" s="38" t="s">
        <v>1218</v>
      </c>
      <c r="L3482" s="38">
        <v>18</v>
      </c>
      <c r="M3482" s="38">
        <v>18</v>
      </c>
      <c r="N3482" s="38">
        <v>1</v>
      </c>
      <c r="O3482" s="38" t="s">
        <v>201</v>
      </c>
      <c r="P3482" s="38" t="s">
        <v>1453</v>
      </c>
    </row>
    <row r="3483" spans="1:17" s="38" customFormat="1" ht="15" hidden="1" x14ac:dyDescent="0.2">
      <c r="A3483" s="38" t="s">
        <v>55</v>
      </c>
      <c r="B3483" s="38" t="str">
        <f t="shared" si="4"/>
        <v>mo_priv046</v>
      </c>
      <c r="C3483" s="38" t="s">
        <v>917</v>
      </c>
      <c r="D3483" s="38">
        <v>5</v>
      </c>
      <c r="E3483" s="38">
        <v>31</v>
      </c>
      <c r="F3483" s="38">
        <v>2025</v>
      </c>
      <c r="G3483" s="38">
        <v>2</v>
      </c>
      <c r="H3483" s="38" t="s">
        <v>14</v>
      </c>
      <c r="I3483" s="38" t="s">
        <v>316</v>
      </c>
      <c r="J3483" s="38" t="s">
        <v>317</v>
      </c>
      <c r="K3483" s="38" t="s">
        <v>1058</v>
      </c>
      <c r="L3483" s="38">
        <v>24</v>
      </c>
      <c r="M3483" s="38">
        <v>3</v>
      </c>
      <c r="N3483" s="38">
        <v>8</v>
      </c>
      <c r="O3483" s="38" t="s">
        <v>201</v>
      </c>
      <c r="P3483" s="38" t="s">
        <v>1393</v>
      </c>
    </row>
    <row r="3484" spans="1:17" s="38" customFormat="1" ht="15" hidden="1" x14ac:dyDescent="0.2">
      <c r="A3484" s="38" t="s">
        <v>920</v>
      </c>
      <c r="B3484" s="38" t="str">
        <f t="shared" si="4"/>
        <v>mo_priv050</v>
      </c>
      <c r="C3484" s="38" t="s">
        <v>917</v>
      </c>
      <c r="D3484" s="38">
        <v>5</v>
      </c>
      <c r="E3484" s="38">
        <v>31</v>
      </c>
      <c r="F3484" s="38">
        <v>2025</v>
      </c>
      <c r="G3484" s="38">
        <v>2</v>
      </c>
      <c r="H3484" s="38" t="s">
        <v>1505</v>
      </c>
      <c r="I3484" s="38" t="s">
        <v>201</v>
      </c>
      <c r="J3484" s="38" t="s">
        <v>201</v>
      </c>
      <c r="K3484" s="38" t="s">
        <v>201</v>
      </c>
      <c r="L3484" s="38">
        <v>0</v>
      </c>
      <c r="M3484" s="38">
        <v>0</v>
      </c>
      <c r="N3484" s="38">
        <v>0</v>
      </c>
      <c r="O3484" s="38" t="s">
        <v>201</v>
      </c>
      <c r="P3484" s="38" t="s">
        <v>201</v>
      </c>
    </row>
    <row r="3485" spans="1:17" s="38" customFormat="1" ht="15" hidden="1" x14ac:dyDescent="0.2">
      <c r="A3485" s="38" t="s">
        <v>60</v>
      </c>
      <c r="B3485" s="38" t="str">
        <f t="shared" si="4"/>
        <v>mo_priv047</v>
      </c>
      <c r="C3485" s="38" t="s">
        <v>917</v>
      </c>
      <c r="D3485" s="38">
        <v>5</v>
      </c>
      <c r="E3485" s="38">
        <v>31</v>
      </c>
      <c r="F3485" s="38">
        <v>2025</v>
      </c>
      <c r="G3485" s="38">
        <v>2</v>
      </c>
      <c r="H3485" s="38" t="s">
        <v>14</v>
      </c>
      <c r="I3485" s="38" t="s">
        <v>375</v>
      </c>
      <c r="J3485" s="38" t="s">
        <v>398</v>
      </c>
      <c r="K3485" s="38" t="s">
        <v>1218</v>
      </c>
      <c r="L3485" s="38">
        <v>56</v>
      </c>
      <c r="M3485" s="38">
        <v>56</v>
      </c>
      <c r="N3485" s="38">
        <v>1</v>
      </c>
      <c r="O3485" s="38" t="s">
        <v>201</v>
      </c>
      <c r="P3485" s="38" t="s">
        <v>1453</v>
      </c>
      <c r="Q3485" s="38" t="s">
        <v>1951</v>
      </c>
    </row>
    <row r="3486" spans="1:17" s="8" customFormat="1" ht="15" hidden="1" x14ac:dyDescent="0.25">
      <c r="A3486" s="5" t="s">
        <v>34</v>
      </c>
      <c r="B3486" s="5" t="str">
        <f t="shared" si="4"/>
        <v>mo_priv048</v>
      </c>
      <c r="C3486" s="5" t="s">
        <v>917</v>
      </c>
      <c r="D3486" s="5">
        <v>5</v>
      </c>
      <c r="E3486" s="5">
        <v>31</v>
      </c>
      <c r="F3486" s="5">
        <v>2025</v>
      </c>
      <c r="G3486" s="5">
        <v>2</v>
      </c>
      <c r="H3486" s="5" t="s">
        <v>1505</v>
      </c>
      <c r="I3486" s="5" t="s">
        <v>982</v>
      </c>
      <c r="J3486" s="5" t="s">
        <v>367</v>
      </c>
      <c r="K3486" s="5" t="s">
        <v>1058</v>
      </c>
      <c r="L3486" s="5">
        <v>2</v>
      </c>
      <c r="M3486" s="5">
        <v>2</v>
      </c>
      <c r="N3486" s="5">
        <v>1</v>
      </c>
      <c r="O3486" s="5" t="s">
        <v>1952</v>
      </c>
      <c r="P3486" s="5" t="s">
        <v>1635</v>
      </c>
      <c r="Q3486" s="5" t="s">
        <v>1953</v>
      </c>
    </row>
    <row r="3487" spans="1:17" s="38" customFormat="1" ht="15" hidden="1" x14ac:dyDescent="0.2">
      <c r="A3487" s="38" t="s">
        <v>34</v>
      </c>
      <c r="B3487" s="38" t="str">
        <f t="shared" si="4"/>
        <v>mo_priv048</v>
      </c>
      <c r="C3487" s="38" t="s">
        <v>917</v>
      </c>
      <c r="D3487" s="38">
        <v>5</v>
      </c>
      <c r="E3487" s="38">
        <v>31</v>
      </c>
      <c r="F3487" s="38">
        <v>2025</v>
      </c>
      <c r="G3487" s="38">
        <v>2</v>
      </c>
      <c r="H3487" s="38" t="s">
        <v>1505</v>
      </c>
      <c r="I3487" s="38" t="s">
        <v>375</v>
      </c>
      <c r="J3487" s="38" t="s">
        <v>398</v>
      </c>
      <c r="K3487" s="38" t="s">
        <v>1218</v>
      </c>
      <c r="L3487" s="38">
        <v>90</v>
      </c>
      <c r="M3487" s="38">
        <v>90</v>
      </c>
      <c r="N3487" s="38">
        <v>1</v>
      </c>
      <c r="O3487" s="38" t="s">
        <v>201</v>
      </c>
      <c r="P3487" s="38" t="s">
        <v>1453</v>
      </c>
      <c r="Q3487" s="38" t="s">
        <v>1953</v>
      </c>
    </row>
    <row r="3488" spans="1:17" s="38" customFormat="1" ht="15" hidden="1" x14ac:dyDescent="0.2">
      <c r="A3488" s="38" t="s">
        <v>34</v>
      </c>
      <c r="B3488" s="38" t="str">
        <f t="shared" si="4"/>
        <v>mo_priv048</v>
      </c>
      <c r="C3488" s="38" t="s">
        <v>917</v>
      </c>
      <c r="D3488" s="38">
        <v>5</v>
      </c>
      <c r="E3488" s="38">
        <v>31</v>
      </c>
      <c r="F3488" s="38">
        <v>2025</v>
      </c>
      <c r="G3488" s="38">
        <v>2</v>
      </c>
      <c r="H3488" s="38" t="s">
        <v>1505</v>
      </c>
      <c r="I3488" s="38" t="s">
        <v>351</v>
      </c>
      <c r="J3488" s="38" t="s">
        <v>352</v>
      </c>
      <c r="K3488" s="38" t="s">
        <v>1058</v>
      </c>
      <c r="L3488" s="38">
        <v>2</v>
      </c>
      <c r="M3488" s="38">
        <v>2</v>
      </c>
      <c r="N3488" s="38">
        <v>1</v>
      </c>
      <c r="O3488" s="38" t="s">
        <v>201</v>
      </c>
      <c r="P3488" s="38" t="s">
        <v>1516</v>
      </c>
      <c r="Q3488" s="38" t="s">
        <v>1953</v>
      </c>
    </row>
    <row r="3489" spans="1:17" s="38" customFormat="1" ht="15" hidden="1" x14ac:dyDescent="0.2">
      <c r="A3489" s="38" t="s">
        <v>34</v>
      </c>
      <c r="B3489" s="38" t="str">
        <f t="shared" si="4"/>
        <v>mo_priv048</v>
      </c>
      <c r="C3489" s="38" t="s">
        <v>917</v>
      </c>
      <c r="D3489" s="38">
        <v>5</v>
      </c>
      <c r="E3489" s="38">
        <v>31</v>
      </c>
      <c r="F3489" s="38">
        <v>2025</v>
      </c>
      <c r="G3489" s="38">
        <v>2</v>
      </c>
      <c r="H3489" s="38" t="s">
        <v>1505</v>
      </c>
      <c r="I3489" s="38" t="s">
        <v>375</v>
      </c>
      <c r="J3489" s="38" t="s">
        <v>376</v>
      </c>
      <c r="K3489" s="38" t="s">
        <v>1218</v>
      </c>
      <c r="L3489" s="38">
        <v>1</v>
      </c>
      <c r="M3489" s="38">
        <v>1</v>
      </c>
      <c r="N3489" s="38">
        <v>1</v>
      </c>
      <c r="O3489" s="38" t="s">
        <v>201</v>
      </c>
      <c r="P3489" s="38" t="s">
        <v>1515</v>
      </c>
      <c r="Q3489" s="38" t="s">
        <v>1953</v>
      </c>
    </row>
    <row r="3490" spans="1:17" s="38" customFormat="1" ht="15" hidden="1" x14ac:dyDescent="0.2">
      <c r="A3490" s="38" t="s">
        <v>919</v>
      </c>
      <c r="B3490" s="38" t="str">
        <f t="shared" si="4"/>
        <v>mo_priv049</v>
      </c>
      <c r="C3490" s="38" t="s">
        <v>917</v>
      </c>
      <c r="D3490" s="38">
        <v>5</v>
      </c>
      <c r="E3490" s="38">
        <v>31</v>
      </c>
      <c r="F3490" s="38">
        <v>2025</v>
      </c>
      <c r="G3490" s="38">
        <v>2</v>
      </c>
      <c r="H3490" s="38" t="s">
        <v>14</v>
      </c>
      <c r="I3490" s="38" t="s">
        <v>201</v>
      </c>
      <c r="J3490" s="38" t="s">
        <v>201</v>
      </c>
      <c r="K3490" s="38" t="s">
        <v>201</v>
      </c>
      <c r="L3490" s="38">
        <v>0</v>
      </c>
      <c r="M3490" s="38">
        <v>0</v>
      </c>
      <c r="N3490" s="38">
        <v>0</v>
      </c>
      <c r="O3490" s="38" t="s">
        <v>201</v>
      </c>
      <c r="P3490" s="38" t="s">
        <v>201</v>
      </c>
      <c r="Q3490" s="38" t="s">
        <v>1954</v>
      </c>
    </row>
    <row r="3491" spans="1:17" s="38" customFormat="1" ht="15" hidden="1" x14ac:dyDescent="0.2">
      <c r="A3491" s="38" t="s">
        <v>918</v>
      </c>
      <c r="B3491" s="38" t="str">
        <f t="shared" si="4"/>
        <v>mo_priv018</v>
      </c>
      <c r="C3491" s="38" t="s">
        <v>917</v>
      </c>
      <c r="D3491" s="38">
        <v>6</v>
      </c>
      <c r="E3491" s="38">
        <v>1</v>
      </c>
      <c r="F3491" s="38">
        <v>2025</v>
      </c>
      <c r="G3491" s="38">
        <v>2</v>
      </c>
      <c r="H3491" s="38" t="s">
        <v>14</v>
      </c>
      <c r="I3491" s="38" t="s">
        <v>973</v>
      </c>
      <c r="J3491" s="38" t="s">
        <v>481</v>
      </c>
      <c r="K3491" s="38" t="s">
        <v>1058</v>
      </c>
      <c r="L3491" s="38">
        <v>857</v>
      </c>
      <c r="M3491" s="38">
        <v>857</v>
      </c>
      <c r="N3491" s="38">
        <v>1</v>
      </c>
      <c r="O3491" s="38" t="s">
        <v>201</v>
      </c>
      <c r="P3491" s="38" t="s">
        <v>1523</v>
      </c>
    </row>
    <row r="3492" spans="1:17" s="38" customFormat="1" ht="15" hidden="1" x14ac:dyDescent="0.2">
      <c r="A3492" s="38" t="s">
        <v>918</v>
      </c>
      <c r="B3492" s="38" t="str">
        <f t="shared" si="4"/>
        <v>mo_priv018</v>
      </c>
      <c r="C3492" s="38" t="s">
        <v>917</v>
      </c>
      <c r="D3492" s="38">
        <v>6</v>
      </c>
      <c r="E3492" s="38">
        <v>1</v>
      </c>
      <c r="F3492" s="38">
        <v>2025</v>
      </c>
      <c r="G3492" s="38">
        <v>2</v>
      </c>
      <c r="H3492" s="38" t="s">
        <v>14</v>
      </c>
      <c r="I3492" s="38" t="s">
        <v>375</v>
      </c>
      <c r="J3492" s="38" t="s">
        <v>1676</v>
      </c>
      <c r="K3492" s="38" t="s">
        <v>1218</v>
      </c>
      <c r="L3492" s="38">
        <v>277</v>
      </c>
      <c r="M3492" s="38">
        <v>277</v>
      </c>
      <c r="N3492" s="38">
        <v>1</v>
      </c>
      <c r="O3492" s="38" t="s">
        <v>201</v>
      </c>
      <c r="P3492" s="38" t="s">
        <v>1531</v>
      </c>
    </row>
    <row r="3493" spans="1:17" s="38" customFormat="1" ht="15" hidden="1" x14ac:dyDescent="0.2">
      <c r="A3493" s="38" t="s">
        <v>918</v>
      </c>
      <c r="B3493" s="38" t="str">
        <f t="shared" si="4"/>
        <v>mo_priv018</v>
      </c>
      <c r="C3493" s="38" t="s">
        <v>917</v>
      </c>
      <c r="D3493" s="38">
        <v>6</v>
      </c>
      <c r="E3493" s="38">
        <v>1</v>
      </c>
      <c r="F3493" s="38">
        <v>2025</v>
      </c>
      <c r="G3493" s="38">
        <v>2</v>
      </c>
      <c r="H3493" s="38" t="s">
        <v>14</v>
      </c>
      <c r="I3493" s="38" t="s">
        <v>380</v>
      </c>
      <c r="J3493" s="38" t="s">
        <v>381</v>
      </c>
      <c r="K3493" s="38" t="s">
        <v>1058</v>
      </c>
      <c r="L3493" s="38">
        <v>8</v>
      </c>
      <c r="M3493" s="38">
        <v>8</v>
      </c>
      <c r="N3493" s="38">
        <v>1</v>
      </c>
      <c r="O3493" s="38" t="s">
        <v>201</v>
      </c>
      <c r="P3493" s="38" t="s">
        <v>1680</v>
      </c>
    </row>
    <row r="3494" spans="1:17" s="38" customFormat="1" ht="15" hidden="1" x14ac:dyDescent="0.2">
      <c r="A3494" s="38" t="s">
        <v>918</v>
      </c>
      <c r="B3494" s="38" t="str">
        <f t="shared" si="4"/>
        <v>mo_priv018</v>
      </c>
      <c r="C3494" s="38" t="s">
        <v>917</v>
      </c>
      <c r="D3494" s="38">
        <v>6</v>
      </c>
      <c r="E3494" s="38">
        <v>1</v>
      </c>
      <c r="F3494" s="38">
        <v>2025</v>
      </c>
      <c r="G3494" s="38">
        <v>2</v>
      </c>
      <c r="H3494" s="38" t="s">
        <v>14</v>
      </c>
      <c r="I3494" s="38" t="s">
        <v>375</v>
      </c>
      <c r="J3494" s="38" t="s">
        <v>376</v>
      </c>
      <c r="K3494" s="38" t="s">
        <v>1218</v>
      </c>
      <c r="L3494" s="38">
        <v>13</v>
      </c>
      <c r="M3494" s="38">
        <v>13</v>
      </c>
      <c r="N3494" s="38">
        <v>1</v>
      </c>
      <c r="O3494" s="38" t="s">
        <v>201</v>
      </c>
      <c r="P3494" s="38" t="s">
        <v>1515</v>
      </c>
    </row>
    <row r="3495" spans="1:17" s="38" customFormat="1" ht="15" hidden="1" x14ac:dyDescent="0.2">
      <c r="A3495" s="38" t="s">
        <v>918</v>
      </c>
      <c r="B3495" s="38" t="str">
        <f t="shared" si="4"/>
        <v>mo_priv018</v>
      </c>
      <c r="C3495" s="38" t="s">
        <v>917</v>
      </c>
      <c r="D3495" s="38">
        <v>6</v>
      </c>
      <c r="E3495" s="38">
        <v>1</v>
      </c>
      <c r="F3495" s="38">
        <v>2025</v>
      </c>
      <c r="G3495" s="38">
        <v>2</v>
      </c>
      <c r="H3495" s="38" t="s">
        <v>14</v>
      </c>
      <c r="I3495" s="38" t="s">
        <v>1955</v>
      </c>
      <c r="J3495" s="38" t="s">
        <v>395</v>
      </c>
      <c r="K3495" s="38" t="s">
        <v>1058</v>
      </c>
      <c r="L3495" s="38">
        <v>19</v>
      </c>
      <c r="M3495" s="38">
        <v>19</v>
      </c>
      <c r="N3495" s="38">
        <v>1</v>
      </c>
      <c r="O3495" s="38" t="s">
        <v>201</v>
      </c>
      <c r="P3495" s="38" t="s">
        <v>78</v>
      </c>
    </row>
    <row r="3496" spans="1:17" s="38" customFormat="1" ht="15" hidden="1" x14ac:dyDescent="0.2">
      <c r="A3496" s="38" t="s">
        <v>918</v>
      </c>
      <c r="B3496" s="38" t="str">
        <f t="shared" si="4"/>
        <v>mo_priv018</v>
      </c>
      <c r="C3496" s="38" t="s">
        <v>917</v>
      </c>
      <c r="D3496" s="38">
        <v>6</v>
      </c>
      <c r="E3496" s="38">
        <v>1</v>
      </c>
      <c r="F3496" s="38">
        <v>2025</v>
      </c>
      <c r="G3496" s="38">
        <v>2</v>
      </c>
      <c r="H3496" s="38" t="s">
        <v>14</v>
      </c>
      <c r="I3496" s="38" t="s">
        <v>980</v>
      </c>
      <c r="J3496" s="38" t="s">
        <v>1825</v>
      </c>
      <c r="K3496" s="38" t="s">
        <v>1058</v>
      </c>
      <c r="L3496" s="38">
        <v>27</v>
      </c>
      <c r="M3496" s="38">
        <v>27</v>
      </c>
      <c r="N3496" s="38">
        <v>1</v>
      </c>
      <c r="O3496" s="38" t="s">
        <v>201</v>
      </c>
      <c r="P3496" s="38" t="s">
        <v>1817</v>
      </c>
    </row>
    <row r="3497" spans="1:17" s="38" customFormat="1" ht="15" hidden="1" x14ac:dyDescent="0.25">
      <c r="A3497" s="38" t="s">
        <v>918</v>
      </c>
      <c r="B3497" s="38" t="str">
        <f t="shared" si="4"/>
        <v>mo_priv018</v>
      </c>
      <c r="C3497" s="38" t="s">
        <v>917</v>
      </c>
      <c r="D3497" s="38">
        <v>6</v>
      </c>
      <c r="E3497" s="38">
        <v>1</v>
      </c>
      <c r="F3497" s="38">
        <v>2025</v>
      </c>
      <c r="G3497" s="38">
        <v>2</v>
      </c>
      <c r="H3497" s="38" t="s">
        <v>14</v>
      </c>
      <c r="I3497" s="38" t="s">
        <v>310</v>
      </c>
      <c r="J3497" s="38" t="s">
        <v>311</v>
      </c>
      <c r="K3497" s="38" t="s">
        <v>1218</v>
      </c>
      <c r="L3497" s="38">
        <v>3</v>
      </c>
      <c r="M3497" s="38">
        <v>3</v>
      </c>
      <c r="N3497" s="38">
        <v>1</v>
      </c>
      <c r="O3497" s="38" t="s">
        <v>201</v>
      </c>
      <c r="P3497" s="5" t="s">
        <v>509</v>
      </c>
    </row>
    <row r="3498" spans="1:17" s="38" customFormat="1" ht="15" hidden="1" x14ac:dyDescent="0.2">
      <c r="A3498" s="38" t="s">
        <v>918</v>
      </c>
      <c r="B3498" s="38" t="str">
        <f t="shared" si="4"/>
        <v>mo_priv018</v>
      </c>
      <c r="C3498" s="38" t="s">
        <v>917</v>
      </c>
      <c r="D3498" s="38">
        <v>6</v>
      </c>
      <c r="E3498" s="38">
        <v>1</v>
      </c>
      <c r="F3498" s="38">
        <v>2025</v>
      </c>
      <c r="G3498" s="38">
        <v>2</v>
      </c>
      <c r="H3498" s="38" t="s">
        <v>14</v>
      </c>
      <c r="I3498" s="38" t="s">
        <v>1818</v>
      </c>
      <c r="J3498" s="38" t="s">
        <v>2168</v>
      </c>
      <c r="K3498" s="38" t="s">
        <v>1058</v>
      </c>
      <c r="L3498" s="38">
        <v>20</v>
      </c>
      <c r="M3498" s="38">
        <v>5</v>
      </c>
      <c r="N3498" s="38">
        <v>4</v>
      </c>
      <c r="O3498" s="38" t="s">
        <v>201</v>
      </c>
      <c r="P3498" s="38" t="s">
        <v>1819</v>
      </c>
    </row>
    <row r="3499" spans="1:17" s="38" customFormat="1" ht="15" hidden="1" x14ac:dyDescent="0.2">
      <c r="A3499" s="38" t="s">
        <v>918</v>
      </c>
      <c r="B3499" s="38" t="str">
        <f t="shared" si="4"/>
        <v>mo_priv018</v>
      </c>
      <c r="C3499" s="38" t="s">
        <v>917</v>
      </c>
      <c r="D3499" s="38">
        <v>6</v>
      </c>
      <c r="E3499" s="38">
        <v>1</v>
      </c>
      <c r="F3499" s="38">
        <v>2025</v>
      </c>
      <c r="G3499" s="38">
        <v>2</v>
      </c>
      <c r="H3499" s="38" t="s">
        <v>14</v>
      </c>
      <c r="I3499" s="38" t="s">
        <v>312</v>
      </c>
      <c r="J3499" s="38" t="s">
        <v>313</v>
      </c>
      <c r="K3499" s="38" t="s">
        <v>1058</v>
      </c>
      <c r="L3499" s="38">
        <v>62</v>
      </c>
      <c r="M3499" s="38">
        <v>1</v>
      </c>
      <c r="N3499" s="38">
        <v>62</v>
      </c>
      <c r="O3499" s="38" t="s">
        <v>201</v>
      </c>
      <c r="P3499" s="38" t="s">
        <v>1526</v>
      </c>
    </row>
    <row r="3500" spans="1:17" s="38" customFormat="1" ht="15" hidden="1" x14ac:dyDescent="0.2">
      <c r="A3500" s="38" t="s">
        <v>918</v>
      </c>
      <c r="B3500" s="38" t="str">
        <f t="shared" si="4"/>
        <v>mo_priv018</v>
      </c>
      <c r="C3500" s="38" t="s">
        <v>917</v>
      </c>
      <c r="D3500" s="38">
        <v>6</v>
      </c>
      <c r="E3500" s="38">
        <v>1</v>
      </c>
      <c r="F3500" s="38">
        <v>2025</v>
      </c>
      <c r="G3500" s="38">
        <v>2</v>
      </c>
      <c r="H3500" s="38" t="s">
        <v>1505</v>
      </c>
      <c r="I3500" s="38" t="s">
        <v>973</v>
      </c>
      <c r="J3500" s="38" t="s">
        <v>481</v>
      </c>
      <c r="K3500" s="38" t="s">
        <v>1058</v>
      </c>
      <c r="L3500" s="38">
        <v>778</v>
      </c>
      <c r="M3500" s="38">
        <v>778</v>
      </c>
      <c r="N3500" s="38">
        <v>1</v>
      </c>
      <c r="O3500" s="38" t="s">
        <v>201</v>
      </c>
      <c r="P3500" s="38" t="s">
        <v>1523</v>
      </c>
    </row>
    <row r="3501" spans="1:17" s="38" customFormat="1" ht="15" hidden="1" x14ac:dyDescent="0.2">
      <c r="A3501" s="38" t="s">
        <v>918</v>
      </c>
      <c r="B3501" s="38" t="str">
        <f t="shared" si="4"/>
        <v>mo_priv018</v>
      </c>
      <c r="C3501" s="38" t="s">
        <v>917</v>
      </c>
      <c r="D3501" s="38">
        <v>6</v>
      </c>
      <c r="E3501" s="38">
        <v>1</v>
      </c>
      <c r="F3501" s="38">
        <v>2025</v>
      </c>
      <c r="G3501" s="38">
        <v>2</v>
      </c>
      <c r="H3501" s="38" t="s">
        <v>1505</v>
      </c>
      <c r="I3501" s="38" t="s">
        <v>394</v>
      </c>
      <c r="J3501" s="38" t="s">
        <v>395</v>
      </c>
      <c r="K3501" s="38" t="s">
        <v>1058</v>
      </c>
      <c r="L3501" s="38">
        <v>30</v>
      </c>
      <c r="M3501" s="38">
        <v>30</v>
      </c>
      <c r="N3501" s="38">
        <v>1</v>
      </c>
      <c r="O3501" s="38" t="s">
        <v>201</v>
      </c>
      <c r="P3501" s="38" t="s">
        <v>78</v>
      </c>
    </row>
    <row r="3502" spans="1:17" s="38" customFormat="1" ht="15" hidden="1" x14ac:dyDescent="0.2">
      <c r="A3502" s="38" t="s">
        <v>918</v>
      </c>
      <c r="B3502" s="38" t="str">
        <f t="shared" si="4"/>
        <v>mo_priv018</v>
      </c>
      <c r="C3502" s="38" t="s">
        <v>917</v>
      </c>
      <c r="D3502" s="38">
        <v>6</v>
      </c>
      <c r="E3502" s="38">
        <v>1</v>
      </c>
      <c r="F3502" s="38">
        <v>2025</v>
      </c>
      <c r="G3502" s="38">
        <v>2</v>
      </c>
      <c r="H3502" s="38" t="s">
        <v>1505</v>
      </c>
      <c r="I3502" s="38" t="s">
        <v>375</v>
      </c>
      <c r="J3502" s="38" t="s">
        <v>1676</v>
      </c>
      <c r="K3502" s="38" t="s">
        <v>1218</v>
      </c>
      <c r="L3502" s="38">
        <v>326</v>
      </c>
      <c r="M3502" s="38">
        <v>326</v>
      </c>
      <c r="N3502" s="38">
        <v>1</v>
      </c>
      <c r="O3502" s="38" t="s">
        <v>201</v>
      </c>
      <c r="P3502" s="38" t="s">
        <v>1531</v>
      </c>
    </row>
    <row r="3503" spans="1:17" s="38" customFormat="1" ht="15" hidden="1" x14ac:dyDescent="0.2">
      <c r="A3503" s="38" t="s">
        <v>918</v>
      </c>
      <c r="B3503" s="38" t="str">
        <f t="shared" si="4"/>
        <v>mo_priv018</v>
      </c>
      <c r="C3503" s="38" t="s">
        <v>917</v>
      </c>
      <c r="D3503" s="38">
        <v>6</v>
      </c>
      <c r="E3503" s="38">
        <v>1</v>
      </c>
      <c r="F3503" s="38">
        <v>2025</v>
      </c>
      <c r="G3503" s="38">
        <v>2</v>
      </c>
      <c r="H3503" s="38" t="s">
        <v>1505</v>
      </c>
      <c r="I3503" s="38" t="s">
        <v>380</v>
      </c>
      <c r="J3503" s="38" t="s">
        <v>381</v>
      </c>
      <c r="K3503" s="38" t="s">
        <v>1058</v>
      </c>
      <c r="L3503" s="38">
        <v>1</v>
      </c>
      <c r="M3503" s="38">
        <v>1</v>
      </c>
      <c r="N3503" s="38">
        <v>1</v>
      </c>
      <c r="O3503" s="38" t="s">
        <v>201</v>
      </c>
      <c r="P3503" s="38" t="s">
        <v>1680</v>
      </c>
    </row>
    <row r="3504" spans="1:17" s="8" customFormat="1" ht="15" hidden="1" x14ac:dyDescent="0.25">
      <c r="A3504" s="5" t="s">
        <v>81</v>
      </c>
      <c r="B3504" s="5" t="str">
        <f t="shared" si="4"/>
        <v>mo_priv017</v>
      </c>
      <c r="C3504" s="5" t="s">
        <v>917</v>
      </c>
      <c r="D3504" s="5">
        <v>6</v>
      </c>
      <c r="E3504" s="5">
        <v>1</v>
      </c>
      <c r="F3504" s="5">
        <v>2025</v>
      </c>
      <c r="G3504" s="5">
        <v>2</v>
      </c>
      <c r="H3504" s="5" t="s">
        <v>1505</v>
      </c>
      <c r="I3504" s="5" t="s">
        <v>394</v>
      </c>
      <c r="J3504" s="5" t="s">
        <v>395</v>
      </c>
      <c r="K3504" s="5" t="s">
        <v>1058</v>
      </c>
      <c r="L3504" s="5">
        <v>108</v>
      </c>
      <c r="M3504" s="5">
        <v>108</v>
      </c>
      <c r="N3504" s="5">
        <v>1</v>
      </c>
      <c r="O3504" s="5" t="s">
        <v>1956</v>
      </c>
      <c r="P3504" s="5" t="s">
        <v>78</v>
      </c>
    </row>
    <row r="3505" spans="1:16" s="38" customFormat="1" ht="15" hidden="1" x14ac:dyDescent="0.2">
      <c r="A3505" s="38" t="s">
        <v>81</v>
      </c>
      <c r="B3505" s="38" t="str">
        <f t="shared" si="4"/>
        <v>mo_priv017</v>
      </c>
      <c r="C3505" s="38" t="s">
        <v>917</v>
      </c>
      <c r="D3505" s="38">
        <v>6</v>
      </c>
      <c r="E3505" s="38">
        <v>1</v>
      </c>
      <c r="F3505" s="38">
        <v>2025</v>
      </c>
      <c r="G3505" s="38">
        <v>2</v>
      </c>
      <c r="H3505" s="38" t="s">
        <v>1505</v>
      </c>
      <c r="I3505" s="38" t="s">
        <v>380</v>
      </c>
      <c r="J3505" s="38" t="s">
        <v>381</v>
      </c>
      <c r="K3505" s="38" t="s">
        <v>1058</v>
      </c>
      <c r="L3505" s="38">
        <v>2</v>
      </c>
      <c r="M3505" s="38">
        <v>2</v>
      </c>
      <c r="N3505" s="38">
        <v>1</v>
      </c>
      <c r="O3505" s="38" t="s">
        <v>201</v>
      </c>
      <c r="P3505" s="38" t="s">
        <v>1680</v>
      </c>
    </row>
    <row r="3506" spans="1:16" s="38" customFormat="1" ht="15" hidden="1" x14ac:dyDescent="0.2">
      <c r="A3506" s="38" t="s">
        <v>81</v>
      </c>
      <c r="B3506" s="38" t="str">
        <f t="shared" si="4"/>
        <v>mo_priv017</v>
      </c>
      <c r="C3506" s="38" t="s">
        <v>917</v>
      </c>
      <c r="D3506" s="38">
        <v>6</v>
      </c>
      <c r="E3506" s="38">
        <v>1</v>
      </c>
      <c r="F3506" s="38">
        <v>2025</v>
      </c>
      <c r="G3506" s="38">
        <v>2</v>
      </c>
      <c r="H3506" s="38" t="s">
        <v>1505</v>
      </c>
      <c r="I3506" s="38" t="s">
        <v>973</v>
      </c>
      <c r="J3506" s="38" t="s">
        <v>481</v>
      </c>
      <c r="K3506" s="38" t="s">
        <v>1058</v>
      </c>
      <c r="L3506" s="38">
        <v>132</v>
      </c>
      <c r="M3506" s="38">
        <v>132</v>
      </c>
      <c r="N3506" s="38">
        <v>1</v>
      </c>
      <c r="O3506" s="38" t="s">
        <v>201</v>
      </c>
      <c r="P3506" s="38" t="s">
        <v>1523</v>
      </c>
    </row>
    <row r="3507" spans="1:16" s="38" customFormat="1" ht="15" hidden="1" x14ac:dyDescent="0.2">
      <c r="A3507" s="38" t="s">
        <v>81</v>
      </c>
      <c r="B3507" s="38" t="str">
        <f t="shared" si="4"/>
        <v>mo_priv017</v>
      </c>
      <c r="C3507" s="38" t="s">
        <v>917</v>
      </c>
      <c r="D3507" s="38">
        <v>6</v>
      </c>
      <c r="E3507" s="38">
        <v>1</v>
      </c>
      <c r="F3507" s="38">
        <v>2025</v>
      </c>
      <c r="G3507" s="38">
        <v>2</v>
      </c>
      <c r="H3507" s="38" t="s">
        <v>1505</v>
      </c>
      <c r="I3507" s="38" t="s">
        <v>375</v>
      </c>
      <c r="J3507" s="38" t="s">
        <v>1676</v>
      </c>
      <c r="K3507" s="38" t="s">
        <v>1218</v>
      </c>
      <c r="L3507" s="38">
        <v>10</v>
      </c>
      <c r="M3507" s="38">
        <v>10</v>
      </c>
      <c r="N3507" s="38">
        <v>1</v>
      </c>
      <c r="O3507" s="38" t="s">
        <v>201</v>
      </c>
      <c r="P3507" s="38" t="s">
        <v>1531</v>
      </c>
    </row>
    <row r="3508" spans="1:16" s="8" customFormat="1" ht="15" hidden="1" x14ac:dyDescent="0.25">
      <c r="A3508" s="5" t="s">
        <v>81</v>
      </c>
      <c r="B3508" s="5" t="str">
        <f t="shared" si="4"/>
        <v>mo_priv017</v>
      </c>
      <c r="C3508" s="5" t="s">
        <v>917</v>
      </c>
      <c r="D3508" s="5">
        <v>6</v>
      </c>
      <c r="E3508" s="5">
        <v>1</v>
      </c>
      <c r="F3508" s="5">
        <v>2025</v>
      </c>
      <c r="G3508" s="5">
        <v>2</v>
      </c>
      <c r="H3508" s="5" t="s">
        <v>1505</v>
      </c>
      <c r="I3508" s="5" t="s">
        <v>314</v>
      </c>
      <c r="J3508" s="5" t="s">
        <v>1617</v>
      </c>
      <c r="K3508" s="5" t="s">
        <v>1058</v>
      </c>
      <c r="L3508" s="5">
        <v>18</v>
      </c>
      <c r="M3508" s="5">
        <v>9</v>
      </c>
      <c r="N3508" s="5">
        <v>2</v>
      </c>
      <c r="O3508" s="5" t="s">
        <v>1957</v>
      </c>
      <c r="P3508" s="5" t="s">
        <v>1432</v>
      </c>
    </row>
    <row r="3509" spans="1:16" s="8" customFormat="1" ht="15" hidden="1" x14ac:dyDescent="0.25">
      <c r="A3509" s="5" t="s">
        <v>81</v>
      </c>
      <c r="B3509" s="5" t="str">
        <f t="shared" si="4"/>
        <v>mo_priv017</v>
      </c>
      <c r="C3509" s="5" t="s">
        <v>917</v>
      </c>
      <c r="D3509" s="5">
        <v>6</v>
      </c>
      <c r="E3509" s="5">
        <v>1</v>
      </c>
      <c r="F3509" s="5">
        <v>2025</v>
      </c>
      <c r="G3509" s="5">
        <v>2</v>
      </c>
      <c r="H3509" s="5" t="s">
        <v>1505</v>
      </c>
      <c r="I3509" s="5" t="s">
        <v>456</v>
      </c>
      <c r="J3509" s="5" t="s">
        <v>514</v>
      </c>
      <c r="K3509" s="5" t="s">
        <v>1058</v>
      </c>
      <c r="L3509" s="5">
        <v>40</v>
      </c>
      <c r="M3509" s="5">
        <v>10</v>
      </c>
      <c r="N3509" s="5">
        <v>4</v>
      </c>
      <c r="O3509" s="5" t="s">
        <v>1958</v>
      </c>
      <c r="P3509" s="5" t="s">
        <v>1959</v>
      </c>
    </row>
    <row r="3510" spans="1:16" s="8" customFormat="1" ht="15" hidden="1" x14ac:dyDescent="0.25">
      <c r="A3510" s="5" t="s">
        <v>81</v>
      </c>
      <c r="B3510" s="5" t="str">
        <f t="shared" si="4"/>
        <v>mo_priv017</v>
      </c>
      <c r="C3510" s="5" t="s">
        <v>917</v>
      </c>
      <c r="D3510" s="5">
        <v>6</v>
      </c>
      <c r="E3510" s="5">
        <v>1</v>
      </c>
      <c r="F3510" s="5">
        <v>2025</v>
      </c>
      <c r="G3510" s="5">
        <v>2</v>
      </c>
      <c r="H3510" s="5" t="s">
        <v>1505</v>
      </c>
      <c r="I3510" s="5" t="s">
        <v>1613</v>
      </c>
      <c r="J3510" s="5" t="s">
        <v>1960</v>
      </c>
      <c r="K3510" s="5" t="s">
        <v>1058</v>
      </c>
      <c r="L3510" s="5">
        <v>14</v>
      </c>
      <c r="M3510" s="5">
        <v>7</v>
      </c>
      <c r="N3510" s="5">
        <v>2</v>
      </c>
      <c r="O3510" s="5" t="s">
        <v>1961</v>
      </c>
      <c r="P3510" s="5" t="s">
        <v>1962</v>
      </c>
    </row>
    <row r="3511" spans="1:16" s="38" customFormat="1" ht="15" hidden="1" x14ac:dyDescent="0.2">
      <c r="A3511" s="38" t="s">
        <v>81</v>
      </c>
      <c r="B3511" s="38" t="str">
        <f t="shared" si="4"/>
        <v>mo_priv017</v>
      </c>
      <c r="C3511" s="38" t="s">
        <v>917</v>
      </c>
      <c r="D3511" s="38">
        <v>6</v>
      </c>
      <c r="E3511" s="38">
        <v>1</v>
      </c>
      <c r="F3511" s="38">
        <v>2025</v>
      </c>
      <c r="G3511" s="38">
        <v>2</v>
      </c>
      <c r="H3511" s="38" t="s">
        <v>1505</v>
      </c>
      <c r="I3511" s="38" t="s">
        <v>312</v>
      </c>
      <c r="J3511" s="38" t="s">
        <v>313</v>
      </c>
      <c r="K3511" s="38" t="s">
        <v>1058</v>
      </c>
      <c r="L3511" s="38">
        <v>45</v>
      </c>
      <c r="M3511" s="38">
        <v>1</v>
      </c>
      <c r="N3511" s="38">
        <v>45</v>
      </c>
      <c r="O3511" s="38" t="s">
        <v>201</v>
      </c>
      <c r="P3511" s="38" t="s">
        <v>1526</v>
      </c>
    </row>
    <row r="3512" spans="1:16" s="8" customFormat="1" ht="15" hidden="1" x14ac:dyDescent="0.25">
      <c r="A3512" s="5" t="s">
        <v>88</v>
      </c>
      <c r="B3512" s="5" t="str">
        <f t="shared" si="4"/>
        <v>mo_priv016</v>
      </c>
      <c r="C3512" s="5" t="s">
        <v>917</v>
      </c>
      <c r="D3512" s="5">
        <v>6</v>
      </c>
      <c r="E3512" s="5">
        <v>1</v>
      </c>
      <c r="F3512" s="5">
        <v>2025</v>
      </c>
      <c r="G3512" s="5">
        <v>2</v>
      </c>
      <c r="H3512" s="5" t="s">
        <v>1505</v>
      </c>
      <c r="I3512" s="5" t="s">
        <v>310</v>
      </c>
      <c r="J3512" s="5" t="s">
        <v>547</v>
      </c>
      <c r="K3512" s="5" t="s">
        <v>1218</v>
      </c>
      <c r="L3512" s="5">
        <v>12</v>
      </c>
      <c r="M3512" s="5">
        <v>1</v>
      </c>
      <c r="N3512" s="5">
        <v>12</v>
      </c>
      <c r="O3512" s="5" t="s">
        <v>1921</v>
      </c>
      <c r="P3512" s="5" t="s">
        <v>546</v>
      </c>
    </row>
    <row r="3513" spans="1:16" s="38" customFormat="1" ht="15" hidden="1" x14ac:dyDescent="0.2">
      <c r="A3513" s="38" t="s">
        <v>88</v>
      </c>
      <c r="B3513" s="38" t="str">
        <f t="shared" si="4"/>
        <v>mo_priv016</v>
      </c>
      <c r="C3513" s="38" t="s">
        <v>917</v>
      </c>
      <c r="D3513" s="38">
        <v>6</v>
      </c>
      <c r="E3513" s="38">
        <v>1</v>
      </c>
      <c r="F3513" s="38">
        <v>2025</v>
      </c>
      <c r="G3513" s="38">
        <v>2</v>
      </c>
      <c r="H3513" s="38" t="s">
        <v>1505</v>
      </c>
      <c r="I3513" s="38" t="s">
        <v>316</v>
      </c>
      <c r="J3513" s="38" t="s">
        <v>317</v>
      </c>
      <c r="K3513" s="38" t="s">
        <v>1058</v>
      </c>
      <c r="L3513" s="38">
        <v>182</v>
      </c>
      <c r="M3513" s="38">
        <v>13</v>
      </c>
      <c r="N3513" s="38">
        <v>14</v>
      </c>
      <c r="O3513" s="38" t="s">
        <v>201</v>
      </c>
      <c r="P3513" s="38" t="s">
        <v>1393</v>
      </c>
    </row>
    <row r="3514" spans="1:16" s="38" customFormat="1" ht="15" hidden="1" x14ac:dyDescent="0.2">
      <c r="A3514" s="38" t="s">
        <v>88</v>
      </c>
      <c r="B3514" s="38" t="str">
        <f t="shared" si="4"/>
        <v>mo_priv016</v>
      </c>
      <c r="C3514" s="38" t="s">
        <v>917</v>
      </c>
      <c r="D3514" s="38">
        <v>6</v>
      </c>
      <c r="E3514" s="38">
        <v>1</v>
      </c>
      <c r="F3514" s="38">
        <v>2025</v>
      </c>
      <c r="G3514" s="38">
        <v>2</v>
      </c>
      <c r="H3514" s="38" t="s">
        <v>1505</v>
      </c>
      <c r="I3514" s="38" t="s">
        <v>314</v>
      </c>
      <c r="J3514" s="38" t="s">
        <v>315</v>
      </c>
      <c r="K3514" s="38" t="s">
        <v>1058</v>
      </c>
      <c r="L3514" s="38">
        <v>3</v>
      </c>
      <c r="M3514" s="38">
        <v>3</v>
      </c>
      <c r="N3514" s="38">
        <v>1</v>
      </c>
      <c r="O3514" s="38" t="s">
        <v>201</v>
      </c>
      <c r="P3514" s="38" t="s">
        <v>1432</v>
      </c>
    </row>
    <row r="3515" spans="1:16" s="38" customFormat="1" ht="15" hidden="1" x14ac:dyDescent="0.2">
      <c r="A3515" s="38" t="s">
        <v>88</v>
      </c>
      <c r="B3515" s="38" t="str">
        <f t="shared" si="4"/>
        <v>mo_priv016</v>
      </c>
      <c r="C3515" s="38" t="s">
        <v>917</v>
      </c>
      <c r="D3515" s="38">
        <v>6</v>
      </c>
      <c r="E3515" s="38">
        <v>1</v>
      </c>
      <c r="F3515" s="38">
        <v>2025</v>
      </c>
      <c r="G3515" s="38">
        <v>2</v>
      </c>
      <c r="H3515" s="38" t="s">
        <v>1505</v>
      </c>
      <c r="I3515" s="38" t="s">
        <v>394</v>
      </c>
      <c r="J3515" s="38" t="s">
        <v>395</v>
      </c>
      <c r="K3515" s="38" t="s">
        <v>1058</v>
      </c>
      <c r="L3515" s="38">
        <v>63</v>
      </c>
      <c r="M3515" s="38">
        <v>63</v>
      </c>
      <c r="N3515" s="38">
        <v>1</v>
      </c>
      <c r="O3515" s="38" t="s">
        <v>201</v>
      </c>
      <c r="P3515" s="38" t="s">
        <v>78</v>
      </c>
    </row>
    <row r="3516" spans="1:16" s="38" customFormat="1" ht="15" hidden="1" x14ac:dyDescent="0.2">
      <c r="A3516" s="38" t="s">
        <v>88</v>
      </c>
      <c r="B3516" s="38" t="str">
        <f t="shared" si="4"/>
        <v>mo_priv016</v>
      </c>
      <c r="C3516" s="38" t="s">
        <v>917</v>
      </c>
      <c r="D3516" s="38">
        <v>6</v>
      </c>
      <c r="E3516" s="38">
        <v>1</v>
      </c>
      <c r="F3516" s="38">
        <v>2025</v>
      </c>
      <c r="G3516" s="38">
        <v>2</v>
      </c>
      <c r="H3516" s="38" t="s">
        <v>1505</v>
      </c>
      <c r="I3516" s="38" t="s">
        <v>973</v>
      </c>
      <c r="J3516" s="38" t="s">
        <v>481</v>
      </c>
      <c r="K3516" s="38" t="s">
        <v>1058</v>
      </c>
      <c r="L3516" s="38">
        <v>22</v>
      </c>
      <c r="M3516" s="38">
        <v>22</v>
      </c>
      <c r="N3516" s="38">
        <v>1</v>
      </c>
      <c r="O3516" s="38" t="s">
        <v>201</v>
      </c>
      <c r="P3516" s="38" t="s">
        <v>1523</v>
      </c>
    </row>
    <row r="3517" spans="1:16" s="8" customFormat="1" ht="15" hidden="1" x14ac:dyDescent="0.25">
      <c r="A3517" s="5" t="s">
        <v>88</v>
      </c>
      <c r="B3517" s="5" t="str">
        <f t="shared" si="4"/>
        <v>mo_priv016</v>
      </c>
      <c r="C3517" s="5" t="s">
        <v>917</v>
      </c>
      <c r="D3517" s="5">
        <v>6</v>
      </c>
      <c r="E3517" s="5">
        <v>1</v>
      </c>
      <c r="F3517" s="5">
        <v>2025</v>
      </c>
      <c r="G3517" s="5">
        <v>2</v>
      </c>
      <c r="H3517" s="5" t="s">
        <v>1505</v>
      </c>
      <c r="I3517" s="5" t="s">
        <v>451</v>
      </c>
      <c r="J3517" s="5" t="s">
        <v>1716</v>
      </c>
      <c r="K3517" s="5" t="s">
        <v>1058</v>
      </c>
      <c r="L3517" s="5">
        <v>5</v>
      </c>
      <c r="M3517" s="5">
        <v>5</v>
      </c>
      <c r="N3517" s="5">
        <v>1</v>
      </c>
      <c r="O3517" s="5" t="s">
        <v>1963</v>
      </c>
      <c r="P3517" s="5" t="s">
        <v>1832</v>
      </c>
    </row>
    <row r="3518" spans="1:16" s="38" customFormat="1" ht="15" hidden="1" x14ac:dyDescent="0.2">
      <c r="A3518" s="38" t="s">
        <v>88</v>
      </c>
      <c r="B3518" s="38" t="str">
        <f t="shared" si="4"/>
        <v>mo_priv016</v>
      </c>
      <c r="C3518" s="38" t="s">
        <v>917</v>
      </c>
      <c r="D3518" s="38">
        <v>6</v>
      </c>
      <c r="E3518" s="38">
        <v>1</v>
      </c>
      <c r="F3518" s="38">
        <v>2025</v>
      </c>
      <c r="G3518" s="38">
        <v>2</v>
      </c>
      <c r="H3518" s="38" t="s">
        <v>1505</v>
      </c>
      <c r="I3518" s="38" t="s">
        <v>380</v>
      </c>
      <c r="J3518" s="38" t="s">
        <v>381</v>
      </c>
      <c r="K3518" s="38" t="s">
        <v>1058</v>
      </c>
      <c r="L3518" s="38">
        <v>1</v>
      </c>
      <c r="M3518" s="38">
        <v>1</v>
      </c>
      <c r="N3518" s="38">
        <v>1</v>
      </c>
      <c r="O3518" s="38" t="s">
        <v>201</v>
      </c>
      <c r="P3518" s="38" t="s">
        <v>1680</v>
      </c>
    </row>
    <row r="3519" spans="1:16" s="38" customFormat="1" ht="15" hidden="1" x14ac:dyDescent="0.2">
      <c r="A3519" s="38" t="s">
        <v>88</v>
      </c>
      <c r="B3519" s="38" t="str">
        <f t="shared" si="4"/>
        <v>mo_priv016</v>
      </c>
      <c r="C3519" s="38" t="s">
        <v>917</v>
      </c>
      <c r="D3519" s="38">
        <v>6</v>
      </c>
      <c r="E3519" s="38">
        <v>1</v>
      </c>
      <c r="F3519" s="38">
        <v>2025</v>
      </c>
      <c r="G3519" s="38">
        <v>2</v>
      </c>
      <c r="H3519" s="38" t="s">
        <v>1505</v>
      </c>
      <c r="I3519" s="38" t="s">
        <v>314</v>
      </c>
      <c r="J3519" s="38" t="s">
        <v>1617</v>
      </c>
      <c r="K3519" s="38" t="s">
        <v>1058</v>
      </c>
      <c r="L3519" s="38">
        <v>36</v>
      </c>
      <c r="M3519" s="38">
        <v>6</v>
      </c>
      <c r="N3519" s="38">
        <v>3</v>
      </c>
      <c r="O3519" s="38" t="s">
        <v>201</v>
      </c>
      <c r="P3519" s="38" t="s">
        <v>1432</v>
      </c>
    </row>
    <row r="3520" spans="1:16" s="38" customFormat="1" ht="15" hidden="1" x14ac:dyDescent="0.2">
      <c r="A3520" s="38" t="s">
        <v>88</v>
      </c>
      <c r="B3520" s="38" t="str">
        <f t="shared" si="4"/>
        <v>mo_priv016</v>
      </c>
      <c r="C3520" s="38" t="s">
        <v>917</v>
      </c>
      <c r="D3520" s="38">
        <v>6</v>
      </c>
      <c r="E3520" s="38">
        <v>1</v>
      </c>
      <c r="F3520" s="38">
        <v>2025</v>
      </c>
      <c r="G3520" s="38">
        <v>2</v>
      </c>
      <c r="H3520" s="38" t="s">
        <v>1505</v>
      </c>
      <c r="I3520" s="38" t="s">
        <v>351</v>
      </c>
      <c r="J3520" s="38" t="s">
        <v>352</v>
      </c>
      <c r="K3520" s="38" t="s">
        <v>1058</v>
      </c>
      <c r="L3520" s="38">
        <v>1</v>
      </c>
      <c r="M3520" s="38">
        <v>1</v>
      </c>
      <c r="N3520" s="38">
        <v>1</v>
      </c>
      <c r="O3520" s="38" t="s">
        <v>201</v>
      </c>
      <c r="P3520" s="38" t="s">
        <v>1516</v>
      </c>
    </row>
    <row r="3521" spans="1:16" s="8" customFormat="1" ht="15" hidden="1" x14ac:dyDescent="0.25">
      <c r="A3521" s="5" t="s">
        <v>88</v>
      </c>
      <c r="B3521" s="5" t="str">
        <f t="shared" si="4"/>
        <v>mo_priv016</v>
      </c>
      <c r="C3521" s="5" t="s">
        <v>917</v>
      </c>
      <c r="D3521" s="5">
        <v>6</v>
      </c>
      <c r="E3521" s="5">
        <v>1</v>
      </c>
      <c r="F3521" s="5">
        <v>2025</v>
      </c>
      <c r="G3521" s="5">
        <v>2</v>
      </c>
      <c r="H3521" s="5" t="s">
        <v>1505</v>
      </c>
      <c r="I3521" s="5" t="s">
        <v>388</v>
      </c>
      <c r="J3521" s="5" t="s">
        <v>389</v>
      </c>
      <c r="K3521" s="5" t="s">
        <v>1058</v>
      </c>
      <c r="L3521" s="5">
        <v>4</v>
      </c>
      <c r="M3521" s="5">
        <v>1</v>
      </c>
      <c r="N3521" s="5">
        <v>4</v>
      </c>
      <c r="O3521" s="5" t="s">
        <v>1964</v>
      </c>
      <c r="P3521" s="5" t="s">
        <v>1411</v>
      </c>
    </row>
    <row r="3522" spans="1:16" s="38" customFormat="1" ht="15" hidden="1" x14ac:dyDescent="0.2">
      <c r="A3522" s="38" t="s">
        <v>88</v>
      </c>
      <c r="B3522" s="38" t="str">
        <f t="shared" si="4"/>
        <v>mo_priv016</v>
      </c>
      <c r="C3522" s="38" t="s">
        <v>917</v>
      </c>
      <c r="D3522" s="38">
        <v>6</v>
      </c>
      <c r="E3522" s="38">
        <v>1</v>
      </c>
      <c r="F3522" s="38">
        <v>2025</v>
      </c>
      <c r="G3522" s="38">
        <v>2</v>
      </c>
      <c r="H3522" s="38" t="s">
        <v>1505</v>
      </c>
      <c r="I3522" s="38" t="s">
        <v>375</v>
      </c>
      <c r="J3522" s="38" t="s">
        <v>398</v>
      </c>
      <c r="K3522" s="38" t="s">
        <v>1218</v>
      </c>
      <c r="L3522" s="38">
        <v>48</v>
      </c>
      <c r="M3522" s="38">
        <v>48</v>
      </c>
      <c r="N3522" s="38">
        <v>1</v>
      </c>
      <c r="O3522" s="38" t="s">
        <v>201</v>
      </c>
      <c r="P3522" s="38" t="s">
        <v>1453</v>
      </c>
    </row>
    <row r="3523" spans="1:16" s="8" customFormat="1" ht="15" hidden="1" x14ac:dyDescent="0.25">
      <c r="A3523" s="5" t="s">
        <v>84</v>
      </c>
      <c r="B3523" s="5" t="str">
        <f t="shared" si="4"/>
        <v>mo_priv015</v>
      </c>
      <c r="C3523" s="5" t="s">
        <v>917</v>
      </c>
      <c r="D3523" s="5">
        <v>6</v>
      </c>
      <c r="E3523" s="5">
        <v>1</v>
      </c>
      <c r="F3523" s="5">
        <v>2025</v>
      </c>
      <c r="G3523" s="5">
        <v>2</v>
      </c>
      <c r="H3523" s="5" t="s">
        <v>1505</v>
      </c>
      <c r="I3523" s="5" t="s">
        <v>982</v>
      </c>
      <c r="J3523" s="5" t="s">
        <v>367</v>
      </c>
      <c r="K3523" s="5" t="s">
        <v>1058</v>
      </c>
      <c r="L3523" s="5">
        <v>3464</v>
      </c>
      <c r="M3523" s="5">
        <v>1732</v>
      </c>
      <c r="N3523" s="5">
        <v>2</v>
      </c>
      <c r="O3523" s="5" t="s">
        <v>1965</v>
      </c>
      <c r="P3523" s="5" t="s">
        <v>1635</v>
      </c>
    </row>
    <row r="3524" spans="1:16" s="38" customFormat="1" ht="15" hidden="1" x14ac:dyDescent="0.2">
      <c r="A3524" s="38" t="s">
        <v>84</v>
      </c>
      <c r="B3524" s="38" t="str">
        <f t="shared" si="4"/>
        <v>mo_priv015</v>
      </c>
      <c r="C3524" s="38" t="s">
        <v>917</v>
      </c>
      <c r="D3524" s="38">
        <v>6</v>
      </c>
      <c r="E3524" s="38">
        <v>1</v>
      </c>
      <c r="F3524" s="38">
        <v>2025</v>
      </c>
      <c r="G3524" s="38">
        <v>2</v>
      </c>
      <c r="H3524" s="38" t="s">
        <v>1505</v>
      </c>
      <c r="I3524" s="38" t="s">
        <v>351</v>
      </c>
      <c r="J3524" s="38" t="s">
        <v>352</v>
      </c>
      <c r="K3524" s="38" t="s">
        <v>1058</v>
      </c>
      <c r="L3524" s="38">
        <v>40</v>
      </c>
      <c r="M3524" s="38">
        <v>40</v>
      </c>
      <c r="N3524" s="38">
        <v>1</v>
      </c>
      <c r="O3524" s="38" t="s">
        <v>201</v>
      </c>
      <c r="P3524" s="38" t="s">
        <v>1516</v>
      </c>
    </row>
    <row r="3525" spans="1:16" s="8" customFormat="1" ht="15" hidden="1" x14ac:dyDescent="0.25">
      <c r="A3525" s="5" t="s">
        <v>84</v>
      </c>
      <c r="B3525" s="5" t="str">
        <f t="shared" si="4"/>
        <v>mo_priv015</v>
      </c>
      <c r="C3525" s="5" t="s">
        <v>917</v>
      </c>
      <c r="D3525" s="5">
        <v>6</v>
      </c>
      <c r="E3525" s="5">
        <v>1</v>
      </c>
      <c r="F3525" s="5">
        <v>2025</v>
      </c>
      <c r="G3525" s="5">
        <v>2</v>
      </c>
      <c r="H3525" s="5" t="s">
        <v>1505</v>
      </c>
      <c r="I3525" s="5" t="s">
        <v>1966</v>
      </c>
      <c r="J3525" s="5" t="s">
        <v>481</v>
      </c>
      <c r="K3525" s="5" t="s">
        <v>1058</v>
      </c>
      <c r="L3525" s="5">
        <v>280</v>
      </c>
      <c r="M3525" s="5">
        <v>14</v>
      </c>
      <c r="N3525" s="5">
        <v>20</v>
      </c>
      <c r="O3525" s="5" t="s">
        <v>1967</v>
      </c>
      <c r="P3525" s="5" t="s">
        <v>1568</v>
      </c>
    </row>
    <row r="3526" spans="1:16" s="38" customFormat="1" ht="15" hidden="1" x14ac:dyDescent="0.2">
      <c r="A3526" s="38" t="s">
        <v>84</v>
      </c>
      <c r="B3526" s="38" t="str">
        <f t="shared" si="4"/>
        <v>mo_priv015</v>
      </c>
      <c r="C3526" s="38" t="s">
        <v>917</v>
      </c>
      <c r="D3526" s="38">
        <v>6</v>
      </c>
      <c r="E3526" s="38">
        <v>1</v>
      </c>
      <c r="F3526" s="38">
        <v>2025</v>
      </c>
      <c r="G3526" s="38">
        <v>2</v>
      </c>
      <c r="H3526" s="38" t="s">
        <v>1505</v>
      </c>
      <c r="I3526" s="38" t="s">
        <v>1818</v>
      </c>
      <c r="J3526" s="38" t="s">
        <v>2168</v>
      </c>
      <c r="K3526" s="38" t="s">
        <v>1058</v>
      </c>
      <c r="L3526" s="38">
        <v>1557</v>
      </c>
      <c r="M3526" s="38">
        <v>173</v>
      </c>
      <c r="N3526" s="38">
        <v>9</v>
      </c>
      <c r="O3526" s="38" t="s">
        <v>201</v>
      </c>
      <c r="P3526" s="38" t="s">
        <v>1819</v>
      </c>
    </row>
    <row r="3527" spans="1:16" s="38" customFormat="1" ht="15" hidden="1" x14ac:dyDescent="0.2">
      <c r="A3527" s="38" t="s">
        <v>84</v>
      </c>
      <c r="B3527" s="38" t="str">
        <f t="shared" si="4"/>
        <v>mo_priv015</v>
      </c>
      <c r="C3527" s="38" t="s">
        <v>917</v>
      </c>
      <c r="D3527" s="38">
        <v>6</v>
      </c>
      <c r="E3527" s="38">
        <v>1</v>
      </c>
      <c r="F3527" s="38">
        <v>2025</v>
      </c>
      <c r="G3527" s="38">
        <v>2</v>
      </c>
      <c r="H3527" s="38" t="s">
        <v>1505</v>
      </c>
      <c r="I3527" s="38" t="s">
        <v>375</v>
      </c>
      <c r="J3527" s="38" t="s">
        <v>1676</v>
      </c>
      <c r="K3527" s="38" t="s">
        <v>1218</v>
      </c>
      <c r="L3527" s="38">
        <v>15</v>
      </c>
      <c r="M3527" s="38">
        <v>15</v>
      </c>
      <c r="N3527" s="38">
        <v>1</v>
      </c>
      <c r="O3527" s="38" t="s">
        <v>201</v>
      </c>
      <c r="P3527" s="38" t="s">
        <v>1531</v>
      </c>
    </row>
    <row r="3528" spans="1:16" s="38" customFormat="1" ht="15" hidden="1" x14ac:dyDescent="0.2">
      <c r="A3528" s="38" t="s">
        <v>84</v>
      </c>
      <c r="B3528" s="38" t="str">
        <f t="shared" si="4"/>
        <v>mo_priv015</v>
      </c>
      <c r="C3528" s="38" t="s">
        <v>917</v>
      </c>
      <c r="D3528" s="38">
        <v>6</v>
      </c>
      <c r="E3528" s="38">
        <v>1</v>
      </c>
      <c r="F3528" s="38">
        <v>2025</v>
      </c>
      <c r="G3528" s="38">
        <v>2</v>
      </c>
      <c r="H3528" s="38" t="s">
        <v>1505</v>
      </c>
      <c r="I3528" s="38" t="s">
        <v>1609</v>
      </c>
      <c r="J3528" s="38" t="s">
        <v>1610</v>
      </c>
      <c r="K3528" s="38" t="s">
        <v>1058</v>
      </c>
      <c r="L3528" s="38">
        <v>141</v>
      </c>
      <c r="M3528" s="38">
        <v>47</v>
      </c>
      <c r="N3528" s="38">
        <v>3</v>
      </c>
      <c r="O3528" s="38" t="s">
        <v>201</v>
      </c>
      <c r="P3528" s="38" t="s">
        <v>1612</v>
      </c>
    </row>
    <row r="3529" spans="1:16" s="38" customFormat="1" ht="15" hidden="1" x14ac:dyDescent="0.2">
      <c r="A3529" s="38" t="s">
        <v>90</v>
      </c>
      <c r="B3529" s="38" t="str">
        <f t="shared" si="4"/>
        <v>mo_priv014</v>
      </c>
      <c r="C3529" s="38" t="s">
        <v>917</v>
      </c>
      <c r="D3529" s="38">
        <v>6</v>
      </c>
      <c r="E3529" s="38">
        <v>1</v>
      </c>
      <c r="F3529" s="38">
        <v>2025</v>
      </c>
      <c r="G3529" s="38">
        <v>2</v>
      </c>
      <c r="H3529" s="38" t="s">
        <v>14</v>
      </c>
      <c r="I3529" s="38" t="s">
        <v>351</v>
      </c>
      <c r="J3529" s="38" t="s">
        <v>352</v>
      </c>
      <c r="K3529" s="38" t="s">
        <v>1058</v>
      </c>
      <c r="L3529" s="38">
        <v>16</v>
      </c>
      <c r="M3529" s="38">
        <v>16</v>
      </c>
      <c r="N3529" s="38">
        <v>1</v>
      </c>
      <c r="O3529" s="38" t="s">
        <v>201</v>
      </c>
      <c r="P3529" s="38" t="s">
        <v>1516</v>
      </c>
    </row>
    <row r="3530" spans="1:16" s="38" customFormat="1" ht="15" hidden="1" x14ac:dyDescent="0.2">
      <c r="A3530" s="38" t="s">
        <v>90</v>
      </c>
      <c r="B3530" s="38" t="str">
        <f t="shared" si="4"/>
        <v>mo_priv014</v>
      </c>
      <c r="C3530" s="38" t="s">
        <v>917</v>
      </c>
      <c r="D3530" s="38">
        <v>6</v>
      </c>
      <c r="E3530" s="38">
        <v>1</v>
      </c>
      <c r="F3530" s="38">
        <v>2025</v>
      </c>
      <c r="G3530" s="38">
        <v>2</v>
      </c>
      <c r="H3530" s="38" t="s">
        <v>14</v>
      </c>
      <c r="I3530" s="38" t="s">
        <v>1609</v>
      </c>
      <c r="J3530" s="38" t="s">
        <v>1610</v>
      </c>
      <c r="K3530" s="38" t="s">
        <v>1058</v>
      </c>
      <c r="L3530" s="38">
        <v>1860</v>
      </c>
      <c r="M3530" s="38">
        <v>620</v>
      </c>
      <c r="N3530" s="38">
        <v>3</v>
      </c>
      <c r="O3530" s="38" t="s">
        <v>201</v>
      </c>
      <c r="P3530" s="38" t="s">
        <v>1612</v>
      </c>
    </row>
    <row r="3531" spans="1:16" s="38" customFormat="1" ht="15" hidden="1" x14ac:dyDescent="0.2">
      <c r="A3531" s="38" t="s">
        <v>90</v>
      </c>
      <c r="B3531" s="38" t="str">
        <f t="shared" si="4"/>
        <v>mo_priv014</v>
      </c>
      <c r="C3531" s="38" t="s">
        <v>917</v>
      </c>
      <c r="D3531" s="38">
        <v>6</v>
      </c>
      <c r="E3531" s="38">
        <v>1</v>
      </c>
      <c r="F3531" s="38">
        <v>2025</v>
      </c>
      <c r="G3531" s="38">
        <v>2</v>
      </c>
      <c r="H3531" s="38" t="s">
        <v>14</v>
      </c>
      <c r="I3531" s="38" t="s">
        <v>982</v>
      </c>
      <c r="J3531" s="38" t="s">
        <v>367</v>
      </c>
      <c r="K3531" s="38" t="s">
        <v>1058</v>
      </c>
      <c r="L3531" s="38">
        <v>148</v>
      </c>
      <c r="M3531" s="38">
        <v>148</v>
      </c>
      <c r="N3531" s="38">
        <v>1</v>
      </c>
      <c r="O3531" s="38" t="s">
        <v>201</v>
      </c>
      <c r="P3531" s="38" t="s">
        <v>1635</v>
      </c>
    </row>
    <row r="3532" spans="1:16" s="38" customFormat="1" ht="15" hidden="1" x14ac:dyDescent="0.2">
      <c r="A3532" s="38" t="s">
        <v>90</v>
      </c>
      <c r="B3532" s="38" t="str">
        <f t="shared" si="4"/>
        <v>mo_priv014</v>
      </c>
      <c r="C3532" s="38" t="s">
        <v>917</v>
      </c>
      <c r="D3532" s="38">
        <v>6</v>
      </c>
      <c r="E3532" s="38">
        <v>1</v>
      </c>
      <c r="F3532" s="38">
        <v>2025</v>
      </c>
      <c r="G3532" s="38">
        <v>2</v>
      </c>
      <c r="H3532" s="38" t="s">
        <v>14</v>
      </c>
      <c r="I3532" s="38" t="s">
        <v>375</v>
      </c>
      <c r="J3532" s="38" t="s">
        <v>1676</v>
      </c>
      <c r="K3532" s="38" t="s">
        <v>1218</v>
      </c>
      <c r="L3532" s="38">
        <v>96</v>
      </c>
      <c r="M3532" s="38">
        <v>96</v>
      </c>
      <c r="N3532" s="38">
        <v>1</v>
      </c>
      <c r="O3532" s="38" t="s">
        <v>201</v>
      </c>
      <c r="P3532" s="38" t="s">
        <v>1531</v>
      </c>
    </row>
    <row r="3533" spans="1:16" s="38" customFormat="1" ht="15" hidden="1" x14ac:dyDescent="0.2">
      <c r="A3533" s="38" t="s">
        <v>90</v>
      </c>
      <c r="B3533" s="38" t="str">
        <f t="shared" si="4"/>
        <v>mo_priv014</v>
      </c>
      <c r="C3533" s="38" t="s">
        <v>917</v>
      </c>
      <c r="D3533" s="38">
        <v>6</v>
      </c>
      <c r="E3533" s="38">
        <v>1</v>
      </c>
      <c r="F3533" s="38">
        <v>2025</v>
      </c>
      <c r="G3533" s="38">
        <v>2</v>
      </c>
      <c r="H3533" s="38" t="s">
        <v>14</v>
      </c>
      <c r="I3533" s="38" t="s">
        <v>375</v>
      </c>
      <c r="J3533" s="38" t="s">
        <v>398</v>
      </c>
      <c r="K3533" s="38" t="s">
        <v>1218</v>
      </c>
      <c r="L3533" s="38">
        <v>43</v>
      </c>
      <c r="M3533" s="38">
        <v>43</v>
      </c>
      <c r="N3533" s="38">
        <v>1</v>
      </c>
      <c r="O3533" s="38" t="s">
        <v>201</v>
      </c>
      <c r="P3533" s="38" t="s">
        <v>1453</v>
      </c>
    </row>
    <row r="3534" spans="1:16" s="38" customFormat="1" ht="15" hidden="1" x14ac:dyDescent="0.2">
      <c r="A3534" s="38" t="s">
        <v>90</v>
      </c>
      <c r="B3534" s="38" t="str">
        <f t="shared" si="4"/>
        <v>mo_priv014</v>
      </c>
      <c r="C3534" s="38" t="s">
        <v>917</v>
      </c>
      <c r="D3534" s="38">
        <v>6</v>
      </c>
      <c r="E3534" s="38">
        <v>1</v>
      </c>
      <c r="F3534" s="38">
        <v>2025</v>
      </c>
      <c r="G3534" s="38">
        <v>2</v>
      </c>
      <c r="H3534" s="38" t="s">
        <v>14</v>
      </c>
      <c r="I3534" s="38" t="s">
        <v>1818</v>
      </c>
      <c r="J3534" s="38" t="s">
        <v>2168</v>
      </c>
      <c r="K3534" s="38" t="s">
        <v>1058</v>
      </c>
      <c r="L3534" s="38">
        <v>408</v>
      </c>
      <c r="M3534" s="38">
        <v>34</v>
      </c>
      <c r="N3534" s="38">
        <v>12</v>
      </c>
      <c r="O3534" s="38" t="s">
        <v>201</v>
      </c>
      <c r="P3534" s="38" t="s">
        <v>1819</v>
      </c>
    </row>
    <row r="3535" spans="1:16" s="38" customFormat="1" ht="15" hidden="1" x14ac:dyDescent="0.2">
      <c r="A3535" s="38" t="s">
        <v>90</v>
      </c>
      <c r="B3535" s="38" t="str">
        <f t="shared" si="4"/>
        <v>mo_priv014</v>
      </c>
      <c r="C3535" s="38" t="s">
        <v>917</v>
      </c>
      <c r="D3535" s="38">
        <v>6</v>
      </c>
      <c r="E3535" s="38">
        <v>1</v>
      </c>
      <c r="F3535" s="38">
        <v>2025</v>
      </c>
      <c r="G3535" s="38">
        <v>2</v>
      </c>
      <c r="H3535" s="38" t="s">
        <v>14</v>
      </c>
      <c r="I3535" s="38" t="s">
        <v>1966</v>
      </c>
      <c r="J3535" s="38" t="s">
        <v>481</v>
      </c>
      <c r="K3535" s="38" t="s">
        <v>1058</v>
      </c>
      <c r="L3535" s="38">
        <v>1</v>
      </c>
      <c r="M3535" s="38">
        <v>1</v>
      </c>
      <c r="N3535" s="38">
        <v>1</v>
      </c>
      <c r="O3535" s="38" t="s">
        <v>201</v>
      </c>
      <c r="P3535" s="38" t="s">
        <v>1568</v>
      </c>
    </row>
    <row r="3536" spans="1:16" s="38" customFormat="1" ht="15" hidden="1" x14ac:dyDescent="0.2">
      <c r="A3536" s="38" t="s">
        <v>90</v>
      </c>
      <c r="B3536" s="38" t="str">
        <f t="shared" si="4"/>
        <v>mo_priv014</v>
      </c>
      <c r="C3536" s="38" t="s">
        <v>917</v>
      </c>
      <c r="D3536" s="38">
        <v>6</v>
      </c>
      <c r="E3536" s="38">
        <v>1</v>
      </c>
      <c r="F3536" s="38">
        <v>2025</v>
      </c>
      <c r="G3536" s="38">
        <v>2</v>
      </c>
      <c r="H3536" s="38" t="s">
        <v>14</v>
      </c>
      <c r="I3536" s="38" t="s">
        <v>375</v>
      </c>
      <c r="J3536" s="38" t="s">
        <v>376</v>
      </c>
      <c r="K3536" s="38" t="s">
        <v>1218</v>
      </c>
      <c r="L3536" s="38">
        <v>1</v>
      </c>
      <c r="M3536" s="38">
        <v>1</v>
      </c>
      <c r="N3536" s="38">
        <v>1</v>
      </c>
      <c r="O3536" s="38" t="s">
        <v>201</v>
      </c>
      <c r="P3536" s="38" t="s">
        <v>1515</v>
      </c>
    </row>
    <row r="3537" spans="1:16" s="38" customFormat="1" ht="15" hidden="1" x14ac:dyDescent="0.2">
      <c r="A3537" s="38" t="s">
        <v>113</v>
      </c>
      <c r="B3537" s="38" t="str">
        <f t="shared" si="4"/>
        <v>mo_priv012</v>
      </c>
      <c r="C3537" s="38" t="s">
        <v>917</v>
      </c>
      <c r="D3537" s="38">
        <v>6</v>
      </c>
      <c r="E3537" s="38">
        <v>4</v>
      </c>
      <c r="F3537" s="38">
        <v>2025</v>
      </c>
      <c r="G3537" s="38">
        <v>2</v>
      </c>
      <c r="H3537" s="38" t="s">
        <v>14</v>
      </c>
      <c r="I3537" s="38" t="s">
        <v>375</v>
      </c>
      <c r="J3537" s="38" t="s">
        <v>1676</v>
      </c>
      <c r="K3537" s="38" t="s">
        <v>1218</v>
      </c>
      <c r="L3537" s="38">
        <v>20</v>
      </c>
      <c r="M3537" s="38">
        <v>20</v>
      </c>
      <c r="N3537" s="38">
        <v>1</v>
      </c>
      <c r="O3537" s="38" t="s">
        <v>201</v>
      </c>
      <c r="P3537" s="38" t="s">
        <v>1531</v>
      </c>
    </row>
    <row r="3538" spans="1:16" s="38" customFormat="1" ht="15" hidden="1" x14ac:dyDescent="0.2">
      <c r="A3538" s="38" t="s">
        <v>113</v>
      </c>
      <c r="B3538" s="38" t="str">
        <f t="shared" si="4"/>
        <v>mo_priv012</v>
      </c>
      <c r="C3538" s="38" t="s">
        <v>917</v>
      </c>
      <c r="D3538" s="38">
        <v>6</v>
      </c>
      <c r="E3538" s="38">
        <v>4</v>
      </c>
      <c r="F3538" s="38">
        <v>2025</v>
      </c>
      <c r="G3538" s="38">
        <v>2</v>
      </c>
      <c r="H3538" s="38" t="s">
        <v>14</v>
      </c>
      <c r="I3538" s="38" t="s">
        <v>375</v>
      </c>
      <c r="J3538" s="38" t="s">
        <v>398</v>
      </c>
      <c r="K3538" s="38" t="s">
        <v>1218</v>
      </c>
      <c r="L3538" s="38">
        <v>153</v>
      </c>
      <c r="M3538" s="38">
        <v>153</v>
      </c>
      <c r="N3538" s="38">
        <v>1</v>
      </c>
      <c r="O3538" s="38" t="s">
        <v>201</v>
      </c>
      <c r="P3538" s="38" t="s">
        <v>1453</v>
      </c>
    </row>
    <row r="3539" spans="1:16" s="38" customFormat="1" ht="15" hidden="1" x14ac:dyDescent="0.2">
      <c r="A3539" s="38" t="s">
        <v>113</v>
      </c>
      <c r="B3539" s="38" t="str">
        <f t="shared" si="4"/>
        <v>mo_priv012</v>
      </c>
      <c r="C3539" s="38" t="s">
        <v>917</v>
      </c>
      <c r="D3539" s="38">
        <v>6</v>
      </c>
      <c r="E3539" s="38">
        <v>4</v>
      </c>
      <c r="F3539" s="38">
        <v>2025</v>
      </c>
      <c r="G3539" s="38">
        <v>2</v>
      </c>
      <c r="H3539" s="38" t="s">
        <v>14</v>
      </c>
      <c r="I3539" s="38" t="s">
        <v>375</v>
      </c>
      <c r="J3539" s="38" t="s">
        <v>376</v>
      </c>
      <c r="K3539" s="38" t="s">
        <v>1218</v>
      </c>
      <c r="L3539" s="38">
        <v>1</v>
      </c>
      <c r="M3539" s="38">
        <v>1</v>
      </c>
      <c r="N3539" s="38">
        <v>1</v>
      </c>
      <c r="O3539" s="38" t="s">
        <v>201</v>
      </c>
      <c r="P3539" s="38" t="s">
        <v>1515</v>
      </c>
    </row>
    <row r="3540" spans="1:16" s="38" customFormat="1" ht="15" hidden="1" x14ac:dyDescent="0.2">
      <c r="A3540" s="38" t="s">
        <v>113</v>
      </c>
      <c r="B3540" s="38" t="str">
        <f t="shared" si="4"/>
        <v>mo_priv012</v>
      </c>
      <c r="C3540" s="38" t="s">
        <v>917</v>
      </c>
      <c r="D3540" s="38">
        <v>6</v>
      </c>
      <c r="E3540" s="38">
        <v>4</v>
      </c>
      <c r="F3540" s="38">
        <v>2025</v>
      </c>
      <c r="G3540" s="38">
        <v>2</v>
      </c>
      <c r="H3540" s="38" t="s">
        <v>14</v>
      </c>
      <c r="I3540" s="38" t="s">
        <v>978</v>
      </c>
      <c r="J3540" s="38" t="s">
        <v>1013</v>
      </c>
      <c r="K3540" s="38" t="s">
        <v>1058</v>
      </c>
      <c r="L3540" s="38">
        <v>36</v>
      </c>
      <c r="M3540" s="38">
        <v>9</v>
      </c>
      <c r="N3540" s="38">
        <v>4</v>
      </c>
      <c r="O3540" s="38" t="s">
        <v>201</v>
      </c>
      <c r="P3540" s="38" t="s">
        <v>1949</v>
      </c>
    </row>
    <row r="3541" spans="1:16" s="38" customFormat="1" ht="15" hidden="1" x14ac:dyDescent="0.2">
      <c r="A3541" s="38" t="s">
        <v>113</v>
      </c>
      <c r="B3541" s="38" t="str">
        <f t="shared" si="4"/>
        <v>mo_priv012</v>
      </c>
      <c r="C3541" s="38" t="s">
        <v>917</v>
      </c>
      <c r="D3541" s="38">
        <v>6</v>
      </c>
      <c r="E3541" s="38">
        <v>4</v>
      </c>
      <c r="F3541" s="38">
        <v>2025</v>
      </c>
      <c r="G3541" s="38">
        <v>2</v>
      </c>
      <c r="H3541" s="38" t="s">
        <v>14</v>
      </c>
      <c r="I3541" s="38" t="s">
        <v>314</v>
      </c>
      <c r="J3541" s="38" t="s">
        <v>1617</v>
      </c>
      <c r="K3541" s="38" t="s">
        <v>1058</v>
      </c>
      <c r="L3541" s="38">
        <v>12</v>
      </c>
      <c r="M3541" s="38">
        <v>4</v>
      </c>
      <c r="N3541" s="38">
        <v>3</v>
      </c>
      <c r="O3541" s="38" t="s">
        <v>201</v>
      </c>
      <c r="P3541" s="38" t="s">
        <v>1432</v>
      </c>
    </row>
    <row r="3542" spans="1:16" s="38" customFormat="1" ht="15" hidden="1" x14ac:dyDescent="0.2">
      <c r="A3542" s="38" t="s">
        <v>113</v>
      </c>
      <c r="B3542" s="38" t="str">
        <f t="shared" si="4"/>
        <v>mo_priv012</v>
      </c>
      <c r="C3542" s="38" t="s">
        <v>917</v>
      </c>
      <c r="D3542" s="38">
        <v>6</v>
      </c>
      <c r="E3542" s="38">
        <v>4</v>
      </c>
      <c r="F3542" s="38">
        <v>2025</v>
      </c>
      <c r="G3542" s="38">
        <v>2</v>
      </c>
      <c r="H3542" s="38" t="s">
        <v>14</v>
      </c>
      <c r="I3542" s="38" t="s">
        <v>456</v>
      </c>
      <c r="J3542" s="38" t="s">
        <v>514</v>
      </c>
      <c r="K3542" s="38" t="s">
        <v>1058</v>
      </c>
      <c r="L3542" s="38">
        <v>18</v>
      </c>
      <c r="M3542" s="38">
        <v>3</v>
      </c>
      <c r="N3542" s="38">
        <v>6</v>
      </c>
      <c r="O3542" s="38" t="s">
        <v>201</v>
      </c>
      <c r="P3542" s="38" t="s">
        <v>1959</v>
      </c>
    </row>
    <row r="3543" spans="1:16" s="38" customFormat="1" ht="15" hidden="1" x14ac:dyDescent="0.2">
      <c r="A3543" s="38" t="s">
        <v>113</v>
      </c>
      <c r="B3543" s="38" t="str">
        <f t="shared" si="4"/>
        <v>mo_priv012</v>
      </c>
      <c r="C3543" s="38" t="s">
        <v>917</v>
      </c>
      <c r="D3543" s="38">
        <v>6</v>
      </c>
      <c r="E3543" s="38">
        <v>4</v>
      </c>
      <c r="F3543" s="38">
        <v>2025</v>
      </c>
      <c r="G3543" s="38">
        <v>2</v>
      </c>
      <c r="H3543" s="38" t="s">
        <v>14</v>
      </c>
      <c r="I3543" s="38" t="s">
        <v>380</v>
      </c>
      <c r="J3543" s="38" t="s">
        <v>381</v>
      </c>
      <c r="K3543" s="38" t="s">
        <v>1058</v>
      </c>
      <c r="L3543" s="38">
        <v>1</v>
      </c>
      <c r="M3543" s="38">
        <v>1</v>
      </c>
      <c r="N3543" s="38">
        <v>1</v>
      </c>
      <c r="O3543" s="38" t="s">
        <v>201</v>
      </c>
      <c r="P3543" s="38" t="s">
        <v>1680</v>
      </c>
    </row>
    <row r="3544" spans="1:16" s="38" customFormat="1" ht="15" hidden="1" x14ac:dyDescent="0.2">
      <c r="A3544" s="38" t="s">
        <v>113</v>
      </c>
      <c r="B3544" s="38" t="str">
        <f t="shared" si="4"/>
        <v>mo_priv012</v>
      </c>
      <c r="C3544" s="38" t="s">
        <v>917</v>
      </c>
      <c r="D3544" s="38">
        <v>6</v>
      </c>
      <c r="E3544" s="38">
        <v>4</v>
      </c>
      <c r="F3544" s="38">
        <v>2025</v>
      </c>
      <c r="G3544" s="38">
        <v>2</v>
      </c>
      <c r="H3544" s="38" t="s">
        <v>14</v>
      </c>
      <c r="I3544" s="38" t="s">
        <v>1818</v>
      </c>
      <c r="J3544" s="38" t="s">
        <v>2168</v>
      </c>
      <c r="K3544" s="38" t="s">
        <v>1058</v>
      </c>
      <c r="L3544" s="38">
        <v>120</v>
      </c>
      <c r="M3544" s="38">
        <v>15</v>
      </c>
      <c r="N3544" s="38">
        <v>8</v>
      </c>
      <c r="O3544" s="38" t="s">
        <v>201</v>
      </c>
      <c r="P3544" s="38" t="s">
        <v>1819</v>
      </c>
    </row>
    <row r="3545" spans="1:16" s="38" customFormat="1" ht="15" hidden="1" x14ac:dyDescent="0.2">
      <c r="A3545" s="38" t="s">
        <v>113</v>
      </c>
      <c r="B3545" s="38" t="str">
        <f t="shared" si="4"/>
        <v>mo_priv012</v>
      </c>
      <c r="C3545" s="38" t="s">
        <v>917</v>
      </c>
      <c r="D3545" s="38">
        <v>6</v>
      </c>
      <c r="E3545" s="38">
        <v>4</v>
      </c>
      <c r="F3545" s="38">
        <v>2025</v>
      </c>
      <c r="G3545" s="38">
        <v>2</v>
      </c>
      <c r="H3545" s="38" t="s">
        <v>1505</v>
      </c>
      <c r="I3545" s="38" t="s">
        <v>375</v>
      </c>
      <c r="J3545" s="38" t="s">
        <v>376</v>
      </c>
      <c r="K3545" s="38" t="s">
        <v>1218</v>
      </c>
      <c r="L3545" s="38">
        <v>101</v>
      </c>
      <c r="M3545" s="38">
        <v>101</v>
      </c>
      <c r="N3545" s="38">
        <v>1</v>
      </c>
      <c r="O3545" s="38" t="s">
        <v>201</v>
      </c>
      <c r="P3545" s="38" t="s">
        <v>1515</v>
      </c>
    </row>
    <row r="3546" spans="1:16" s="38" customFormat="1" ht="15" hidden="1" x14ac:dyDescent="0.2">
      <c r="A3546" s="38" t="s">
        <v>113</v>
      </c>
      <c r="B3546" s="38" t="str">
        <f t="shared" si="4"/>
        <v>mo_priv012</v>
      </c>
      <c r="C3546" s="38" t="s">
        <v>917</v>
      </c>
      <c r="D3546" s="38">
        <v>6</v>
      </c>
      <c r="E3546" s="38">
        <v>4</v>
      </c>
      <c r="F3546" s="38">
        <v>2025</v>
      </c>
      <c r="G3546" s="38">
        <v>2</v>
      </c>
      <c r="H3546" s="38" t="s">
        <v>1505</v>
      </c>
      <c r="I3546" s="38" t="s">
        <v>375</v>
      </c>
      <c r="J3546" s="38" t="s">
        <v>398</v>
      </c>
      <c r="K3546" s="38" t="s">
        <v>1218</v>
      </c>
      <c r="L3546" s="38">
        <v>484</v>
      </c>
      <c r="M3546" s="38">
        <v>484</v>
      </c>
      <c r="N3546" s="38">
        <v>1</v>
      </c>
      <c r="O3546" s="38" t="s">
        <v>201</v>
      </c>
      <c r="P3546" s="38" t="s">
        <v>1453</v>
      </c>
    </row>
    <row r="3547" spans="1:16" s="38" customFormat="1" ht="15" hidden="1" x14ac:dyDescent="0.2">
      <c r="A3547" s="38" t="s">
        <v>113</v>
      </c>
      <c r="B3547" s="38" t="str">
        <f t="shared" si="4"/>
        <v>mo_priv012</v>
      </c>
      <c r="C3547" s="38" t="s">
        <v>917</v>
      </c>
      <c r="D3547" s="38">
        <v>6</v>
      </c>
      <c r="E3547" s="38">
        <v>4</v>
      </c>
      <c r="F3547" s="38">
        <v>2025</v>
      </c>
      <c r="G3547" s="38">
        <v>2</v>
      </c>
      <c r="H3547" s="38" t="s">
        <v>1505</v>
      </c>
      <c r="I3547" s="38" t="s">
        <v>375</v>
      </c>
      <c r="J3547" s="38" t="s">
        <v>1676</v>
      </c>
      <c r="K3547" s="38" t="s">
        <v>1218</v>
      </c>
      <c r="L3547" s="38">
        <v>51</v>
      </c>
      <c r="M3547" s="38">
        <v>51</v>
      </c>
      <c r="N3547" s="38">
        <v>1</v>
      </c>
      <c r="O3547" s="38" t="s">
        <v>201</v>
      </c>
      <c r="P3547" s="38" t="s">
        <v>1531</v>
      </c>
    </row>
    <row r="3548" spans="1:16" s="38" customFormat="1" ht="15" hidden="1" x14ac:dyDescent="0.2">
      <c r="A3548" s="38" t="s">
        <v>113</v>
      </c>
      <c r="B3548" s="38" t="str">
        <f t="shared" si="4"/>
        <v>mo_priv012</v>
      </c>
      <c r="C3548" s="38" t="s">
        <v>917</v>
      </c>
      <c r="D3548" s="38">
        <v>6</v>
      </c>
      <c r="E3548" s="38">
        <v>4</v>
      </c>
      <c r="F3548" s="38">
        <v>2025</v>
      </c>
      <c r="G3548" s="38">
        <v>2</v>
      </c>
      <c r="H3548" s="38" t="s">
        <v>1505</v>
      </c>
      <c r="I3548" s="38" t="s">
        <v>312</v>
      </c>
      <c r="J3548" s="38" t="s">
        <v>313</v>
      </c>
      <c r="K3548" s="38" t="s">
        <v>1058</v>
      </c>
      <c r="L3548" s="38">
        <v>250</v>
      </c>
      <c r="M3548" s="38">
        <v>5</v>
      </c>
      <c r="N3548" s="38">
        <v>50</v>
      </c>
      <c r="O3548" s="38" t="s">
        <v>201</v>
      </c>
      <c r="P3548" s="38" t="s">
        <v>1526</v>
      </c>
    </row>
    <row r="3549" spans="1:16" s="38" customFormat="1" ht="15" hidden="1" x14ac:dyDescent="0.2">
      <c r="A3549" s="38" t="s">
        <v>113</v>
      </c>
      <c r="B3549" s="38" t="str">
        <f t="shared" si="4"/>
        <v>mo_priv012</v>
      </c>
      <c r="C3549" s="38" t="s">
        <v>917</v>
      </c>
      <c r="D3549" s="38">
        <v>6</v>
      </c>
      <c r="E3549" s="38">
        <v>4</v>
      </c>
      <c r="F3549" s="38">
        <v>2025</v>
      </c>
      <c r="G3549" s="38">
        <v>2</v>
      </c>
      <c r="H3549" s="38" t="s">
        <v>1505</v>
      </c>
      <c r="I3549" s="38" t="s">
        <v>1818</v>
      </c>
      <c r="J3549" s="38" t="s">
        <v>2168</v>
      </c>
      <c r="K3549" s="38" t="s">
        <v>1058</v>
      </c>
      <c r="L3549" s="38">
        <v>762</v>
      </c>
      <c r="M3549" s="38">
        <v>127</v>
      </c>
      <c r="N3549" s="38">
        <v>6</v>
      </c>
      <c r="O3549" s="38" t="s">
        <v>201</v>
      </c>
      <c r="P3549" s="38" t="s">
        <v>1819</v>
      </c>
    </row>
    <row r="3550" spans="1:16" s="38" customFormat="1" ht="15" hidden="1" x14ac:dyDescent="0.2">
      <c r="A3550" s="38" t="s">
        <v>113</v>
      </c>
      <c r="B3550" s="38" t="str">
        <f t="shared" si="4"/>
        <v>mo_priv012</v>
      </c>
      <c r="C3550" s="38" t="s">
        <v>917</v>
      </c>
      <c r="D3550" s="38">
        <v>6</v>
      </c>
      <c r="E3550" s="38">
        <v>4</v>
      </c>
      <c r="F3550" s="38">
        <v>2025</v>
      </c>
      <c r="G3550" s="38">
        <v>2</v>
      </c>
      <c r="H3550" s="38" t="s">
        <v>1505</v>
      </c>
      <c r="I3550" s="38" t="s">
        <v>314</v>
      </c>
      <c r="J3550" s="38" t="s">
        <v>1617</v>
      </c>
      <c r="K3550" s="38" t="s">
        <v>1058</v>
      </c>
      <c r="L3550" s="38">
        <v>84</v>
      </c>
      <c r="M3550" s="38">
        <v>21</v>
      </c>
      <c r="N3550" s="38">
        <v>4</v>
      </c>
      <c r="O3550" s="38" t="s">
        <v>201</v>
      </c>
      <c r="P3550" s="38" t="s">
        <v>1432</v>
      </c>
    </row>
    <row r="3551" spans="1:16" s="8" customFormat="1" ht="15" hidden="1" x14ac:dyDescent="0.25">
      <c r="A3551" s="5" t="s">
        <v>113</v>
      </c>
      <c r="B3551" s="5" t="str">
        <f t="shared" si="4"/>
        <v>mo_priv012</v>
      </c>
      <c r="C3551" s="5" t="s">
        <v>917</v>
      </c>
      <c r="D3551" s="5">
        <v>6</v>
      </c>
      <c r="E3551" s="5">
        <v>4</v>
      </c>
      <c r="F3551" s="5">
        <v>2025</v>
      </c>
      <c r="G3551" s="5">
        <v>2</v>
      </c>
      <c r="H3551" s="5" t="s">
        <v>1505</v>
      </c>
      <c r="I3551" s="5" t="s">
        <v>456</v>
      </c>
      <c r="J3551" s="5" t="s">
        <v>514</v>
      </c>
      <c r="K3551" s="5" t="s">
        <v>1058</v>
      </c>
      <c r="L3551" s="5">
        <v>15</v>
      </c>
      <c r="M3551" s="5">
        <v>3</v>
      </c>
      <c r="N3551" s="5">
        <v>5</v>
      </c>
      <c r="O3551" s="5" t="s">
        <v>1961</v>
      </c>
      <c r="P3551" s="5" t="s">
        <v>1959</v>
      </c>
    </row>
    <row r="3552" spans="1:16" s="8" customFormat="1" ht="15" hidden="1" x14ac:dyDescent="0.25">
      <c r="A3552" s="5" t="s">
        <v>113</v>
      </c>
      <c r="B3552" s="5" t="str">
        <f t="shared" si="4"/>
        <v>mo_priv012</v>
      </c>
      <c r="C3552" s="5" t="s">
        <v>917</v>
      </c>
      <c r="D3552" s="5">
        <v>6</v>
      </c>
      <c r="E3552" s="5">
        <v>4</v>
      </c>
      <c r="F3552" s="5">
        <v>2025</v>
      </c>
      <c r="G3552" s="5">
        <v>2</v>
      </c>
      <c r="H3552" s="5" t="s">
        <v>1505</v>
      </c>
      <c r="I3552" s="5" t="s">
        <v>978</v>
      </c>
      <c r="J3552" s="5" t="s">
        <v>1013</v>
      </c>
      <c r="K3552" s="5" t="s">
        <v>1058</v>
      </c>
      <c r="L3552" s="5">
        <v>600</v>
      </c>
      <c r="M3552" s="5">
        <v>120</v>
      </c>
      <c r="N3552" s="5">
        <v>5</v>
      </c>
      <c r="O3552" s="5" t="s">
        <v>1968</v>
      </c>
      <c r="P3552" s="5" t="s">
        <v>1949</v>
      </c>
    </row>
    <row r="3553" spans="1:16" s="38" customFormat="1" ht="15" hidden="1" x14ac:dyDescent="0.2">
      <c r="A3553" s="38" t="s">
        <v>93</v>
      </c>
      <c r="B3553" s="38" t="str">
        <f t="shared" si="4"/>
        <v>mo_priv010</v>
      </c>
      <c r="C3553" s="38" t="s">
        <v>917</v>
      </c>
      <c r="D3553" s="38">
        <v>6</v>
      </c>
      <c r="E3553" s="38">
        <v>4</v>
      </c>
      <c r="F3553" s="38">
        <v>2025</v>
      </c>
      <c r="G3553" s="38">
        <v>2</v>
      </c>
      <c r="H3553" s="38" t="s">
        <v>14</v>
      </c>
      <c r="I3553" s="38" t="s">
        <v>375</v>
      </c>
      <c r="J3553" s="38" t="s">
        <v>398</v>
      </c>
      <c r="K3553" s="38" t="s">
        <v>1218</v>
      </c>
      <c r="L3553" s="38">
        <v>120</v>
      </c>
      <c r="M3553" s="38">
        <v>120</v>
      </c>
      <c r="N3553" s="38">
        <v>1</v>
      </c>
      <c r="O3553" s="38" t="s">
        <v>201</v>
      </c>
      <c r="P3553" s="38" t="s">
        <v>1453</v>
      </c>
    </row>
    <row r="3554" spans="1:16" s="38" customFormat="1" ht="15" hidden="1" x14ac:dyDescent="0.25">
      <c r="A3554" s="38" t="s">
        <v>93</v>
      </c>
      <c r="B3554" s="38" t="str">
        <f t="shared" si="4"/>
        <v>mo_priv010</v>
      </c>
      <c r="C3554" s="38" t="s">
        <v>917</v>
      </c>
      <c r="D3554" s="38">
        <v>6</v>
      </c>
      <c r="E3554" s="38">
        <v>4</v>
      </c>
      <c r="F3554" s="38">
        <v>2025</v>
      </c>
      <c r="G3554" s="38">
        <v>2</v>
      </c>
      <c r="H3554" s="38" t="s">
        <v>14</v>
      </c>
      <c r="I3554" s="38" t="s">
        <v>310</v>
      </c>
      <c r="J3554" s="38" t="s">
        <v>311</v>
      </c>
      <c r="K3554" s="38" t="s">
        <v>1218</v>
      </c>
      <c r="L3554" s="38">
        <v>2</v>
      </c>
      <c r="M3554" s="38">
        <v>2</v>
      </c>
      <c r="N3554" s="38">
        <v>1</v>
      </c>
      <c r="O3554" s="38" t="s">
        <v>201</v>
      </c>
      <c r="P3554" s="5" t="s">
        <v>509</v>
      </c>
    </row>
    <row r="3555" spans="1:16" s="38" customFormat="1" ht="15" hidden="1" x14ac:dyDescent="0.2">
      <c r="A3555" s="38" t="s">
        <v>93</v>
      </c>
      <c r="B3555" s="38" t="str">
        <f t="shared" si="4"/>
        <v>mo_priv010</v>
      </c>
      <c r="C3555" s="38" t="s">
        <v>917</v>
      </c>
      <c r="D3555" s="38">
        <v>6</v>
      </c>
      <c r="E3555" s="38">
        <v>4</v>
      </c>
      <c r="F3555" s="38">
        <v>2025</v>
      </c>
      <c r="G3555" s="38">
        <v>2</v>
      </c>
      <c r="H3555" s="38" t="s">
        <v>14</v>
      </c>
      <c r="I3555" s="38" t="s">
        <v>375</v>
      </c>
      <c r="J3555" s="38" t="s">
        <v>376</v>
      </c>
      <c r="K3555" s="38" t="s">
        <v>1218</v>
      </c>
      <c r="L3555" s="38">
        <v>2</v>
      </c>
      <c r="M3555" s="38">
        <v>2</v>
      </c>
      <c r="N3555" s="38">
        <v>1</v>
      </c>
      <c r="O3555" s="38" t="s">
        <v>201</v>
      </c>
      <c r="P3555" s="38" t="s">
        <v>1515</v>
      </c>
    </row>
    <row r="3556" spans="1:16" s="38" customFormat="1" ht="15" hidden="1" x14ac:dyDescent="0.2">
      <c r="A3556" s="38" t="s">
        <v>93</v>
      </c>
      <c r="B3556" s="38" t="str">
        <f t="shared" si="4"/>
        <v>mo_priv010</v>
      </c>
      <c r="C3556" s="38" t="s">
        <v>917</v>
      </c>
      <c r="D3556" s="38">
        <v>6</v>
      </c>
      <c r="E3556" s="38">
        <v>4</v>
      </c>
      <c r="F3556" s="38">
        <v>2025</v>
      </c>
      <c r="G3556" s="38">
        <v>2</v>
      </c>
      <c r="H3556" s="38" t="s">
        <v>14</v>
      </c>
      <c r="I3556" s="38" t="s">
        <v>399</v>
      </c>
      <c r="J3556" s="38" t="s">
        <v>400</v>
      </c>
      <c r="K3556" s="38" t="s">
        <v>1058</v>
      </c>
      <c r="L3556" s="38">
        <v>1</v>
      </c>
      <c r="M3556" s="38">
        <v>1</v>
      </c>
      <c r="N3556" s="38">
        <v>1</v>
      </c>
      <c r="O3556" s="38" t="s">
        <v>201</v>
      </c>
      <c r="P3556" s="38" t="s">
        <v>1547</v>
      </c>
    </row>
    <row r="3557" spans="1:16" s="38" customFormat="1" ht="15" hidden="1" x14ac:dyDescent="0.2">
      <c r="A3557" s="38" t="s">
        <v>93</v>
      </c>
      <c r="B3557" s="38" t="str">
        <f t="shared" si="4"/>
        <v>mo_priv010</v>
      </c>
      <c r="C3557" s="38" t="s">
        <v>917</v>
      </c>
      <c r="D3557" s="38">
        <v>6</v>
      </c>
      <c r="E3557" s="38">
        <v>4</v>
      </c>
      <c r="F3557" s="38">
        <v>2025</v>
      </c>
      <c r="G3557" s="38">
        <v>2</v>
      </c>
      <c r="H3557" s="38" t="s">
        <v>14</v>
      </c>
      <c r="I3557" s="38" t="s">
        <v>351</v>
      </c>
      <c r="J3557" s="38" t="s">
        <v>352</v>
      </c>
      <c r="K3557" s="38" t="s">
        <v>1058</v>
      </c>
      <c r="L3557" s="38">
        <v>1</v>
      </c>
      <c r="M3557" s="38">
        <v>1</v>
      </c>
      <c r="N3557" s="38">
        <v>1</v>
      </c>
      <c r="O3557" s="38" t="s">
        <v>201</v>
      </c>
      <c r="P3557" s="38" t="s">
        <v>1516</v>
      </c>
    </row>
    <row r="3558" spans="1:16" s="38" customFormat="1" ht="15" hidden="1" x14ac:dyDescent="0.2">
      <c r="A3558" s="38" t="s">
        <v>106</v>
      </c>
      <c r="B3558" s="38" t="str">
        <f t="shared" si="4"/>
        <v>mo_priv011</v>
      </c>
      <c r="C3558" s="38" t="s">
        <v>917</v>
      </c>
      <c r="D3558" s="38">
        <v>6</v>
      </c>
      <c r="E3558" s="38">
        <v>4</v>
      </c>
      <c r="F3558" s="38">
        <v>2025</v>
      </c>
      <c r="G3558" s="38">
        <v>2</v>
      </c>
      <c r="H3558" s="38" t="s">
        <v>14</v>
      </c>
      <c r="I3558" s="38" t="s">
        <v>375</v>
      </c>
      <c r="J3558" s="38" t="s">
        <v>398</v>
      </c>
      <c r="K3558" s="38" t="s">
        <v>1218</v>
      </c>
      <c r="L3558" s="38">
        <v>176</v>
      </c>
      <c r="M3558" s="38">
        <v>176</v>
      </c>
      <c r="N3558" s="38">
        <v>1</v>
      </c>
      <c r="O3558" s="38" t="s">
        <v>201</v>
      </c>
      <c r="P3558" s="38" t="s">
        <v>1453</v>
      </c>
    </row>
    <row r="3559" spans="1:16" s="38" customFormat="1" ht="15" hidden="1" x14ac:dyDescent="0.2">
      <c r="A3559" s="38" t="s">
        <v>106</v>
      </c>
      <c r="B3559" s="38" t="str">
        <f t="shared" si="4"/>
        <v>mo_priv011</v>
      </c>
      <c r="C3559" s="38" t="s">
        <v>917</v>
      </c>
      <c r="D3559" s="38">
        <v>6</v>
      </c>
      <c r="E3559" s="38">
        <v>4</v>
      </c>
      <c r="F3559" s="38">
        <v>2025</v>
      </c>
      <c r="G3559" s="38">
        <v>2</v>
      </c>
      <c r="H3559" s="38" t="s">
        <v>14</v>
      </c>
      <c r="I3559" s="38" t="s">
        <v>375</v>
      </c>
      <c r="J3559" s="38" t="s">
        <v>376</v>
      </c>
      <c r="K3559" s="38" t="s">
        <v>1218</v>
      </c>
      <c r="L3559" s="38">
        <v>94</v>
      </c>
      <c r="M3559" s="38">
        <v>94</v>
      </c>
      <c r="N3559" s="38">
        <v>1</v>
      </c>
      <c r="O3559" s="38" t="s">
        <v>201</v>
      </c>
      <c r="P3559" s="38" t="s">
        <v>1515</v>
      </c>
    </row>
    <row r="3560" spans="1:16" s="38" customFormat="1" ht="15" hidden="1" x14ac:dyDescent="0.2">
      <c r="A3560" s="38" t="s">
        <v>106</v>
      </c>
      <c r="B3560" s="38" t="str">
        <f t="shared" si="4"/>
        <v>mo_priv011</v>
      </c>
      <c r="C3560" s="38" t="s">
        <v>917</v>
      </c>
      <c r="D3560" s="38">
        <v>6</v>
      </c>
      <c r="E3560" s="38">
        <v>4</v>
      </c>
      <c r="F3560" s="38">
        <v>2025</v>
      </c>
      <c r="G3560" s="38">
        <v>2</v>
      </c>
      <c r="H3560" s="38" t="s">
        <v>14</v>
      </c>
      <c r="I3560" s="38" t="s">
        <v>375</v>
      </c>
      <c r="J3560" s="38" t="s">
        <v>1676</v>
      </c>
      <c r="K3560" s="38" t="s">
        <v>1218</v>
      </c>
      <c r="L3560" s="38">
        <v>19</v>
      </c>
      <c r="M3560" s="38">
        <v>19</v>
      </c>
      <c r="N3560" s="38">
        <v>1</v>
      </c>
      <c r="O3560" s="38" t="s">
        <v>201</v>
      </c>
      <c r="P3560" s="38" t="s">
        <v>1531</v>
      </c>
    </row>
    <row r="3561" spans="1:16" s="38" customFormat="1" ht="15" hidden="1" x14ac:dyDescent="0.2">
      <c r="A3561" s="38" t="s">
        <v>106</v>
      </c>
      <c r="B3561" s="38" t="str">
        <f t="shared" si="4"/>
        <v>mo_priv011</v>
      </c>
      <c r="C3561" s="38" t="s">
        <v>917</v>
      </c>
      <c r="D3561" s="38">
        <v>6</v>
      </c>
      <c r="E3561" s="38">
        <v>4</v>
      </c>
      <c r="F3561" s="38">
        <v>2025</v>
      </c>
      <c r="G3561" s="38">
        <v>2</v>
      </c>
      <c r="H3561" s="38" t="s">
        <v>14</v>
      </c>
      <c r="I3561" s="38" t="s">
        <v>1818</v>
      </c>
      <c r="J3561" s="38" t="s">
        <v>2168</v>
      </c>
      <c r="K3561" s="38" t="s">
        <v>1058</v>
      </c>
      <c r="L3561" s="38">
        <v>264</v>
      </c>
      <c r="M3561" s="38">
        <v>33</v>
      </c>
      <c r="N3561" s="38">
        <v>8</v>
      </c>
      <c r="O3561" s="38" t="s">
        <v>201</v>
      </c>
      <c r="P3561" s="38" t="s">
        <v>1819</v>
      </c>
    </row>
    <row r="3562" spans="1:16" s="38" customFormat="1" ht="15" hidden="1" x14ac:dyDescent="0.2">
      <c r="A3562" s="38" t="s">
        <v>106</v>
      </c>
      <c r="B3562" s="38" t="str">
        <f t="shared" si="4"/>
        <v>mo_priv011</v>
      </c>
      <c r="C3562" s="38" t="s">
        <v>917</v>
      </c>
      <c r="D3562" s="38">
        <v>6</v>
      </c>
      <c r="E3562" s="38">
        <v>4</v>
      </c>
      <c r="F3562" s="38">
        <v>2025</v>
      </c>
      <c r="G3562" s="38">
        <v>2</v>
      </c>
      <c r="H3562" s="38" t="s">
        <v>1505</v>
      </c>
      <c r="I3562" s="38" t="s">
        <v>375</v>
      </c>
      <c r="J3562" s="38" t="s">
        <v>398</v>
      </c>
      <c r="K3562" s="38" t="s">
        <v>1218</v>
      </c>
      <c r="L3562" s="38">
        <v>532</v>
      </c>
      <c r="M3562" s="38">
        <v>532</v>
      </c>
      <c r="N3562" s="38">
        <v>1</v>
      </c>
      <c r="O3562" s="38" t="s">
        <v>201</v>
      </c>
      <c r="P3562" s="38" t="s">
        <v>1453</v>
      </c>
    </row>
    <row r="3563" spans="1:16" s="38" customFormat="1" ht="15" hidden="1" x14ac:dyDescent="0.2">
      <c r="A3563" s="38" t="s">
        <v>106</v>
      </c>
      <c r="B3563" s="38" t="str">
        <f t="shared" si="4"/>
        <v>mo_priv011</v>
      </c>
      <c r="C3563" s="38" t="s">
        <v>917</v>
      </c>
      <c r="D3563" s="38">
        <v>6</v>
      </c>
      <c r="E3563" s="38">
        <v>4</v>
      </c>
      <c r="F3563" s="38">
        <v>2025</v>
      </c>
      <c r="G3563" s="38">
        <v>2</v>
      </c>
      <c r="H3563" s="38" t="s">
        <v>1505</v>
      </c>
      <c r="I3563" s="38" t="s">
        <v>375</v>
      </c>
      <c r="J3563" s="38" t="s">
        <v>376</v>
      </c>
      <c r="K3563" s="38" t="s">
        <v>1218</v>
      </c>
      <c r="L3563" s="38">
        <v>547</v>
      </c>
      <c r="M3563" s="38">
        <v>547</v>
      </c>
      <c r="N3563" s="38">
        <v>1</v>
      </c>
      <c r="O3563" s="38" t="s">
        <v>201</v>
      </c>
      <c r="P3563" s="38" t="s">
        <v>1515</v>
      </c>
    </row>
    <row r="3564" spans="1:16" s="38" customFormat="1" ht="15" hidden="1" x14ac:dyDescent="0.2">
      <c r="A3564" s="38" t="s">
        <v>106</v>
      </c>
      <c r="B3564" s="38" t="str">
        <f t="shared" si="4"/>
        <v>mo_priv011</v>
      </c>
      <c r="C3564" s="38" t="s">
        <v>917</v>
      </c>
      <c r="D3564" s="38">
        <v>6</v>
      </c>
      <c r="E3564" s="38">
        <v>4</v>
      </c>
      <c r="F3564" s="38">
        <v>2025</v>
      </c>
      <c r="G3564" s="38">
        <v>2</v>
      </c>
      <c r="H3564" s="38" t="s">
        <v>1505</v>
      </c>
      <c r="I3564" s="38" t="s">
        <v>1966</v>
      </c>
      <c r="J3564" s="38" t="s">
        <v>481</v>
      </c>
      <c r="K3564" s="38" t="s">
        <v>1058</v>
      </c>
      <c r="L3564" s="38">
        <v>1</v>
      </c>
      <c r="M3564" s="38">
        <v>1</v>
      </c>
      <c r="N3564" s="38">
        <v>1</v>
      </c>
      <c r="O3564" s="38" t="s">
        <v>201</v>
      </c>
      <c r="P3564" s="38" t="s">
        <v>1568</v>
      </c>
    </row>
    <row r="3565" spans="1:16" s="38" customFormat="1" ht="15" hidden="1" x14ac:dyDescent="0.2">
      <c r="A3565" s="38" t="s">
        <v>106</v>
      </c>
      <c r="B3565" s="38" t="str">
        <f t="shared" si="4"/>
        <v>mo_priv011</v>
      </c>
      <c r="C3565" s="38" t="s">
        <v>917</v>
      </c>
      <c r="D3565" s="38">
        <v>6</v>
      </c>
      <c r="E3565" s="38">
        <v>4</v>
      </c>
      <c r="F3565" s="38">
        <v>2025</v>
      </c>
      <c r="G3565" s="38">
        <v>2</v>
      </c>
      <c r="H3565" s="38" t="s">
        <v>1505</v>
      </c>
      <c r="I3565" s="38" t="s">
        <v>375</v>
      </c>
      <c r="J3565" s="38" t="s">
        <v>1676</v>
      </c>
      <c r="K3565" s="38" t="s">
        <v>1218</v>
      </c>
      <c r="L3565" s="38">
        <v>9</v>
      </c>
      <c r="M3565" s="38">
        <v>9</v>
      </c>
      <c r="N3565" s="38">
        <v>1</v>
      </c>
      <c r="O3565" s="38" t="s">
        <v>201</v>
      </c>
      <c r="P3565" s="38" t="s">
        <v>1531</v>
      </c>
    </row>
    <row r="3566" spans="1:16" s="38" customFormat="1" ht="15" hidden="1" x14ac:dyDescent="0.2">
      <c r="A3566" s="38" t="s">
        <v>106</v>
      </c>
      <c r="B3566" s="38" t="str">
        <f t="shared" si="4"/>
        <v>mo_priv011</v>
      </c>
      <c r="C3566" s="38" t="s">
        <v>917</v>
      </c>
      <c r="D3566" s="38">
        <v>6</v>
      </c>
      <c r="E3566" s="38">
        <v>4</v>
      </c>
      <c r="F3566" s="38">
        <v>2025</v>
      </c>
      <c r="G3566" s="38">
        <v>2</v>
      </c>
      <c r="H3566" s="38" t="s">
        <v>1505</v>
      </c>
      <c r="I3566" s="38" t="s">
        <v>1818</v>
      </c>
      <c r="J3566" s="38" t="s">
        <v>2168</v>
      </c>
      <c r="K3566" s="38" t="s">
        <v>1058</v>
      </c>
      <c r="L3566" s="38">
        <v>378</v>
      </c>
      <c r="M3566" s="38">
        <v>63</v>
      </c>
      <c r="N3566" s="38">
        <v>6</v>
      </c>
      <c r="O3566" s="38" t="s">
        <v>201</v>
      </c>
      <c r="P3566" s="38" t="s">
        <v>1819</v>
      </c>
    </row>
    <row r="3567" spans="1:16" s="38" customFormat="1" ht="15" hidden="1" x14ac:dyDescent="0.2">
      <c r="A3567" s="38" t="s">
        <v>106</v>
      </c>
      <c r="B3567" s="38" t="str">
        <f t="shared" si="4"/>
        <v>mo_priv011</v>
      </c>
      <c r="C3567" s="38" t="s">
        <v>917</v>
      </c>
      <c r="D3567" s="38">
        <v>6</v>
      </c>
      <c r="E3567" s="38">
        <v>4</v>
      </c>
      <c r="F3567" s="38">
        <v>2025</v>
      </c>
      <c r="G3567" s="38">
        <v>2</v>
      </c>
      <c r="H3567" s="38" t="s">
        <v>1505</v>
      </c>
      <c r="I3567" s="38" t="s">
        <v>978</v>
      </c>
      <c r="J3567" s="38" t="s">
        <v>1013</v>
      </c>
      <c r="K3567" s="38" t="s">
        <v>1058</v>
      </c>
      <c r="L3567" s="38">
        <v>21</v>
      </c>
      <c r="M3567" s="38">
        <v>7</v>
      </c>
      <c r="N3567" s="38">
        <v>3</v>
      </c>
      <c r="O3567" s="38" t="s">
        <v>201</v>
      </c>
      <c r="P3567" s="38" t="s">
        <v>1949</v>
      </c>
    </row>
    <row r="3568" spans="1:16" s="38" customFormat="1" ht="15" hidden="1" x14ac:dyDescent="0.2">
      <c r="A3568" s="38" t="s">
        <v>102</v>
      </c>
      <c r="B3568" s="38" t="str">
        <f t="shared" si="4"/>
        <v>mo_priv009</v>
      </c>
      <c r="C3568" s="38" t="s">
        <v>917</v>
      </c>
      <c r="D3568" s="38">
        <v>6</v>
      </c>
      <c r="E3568" s="38">
        <v>4</v>
      </c>
      <c r="F3568" s="38">
        <v>2025</v>
      </c>
      <c r="G3568" s="38">
        <v>2</v>
      </c>
      <c r="H3568" s="38" t="s">
        <v>14</v>
      </c>
      <c r="I3568" s="38" t="s">
        <v>375</v>
      </c>
      <c r="J3568" s="38" t="s">
        <v>376</v>
      </c>
      <c r="K3568" s="38" t="s">
        <v>1218</v>
      </c>
      <c r="L3568" s="38">
        <v>2485</v>
      </c>
      <c r="M3568" s="38">
        <v>2485</v>
      </c>
      <c r="N3568" s="38">
        <v>1</v>
      </c>
      <c r="O3568" s="38" t="s">
        <v>201</v>
      </c>
      <c r="P3568" s="38" t="s">
        <v>1515</v>
      </c>
    </row>
    <row r="3569" spans="1:17" s="38" customFormat="1" ht="15" hidden="1" x14ac:dyDescent="0.2">
      <c r="A3569" s="38" t="s">
        <v>102</v>
      </c>
      <c r="B3569" s="38" t="str">
        <f t="shared" si="4"/>
        <v>mo_priv009</v>
      </c>
      <c r="C3569" s="38" t="s">
        <v>917</v>
      </c>
      <c r="D3569" s="38">
        <v>6</v>
      </c>
      <c r="E3569" s="38">
        <v>4</v>
      </c>
      <c r="F3569" s="38">
        <v>2025</v>
      </c>
      <c r="G3569" s="38">
        <v>2</v>
      </c>
      <c r="H3569" s="38" t="s">
        <v>14</v>
      </c>
      <c r="I3569" s="38" t="s">
        <v>978</v>
      </c>
      <c r="J3569" s="38" t="s">
        <v>1013</v>
      </c>
      <c r="K3569" s="38" t="s">
        <v>1058</v>
      </c>
      <c r="L3569" s="38">
        <v>382</v>
      </c>
      <c r="M3569" s="38">
        <v>83</v>
      </c>
      <c r="N3569" s="38">
        <v>4</v>
      </c>
      <c r="O3569" s="38" t="s">
        <v>201</v>
      </c>
      <c r="P3569" s="38" t="s">
        <v>1949</v>
      </c>
    </row>
    <row r="3570" spans="1:17" s="38" customFormat="1" ht="15" hidden="1" x14ac:dyDescent="0.2">
      <c r="A3570" s="38" t="s">
        <v>102</v>
      </c>
      <c r="B3570" s="38" t="str">
        <f t="shared" si="4"/>
        <v>mo_priv009</v>
      </c>
      <c r="C3570" s="38" t="s">
        <v>917</v>
      </c>
      <c r="D3570" s="38">
        <v>6</v>
      </c>
      <c r="E3570" s="38">
        <v>4</v>
      </c>
      <c r="F3570" s="38">
        <v>2025</v>
      </c>
      <c r="G3570" s="38">
        <v>2</v>
      </c>
      <c r="H3570" s="38" t="s">
        <v>14</v>
      </c>
      <c r="I3570" s="38" t="s">
        <v>375</v>
      </c>
      <c r="J3570" s="38" t="s">
        <v>398</v>
      </c>
      <c r="K3570" s="38" t="s">
        <v>1218</v>
      </c>
      <c r="L3570" s="38">
        <v>1073</v>
      </c>
      <c r="M3570" s="38">
        <v>1073</v>
      </c>
      <c r="N3570" s="38">
        <v>1</v>
      </c>
      <c r="O3570" s="38" t="s">
        <v>201</v>
      </c>
      <c r="P3570" s="38" t="s">
        <v>1453</v>
      </c>
    </row>
    <row r="3571" spans="1:17" s="38" customFormat="1" ht="15" hidden="1" x14ac:dyDescent="0.2">
      <c r="A3571" s="38" t="s">
        <v>102</v>
      </c>
      <c r="B3571" s="38" t="str">
        <f t="shared" si="4"/>
        <v>mo_priv009</v>
      </c>
      <c r="C3571" s="38" t="s">
        <v>917</v>
      </c>
      <c r="D3571" s="38">
        <v>6</v>
      </c>
      <c r="E3571" s="38">
        <v>4</v>
      </c>
      <c r="F3571" s="38">
        <v>2025</v>
      </c>
      <c r="G3571" s="38">
        <v>2</v>
      </c>
      <c r="H3571" s="38" t="s">
        <v>14</v>
      </c>
      <c r="I3571" s="38" t="s">
        <v>1966</v>
      </c>
      <c r="J3571" s="38" t="s">
        <v>481</v>
      </c>
      <c r="K3571" s="38" t="s">
        <v>1058</v>
      </c>
      <c r="L3571" s="38">
        <v>13</v>
      </c>
      <c r="M3571" s="38">
        <v>13</v>
      </c>
      <c r="N3571" s="38">
        <v>1</v>
      </c>
      <c r="O3571" s="38" t="s">
        <v>201</v>
      </c>
      <c r="P3571" s="38" t="s">
        <v>1568</v>
      </c>
    </row>
    <row r="3572" spans="1:17" s="38" customFormat="1" ht="15" hidden="1" x14ac:dyDescent="0.2">
      <c r="A3572" s="38" t="s">
        <v>102</v>
      </c>
      <c r="B3572" s="38" t="str">
        <f t="shared" si="4"/>
        <v>mo_priv009</v>
      </c>
      <c r="C3572" s="38" t="s">
        <v>917</v>
      </c>
      <c r="D3572" s="38">
        <v>6</v>
      </c>
      <c r="E3572" s="38">
        <v>4</v>
      </c>
      <c r="F3572" s="38">
        <v>2025</v>
      </c>
      <c r="G3572" s="38">
        <v>2</v>
      </c>
      <c r="H3572" s="38" t="s">
        <v>14</v>
      </c>
      <c r="I3572" s="38" t="s">
        <v>312</v>
      </c>
      <c r="J3572" s="38" t="s">
        <v>313</v>
      </c>
      <c r="K3572" s="38" t="s">
        <v>1058</v>
      </c>
      <c r="L3572" s="38">
        <v>320</v>
      </c>
      <c r="M3572" s="38">
        <v>8</v>
      </c>
      <c r="N3572" s="38">
        <v>40</v>
      </c>
      <c r="O3572" s="38" t="s">
        <v>201</v>
      </c>
      <c r="P3572" s="38" t="s">
        <v>1526</v>
      </c>
    </row>
    <row r="3573" spans="1:17" s="38" customFormat="1" ht="15" hidden="1" x14ac:dyDescent="0.2">
      <c r="A3573" s="38" t="s">
        <v>102</v>
      </c>
      <c r="B3573" s="38" t="str">
        <f t="shared" si="4"/>
        <v>mo_priv009</v>
      </c>
      <c r="C3573" s="38" t="s">
        <v>917</v>
      </c>
      <c r="D3573" s="38">
        <v>6</v>
      </c>
      <c r="E3573" s="38">
        <v>4</v>
      </c>
      <c r="F3573" s="38">
        <v>2025</v>
      </c>
      <c r="G3573" s="38">
        <v>2</v>
      </c>
      <c r="H3573" s="38" t="s">
        <v>14</v>
      </c>
      <c r="I3573" s="38" t="s">
        <v>978</v>
      </c>
      <c r="J3573" s="38" t="s">
        <v>1013</v>
      </c>
      <c r="K3573" s="38" t="s">
        <v>1058</v>
      </c>
      <c r="L3573" s="38">
        <v>41</v>
      </c>
      <c r="M3573" s="38">
        <v>41</v>
      </c>
      <c r="N3573" s="38">
        <v>1</v>
      </c>
      <c r="O3573" s="38" t="s">
        <v>201</v>
      </c>
      <c r="P3573" s="38" t="s">
        <v>1949</v>
      </c>
    </row>
    <row r="3574" spans="1:17" s="38" customFormat="1" ht="15" hidden="1" x14ac:dyDescent="0.2">
      <c r="A3574" s="38" t="s">
        <v>102</v>
      </c>
      <c r="B3574" s="38" t="str">
        <f t="shared" si="4"/>
        <v>mo_priv009</v>
      </c>
      <c r="C3574" s="38" t="s">
        <v>917</v>
      </c>
      <c r="D3574" s="38">
        <v>6</v>
      </c>
      <c r="E3574" s="38">
        <v>4</v>
      </c>
      <c r="F3574" s="38">
        <v>2025</v>
      </c>
      <c r="G3574" s="38">
        <v>2</v>
      </c>
      <c r="H3574" s="38" t="s">
        <v>14</v>
      </c>
      <c r="I3574" s="38" t="s">
        <v>314</v>
      </c>
      <c r="J3574" s="38" t="s">
        <v>1617</v>
      </c>
      <c r="K3574" s="38" t="s">
        <v>1058</v>
      </c>
      <c r="L3574" s="38">
        <v>1</v>
      </c>
      <c r="M3574" s="38">
        <v>1</v>
      </c>
      <c r="N3574" s="38">
        <v>1</v>
      </c>
      <c r="O3574" s="38" t="s">
        <v>201</v>
      </c>
      <c r="P3574" s="38" t="s">
        <v>1432</v>
      </c>
    </row>
    <row r="3575" spans="1:17" s="38" customFormat="1" ht="15" hidden="1" x14ac:dyDescent="0.2">
      <c r="A3575" s="38" t="s">
        <v>102</v>
      </c>
      <c r="B3575" s="38" t="str">
        <f t="shared" si="4"/>
        <v>mo_priv009</v>
      </c>
      <c r="C3575" s="38" t="s">
        <v>917</v>
      </c>
      <c r="D3575" s="38">
        <v>6</v>
      </c>
      <c r="E3575" s="38">
        <v>4</v>
      </c>
      <c r="F3575" s="38">
        <v>2025</v>
      </c>
      <c r="G3575" s="38">
        <v>2</v>
      </c>
      <c r="H3575" s="38" t="s">
        <v>14</v>
      </c>
      <c r="I3575" s="38" t="s">
        <v>351</v>
      </c>
      <c r="J3575" s="38" t="s">
        <v>352</v>
      </c>
      <c r="K3575" s="38" t="s">
        <v>1058</v>
      </c>
      <c r="L3575" s="38">
        <v>3</v>
      </c>
      <c r="M3575" s="38">
        <v>3</v>
      </c>
      <c r="N3575" s="38">
        <v>1</v>
      </c>
      <c r="O3575" s="38" t="s">
        <v>201</v>
      </c>
      <c r="P3575" s="38" t="s">
        <v>1516</v>
      </c>
    </row>
    <row r="3576" spans="1:17" s="38" customFormat="1" ht="15" hidden="1" x14ac:dyDescent="0.2">
      <c r="A3576" s="38" t="s">
        <v>102</v>
      </c>
      <c r="B3576" s="38" t="str">
        <f t="shared" si="4"/>
        <v>mo_priv009</v>
      </c>
      <c r="C3576" s="38" t="s">
        <v>917</v>
      </c>
      <c r="D3576" s="38">
        <v>6</v>
      </c>
      <c r="E3576" s="38">
        <v>4</v>
      </c>
      <c r="F3576" s="38">
        <v>2025</v>
      </c>
      <c r="G3576" s="38">
        <v>2</v>
      </c>
      <c r="H3576" s="38" t="s">
        <v>14</v>
      </c>
      <c r="I3576" s="38" t="s">
        <v>375</v>
      </c>
      <c r="J3576" s="38" t="s">
        <v>1676</v>
      </c>
      <c r="K3576" s="38" t="s">
        <v>1218</v>
      </c>
      <c r="L3576" s="38">
        <v>1</v>
      </c>
      <c r="M3576" s="38">
        <v>1</v>
      </c>
      <c r="N3576" s="38">
        <v>1</v>
      </c>
      <c r="O3576" s="38" t="s">
        <v>201</v>
      </c>
      <c r="P3576" s="38" t="s">
        <v>1531</v>
      </c>
    </row>
    <row r="3577" spans="1:17" s="38" customFormat="1" ht="15" hidden="1" x14ac:dyDescent="0.2">
      <c r="A3577" s="38" t="s">
        <v>102</v>
      </c>
      <c r="B3577" s="38" t="str">
        <f t="shared" si="4"/>
        <v>mo_priv009</v>
      </c>
      <c r="C3577" s="38" t="s">
        <v>917</v>
      </c>
      <c r="D3577" s="38">
        <v>6</v>
      </c>
      <c r="E3577" s="38">
        <v>4</v>
      </c>
      <c r="F3577" s="38">
        <v>2025</v>
      </c>
      <c r="G3577" s="38">
        <v>2</v>
      </c>
      <c r="H3577" s="38" t="s">
        <v>1505</v>
      </c>
      <c r="I3577" s="38" t="s">
        <v>375</v>
      </c>
      <c r="J3577" s="38" t="s">
        <v>376</v>
      </c>
      <c r="K3577" s="38" t="s">
        <v>1218</v>
      </c>
      <c r="L3577" s="38">
        <v>1280</v>
      </c>
      <c r="M3577" s="38">
        <v>1280</v>
      </c>
      <c r="N3577" s="38">
        <v>1</v>
      </c>
      <c r="O3577" s="38" t="s">
        <v>201</v>
      </c>
      <c r="P3577" s="38" t="s">
        <v>1515</v>
      </c>
    </row>
    <row r="3578" spans="1:17" s="38" customFormat="1" ht="15" hidden="1" x14ac:dyDescent="0.2">
      <c r="A3578" s="38" t="s">
        <v>102</v>
      </c>
      <c r="B3578" s="38" t="str">
        <f t="shared" si="4"/>
        <v>mo_priv009</v>
      </c>
      <c r="C3578" s="38" t="s">
        <v>917</v>
      </c>
      <c r="D3578" s="38">
        <v>6</v>
      </c>
      <c r="E3578" s="38">
        <v>4</v>
      </c>
      <c r="F3578" s="38">
        <v>2025</v>
      </c>
      <c r="G3578" s="38">
        <v>2</v>
      </c>
      <c r="H3578" s="38" t="s">
        <v>1505</v>
      </c>
      <c r="I3578" s="38" t="s">
        <v>375</v>
      </c>
      <c r="J3578" s="38" t="s">
        <v>398</v>
      </c>
      <c r="K3578" s="38" t="s">
        <v>1218</v>
      </c>
      <c r="L3578" s="38">
        <v>211</v>
      </c>
      <c r="M3578" s="38">
        <v>211</v>
      </c>
      <c r="N3578" s="38">
        <v>1</v>
      </c>
      <c r="O3578" s="38" t="s">
        <v>201</v>
      </c>
      <c r="P3578" s="38" t="s">
        <v>1453</v>
      </c>
    </row>
    <row r="3579" spans="1:17" s="38" customFormat="1" ht="15" hidden="1" x14ac:dyDescent="0.2">
      <c r="A3579" s="38" t="s">
        <v>102</v>
      </c>
      <c r="B3579" s="38" t="str">
        <f t="shared" si="4"/>
        <v>mo_priv009</v>
      </c>
      <c r="C3579" s="38" t="s">
        <v>917</v>
      </c>
      <c r="D3579" s="38">
        <v>6</v>
      </c>
      <c r="E3579" s="38">
        <v>4</v>
      </c>
      <c r="F3579" s="38">
        <v>2025</v>
      </c>
      <c r="G3579" s="38">
        <v>2</v>
      </c>
      <c r="H3579" s="38" t="s">
        <v>1505</v>
      </c>
      <c r="I3579" s="38" t="s">
        <v>978</v>
      </c>
      <c r="J3579" s="38" t="s">
        <v>1013</v>
      </c>
      <c r="K3579" s="38" t="s">
        <v>1058</v>
      </c>
      <c r="L3579" s="38">
        <v>63</v>
      </c>
      <c r="M3579" s="38">
        <v>21</v>
      </c>
      <c r="N3579" s="38">
        <v>3</v>
      </c>
      <c r="O3579" s="38" t="s">
        <v>201</v>
      </c>
      <c r="P3579" s="38" t="s">
        <v>1949</v>
      </c>
    </row>
    <row r="3580" spans="1:17" s="38" customFormat="1" ht="15" hidden="1" x14ac:dyDescent="0.2">
      <c r="A3580" s="38" t="s">
        <v>102</v>
      </c>
      <c r="B3580" s="38" t="str">
        <f t="shared" si="4"/>
        <v>mo_priv009</v>
      </c>
      <c r="C3580" s="38" t="s">
        <v>917</v>
      </c>
      <c r="D3580" s="38">
        <v>6</v>
      </c>
      <c r="E3580" s="38">
        <v>4</v>
      </c>
      <c r="F3580" s="38">
        <v>2025</v>
      </c>
      <c r="G3580" s="38">
        <v>2</v>
      </c>
      <c r="H3580" s="38" t="s">
        <v>1505</v>
      </c>
      <c r="I3580" s="38" t="s">
        <v>312</v>
      </c>
      <c r="J3580" s="38" t="s">
        <v>313</v>
      </c>
      <c r="K3580" s="38" t="s">
        <v>1058</v>
      </c>
      <c r="L3580" s="38">
        <v>135</v>
      </c>
      <c r="M3580" s="38">
        <v>3</v>
      </c>
      <c r="N3580" s="38">
        <v>45</v>
      </c>
      <c r="O3580" s="38" t="s">
        <v>201</v>
      </c>
      <c r="P3580" s="38" t="s">
        <v>1526</v>
      </c>
    </row>
    <row r="3581" spans="1:17" s="38" customFormat="1" ht="15" hidden="1" x14ac:dyDescent="0.2">
      <c r="A3581" s="38" t="s">
        <v>102</v>
      </c>
      <c r="B3581" s="38" t="str">
        <f t="shared" si="4"/>
        <v>mo_priv009</v>
      </c>
      <c r="C3581" s="38" t="s">
        <v>917</v>
      </c>
      <c r="D3581" s="38">
        <v>6</v>
      </c>
      <c r="E3581" s="38">
        <v>4</v>
      </c>
      <c r="F3581" s="38">
        <v>2025</v>
      </c>
      <c r="G3581" s="38">
        <v>2</v>
      </c>
      <c r="H3581" s="38" t="s">
        <v>1505</v>
      </c>
      <c r="I3581" s="38" t="s">
        <v>1966</v>
      </c>
      <c r="J3581" s="38" t="s">
        <v>481</v>
      </c>
      <c r="K3581" s="38" t="s">
        <v>1058</v>
      </c>
      <c r="L3581" s="38">
        <v>109</v>
      </c>
      <c r="M3581" s="38">
        <v>109</v>
      </c>
      <c r="N3581" s="38">
        <v>1</v>
      </c>
      <c r="O3581" s="38" t="s">
        <v>201</v>
      </c>
      <c r="P3581" s="38" t="s">
        <v>1568</v>
      </c>
    </row>
    <row r="3582" spans="1:17" s="38" customFormat="1" ht="15" hidden="1" x14ac:dyDescent="0.2">
      <c r="A3582" s="38" t="s">
        <v>69</v>
      </c>
      <c r="B3582" s="38" t="str">
        <f t="shared" si="4"/>
        <v>mo_priv043</v>
      </c>
      <c r="C3582" s="38" t="s">
        <v>917</v>
      </c>
      <c r="D3582" s="38">
        <v>6</v>
      </c>
      <c r="E3582" s="38">
        <v>5</v>
      </c>
      <c r="F3582" s="38">
        <v>2025</v>
      </c>
      <c r="G3582" s="38">
        <v>2</v>
      </c>
      <c r="H3582" s="38" t="s">
        <v>14</v>
      </c>
      <c r="I3582" s="38" t="s">
        <v>201</v>
      </c>
      <c r="J3582" s="38" t="s">
        <v>201</v>
      </c>
      <c r="K3582" s="38" t="s">
        <v>201</v>
      </c>
      <c r="L3582" s="38">
        <v>0</v>
      </c>
      <c r="M3582" s="38">
        <v>0</v>
      </c>
      <c r="N3582" s="38">
        <v>0</v>
      </c>
      <c r="O3582" s="38" t="s">
        <v>201</v>
      </c>
      <c r="P3582" s="38" t="s">
        <v>201</v>
      </c>
      <c r="Q3582" s="38" t="s">
        <v>1969</v>
      </c>
    </row>
    <row r="3583" spans="1:17" s="8" customFormat="1" ht="15" hidden="1" x14ac:dyDescent="0.25">
      <c r="A3583" s="5" t="s">
        <v>119</v>
      </c>
      <c r="B3583" s="5" t="str">
        <f t="shared" si="4"/>
        <v>mo_priv003</v>
      </c>
      <c r="C3583" s="5" t="s">
        <v>917</v>
      </c>
      <c r="D3583" s="5">
        <v>6</v>
      </c>
      <c r="E3583" s="5">
        <v>5</v>
      </c>
      <c r="F3583" s="5">
        <v>2025</v>
      </c>
      <c r="G3583" s="5">
        <v>2</v>
      </c>
      <c r="H3583" s="5" t="s">
        <v>1505</v>
      </c>
      <c r="I3583" s="5" t="s">
        <v>1613</v>
      </c>
      <c r="J3583" s="5" t="s">
        <v>356</v>
      </c>
      <c r="K3583" s="5" t="s">
        <v>1058</v>
      </c>
      <c r="L3583" s="5">
        <v>3</v>
      </c>
      <c r="M3583" s="5">
        <v>3</v>
      </c>
      <c r="N3583" s="5">
        <v>1</v>
      </c>
      <c r="O3583" s="5" t="s">
        <v>1970</v>
      </c>
      <c r="P3583" s="5" t="s">
        <v>1971</v>
      </c>
    </row>
    <row r="3584" spans="1:17" s="8" customFormat="1" ht="15" hidden="1" x14ac:dyDescent="0.25">
      <c r="A3584" s="5" t="s">
        <v>119</v>
      </c>
      <c r="B3584" s="5" t="str">
        <f t="shared" si="4"/>
        <v>mo_priv003</v>
      </c>
      <c r="C3584" s="5" t="s">
        <v>917</v>
      </c>
      <c r="D3584" s="5">
        <v>6</v>
      </c>
      <c r="E3584" s="5">
        <v>5</v>
      </c>
      <c r="F3584" s="5">
        <v>2025</v>
      </c>
      <c r="G3584" s="5">
        <v>2</v>
      </c>
      <c r="H3584" s="5" t="s">
        <v>1505</v>
      </c>
      <c r="I3584" s="5" t="s">
        <v>976</v>
      </c>
      <c r="J3584" s="5" t="s">
        <v>1972</v>
      </c>
      <c r="K3584" s="5" t="s">
        <v>1058</v>
      </c>
      <c r="L3584" s="5">
        <v>400</v>
      </c>
      <c r="M3584" s="5">
        <v>16</v>
      </c>
      <c r="N3584" s="5">
        <v>25</v>
      </c>
      <c r="O3584" s="5" t="s">
        <v>1973</v>
      </c>
      <c r="P3584" s="5" t="s">
        <v>1567</v>
      </c>
    </row>
    <row r="3585" spans="1:16" s="38" customFormat="1" ht="15" hidden="1" x14ac:dyDescent="0.2">
      <c r="A3585" s="38" t="s">
        <v>119</v>
      </c>
      <c r="B3585" s="38" t="str">
        <f t="shared" si="4"/>
        <v>mo_priv003</v>
      </c>
      <c r="C3585" s="38" t="s">
        <v>917</v>
      </c>
      <c r="D3585" s="38">
        <v>6</v>
      </c>
      <c r="E3585" s="38">
        <v>5</v>
      </c>
      <c r="F3585" s="38">
        <v>2025</v>
      </c>
      <c r="G3585" s="38">
        <v>2</v>
      </c>
      <c r="H3585" s="38" t="s">
        <v>1505</v>
      </c>
      <c r="I3585" s="38" t="s">
        <v>316</v>
      </c>
      <c r="J3585" s="38" t="s">
        <v>317</v>
      </c>
      <c r="K3585" s="38" t="s">
        <v>1058</v>
      </c>
      <c r="L3585" s="38">
        <v>576</v>
      </c>
      <c r="M3585" s="38">
        <v>32</v>
      </c>
      <c r="N3585" s="38">
        <v>18</v>
      </c>
      <c r="O3585" s="38" t="s">
        <v>201</v>
      </c>
      <c r="P3585" s="38" t="s">
        <v>1393</v>
      </c>
    </row>
    <row r="3586" spans="1:16" s="38" customFormat="1" ht="15" hidden="1" x14ac:dyDescent="0.2">
      <c r="A3586" s="38" t="s">
        <v>118</v>
      </c>
      <c r="B3586" s="38" t="str">
        <f t="shared" si="4"/>
        <v>mo_priv002</v>
      </c>
      <c r="C3586" s="38" t="s">
        <v>917</v>
      </c>
      <c r="D3586" s="38">
        <v>6</v>
      </c>
      <c r="E3586" s="38">
        <v>5</v>
      </c>
      <c r="F3586" s="38">
        <v>2025</v>
      </c>
      <c r="G3586" s="38">
        <v>2</v>
      </c>
      <c r="H3586" s="38" t="s">
        <v>14</v>
      </c>
      <c r="I3586" s="38" t="s">
        <v>1966</v>
      </c>
      <c r="J3586" s="38" t="s">
        <v>481</v>
      </c>
      <c r="K3586" s="38" t="s">
        <v>1058</v>
      </c>
      <c r="L3586" s="38">
        <v>75</v>
      </c>
      <c r="M3586" s="38">
        <v>75</v>
      </c>
      <c r="N3586" s="38">
        <v>1</v>
      </c>
      <c r="O3586" s="38" t="s">
        <v>201</v>
      </c>
      <c r="P3586" s="38" t="s">
        <v>1568</v>
      </c>
    </row>
    <row r="3587" spans="1:16" s="38" customFormat="1" ht="15" hidden="1" x14ac:dyDescent="0.2">
      <c r="A3587" s="38" t="s">
        <v>118</v>
      </c>
      <c r="B3587" s="38" t="str">
        <f t="shared" si="4"/>
        <v>mo_priv002</v>
      </c>
      <c r="C3587" s="38" t="s">
        <v>917</v>
      </c>
      <c r="D3587" s="38">
        <v>6</v>
      </c>
      <c r="E3587" s="38">
        <v>5</v>
      </c>
      <c r="F3587" s="38">
        <v>2025</v>
      </c>
      <c r="G3587" s="38">
        <v>2</v>
      </c>
      <c r="H3587" s="38" t="s">
        <v>14</v>
      </c>
      <c r="I3587" s="38" t="s">
        <v>375</v>
      </c>
      <c r="J3587" s="38" t="s">
        <v>376</v>
      </c>
      <c r="K3587" s="38" t="s">
        <v>1218</v>
      </c>
      <c r="L3587" s="38">
        <v>42</v>
      </c>
      <c r="M3587" s="38">
        <v>42</v>
      </c>
      <c r="N3587" s="38">
        <v>1</v>
      </c>
      <c r="O3587" s="38" t="s">
        <v>201</v>
      </c>
      <c r="P3587" s="38" t="s">
        <v>1515</v>
      </c>
    </row>
    <row r="3588" spans="1:16" s="38" customFormat="1" ht="15" hidden="1" x14ac:dyDescent="0.2">
      <c r="A3588" s="38" t="s">
        <v>118</v>
      </c>
      <c r="B3588" s="38" t="str">
        <f t="shared" si="4"/>
        <v>mo_priv002</v>
      </c>
      <c r="C3588" s="38" t="s">
        <v>917</v>
      </c>
      <c r="D3588" s="38">
        <v>6</v>
      </c>
      <c r="E3588" s="38">
        <v>5</v>
      </c>
      <c r="F3588" s="38">
        <v>2025</v>
      </c>
      <c r="G3588" s="38">
        <v>2</v>
      </c>
      <c r="H3588" s="38" t="s">
        <v>14</v>
      </c>
      <c r="I3588" s="38" t="s">
        <v>375</v>
      </c>
      <c r="J3588" s="38" t="s">
        <v>398</v>
      </c>
      <c r="K3588" s="38" t="s">
        <v>1218</v>
      </c>
      <c r="L3588" s="38">
        <v>7</v>
      </c>
      <c r="M3588" s="38">
        <v>7</v>
      </c>
      <c r="N3588" s="38">
        <v>1</v>
      </c>
      <c r="O3588" s="38" t="s">
        <v>201</v>
      </c>
      <c r="P3588" s="38" t="s">
        <v>1453</v>
      </c>
    </row>
    <row r="3589" spans="1:16" s="38" customFormat="1" ht="15" hidden="1" x14ac:dyDescent="0.2">
      <c r="A3589" s="38" t="s">
        <v>118</v>
      </c>
      <c r="B3589" s="38" t="str">
        <f t="shared" si="4"/>
        <v>mo_priv002</v>
      </c>
      <c r="C3589" s="38" t="s">
        <v>917</v>
      </c>
      <c r="D3589" s="38">
        <v>6</v>
      </c>
      <c r="E3589" s="38">
        <v>5</v>
      </c>
      <c r="F3589" s="38">
        <v>2025</v>
      </c>
      <c r="G3589" s="38">
        <v>2</v>
      </c>
      <c r="H3589" s="38" t="s">
        <v>14</v>
      </c>
      <c r="I3589" s="38" t="s">
        <v>975</v>
      </c>
      <c r="J3589" s="38" t="s">
        <v>547</v>
      </c>
      <c r="K3589" s="38" t="s">
        <v>1058</v>
      </c>
      <c r="L3589" s="38">
        <v>154</v>
      </c>
      <c r="M3589" s="38">
        <v>1</v>
      </c>
      <c r="N3589" s="38">
        <v>154</v>
      </c>
      <c r="O3589" s="38" t="s">
        <v>201</v>
      </c>
      <c r="P3589" s="38" t="s">
        <v>1535</v>
      </c>
    </row>
    <row r="3590" spans="1:16" s="38" customFormat="1" ht="15" hidden="1" x14ac:dyDescent="0.2">
      <c r="A3590" s="38" t="s">
        <v>118</v>
      </c>
      <c r="B3590" s="38" t="str">
        <f t="shared" si="4"/>
        <v>mo_priv002</v>
      </c>
      <c r="C3590" s="38" t="s">
        <v>917</v>
      </c>
      <c r="D3590" s="38">
        <v>6</v>
      </c>
      <c r="E3590" s="38">
        <v>5</v>
      </c>
      <c r="F3590" s="38">
        <v>2025</v>
      </c>
      <c r="G3590" s="38">
        <v>2</v>
      </c>
      <c r="H3590" s="38" t="s">
        <v>14</v>
      </c>
      <c r="I3590" s="38" t="s">
        <v>314</v>
      </c>
      <c r="J3590" s="38" t="s">
        <v>1617</v>
      </c>
      <c r="K3590" s="38" t="s">
        <v>1058</v>
      </c>
      <c r="L3590" s="38">
        <v>5</v>
      </c>
      <c r="M3590" s="38">
        <v>5</v>
      </c>
      <c r="N3590" s="38">
        <v>1</v>
      </c>
      <c r="O3590" s="38" t="s">
        <v>201</v>
      </c>
      <c r="P3590" s="38" t="s">
        <v>1432</v>
      </c>
    </row>
    <row r="3591" spans="1:16" s="38" customFormat="1" ht="15" hidden="1" x14ac:dyDescent="0.2">
      <c r="A3591" s="38" t="s">
        <v>118</v>
      </c>
      <c r="B3591" s="38" t="str">
        <f t="shared" si="4"/>
        <v>mo_priv002</v>
      </c>
      <c r="C3591" s="38" t="s">
        <v>917</v>
      </c>
      <c r="D3591" s="38">
        <v>6</v>
      </c>
      <c r="E3591" s="38">
        <v>5</v>
      </c>
      <c r="F3591" s="38">
        <v>2025</v>
      </c>
      <c r="G3591" s="38">
        <v>2</v>
      </c>
      <c r="H3591" s="38" t="s">
        <v>14</v>
      </c>
      <c r="I3591" s="38" t="s">
        <v>973</v>
      </c>
      <c r="J3591" s="38" t="s">
        <v>481</v>
      </c>
      <c r="K3591" s="38" t="s">
        <v>1058</v>
      </c>
      <c r="L3591" s="38">
        <v>116</v>
      </c>
      <c r="M3591" s="38">
        <v>116</v>
      </c>
      <c r="N3591" s="38">
        <v>1</v>
      </c>
      <c r="O3591" s="38" t="s">
        <v>201</v>
      </c>
      <c r="P3591" s="38" t="s">
        <v>1523</v>
      </c>
    </row>
    <row r="3592" spans="1:16" s="38" customFormat="1" ht="15" hidden="1" x14ac:dyDescent="0.2">
      <c r="A3592" s="38" t="s">
        <v>118</v>
      </c>
      <c r="B3592" s="38" t="str">
        <f t="shared" si="4"/>
        <v>mo_priv002</v>
      </c>
      <c r="C3592" s="38" t="s">
        <v>917</v>
      </c>
      <c r="D3592" s="38">
        <v>6</v>
      </c>
      <c r="E3592" s="38">
        <v>5</v>
      </c>
      <c r="F3592" s="38">
        <v>2025</v>
      </c>
      <c r="G3592" s="38">
        <v>2</v>
      </c>
      <c r="H3592" s="38" t="s">
        <v>14</v>
      </c>
      <c r="I3592" s="38" t="s">
        <v>451</v>
      </c>
      <c r="J3592" s="38" t="s">
        <v>452</v>
      </c>
      <c r="K3592" s="38" t="s">
        <v>1058</v>
      </c>
      <c r="L3592" s="38">
        <v>1</v>
      </c>
      <c r="M3592" s="38">
        <v>1</v>
      </c>
      <c r="N3592" s="38">
        <v>1</v>
      </c>
      <c r="O3592" s="38" t="s">
        <v>201</v>
      </c>
      <c r="P3592" s="38" t="s">
        <v>1532</v>
      </c>
    </row>
    <row r="3593" spans="1:16" s="38" customFormat="1" ht="15" hidden="1" x14ac:dyDescent="0.2">
      <c r="A3593" s="38" t="s">
        <v>115</v>
      </c>
      <c r="B3593" s="38" t="str">
        <f t="shared" si="4"/>
        <v>mo_priv001</v>
      </c>
      <c r="C3593" s="38" t="s">
        <v>917</v>
      </c>
      <c r="D3593" s="38">
        <v>6</v>
      </c>
      <c r="E3593" s="38">
        <v>5</v>
      </c>
      <c r="F3593" s="38">
        <v>2025</v>
      </c>
      <c r="G3593" s="38">
        <v>2</v>
      </c>
      <c r="H3593" s="38" t="s">
        <v>1505</v>
      </c>
      <c r="I3593" s="38" t="s">
        <v>314</v>
      </c>
      <c r="J3593" s="38" t="s">
        <v>1617</v>
      </c>
      <c r="K3593" s="38" t="s">
        <v>1058</v>
      </c>
      <c r="L3593" s="38">
        <v>96</v>
      </c>
      <c r="M3593" s="38">
        <v>12</v>
      </c>
      <c r="N3593" s="38">
        <v>8</v>
      </c>
      <c r="O3593" s="38" t="s">
        <v>201</v>
      </c>
      <c r="P3593" s="38" t="s">
        <v>1432</v>
      </c>
    </row>
    <row r="3594" spans="1:16" s="38" customFormat="1" ht="15" hidden="1" x14ac:dyDescent="0.2">
      <c r="A3594" s="38" t="s">
        <v>115</v>
      </c>
      <c r="B3594" s="38" t="str">
        <f t="shared" si="4"/>
        <v>mo_priv001</v>
      </c>
      <c r="C3594" s="38" t="s">
        <v>917</v>
      </c>
      <c r="D3594" s="38">
        <v>6</v>
      </c>
      <c r="E3594" s="38">
        <v>5</v>
      </c>
      <c r="F3594" s="38">
        <v>2025</v>
      </c>
      <c r="G3594" s="38">
        <v>2</v>
      </c>
      <c r="H3594" s="38" t="s">
        <v>1505</v>
      </c>
      <c r="I3594" s="38" t="s">
        <v>973</v>
      </c>
      <c r="J3594" s="38" t="s">
        <v>481</v>
      </c>
      <c r="K3594" s="38" t="s">
        <v>1058</v>
      </c>
      <c r="L3594" s="38">
        <v>193</v>
      </c>
      <c r="M3594" s="38">
        <v>193</v>
      </c>
      <c r="N3594" s="38">
        <v>1</v>
      </c>
      <c r="O3594" s="38" t="s">
        <v>201</v>
      </c>
      <c r="P3594" s="38" t="s">
        <v>1523</v>
      </c>
    </row>
    <row r="3595" spans="1:16" s="38" customFormat="1" ht="15" hidden="1" x14ac:dyDescent="0.2">
      <c r="A3595" s="38" t="s">
        <v>115</v>
      </c>
      <c r="B3595" s="38" t="str">
        <f t="shared" si="4"/>
        <v>mo_priv001</v>
      </c>
      <c r="C3595" s="38" t="s">
        <v>917</v>
      </c>
      <c r="D3595" s="38">
        <v>6</v>
      </c>
      <c r="E3595" s="38">
        <v>5</v>
      </c>
      <c r="F3595" s="38">
        <v>2025</v>
      </c>
      <c r="G3595" s="38">
        <v>2</v>
      </c>
      <c r="H3595" s="38" t="s">
        <v>1505</v>
      </c>
      <c r="I3595" s="38" t="s">
        <v>380</v>
      </c>
      <c r="J3595" s="38" t="s">
        <v>381</v>
      </c>
      <c r="K3595" s="38" t="s">
        <v>1058</v>
      </c>
      <c r="L3595" s="38">
        <v>26</v>
      </c>
      <c r="M3595" s="38">
        <v>26</v>
      </c>
      <c r="N3595" s="38">
        <v>1</v>
      </c>
      <c r="O3595" s="38" t="s">
        <v>201</v>
      </c>
      <c r="P3595" s="38" t="s">
        <v>1680</v>
      </c>
    </row>
    <row r="3596" spans="1:16" s="38" customFormat="1" ht="15" hidden="1" x14ac:dyDescent="0.2">
      <c r="A3596" s="38" t="s">
        <v>115</v>
      </c>
      <c r="B3596" s="38" t="str">
        <f t="shared" si="4"/>
        <v>mo_priv001</v>
      </c>
      <c r="C3596" s="38" t="s">
        <v>917</v>
      </c>
      <c r="D3596" s="38">
        <v>6</v>
      </c>
      <c r="E3596" s="38">
        <v>5</v>
      </c>
      <c r="F3596" s="38">
        <v>2025</v>
      </c>
      <c r="G3596" s="38">
        <v>2</v>
      </c>
      <c r="H3596" s="38" t="s">
        <v>1505</v>
      </c>
      <c r="I3596" s="38" t="s">
        <v>451</v>
      </c>
      <c r="J3596" s="38" t="s">
        <v>1716</v>
      </c>
      <c r="K3596" s="38" t="s">
        <v>1058</v>
      </c>
      <c r="L3596" s="38">
        <v>6</v>
      </c>
      <c r="M3596" s="38">
        <v>6</v>
      </c>
      <c r="N3596" s="38">
        <v>1</v>
      </c>
      <c r="O3596" s="38" t="s">
        <v>201</v>
      </c>
      <c r="P3596" s="38" t="s">
        <v>1832</v>
      </c>
    </row>
    <row r="3597" spans="1:16" s="38" customFormat="1" ht="15" hidden="1" x14ac:dyDescent="0.2">
      <c r="A3597" s="38" t="s">
        <v>115</v>
      </c>
      <c r="B3597" s="38" t="str">
        <f t="shared" si="4"/>
        <v>mo_priv001</v>
      </c>
      <c r="C3597" s="38" t="s">
        <v>917</v>
      </c>
      <c r="D3597" s="38">
        <v>6</v>
      </c>
      <c r="E3597" s="38">
        <v>5</v>
      </c>
      <c r="F3597" s="38">
        <v>2025</v>
      </c>
      <c r="G3597" s="38">
        <v>2</v>
      </c>
      <c r="H3597" s="38" t="s">
        <v>1505</v>
      </c>
      <c r="I3597" s="38" t="s">
        <v>980</v>
      </c>
      <c r="J3597" s="38" t="s">
        <v>1825</v>
      </c>
      <c r="K3597" s="38" t="s">
        <v>1058</v>
      </c>
      <c r="L3597" s="38">
        <v>4</v>
      </c>
      <c r="M3597" s="38">
        <v>4</v>
      </c>
      <c r="N3597" s="38">
        <v>1</v>
      </c>
      <c r="O3597" s="38" t="s">
        <v>201</v>
      </c>
      <c r="P3597" s="38" t="s">
        <v>1817</v>
      </c>
    </row>
    <row r="3598" spans="1:16" s="38" customFormat="1" ht="15" hidden="1" x14ac:dyDescent="0.2">
      <c r="A3598" s="38" t="s">
        <v>115</v>
      </c>
      <c r="B3598" s="38" t="str">
        <f t="shared" si="4"/>
        <v>mo_priv001</v>
      </c>
      <c r="C3598" s="38" t="s">
        <v>917</v>
      </c>
      <c r="D3598" s="38">
        <v>6</v>
      </c>
      <c r="E3598" s="38">
        <v>5</v>
      </c>
      <c r="F3598" s="38">
        <v>2025</v>
      </c>
      <c r="G3598" s="38">
        <v>2</v>
      </c>
      <c r="H3598" s="38" t="s">
        <v>1505</v>
      </c>
      <c r="I3598" s="38" t="s">
        <v>375</v>
      </c>
      <c r="J3598" s="38" t="s">
        <v>398</v>
      </c>
      <c r="K3598" s="38" t="s">
        <v>1218</v>
      </c>
      <c r="L3598" s="38">
        <v>51</v>
      </c>
      <c r="M3598" s="38">
        <v>51</v>
      </c>
      <c r="N3598" s="38">
        <v>1</v>
      </c>
      <c r="O3598" s="38" t="s">
        <v>201</v>
      </c>
      <c r="P3598" s="38" t="s">
        <v>1453</v>
      </c>
    </row>
    <row r="3599" spans="1:16" s="38" customFormat="1" ht="15" hidden="1" x14ac:dyDescent="0.2">
      <c r="A3599" s="38" t="s">
        <v>115</v>
      </c>
      <c r="B3599" s="38" t="str">
        <f t="shared" si="4"/>
        <v>mo_priv001</v>
      </c>
      <c r="C3599" s="38" t="s">
        <v>917</v>
      </c>
      <c r="D3599" s="38">
        <v>6</v>
      </c>
      <c r="E3599" s="38">
        <v>5</v>
      </c>
      <c r="F3599" s="38">
        <v>2025</v>
      </c>
      <c r="G3599" s="38">
        <v>2</v>
      </c>
      <c r="H3599" s="38" t="s">
        <v>1505</v>
      </c>
      <c r="I3599" s="38" t="s">
        <v>375</v>
      </c>
      <c r="J3599" s="38" t="s">
        <v>376</v>
      </c>
      <c r="K3599" s="38" t="s">
        <v>1218</v>
      </c>
      <c r="L3599" s="38">
        <v>21</v>
      </c>
      <c r="M3599" s="38">
        <v>21</v>
      </c>
      <c r="N3599" s="38">
        <v>1</v>
      </c>
      <c r="O3599" s="38" t="s">
        <v>201</v>
      </c>
      <c r="P3599" s="38" t="s">
        <v>1515</v>
      </c>
    </row>
    <row r="3600" spans="1:16" s="38" customFormat="1" ht="15" hidden="1" x14ac:dyDescent="0.2">
      <c r="A3600" s="38" t="s">
        <v>115</v>
      </c>
      <c r="B3600" s="38" t="str">
        <f t="shared" si="4"/>
        <v>mo_priv001</v>
      </c>
      <c r="C3600" s="38" t="s">
        <v>917</v>
      </c>
      <c r="D3600" s="38">
        <v>6</v>
      </c>
      <c r="E3600" s="38">
        <v>5</v>
      </c>
      <c r="F3600" s="38">
        <v>2025</v>
      </c>
      <c r="G3600" s="38">
        <v>2</v>
      </c>
      <c r="H3600" s="38" t="s">
        <v>1505</v>
      </c>
      <c r="I3600" s="38" t="s">
        <v>386</v>
      </c>
      <c r="J3600" s="38" t="s">
        <v>387</v>
      </c>
      <c r="K3600" s="38" t="s">
        <v>1058</v>
      </c>
      <c r="L3600" s="38">
        <v>5</v>
      </c>
      <c r="M3600" s="38">
        <v>5</v>
      </c>
      <c r="N3600" s="38">
        <v>5</v>
      </c>
      <c r="O3600" s="38" t="s">
        <v>201</v>
      </c>
      <c r="P3600" s="38" t="s">
        <v>1974</v>
      </c>
    </row>
    <row r="3601" spans="1:16" s="38" customFormat="1" ht="15" hidden="1" x14ac:dyDescent="0.2">
      <c r="A3601" s="38" t="s">
        <v>115</v>
      </c>
      <c r="B3601" s="38" t="str">
        <f t="shared" si="4"/>
        <v>mo_priv001</v>
      </c>
      <c r="C3601" s="38" t="s">
        <v>917</v>
      </c>
      <c r="D3601" s="38">
        <v>6</v>
      </c>
      <c r="E3601" s="38">
        <v>5</v>
      </c>
      <c r="F3601" s="38">
        <v>2025</v>
      </c>
      <c r="G3601" s="38">
        <v>2</v>
      </c>
      <c r="H3601" s="38" t="s">
        <v>1505</v>
      </c>
      <c r="I3601" s="38" t="s">
        <v>375</v>
      </c>
      <c r="J3601" s="38" t="s">
        <v>1676</v>
      </c>
      <c r="K3601" s="38" t="s">
        <v>1218</v>
      </c>
      <c r="L3601" s="38">
        <v>49</v>
      </c>
      <c r="M3601" s="38">
        <v>49</v>
      </c>
      <c r="N3601" s="38">
        <v>1</v>
      </c>
      <c r="O3601" s="38" t="s">
        <v>201</v>
      </c>
      <c r="P3601" s="38" t="s">
        <v>1531</v>
      </c>
    </row>
    <row r="3602" spans="1:16" s="38" customFormat="1" ht="15" hidden="1" x14ac:dyDescent="0.2">
      <c r="A3602" s="38" t="s">
        <v>115</v>
      </c>
      <c r="B3602" s="38" t="str">
        <f t="shared" si="4"/>
        <v>mo_priv001</v>
      </c>
      <c r="C3602" s="38" t="s">
        <v>917</v>
      </c>
      <c r="D3602" s="38">
        <v>6</v>
      </c>
      <c r="E3602" s="38">
        <v>5</v>
      </c>
      <c r="F3602" s="38">
        <v>2025</v>
      </c>
      <c r="G3602" s="38">
        <v>2</v>
      </c>
      <c r="H3602" s="38" t="s">
        <v>1505</v>
      </c>
      <c r="I3602" s="38" t="s">
        <v>1818</v>
      </c>
      <c r="J3602" s="38" t="s">
        <v>2168</v>
      </c>
      <c r="K3602" s="38" t="s">
        <v>1058</v>
      </c>
      <c r="L3602" s="38">
        <v>400</v>
      </c>
      <c r="M3602" s="38">
        <v>50</v>
      </c>
      <c r="N3602" s="38">
        <v>8</v>
      </c>
      <c r="O3602" s="38" t="s">
        <v>201</v>
      </c>
      <c r="P3602" s="38" t="s">
        <v>1819</v>
      </c>
    </row>
    <row r="3603" spans="1:16" s="38" customFormat="1" ht="15" hidden="1" x14ac:dyDescent="0.2">
      <c r="A3603" s="38" t="s">
        <v>115</v>
      </c>
      <c r="B3603" s="38" t="str">
        <f t="shared" si="4"/>
        <v>mo_priv001</v>
      </c>
      <c r="C3603" s="38" t="s">
        <v>917</v>
      </c>
      <c r="D3603" s="38">
        <v>6</v>
      </c>
      <c r="E3603" s="38">
        <v>5</v>
      </c>
      <c r="F3603" s="38">
        <v>2025</v>
      </c>
      <c r="G3603" s="38">
        <v>2</v>
      </c>
      <c r="H3603" s="38" t="s">
        <v>1505</v>
      </c>
      <c r="I3603" s="38" t="s">
        <v>312</v>
      </c>
      <c r="J3603" s="38" t="s">
        <v>313</v>
      </c>
      <c r="K3603" s="38" t="s">
        <v>1058</v>
      </c>
      <c r="L3603" s="38">
        <v>120</v>
      </c>
      <c r="M3603" s="38">
        <v>3</v>
      </c>
      <c r="N3603" s="38">
        <v>40</v>
      </c>
      <c r="O3603" s="38" t="s">
        <v>201</v>
      </c>
      <c r="P3603" s="38" t="s">
        <v>1526</v>
      </c>
    </row>
    <row r="3604" spans="1:16" s="38" customFormat="1" ht="15" hidden="1" x14ac:dyDescent="0.2">
      <c r="A3604" s="38" t="s">
        <v>115</v>
      </c>
      <c r="B3604" s="38" t="str">
        <f t="shared" si="4"/>
        <v>mo_priv001</v>
      </c>
      <c r="C3604" s="38" t="s">
        <v>917</v>
      </c>
      <c r="D3604" s="38">
        <v>6</v>
      </c>
      <c r="E3604" s="38">
        <v>5</v>
      </c>
      <c r="F3604" s="38">
        <v>2025</v>
      </c>
      <c r="G3604" s="38">
        <v>2</v>
      </c>
      <c r="H3604" s="38" t="s">
        <v>1505</v>
      </c>
      <c r="I3604" s="38" t="s">
        <v>974</v>
      </c>
      <c r="J3604" s="38" t="s">
        <v>1191</v>
      </c>
      <c r="K3604" s="38" t="s">
        <v>1058</v>
      </c>
      <c r="L3604" s="38">
        <v>3</v>
      </c>
      <c r="M3604" s="38">
        <v>1</v>
      </c>
      <c r="N3604" s="38">
        <v>3</v>
      </c>
      <c r="O3604" s="38" t="s">
        <v>201</v>
      </c>
      <c r="P3604" s="38" t="s">
        <v>1524</v>
      </c>
    </row>
    <row r="3605" spans="1:16" s="38" customFormat="1" ht="15" hidden="1" x14ac:dyDescent="0.25">
      <c r="A3605" s="38" t="s">
        <v>103</v>
      </c>
      <c r="B3605" s="38" t="str">
        <f t="shared" si="4"/>
        <v>mo_priv006</v>
      </c>
      <c r="C3605" s="38" t="s">
        <v>917</v>
      </c>
      <c r="D3605" s="38">
        <v>6</v>
      </c>
      <c r="E3605" s="38">
        <v>8</v>
      </c>
      <c r="F3605" s="38">
        <v>2025</v>
      </c>
      <c r="G3605" s="38">
        <v>2</v>
      </c>
      <c r="H3605" s="38" t="s">
        <v>14</v>
      </c>
      <c r="I3605" s="38" t="s">
        <v>310</v>
      </c>
      <c r="J3605" s="38" t="s">
        <v>311</v>
      </c>
      <c r="K3605" s="38" t="s">
        <v>1218</v>
      </c>
      <c r="L3605" s="38">
        <v>1</v>
      </c>
      <c r="M3605" s="38">
        <v>1</v>
      </c>
      <c r="N3605" s="38">
        <v>1</v>
      </c>
      <c r="O3605" s="38" t="s">
        <v>201</v>
      </c>
      <c r="P3605" s="5" t="s">
        <v>509</v>
      </c>
    </row>
    <row r="3606" spans="1:16" s="38" customFormat="1" ht="15" hidden="1" x14ac:dyDescent="0.2">
      <c r="A3606" s="38" t="s">
        <v>111</v>
      </c>
      <c r="B3606" s="38" t="str">
        <f t="shared" si="4"/>
        <v>mo_priv007</v>
      </c>
      <c r="C3606" s="38" t="s">
        <v>917</v>
      </c>
      <c r="D3606" s="38">
        <v>6</v>
      </c>
      <c r="E3606" s="38">
        <v>8</v>
      </c>
      <c r="F3606" s="38">
        <v>2025</v>
      </c>
      <c r="G3606" s="38">
        <v>2</v>
      </c>
      <c r="H3606" s="38" t="s">
        <v>1505</v>
      </c>
      <c r="I3606" s="38" t="s">
        <v>375</v>
      </c>
      <c r="J3606" s="38" t="s">
        <v>376</v>
      </c>
      <c r="K3606" s="38" t="s">
        <v>1218</v>
      </c>
      <c r="L3606" s="38">
        <v>3</v>
      </c>
      <c r="M3606" s="38">
        <v>3</v>
      </c>
      <c r="N3606" s="38">
        <v>1</v>
      </c>
      <c r="O3606" s="38" t="s">
        <v>201</v>
      </c>
      <c r="P3606" s="38" t="s">
        <v>1515</v>
      </c>
    </row>
    <row r="3607" spans="1:16" s="38" customFormat="1" ht="15" hidden="1" x14ac:dyDescent="0.2">
      <c r="A3607" s="38" t="s">
        <v>111</v>
      </c>
      <c r="B3607" s="38" t="str">
        <f t="shared" si="4"/>
        <v>mo_priv007</v>
      </c>
      <c r="C3607" s="38" t="s">
        <v>917</v>
      </c>
      <c r="D3607" s="38">
        <v>6</v>
      </c>
      <c r="E3607" s="38">
        <v>8</v>
      </c>
      <c r="F3607" s="38">
        <v>2025</v>
      </c>
      <c r="G3607" s="38">
        <v>2</v>
      </c>
      <c r="H3607" s="38" t="s">
        <v>1505</v>
      </c>
      <c r="I3607" s="38" t="s">
        <v>375</v>
      </c>
      <c r="J3607" s="38" t="s">
        <v>398</v>
      </c>
      <c r="K3607" s="38" t="s">
        <v>1218</v>
      </c>
      <c r="L3607" s="38">
        <v>1</v>
      </c>
      <c r="M3607" s="38">
        <v>1</v>
      </c>
      <c r="N3607" s="38">
        <v>1</v>
      </c>
      <c r="O3607" s="38" t="s">
        <v>201</v>
      </c>
      <c r="P3607" s="38" t="s">
        <v>1453</v>
      </c>
    </row>
    <row r="3608" spans="1:16" s="8" customFormat="1" ht="15" hidden="1" x14ac:dyDescent="0.25">
      <c r="A3608" s="5" t="s">
        <v>111</v>
      </c>
      <c r="B3608" s="5" t="str">
        <f t="shared" si="4"/>
        <v>mo_priv007</v>
      </c>
      <c r="C3608" s="5" t="s">
        <v>917</v>
      </c>
      <c r="D3608" s="5">
        <v>6</v>
      </c>
      <c r="E3608" s="5">
        <v>8</v>
      </c>
      <c r="F3608" s="5">
        <v>2025</v>
      </c>
      <c r="G3608" s="5">
        <v>2</v>
      </c>
      <c r="H3608" s="5" t="s">
        <v>1505</v>
      </c>
      <c r="I3608" s="5" t="s">
        <v>379</v>
      </c>
      <c r="J3608" s="5" t="s">
        <v>1639</v>
      </c>
      <c r="K3608" s="5" t="s">
        <v>1058</v>
      </c>
      <c r="L3608" s="5">
        <v>18</v>
      </c>
      <c r="M3608" s="5">
        <v>18</v>
      </c>
      <c r="N3608" s="5">
        <v>1</v>
      </c>
      <c r="O3608" s="5" t="s">
        <v>1975</v>
      </c>
      <c r="P3608" s="5" t="s">
        <v>1641</v>
      </c>
    </row>
    <row r="3609" spans="1:16" s="38" customFormat="1" ht="15" hidden="1" x14ac:dyDescent="0.2">
      <c r="A3609" s="38" t="s">
        <v>109</v>
      </c>
      <c r="B3609" s="38" t="str">
        <f t="shared" si="4"/>
        <v>mo_priv008</v>
      </c>
      <c r="C3609" s="38" t="s">
        <v>917</v>
      </c>
      <c r="D3609" s="38">
        <v>6</v>
      </c>
      <c r="E3609" s="38">
        <v>8</v>
      </c>
      <c r="F3609" s="38">
        <v>2025</v>
      </c>
      <c r="G3609" s="38">
        <v>2</v>
      </c>
      <c r="H3609" s="38" t="s">
        <v>1505</v>
      </c>
      <c r="I3609" s="38" t="s">
        <v>375</v>
      </c>
      <c r="J3609" s="38" t="s">
        <v>376</v>
      </c>
      <c r="K3609" s="38" t="s">
        <v>1218</v>
      </c>
      <c r="L3609" s="38">
        <v>713</v>
      </c>
      <c r="M3609" s="38">
        <v>713</v>
      </c>
      <c r="N3609" s="38">
        <v>1</v>
      </c>
      <c r="O3609" s="38" t="s">
        <v>201</v>
      </c>
      <c r="P3609" s="38" t="s">
        <v>1515</v>
      </c>
    </row>
    <row r="3610" spans="1:16" s="38" customFormat="1" ht="15" hidden="1" x14ac:dyDescent="0.2">
      <c r="A3610" s="38" t="s">
        <v>109</v>
      </c>
      <c r="B3610" s="38" t="str">
        <f t="shared" si="4"/>
        <v>mo_priv008</v>
      </c>
      <c r="C3610" s="38" t="s">
        <v>917</v>
      </c>
      <c r="D3610" s="38">
        <v>6</v>
      </c>
      <c r="E3610" s="38">
        <v>8</v>
      </c>
      <c r="F3610" s="38">
        <v>2025</v>
      </c>
      <c r="G3610" s="38">
        <v>2</v>
      </c>
      <c r="H3610" s="38" t="s">
        <v>1505</v>
      </c>
      <c r="I3610" s="38" t="s">
        <v>314</v>
      </c>
      <c r="J3610" s="38" t="s">
        <v>315</v>
      </c>
      <c r="K3610" s="38" t="s">
        <v>1058</v>
      </c>
      <c r="L3610" s="38">
        <v>152</v>
      </c>
      <c r="M3610" s="38">
        <v>38</v>
      </c>
      <c r="N3610" s="38">
        <v>4</v>
      </c>
      <c r="O3610" s="38" t="s">
        <v>201</v>
      </c>
      <c r="P3610" s="38" t="s">
        <v>1432</v>
      </c>
    </row>
    <row r="3611" spans="1:16" s="38" customFormat="1" ht="15" hidden="1" x14ac:dyDescent="0.2">
      <c r="A3611" s="38" t="s">
        <v>109</v>
      </c>
      <c r="B3611" s="38" t="str">
        <f t="shared" si="4"/>
        <v>mo_priv008</v>
      </c>
      <c r="C3611" s="38" t="s">
        <v>917</v>
      </c>
      <c r="D3611" s="38">
        <v>6</v>
      </c>
      <c r="E3611" s="38">
        <v>8</v>
      </c>
      <c r="F3611" s="38">
        <v>2025</v>
      </c>
      <c r="G3611" s="38">
        <v>2</v>
      </c>
      <c r="H3611" s="38" t="s">
        <v>1505</v>
      </c>
      <c r="I3611" s="38" t="s">
        <v>375</v>
      </c>
      <c r="J3611" s="38" t="s">
        <v>1676</v>
      </c>
      <c r="K3611" s="38" t="s">
        <v>1218</v>
      </c>
      <c r="L3611" s="38">
        <v>49</v>
      </c>
      <c r="M3611" s="38">
        <v>49</v>
      </c>
      <c r="N3611" s="38">
        <v>1</v>
      </c>
      <c r="O3611" s="38" t="s">
        <v>201</v>
      </c>
      <c r="P3611" s="38" t="s">
        <v>1531</v>
      </c>
    </row>
    <row r="3612" spans="1:16" s="38" customFormat="1" ht="15" hidden="1" x14ac:dyDescent="0.2">
      <c r="A3612" s="38" t="s">
        <v>109</v>
      </c>
      <c r="B3612" s="38" t="str">
        <f t="shared" si="4"/>
        <v>mo_priv008</v>
      </c>
      <c r="C3612" s="38" t="s">
        <v>917</v>
      </c>
      <c r="D3612" s="38">
        <v>6</v>
      </c>
      <c r="E3612" s="38">
        <v>8</v>
      </c>
      <c r="F3612" s="38">
        <v>2025</v>
      </c>
      <c r="G3612" s="38">
        <v>2</v>
      </c>
      <c r="H3612" s="38" t="s">
        <v>1505</v>
      </c>
      <c r="I3612" s="38" t="s">
        <v>1966</v>
      </c>
      <c r="J3612" s="38" t="s">
        <v>481</v>
      </c>
      <c r="K3612" s="38" t="s">
        <v>1058</v>
      </c>
      <c r="L3612" s="38">
        <v>37</v>
      </c>
      <c r="M3612" s="38">
        <v>37</v>
      </c>
      <c r="N3612" s="38">
        <v>1</v>
      </c>
      <c r="O3612" s="38" t="s">
        <v>201</v>
      </c>
      <c r="P3612" s="38" t="s">
        <v>1568</v>
      </c>
    </row>
    <row r="3613" spans="1:16" s="38" customFormat="1" ht="15" hidden="1" x14ac:dyDescent="0.2">
      <c r="A3613" s="38" t="s">
        <v>109</v>
      </c>
      <c r="B3613" s="38" t="str">
        <f t="shared" si="4"/>
        <v>mo_priv008</v>
      </c>
      <c r="C3613" s="38" t="s">
        <v>917</v>
      </c>
      <c r="D3613" s="38">
        <v>6</v>
      </c>
      <c r="E3613" s="38">
        <v>8</v>
      </c>
      <c r="F3613" s="38">
        <v>2025</v>
      </c>
      <c r="G3613" s="38">
        <v>2</v>
      </c>
      <c r="H3613" s="38" t="s">
        <v>1505</v>
      </c>
      <c r="I3613" s="38" t="s">
        <v>1818</v>
      </c>
      <c r="J3613" s="38" t="s">
        <v>2168</v>
      </c>
      <c r="K3613" s="38" t="s">
        <v>1058</v>
      </c>
      <c r="L3613" s="38">
        <v>3756</v>
      </c>
      <c r="M3613" s="38">
        <v>626</v>
      </c>
      <c r="N3613" s="38">
        <v>6</v>
      </c>
      <c r="O3613" s="38" t="s">
        <v>201</v>
      </c>
      <c r="P3613" s="38" t="s">
        <v>1819</v>
      </c>
    </row>
    <row r="3614" spans="1:16" s="38" customFormat="1" ht="15" hidden="1" x14ac:dyDescent="0.2">
      <c r="A3614" s="38" t="s">
        <v>109</v>
      </c>
      <c r="B3614" s="38" t="str">
        <f t="shared" si="4"/>
        <v>mo_priv008</v>
      </c>
      <c r="C3614" s="38" t="s">
        <v>917</v>
      </c>
      <c r="D3614" s="38">
        <v>6</v>
      </c>
      <c r="E3614" s="38">
        <v>8</v>
      </c>
      <c r="F3614" s="38">
        <v>2025</v>
      </c>
      <c r="G3614" s="38">
        <v>2</v>
      </c>
      <c r="H3614" s="38" t="s">
        <v>1505</v>
      </c>
      <c r="I3614" s="38" t="s">
        <v>375</v>
      </c>
      <c r="J3614" s="38" t="s">
        <v>398</v>
      </c>
      <c r="K3614" s="38" t="s">
        <v>1218</v>
      </c>
      <c r="L3614" s="38">
        <v>30</v>
      </c>
      <c r="M3614" s="38">
        <v>30</v>
      </c>
      <c r="N3614" s="38">
        <v>1</v>
      </c>
      <c r="O3614" s="38" t="s">
        <v>201</v>
      </c>
      <c r="P3614" s="38" t="s">
        <v>1453</v>
      </c>
    </row>
    <row r="3615" spans="1:16" s="38" customFormat="1" ht="15" hidden="1" x14ac:dyDescent="0.2">
      <c r="A3615" s="38" t="s">
        <v>109</v>
      </c>
      <c r="B3615" s="38" t="str">
        <f t="shared" si="4"/>
        <v>mo_priv008</v>
      </c>
      <c r="C3615" s="38" t="s">
        <v>917</v>
      </c>
      <c r="D3615" s="38">
        <v>6</v>
      </c>
      <c r="E3615" s="38">
        <v>8</v>
      </c>
      <c r="F3615" s="38">
        <v>2025</v>
      </c>
      <c r="G3615" s="38">
        <v>2</v>
      </c>
      <c r="H3615" s="38" t="s">
        <v>1505</v>
      </c>
      <c r="I3615" s="38" t="s">
        <v>394</v>
      </c>
      <c r="J3615" s="38" t="s">
        <v>395</v>
      </c>
      <c r="K3615" s="38" t="s">
        <v>1058</v>
      </c>
      <c r="L3615" s="38">
        <v>5</v>
      </c>
      <c r="M3615" s="38">
        <v>5</v>
      </c>
      <c r="N3615" s="38">
        <v>1</v>
      </c>
      <c r="O3615" s="38" t="s">
        <v>201</v>
      </c>
      <c r="P3615" s="38" t="s">
        <v>78</v>
      </c>
    </row>
    <row r="3616" spans="1:16" s="38" customFormat="1" ht="15" hidden="1" x14ac:dyDescent="0.2">
      <c r="A3616" s="38" t="s">
        <v>109</v>
      </c>
      <c r="B3616" s="38" t="str">
        <f t="shared" si="4"/>
        <v>mo_priv008</v>
      </c>
      <c r="C3616" s="38" t="s">
        <v>917</v>
      </c>
      <c r="D3616" s="38">
        <v>6</v>
      </c>
      <c r="E3616" s="38">
        <v>8</v>
      </c>
      <c r="F3616" s="38">
        <v>2025</v>
      </c>
      <c r="G3616" s="38">
        <v>2</v>
      </c>
      <c r="H3616" s="38" t="s">
        <v>1505</v>
      </c>
      <c r="I3616" s="38" t="s">
        <v>451</v>
      </c>
      <c r="J3616" s="38" t="s">
        <v>452</v>
      </c>
      <c r="K3616" s="38" t="s">
        <v>1058</v>
      </c>
      <c r="L3616" s="38">
        <v>3</v>
      </c>
      <c r="M3616" s="38">
        <v>3</v>
      </c>
      <c r="N3616" s="38">
        <v>1</v>
      </c>
      <c r="O3616" s="38" t="s">
        <v>201</v>
      </c>
      <c r="P3616" s="38" t="s">
        <v>1532</v>
      </c>
    </row>
    <row r="3617" spans="1:16" s="38" customFormat="1" ht="15" hidden="1" x14ac:dyDescent="0.2">
      <c r="A3617" s="38" t="s">
        <v>109</v>
      </c>
      <c r="B3617" s="38" t="str">
        <f t="shared" si="4"/>
        <v>mo_priv008</v>
      </c>
      <c r="C3617" s="38" t="s">
        <v>917</v>
      </c>
      <c r="D3617" s="38">
        <v>6</v>
      </c>
      <c r="E3617" s="38">
        <v>8</v>
      </c>
      <c r="F3617" s="38">
        <v>2025</v>
      </c>
      <c r="G3617" s="38">
        <v>2</v>
      </c>
      <c r="H3617" s="38" t="s">
        <v>1505</v>
      </c>
      <c r="I3617" s="38" t="s">
        <v>312</v>
      </c>
      <c r="J3617" s="38" t="s">
        <v>313</v>
      </c>
      <c r="K3617" s="38" t="s">
        <v>1058</v>
      </c>
      <c r="L3617" s="38">
        <v>135</v>
      </c>
      <c r="M3617" s="38">
        <v>3</v>
      </c>
      <c r="N3617" s="38">
        <v>45</v>
      </c>
      <c r="O3617" s="38" t="s">
        <v>201</v>
      </c>
      <c r="P3617" s="38" t="s">
        <v>1526</v>
      </c>
    </row>
    <row r="3618" spans="1:16" s="38" customFormat="1" ht="15" hidden="1" x14ac:dyDescent="0.2">
      <c r="A3618" s="38" t="s">
        <v>109</v>
      </c>
      <c r="B3618" s="38" t="str">
        <f t="shared" si="4"/>
        <v>mo_priv008</v>
      </c>
      <c r="C3618" s="38" t="s">
        <v>917</v>
      </c>
      <c r="D3618" s="38">
        <v>6</v>
      </c>
      <c r="E3618" s="38">
        <v>8</v>
      </c>
      <c r="F3618" s="38">
        <v>2025</v>
      </c>
      <c r="G3618" s="38">
        <v>2</v>
      </c>
      <c r="H3618" s="38" t="s">
        <v>1505</v>
      </c>
      <c r="I3618" s="38" t="s">
        <v>351</v>
      </c>
      <c r="J3618" s="38" t="s">
        <v>352</v>
      </c>
      <c r="K3618" s="38" t="s">
        <v>1058</v>
      </c>
      <c r="L3618" s="38">
        <v>3</v>
      </c>
      <c r="M3618" s="38">
        <v>3</v>
      </c>
      <c r="N3618" s="38">
        <v>1</v>
      </c>
      <c r="O3618" s="38" t="s">
        <v>201</v>
      </c>
      <c r="P3618" s="38" t="s">
        <v>1516</v>
      </c>
    </row>
    <row r="3619" spans="1:16" s="38" customFormat="1" ht="15" hidden="1" x14ac:dyDescent="0.2">
      <c r="A3619" s="38" t="s">
        <v>109</v>
      </c>
      <c r="B3619" s="38" t="str">
        <f t="shared" si="4"/>
        <v>mo_priv008</v>
      </c>
      <c r="C3619" s="38" t="s">
        <v>917</v>
      </c>
      <c r="D3619" s="38">
        <v>6</v>
      </c>
      <c r="E3619" s="38">
        <v>8</v>
      </c>
      <c r="F3619" s="38">
        <v>2025</v>
      </c>
      <c r="G3619" s="38">
        <v>2</v>
      </c>
      <c r="H3619" s="38" t="s">
        <v>1505</v>
      </c>
      <c r="I3619" s="38" t="s">
        <v>980</v>
      </c>
      <c r="J3619" s="38" t="s">
        <v>1825</v>
      </c>
      <c r="K3619" s="38" t="s">
        <v>1058</v>
      </c>
      <c r="L3619" s="38">
        <v>6</v>
      </c>
      <c r="M3619" s="38">
        <v>6</v>
      </c>
      <c r="N3619" s="38">
        <v>1</v>
      </c>
      <c r="O3619" s="38" t="s">
        <v>201</v>
      </c>
      <c r="P3619" s="38" t="s">
        <v>1817</v>
      </c>
    </row>
    <row r="3620" spans="1:16" s="38" customFormat="1" ht="15" hidden="1" x14ac:dyDescent="0.2">
      <c r="A3620" s="38" t="s">
        <v>109</v>
      </c>
      <c r="B3620" s="38" t="str">
        <f t="shared" si="4"/>
        <v>mo_priv008</v>
      </c>
      <c r="C3620" s="38" t="s">
        <v>917</v>
      </c>
      <c r="D3620" s="38">
        <v>6</v>
      </c>
      <c r="E3620" s="38">
        <v>8</v>
      </c>
      <c r="F3620" s="38">
        <v>2025</v>
      </c>
      <c r="G3620" s="38">
        <v>2</v>
      </c>
      <c r="H3620" s="38" t="s">
        <v>14</v>
      </c>
      <c r="I3620" s="38" t="s">
        <v>314</v>
      </c>
      <c r="J3620" s="38" t="s">
        <v>1617</v>
      </c>
      <c r="K3620" s="38" t="s">
        <v>1058</v>
      </c>
      <c r="L3620" s="38">
        <v>22</v>
      </c>
      <c r="M3620" s="38">
        <v>22</v>
      </c>
      <c r="N3620" s="38">
        <v>1</v>
      </c>
      <c r="O3620" s="38" t="s">
        <v>201</v>
      </c>
      <c r="P3620" s="38" t="s">
        <v>1432</v>
      </c>
    </row>
    <row r="3621" spans="1:16" s="38" customFormat="1" ht="15" hidden="1" x14ac:dyDescent="0.2">
      <c r="A3621" s="38" t="s">
        <v>109</v>
      </c>
      <c r="B3621" s="38" t="str">
        <f t="shared" si="4"/>
        <v>mo_priv008</v>
      </c>
      <c r="C3621" s="38" t="s">
        <v>917</v>
      </c>
      <c r="D3621" s="38">
        <v>6</v>
      </c>
      <c r="E3621" s="38">
        <v>8</v>
      </c>
      <c r="F3621" s="38">
        <v>2025</v>
      </c>
      <c r="G3621" s="38">
        <v>2</v>
      </c>
      <c r="H3621" s="38" t="s">
        <v>14</v>
      </c>
      <c r="I3621" s="38" t="s">
        <v>375</v>
      </c>
      <c r="J3621" s="38" t="s">
        <v>398</v>
      </c>
      <c r="K3621" s="38" t="s">
        <v>1218</v>
      </c>
      <c r="L3621" s="38">
        <v>137</v>
      </c>
      <c r="M3621" s="38">
        <v>137</v>
      </c>
      <c r="N3621" s="38">
        <v>1</v>
      </c>
      <c r="O3621" s="38" t="s">
        <v>201</v>
      </c>
      <c r="P3621" s="38" t="s">
        <v>1453</v>
      </c>
    </row>
    <row r="3622" spans="1:16" s="38" customFormat="1" ht="15" hidden="1" x14ac:dyDescent="0.2">
      <c r="A3622" s="38" t="s">
        <v>109</v>
      </c>
      <c r="B3622" s="38" t="str">
        <f t="shared" si="4"/>
        <v>mo_priv008</v>
      </c>
      <c r="C3622" s="38" t="s">
        <v>917</v>
      </c>
      <c r="D3622" s="38">
        <v>6</v>
      </c>
      <c r="E3622" s="38">
        <v>8</v>
      </c>
      <c r="F3622" s="38">
        <v>2025</v>
      </c>
      <c r="G3622" s="38">
        <v>2</v>
      </c>
      <c r="H3622" s="38" t="s">
        <v>14</v>
      </c>
      <c r="I3622" s="38" t="s">
        <v>375</v>
      </c>
      <c r="J3622" s="38" t="s">
        <v>376</v>
      </c>
      <c r="K3622" s="38" t="s">
        <v>1218</v>
      </c>
      <c r="L3622" s="38">
        <v>796</v>
      </c>
      <c r="M3622" s="38">
        <v>796</v>
      </c>
      <c r="N3622" s="38">
        <v>1</v>
      </c>
      <c r="O3622" s="38" t="s">
        <v>201</v>
      </c>
      <c r="P3622" s="38" t="s">
        <v>1515</v>
      </c>
    </row>
    <row r="3623" spans="1:16" s="38" customFormat="1" ht="15" hidden="1" x14ac:dyDescent="0.25">
      <c r="A3623" s="38" t="s">
        <v>109</v>
      </c>
      <c r="B3623" s="38" t="str">
        <f t="shared" si="4"/>
        <v>mo_priv008</v>
      </c>
      <c r="C3623" s="38" t="s">
        <v>917</v>
      </c>
      <c r="D3623" s="38">
        <v>6</v>
      </c>
      <c r="E3623" s="38">
        <v>8</v>
      </c>
      <c r="F3623" s="38">
        <v>2025</v>
      </c>
      <c r="G3623" s="38">
        <v>2</v>
      </c>
      <c r="H3623" s="38" t="s">
        <v>14</v>
      </c>
      <c r="I3623" s="38" t="s">
        <v>310</v>
      </c>
      <c r="J3623" s="38" t="s">
        <v>311</v>
      </c>
      <c r="K3623" s="38" t="s">
        <v>1218</v>
      </c>
      <c r="L3623" s="38">
        <v>79</v>
      </c>
      <c r="M3623" s="38">
        <v>79</v>
      </c>
      <c r="N3623" s="38">
        <v>1</v>
      </c>
      <c r="O3623" s="38" t="s">
        <v>201</v>
      </c>
      <c r="P3623" s="5" t="s">
        <v>509</v>
      </c>
    </row>
    <row r="3624" spans="1:16" s="38" customFormat="1" ht="15" hidden="1" x14ac:dyDescent="0.2">
      <c r="A3624" s="38" t="s">
        <v>109</v>
      </c>
      <c r="B3624" s="38" t="str">
        <f t="shared" si="4"/>
        <v>mo_priv008</v>
      </c>
      <c r="C3624" s="38" t="s">
        <v>917</v>
      </c>
      <c r="D3624" s="38">
        <v>6</v>
      </c>
      <c r="E3624" s="38">
        <v>8</v>
      </c>
      <c r="F3624" s="38">
        <v>2025</v>
      </c>
      <c r="G3624" s="38">
        <v>2</v>
      </c>
      <c r="H3624" s="38" t="s">
        <v>14</v>
      </c>
      <c r="I3624" s="38" t="s">
        <v>314</v>
      </c>
      <c r="J3624" s="38" t="s">
        <v>1617</v>
      </c>
      <c r="K3624" s="38" t="s">
        <v>1058</v>
      </c>
      <c r="L3624" s="38">
        <v>57</v>
      </c>
      <c r="M3624" s="38">
        <v>19</v>
      </c>
      <c r="N3624" s="38">
        <v>3</v>
      </c>
      <c r="O3624" s="38" t="s">
        <v>201</v>
      </c>
      <c r="P3624" s="38" t="s">
        <v>1432</v>
      </c>
    </row>
    <row r="3625" spans="1:16" s="38" customFormat="1" ht="15" hidden="1" x14ac:dyDescent="0.2">
      <c r="A3625" s="38" t="s">
        <v>109</v>
      </c>
      <c r="B3625" s="38" t="str">
        <f t="shared" si="4"/>
        <v>mo_priv008</v>
      </c>
      <c r="C3625" s="38" t="s">
        <v>917</v>
      </c>
      <c r="D3625" s="38">
        <v>6</v>
      </c>
      <c r="E3625" s="38">
        <v>8</v>
      </c>
      <c r="F3625" s="38">
        <v>2025</v>
      </c>
      <c r="G3625" s="38">
        <v>2</v>
      </c>
      <c r="H3625" s="38" t="s">
        <v>14</v>
      </c>
      <c r="I3625" s="38" t="s">
        <v>1966</v>
      </c>
      <c r="J3625" s="38" t="s">
        <v>481</v>
      </c>
      <c r="K3625" s="38" t="s">
        <v>1058</v>
      </c>
      <c r="L3625" s="38">
        <v>50</v>
      </c>
      <c r="M3625" s="38">
        <v>50</v>
      </c>
      <c r="N3625" s="38">
        <v>1</v>
      </c>
      <c r="O3625" s="38" t="s">
        <v>201</v>
      </c>
      <c r="P3625" s="38" t="s">
        <v>1568</v>
      </c>
    </row>
    <row r="3626" spans="1:16" s="38" customFormat="1" ht="15" hidden="1" x14ac:dyDescent="0.2">
      <c r="A3626" s="38" t="s">
        <v>109</v>
      </c>
      <c r="B3626" s="38" t="str">
        <f t="shared" si="4"/>
        <v>mo_priv008</v>
      </c>
      <c r="C3626" s="38" t="s">
        <v>917</v>
      </c>
      <c r="D3626" s="38">
        <v>6</v>
      </c>
      <c r="E3626" s="38">
        <v>8</v>
      </c>
      <c r="F3626" s="38">
        <v>2025</v>
      </c>
      <c r="G3626" s="38">
        <v>2</v>
      </c>
      <c r="H3626" s="38" t="s">
        <v>14</v>
      </c>
      <c r="I3626" s="38" t="s">
        <v>1818</v>
      </c>
      <c r="J3626" s="38" t="s">
        <v>2168</v>
      </c>
      <c r="K3626" s="38" t="s">
        <v>1058</v>
      </c>
      <c r="L3626" s="38">
        <v>1164</v>
      </c>
      <c r="M3626" s="38">
        <v>388</v>
      </c>
      <c r="N3626" s="38">
        <v>3</v>
      </c>
      <c r="O3626" s="38" t="s">
        <v>201</v>
      </c>
      <c r="P3626" s="38" t="s">
        <v>1819</v>
      </c>
    </row>
    <row r="3627" spans="1:16" s="38" customFormat="1" ht="15" hidden="1" x14ac:dyDescent="0.2">
      <c r="A3627" s="38" t="s">
        <v>109</v>
      </c>
      <c r="B3627" s="38" t="str">
        <f t="shared" si="4"/>
        <v>mo_priv008</v>
      </c>
      <c r="C3627" s="38" t="s">
        <v>917</v>
      </c>
      <c r="D3627" s="38">
        <v>6</v>
      </c>
      <c r="E3627" s="38">
        <v>8</v>
      </c>
      <c r="F3627" s="38">
        <v>2025</v>
      </c>
      <c r="G3627" s="38">
        <v>2</v>
      </c>
      <c r="H3627" s="38" t="s">
        <v>14</v>
      </c>
      <c r="I3627" s="38" t="s">
        <v>980</v>
      </c>
      <c r="J3627" s="38" t="s">
        <v>1825</v>
      </c>
      <c r="K3627" s="38" t="s">
        <v>1058</v>
      </c>
      <c r="L3627" s="38">
        <v>4</v>
      </c>
      <c r="M3627" s="38">
        <v>4</v>
      </c>
      <c r="N3627" s="38">
        <v>1</v>
      </c>
      <c r="O3627" s="38" t="s">
        <v>201</v>
      </c>
      <c r="P3627" s="38" t="s">
        <v>1817</v>
      </c>
    </row>
    <row r="3628" spans="1:16" s="38" customFormat="1" ht="15" hidden="1" x14ac:dyDescent="0.2">
      <c r="A3628" s="38" t="s">
        <v>109</v>
      </c>
      <c r="B3628" s="38" t="str">
        <f t="shared" si="4"/>
        <v>mo_priv008</v>
      </c>
      <c r="C3628" s="38" t="s">
        <v>917</v>
      </c>
      <c r="D3628" s="38">
        <v>6</v>
      </c>
      <c r="E3628" s="38">
        <v>8</v>
      </c>
      <c r="F3628" s="38">
        <v>2025</v>
      </c>
      <c r="G3628" s="38">
        <v>2</v>
      </c>
      <c r="H3628" s="38" t="s">
        <v>14</v>
      </c>
      <c r="I3628" s="38" t="s">
        <v>982</v>
      </c>
      <c r="J3628" s="38" t="s">
        <v>367</v>
      </c>
      <c r="K3628" s="38" t="s">
        <v>1058</v>
      </c>
      <c r="L3628" s="38">
        <v>1</v>
      </c>
      <c r="M3628" s="38">
        <v>1</v>
      </c>
      <c r="N3628" s="38">
        <v>1</v>
      </c>
      <c r="O3628" s="38" t="s">
        <v>201</v>
      </c>
      <c r="P3628" s="38" t="s">
        <v>1635</v>
      </c>
    </row>
    <row r="3629" spans="1:16" s="38" customFormat="1" ht="15" hidden="1" x14ac:dyDescent="0.2">
      <c r="A3629" s="38" t="s">
        <v>109</v>
      </c>
      <c r="B3629" s="38" t="str">
        <f t="shared" si="4"/>
        <v>mo_priv008</v>
      </c>
      <c r="C3629" s="38" t="s">
        <v>917</v>
      </c>
      <c r="D3629" s="38">
        <v>6</v>
      </c>
      <c r="E3629" s="38">
        <v>8</v>
      </c>
      <c r="F3629" s="38">
        <v>2025</v>
      </c>
      <c r="G3629" s="38">
        <v>2</v>
      </c>
      <c r="H3629" s="38" t="s">
        <v>14</v>
      </c>
      <c r="I3629" s="38" t="s">
        <v>330</v>
      </c>
      <c r="J3629" s="38" t="s">
        <v>1676</v>
      </c>
      <c r="K3629" s="38" t="s">
        <v>1058</v>
      </c>
      <c r="L3629" s="38">
        <v>11</v>
      </c>
      <c r="M3629" s="38">
        <v>11</v>
      </c>
      <c r="N3629" s="38">
        <v>1</v>
      </c>
      <c r="O3629" s="38" t="s">
        <v>201</v>
      </c>
      <c r="P3629" s="38" t="s">
        <v>1858</v>
      </c>
    </row>
    <row r="3630" spans="1:16" s="38" customFormat="1" ht="15" hidden="1" x14ac:dyDescent="0.2">
      <c r="A3630" s="38" t="s">
        <v>109</v>
      </c>
      <c r="B3630" s="38" t="str">
        <f t="shared" si="4"/>
        <v>mo_priv008</v>
      </c>
      <c r="C3630" s="38" t="s">
        <v>917</v>
      </c>
      <c r="D3630" s="38">
        <v>6</v>
      </c>
      <c r="E3630" s="38">
        <v>8</v>
      </c>
      <c r="F3630" s="38">
        <v>2025</v>
      </c>
      <c r="G3630" s="38">
        <v>2</v>
      </c>
      <c r="H3630" s="38" t="s">
        <v>14</v>
      </c>
      <c r="I3630" s="38" t="s">
        <v>368</v>
      </c>
      <c r="J3630" s="38" t="s">
        <v>369</v>
      </c>
      <c r="K3630" s="38" t="s">
        <v>1058</v>
      </c>
      <c r="L3630" s="38">
        <v>24</v>
      </c>
      <c r="M3630" s="38">
        <v>3</v>
      </c>
      <c r="N3630" s="38">
        <v>8</v>
      </c>
      <c r="O3630" s="38" t="s">
        <v>201</v>
      </c>
      <c r="P3630" s="38" t="s">
        <v>1658</v>
      </c>
    </row>
    <row r="3631" spans="1:16" s="38" customFormat="1" ht="15" hidden="1" x14ac:dyDescent="0.2">
      <c r="A3631" s="38" t="s">
        <v>921</v>
      </c>
      <c r="B3631" s="38" t="str">
        <f t="shared" si="4"/>
        <v>mo_priv051</v>
      </c>
      <c r="C3631" s="38" t="s">
        <v>917</v>
      </c>
      <c r="D3631" s="38">
        <v>6</v>
      </c>
      <c r="E3631" s="38">
        <v>9</v>
      </c>
      <c r="F3631" s="38">
        <v>2025</v>
      </c>
      <c r="G3631" s="38">
        <v>2</v>
      </c>
      <c r="H3631" s="38" t="s">
        <v>1505</v>
      </c>
      <c r="I3631" s="38" t="s">
        <v>375</v>
      </c>
      <c r="J3631" s="38" t="s">
        <v>376</v>
      </c>
      <c r="K3631" s="38" t="s">
        <v>1218</v>
      </c>
      <c r="L3631" s="38">
        <v>19</v>
      </c>
      <c r="M3631" s="38">
        <v>19</v>
      </c>
      <c r="N3631" s="38">
        <v>1</v>
      </c>
      <c r="O3631" s="38" t="s">
        <v>201</v>
      </c>
      <c r="P3631" s="38" t="s">
        <v>1515</v>
      </c>
    </row>
    <row r="3632" spans="1:16" s="38" customFormat="1" ht="15" hidden="1" x14ac:dyDescent="0.2">
      <c r="A3632" s="38" t="s">
        <v>921</v>
      </c>
      <c r="B3632" s="38" t="str">
        <f t="shared" si="4"/>
        <v>mo_priv051</v>
      </c>
      <c r="C3632" s="38" t="s">
        <v>917</v>
      </c>
      <c r="D3632" s="38">
        <v>6</v>
      </c>
      <c r="E3632" s="38">
        <v>9</v>
      </c>
      <c r="F3632" s="38">
        <v>2025</v>
      </c>
      <c r="G3632" s="38">
        <v>2</v>
      </c>
      <c r="H3632" s="38" t="s">
        <v>1505</v>
      </c>
      <c r="I3632" s="38" t="s">
        <v>314</v>
      </c>
      <c r="J3632" s="38" t="s">
        <v>1617</v>
      </c>
      <c r="K3632" s="38" t="s">
        <v>1058</v>
      </c>
      <c r="L3632" s="38">
        <v>560</v>
      </c>
      <c r="M3632" s="38">
        <v>140</v>
      </c>
      <c r="N3632" s="38">
        <v>4</v>
      </c>
      <c r="O3632" s="38" t="s">
        <v>201</v>
      </c>
      <c r="P3632" s="38" t="s">
        <v>1432</v>
      </c>
    </row>
    <row r="3633" spans="1:16" s="38" customFormat="1" ht="15" hidden="1" x14ac:dyDescent="0.2">
      <c r="A3633" s="38" t="s">
        <v>921</v>
      </c>
      <c r="B3633" s="38" t="str">
        <f t="shared" si="4"/>
        <v>mo_priv051</v>
      </c>
      <c r="C3633" s="38" t="s">
        <v>917</v>
      </c>
      <c r="D3633" s="38">
        <v>6</v>
      </c>
      <c r="E3633" s="38">
        <v>9</v>
      </c>
      <c r="F3633" s="38">
        <v>2025</v>
      </c>
      <c r="G3633" s="38">
        <v>2</v>
      </c>
      <c r="H3633" s="38" t="s">
        <v>1505</v>
      </c>
      <c r="I3633" s="38" t="s">
        <v>375</v>
      </c>
      <c r="J3633" s="38" t="s">
        <v>1676</v>
      </c>
      <c r="K3633" s="38" t="s">
        <v>1218</v>
      </c>
      <c r="L3633" s="38">
        <v>186</v>
      </c>
      <c r="M3633" s="38">
        <v>186</v>
      </c>
      <c r="N3633" s="38">
        <v>1</v>
      </c>
      <c r="O3633" s="38" t="s">
        <v>201</v>
      </c>
      <c r="P3633" s="38" t="s">
        <v>1531</v>
      </c>
    </row>
    <row r="3634" spans="1:16" s="38" customFormat="1" ht="15" hidden="1" x14ac:dyDescent="0.2">
      <c r="A3634" s="38" t="s">
        <v>921</v>
      </c>
      <c r="B3634" s="38" t="str">
        <f t="shared" si="4"/>
        <v>mo_priv051</v>
      </c>
      <c r="C3634" s="38" t="s">
        <v>917</v>
      </c>
      <c r="D3634" s="38">
        <v>6</v>
      </c>
      <c r="E3634" s="38">
        <v>9</v>
      </c>
      <c r="F3634" s="38">
        <v>2025</v>
      </c>
      <c r="G3634" s="38">
        <v>2</v>
      </c>
      <c r="H3634" s="38" t="s">
        <v>1505</v>
      </c>
      <c r="I3634" s="38" t="s">
        <v>375</v>
      </c>
      <c r="J3634" s="38" t="s">
        <v>398</v>
      </c>
      <c r="K3634" s="38" t="s">
        <v>1218</v>
      </c>
      <c r="L3634" s="38">
        <v>8</v>
      </c>
      <c r="M3634" s="38">
        <v>8</v>
      </c>
      <c r="N3634" s="38">
        <v>1</v>
      </c>
      <c r="O3634" s="38" t="s">
        <v>201</v>
      </c>
      <c r="P3634" s="38" t="s">
        <v>1453</v>
      </c>
    </row>
    <row r="3635" spans="1:16" s="38" customFormat="1" ht="15" hidden="1" x14ac:dyDescent="0.2">
      <c r="A3635" s="38" t="s">
        <v>921</v>
      </c>
      <c r="B3635" s="38" t="str">
        <f t="shared" si="4"/>
        <v>mo_priv051</v>
      </c>
      <c r="C3635" s="38" t="s">
        <v>917</v>
      </c>
      <c r="D3635" s="38">
        <v>6</v>
      </c>
      <c r="E3635" s="38">
        <v>9</v>
      </c>
      <c r="F3635" s="38">
        <v>2025</v>
      </c>
      <c r="G3635" s="38">
        <v>2</v>
      </c>
      <c r="H3635" s="38" t="s">
        <v>1505</v>
      </c>
      <c r="I3635" s="38" t="s">
        <v>1818</v>
      </c>
      <c r="J3635" s="38" t="s">
        <v>2168</v>
      </c>
      <c r="K3635" s="38" t="s">
        <v>1058</v>
      </c>
      <c r="L3635" s="38">
        <v>1386</v>
      </c>
      <c r="M3635" s="38">
        <v>231</v>
      </c>
      <c r="N3635" s="38">
        <v>6</v>
      </c>
      <c r="O3635" s="38" t="s">
        <v>201</v>
      </c>
      <c r="P3635" s="38" t="s">
        <v>1819</v>
      </c>
    </row>
    <row r="3636" spans="1:16" s="38" customFormat="1" ht="15" hidden="1" x14ac:dyDescent="0.2">
      <c r="A3636" s="38" t="s">
        <v>921</v>
      </c>
      <c r="B3636" s="38" t="str">
        <f t="shared" si="4"/>
        <v>mo_priv051</v>
      </c>
      <c r="C3636" s="38" t="s">
        <v>917</v>
      </c>
      <c r="D3636" s="38">
        <v>6</v>
      </c>
      <c r="E3636" s="38">
        <v>9</v>
      </c>
      <c r="F3636" s="38">
        <v>2025</v>
      </c>
      <c r="G3636" s="38">
        <v>2</v>
      </c>
      <c r="H3636" s="38" t="s">
        <v>1505</v>
      </c>
      <c r="I3636" s="38" t="s">
        <v>380</v>
      </c>
      <c r="J3636" s="38" t="s">
        <v>381</v>
      </c>
      <c r="K3636" s="38" t="s">
        <v>1058</v>
      </c>
      <c r="L3636" s="38">
        <v>125</v>
      </c>
      <c r="M3636" s="38">
        <v>125</v>
      </c>
      <c r="N3636" s="38">
        <v>1</v>
      </c>
      <c r="O3636" s="38" t="s">
        <v>201</v>
      </c>
      <c r="P3636" s="38" t="s">
        <v>1680</v>
      </c>
    </row>
    <row r="3637" spans="1:16" s="38" customFormat="1" ht="15" hidden="1" x14ac:dyDescent="0.2">
      <c r="A3637" s="38" t="s">
        <v>921</v>
      </c>
      <c r="B3637" s="38" t="str">
        <f t="shared" si="4"/>
        <v>mo_priv051</v>
      </c>
      <c r="C3637" s="38" t="s">
        <v>917</v>
      </c>
      <c r="D3637" s="38">
        <v>6</v>
      </c>
      <c r="E3637" s="38">
        <v>9</v>
      </c>
      <c r="F3637" s="38">
        <v>2025</v>
      </c>
      <c r="G3637" s="38">
        <v>2</v>
      </c>
      <c r="H3637" s="38" t="s">
        <v>1505</v>
      </c>
      <c r="I3637" s="38" t="s">
        <v>446</v>
      </c>
      <c r="J3637" s="38" t="s">
        <v>447</v>
      </c>
      <c r="K3637" s="38" t="s">
        <v>1058</v>
      </c>
      <c r="L3637" s="38">
        <v>1</v>
      </c>
      <c r="M3637" s="38">
        <v>1</v>
      </c>
      <c r="N3637" s="38">
        <v>1</v>
      </c>
      <c r="O3637" s="38" t="s">
        <v>201</v>
      </c>
      <c r="P3637" s="38" t="s">
        <v>1544</v>
      </c>
    </row>
    <row r="3638" spans="1:16" s="38" customFormat="1" ht="15" hidden="1" x14ac:dyDescent="0.2">
      <c r="A3638" s="38" t="s">
        <v>921</v>
      </c>
      <c r="B3638" s="38" t="str">
        <f t="shared" si="4"/>
        <v>mo_priv051</v>
      </c>
      <c r="C3638" s="38" t="s">
        <v>917</v>
      </c>
      <c r="D3638" s="38">
        <v>6</v>
      </c>
      <c r="E3638" s="38">
        <v>9</v>
      </c>
      <c r="F3638" s="38">
        <v>2025</v>
      </c>
      <c r="G3638" s="38">
        <v>2</v>
      </c>
      <c r="H3638" s="38" t="s">
        <v>1505</v>
      </c>
      <c r="I3638" s="38" t="s">
        <v>980</v>
      </c>
      <c r="J3638" s="38" t="s">
        <v>1825</v>
      </c>
      <c r="K3638" s="38" t="s">
        <v>1058</v>
      </c>
      <c r="L3638" s="38">
        <v>1</v>
      </c>
      <c r="M3638" s="38">
        <v>1</v>
      </c>
      <c r="N3638" s="38">
        <v>1</v>
      </c>
      <c r="O3638" s="38" t="s">
        <v>201</v>
      </c>
      <c r="P3638" s="38" t="s">
        <v>1817</v>
      </c>
    </row>
    <row r="3639" spans="1:16" s="38" customFormat="1" ht="15" hidden="1" x14ac:dyDescent="0.2">
      <c r="A3639" s="38" t="s">
        <v>921</v>
      </c>
      <c r="B3639" s="38" t="str">
        <f t="shared" si="4"/>
        <v>mo_priv051</v>
      </c>
      <c r="C3639" s="38" t="s">
        <v>917</v>
      </c>
      <c r="D3639" s="38">
        <v>6</v>
      </c>
      <c r="E3639" s="38">
        <v>9</v>
      </c>
      <c r="F3639" s="38">
        <v>2025</v>
      </c>
      <c r="G3639" s="38">
        <v>2</v>
      </c>
      <c r="H3639" s="38" t="s">
        <v>14</v>
      </c>
      <c r="I3639" s="38" t="s">
        <v>380</v>
      </c>
      <c r="J3639" s="38" t="s">
        <v>381</v>
      </c>
      <c r="K3639" s="38" t="s">
        <v>1058</v>
      </c>
      <c r="L3639" s="38">
        <v>484</v>
      </c>
      <c r="M3639" s="38">
        <v>242</v>
      </c>
      <c r="N3639" s="38">
        <v>2</v>
      </c>
      <c r="O3639" s="38" t="s">
        <v>201</v>
      </c>
      <c r="P3639" s="38" t="s">
        <v>1680</v>
      </c>
    </row>
    <row r="3640" spans="1:16" s="38" customFormat="1" ht="15" hidden="1" x14ac:dyDescent="0.2">
      <c r="A3640" s="38" t="s">
        <v>921</v>
      </c>
      <c r="B3640" s="38" t="str">
        <f t="shared" si="4"/>
        <v>mo_priv051</v>
      </c>
      <c r="C3640" s="38" t="s">
        <v>917</v>
      </c>
      <c r="D3640" s="38">
        <v>6</v>
      </c>
      <c r="E3640" s="38">
        <v>9</v>
      </c>
      <c r="F3640" s="38">
        <v>2025</v>
      </c>
      <c r="G3640" s="38">
        <v>2</v>
      </c>
      <c r="H3640" s="38" t="s">
        <v>14</v>
      </c>
      <c r="I3640" s="38" t="s">
        <v>314</v>
      </c>
      <c r="J3640" s="38" t="s">
        <v>1617</v>
      </c>
      <c r="K3640" s="38" t="s">
        <v>1058</v>
      </c>
      <c r="L3640" s="38">
        <v>2568</v>
      </c>
      <c r="M3640" s="38">
        <v>321</v>
      </c>
      <c r="N3640" s="38">
        <v>8</v>
      </c>
      <c r="O3640" s="38" t="s">
        <v>201</v>
      </c>
      <c r="P3640" s="38" t="s">
        <v>1432</v>
      </c>
    </row>
    <row r="3641" spans="1:16" s="38" customFormat="1" ht="15" hidden="1" x14ac:dyDescent="0.2">
      <c r="A3641" s="38" t="s">
        <v>921</v>
      </c>
      <c r="B3641" s="38" t="str">
        <f t="shared" si="4"/>
        <v>mo_priv051</v>
      </c>
      <c r="C3641" s="38" t="s">
        <v>917</v>
      </c>
      <c r="D3641" s="38">
        <v>6</v>
      </c>
      <c r="E3641" s="38">
        <v>9</v>
      </c>
      <c r="F3641" s="38">
        <v>2025</v>
      </c>
      <c r="G3641" s="38">
        <v>2</v>
      </c>
      <c r="H3641" s="38" t="s">
        <v>14</v>
      </c>
      <c r="I3641" s="38" t="s">
        <v>314</v>
      </c>
      <c r="J3641" s="38" t="s">
        <v>1617</v>
      </c>
      <c r="K3641" s="38" t="s">
        <v>1058</v>
      </c>
      <c r="L3641" s="38">
        <v>18</v>
      </c>
      <c r="M3641" s="38">
        <v>18</v>
      </c>
      <c r="N3641" s="38">
        <v>1</v>
      </c>
      <c r="O3641" s="38" t="s">
        <v>201</v>
      </c>
      <c r="P3641" s="38" t="s">
        <v>1432</v>
      </c>
    </row>
    <row r="3642" spans="1:16" s="38" customFormat="1" ht="15" hidden="1" x14ac:dyDescent="0.2">
      <c r="A3642" s="38" t="s">
        <v>921</v>
      </c>
      <c r="B3642" s="38" t="str">
        <f t="shared" si="4"/>
        <v>mo_priv051</v>
      </c>
      <c r="C3642" s="38" t="s">
        <v>917</v>
      </c>
      <c r="D3642" s="38">
        <v>6</v>
      </c>
      <c r="E3642" s="38">
        <v>9</v>
      </c>
      <c r="F3642" s="38">
        <v>2025</v>
      </c>
      <c r="G3642" s="38">
        <v>2</v>
      </c>
      <c r="H3642" s="38" t="s">
        <v>14</v>
      </c>
      <c r="I3642" s="38" t="s">
        <v>351</v>
      </c>
      <c r="J3642" s="38" t="s">
        <v>352</v>
      </c>
      <c r="K3642" s="38" t="s">
        <v>1058</v>
      </c>
      <c r="L3642" s="38">
        <v>1</v>
      </c>
      <c r="M3642" s="38">
        <v>1</v>
      </c>
      <c r="N3642" s="38">
        <v>1</v>
      </c>
      <c r="O3642" s="38" t="s">
        <v>201</v>
      </c>
      <c r="P3642" s="38" t="s">
        <v>1516</v>
      </c>
    </row>
    <row r="3643" spans="1:16" s="38" customFormat="1" ht="15" hidden="1" x14ac:dyDescent="0.2">
      <c r="A3643" s="38" t="s">
        <v>921</v>
      </c>
      <c r="B3643" s="38" t="str">
        <f t="shared" si="4"/>
        <v>mo_priv051</v>
      </c>
      <c r="C3643" s="38" t="s">
        <v>917</v>
      </c>
      <c r="D3643" s="38">
        <v>6</v>
      </c>
      <c r="E3643" s="38">
        <v>9</v>
      </c>
      <c r="F3643" s="38">
        <v>2025</v>
      </c>
      <c r="G3643" s="38">
        <v>2</v>
      </c>
      <c r="H3643" s="38" t="s">
        <v>14</v>
      </c>
      <c r="I3643" s="38" t="s">
        <v>605</v>
      </c>
      <c r="J3643" s="38" t="s">
        <v>606</v>
      </c>
      <c r="K3643" s="38" t="s">
        <v>1058</v>
      </c>
      <c r="L3643" s="38">
        <v>2</v>
      </c>
      <c r="M3643" s="38">
        <v>2</v>
      </c>
      <c r="N3643" s="38">
        <v>1</v>
      </c>
      <c r="O3643" s="38" t="s">
        <v>201</v>
      </c>
      <c r="P3643" s="38" t="s">
        <v>1866</v>
      </c>
    </row>
    <row r="3644" spans="1:16" s="38" customFormat="1" ht="15" hidden="1" x14ac:dyDescent="0.2">
      <c r="A3644" s="38" t="s">
        <v>921</v>
      </c>
      <c r="B3644" s="38" t="str">
        <f t="shared" si="4"/>
        <v>mo_priv051</v>
      </c>
      <c r="C3644" s="38" t="s">
        <v>917</v>
      </c>
      <c r="D3644" s="38">
        <v>6</v>
      </c>
      <c r="E3644" s="38">
        <v>9</v>
      </c>
      <c r="F3644" s="38">
        <v>2025</v>
      </c>
      <c r="G3644" s="38">
        <v>2</v>
      </c>
      <c r="H3644" s="38" t="s">
        <v>14</v>
      </c>
      <c r="I3644" s="38" t="s">
        <v>375</v>
      </c>
      <c r="J3644" s="38" t="s">
        <v>376</v>
      </c>
      <c r="K3644" s="38" t="s">
        <v>1218</v>
      </c>
      <c r="L3644" s="38">
        <v>23</v>
      </c>
      <c r="M3644" s="38">
        <v>23</v>
      </c>
      <c r="N3644" s="38">
        <v>1</v>
      </c>
      <c r="O3644" s="38" t="s">
        <v>201</v>
      </c>
      <c r="P3644" s="38" t="s">
        <v>1515</v>
      </c>
    </row>
    <row r="3645" spans="1:16" s="38" customFormat="1" ht="15" hidden="1" x14ac:dyDescent="0.2">
      <c r="A3645" s="38" t="s">
        <v>921</v>
      </c>
      <c r="B3645" s="38" t="str">
        <f t="shared" si="4"/>
        <v>mo_priv051</v>
      </c>
      <c r="C3645" s="38" t="s">
        <v>917</v>
      </c>
      <c r="D3645" s="38">
        <v>6</v>
      </c>
      <c r="E3645" s="38">
        <v>9</v>
      </c>
      <c r="F3645" s="38">
        <v>2025</v>
      </c>
      <c r="G3645" s="38">
        <v>2</v>
      </c>
      <c r="H3645" s="38" t="s">
        <v>14</v>
      </c>
      <c r="I3645" s="38" t="s">
        <v>375</v>
      </c>
      <c r="J3645" s="38" t="s">
        <v>398</v>
      </c>
      <c r="K3645" s="38" t="s">
        <v>1218</v>
      </c>
      <c r="L3645" s="38">
        <v>35</v>
      </c>
      <c r="M3645" s="38">
        <v>35</v>
      </c>
      <c r="N3645" s="38">
        <v>1</v>
      </c>
      <c r="O3645" s="38" t="s">
        <v>201</v>
      </c>
      <c r="P3645" s="38" t="s">
        <v>1453</v>
      </c>
    </row>
    <row r="3646" spans="1:16" s="38" customFormat="1" ht="15" hidden="1" x14ac:dyDescent="0.2">
      <c r="A3646" s="38" t="s">
        <v>921</v>
      </c>
      <c r="B3646" s="38" t="str">
        <f t="shared" si="4"/>
        <v>mo_priv051</v>
      </c>
      <c r="C3646" s="38" t="s">
        <v>917</v>
      </c>
      <c r="D3646" s="38">
        <v>6</v>
      </c>
      <c r="E3646" s="38">
        <v>9</v>
      </c>
      <c r="F3646" s="38">
        <v>2025</v>
      </c>
      <c r="G3646" s="38">
        <v>2</v>
      </c>
      <c r="H3646" s="38" t="s">
        <v>14</v>
      </c>
      <c r="I3646" s="38" t="s">
        <v>319</v>
      </c>
      <c r="J3646" s="38" t="s">
        <v>320</v>
      </c>
      <c r="K3646" s="38" t="s">
        <v>1058</v>
      </c>
      <c r="L3646" s="38">
        <v>1</v>
      </c>
      <c r="M3646" s="38">
        <v>1</v>
      </c>
      <c r="N3646" s="38">
        <v>1</v>
      </c>
      <c r="O3646" s="38" t="s">
        <v>201</v>
      </c>
      <c r="P3646" s="38" t="s">
        <v>1902</v>
      </c>
    </row>
    <row r="3647" spans="1:16" s="38" customFormat="1" ht="15" hidden="1" x14ac:dyDescent="0.25">
      <c r="A3647" s="38" t="s">
        <v>921</v>
      </c>
      <c r="B3647" s="38" t="str">
        <f t="shared" si="4"/>
        <v>mo_priv051</v>
      </c>
      <c r="C3647" s="38" t="s">
        <v>917</v>
      </c>
      <c r="D3647" s="38">
        <v>6</v>
      </c>
      <c r="E3647" s="38">
        <v>9</v>
      </c>
      <c r="F3647" s="38">
        <v>2025</v>
      </c>
      <c r="G3647" s="38">
        <v>2</v>
      </c>
      <c r="H3647" s="38" t="s">
        <v>14</v>
      </c>
      <c r="I3647" s="38" t="s">
        <v>310</v>
      </c>
      <c r="J3647" s="38" t="s">
        <v>311</v>
      </c>
      <c r="K3647" s="38" t="s">
        <v>1218</v>
      </c>
      <c r="L3647" s="38">
        <v>43</v>
      </c>
      <c r="M3647" s="38">
        <v>43</v>
      </c>
      <c r="N3647" s="38">
        <v>1</v>
      </c>
      <c r="O3647" s="38" t="s">
        <v>201</v>
      </c>
      <c r="P3647" s="5" t="s">
        <v>509</v>
      </c>
    </row>
    <row r="3648" spans="1:16" s="38" customFormat="1" ht="15" hidden="1" x14ac:dyDescent="0.2">
      <c r="A3648" s="38" t="s">
        <v>921</v>
      </c>
      <c r="B3648" s="38" t="str">
        <f t="shared" si="4"/>
        <v>mo_priv051</v>
      </c>
      <c r="C3648" s="38" t="s">
        <v>917</v>
      </c>
      <c r="D3648" s="38">
        <v>6</v>
      </c>
      <c r="E3648" s="38">
        <v>9</v>
      </c>
      <c r="F3648" s="38">
        <v>2025</v>
      </c>
      <c r="G3648" s="38">
        <v>2</v>
      </c>
      <c r="H3648" s="38" t="s">
        <v>14</v>
      </c>
      <c r="I3648" s="38" t="s">
        <v>316</v>
      </c>
      <c r="J3648" s="38" t="s">
        <v>317</v>
      </c>
      <c r="K3648" s="38" t="s">
        <v>1058</v>
      </c>
      <c r="L3648" s="38">
        <v>96</v>
      </c>
      <c r="M3648" s="38">
        <v>8</v>
      </c>
      <c r="N3648" s="38">
        <v>12</v>
      </c>
      <c r="O3648" s="38" t="s">
        <v>201</v>
      </c>
      <c r="P3648" s="38" t="s">
        <v>1393</v>
      </c>
    </row>
    <row r="3649" spans="1:16" s="38" customFormat="1" ht="15" hidden="1" x14ac:dyDescent="0.2">
      <c r="A3649" s="38" t="s">
        <v>921</v>
      </c>
      <c r="B3649" s="38" t="str">
        <f t="shared" si="4"/>
        <v>mo_priv051</v>
      </c>
      <c r="C3649" s="38" t="s">
        <v>917</v>
      </c>
      <c r="D3649" s="38">
        <v>6</v>
      </c>
      <c r="E3649" s="38">
        <v>9</v>
      </c>
      <c r="F3649" s="38">
        <v>2025</v>
      </c>
      <c r="G3649" s="38">
        <v>2</v>
      </c>
      <c r="H3649" s="38" t="s">
        <v>14</v>
      </c>
      <c r="I3649" s="38" t="s">
        <v>1818</v>
      </c>
      <c r="J3649" s="38" t="s">
        <v>2168</v>
      </c>
      <c r="K3649" s="38" t="s">
        <v>1058</v>
      </c>
      <c r="L3649" s="38">
        <v>1572</v>
      </c>
      <c r="M3649" s="38">
        <v>131</v>
      </c>
      <c r="N3649" s="38">
        <v>12</v>
      </c>
      <c r="O3649" s="38" t="s">
        <v>201</v>
      </c>
      <c r="P3649" s="38" t="s">
        <v>1819</v>
      </c>
    </row>
    <row r="3650" spans="1:16" s="38" customFormat="1" ht="15" hidden="1" x14ac:dyDescent="0.2">
      <c r="A3650" s="38" t="s">
        <v>921</v>
      </c>
      <c r="B3650" s="38" t="str">
        <f t="shared" si="4"/>
        <v>mo_priv051</v>
      </c>
      <c r="C3650" s="38" t="s">
        <v>917</v>
      </c>
      <c r="D3650" s="38">
        <v>6</v>
      </c>
      <c r="E3650" s="38">
        <v>9</v>
      </c>
      <c r="F3650" s="38">
        <v>2025</v>
      </c>
      <c r="G3650" s="38">
        <v>2</v>
      </c>
      <c r="H3650" s="38" t="s">
        <v>14</v>
      </c>
      <c r="I3650" s="38" t="s">
        <v>433</v>
      </c>
      <c r="J3650" s="38" t="s">
        <v>367</v>
      </c>
      <c r="K3650" s="38" t="s">
        <v>1058</v>
      </c>
      <c r="L3650" s="38">
        <v>168</v>
      </c>
      <c r="M3650" s="38">
        <v>8</v>
      </c>
      <c r="N3650" s="38">
        <v>21</v>
      </c>
      <c r="O3650" s="38" t="s">
        <v>201</v>
      </c>
      <c r="P3650" s="38" t="s">
        <v>508</v>
      </c>
    </row>
    <row r="3651" spans="1:16" s="38" customFormat="1" ht="15" hidden="1" x14ac:dyDescent="0.2">
      <c r="A3651" s="38" t="s">
        <v>921</v>
      </c>
      <c r="B3651" s="38" t="str">
        <f t="shared" si="4"/>
        <v>mo_priv051</v>
      </c>
      <c r="C3651" s="38" t="s">
        <v>917</v>
      </c>
      <c r="D3651" s="38">
        <v>6</v>
      </c>
      <c r="E3651" s="38">
        <v>9</v>
      </c>
      <c r="F3651" s="38">
        <v>2025</v>
      </c>
      <c r="G3651" s="38">
        <v>2</v>
      </c>
      <c r="H3651" s="38" t="s">
        <v>14</v>
      </c>
      <c r="I3651" s="38" t="s">
        <v>375</v>
      </c>
      <c r="J3651" s="38" t="s">
        <v>1676</v>
      </c>
      <c r="K3651" s="38" t="s">
        <v>1218</v>
      </c>
      <c r="L3651" s="38">
        <v>67</v>
      </c>
      <c r="M3651" s="38">
        <v>67</v>
      </c>
      <c r="N3651" s="38">
        <v>1</v>
      </c>
      <c r="O3651" s="38" t="s">
        <v>201</v>
      </c>
      <c r="P3651" s="38" t="s">
        <v>1531</v>
      </c>
    </row>
    <row r="3652" spans="1:16" s="38" customFormat="1" ht="15" hidden="1" x14ac:dyDescent="0.2">
      <c r="A3652" s="38" t="s">
        <v>921</v>
      </c>
      <c r="B3652" s="38" t="str">
        <f t="shared" si="4"/>
        <v>mo_priv051</v>
      </c>
      <c r="C3652" s="38" t="s">
        <v>917</v>
      </c>
      <c r="D3652" s="38">
        <v>6</v>
      </c>
      <c r="E3652" s="38">
        <v>9</v>
      </c>
      <c r="F3652" s="38">
        <v>2025</v>
      </c>
      <c r="G3652" s="38">
        <v>2</v>
      </c>
      <c r="H3652" s="38" t="s">
        <v>14</v>
      </c>
      <c r="I3652" s="38" t="s">
        <v>980</v>
      </c>
      <c r="J3652" s="38" t="s">
        <v>1825</v>
      </c>
      <c r="K3652" s="38" t="s">
        <v>1058</v>
      </c>
      <c r="L3652" s="38">
        <v>3</v>
      </c>
      <c r="M3652" s="38">
        <v>3</v>
      </c>
      <c r="N3652" s="38">
        <v>1</v>
      </c>
      <c r="O3652" s="38" t="s">
        <v>201</v>
      </c>
      <c r="P3652" s="38" t="s">
        <v>1817</v>
      </c>
    </row>
    <row r="3653" spans="1:16" s="38" customFormat="1" ht="15" hidden="1" x14ac:dyDescent="0.2">
      <c r="A3653" s="38" t="s">
        <v>140</v>
      </c>
      <c r="B3653" s="38" t="str">
        <f t="shared" si="4"/>
        <v>mo_priv034</v>
      </c>
      <c r="C3653" s="38" t="s">
        <v>917</v>
      </c>
      <c r="D3653" s="38">
        <v>6</v>
      </c>
      <c r="E3653" s="38">
        <v>9</v>
      </c>
      <c r="F3653" s="38">
        <v>2025</v>
      </c>
      <c r="G3653" s="38">
        <v>2</v>
      </c>
      <c r="H3653" s="38" t="s">
        <v>1505</v>
      </c>
      <c r="I3653" s="38" t="s">
        <v>974</v>
      </c>
      <c r="J3653" s="38" t="s">
        <v>1191</v>
      </c>
      <c r="K3653" s="38" t="s">
        <v>1058</v>
      </c>
      <c r="L3653" s="38">
        <v>40</v>
      </c>
      <c r="M3653" s="38">
        <v>2</v>
      </c>
      <c r="N3653" s="38">
        <v>20</v>
      </c>
      <c r="O3653" s="38" t="s">
        <v>201</v>
      </c>
      <c r="P3653" s="38" t="s">
        <v>1524</v>
      </c>
    </row>
    <row r="3654" spans="1:16" s="8" customFormat="1" ht="15" hidden="1" x14ac:dyDescent="0.25">
      <c r="A3654" s="5" t="s">
        <v>140</v>
      </c>
      <c r="B3654" s="5" t="str">
        <f t="shared" si="4"/>
        <v>mo_priv034</v>
      </c>
      <c r="C3654" s="5" t="s">
        <v>917</v>
      </c>
      <c r="D3654" s="5">
        <v>6</v>
      </c>
      <c r="E3654" s="5">
        <v>9</v>
      </c>
      <c r="F3654" s="5">
        <v>2025</v>
      </c>
      <c r="G3654" s="5">
        <v>2</v>
      </c>
      <c r="H3654" s="5" t="s">
        <v>1505</v>
      </c>
      <c r="I3654" s="5" t="s">
        <v>379</v>
      </c>
      <c r="J3654" s="5" t="s">
        <v>1976</v>
      </c>
      <c r="K3654" s="5" t="s">
        <v>1058</v>
      </c>
      <c r="L3654" s="5">
        <v>2</v>
      </c>
      <c r="M3654" s="5">
        <v>2</v>
      </c>
      <c r="N3654" s="5">
        <v>1</v>
      </c>
      <c r="O3654" s="5" t="s">
        <v>1977</v>
      </c>
      <c r="P3654" s="5" t="s">
        <v>1546</v>
      </c>
    </row>
    <row r="3655" spans="1:16" s="38" customFormat="1" ht="15" hidden="1" x14ac:dyDescent="0.2">
      <c r="A3655" s="38" t="s">
        <v>140</v>
      </c>
      <c r="B3655" s="38" t="str">
        <f t="shared" si="4"/>
        <v>mo_priv034</v>
      </c>
      <c r="C3655" s="38" t="s">
        <v>917</v>
      </c>
      <c r="D3655" s="38">
        <v>6</v>
      </c>
      <c r="E3655" s="38">
        <v>9</v>
      </c>
      <c r="F3655" s="38">
        <v>2025</v>
      </c>
      <c r="G3655" s="38">
        <v>2</v>
      </c>
      <c r="H3655" s="38" t="s">
        <v>1505</v>
      </c>
      <c r="I3655" s="38" t="s">
        <v>314</v>
      </c>
      <c r="J3655" s="38" t="s">
        <v>1617</v>
      </c>
      <c r="K3655" s="38" t="s">
        <v>1058</v>
      </c>
      <c r="L3655" s="38">
        <v>85</v>
      </c>
      <c r="M3655" s="38">
        <v>17</v>
      </c>
      <c r="N3655" s="38">
        <v>5</v>
      </c>
      <c r="O3655" s="38" t="s">
        <v>201</v>
      </c>
      <c r="P3655" s="38" t="s">
        <v>1432</v>
      </c>
    </row>
    <row r="3656" spans="1:16" s="38" customFormat="1" ht="15" hidden="1" x14ac:dyDescent="0.2">
      <c r="A3656" s="38" t="s">
        <v>140</v>
      </c>
      <c r="B3656" s="38" t="str">
        <f t="shared" ref="B3656:B3910" si="5">CONCATENATE("mo_",A3656)</f>
        <v>mo_priv034</v>
      </c>
      <c r="C3656" s="38" t="s">
        <v>917</v>
      </c>
      <c r="D3656" s="38">
        <v>6</v>
      </c>
      <c r="E3656" s="38">
        <v>9</v>
      </c>
      <c r="F3656" s="38">
        <v>2025</v>
      </c>
      <c r="G3656" s="38">
        <v>2</v>
      </c>
      <c r="H3656" s="38" t="s">
        <v>1505</v>
      </c>
      <c r="I3656" s="38" t="s">
        <v>312</v>
      </c>
      <c r="J3656" s="38" t="s">
        <v>313</v>
      </c>
      <c r="K3656" s="38" t="s">
        <v>1058</v>
      </c>
      <c r="L3656" s="38">
        <v>300</v>
      </c>
      <c r="M3656" s="38">
        <v>4</v>
      </c>
      <c r="N3656" s="38">
        <v>75</v>
      </c>
      <c r="O3656" s="38" t="s">
        <v>201</v>
      </c>
      <c r="P3656" s="38" t="s">
        <v>1526</v>
      </c>
    </row>
    <row r="3657" spans="1:16" s="8" customFormat="1" ht="15" hidden="1" x14ac:dyDescent="0.25">
      <c r="A3657" s="5" t="s">
        <v>140</v>
      </c>
      <c r="B3657" s="5" t="str">
        <f t="shared" si="5"/>
        <v>mo_priv034</v>
      </c>
      <c r="C3657" s="5" t="s">
        <v>917</v>
      </c>
      <c r="D3657" s="5">
        <v>6</v>
      </c>
      <c r="E3657" s="5">
        <v>9</v>
      </c>
      <c r="F3657" s="5">
        <v>2025</v>
      </c>
      <c r="G3657" s="5">
        <v>2</v>
      </c>
      <c r="H3657" s="5" t="s">
        <v>1505</v>
      </c>
      <c r="I3657" s="5" t="s">
        <v>319</v>
      </c>
      <c r="J3657" s="5" t="s">
        <v>1978</v>
      </c>
      <c r="K3657" s="5" t="s">
        <v>1058</v>
      </c>
      <c r="L3657" s="5">
        <v>255</v>
      </c>
      <c r="M3657" s="5">
        <v>15</v>
      </c>
      <c r="N3657" s="5">
        <v>15</v>
      </c>
      <c r="O3657" s="5" t="s">
        <v>1979</v>
      </c>
      <c r="P3657" s="5" t="s">
        <v>1541</v>
      </c>
    </row>
    <row r="3658" spans="1:16" s="38" customFormat="1" ht="15" hidden="1" x14ac:dyDescent="0.2">
      <c r="A3658" s="38" t="s">
        <v>63</v>
      </c>
      <c r="B3658" s="38" t="str">
        <f t="shared" si="5"/>
        <v>mo_priv044</v>
      </c>
      <c r="C3658" s="38" t="s">
        <v>917</v>
      </c>
      <c r="D3658" s="38">
        <v>6</v>
      </c>
      <c r="E3658" s="38">
        <v>9</v>
      </c>
      <c r="F3658" s="38">
        <v>2025</v>
      </c>
      <c r="G3658" s="38">
        <v>2</v>
      </c>
      <c r="H3658" s="38" t="s">
        <v>14</v>
      </c>
      <c r="I3658" s="38" t="s">
        <v>375</v>
      </c>
      <c r="J3658" s="38" t="s">
        <v>398</v>
      </c>
      <c r="K3658" s="38" t="s">
        <v>1218</v>
      </c>
      <c r="L3658" s="38">
        <v>43</v>
      </c>
      <c r="M3658" s="38">
        <v>43</v>
      </c>
      <c r="N3658" s="38">
        <v>1</v>
      </c>
      <c r="O3658" s="38" t="s">
        <v>201</v>
      </c>
      <c r="P3658" s="38" t="s">
        <v>1453</v>
      </c>
    </row>
    <row r="3659" spans="1:16" s="38" customFormat="1" ht="15" hidden="1" x14ac:dyDescent="0.2">
      <c r="A3659" s="38" t="s">
        <v>63</v>
      </c>
      <c r="B3659" s="38" t="str">
        <f t="shared" si="5"/>
        <v>mo_priv044</v>
      </c>
      <c r="C3659" s="38" t="s">
        <v>917</v>
      </c>
      <c r="D3659" s="38">
        <v>6</v>
      </c>
      <c r="E3659" s="38">
        <v>9</v>
      </c>
      <c r="F3659" s="38">
        <v>2025</v>
      </c>
      <c r="G3659" s="38">
        <v>2</v>
      </c>
      <c r="H3659" s="38" t="s">
        <v>14</v>
      </c>
      <c r="I3659" s="38" t="s">
        <v>973</v>
      </c>
      <c r="J3659" s="38" t="s">
        <v>481</v>
      </c>
      <c r="K3659" s="38" t="s">
        <v>1058</v>
      </c>
      <c r="L3659" s="38">
        <v>33</v>
      </c>
      <c r="M3659" s="38">
        <v>33</v>
      </c>
      <c r="N3659" s="38">
        <v>1</v>
      </c>
      <c r="O3659" s="38" t="s">
        <v>201</v>
      </c>
      <c r="P3659" s="38" t="s">
        <v>1523</v>
      </c>
    </row>
    <row r="3660" spans="1:16" s="38" customFormat="1" ht="15" hidden="1" x14ac:dyDescent="0.2">
      <c r="A3660" s="38" t="s">
        <v>63</v>
      </c>
      <c r="B3660" s="38" t="str">
        <f t="shared" si="5"/>
        <v>mo_priv044</v>
      </c>
      <c r="C3660" s="38" t="s">
        <v>917</v>
      </c>
      <c r="D3660" s="38">
        <v>6</v>
      </c>
      <c r="E3660" s="38">
        <v>9</v>
      </c>
      <c r="F3660" s="38">
        <v>2025</v>
      </c>
      <c r="G3660" s="38">
        <v>2</v>
      </c>
      <c r="H3660" s="38" t="s">
        <v>14</v>
      </c>
      <c r="I3660" s="38" t="s">
        <v>394</v>
      </c>
      <c r="J3660" s="38" t="s">
        <v>395</v>
      </c>
      <c r="K3660" s="38" t="s">
        <v>1058</v>
      </c>
      <c r="L3660" s="38">
        <v>11</v>
      </c>
      <c r="M3660" s="38">
        <v>11</v>
      </c>
      <c r="N3660" s="38">
        <v>1</v>
      </c>
      <c r="O3660" s="38" t="s">
        <v>201</v>
      </c>
      <c r="P3660" s="38" t="s">
        <v>78</v>
      </c>
    </row>
    <row r="3661" spans="1:16" s="38" customFormat="1" ht="15" hidden="1" x14ac:dyDescent="0.2">
      <c r="A3661" s="38" t="s">
        <v>63</v>
      </c>
      <c r="B3661" s="38" t="str">
        <f t="shared" si="5"/>
        <v>mo_priv044</v>
      </c>
      <c r="C3661" s="38" t="s">
        <v>917</v>
      </c>
      <c r="D3661" s="38">
        <v>6</v>
      </c>
      <c r="E3661" s="38">
        <v>9</v>
      </c>
      <c r="F3661" s="38">
        <v>2025</v>
      </c>
      <c r="G3661" s="38">
        <v>2</v>
      </c>
      <c r="H3661" s="38" t="s">
        <v>14</v>
      </c>
      <c r="I3661" s="38" t="s">
        <v>415</v>
      </c>
      <c r="J3661" s="38" t="s">
        <v>1762</v>
      </c>
      <c r="K3661" s="38" t="s">
        <v>1058</v>
      </c>
      <c r="L3661" s="38">
        <v>152</v>
      </c>
      <c r="M3661" s="38">
        <v>8</v>
      </c>
      <c r="N3661" s="38">
        <v>19</v>
      </c>
      <c r="O3661" s="38" t="s">
        <v>201</v>
      </c>
      <c r="P3661" s="38" t="s">
        <v>501</v>
      </c>
    </row>
    <row r="3662" spans="1:16" s="38" customFormat="1" ht="15" hidden="1" x14ac:dyDescent="0.2">
      <c r="A3662" s="38" t="s">
        <v>63</v>
      </c>
      <c r="B3662" s="38" t="str">
        <f t="shared" si="5"/>
        <v>mo_priv044</v>
      </c>
      <c r="C3662" s="38" t="s">
        <v>917</v>
      </c>
      <c r="D3662" s="38">
        <v>6</v>
      </c>
      <c r="E3662" s="38">
        <v>9</v>
      </c>
      <c r="F3662" s="38">
        <v>2025</v>
      </c>
      <c r="G3662" s="38">
        <v>2</v>
      </c>
      <c r="H3662" s="38" t="s">
        <v>14</v>
      </c>
      <c r="I3662" s="38" t="s">
        <v>1818</v>
      </c>
      <c r="J3662" s="38" t="s">
        <v>2168</v>
      </c>
      <c r="K3662" s="38" t="s">
        <v>1058</v>
      </c>
      <c r="L3662" s="38">
        <v>90</v>
      </c>
      <c r="M3662" s="38">
        <v>15</v>
      </c>
      <c r="N3662" s="38">
        <v>6</v>
      </c>
      <c r="O3662" s="38" t="s">
        <v>201</v>
      </c>
      <c r="P3662" s="38" t="s">
        <v>1819</v>
      </c>
    </row>
    <row r="3663" spans="1:16" s="38" customFormat="1" ht="15" hidden="1" x14ac:dyDescent="0.2">
      <c r="A3663" s="38" t="s">
        <v>63</v>
      </c>
      <c r="B3663" s="38" t="str">
        <f t="shared" si="5"/>
        <v>mo_priv044</v>
      </c>
      <c r="C3663" s="38" t="s">
        <v>917</v>
      </c>
      <c r="D3663" s="38">
        <v>6</v>
      </c>
      <c r="E3663" s="38">
        <v>9</v>
      </c>
      <c r="F3663" s="38">
        <v>2025</v>
      </c>
      <c r="G3663" s="38">
        <v>2</v>
      </c>
      <c r="H3663" s="38" t="s">
        <v>14</v>
      </c>
      <c r="I3663" s="38" t="s">
        <v>312</v>
      </c>
      <c r="J3663" s="38" t="s">
        <v>313</v>
      </c>
      <c r="K3663" s="38" t="s">
        <v>1058</v>
      </c>
      <c r="L3663" s="38">
        <v>180</v>
      </c>
      <c r="M3663" s="38">
        <v>2</v>
      </c>
      <c r="N3663" s="38">
        <v>90</v>
      </c>
      <c r="O3663" s="38" t="s">
        <v>201</v>
      </c>
      <c r="P3663" s="38" t="s">
        <v>1526</v>
      </c>
    </row>
    <row r="3664" spans="1:16" s="38" customFormat="1" ht="15" hidden="1" x14ac:dyDescent="0.2">
      <c r="A3664" s="38" t="s">
        <v>63</v>
      </c>
      <c r="B3664" s="38" t="str">
        <f t="shared" si="5"/>
        <v>mo_priv044</v>
      </c>
      <c r="C3664" s="38" t="s">
        <v>917</v>
      </c>
      <c r="D3664" s="38">
        <v>6</v>
      </c>
      <c r="E3664" s="38">
        <v>9</v>
      </c>
      <c r="F3664" s="38">
        <v>2025</v>
      </c>
      <c r="G3664" s="38">
        <v>2</v>
      </c>
      <c r="H3664" s="38" t="s">
        <v>14</v>
      </c>
      <c r="I3664" s="38" t="s">
        <v>314</v>
      </c>
      <c r="J3664" s="38" t="s">
        <v>1617</v>
      </c>
      <c r="K3664" s="38" t="s">
        <v>1058</v>
      </c>
      <c r="L3664" s="38">
        <v>81</v>
      </c>
      <c r="M3664" s="38">
        <v>27</v>
      </c>
      <c r="N3664" s="38">
        <v>3</v>
      </c>
      <c r="O3664" s="38" t="s">
        <v>201</v>
      </c>
      <c r="P3664" s="38" t="s">
        <v>1432</v>
      </c>
    </row>
    <row r="3665" spans="1:16" s="38" customFormat="1" ht="15" hidden="1" x14ac:dyDescent="0.25">
      <c r="A3665" s="38" t="s">
        <v>63</v>
      </c>
      <c r="B3665" s="38" t="str">
        <f t="shared" si="5"/>
        <v>mo_priv044</v>
      </c>
      <c r="C3665" s="38" t="s">
        <v>917</v>
      </c>
      <c r="D3665" s="38">
        <v>6</v>
      </c>
      <c r="E3665" s="38">
        <v>9</v>
      </c>
      <c r="F3665" s="38">
        <v>2025</v>
      </c>
      <c r="G3665" s="38">
        <v>2</v>
      </c>
      <c r="H3665" s="38" t="s">
        <v>14</v>
      </c>
      <c r="I3665" s="38" t="s">
        <v>310</v>
      </c>
      <c r="J3665" s="38" t="s">
        <v>311</v>
      </c>
      <c r="K3665" s="38" t="s">
        <v>1218</v>
      </c>
      <c r="L3665" s="38">
        <v>15</v>
      </c>
      <c r="M3665" s="38">
        <v>15</v>
      </c>
      <c r="N3665" s="38">
        <v>1</v>
      </c>
      <c r="O3665" s="38" t="s">
        <v>201</v>
      </c>
      <c r="P3665" s="5" t="s">
        <v>509</v>
      </c>
    </row>
    <row r="3666" spans="1:16" s="38" customFormat="1" ht="15" hidden="1" x14ac:dyDescent="0.2">
      <c r="A3666" s="38" t="s">
        <v>63</v>
      </c>
      <c r="B3666" s="38" t="str">
        <f t="shared" si="5"/>
        <v>mo_priv044</v>
      </c>
      <c r="C3666" s="38" t="s">
        <v>917</v>
      </c>
      <c r="D3666" s="38">
        <v>6</v>
      </c>
      <c r="E3666" s="38">
        <v>9</v>
      </c>
      <c r="F3666" s="38">
        <v>2025</v>
      </c>
      <c r="G3666" s="38">
        <v>2</v>
      </c>
      <c r="H3666" s="38" t="s">
        <v>14</v>
      </c>
      <c r="I3666" s="38" t="s">
        <v>375</v>
      </c>
      <c r="J3666" s="38" t="s">
        <v>376</v>
      </c>
      <c r="K3666" s="38" t="s">
        <v>1218</v>
      </c>
      <c r="L3666" s="38">
        <v>2</v>
      </c>
      <c r="M3666" s="38">
        <v>2</v>
      </c>
      <c r="N3666" s="38">
        <v>1</v>
      </c>
      <c r="O3666" s="38" t="s">
        <v>201</v>
      </c>
      <c r="P3666" s="38" t="s">
        <v>1515</v>
      </c>
    </row>
    <row r="3667" spans="1:16" s="38" customFormat="1" ht="15" hidden="1" x14ac:dyDescent="0.2">
      <c r="A3667" s="38" t="s">
        <v>63</v>
      </c>
      <c r="B3667" s="38" t="str">
        <f t="shared" si="5"/>
        <v>mo_priv044</v>
      </c>
      <c r="C3667" s="38" t="s">
        <v>917</v>
      </c>
      <c r="D3667" s="38">
        <v>6</v>
      </c>
      <c r="E3667" s="38">
        <v>9</v>
      </c>
      <c r="F3667" s="38">
        <v>2025</v>
      </c>
      <c r="G3667" s="38">
        <v>2</v>
      </c>
      <c r="H3667" s="38" t="s">
        <v>14</v>
      </c>
      <c r="I3667" s="38" t="s">
        <v>974</v>
      </c>
      <c r="J3667" s="38" t="s">
        <v>1191</v>
      </c>
      <c r="K3667" s="38" t="s">
        <v>1058</v>
      </c>
      <c r="L3667" s="38">
        <v>7</v>
      </c>
      <c r="M3667" s="38">
        <v>1</v>
      </c>
      <c r="N3667" s="38">
        <v>7</v>
      </c>
      <c r="O3667" s="38" t="s">
        <v>201</v>
      </c>
      <c r="P3667" s="38" t="s">
        <v>1524</v>
      </c>
    </row>
    <row r="3668" spans="1:16" s="38" customFormat="1" ht="15" hidden="1" x14ac:dyDescent="0.2">
      <c r="A3668" s="38" t="s">
        <v>67</v>
      </c>
      <c r="B3668" s="38" t="str">
        <f t="shared" si="5"/>
        <v>mo_priv045</v>
      </c>
      <c r="C3668" s="38" t="s">
        <v>917</v>
      </c>
      <c r="D3668" s="38">
        <v>6</v>
      </c>
      <c r="E3668" s="38">
        <v>9</v>
      </c>
      <c r="F3668" s="38">
        <v>2025</v>
      </c>
      <c r="G3668" s="38">
        <v>2</v>
      </c>
      <c r="H3668" s="38" t="s">
        <v>1505</v>
      </c>
      <c r="I3668" s="38" t="s">
        <v>974</v>
      </c>
      <c r="J3668" s="38" t="s">
        <v>1191</v>
      </c>
      <c r="K3668" s="38" t="s">
        <v>1058</v>
      </c>
      <c r="L3668" s="38">
        <v>594</v>
      </c>
      <c r="M3668" s="38">
        <v>33</v>
      </c>
      <c r="N3668" s="38">
        <v>18</v>
      </c>
      <c r="O3668" s="38" t="s">
        <v>201</v>
      </c>
      <c r="P3668" s="38" t="s">
        <v>1524</v>
      </c>
    </row>
    <row r="3669" spans="1:16" s="38" customFormat="1" ht="15" hidden="1" x14ac:dyDescent="0.2">
      <c r="A3669" s="38" t="s">
        <v>67</v>
      </c>
      <c r="B3669" s="38" t="str">
        <f t="shared" si="5"/>
        <v>mo_priv045</v>
      </c>
      <c r="C3669" s="38" t="s">
        <v>917</v>
      </c>
      <c r="D3669" s="38">
        <v>6</v>
      </c>
      <c r="E3669" s="38">
        <v>9</v>
      </c>
      <c r="F3669" s="38">
        <v>2025</v>
      </c>
      <c r="G3669" s="38">
        <v>2</v>
      </c>
      <c r="H3669" s="38" t="s">
        <v>1505</v>
      </c>
      <c r="I3669" s="38" t="s">
        <v>973</v>
      </c>
      <c r="J3669" s="38" t="s">
        <v>481</v>
      </c>
      <c r="K3669" s="38" t="s">
        <v>1058</v>
      </c>
      <c r="L3669" s="38">
        <v>90</v>
      </c>
      <c r="M3669" s="38">
        <v>90</v>
      </c>
      <c r="N3669" s="38">
        <v>1</v>
      </c>
      <c r="O3669" s="38" t="s">
        <v>201</v>
      </c>
      <c r="P3669" s="38" t="s">
        <v>1523</v>
      </c>
    </row>
    <row r="3670" spans="1:16" s="38" customFormat="1" ht="15" hidden="1" x14ac:dyDescent="0.2">
      <c r="A3670" s="38" t="s">
        <v>143</v>
      </c>
      <c r="B3670" s="38" t="str">
        <f t="shared" si="5"/>
        <v>mo_priv035</v>
      </c>
      <c r="C3670" s="38" t="s">
        <v>917</v>
      </c>
      <c r="D3670" s="38">
        <v>6</v>
      </c>
      <c r="E3670" s="38">
        <v>10</v>
      </c>
      <c r="F3670" s="38">
        <v>2025</v>
      </c>
      <c r="G3670" s="38">
        <v>2</v>
      </c>
      <c r="H3670" s="38" t="s">
        <v>1505</v>
      </c>
      <c r="I3670" s="38" t="s">
        <v>312</v>
      </c>
      <c r="J3670" s="38" t="s">
        <v>313</v>
      </c>
      <c r="K3670" s="38" t="s">
        <v>1058</v>
      </c>
      <c r="L3670" s="38">
        <v>1700</v>
      </c>
      <c r="M3670" s="38">
        <v>170</v>
      </c>
      <c r="N3670" s="38">
        <v>100</v>
      </c>
      <c r="O3670" s="38" t="s">
        <v>201</v>
      </c>
      <c r="P3670" s="38" t="s">
        <v>1526</v>
      </c>
    </row>
    <row r="3671" spans="1:16" s="38" customFormat="1" ht="15" hidden="1" x14ac:dyDescent="0.2">
      <c r="A3671" s="38" t="s">
        <v>143</v>
      </c>
      <c r="B3671" s="38" t="str">
        <f t="shared" si="5"/>
        <v>mo_priv035</v>
      </c>
      <c r="C3671" s="38" t="s">
        <v>917</v>
      </c>
      <c r="D3671" s="38">
        <v>6</v>
      </c>
      <c r="E3671" s="38">
        <v>10</v>
      </c>
      <c r="F3671" s="38">
        <v>2025</v>
      </c>
      <c r="G3671" s="38">
        <v>2</v>
      </c>
      <c r="H3671" s="38" t="s">
        <v>1505</v>
      </c>
      <c r="I3671" s="38" t="s">
        <v>314</v>
      </c>
      <c r="J3671" s="38" t="s">
        <v>315</v>
      </c>
      <c r="K3671" s="38" t="s">
        <v>1058</v>
      </c>
      <c r="L3671" s="38">
        <v>7866</v>
      </c>
      <c r="M3671" s="38">
        <v>437</v>
      </c>
      <c r="N3671" s="38">
        <v>18</v>
      </c>
      <c r="O3671" s="38" t="s">
        <v>201</v>
      </c>
      <c r="P3671" s="38" t="s">
        <v>1432</v>
      </c>
    </row>
    <row r="3672" spans="1:16" s="8" customFormat="1" ht="15" hidden="1" x14ac:dyDescent="0.25">
      <c r="A3672" s="5" t="s">
        <v>143</v>
      </c>
      <c r="B3672" s="5" t="str">
        <f t="shared" si="5"/>
        <v>mo_priv035</v>
      </c>
      <c r="C3672" s="5" t="s">
        <v>917</v>
      </c>
      <c r="D3672" s="5">
        <v>6</v>
      </c>
      <c r="E3672" s="5">
        <v>10</v>
      </c>
      <c r="F3672" s="5">
        <v>2025</v>
      </c>
      <c r="G3672" s="5">
        <v>2</v>
      </c>
      <c r="H3672" s="5" t="s">
        <v>1505</v>
      </c>
      <c r="I3672" s="5" t="s">
        <v>371</v>
      </c>
      <c r="J3672" s="5" t="s">
        <v>1980</v>
      </c>
      <c r="K3672" s="5" t="s">
        <v>1058</v>
      </c>
      <c r="L3672" s="5">
        <v>41</v>
      </c>
      <c r="M3672" s="5">
        <v>41</v>
      </c>
      <c r="N3672" s="5">
        <v>1</v>
      </c>
      <c r="O3672" s="5" t="s">
        <v>1981</v>
      </c>
      <c r="P3672" s="5" t="s">
        <v>1706</v>
      </c>
    </row>
    <row r="3673" spans="1:16" s="8" customFormat="1" ht="15" hidden="1" x14ac:dyDescent="0.25">
      <c r="A3673" s="5" t="s">
        <v>143</v>
      </c>
      <c r="B3673" s="5" t="str">
        <f t="shared" si="5"/>
        <v>mo_priv035</v>
      </c>
      <c r="C3673" s="5" t="s">
        <v>917</v>
      </c>
      <c r="D3673" s="5">
        <v>6</v>
      </c>
      <c r="E3673" s="5">
        <v>10</v>
      </c>
      <c r="F3673" s="5">
        <v>2025</v>
      </c>
      <c r="G3673" s="5">
        <v>2</v>
      </c>
      <c r="H3673" s="5" t="s">
        <v>1505</v>
      </c>
      <c r="I3673" s="5" t="s">
        <v>1982</v>
      </c>
      <c r="J3673" s="5" t="s">
        <v>521</v>
      </c>
      <c r="K3673" s="5" t="s">
        <v>1058</v>
      </c>
      <c r="L3673" s="5">
        <v>2000</v>
      </c>
      <c r="M3673" s="5">
        <v>10</v>
      </c>
      <c r="N3673" s="5">
        <v>200</v>
      </c>
      <c r="O3673" s="5" t="s">
        <v>1983</v>
      </c>
      <c r="P3673" s="5" t="s">
        <v>1571</v>
      </c>
    </row>
    <row r="3674" spans="1:16" s="8" customFormat="1" ht="15" hidden="1" x14ac:dyDescent="0.25">
      <c r="A3674" s="5" t="s">
        <v>143</v>
      </c>
      <c r="B3674" s="5" t="str">
        <f t="shared" si="5"/>
        <v>mo_priv035</v>
      </c>
      <c r="C3674" s="5" t="s">
        <v>917</v>
      </c>
      <c r="D3674" s="5">
        <v>6</v>
      </c>
      <c r="E3674" s="5">
        <v>10</v>
      </c>
      <c r="F3674" s="5">
        <v>2025</v>
      </c>
      <c r="G3674" s="5">
        <v>2</v>
      </c>
      <c r="H3674" s="5" t="s">
        <v>1505</v>
      </c>
      <c r="I3674" s="5" t="s">
        <v>425</v>
      </c>
      <c r="J3674" s="5" t="s">
        <v>426</v>
      </c>
      <c r="K3674" s="5" t="s">
        <v>1058</v>
      </c>
      <c r="L3674" s="5">
        <v>16</v>
      </c>
      <c r="M3674" s="5">
        <v>16</v>
      </c>
      <c r="N3674" s="5">
        <v>1</v>
      </c>
      <c r="O3674" s="5" t="s">
        <v>1984</v>
      </c>
      <c r="P3674" s="5" t="s">
        <v>271</v>
      </c>
    </row>
    <row r="3675" spans="1:16" s="38" customFormat="1" ht="15" hidden="1" x14ac:dyDescent="0.2">
      <c r="A3675" s="38" t="s">
        <v>143</v>
      </c>
      <c r="B3675" s="38" t="str">
        <f t="shared" si="5"/>
        <v>mo_priv035</v>
      </c>
      <c r="C3675" s="38" t="s">
        <v>917</v>
      </c>
      <c r="D3675" s="38">
        <v>6</v>
      </c>
      <c r="E3675" s="38">
        <v>10</v>
      </c>
      <c r="F3675" s="38">
        <v>2025</v>
      </c>
      <c r="G3675" s="38">
        <v>2</v>
      </c>
      <c r="H3675" s="38" t="s">
        <v>1505</v>
      </c>
      <c r="I3675" s="38" t="s">
        <v>375</v>
      </c>
      <c r="J3675" s="38" t="s">
        <v>376</v>
      </c>
      <c r="K3675" s="38" t="s">
        <v>1218</v>
      </c>
      <c r="L3675" s="38">
        <v>14</v>
      </c>
      <c r="M3675" s="38">
        <v>14</v>
      </c>
      <c r="N3675" s="38">
        <v>1</v>
      </c>
      <c r="O3675" s="38" t="s">
        <v>201</v>
      </c>
      <c r="P3675" s="38" t="s">
        <v>1515</v>
      </c>
    </row>
    <row r="3676" spans="1:16" s="38" customFormat="1" ht="15" hidden="1" x14ac:dyDescent="0.2">
      <c r="A3676" s="38" t="s">
        <v>143</v>
      </c>
      <c r="B3676" s="38" t="str">
        <f t="shared" si="5"/>
        <v>mo_priv035</v>
      </c>
      <c r="C3676" s="38" t="s">
        <v>917</v>
      </c>
      <c r="D3676" s="38">
        <v>6</v>
      </c>
      <c r="E3676" s="38">
        <v>10</v>
      </c>
      <c r="F3676" s="38">
        <v>2025</v>
      </c>
      <c r="G3676" s="38">
        <v>2</v>
      </c>
      <c r="H3676" s="38" t="s">
        <v>1505</v>
      </c>
      <c r="I3676" s="38" t="s">
        <v>1818</v>
      </c>
      <c r="J3676" s="38" t="s">
        <v>2168</v>
      </c>
      <c r="K3676" s="38" t="s">
        <v>1058</v>
      </c>
      <c r="L3676" s="38">
        <v>1560</v>
      </c>
      <c r="M3676" s="38">
        <v>260</v>
      </c>
      <c r="N3676" s="38">
        <v>6</v>
      </c>
      <c r="O3676" s="38" t="s">
        <v>201</v>
      </c>
      <c r="P3676" s="38" t="s">
        <v>1819</v>
      </c>
    </row>
    <row r="3677" spans="1:16" s="38" customFormat="1" ht="15" hidden="1" x14ac:dyDescent="0.2">
      <c r="A3677" s="38" t="s">
        <v>143</v>
      </c>
      <c r="B3677" s="38" t="str">
        <f t="shared" si="5"/>
        <v>mo_priv035</v>
      </c>
      <c r="C3677" s="38" t="s">
        <v>917</v>
      </c>
      <c r="D3677" s="38">
        <v>6</v>
      </c>
      <c r="E3677" s="38">
        <v>10</v>
      </c>
      <c r="F3677" s="38">
        <v>2025</v>
      </c>
      <c r="G3677" s="38">
        <v>2</v>
      </c>
      <c r="H3677" s="38" t="s">
        <v>1505</v>
      </c>
      <c r="I3677" s="38" t="s">
        <v>399</v>
      </c>
      <c r="J3677" s="38" t="s">
        <v>400</v>
      </c>
      <c r="K3677" s="38" t="s">
        <v>1058</v>
      </c>
      <c r="L3677" s="38">
        <v>59</v>
      </c>
      <c r="M3677" s="38">
        <v>59</v>
      </c>
      <c r="N3677" s="38">
        <v>1</v>
      </c>
      <c r="O3677" s="38" t="s">
        <v>201</v>
      </c>
      <c r="P3677" s="38" t="s">
        <v>1547</v>
      </c>
    </row>
    <row r="3678" spans="1:16" s="8" customFormat="1" ht="15" hidden="1" x14ac:dyDescent="0.25">
      <c r="A3678" s="5" t="s">
        <v>143</v>
      </c>
      <c r="B3678" s="5" t="str">
        <f t="shared" si="5"/>
        <v>mo_priv035</v>
      </c>
      <c r="C3678" s="5" t="s">
        <v>917</v>
      </c>
      <c r="D3678" s="5">
        <v>6</v>
      </c>
      <c r="E3678" s="5">
        <v>10</v>
      </c>
      <c r="F3678" s="5">
        <v>2025</v>
      </c>
      <c r="G3678" s="5">
        <v>2</v>
      </c>
      <c r="H3678" s="5" t="s">
        <v>1505</v>
      </c>
      <c r="I3678" s="5" t="s">
        <v>495</v>
      </c>
      <c r="J3678" s="5" t="s">
        <v>498</v>
      </c>
      <c r="K3678" s="5" t="s">
        <v>1058</v>
      </c>
      <c r="L3678" s="5">
        <v>27</v>
      </c>
      <c r="M3678" s="5">
        <v>9</v>
      </c>
      <c r="N3678" s="5">
        <v>3</v>
      </c>
      <c r="O3678" s="5" t="s">
        <v>1985</v>
      </c>
      <c r="P3678" s="5" t="s">
        <v>1986</v>
      </c>
    </row>
    <row r="3679" spans="1:16" s="38" customFormat="1" ht="15" hidden="1" x14ac:dyDescent="0.2">
      <c r="A3679" s="38" t="s">
        <v>143</v>
      </c>
      <c r="B3679" s="38" t="str">
        <f t="shared" si="5"/>
        <v>mo_priv035</v>
      </c>
      <c r="C3679" s="38" t="s">
        <v>917</v>
      </c>
      <c r="D3679" s="38">
        <v>6</v>
      </c>
      <c r="E3679" s="38">
        <v>10</v>
      </c>
      <c r="F3679" s="38">
        <v>2025</v>
      </c>
      <c r="G3679" s="38">
        <v>2</v>
      </c>
      <c r="H3679" s="38" t="s">
        <v>1505</v>
      </c>
      <c r="I3679" s="38" t="s">
        <v>446</v>
      </c>
      <c r="J3679" s="38" t="s">
        <v>447</v>
      </c>
      <c r="K3679" s="38" t="s">
        <v>1058</v>
      </c>
      <c r="L3679" s="38">
        <v>28</v>
      </c>
      <c r="M3679" s="38">
        <v>28</v>
      </c>
      <c r="N3679" s="38">
        <v>1</v>
      </c>
      <c r="O3679" s="38" t="s">
        <v>201</v>
      </c>
      <c r="P3679" s="38" t="s">
        <v>1544</v>
      </c>
    </row>
    <row r="3680" spans="1:16" s="8" customFormat="1" ht="15" hidden="1" x14ac:dyDescent="0.25">
      <c r="A3680" s="5" t="s">
        <v>143</v>
      </c>
      <c r="B3680" s="5" t="str">
        <f t="shared" si="5"/>
        <v>mo_priv035</v>
      </c>
      <c r="C3680" s="5" t="s">
        <v>917</v>
      </c>
      <c r="D3680" s="5">
        <v>6</v>
      </c>
      <c r="E3680" s="5">
        <v>10</v>
      </c>
      <c r="F3680" s="5">
        <v>2025</v>
      </c>
      <c r="G3680" s="5">
        <v>2</v>
      </c>
      <c r="H3680" s="5" t="s">
        <v>1505</v>
      </c>
      <c r="I3680" s="5" t="s">
        <v>1987</v>
      </c>
      <c r="J3680" s="5" t="s">
        <v>1988</v>
      </c>
      <c r="K3680" s="5" t="s">
        <v>1058</v>
      </c>
      <c r="L3680" s="5">
        <v>36</v>
      </c>
      <c r="M3680" s="5">
        <v>6</v>
      </c>
      <c r="N3680" s="5">
        <v>6</v>
      </c>
      <c r="O3680" s="5" t="s">
        <v>1989</v>
      </c>
      <c r="P3680" s="5" t="s">
        <v>1990</v>
      </c>
    </row>
    <row r="3681" spans="1:16" s="8" customFormat="1" ht="15" hidden="1" x14ac:dyDescent="0.25">
      <c r="A3681" s="5" t="s">
        <v>143</v>
      </c>
      <c r="B3681" s="5" t="str">
        <f t="shared" si="5"/>
        <v>mo_priv035</v>
      </c>
      <c r="C3681" s="5" t="s">
        <v>917</v>
      </c>
      <c r="D3681" s="5">
        <v>6</v>
      </c>
      <c r="E3681" s="5">
        <v>10</v>
      </c>
      <c r="F3681" s="5">
        <v>2025</v>
      </c>
      <c r="G3681" s="5">
        <v>2</v>
      </c>
      <c r="H3681" s="5" t="s">
        <v>1505</v>
      </c>
      <c r="I3681" s="5" t="s">
        <v>993</v>
      </c>
      <c r="J3681" s="5" t="s">
        <v>1991</v>
      </c>
      <c r="K3681" s="5" t="s">
        <v>1058</v>
      </c>
      <c r="L3681" s="5">
        <v>1</v>
      </c>
      <c r="M3681" s="5">
        <v>1</v>
      </c>
      <c r="N3681" s="5">
        <v>1</v>
      </c>
      <c r="O3681" s="5" t="s">
        <v>1992</v>
      </c>
      <c r="P3681" s="5" t="s">
        <v>1993</v>
      </c>
    </row>
    <row r="3682" spans="1:16" s="38" customFormat="1" ht="15" hidden="1" x14ac:dyDescent="0.2">
      <c r="A3682" s="38" t="s">
        <v>140</v>
      </c>
      <c r="B3682" s="38" t="str">
        <f t="shared" si="5"/>
        <v>mo_priv034</v>
      </c>
      <c r="C3682" s="38" t="s">
        <v>917</v>
      </c>
      <c r="D3682" s="38">
        <v>6</v>
      </c>
      <c r="E3682" s="38">
        <v>10</v>
      </c>
      <c r="F3682" s="38">
        <v>2025</v>
      </c>
      <c r="G3682" s="38">
        <v>2</v>
      </c>
      <c r="H3682" s="38" t="s">
        <v>14</v>
      </c>
      <c r="I3682" s="38" t="s">
        <v>386</v>
      </c>
      <c r="J3682" s="38" t="s">
        <v>387</v>
      </c>
      <c r="K3682" s="38" t="s">
        <v>1058</v>
      </c>
      <c r="L3682" s="38">
        <v>1600</v>
      </c>
      <c r="M3682" s="38">
        <v>40</v>
      </c>
      <c r="N3682" s="38">
        <v>40</v>
      </c>
      <c r="O3682" s="38" t="s">
        <v>201</v>
      </c>
      <c r="P3682" s="38" t="s">
        <v>1519</v>
      </c>
    </row>
    <row r="3683" spans="1:16" s="38" customFormat="1" ht="15" hidden="1" x14ac:dyDescent="0.2">
      <c r="A3683" s="38" t="s">
        <v>140</v>
      </c>
      <c r="B3683" s="38" t="str">
        <f t="shared" si="5"/>
        <v>mo_priv034</v>
      </c>
      <c r="C3683" s="38" t="s">
        <v>917</v>
      </c>
      <c r="D3683" s="38">
        <v>6</v>
      </c>
      <c r="E3683" s="38">
        <v>10</v>
      </c>
      <c r="F3683" s="38">
        <v>2025</v>
      </c>
      <c r="G3683" s="38">
        <v>2</v>
      </c>
      <c r="H3683" s="38" t="s">
        <v>14</v>
      </c>
      <c r="I3683" s="38" t="s">
        <v>314</v>
      </c>
      <c r="J3683" s="38" t="s">
        <v>315</v>
      </c>
      <c r="K3683" s="38" t="s">
        <v>1058</v>
      </c>
      <c r="L3683" s="38">
        <v>588</v>
      </c>
      <c r="M3683" s="38">
        <v>42</v>
      </c>
      <c r="N3683" s="38">
        <v>15</v>
      </c>
      <c r="O3683" s="38" t="s">
        <v>201</v>
      </c>
      <c r="P3683" s="38" t="s">
        <v>1941</v>
      </c>
    </row>
    <row r="3684" spans="1:16" s="38" customFormat="1" ht="15" hidden="1" x14ac:dyDescent="0.2">
      <c r="A3684" s="38" t="s">
        <v>140</v>
      </c>
      <c r="B3684" s="38" t="str">
        <f t="shared" si="5"/>
        <v>mo_priv034</v>
      </c>
      <c r="C3684" s="38" t="s">
        <v>917</v>
      </c>
      <c r="D3684" s="38">
        <v>6</v>
      </c>
      <c r="E3684" s="38">
        <v>10</v>
      </c>
      <c r="F3684" s="38">
        <v>2025</v>
      </c>
      <c r="G3684" s="38">
        <v>2</v>
      </c>
      <c r="H3684" s="38" t="s">
        <v>14</v>
      </c>
      <c r="I3684" s="38" t="s">
        <v>314</v>
      </c>
      <c r="J3684" s="38" t="s">
        <v>315</v>
      </c>
      <c r="K3684" s="38" t="s">
        <v>1058</v>
      </c>
      <c r="L3684" s="38">
        <v>2</v>
      </c>
      <c r="M3684" s="38">
        <v>2</v>
      </c>
      <c r="N3684" s="38">
        <v>1</v>
      </c>
      <c r="O3684" s="38" t="s">
        <v>201</v>
      </c>
      <c r="P3684" s="38" t="s">
        <v>1941</v>
      </c>
    </row>
    <row r="3685" spans="1:16" s="38" customFormat="1" ht="15" hidden="1" x14ac:dyDescent="0.2">
      <c r="A3685" s="38" t="s">
        <v>140</v>
      </c>
      <c r="B3685" s="38" t="str">
        <f t="shared" si="5"/>
        <v>mo_priv034</v>
      </c>
      <c r="C3685" s="38" t="s">
        <v>917</v>
      </c>
      <c r="D3685" s="38">
        <v>6</v>
      </c>
      <c r="E3685" s="38">
        <v>10</v>
      </c>
      <c r="F3685" s="38">
        <v>2025</v>
      </c>
      <c r="G3685" s="38">
        <v>2</v>
      </c>
      <c r="H3685" s="38" t="s">
        <v>14</v>
      </c>
      <c r="I3685" s="38" t="s">
        <v>375</v>
      </c>
      <c r="J3685" s="38" t="s">
        <v>376</v>
      </c>
      <c r="K3685" s="38" t="s">
        <v>1218</v>
      </c>
      <c r="L3685" s="38">
        <v>34</v>
      </c>
      <c r="M3685" s="38">
        <v>34</v>
      </c>
      <c r="N3685" s="38">
        <v>1</v>
      </c>
      <c r="O3685" s="38" t="s">
        <v>201</v>
      </c>
      <c r="P3685" s="38" t="s">
        <v>1515</v>
      </c>
    </row>
    <row r="3686" spans="1:16" s="38" customFormat="1" ht="15" hidden="1" x14ac:dyDescent="0.2">
      <c r="A3686" s="38" t="s">
        <v>140</v>
      </c>
      <c r="B3686" s="38" t="str">
        <f t="shared" si="5"/>
        <v>mo_priv034</v>
      </c>
      <c r="C3686" s="38" t="s">
        <v>917</v>
      </c>
      <c r="D3686" s="38">
        <v>6</v>
      </c>
      <c r="E3686" s="38">
        <v>10</v>
      </c>
      <c r="F3686" s="38">
        <v>2025</v>
      </c>
      <c r="G3686" s="38">
        <v>2</v>
      </c>
      <c r="H3686" s="38" t="s">
        <v>14</v>
      </c>
      <c r="I3686" s="38" t="s">
        <v>1818</v>
      </c>
      <c r="J3686" s="38" t="s">
        <v>2168</v>
      </c>
      <c r="K3686" s="38" t="s">
        <v>1058</v>
      </c>
      <c r="L3686" s="38">
        <v>396</v>
      </c>
      <c r="M3686" s="38">
        <v>33</v>
      </c>
      <c r="N3686" s="38">
        <v>12</v>
      </c>
      <c r="O3686" s="38" t="s">
        <v>201</v>
      </c>
      <c r="P3686" s="38" t="s">
        <v>1819</v>
      </c>
    </row>
    <row r="3687" spans="1:16" s="38" customFormat="1" ht="15" hidden="1" x14ac:dyDescent="0.2">
      <c r="A3687" s="38" t="s">
        <v>140</v>
      </c>
      <c r="B3687" s="38" t="str">
        <f t="shared" si="5"/>
        <v>mo_priv034</v>
      </c>
      <c r="C3687" s="38" t="s">
        <v>917</v>
      </c>
      <c r="D3687" s="38">
        <v>6</v>
      </c>
      <c r="E3687" s="38">
        <v>10</v>
      </c>
      <c r="F3687" s="38">
        <v>2025</v>
      </c>
      <c r="G3687" s="38">
        <v>2</v>
      </c>
      <c r="H3687" s="38" t="s">
        <v>14</v>
      </c>
      <c r="I3687" s="38" t="s">
        <v>425</v>
      </c>
      <c r="J3687" s="38" t="s">
        <v>426</v>
      </c>
      <c r="K3687" s="38" t="s">
        <v>1058</v>
      </c>
      <c r="L3687" s="38">
        <v>2</v>
      </c>
      <c r="M3687" s="38">
        <v>2</v>
      </c>
      <c r="N3687" s="38">
        <v>1</v>
      </c>
      <c r="O3687" s="38" t="s">
        <v>201</v>
      </c>
      <c r="P3687" s="38" t="s">
        <v>271</v>
      </c>
    </row>
    <row r="3688" spans="1:16" s="38" customFormat="1" ht="15" hidden="1" x14ac:dyDescent="0.2">
      <c r="A3688" s="38" t="s">
        <v>140</v>
      </c>
      <c r="B3688" s="38" t="str">
        <f t="shared" si="5"/>
        <v>mo_priv034</v>
      </c>
      <c r="C3688" s="38" t="s">
        <v>917</v>
      </c>
      <c r="D3688" s="38">
        <v>6</v>
      </c>
      <c r="E3688" s="38">
        <v>10</v>
      </c>
      <c r="F3688" s="38">
        <v>2025</v>
      </c>
      <c r="G3688" s="38">
        <v>2</v>
      </c>
      <c r="H3688" s="38" t="s">
        <v>14</v>
      </c>
      <c r="I3688" s="38" t="s">
        <v>375</v>
      </c>
      <c r="J3688" s="38" t="s">
        <v>1676</v>
      </c>
      <c r="K3688" s="38" t="s">
        <v>1218</v>
      </c>
      <c r="L3688" s="38">
        <v>17</v>
      </c>
      <c r="M3688" s="38">
        <v>17</v>
      </c>
      <c r="N3688" s="38">
        <v>1</v>
      </c>
      <c r="O3688" s="38" t="s">
        <v>201</v>
      </c>
      <c r="P3688" s="38" t="s">
        <v>1531</v>
      </c>
    </row>
    <row r="3689" spans="1:16" s="38" customFormat="1" ht="15" hidden="1" x14ac:dyDescent="0.2">
      <c r="A3689" s="38" t="s">
        <v>138</v>
      </c>
      <c r="B3689" s="38" t="str">
        <f t="shared" si="5"/>
        <v>mo_priv036</v>
      </c>
      <c r="C3689" s="38" t="s">
        <v>917</v>
      </c>
      <c r="D3689" s="38">
        <v>6</v>
      </c>
      <c r="E3689" s="38">
        <v>10</v>
      </c>
      <c r="F3689" s="38">
        <v>2025</v>
      </c>
      <c r="G3689" s="38">
        <v>2</v>
      </c>
      <c r="H3689" s="38" t="s">
        <v>1505</v>
      </c>
      <c r="I3689" s="38" t="s">
        <v>314</v>
      </c>
      <c r="J3689" s="38" t="s">
        <v>315</v>
      </c>
      <c r="K3689" s="38" t="s">
        <v>1058</v>
      </c>
      <c r="L3689" s="38">
        <v>60</v>
      </c>
      <c r="M3689" s="38">
        <v>15</v>
      </c>
      <c r="N3689" s="38">
        <v>4</v>
      </c>
      <c r="O3689" s="38" t="s">
        <v>201</v>
      </c>
      <c r="P3689" s="38" t="s">
        <v>1432</v>
      </c>
    </row>
    <row r="3690" spans="1:16" s="38" customFormat="1" ht="15" hidden="1" x14ac:dyDescent="0.2">
      <c r="A3690" s="38" t="s">
        <v>138</v>
      </c>
      <c r="B3690" s="38" t="str">
        <f t="shared" si="5"/>
        <v>mo_priv036</v>
      </c>
      <c r="C3690" s="38" t="s">
        <v>917</v>
      </c>
      <c r="D3690" s="38">
        <v>6</v>
      </c>
      <c r="E3690" s="38">
        <v>10</v>
      </c>
      <c r="F3690" s="38">
        <v>2025</v>
      </c>
      <c r="G3690" s="38">
        <v>2</v>
      </c>
      <c r="H3690" s="38" t="s">
        <v>1505</v>
      </c>
      <c r="I3690" s="38" t="s">
        <v>982</v>
      </c>
      <c r="J3690" s="38" t="s">
        <v>317</v>
      </c>
      <c r="K3690" s="38" t="s">
        <v>1058</v>
      </c>
      <c r="L3690" s="38">
        <v>75</v>
      </c>
      <c r="M3690" s="38">
        <v>75</v>
      </c>
      <c r="N3690" s="38">
        <v>1</v>
      </c>
      <c r="O3690" s="38" t="s">
        <v>201</v>
      </c>
      <c r="P3690" s="38" t="s">
        <v>1625</v>
      </c>
    </row>
    <row r="3691" spans="1:16" s="38" customFormat="1" ht="15" hidden="1" x14ac:dyDescent="0.2">
      <c r="A3691" s="38" t="s">
        <v>138</v>
      </c>
      <c r="B3691" s="38" t="str">
        <f t="shared" si="5"/>
        <v>mo_priv036</v>
      </c>
      <c r="C3691" s="38" t="s">
        <v>917</v>
      </c>
      <c r="D3691" s="38">
        <v>6</v>
      </c>
      <c r="E3691" s="38">
        <v>10</v>
      </c>
      <c r="F3691" s="38">
        <v>2025</v>
      </c>
      <c r="G3691" s="38">
        <v>2</v>
      </c>
      <c r="H3691" s="38" t="s">
        <v>1505</v>
      </c>
      <c r="I3691" s="38" t="s">
        <v>980</v>
      </c>
      <c r="J3691" s="38" t="s">
        <v>1825</v>
      </c>
      <c r="K3691" s="38" t="s">
        <v>1058</v>
      </c>
      <c r="L3691" s="38">
        <v>52</v>
      </c>
      <c r="M3691" s="38">
        <v>52</v>
      </c>
      <c r="N3691" s="38">
        <v>1</v>
      </c>
      <c r="O3691" s="38" t="s">
        <v>201</v>
      </c>
      <c r="P3691" s="38" t="s">
        <v>1817</v>
      </c>
    </row>
    <row r="3692" spans="1:16" s="38" customFormat="1" ht="15" hidden="1" x14ac:dyDescent="0.2">
      <c r="A3692" s="38" t="s">
        <v>138</v>
      </c>
      <c r="B3692" s="38" t="str">
        <f t="shared" si="5"/>
        <v>mo_priv036</v>
      </c>
      <c r="C3692" s="38" t="s">
        <v>917</v>
      </c>
      <c r="D3692" s="38">
        <v>6</v>
      </c>
      <c r="E3692" s="38">
        <v>10</v>
      </c>
      <c r="F3692" s="38">
        <v>2025</v>
      </c>
      <c r="G3692" s="38">
        <v>2</v>
      </c>
      <c r="H3692" s="38" t="s">
        <v>1505</v>
      </c>
      <c r="I3692" s="38" t="s">
        <v>446</v>
      </c>
      <c r="J3692" s="38" t="s">
        <v>447</v>
      </c>
      <c r="K3692" s="38" t="s">
        <v>1058</v>
      </c>
      <c r="L3692" s="38">
        <v>4</v>
      </c>
      <c r="M3692" s="38">
        <v>4</v>
      </c>
      <c r="N3692" s="38">
        <v>1</v>
      </c>
      <c r="O3692" s="38" t="s">
        <v>201</v>
      </c>
      <c r="P3692" s="38" t="s">
        <v>1544</v>
      </c>
    </row>
    <row r="3693" spans="1:16" s="38" customFormat="1" ht="15" hidden="1" x14ac:dyDescent="0.2">
      <c r="A3693" s="38" t="s">
        <v>138</v>
      </c>
      <c r="B3693" s="38" t="str">
        <f t="shared" si="5"/>
        <v>mo_priv036</v>
      </c>
      <c r="C3693" s="38" t="s">
        <v>917</v>
      </c>
      <c r="D3693" s="38">
        <v>6</v>
      </c>
      <c r="E3693" s="38">
        <v>10</v>
      </c>
      <c r="F3693" s="38">
        <v>2025</v>
      </c>
      <c r="G3693" s="38">
        <v>2</v>
      </c>
      <c r="H3693" s="38" t="s">
        <v>1505</v>
      </c>
      <c r="I3693" s="38" t="s">
        <v>399</v>
      </c>
      <c r="J3693" s="38" t="s">
        <v>400</v>
      </c>
      <c r="K3693" s="38" t="s">
        <v>1058</v>
      </c>
      <c r="L3693" s="38">
        <v>13</v>
      </c>
      <c r="M3693" s="38">
        <v>13</v>
      </c>
      <c r="N3693" s="38">
        <v>1</v>
      </c>
      <c r="O3693" s="38" t="s">
        <v>201</v>
      </c>
      <c r="P3693" s="38" t="s">
        <v>1547</v>
      </c>
    </row>
    <row r="3694" spans="1:16" s="38" customFormat="1" ht="15" hidden="1" x14ac:dyDescent="0.2">
      <c r="A3694" s="38" t="s">
        <v>138</v>
      </c>
      <c r="B3694" s="38" t="str">
        <f t="shared" si="5"/>
        <v>mo_priv036</v>
      </c>
      <c r="C3694" s="38" t="s">
        <v>917</v>
      </c>
      <c r="D3694" s="38">
        <v>6</v>
      </c>
      <c r="E3694" s="38">
        <v>10</v>
      </c>
      <c r="F3694" s="38">
        <v>2025</v>
      </c>
      <c r="G3694" s="38">
        <v>2</v>
      </c>
      <c r="H3694" s="38" t="s">
        <v>1505</v>
      </c>
      <c r="I3694" s="38" t="s">
        <v>1818</v>
      </c>
      <c r="J3694" s="38" t="s">
        <v>2168</v>
      </c>
      <c r="K3694" s="38" t="s">
        <v>1058</v>
      </c>
      <c r="L3694" s="38">
        <v>1240</v>
      </c>
      <c r="M3694" s="38">
        <v>155</v>
      </c>
      <c r="N3694" s="38">
        <v>8</v>
      </c>
      <c r="O3694" s="38" t="s">
        <v>201</v>
      </c>
      <c r="P3694" s="38" t="s">
        <v>1819</v>
      </c>
    </row>
    <row r="3695" spans="1:16" s="38" customFormat="1" ht="15" hidden="1" x14ac:dyDescent="0.2">
      <c r="A3695" s="38" t="s">
        <v>138</v>
      </c>
      <c r="B3695" s="38" t="str">
        <f t="shared" si="5"/>
        <v>mo_priv036</v>
      </c>
      <c r="C3695" s="38" t="s">
        <v>917</v>
      </c>
      <c r="D3695" s="38">
        <v>6</v>
      </c>
      <c r="E3695" s="38">
        <v>10</v>
      </c>
      <c r="F3695" s="38">
        <v>2025</v>
      </c>
      <c r="G3695" s="38">
        <v>2</v>
      </c>
      <c r="H3695" s="38" t="s">
        <v>1505</v>
      </c>
      <c r="I3695" s="38" t="s">
        <v>351</v>
      </c>
      <c r="J3695" s="38" t="s">
        <v>352</v>
      </c>
      <c r="K3695" s="38" t="s">
        <v>1058</v>
      </c>
      <c r="L3695" s="38">
        <v>3</v>
      </c>
      <c r="M3695" s="38">
        <v>3</v>
      </c>
      <c r="N3695" s="38">
        <v>1</v>
      </c>
      <c r="O3695" s="38" t="s">
        <v>201</v>
      </c>
      <c r="P3695" s="38" t="s">
        <v>1516</v>
      </c>
    </row>
    <row r="3696" spans="1:16" s="38" customFormat="1" ht="15" hidden="1" x14ac:dyDescent="0.2">
      <c r="A3696" s="38" t="s">
        <v>138</v>
      </c>
      <c r="B3696" s="38" t="str">
        <f t="shared" si="5"/>
        <v>mo_priv036</v>
      </c>
      <c r="C3696" s="38" t="s">
        <v>917</v>
      </c>
      <c r="D3696" s="38">
        <v>6</v>
      </c>
      <c r="E3696" s="38">
        <v>10</v>
      </c>
      <c r="F3696" s="38">
        <v>2025</v>
      </c>
      <c r="G3696" s="38">
        <v>2</v>
      </c>
      <c r="H3696" s="38" t="s">
        <v>1505</v>
      </c>
      <c r="I3696" s="38" t="s">
        <v>1681</v>
      </c>
      <c r="J3696" s="38" t="s">
        <v>1682</v>
      </c>
      <c r="K3696" s="38" t="s">
        <v>1058</v>
      </c>
      <c r="L3696" s="38">
        <v>29</v>
      </c>
      <c r="M3696" s="38">
        <v>29</v>
      </c>
      <c r="N3696" s="38">
        <v>1</v>
      </c>
      <c r="O3696" s="38" t="s">
        <v>201</v>
      </c>
      <c r="P3696" s="38" t="s">
        <v>1912</v>
      </c>
    </row>
    <row r="3697" spans="1:16" s="38" customFormat="1" ht="15" hidden="1" x14ac:dyDescent="0.2">
      <c r="A3697" s="38" t="s">
        <v>138</v>
      </c>
      <c r="B3697" s="38" t="str">
        <f t="shared" si="5"/>
        <v>mo_priv036</v>
      </c>
      <c r="C3697" s="38" t="s">
        <v>917</v>
      </c>
      <c r="D3697" s="38">
        <v>6</v>
      </c>
      <c r="E3697" s="38">
        <v>10</v>
      </c>
      <c r="F3697" s="38">
        <v>2025</v>
      </c>
      <c r="G3697" s="38">
        <v>2</v>
      </c>
      <c r="H3697" s="38" t="s">
        <v>1505</v>
      </c>
      <c r="I3697" s="38" t="s">
        <v>312</v>
      </c>
      <c r="J3697" s="38" t="s">
        <v>313</v>
      </c>
      <c r="K3697" s="38" t="s">
        <v>1058</v>
      </c>
      <c r="L3697" s="38">
        <v>1700</v>
      </c>
      <c r="M3697" s="38">
        <v>17</v>
      </c>
      <c r="N3697" s="38">
        <v>100</v>
      </c>
      <c r="O3697" s="38" t="s">
        <v>201</v>
      </c>
      <c r="P3697" s="38" t="s">
        <v>1526</v>
      </c>
    </row>
    <row r="3698" spans="1:16" s="38" customFormat="1" ht="15" hidden="1" x14ac:dyDescent="0.2">
      <c r="A3698" s="38" t="s">
        <v>138</v>
      </c>
      <c r="B3698" s="38" t="str">
        <f t="shared" si="5"/>
        <v>mo_priv036</v>
      </c>
      <c r="C3698" s="38" t="s">
        <v>917</v>
      </c>
      <c r="D3698" s="38">
        <v>6</v>
      </c>
      <c r="E3698" s="38">
        <v>10</v>
      </c>
      <c r="F3698" s="38">
        <v>2025</v>
      </c>
      <c r="G3698" s="38">
        <v>2</v>
      </c>
      <c r="H3698" s="38" t="s">
        <v>1505</v>
      </c>
      <c r="I3698" s="38" t="s">
        <v>375</v>
      </c>
      <c r="J3698" s="38" t="s">
        <v>1676</v>
      </c>
      <c r="K3698" s="38" t="s">
        <v>1218</v>
      </c>
      <c r="L3698" s="38">
        <v>5</v>
      </c>
      <c r="M3698" s="38">
        <v>5</v>
      </c>
      <c r="N3698" s="38">
        <v>1</v>
      </c>
      <c r="O3698" s="38" t="s">
        <v>201</v>
      </c>
      <c r="P3698" s="38" t="s">
        <v>1531</v>
      </c>
    </row>
    <row r="3699" spans="1:16" s="38" customFormat="1" ht="15" hidden="1" x14ac:dyDescent="0.2">
      <c r="A3699" s="38" t="s">
        <v>138</v>
      </c>
      <c r="B3699" s="38" t="str">
        <f t="shared" si="5"/>
        <v>mo_priv036</v>
      </c>
      <c r="C3699" s="38" t="s">
        <v>917</v>
      </c>
      <c r="D3699" s="38">
        <v>6</v>
      </c>
      <c r="E3699" s="38">
        <v>10</v>
      </c>
      <c r="F3699" s="38">
        <v>2025</v>
      </c>
      <c r="G3699" s="38">
        <v>2</v>
      </c>
      <c r="H3699" s="38" t="s">
        <v>14</v>
      </c>
      <c r="I3699" s="38" t="s">
        <v>1681</v>
      </c>
      <c r="J3699" s="38" t="s">
        <v>1682</v>
      </c>
      <c r="K3699" s="38" t="s">
        <v>1058</v>
      </c>
      <c r="L3699" s="38">
        <v>375</v>
      </c>
      <c r="M3699" s="38">
        <v>375</v>
      </c>
      <c r="N3699" s="38">
        <v>1</v>
      </c>
      <c r="O3699" s="38" t="s">
        <v>201</v>
      </c>
      <c r="P3699" s="38" t="s">
        <v>1912</v>
      </c>
    </row>
    <row r="3700" spans="1:16" s="38" customFormat="1" ht="15" hidden="1" x14ac:dyDescent="0.2">
      <c r="A3700" s="38" t="s">
        <v>138</v>
      </c>
      <c r="B3700" s="38" t="str">
        <f t="shared" si="5"/>
        <v>mo_priv036</v>
      </c>
      <c r="C3700" s="38" t="s">
        <v>917</v>
      </c>
      <c r="D3700" s="38">
        <v>6</v>
      </c>
      <c r="E3700" s="38">
        <v>10</v>
      </c>
      <c r="F3700" s="38">
        <v>2025</v>
      </c>
      <c r="G3700" s="38">
        <v>2</v>
      </c>
      <c r="H3700" s="38" t="s">
        <v>14</v>
      </c>
      <c r="I3700" s="38" t="s">
        <v>333</v>
      </c>
      <c r="J3700" s="38" t="s">
        <v>334</v>
      </c>
      <c r="K3700" s="38" t="s">
        <v>1058</v>
      </c>
      <c r="L3700" s="38">
        <v>1080</v>
      </c>
      <c r="M3700" s="38">
        <v>20</v>
      </c>
      <c r="N3700" s="38">
        <v>54</v>
      </c>
      <c r="O3700" s="38" t="s">
        <v>201</v>
      </c>
      <c r="P3700" s="38" t="s">
        <v>1827</v>
      </c>
    </row>
    <row r="3701" spans="1:16" s="38" customFormat="1" ht="15" hidden="1" x14ac:dyDescent="0.2">
      <c r="A3701" s="38" t="s">
        <v>138</v>
      </c>
      <c r="B3701" s="38" t="str">
        <f t="shared" si="5"/>
        <v>mo_priv036</v>
      </c>
      <c r="C3701" s="38" t="s">
        <v>917</v>
      </c>
      <c r="D3701" s="38">
        <v>6</v>
      </c>
      <c r="E3701" s="38">
        <v>10</v>
      </c>
      <c r="F3701" s="38">
        <v>2025</v>
      </c>
      <c r="G3701" s="38">
        <v>2</v>
      </c>
      <c r="H3701" s="38" t="s">
        <v>14</v>
      </c>
      <c r="I3701" s="38" t="s">
        <v>399</v>
      </c>
      <c r="J3701" s="38" t="s">
        <v>400</v>
      </c>
      <c r="K3701" s="38" t="s">
        <v>1058</v>
      </c>
      <c r="L3701" s="38">
        <v>4</v>
      </c>
      <c r="M3701" s="38">
        <v>4</v>
      </c>
      <c r="N3701" s="38">
        <v>1</v>
      </c>
      <c r="O3701" s="38" t="s">
        <v>201</v>
      </c>
      <c r="P3701" s="38" t="s">
        <v>1547</v>
      </c>
    </row>
    <row r="3702" spans="1:16" s="38" customFormat="1" ht="15" hidden="1" x14ac:dyDescent="0.2">
      <c r="A3702" s="38" t="s">
        <v>138</v>
      </c>
      <c r="B3702" s="38" t="str">
        <f t="shared" si="5"/>
        <v>mo_priv036</v>
      </c>
      <c r="C3702" s="38" t="s">
        <v>917</v>
      </c>
      <c r="D3702" s="38">
        <v>6</v>
      </c>
      <c r="E3702" s="38">
        <v>10</v>
      </c>
      <c r="F3702" s="38">
        <v>2025</v>
      </c>
      <c r="G3702" s="38">
        <v>2</v>
      </c>
      <c r="H3702" s="38" t="s">
        <v>14</v>
      </c>
      <c r="I3702" s="38" t="s">
        <v>375</v>
      </c>
      <c r="J3702" s="38" t="s">
        <v>398</v>
      </c>
      <c r="K3702" s="38" t="s">
        <v>1218</v>
      </c>
      <c r="L3702" s="38">
        <v>4</v>
      </c>
      <c r="M3702" s="38">
        <v>4</v>
      </c>
      <c r="N3702" s="38">
        <v>1</v>
      </c>
      <c r="O3702" s="38" t="s">
        <v>201</v>
      </c>
      <c r="P3702" s="38" t="s">
        <v>1453</v>
      </c>
    </row>
    <row r="3703" spans="1:16" s="38" customFormat="1" ht="15" hidden="1" x14ac:dyDescent="0.2">
      <c r="A3703" s="38" t="s">
        <v>138</v>
      </c>
      <c r="B3703" s="38" t="str">
        <f t="shared" si="5"/>
        <v>mo_priv036</v>
      </c>
      <c r="C3703" s="38" t="s">
        <v>917</v>
      </c>
      <c r="D3703" s="38">
        <v>6</v>
      </c>
      <c r="E3703" s="38">
        <v>10</v>
      </c>
      <c r="F3703" s="38">
        <v>2025</v>
      </c>
      <c r="G3703" s="38">
        <v>2</v>
      </c>
      <c r="H3703" s="38" t="s">
        <v>14</v>
      </c>
      <c r="I3703" s="38" t="s">
        <v>351</v>
      </c>
      <c r="J3703" s="38" t="s">
        <v>352</v>
      </c>
      <c r="K3703" s="38" t="s">
        <v>1058</v>
      </c>
      <c r="L3703" s="38">
        <v>13</v>
      </c>
      <c r="M3703" s="38">
        <v>13</v>
      </c>
      <c r="N3703" s="38">
        <v>1</v>
      </c>
      <c r="O3703" s="38" t="s">
        <v>201</v>
      </c>
      <c r="P3703" s="38" t="s">
        <v>1516</v>
      </c>
    </row>
    <row r="3704" spans="1:16" s="38" customFormat="1" ht="15" hidden="1" x14ac:dyDescent="0.2">
      <c r="A3704" s="38" t="s">
        <v>138</v>
      </c>
      <c r="B3704" s="38" t="str">
        <f t="shared" si="5"/>
        <v>mo_priv036</v>
      </c>
      <c r="C3704" s="38" t="s">
        <v>917</v>
      </c>
      <c r="D3704" s="38">
        <v>6</v>
      </c>
      <c r="E3704" s="38">
        <v>10</v>
      </c>
      <c r="F3704" s="38">
        <v>2025</v>
      </c>
      <c r="G3704" s="38">
        <v>2</v>
      </c>
      <c r="H3704" s="38" t="s">
        <v>14</v>
      </c>
      <c r="I3704" s="38" t="s">
        <v>982</v>
      </c>
      <c r="J3704" s="38" t="s">
        <v>367</v>
      </c>
      <c r="K3704" s="38" t="s">
        <v>1058</v>
      </c>
      <c r="L3704" s="38">
        <v>24</v>
      </c>
      <c r="M3704" s="38">
        <v>24</v>
      </c>
      <c r="N3704" s="38">
        <v>1</v>
      </c>
      <c r="O3704" s="38" t="s">
        <v>201</v>
      </c>
      <c r="P3704" s="38" t="s">
        <v>1635</v>
      </c>
    </row>
    <row r="3705" spans="1:16" s="38" customFormat="1" ht="15" hidden="1" x14ac:dyDescent="0.2">
      <c r="A3705" s="38" t="s">
        <v>138</v>
      </c>
      <c r="B3705" s="38" t="str">
        <f t="shared" si="5"/>
        <v>mo_priv036</v>
      </c>
      <c r="C3705" s="38" t="s">
        <v>917</v>
      </c>
      <c r="D3705" s="38">
        <v>6</v>
      </c>
      <c r="E3705" s="38">
        <v>10</v>
      </c>
      <c r="F3705" s="38">
        <v>2025</v>
      </c>
      <c r="G3705" s="38">
        <v>2</v>
      </c>
      <c r="H3705" s="38" t="s">
        <v>14</v>
      </c>
      <c r="I3705" s="38" t="s">
        <v>1818</v>
      </c>
      <c r="J3705" s="38" t="s">
        <v>2168</v>
      </c>
      <c r="K3705" s="38" t="s">
        <v>1058</v>
      </c>
      <c r="L3705" s="38">
        <v>1086</v>
      </c>
      <c r="M3705" s="38">
        <v>181</v>
      </c>
      <c r="N3705" s="38">
        <v>6</v>
      </c>
      <c r="O3705" s="38" t="s">
        <v>201</v>
      </c>
      <c r="P3705" s="38" t="s">
        <v>1819</v>
      </c>
    </row>
    <row r="3706" spans="1:16" s="38" customFormat="1" ht="15" hidden="1" x14ac:dyDescent="0.2">
      <c r="A3706" s="38" t="s">
        <v>138</v>
      </c>
      <c r="B3706" s="38" t="str">
        <f t="shared" si="5"/>
        <v>mo_priv036</v>
      </c>
      <c r="C3706" s="38" t="s">
        <v>917</v>
      </c>
      <c r="D3706" s="38">
        <v>6</v>
      </c>
      <c r="E3706" s="38">
        <v>10</v>
      </c>
      <c r="F3706" s="38">
        <v>2025</v>
      </c>
      <c r="G3706" s="38">
        <v>2</v>
      </c>
      <c r="H3706" s="38" t="s">
        <v>14</v>
      </c>
      <c r="I3706" s="38" t="s">
        <v>314</v>
      </c>
      <c r="J3706" s="38" t="s">
        <v>1617</v>
      </c>
      <c r="K3706" s="38" t="s">
        <v>1058</v>
      </c>
      <c r="L3706" s="38">
        <v>183</v>
      </c>
      <c r="M3706" s="38">
        <v>61</v>
      </c>
      <c r="N3706" s="38">
        <v>3</v>
      </c>
      <c r="O3706" s="38" t="s">
        <v>201</v>
      </c>
      <c r="P3706" s="38" t="s">
        <v>1432</v>
      </c>
    </row>
    <row r="3707" spans="1:16" s="38" customFormat="1" ht="15" hidden="1" x14ac:dyDescent="0.2">
      <c r="A3707" s="38" t="s">
        <v>138</v>
      </c>
      <c r="B3707" s="38" t="str">
        <f t="shared" si="5"/>
        <v>mo_priv036</v>
      </c>
      <c r="C3707" s="38" t="s">
        <v>917</v>
      </c>
      <c r="D3707" s="38">
        <v>6</v>
      </c>
      <c r="E3707" s="38">
        <v>10</v>
      </c>
      <c r="F3707" s="38">
        <v>2025</v>
      </c>
      <c r="G3707" s="38">
        <v>2</v>
      </c>
      <c r="H3707" s="38" t="s">
        <v>14</v>
      </c>
      <c r="I3707" s="38" t="s">
        <v>314</v>
      </c>
      <c r="J3707" s="38" t="s">
        <v>1617</v>
      </c>
      <c r="K3707" s="38" t="s">
        <v>1058</v>
      </c>
      <c r="L3707" s="38">
        <v>7</v>
      </c>
      <c r="M3707" s="38">
        <v>7</v>
      </c>
      <c r="N3707" s="38">
        <v>1</v>
      </c>
      <c r="O3707" s="38" t="s">
        <v>201</v>
      </c>
      <c r="P3707" s="38" t="s">
        <v>1432</v>
      </c>
    </row>
    <row r="3708" spans="1:16" s="38" customFormat="1" ht="15" hidden="1" x14ac:dyDescent="0.2">
      <c r="A3708" s="38" t="s">
        <v>138</v>
      </c>
      <c r="B3708" s="38" t="str">
        <f t="shared" si="5"/>
        <v>mo_priv036</v>
      </c>
      <c r="C3708" s="38" t="s">
        <v>917</v>
      </c>
      <c r="D3708" s="38">
        <v>6</v>
      </c>
      <c r="E3708" s="38">
        <v>10</v>
      </c>
      <c r="F3708" s="38">
        <v>2025</v>
      </c>
      <c r="G3708" s="38">
        <v>2</v>
      </c>
      <c r="H3708" s="38" t="s">
        <v>14</v>
      </c>
      <c r="I3708" s="38" t="s">
        <v>375</v>
      </c>
      <c r="J3708" s="38" t="s">
        <v>1676</v>
      </c>
      <c r="K3708" s="38" t="s">
        <v>1218</v>
      </c>
      <c r="L3708" s="38">
        <v>939</v>
      </c>
      <c r="M3708" s="38">
        <v>939</v>
      </c>
      <c r="N3708" s="38">
        <v>1</v>
      </c>
      <c r="O3708" s="38" t="s">
        <v>201</v>
      </c>
      <c r="P3708" s="38" t="s">
        <v>1531</v>
      </c>
    </row>
    <row r="3709" spans="1:16" s="38" customFormat="1" ht="15" hidden="1" x14ac:dyDescent="0.2">
      <c r="A3709" s="38" t="s">
        <v>138</v>
      </c>
      <c r="B3709" s="38" t="str">
        <f t="shared" si="5"/>
        <v>mo_priv036</v>
      </c>
      <c r="C3709" s="38" t="s">
        <v>917</v>
      </c>
      <c r="D3709" s="38">
        <v>6</v>
      </c>
      <c r="E3709" s="38">
        <v>10</v>
      </c>
      <c r="F3709" s="38">
        <v>2025</v>
      </c>
      <c r="G3709" s="38">
        <v>2</v>
      </c>
      <c r="H3709" s="38" t="s">
        <v>14</v>
      </c>
      <c r="I3709" s="38" t="s">
        <v>446</v>
      </c>
      <c r="J3709" s="38" t="s">
        <v>447</v>
      </c>
      <c r="K3709" s="38" t="s">
        <v>1058</v>
      </c>
      <c r="L3709" s="38">
        <v>19</v>
      </c>
      <c r="M3709" s="38">
        <v>19</v>
      </c>
      <c r="N3709" s="38">
        <v>1</v>
      </c>
      <c r="O3709" s="38" t="s">
        <v>201</v>
      </c>
      <c r="P3709" s="38" t="s">
        <v>1434</v>
      </c>
    </row>
    <row r="3710" spans="1:16" s="38" customFormat="1" ht="15" hidden="1" x14ac:dyDescent="0.2">
      <c r="A3710" s="38" t="s">
        <v>138</v>
      </c>
      <c r="B3710" s="38" t="str">
        <f t="shared" si="5"/>
        <v>mo_priv036</v>
      </c>
      <c r="C3710" s="38" t="s">
        <v>917</v>
      </c>
      <c r="D3710" s="38">
        <v>6</v>
      </c>
      <c r="E3710" s="38">
        <v>10</v>
      </c>
      <c r="F3710" s="38">
        <v>2025</v>
      </c>
      <c r="G3710" s="38">
        <v>2</v>
      </c>
      <c r="H3710" s="38" t="s">
        <v>14</v>
      </c>
      <c r="I3710" s="38" t="s">
        <v>980</v>
      </c>
      <c r="J3710" s="38" t="s">
        <v>1825</v>
      </c>
      <c r="K3710" s="38" t="s">
        <v>1058</v>
      </c>
      <c r="L3710" s="38">
        <v>9</v>
      </c>
      <c r="M3710" s="38">
        <v>9</v>
      </c>
      <c r="N3710" s="38">
        <v>1</v>
      </c>
      <c r="O3710" s="38" t="s">
        <v>201</v>
      </c>
      <c r="P3710" s="38" t="s">
        <v>1817</v>
      </c>
    </row>
    <row r="3711" spans="1:16" s="38" customFormat="1" ht="15" hidden="1" x14ac:dyDescent="0.2">
      <c r="A3711" s="38" t="s">
        <v>138</v>
      </c>
      <c r="B3711" s="38" t="str">
        <f t="shared" si="5"/>
        <v>mo_priv036</v>
      </c>
      <c r="C3711" s="38" t="s">
        <v>917</v>
      </c>
      <c r="D3711" s="38">
        <v>6</v>
      </c>
      <c r="E3711" s="38">
        <v>10</v>
      </c>
      <c r="F3711" s="38">
        <v>2025</v>
      </c>
      <c r="G3711" s="38">
        <v>2</v>
      </c>
      <c r="H3711" s="38" t="s">
        <v>14</v>
      </c>
      <c r="I3711" s="38" t="s">
        <v>433</v>
      </c>
      <c r="J3711" s="38" t="s">
        <v>367</v>
      </c>
      <c r="K3711" s="38" t="s">
        <v>1058</v>
      </c>
      <c r="L3711" s="38">
        <v>132</v>
      </c>
      <c r="M3711" s="38">
        <v>2</v>
      </c>
      <c r="N3711" s="38">
        <v>66</v>
      </c>
      <c r="O3711" s="38" t="s">
        <v>201</v>
      </c>
      <c r="P3711" s="38" t="s">
        <v>508</v>
      </c>
    </row>
    <row r="3712" spans="1:16" s="38" customFormat="1" ht="15" hidden="1" x14ac:dyDescent="0.2">
      <c r="A3712" s="38" t="s">
        <v>138</v>
      </c>
      <c r="B3712" s="38" t="str">
        <f t="shared" si="5"/>
        <v>mo_priv036</v>
      </c>
      <c r="C3712" s="38" t="s">
        <v>917</v>
      </c>
      <c r="D3712" s="38">
        <v>6</v>
      </c>
      <c r="E3712" s="38">
        <v>10</v>
      </c>
      <c r="F3712" s="38">
        <v>2025</v>
      </c>
      <c r="G3712" s="38">
        <v>2</v>
      </c>
      <c r="H3712" s="38" t="s">
        <v>14</v>
      </c>
      <c r="I3712" s="38" t="s">
        <v>1002</v>
      </c>
      <c r="J3712" s="38" t="s">
        <v>367</v>
      </c>
      <c r="K3712" s="38" t="s">
        <v>1058</v>
      </c>
      <c r="L3712" s="38">
        <v>1</v>
      </c>
      <c r="M3712" s="38">
        <v>1</v>
      </c>
      <c r="N3712" s="38">
        <v>1</v>
      </c>
      <c r="O3712" s="38" t="s">
        <v>201</v>
      </c>
      <c r="P3712" s="38" t="s">
        <v>1698</v>
      </c>
    </row>
    <row r="3713" spans="1:16" s="38" customFormat="1" ht="15" hidden="1" x14ac:dyDescent="0.2">
      <c r="A3713" s="38" t="s">
        <v>138</v>
      </c>
      <c r="B3713" s="38" t="str">
        <f t="shared" si="5"/>
        <v>mo_priv036</v>
      </c>
      <c r="C3713" s="38" t="s">
        <v>917</v>
      </c>
      <c r="D3713" s="38">
        <v>6</v>
      </c>
      <c r="E3713" s="38">
        <v>10</v>
      </c>
      <c r="F3713" s="38">
        <v>2025</v>
      </c>
      <c r="G3713" s="38">
        <v>2</v>
      </c>
      <c r="H3713" s="38" t="s">
        <v>14</v>
      </c>
      <c r="I3713" s="38" t="s">
        <v>333</v>
      </c>
      <c r="J3713" s="38" t="s">
        <v>334</v>
      </c>
      <c r="K3713" s="38" t="s">
        <v>1058</v>
      </c>
      <c r="L3713" s="38">
        <v>120</v>
      </c>
      <c r="M3713" s="38">
        <v>15</v>
      </c>
      <c r="N3713" s="38">
        <v>8</v>
      </c>
      <c r="O3713" s="38" t="s">
        <v>201</v>
      </c>
      <c r="P3713" s="38" t="s">
        <v>1827</v>
      </c>
    </row>
    <row r="3714" spans="1:16" s="38" customFormat="1" ht="15" hidden="1" x14ac:dyDescent="0.2">
      <c r="A3714" s="38" t="s">
        <v>49</v>
      </c>
      <c r="B3714" s="38" t="str">
        <f t="shared" si="5"/>
        <v>mo_priv038</v>
      </c>
      <c r="C3714" s="38" t="s">
        <v>917</v>
      </c>
      <c r="D3714" s="38">
        <v>6</v>
      </c>
      <c r="E3714" s="38">
        <v>11</v>
      </c>
      <c r="F3714" s="38">
        <v>2025</v>
      </c>
      <c r="G3714" s="38">
        <v>2</v>
      </c>
      <c r="H3714" s="38" t="s">
        <v>1505</v>
      </c>
      <c r="I3714" s="38" t="s">
        <v>375</v>
      </c>
      <c r="J3714" s="38" t="s">
        <v>376</v>
      </c>
      <c r="K3714" s="38" t="s">
        <v>1218</v>
      </c>
      <c r="L3714" s="38">
        <v>3922</v>
      </c>
      <c r="M3714" s="38">
        <v>3922</v>
      </c>
      <c r="N3714" s="38">
        <v>1</v>
      </c>
      <c r="O3714" s="38" t="s">
        <v>201</v>
      </c>
      <c r="P3714" s="38" t="s">
        <v>1515</v>
      </c>
    </row>
    <row r="3715" spans="1:16" s="38" customFormat="1" ht="15" hidden="1" x14ac:dyDescent="0.2">
      <c r="A3715" s="38" t="s">
        <v>49</v>
      </c>
      <c r="B3715" s="38" t="str">
        <f t="shared" si="5"/>
        <v>mo_priv038</v>
      </c>
      <c r="C3715" s="38" t="s">
        <v>917</v>
      </c>
      <c r="D3715" s="38">
        <v>6</v>
      </c>
      <c r="E3715" s="38">
        <v>11</v>
      </c>
      <c r="F3715" s="38">
        <v>2025</v>
      </c>
      <c r="G3715" s="38">
        <v>2</v>
      </c>
      <c r="H3715" s="38" t="s">
        <v>1505</v>
      </c>
      <c r="I3715" s="38" t="s">
        <v>399</v>
      </c>
      <c r="J3715" s="38" t="s">
        <v>400</v>
      </c>
      <c r="K3715" s="38" t="s">
        <v>1058</v>
      </c>
      <c r="L3715" s="38">
        <v>28</v>
      </c>
      <c r="M3715" s="38">
        <v>28</v>
      </c>
      <c r="N3715" s="38">
        <v>1</v>
      </c>
      <c r="O3715" s="38" t="s">
        <v>201</v>
      </c>
      <c r="P3715" s="38" t="s">
        <v>1547</v>
      </c>
    </row>
    <row r="3716" spans="1:16" s="38" customFormat="1" ht="15" hidden="1" x14ac:dyDescent="0.2">
      <c r="A3716" s="38" t="s">
        <v>49</v>
      </c>
      <c r="B3716" s="38" t="str">
        <f t="shared" si="5"/>
        <v>mo_priv038</v>
      </c>
      <c r="C3716" s="38" t="s">
        <v>917</v>
      </c>
      <c r="D3716" s="38">
        <v>6</v>
      </c>
      <c r="E3716" s="38">
        <v>11</v>
      </c>
      <c r="F3716" s="38">
        <v>2025</v>
      </c>
      <c r="G3716" s="38">
        <v>2</v>
      </c>
      <c r="H3716" s="38" t="s">
        <v>1505</v>
      </c>
      <c r="I3716" s="38" t="s">
        <v>375</v>
      </c>
      <c r="J3716" s="38" t="s">
        <v>398</v>
      </c>
      <c r="K3716" s="38" t="s">
        <v>1218</v>
      </c>
      <c r="L3716" s="38">
        <v>10</v>
      </c>
      <c r="M3716" s="38">
        <v>10</v>
      </c>
      <c r="N3716" s="38">
        <v>1</v>
      </c>
      <c r="O3716" s="38" t="s">
        <v>201</v>
      </c>
      <c r="P3716" s="38" t="s">
        <v>1453</v>
      </c>
    </row>
    <row r="3717" spans="1:16" s="38" customFormat="1" ht="15" hidden="1" x14ac:dyDescent="0.2">
      <c r="A3717" s="38" t="s">
        <v>49</v>
      </c>
      <c r="B3717" s="38" t="str">
        <f t="shared" si="5"/>
        <v>mo_priv038</v>
      </c>
      <c r="C3717" s="38" t="s">
        <v>917</v>
      </c>
      <c r="D3717" s="38">
        <v>6</v>
      </c>
      <c r="E3717" s="38">
        <v>11</v>
      </c>
      <c r="F3717" s="38">
        <v>2025</v>
      </c>
      <c r="G3717" s="38">
        <v>2</v>
      </c>
      <c r="H3717" s="38" t="s">
        <v>1505</v>
      </c>
      <c r="I3717" s="38" t="s">
        <v>1002</v>
      </c>
      <c r="J3717" s="38" t="s">
        <v>367</v>
      </c>
      <c r="K3717" s="38" t="s">
        <v>1058</v>
      </c>
      <c r="L3717" s="38">
        <v>5</v>
      </c>
      <c r="M3717" s="38">
        <v>5</v>
      </c>
      <c r="N3717" s="38">
        <v>1</v>
      </c>
      <c r="O3717" s="38" t="s">
        <v>201</v>
      </c>
      <c r="P3717" s="38" t="s">
        <v>1698</v>
      </c>
    </row>
    <row r="3718" spans="1:16" s="38" customFormat="1" ht="15" hidden="1" x14ac:dyDescent="0.2">
      <c r="A3718" s="38" t="s">
        <v>49</v>
      </c>
      <c r="B3718" s="38" t="str">
        <f t="shared" si="5"/>
        <v>mo_priv038</v>
      </c>
      <c r="C3718" s="38" t="s">
        <v>917</v>
      </c>
      <c r="D3718" s="38">
        <v>6</v>
      </c>
      <c r="E3718" s="38">
        <v>11</v>
      </c>
      <c r="F3718" s="38">
        <v>2025</v>
      </c>
      <c r="G3718" s="38">
        <v>2</v>
      </c>
      <c r="H3718" s="38" t="s">
        <v>1505</v>
      </c>
      <c r="I3718" s="38" t="s">
        <v>314</v>
      </c>
      <c r="J3718" s="38" t="s">
        <v>315</v>
      </c>
      <c r="K3718" s="38" t="s">
        <v>1058</v>
      </c>
      <c r="L3718" s="38">
        <v>51</v>
      </c>
      <c r="M3718" s="38">
        <v>17</v>
      </c>
      <c r="N3718" s="38">
        <v>3</v>
      </c>
      <c r="O3718" s="38" t="s">
        <v>201</v>
      </c>
      <c r="P3718" s="38" t="s">
        <v>1432</v>
      </c>
    </row>
    <row r="3719" spans="1:16" s="38" customFormat="1" ht="15" hidden="1" x14ac:dyDescent="0.2">
      <c r="A3719" s="38" t="s">
        <v>49</v>
      </c>
      <c r="B3719" s="38" t="str">
        <f t="shared" si="5"/>
        <v>mo_priv038</v>
      </c>
      <c r="C3719" s="38" t="s">
        <v>917</v>
      </c>
      <c r="D3719" s="38">
        <v>6</v>
      </c>
      <c r="E3719" s="38">
        <v>11</v>
      </c>
      <c r="F3719" s="38">
        <v>2025</v>
      </c>
      <c r="G3719" s="38">
        <v>2</v>
      </c>
      <c r="H3719" s="38" t="s">
        <v>1505</v>
      </c>
      <c r="I3719" s="38" t="s">
        <v>364</v>
      </c>
      <c r="J3719" s="38" t="s">
        <v>1885</v>
      </c>
      <c r="K3719" s="38" t="s">
        <v>1058</v>
      </c>
      <c r="L3719" s="38">
        <v>20</v>
      </c>
      <c r="M3719" s="38">
        <v>2</v>
      </c>
      <c r="N3719" s="38">
        <v>10</v>
      </c>
      <c r="O3719" s="38" t="s">
        <v>201</v>
      </c>
      <c r="P3719" s="38" t="s">
        <v>1887</v>
      </c>
    </row>
    <row r="3720" spans="1:16" s="38" customFormat="1" ht="15" hidden="1" x14ac:dyDescent="0.2">
      <c r="A3720" s="38" t="s">
        <v>47</v>
      </c>
      <c r="B3720" s="38" t="str">
        <f t="shared" si="5"/>
        <v>mo_priv037</v>
      </c>
      <c r="C3720" s="38" t="s">
        <v>917</v>
      </c>
      <c r="D3720" s="38">
        <v>6</v>
      </c>
      <c r="E3720" s="38">
        <v>11</v>
      </c>
      <c r="F3720" s="38">
        <v>2025</v>
      </c>
      <c r="G3720" s="38">
        <v>2</v>
      </c>
      <c r="H3720" s="38" t="s">
        <v>14</v>
      </c>
      <c r="I3720" s="38" t="s">
        <v>1818</v>
      </c>
      <c r="J3720" s="38" t="s">
        <v>2168</v>
      </c>
      <c r="K3720" s="38" t="s">
        <v>1058</v>
      </c>
      <c r="L3720" s="38">
        <v>1836</v>
      </c>
      <c r="M3720" s="38">
        <v>153</v>
      </c>
      <c r="N3720" s="38">
        <v>12</v>
      </c>
      <c r="O3720" s="38" t="s">
        <v>201</v>
      </c>
      <c r="P3720" s="38" t="s">
        <v>1819</v>
      </c>
    </row>
    <row r="3721" spans="1:16" s="38" customFormat="1" ht="15" hidden="1" x14ac:dyDescent="0.2">
      <c r="A3721" s="38" t="s">
        <v>47</v>
      </c>
      <c r="B3721" s="38" t="str">
        <f t="shared" si="5"/>
        <v>mo_priv037</v>
      </c>
      <c r="C3721" s="38" t="s">
        <v>917</v>
      </c>
      <c r="D3721" s="38">
        <v>6</v>
      </c>
      <c r="E3721" s="38">
        <v>11</v>
      </c>
      <c r="F3721" s="38">
        <v>2025</v>
      </c>
      <c r="G3721" s="38">
        <v>2</v>
      </c>
      <c r="H3721" s="38" t="s">
        <v>14</v>
      </c>
      <c r="I3721" s="38" t="s">
        <v>314</v>
      </c>
      <c r="J3721" s="38" t="s">
        <v>315</v>
      </c>
      <c r="K3721" s="38" t="s">
        <v>1058</v>
      </c>
      <c r="L3721" s="38">
        <v>336</v>
      </c>
      <c r="M3721" s="38">
        <v>48</v>
      </c>
      <c r="N3721" s="38">
        <v>7</v>
      </c>
      <c r="O3721" s="38" t="s">
        <v>201</v>
      </c>
      <c r="P3721" s="38" t="s">
        <v>1941</v>
      </c>
    </row>
    <row r="3722" spans="1:16" s="38" customFormat="1" ht="15" hidden="1" x14ac:dyDescent="0.2">
      <c r="A3722" s="38" t="s">
        <v>47</v>
      </c>
      <c r="B3722" s="38" t="str">
        <f t="shared" si="5"/>
        <v>mo_priv037</v>
      </c>
      <c r="C3722" s="38" t="s">
        <v>917</v>
      </c>
      <c r="D3722" s="38">
        <v>6</v>
      </c>
      <c r="E3722" s="38">
        <v>11</v>
      </c>
      <c r="F3722" s="38">
        <v>2025</v>
      </c>
      <c r="G3722" s="38">
        <v>2</v>
      </c>
      <c r="H3722" s="38" t="s">
        <v>14</v>
      </c>
      <c r="I3722" s="38" t="s">
        <v>399</v>
      </c>
      <c r="J3722" s="38" t="s">
        <v>400</v>
      </c>
      <c r="K3722" s="38" t="s">
        <v>1058</v>
      </c>
      <c r="L3722" s="38">
        <v>14</v>
      </c>
      <c r="M3722" s="38">
        <v>14</v>
      </c>
      <c r="N3722" s="38">
        <v>1</v>
      </c>
      <c r="O3722" s="38" t="s">
        <v>201</v>
      </c>
      <c r="P3722" s="38" t="s">
        <v>1547</v>
      </c>
    </row>
    <row r="3723" spans="1:16" s="38" customFormat="1" ht="15" hidden="1" x14ac:dyDescent="0.2">
      <c r="A3723" s="38" t="s">
        <v>47</v>
      </c>
      <c r="B3723" s="38" t="str">
        <f t="shared" si="5"/>
        <v>mo_priv037</v>
      </c>
      <c r="C3723" s="38" t="s">
        <v>917</v>
      </c>
      <c r="D3723" s="38">
        <v>6</v>
      </c>
      <c r="E3723" s="38">
        <v>11</v>
      </c>
      <c r="F3723" s="38">
        <v>2025</v>
      </c>
      <c r="G3723" s="38">
        <v>2</v>
      </c>
      <c r="H3723" s="38" t="s">
        <v>14</v>
      </c>
      <c r="I3723" s="38" t="s">
        <v>351</v>
      </c>
      <c r="J3723" s="38" t="s">
        <v>352</v>
      </c>
      <c r="K3723" s="38" t="s">
        <v>1058</v>
      </c>
      <c r="L3723" s="38">
        <v>1</v>
      </c>
      <c r="M3723" s="38">
        <v>1</v>
      </c>
      <c r="N3723" s="38">
        <v>1</v>
      </c>
      <c r="O3723" s="38" t="s">
        <v>201</v>
      </c>
      <c r="P3723" s="38" t="s">
        <v>1516</v>
      </c>
    </row>
    <row r="3724" spans="1:16" s="38" customFormat="1" ht="15" hidden="1" x14ac:dyDescent="0.2">
      <c r="A3724" s="38" t="s">
        <v>47</v>
      </c>
      <c r="B3724" s="38" t="str">
        <f t="shared" si="5"/>
        <v>mo_priv037</v>
      </c>
      <c r="C3724" s="38" t="s">
        <v>917</v>
      </c>
      <c r="D3724" s="38">
        <v>6</v>
      </c>
      <c r="E3724" s="38">
        <v>11</v>
      </c>
      <c r="F3724" s="38">
        <v>2025</v>
      </c>
      <c r="G3724" s="38">
        <v>2</v>
      </c>
      <c r="H3724" s="38" t="s">
        <v>14</v>
      </c>
      <c r="I3724" s="38" t="s">
        <v>314</v>
      </c>
      <c r="J3724" s="38" t="s">
        <v>315</v>
      </c>
      <c r="K3724" s="38" t="s">
        <v>1058</v>
      </c>
      <c r="L3724" s="38">
        <v>5</v>
      </c>
      <c r="M3724" s="38">
        <v>5</v>
      </c>
      <c r="N3724" s="38">
        <v>1</v>
      </c>
      <c r="O3724" s="38" t="s">
        <v>201</v>
      </c>
      <c r="P3724" s="38" t="s">
        <v>1941</v>
      </c>
    </row>
    <row r="3725" spans="1:16" s="38" customFormat="1" ht="15" hidden="1" x14ac:dyDescent="0.2">
      <c r="A3725" s="38" t="s">
        <v>47</v>
      </c>
      <c r="B3725" s="38" t="str">
        <f t="shared" si="5"/>
        <v>mo_priv037</v>
      </c>
      <c r="C3725" s="38" t="s">
        <v>917</v>
      </c>
      <c r="D3725" s="38">
        <v>6</v>
      </c>
      <c r="E3725" s="38">
        <v>11</v>
      </c>
      <c r="F3725" s="38">
        <v>2025</v>
      </c>
      <c r="G3725" s="38">
        <v>2</v>
      </c>
      <c r="H3725" s="38" t="s">
        <v>14</v>
      </c>
      <c r="I3725" s="38" t="s">
        <v>1919</v>
      </c>
      <c r="J3725" s="38" t="s">
        <v>1920</v>
      </c>
      <c r="K3725" s="38" t="s">
        <v>1058</v>
      </c>
      <c r="L3725" s="38">
        <v>800</v>
      </c>
      <c r="M3725" s="38">
        <v>1</v>
      </c>
      <c r="N3725" s="38">
        <v>800</v>
      </c>
      <c r="O3725" s="38" t="s">
        <v>201</v>
      </c>
      <c r="P3725" s="38" t="s">
        <v>1922</v>
      </c>
    </row>
    <row r="3726" spans="1:16" s="38" customFormat="1" ht="15" hidden="1" x14ac:dyDescent="0.2">
      <c r="A3726" s="38" t="s">
        <v>47</v>
      </c>
      <c r="B3726" s="38" t="str">
        <f t="shared" si="5"/>
        <v>mo_priv037</v>
      </c>
      <c r="C3726" s="38" t="s">
        <v>917</v>
      </c>
      <c r="D3726" s="38">
        <v>6</v>
      </c>
      <c r="E3726" s="38">
        <v>11</v>
      </c>
      <c r="F3726" s="38">
        <v>2025</v>
      </c>
      <c r="G3726" s="38">
        <v>2</v>
      </c>
      <c r="H3726" s="38" t="s">
        <v>14</v>
      </c>
      <c r="I3726" s="38" t="s">
        <v>333</v>
      </c>
      <c r="J3726" s="38" t="s">
        <v>334</v>
      </c>
      <c r="K3726" s="38" t="s">
        <v>1058</v>
      </c>
      <c r="L3726" s="38">
        <v>360</v>
      </c>
      <c r="M3726" s="38">
        <v>45</v>
      </c>
      <c r="N3726" s="38">
        <v>8</v>
      </c>
      <c r="O3726" s="38" t="s">
        <v>201</v>
      </c>
      <c r="P3726" s="38" t="s">
        <v>1827</v>
      </c>
    </row>
    <row r="3727" spans="1:16" s="38" customFormat="1" ht="15" hidden="1" x14ac:dyDescent="0.2">
      <c r="A3727" s="38" t="s">
        <v>47</v>
      </c>
      <c r="B3727" s="38" t="str">
        <f t="shared" si="5"/>
        <v>mo_priv037</v>
      </c>
      <c r="C3727" s="38" t="s">
        <v>917</v>
      </c>
      <c r="D3727" s="38">
        <v>6</v>
      </c>
      <c r="E3727" s="38">
        <v>11</v>
      </c>
      <c r="F3727" s="38">
        <v>2025</v>
      </c>
      <c r="G3727" s="38">
        <v>2</v>
      </c>
      <c r="H3727" s="38" t="s">
        <v>14</v>
      </c>
      <c r="I3727" s="38" t="s">
        <v>605</v>
      </c>
      <c r="J3727" s="38" t="s">
        <v>606</v>
      </c>
      <c r="K3727" s="38" t="s">
        <v>1058</v>
      </c>
      <c r="L3727" s="38">
        <v>2</v>
      </c>
      <c r="M3727" s="38">
        <v>2</v>
      </c>
      <c r="N3727" s="38">
        <v>1</v>
      </c>
      <c r="O3727" s="38" t="s">
        <v>201</v>
      </c>
      <c r="P3727" s="38" t="s">
        <v>1866</v>
      </c>
    </row>
    <row r="3728" spans="1:16" s="38" customFormat="1" ht="15" hidden="1" x14ac:dyDescent="0.2">
      <c r="A3728" s="38" t="s">
        <v>47</v>
      </c>
      <c r="B3728" s="38" t="str">
        <f t="shared" si="5"/>
        <v>mo_priv037</v>
      </c>
      <c r="C3728" s="38" t="s">
        <v>917</v>
      </c>
      <c r="D3728" s="38">
        <v>6</v>
      </c>
      <c r="E3728" s="38">
        <v>11</v>
      </c>
      <c r="F3728" s="38">
        <v>2025</v>
      </c>
      <c r="G3728" s="38">
        <v>2</v>
      </c>
      <c r="H3728" s="38" t="s">
        <v>14</v>
      </c>
      <c r="I3728" s="38" t="s">
        <v>407</v>
      </c>
      <c r="J3728" s="38" t="s">
        <v>408</v>
      </c>
      <c r="K3728" s="38" t="s">
        <v>1058</v>
      </c>
      <c r="L3728" s="38">
        <v>50</v>
      </c>
      <c r="M3728" s="38">
        <v>5</v>
      </c>
      <c r="N3728" s="38">
        <v>10</v>
      </c>
      <c r="O3728" s="38" t="s">
        <v>201</v>
      </c>
      <c r="P3728" s="38" t="s">
        <v>96</v>
      </c>
    </row>
    <row r="3729" spans="1:16" s="38" customFormat="1" ht="15" hidden="1" x14ac:dyDescent="0.2">
      <c r="A3729" s="38" t="s">
        <v>26</v>
      </c>
      <c r="B3729" s="38" t="str">
        <f t="shared" si="5"/>
        <v>mo_priv031</v>
      </c>
      <c r="C3729" s="38" t="s">
        <v>917</v>
      </c>
      <c r="D3729" s="38">
        <v>6</v>
      </c>
      <c r="E3729" s="38">
        <v>13</v>
      </c>
      <c r="F3729" s="38">
        <v>2025</v>
      </c>
      <c r="G3729" s="38">
        <v>2</v>
      </c>
      <c r="H3729" s="38" t="s">
        <v>1505</v>
      </c>
      <c r="I3729" s="38" t="s">
        <v>375</v>
      </c>
      <c r="J3729" s="38" t="s">
        <v>1676</v>
      </c>
      <c r="K3729" s="38" t="s">
        <v>1218</v>
      </c>
      <c r="L3729" s="38">
        <v>846</v>
      </c>
      <c r="M3729" s="38">
        <v>846</v>
      </c>
      <c r="N3729" s="38">
        <v>1</v>
      </c>
      <c r="O3729" s="38" t="s">
        <v>201</v>
      </c>
      <c r="P3729" s="38" t="s">
        <v>1531</v>
      </c>
    </row>
    <row r="3730" spans="1:16" s="38" customFormat="1" ht="15" hidden="1" x14ac:dyDescent="0.2">
      <c r="A3730" s="38" t="s">
        <v>26</v>
      </c>
      <c r="B3730" s="38" t="str">
        <f t="shared" si="5"/>
        <v>mo_priv031</v>
      </c>
      <c r="C3730" s="38" t="s">
        <v>917</v>
      </c>
      <c r="D3730" s="38">
        <v>6</v>
      </c>
      <c r="E3730" s="38">
        <v>13</v>
      </c>
      <c r="F3730" s="38">
        <v>2025</v>
      </c>
      <c r="G3730" s="38">
        <v>2</v>
      </c>
      <c r="H3730" s="38" t="s">
        <v>1505</v>
      </c>
      <c r="I3730" s="38" t="s">
        <v>375</v>
      </c>
      <c r="J3730" s="38" t="s">
        <v>398</v>
      </c>
      <c r="K3730" s="38" t="s">
        <v>1218</v>
      </c>
      <c r="L3730" s="38">
        <v>251</v>
      </c>
      <c r="M3730" s="38">
        <v>251</v>
      </c>
      <c r="N3730" s="38">
        <v>1</v>
      </c>
      <c r="O3730" s="38" t="s">
        <v>201</v>
      </c>
      <c r="P3730" s="38" t="s">
        <v>1453</v>
      </c>
    </row>
    <row r="3731" spans="1:16" s="38" customFormat="1" ht="15" hidden="1" x14ac:dyDescent="0.2">
      <c r="A3731" s="38" t="s">
        <v>26</v>
      </c>
      <c r="B3731" s="38" t="str">
        <f t="shared" si="5"/>
        <v>mo_priv031</v>
      </c>
      <c r="C3731" s="38" t="s">
        <v>917</v>
      </c>
      <c r="D3731" s="38">
        <v>6</v>
      </c>
      <c r="E3731" s="38">
        <v>13</v>
      </c>
      <c r="F3731" s="38">
        <v>2025</v>
      </c>
      <c r="G3731" s="38">
        <v>2</v>
      </c>
      <c r="H3731" s="38" t="s">
        <v>1505</v>
      </c>
      <c r="I3731" s="38" t="s">
        <v>380</v>
      </c>
      <c r="J3731" s="38" t="s">
        <v>381</v>
      </c>
      <c r="K3731" s="38" t="s">
        <v>1058</v>
      </c>
      <c r="L3731" s="38">
        <v>1</v>
      </c>
      <c r="M3731" s="38">
        <v>1</v>
      </c>
      <c r="N3731" s="38">
        <v>1</v>
      </c>
      <c r="O3731" s="38" t="s">
        <v>201</v>
      </c>
      <c r="P3731" s="38" t="s">
        <v>1680</v>
      </c>
    </row>
    <row r="3732" spans="1:16" s="38" customFormat="1" ht="15" hidden="1" x14ac:dyDescent="0.2">
      <c r="A3732" s="38" t="s">
        <v>26</v>
      </c>
      <c r="B3732" s="38" t="str">
        <f t="shared" si="5"/>
        <v>mo_priv031</v>
      </c>
      <c r="C3732" s="38" t="s">
        <v>917</v>
      </c>
      <c r="D3732" s="38">
        <v>6</v>
      </c>
      <c r="E3732" s="38">
        <v>13</v>
      </c>
      <c r="F3732" s="38">
        <v>2025</v>
      </c>
      <c r="G3732" s="38">
        <v>2</v>
      </c>
      <c r="H3732" s="38" t="s">
        <v>1505</v>
      </c>
      <c r="I3732" s="38" t="s">
        <v>351</v>
      </c>
      <c r="J3732" s="38" t="s">
        <v>352</v>
      </c>
      <c r="K3732" s="38" t="s">
        <v>1058</v>
      </c>
      <c r="L3732" s="38">
        <v>1</v>
      </c>
      <c r="M3732" s="38">
        <v>1</v>
      </c>
      <c r="N3732" s="38">
        <v>1</v>
      </c>
      <c r="O3732" s="38" t="s">
        <v>201</v>
      </c>
      <c r="P3732" s="38" t="s">
        <v>1516</v>
      </c>
    </row>
    <row r="3733" spans="1:16" s="38" customFormat="1" ht="15" hidden="1" x14ac:dyDescent="0.2">
      <c r="A3733" s="38" t="s">
        <v>26</v>
      </c>
      <c r="B3733" s="38" t="str">
        <f t="shared" si="5"/>
        <v>mo_priv031</v>
      </c>
      <c r="C3733" s="38" t="s">
        <v>917</v>
      </c>
      <c r="D3733" s="38">
        <v>6</v>
      </c>
      <c r="E3733" s="38">
        <v>13</v>
      </c>
      <c r="F3733" s="38">
        <v>2025</v>
      </c>
      <c r="G3733" s="38">
        <v>2</v>
      </c>
      <c r="H3733" s="38" t="s">
        <v>1505</v>
      </c>
      <c r="I3733" s="38" t="s">
        <v>980</v>
      </c>
      <c r="J3733" s="38" t="s">
        <v>1825</v>
      </c>
      <c r="K3733" s="38" t="s">
        <v>1058</v>
      </c>
      <c r="L3733" s="38">
        <v>3</v>
      </c>
      <c r="M3733" s="38">
        <v>3</v>
      </c>
      <c r="N3733" s="38">
        <v>1</v>
      </c>
      <c r="O3733" s="38" t="s">
        <v>201</v>
      </c>
      <c r="P3733" s="38" t="s">
        <v>1817</v>
      </c>
    </row>
    <row r="3734" spans="1:16" s="38" customFormat="1" ht="15" hidden="1" x14ac:dyDescent="0.2">
      <c r="A3734" s="38" t="s">
        <v>26</v>
      </c>
      <c r="B3734" s="38" t="str">
        <f t="shared" si="5"/>
        <v>mo_priv031</v>
      </c>
      <c r="C3734" s="38" t="s">
        <v>917</v>
      </c>
      <c r="D3734" s="38">
        <v>6</v>
      </c>
      <c r="E3734" s="38">
        <v>13</v>
      </c>
      <c r="F3734" s="38">
        <v>2025</v>
      </c>
      <c r="G3734" s="38">
        <v>2</v>
      </c>
      <c r="H3734" s="38" t="s">
        <v>1505</v>
      </c>
      <c r="I3734" s="38" t="s">
        <v>1818</v>
      </c>
      <c r="J3734" s="38" t="s">
        <v>2168</v>
      </c>
      <c r="K3734" s="38" t="s">
        <v>1058</v>
      </c>
      <c r="L3734" s="38">
        <v>90</v>
      </c>
      <c r="M3734" s="38">
        <v>15</v>
      </c>
      <c r="N3734" s="38">
        <v>6</v>
      </c>
      <c r="O3734" s="38" t="s">
        <v>201</v>
      </c>
      <c r="P3734" s="38" t="s">
        <v>1819</v>
      </c>
    </row>
    <row r="3735" spans="1:16" s="38" customFormat="1" ht="15" hidden="1" x14ac:dyDescent="0.2">
      <c r="A3735" s="38" t="s">
        <v>26</v>
      </c>
      <c r="B3735" s="38" t="str">
        <f t="shared" si="5"/>
        <v>mo_priv031</v>
      </c>
      <c r="C3735" s="38" t="s">
        <v>917</v>
      </c>
      <c r="D3735" s="38">
        <v>6</v>
      </c>
      <c r="E3735" s="38">
        <v>13</v>
      </c>
      <c r="F3735" s="38">
        <v>2025</v>
      </c>
      <c r="G3735" s="38">
        <v>2</v>
      </c>
      <c r="H3735" s="38" t="s">
        <v>1505</v>
      </c>
      <c r="I3735" s="38" t="s">
        <v>314</v>
      </c>
      <c r="J3735" s="38" t="s">
        <v>315</v>
      </c>
      <c r="K3735" s="38" t="s">
        <v>1058</v>
      </c>
      <c r="L3735" s="38">
        <v>2</v>
      </c>
      <c r="M3735" s="38">
        <v>2</v>
      </c>
      <c r="N3735" s="38">
        <v>1</v>
      </c>
      <c r="O3735" s="38" t="s">
        <v>201</v>
      </c>
      <c r="P3735" s="38" t="s">
        <v>1432</v>
      </c>
    </row>
    <row r="3736" spans="1:16" s="38" customFormat="1" ht="15" hidden="1" x14ac:dyDescent="0.2">
      <c r="A3736" s="38" t="s">
        <v>26</v>
      </c>
      <c r="B3736" s="38" t="str">
        <f t="shared" si="5"/>
        <v>mo_priv031</v>
      </c>
      <c r="C3736" s="38" t="s">
        <v>917</v>
      </c>
      <c r="D3736" s="38">
        <v>6</v>
      </c>
      <c r="E3736" s="38">
        <v>13</v>
      </c>
      <c r="F3736" s="38">
        <v>2025</v>
      </c>
      <c r="G3736" s="38">
        <v>2</v>
      </c>
      <c r="H3736" s="38" t="s">
        <v>1505</v>
      </c>
      <c r="I3736" s="38" t="s">
        <v>364</v>
      </c>
      <c r="J3736" s="38" t="s">
        <v>1885</v>
      </c>
      <c r="K3736" s="38" t="s">
        <v>1058</v>
      </c>
      <c r="L3736" s="38">
        <v>25</v>
      </c>
      <c r="M3736" s="38">
        <v>5</v>
      </c>
      <c r="N3736" s="38">
        <v>5</v>
      </c>
      <c r="O3736" s="38" t="s">
        <v>201</v>
      </c>
      <c r="P3736" s="38" t="s">
        <v>1887</v>
      </c>
    </row>
    <row r="3737" spans="1:16" s="38" customFormat="1" ht="15" hidden="1" x14ac:dyDescent="0.2">
      <c r="A3737" s="38" t="s">
        <v>26</v>
      </c>
      <c r="B3737" s="38" t="str">
        <f t="shared" si="5"/>
        <v>mo_priv031</v>
      </c>
      <c r="C3737" s="38" t="s">
        <v>917</v>
      </c>
      <c r="D3737" s="38">
        <v>6</v>
      </c>
      <c r="E3737" s="38">
        <v>13</v>
      </c>
      <c r="F3737" s="38">
        <v>2025</v>
      </c>
      <c r="G3737" s="38">
        <v>2</v>
      </c>
      <c r="H3737" s="38" t="s">
        <v>1505</v>
      </c>
      <c r="I3737" s="38" t="s">
        <v>375</v>
      </c>
      <c r="J3737" s="38" t="s">
        <v>376</v>
      </c>
      <c r="K3737" s="38" t="s">
        <v>1218</v>
      </c>
      <c r="L3737" s="38">
        <v>2</v>
      </c>
      <c r="M3737" s="38">
        <v>2</v>
      </c>
      <c r="N3737" s="38">
        <v>1</v>
      </c>
      <c r="O3737" s="38" t="s">
        <v>201</v>
      </c>
      <c r="P3737" s="38" t="s">
        <v>1515</v>
      </c>
    </row>
    <row r="3738" spans="1:16" s="38" customFormat="1" ht="15" hidden="1" x14ac:dyDescent="0.2">
      <c r="A3738" s="38" t="s">
        <v>26</v>
      </c>
      <c r="B3738" s="38" t="str">
        <f t="shared" si="5"/>
        <v>mo_priv031</v>
      </c>
      <c r="C3738" s="38" t="s">
        <v>917</v>
      </c>
      <c r="D3738" s="38">
        <v>6</v>
      </c>
      <c r="E3738" s="38">
        <v>13</v>
      </c>
      <c r="F3738" s="38">
        <v>2025</v>
      </c>
      <c r="G3738" s="38">
        <v>2</v>
      </c>
      <c r="H3738" s="38" t="s">
        <v>1505</v>
      </c>
      <c r="I3738" s="38" t="s">
        <v>446</v>
      </c>
      <c r="J3738" s="38" t="s">
        <v>447</v>
      </c>
      <c r="K3738" s="38" t="s">
        <v>1058</v>
      </c>
      <c r="L3738" s="38">
        <v>1</v>
      </c>
      <c r="M3738" s="38">
        <v>1</v>
      </c>
      <c r="N3738" s="38">
        <v>1</v>
      </c>
      <c r="O3738" s="38" t="s">
        <v>201</v>
      </c>
      <c r="P3738" s="38" t="s">
        <v>1544</v>
      </c>
    </row>
    <row r="3739" spans="1:16" s="38" customFormat="1" ht="15" hidden="1" x14ac:dyDescent="0.2">
      <c r="A3739" s="38" t="s">
        <v>26</v>
      </c>
      <c r="B3739" s="38" t="str">
        <f t="shared" si="5"/>
        <v>mo_priv031</v>
      </c>
      <c r="C3739" s="38" t="s">
        <v>917</v>
      </c>
      <c r="D3739" s="38">
        <v>6</v>
      </c>
      <c r="E3739" s="38">
        <v>13</v>
      </c>
      <c r="F3739" s="38">
        <v>2025</v>
      </c>
      <c r="G3739" s="38">
        <v>2</v>
      </c>
      <c r="H3739" s="38" t="s">
        <v>1505</v>
      </c>
      <c r="I3739" s="38" t="s">
        <v>314</v>
      </c>
      <c r="J3739" s="38" t="s">
        <v>1617</v>
      </c>
      <c r="K3739" s="38" t="s">
        <v>1058</v>
      </c>
      <c r="L3739" s="38">
        <v>2</v>
      </c>
      <c r="M3739" s="38">
        <v>1</v>
      </c>
      <c r="N3739" s="38">
        <v>2</v>
      </c>
      <c r="O3739" s="38" t="s">
        <v>201</v>
      </c>
      <c r="P3739" s="38" t="s">
        <v>1432</v>
      </c>
    </row>
    <row r="3740" spans="1:16" s="38" customFormat="1" ht="15" hidden="1" x14ac:dyDescent="0.2">
      <c r="A3740" s="38" t="s">
        <v>27</v>
      </c>
      <c r="B3740" s="38" t="str">
        <f t="shared" si="5"/>
        <v>mo_priv032</v>
      </c>
      <c r="C3740" s="38" t="s">
        <v>917</v>
      </c>
      <c r="D3740" s="38">
        <v>6</v>
      </c>
      <c r="E3740" s="38">
        <v>13</v>
      </c>
      <c r="F3740" s="38">
        <v>2025</v>
      </c>
      <c r="G3740" s="38">
        <v>2</v>
      </c>
      <c r="H3740" s="38" t="s">
        <v>14</v>
      </c>
      <c r="I3740" s="38" t="s">
        <v>375</v>
      </c>
      <c r="J3740" s="38" t="s">
        <v>1676</v>
      </c>
      <c r="K3740" s="38" t="s">
        <v>1218</v>
      </c>
      <c r="L3740" s="38">
        <v>64</v>
      </c>
      <c r="M3740" s="38">
        <v>64</v>
      </c>
      <c r="N3740" s="38">
        <v>1</v>
      </c>
      <c r="O3740" s="38" t="s">
        <v>201</v>
      </c>
      <c r="P3740" s="38" t="s">
        <v>1531</v>
      </c>
    </row>
    <row r="3741" spans="1:16" s="38" customFormat="1" ht="15" hidden="1" x14ac:dyDescent="0.2">
      <c r="A3741" s="38" t="s">
        <v>27</v>
      </c>
      <c r="B3741" s="38" t="str">
        <f t="shared" si="5"/>
        <v>mo_priv032</v>
      </c>
      <c r="C3741" s="38" t="s">
        <v>917</v>
      </c>
      <c r="D3741" s="38">
        <v>6</v>
      </c>
      <c r="E3741" s="38">
        <v>13</v>
      </c>
      <c r="F3741" s="38">
        <v>2025</v>
      </c>
      <c r="G3741" s="38">
        <v>2</v>
      </c>
      <c r="H3741" s="38" t="s">
        <v>14</v>
      </c>
      <c r="I3741" s="38" t="s">
        <v>375</v>
      </c>
      <c r="J3741" s="38" t="s">
        <v>398</v>
      </c>
      <c r="K3741" s="38" t="s">
        <v>1218</v>
      </c>
      <c r="L3741" s="38">
        <v>442</v>
      </c>
      <c r="M3741" s="38">
        <v>442</v>
      </c>
      <c r="N3741" s="38">
        <v>1</v>
      </c>
      <c r="O3741" s="38" t="s">
        <v>201</v>
      </c>
      <c r="P3741" s="38" t="s">
        <v>1453</v>
      </c>
    </row>
    <row r="3742" spans="1:16" s="38" customFormat="1" ht="15" hidden="1" x14ac:dyDescent="0.2">
      <c r="A3742" s="38" t="s">
        <v>27</v>
      </c>
      <c r="B3742" s="38" t="str">
        <f t="shared" si="5"/>
        <v>mo_priv032</v>
      </c>
      <c r="C3742" s="38" t="s">
        <v>917</v>
      </c>
      <c r="D3742" s="38">
        <v>6</v>
      </c>
      <c r="E3742" s="38">
        <v>13</v>
      </c>
      <c r="F3742" s="38">
        <v>2025</v>
      </c>
      <c r="G3742" s="38">
        <v>2</v>
      </c>
      <c r="H3742" s="38" t="s">
        <v>14</v>
      </c>
      <c r="I3742" s="38" t="s">
        <v>431</v>
      </c>
      <c r="J3742" s="38" t="s">
        <v>1937</v>
      </c>
      <c r="K3742" s="38" t="s">
        <v>1058</v>
      </c>
      <c r="L3742" s="38">
        <v>40</v>
      </c>
      <c r="M3742" s="38">
        <v>40</v>
      </c>
      <c r="N3742" s="38">
        <v>1</v>
      </c>
      <c r="O3742" s="38" t="s">
        <v>201</v>
      </c>
      <c r="P3742" s="38" t="s">
        <v>1938</v>
      </c>
    </row>
    <row r="3743" spans="1:16" s="38" customFormat="1" ht="15" hidden="1" x14ac:dyDescent="0.2">
      <c r="A3743" s="38" t="s">
        <v>27</v>
      </c>
      <c r="B3743" s="38" t="str">
        <f t="shared" si="5"/>
        <v>mo_priv032</v>
      </c>
      <c r="C3743" s="38" t="s">
        <v>917</v>
      </c>
      <c r="D3743" s="38">
        <v>6</v>
      </c>
      <c r="E3743" s="38">
        <v>13</v>
      </c>
      <c r="F3743" s="38">
        <v>2025</v>
      </c>
      <c r="G3743" s="38">
        <v>2</v>
      </c>
      <c r="H3743" s="38" t="s">
        <v>14</v>
      </c>
      <c r="I3743" s="38" t="s">
        <v>375</v>
      </c>
      <c r="J3743" s="38" t="s">
        <v>376</v>
      </c>
      <c r="K3743" s="38" t="s">
        <v>1218</v>
      </c>
      <c r="L3743" s="38">
        <v>18</v>
      </c>
      <c r="M3743" s="38">
        <v>18</v>
      </c>
      <c r="N3743" s="38">
        <v>1</v>
      </c>
      <c r="O3743" s="38" t="s">
        <v>201</v>
      </c>
      <c r="P3743" s="38" t="s">
        <v>1515</v>
      </c>
    </row>
    <row r="3744" spans="1:16" s="38" customFormat="1" ht="15" hidden="1" x14ac:dyDescent="0.2">
      <c r="A3744" s="38" t="s">
        <v>27</v>
      </c>
      <c r="B3744" s="38" t="str">
        <f t="shared" si="5"/>
        <v>mo_priv032</v>
      </c>
      <c r="C3744" s="38" t="s">
        <v>917</v>
      </c>
      <c r="D3744" s="38">
        <v>6</v>
      </c>
      <c r="E3744" s="38">
        <v>13</v>
      </c>
      <c r="F3744" s="38">
        <v>2025</v>
      </c>
      <c r="G3744" s="38">
        <v>2</v>
      </c>
      <c r="H3744" s="38" t="s">
        <v>14</v>
      </c>
      <c r="I3744" s="38" t="s">
        <v>980</v>
      </c>
      <c r="J3744" s="38" t="s">
        <v>1825</v>
      </c>
      <c r="K3744" s="38" t="s">
        <v>1058</v>
      </c>
      <c r="L3744" s="38">
        <v>1</v>
      </c>
      <c r="M3744" s="38">
        <v>1</v>
      </c>
      <c r="N3744" s="38">
        <v>1</v>
      </c>
      <c r="O3744" s="38" t="s">
        <v>201</v>
      </c>
      <c r="P3744" s="38" t="s">
        <v>1817</v>
      </c>
    </row>
    <row r="3745" spans="1:16" s="38" customFormat="1" ht="15" hidden="1" x14ac:dyDescent="0.2">
      <c r="A3745" s="38" t="s">
        <v>27</v>
      </c>
      <c r="B3745" s="38" t="str">
        <f t="shared" si="5"/>
        <v>mo_priv032</v>
      </c>
      <c r="C3745" s="38" t="s">
        <v>917</v>
      </c>
      <c r="D3745" s="38">
        <v>6</v>
      </c>
      <c r="E3745" s="38">
        <v>13</v>
      </c>
      <c r="F3745" s="38">
        <v>2025</v>
      </c>
      <c r="G3745" s="38">
        <v>2</v>
      </c>
      <c r="H3745" s="38" t="s">
        <v>14</v>
      </c>
      <c r="I3745" s="38" t="s">
        <v>333</v>
      </c>
      <c r="J3745" s="38" t="s">
        <v>334</v>
      </c>
      <c r="K3745" s="38" t="s">
        <v>1058</v>
      </c>
      <c r="L3745" s="38">
        <v>150</v>
      </c>
      <c r="M3745" s="38">
        <v>25</v>
      </c>
      <c r="N3745" s="38">
        <v>6</v>
      </c>
      <c r="O3745" s="38" t="s">
        <v>201</v>
      </c>
      <c r="P3745" s="38" t="s">
        <v>1827</v>
      </c>
    </row>
    <row r="3746" spans="1:16" s="38" customFormat="1" ht="15" hidden="1" x14ac:dyDescent="0.2">
      <c r="A3746" s="38" t="s">
        <v>27</v>
      </c>
      <c r="B3746" s="38" t="str">
        <f t="shared" si="5"/>
        <v>mo_priv032</v>
      </c>
      <c r="C3746" s="38" t="s">
        <v>917</v>
      </c>
      <c r="D3746" s="38">
        <v>6</v>
      </c>
      <c r="E3746" s="38">
        <v>13</v>
      </c>
      <c r="F3746" s="38">
        <v>2025</v>
      </c>
      <c r="G3746" s="38">
        <v>2</v>
      </c>
      <c r="H3746" s="38" t="s">
        <v>14</v>
      </c>
      <c r="I3746" s="38" t="s">
        <v>1982</v>
      </c>
      <c r="J3746" s="38" t="s">
        <v>521</v>
      </c>
      <c r="K3746" s="38" t="s">
        <v>1058</v>
      </c>
      <c r="L3746" s="38">
        <v>324</v>
      </c>
      <c r="M3746" s="38">
        <v>3</v>
      </c>
      <c r="N3746" s="38">
        <v>108</v>
      </c>
      <c r="O3746" s="38" t="s">
        <v>201</v>
      </c>
      <c r="P3746" s="38" t="s">
        <v>1571</v>
      </c>
    </row>
    <row r="3747" spans="1:16" s="38" customFormat="1" ht="15" hidden="1" x14ac:dyDescent="0.2">
      <c r="A3747" s="38" t="s">
        <v>27</v>
      </c>
      <c r="B3747" s="38" t="str">
        <f t="shared" si="5"/>
        <v>mo_priv032</v>
      </c>
      <c r="C3747" s="38" t="s">
        <v>917</v>
      </c>
      <c r="D3747" s="38">
        <v>6</v>
      </c>
      <c r="E3747" s="38">
        <v>13</v>
      </c>
      <c r="F3747" s="38">
        <v>2025</v>
      </c>
      <c r="G3747" s="38">
        <v>2</v>
      </c>
      <c r="H3747" s="38" t="s">
        <v>14</v>
      </c>
      <c r="I3747" s="38" t="s">
        <v>312</v>
      </c>
      <c r="J3747" s="38" t="s">
        <v>313</v>
      </c>
      <c r="K3747" s="38" t="s">
        <v>1058</v>
      </c>
      <c r="L3747" s="38">
        <v>240</v>
      </c>
      <c r="M3747" s="38">
        <v>4</v>
      </c>
      <c r="N3747" s="38">
        <v>60</v>
      </c>
      <c r="O3747" s="38" t="s">
        <v>201</v>
      </c>
      <c r="P3747" s="38" t="s">
        <v>1526</v>
      </c>
    </row>
    <row r="3748" spans="1:16" s="8" customFormat="1" ht="15" hidden="1" x14ac:dyDescent="0.25">
      <c r="A3748" s="5" t="s">
        <v>27</v>
      </c>
      <c r="B3748" s="5" t="str">
        <f t="shared" si="5"/>
        <v>mo_priv032</v>
      </c>
      <c r="C3748" s="5" t="s">
        <v>917</v>
      </c>
      <c r="D3748" s="5">
        <v>6</v>
      </c>
      <c r="E3748" s="5">
        <v>13</v>
      </c>
      <c r="F3748" s="5">
        <v>2025</v>
      </c>
      <c r="G3748" s="5">
        <v>2</v>
      </c>
      <c r="H3748" s="5" t="s">
        <v>14</v>
      </c>
      <c r="I3748" s="5" t="s">
        <v>1994</v>
      </c>
      <c r="J3748" s="5" t="s">
        <v>367</v>
      </c>
      <c r="K3748" s="5" t="s">
        <v>1058</v>
      </c>
      <c r="L3748" s="5">
        <v>2</v>
      </c>
      <c r="M3748" s="5">
        <v>2</v>
      </c>
      <c r="N3748" s="5">
        <v>1</v>
      </c>
      <c r="O3748" s="5" t="s">
        <v>1995</v>
      </c>
      <c r="P3748" s="5" t="s">
        <v>1996</v>
      </c>
    </row>
    <row r="3749" spans="1:16" s="38" customFormat="1" ht="15" hidden="1" x14ac:dyDescent="0.2">
      <c r="A3749" s="38" t="s">
        <v>27</v>
      </c>
      <c r="B3749" s="38" t="str">
        <f t="shared" si="5"/>
        <v>mo_priv032</v>
      </c>
      <c r="C3749" s="38" t="s">
        <v>917</v>
      </c>
      <c r="D3749" s="38">
        <v>6</v>
      </c>
      <c r="E3749" s="38">
        <v>13</v>
      </c>
      <c r="F3749" s="38">
        <v>2025</v>
      </c>
      <c r="G3749" s="38">
        <v>2</v>
      </c>
      <c r="H3749" s="38" t="s">
        <v>14</v>
      </c>
      <c r="I3749" s="38" t="s">
        <v>316</v>
      </c>
      <c r="J3749" s="38" t="s">
        <v>317</v>
      </c>
      <c r="K3749" s="38" t="s">
        <v>1058</v>
      </c>
      <c r="L3749" s="38">
        <v>30</v>
      </c>
      <c r="M3749" s="38">
        <v>3</v>
      </c>
      <c r="N3749" s="38">
        <v>10</v>
      </c>
      <c r="O3749" s="38" t="s">
        <v>201</v>
      </c>
      <c r="P3749" s="38" t="s">
        <v>1393</v>
      </c>
    </row>
    <row r="3750" spans="1:16" s="38" customFormat="1" ht="15" hidden="1" x14ac:dyDescent="0.2">
      <c r="A3750" s="38" t="s">
        <v>27</v>
      </c>
      <c r="B3750" s="38" t="str">
        <f t="shared" si="5"/>
        <v>mo_priv032</v>
      </c>
      <c r="C3750" s="38" t="s">
        <v>917</v>
      </c>
      <c r="D3750" s="38">
        <v>6</v>
      </c>
      <c r="E3750" s="38">
        <v>13</v>
      </c>
      <c r="F3750" s="38">
        <v>2025</v>
      </c>
      <c r="G3750" s="38">
        <v>2</v>
      </c>
      <c r="H3750" s="38" t="s">
        <v>14</v>
      </c>
      <c r="I3750" s="38" t="s">
        <v>351</v>
      </c>
      <c r="J3750" s="38" t="s">
        <v>352</v>
      </c>
      <c r="K3750" s="38" t="s">
        <v>1058</v>
      </c>
      <c r="L3750" s="38">
        <v>2</v>
      </c>
      <c r="M3750" s="38">
        <v>2</v>
      </c>
      <c r="N3750" s="38">
        <v>1</v>
      </c>
      <c r="O3750" s="38" t="s">
        <v>201</v>
      </c>
      <c r="P3750" s="38" t="s">
        <v>1516</v>
      </c>
    </row>
    <row r="3751" spans="1:16" s="38" customFormat="1" ht="15" hidden="1" x14ac:dyDescent="0.2">
      <c r="A3751" s="38" t="s">
        <v>137</v>
      </c>
      <c r="B3751" s="38" t="str">
        <f t="shared" si="5"/>
        <v>mo_priv033</v>
      </c>
      <c r="C3751" s="38" t="s">
        <v>917</v>
      </c>
      <c r="D3751" s="38">
        <v>6</v>
      </c>
      <c r="E3751" s="38">
        <v>13</v>
      </c>
      <c r="F3751" s="38">
        <v>2025</v>
      </c>
      <c r="G3751" s="38">
        <v>2</v>
      </c>
      <c r="H3751" s="38" t="s">
        <v>1505</v>
      </c>
      <c r="I3751" s="38" t="s">
        <v>375</v>
      </c>
      <c r="J3751" s="38" t="s">
        <v>398</v>
      </c>
      <c r="K3751" s="38" t="s">
        <v>1218</v>
      </c>
      <c r="L3751" s="38">
        <v>498</v>
      </c>
      <c r="M3751" s="38">
        <v>498</v>
      </c>
      <c r="N3751" s="38">
        <v>1</v>
      </c>
      <c r="O3751" s="38" t="s">
        <v>201</v>
      </c>
      <c r="P3751" s="38" t="s">
        <v>1453</v>
      </c>
    </row>
    <row r="3752" spans="1:16" s="38" customFormat="1" ht="15" hidden="1" x14ac:dyDescent="0.2">
      <c r="A3752" s="38" t="s">
        <v>137</v>
      </c>
      <c r="B3752" s="38" t="str">
        <f t="shared" si="5"/>
        <v>mo_priv033</v>
      </c>
      <c r="C3752" s="38" t="s">
        <v>917</v>
      </c>
      <c r="D3752" s="38">
        <v>6</v>
      </c>
      <c r="E3752" s="38">
        <v>13</v>
      </c>
      <c r="F3752" s="38">
        <v>2025</v>
      </c>
      <c r="G3752" s="38">
        <v>2</v>
      </c>
      <c r="H3752" s="38" t="s">
        <v>1505</v>
      </c>
      <c r="I3752" s="38" t="s">
        <v>375</v>
      </c>
      <c r="J3752" s="38" t="s">
        <v>376</v>
      </c>
      <c r="K3752" s="38" t="s">
        <v>1218</v>
      </c>
      <c r="L3752" s="38">
        <v>6</v>
      </c>
      <c r="M3752" s="38">
        <v>6</v>
      </c>
      <c r="N3752" s="38">
        <v>1</v>
      </c>
      <c r="O3752" s="38" t="s">
        <v>201</v>
      </c>
      <c r="P3752" s="38" t="s">
        <v>1515</v>
      </c>
    </row>
    <row r="3753" spans="1:16" s="38" customFormat="1" ht="15" hidden="1" x14ac:dyDescent="0.2">
      <c r="A3753" s="38" t="s">
        <v>137</v>
      </c>
      <c r="B3753" s="38" t="str">
        <f t="shared" si="5"/>
        <v>mo_priv033</v>
      </c>
      <c r="C3753" s="38" t="s">
        <v>917</v>
      </c>
      <c r="D3753" s="38">
        <v>6</v>
      </c>
      <c r="E3753" s="38">
        <v>13</v>
      </c>
      <c r="F3753" s="38">
        <v>2025</v>
      </c>
      <c r="G3753" s="38">
        <v>2</v>
      </c>
      <c r="H3753" s="38" t="s">
        <v>1505</v>
      </c>
      <c r="I3753" s="38" t="s">
        <v>375</v>
      </c>
      <c r="J3753" s="38" t="s">
        <v>1676</v>
      </c>
      <c r="K3753" s="38" t="s">
        <v>1218</v>
      </c>
      <c r="L3753" s="38">
        <v>79</v>
      </c>
      <c r="M3753" s="38">
        <v>79</v>
      </c>
      <c r="N3753" s="38">
        <v>1</v>
      </c>
      <c r="O3753" s="38" t="s">
        <v>201</v>
      </c>
      <c r="P3753" s="38" t="s">
        <v>1531</v>
      </c>
    </row>
    <row r="3754" spans="1:16" s="38" customFormat="1" ht="15" hidden="1" x14ac:dyDescent="0.2">
      <c r="A3754" s="38" t="s">
        <v>137</v>
      </c>
      <c r="B3754" s="38" t="str">
        <f t="shared" si="5"/>
        <v>mo_priv033</v>
      </c>
      <c r="C3754" s="38" t="s">
        <v>917</v>
      </c>
      <c r="D3754" s="38">
        <v>6</v>
      </c>
      <c r="E3754" s="38">
        <v>13</v>
      </c>
      <c r="F3754" s="38">
        <v>2025</v>
      </c>
      <c r="G3754" s="38">
        <v>2</v>
      </c>
      <c r="H3754" s="38" t="s">
        <v>1505</v>
      </c>
      <c r="I3754" s="38" t="s">
        <v>1818</v>
      </c>
      <c r="J3754" s="38" t="s">
        <v>2168</v>
      </c>
      <c r="K3754" s="38" t="s">
        <v>1058</v>
      </c>
      <c r="L3754" s="38">
        <v>96</v>
      </c>
      <c r="M3754" s="38">
        <v>12</v>
      </c>
      <c r="N3754" s="38">
        <v>8</v>
      </c>
      <c r="O3754" s="38" t="s">
        <v>201</v>
      </c>
      <c r="P3754" s="38" t="s">
        <v>1819</v>
      </c>
    </row>
    <row r="3755" spans="1:16" s="38" customFormat="1" ht="15" hidden="1" x14ac:dyDescent="0.2">
      <c r="A3755" s="38" t="s">
        <v>137</v>
      </c>
      <c r="B3755" s="38" t="str">
        <f t="shared" si="5"/>
        <v>mo_priv033</v>
      </c>
      <c r="C3755" s="38" t="s">
        <v>917</v>
      </c>
      <c r="D3755" s="38">
        <v>6</v>
      </c>
      <c r="E3755" s="38">
        <v>13</v>
      </c>
      <c r="F3755" s="38">
        <v>2025</v>
      </c>
      <c r="G3755" s="38">
        <v>2</v>
      </c>
      <c r="H3755" s="38" t="s">
        <v>1505</v>
      </c>
      <c r="I3755" s="38" t="s">
        <v>980</v>
      </c>
      <c r="J3755" s="38" t="s">
        <v>1825</v>
      </c>
      <c r="K3755" s="38" t="s">
        <v>1058</v>
      </c>
      <c r="L3755" s="38">
        <v>2</v>
      </c>
      <c r="M3755" s="38">
        <v>2</v>
      </c>
      <c r="N3755" s="38">
        <v>1</v>
      </c>
      <c r="O3755" s="38" t="s">
        <v>201</v>
      </c>
      <c r="P3755" s="38" t="s">
        <v>1817</v>
      </c>
    </row>
    <row r="3756" spans="1:16" s="38" customFormat="1" ht="15" hidden="1" x14ac:dyDescent="0.2">
      <c r="A3756" s="38" t="s">
        <v>137</v>
      </c>
      <c r="B3756" s="38" t="str">
        <f t="shared" si="5"/>
        <v>mo_priv033</v>
      </c>
      <c r="C3756" s="38" t="s">
        <v>917</v>
      </c>
      <c r="D3756" s="38">
        <v>6</v>
      </c>
      <c r="E3756" s="38">
        <v>13</v>
      </c>
      <c r="F3756" s="38">
        <v>2025</v>
      </c>
      <c r="G3756" s="38">
        <v>2</v>
      </c>
      <c r="H3756" s="38" t="s">
        <v>1505</v>
      </c>
      <c r="I3756" s="38" t="s">
        <v>319</v>
      </c>
      <c r="J3756" s="38" t="s">
        <v>1934</v>
      </c>
      <c r="K3756" s="38" t="s">
        <v>1058</v>
      </c>
      <c r="L3756" s="38">
        <v>54</v>
      </c>
      <c r="M3756" s="38">
        <v>9</v>
      </c>
      <c r="N3756" s="38">
        <v>6</v>
      </c>
      <c r="O3756" s="38" t="s">
        <v>201</v>
      </c>
      <c r="P3756" s="38" t="s">
        <v>1902</v>
      </c>
    </row>
    <row r="3757" spans="1:16" s="38" customFormat="1" ht="15" hidden="1" x14ac:dyDescent="0.2">
      <c r="A3757" s="38" t="s">
        <v>137</v>
      </c>
      <c r="B3757" s="38" t="str">
        <f t="shared" si="5"/>
        <v>mo_priv033</v>
      </c>
      <c r="C3757" s="38" t="s">
        <v>917</v>
      </c>
      <c r="D3757" s="38">
        <v>6</v>
      </c>
      <c r="E3757" s="38">
        <v>13</v>
      </c>
      <c r="F3757" s="38">
        <v>2025</v>
      </c>
      <c r="G3757" s="38">
        <v>2</v>
      </c>
      <c r="H3757" s="38" t="s">
        <v>1505</v>
      </c>
      <c r="I3757" s="38" t="s">
        <v>399</v>
      </c>
      <c r="J3757" s="38" t="s">
        <v>400</v>
      </c>
      <c r="K3757" s="38" t="s">
        <v>1058</v>
      </c>
      <c r="L3757" s="38">
        <v>2</v>
      </c>
      <c r="M3757" s="38">
        <v>2</v>
      </c>
      <c r="N3757" s="38">
        <v>1</v>
      </c>
      <c r="O3757" s="38" t="s">
        <v>201</v>
      </c>
      <c r="P3757" s="38" t="s">
        <v>1547</v>
      </c>
    </row>
    <row r="3758" spans="1:16" s="38" customFormat="1" ht="15" hidden="1" x14ac:dyDescent="0.2">
      <c r="A3758" s="38" t="s">
        <v>19</v>
      </c>
      <c r="B3758" s="38" t="str">
        <f t="shared" si="5"/>
        <v>mo_priv027</v>
      </c>
      <c r="C3758" s="38" t="s">
        <v>917</v>
      </c>
      <c r="D3758" s="38">
        <v>6</v>
      </c>
      <c r="E3758" s="38">
        <v>16</v>
      </c>
      <c r="F3758" s="38">
        <v>2025</v>
      </c>
      <c r="G3758" s="38">
        <v>2</v>
      </c>
      <c r="H3758" s="38" t="s">
        <v>1505</v>
      </c>
      <c r="I3758" s="38" t="s">
        <v>380</v>
      </c>
      <c r="J3758" s="38" t="s">
        <v>381</v>
      </c>
      <c r="K3758" s="38" t="s">
        <v>1058</v>
      </c>
      <c r="L3758" s="38">
        <v>120</v>
      </c>
      <c r="M3758" s="38">
        <v>120</v>
      </c>
      <c r="N3758" s="38">
        <v>1</v>
      </c>
      <c r="O3758" s="38" t="s">
        <v>201</v>
      </c>
      <c r="P3758" s="38" t="s">
        <v>1680</v>
      </c>
    </row>
    <row r="3759" spans="1:16" s="38" customFormat="1" ht="15" hidden="1" x14ac:dyDescent="0.2">
      <c r="A3759" s="38" t="s">
        <v>19</v>
      </c>
      <c r="B3759" s="38" t="str">
        <f t="shared" si="5"/>
        <v>mo_priv027</v>
      </c>
      <c r="C3759" s="38" t="s">
        <v>917</v>
      </c>
      <c r="D3759" s="38">
        <v>6</v>
      </c>
      <c r="E3759" s="38">
        <v>16</v>
      </c>
      <c r="F3759" s="38">
        <v>2025</v>
      </c>
      <c r="G3759" s="38">
        <v>2</v>
      </c>
      <c r="H3759" s="38" t="s">
        <v>1505</v>
      </c>
      <c r="I3759" s="38" t="s">
        <v>375</v>
      </c>
      <c r="J3759" s="38" t="s">
        <v>1676</v>
      </c>
      <c r="K3759" s="38" t="s">
        <v>1218</v>
      </c>
      <c r="L3759" s="38">
        <v>1891</v>
      </c>
      <c r="M3759" s="38">
        <v>1891</v>
      </c>
      <c r="N3759" s="38">
        <v>1</v>
      </c>
      <c r="O3759" s="38" t="s">
        <v>201</v>
      </c>
      <c r="P3759" s="38" t="s">
        <v>1531</v>
      </c>
    </row>
    <row r="3760" spans="1:16" s="38" customFormat="1" ht="15" hidden="1" x14ac:dyDescent="0.2">
      <c r="A3760" s="38" t="s">
        <v>19</v>
      </c>
      <c r="B3760" s="38" t="str">
        <f t="shared" si="5"/>
        <v>mo_priv027</v>
      </c>
      <c r="C3760" s="38" t="s">
        <v>917</v>
      </c>
      <c r="D3760" s="38">
        <v>6</v>
      </c>
      <c r="E3760" s="38">
        <v>16</v>
      </c>
      <c r="F3760" s="38">
        <v>2025</v>
      </c>
      <c r="G3760" s="38">
        <v>2</v>
      </c>
      <c r="H3760" s="38" t="s">
        <v>1505</v>
      </c>
      <c r="I3760" s="38" t="s">
        <v>314</v>
      </c>
      <c r="J3760" s="38" t="s">
        <v>1617</v>
      </c>
      <c r="K3760" s="38" t="s">
        <v>1058</v>
      </c>
      <c r="L3760" s="38">
        <v>372</v>
      </c>
      <c r="M3760" s="38">
        <v>62</v>
      </c>
      <c r="N3760" s="38">
        <v>6</v>
      </c>
      <c r="O3760" s="38" t="s">
        <v>201</v>
      </c>
      <c r="P3760" s="38" t="s">
        <v>1432</v>
      </c>
    </row>
    <row r="3761" spans="1:16" s="38" customFormat="1" ht="15" hidden="1" x14ac:dyDescent="0.2">
      <c r="A3761" s="38" t="s">
        <v>19</v>
      </c>
      <c r="B3761" s="38" t="str">
        <f t="shared" si="5"/>
        <v>mo_priv027</v>
      </c>
      <c r="C3761" s="38" t="s">
        <v>917</v>
      </c>
      <c r="D3761" s="38">
        <v>6</v>
      </c>
      <c r="E3761" s="38">
        <v>16</v>
      </c>
      <c r="F3761" s="38">
        <v>2025</v>
      </c>
      <c r="G3761" s="38">
        <v>2</v>
      </c>
      <c r="H3761" s="38" t="s">
        <v>1505</v>
      </c>
      <c r="I3761" s="38" t="s">
        <v>980</v>
      </c>
      <c r="J3761" s="38" t="s">
        <v>1825</v>
      </c>
      <c r="K3761" s="38" t="s">
        <v>1058</v>
      </c>
      <c r="L3761" s="38">
        <v>4</v>
      </c>
      <c r="M3761" s="38">
        <v>4</v>
      </c>
      <c r="N3761" s="38">
        <v>1</v>
      </c>
      <c r="O3761" s="38" t="s">
        <v>201</v>
      </c>
      <c r="P3761" s="38" t="s">
        <v>1817</v>
      </c>
    </row>
    <row r="3762" spans="1:16" s="38" customFormat="1" ht="15" hidden="1" x14ac:dyDescent="0.2">
      <c r="A3762" s="38" t="s">
        <v>19</v>
      </c>
      <c r="B3762" s="38" t="str">
        <f t="shared" si="5"/>
        <v>mo_priv027</v>
      </c>
      <c r="C3762" s="38" t="s">
        <v>917</v>
      </c>
      <c r="D3762" s="38">
        <v>6</v>
      </c>
      <c r="E3762" s="38">
        <v>16</v>
      </c>
      <c r="F3762" s="38">
        <v>2025</v>
      </c>
      <c r="G3762" s="38">
        <v>2</v>
      </c>
      <c r="H3762" s="38" t="s">
        <v>1505</v>
      </c>
      <c r="I3762" s="38" t="s">
        <v>375</v>
      </c>
      <c r="J3762" s="38" t="s">
        <v>398</v>
      </c>
      <c r="K3762" s="38" t="s">
        <v>1218</v>
      </c>
      <c r="L3762" s="38">
        <v>40</v>
      </c>
      <c r="M3762" s="38">
        <v>40</v>
      </c>
      <c r="N3762" s="38">
        <v>1</v>
      </c>
      <c r="O3762" s="38" t="s">
        <v>201</v>
      </c>
      <c r="P3762" s="38" t="s">
        <v>1453</v>
      </c>
    </row>
    <row r="3763" spans="1:16" s="38" customFormat="1" ht="15" hidden="1" x14ac:dyDescent="0.2">
      <c r="A3763" s="38" t="s">
        <v>19</v>
      </c>
      <c r="B3763" s="38" t="str">
        <f t="shared" si="5"/>
        <v>mo_priv027</v>
      </c>
      <c r="C3763" s="38" t="s">
        <v>917</v>
      </c>
      <c r="D3763" s="38">
        <v>6</v>
      </c>
      <c r="E3763" s="38">
        <v>16</v>
      </c>
      <c r="F3763" s="38">
        <v>2025</v>
      </c>
      <c r="G3763" s="38">
        <v>2</v>
      </c>
      <c r="H3763" s="38" t="s">
        <v>1505</v>
      </c>
      <c r="I3763" s="38" t="s">
        <v>375</v>
      </c>
      <c r="J3763" s="38" t="s">
        <v>376</v>
      </c>
      <c r="K3763" s="38" t="s">
        <v>1218</v>
      </c>
      <c r="L3763" s="38">
        <v>8</v>
      </c>
      <c r="M3763" s="38">
        <v>8</v>
      </c>
      <c r="N3763" s="38">
        <v>1</v>
      </c>
      <c r="O3763" s="38" t="s">
        <v>201</v>
      </c>
      <c r="P3763" s="38" t="s">
        <v>1515</v>
      </c>
    </row>
    <row r="3764" spans="1:16" s="38" customFormat="1" ht="15" hidden="1" x14ac:dyDescent="0.2">
      <c r="A3764" s="38" t="s">
        <v>19</v>
      </c>
      <c r="B3764" s="38" t="str">
        <f t="shared" si="5"/>
        <v>mo_priv027</v>
      </c>
      <c r="C3764" s="38" t="s">
        <v>917</v>
      </c>
      <c r="D3764" s="38">
        <v>6</v>
      </c>
      <c r="E3764" s="38">
        <v>16</v>
      </c>
      <c r="F3764" s="38">
        <v>2025</v>
      </c>
      <c r="G3764" s="38">
        <v>2</v>
      </c>
      <c r="H3764" s="38" t="s">
        <v>1505</v>
      </c>
      <c r="I3764" s="38" t="s">
        <v>605</v>
      </c>
      <c r="J3764" s="38" t="s">
        <v>606</v>
      </c>
      <c r="K3764" s="38" t="s">
        <v>1058</v>
      </c>
      <c r="L3764" s="38">
        <v>1</v>
      </c>
      <c r="M3764" s="38">
        <v>1</v>
      </c>
      <c r="N3764" s="38">
        <v>1</v>
      </c>
      <c r="O3764" s="38" t="s">
        <v>201</v>
      </c>
      <c r="P3764" s="38" t="s">
        <v>1866</v>
      </c>
    </row>
    <row r="3765" spans="1:16" s="38" customFormat="1" ht="15" hidden="1" x14ac:dyDescent="0.2">
      <c r="A3765" s="38" t="s">
        <v>19</v>
      </c>
      <c r="B3765" s="38" t="str">
        <f t="shared" si="5"/>
        <v>mo_priv027</v>
      </c>
      <c r="C3765" s="38" t="s">
        <v>917</v>
      </c>
      <c r="D3765" s="38">
        <v>6</v>
      </c>
      <c r="E3765" s="38">
        <v>16</v>
      </c>
      <c r="F3765" s="38">
        <v>2025</v>
      </c>
      <c r="G3765" s="38">
        <v>2</v>
      </c>
      <c r="H3765" s="38" t="s">
        <v>1505</v>
      </c>
      <c r="I3765" s="38" t="s">
        <v>446</v>
      </c>
      <c r="J3765" s="38" t="s">
        <v>447</v>
      </c>
      <c r="K3765" s="38" t="s">
        <v>1058</v>
      </c>
      <c r="L3765" s="38">
        <v>5</v>
      </c>
      <c r="M3765" s="38">
        <v>5</v>
      </c>
      <c r="N3765" s="38">
        <v>1</v>
      </c>
      <c r="O3765" s="38" t="s">
        <v>201</v>
      </c>
      <c r="P3765" s="38" t="s">
        <v>1544</v>
      </c>
    </row>
    <row r="3766" spans="1:16" s="38" customFormat="1" ht="15" hidden="1" x14ac:dyDescent="0.2">
      <c r="A3766" s="38" t="s">
        <v>19</v>
      </c>
      <c r="B3766" s="38" t="str">
        <f t="shared" si="5"/>
        <v>mo_priv027</v>
      </c>
      <c r="C3766" s="38" t="s">
        <v>917</v>
      </c>
      <c r="D3766" s="38">
        <v>6</v>
      </c>
      <c r="E3766" s="38">
        <v>16</v>
      </c>
      <c r="F3766" s="38">
        <v>2025</v>
      </c>
      <c r="G3766" s="38">
        <v>2</v>
      </c>
      <c r="H3766" s="38" t="s">
        <v>1505</v>
      </c>
      <c r="I3766" s="38" t="s">
        <v>314</v>
      </c>
      <c r="J3766" s="38" t="s">
        <v>315</v>
      </c>
      <c r="K3766" s="38" t="s">
        <v>1058</v>
      </c>
      <c r="L3766" s="38">
        <v>15</v>
      </c>
      <c r="M3766" s="38">
        <v>5</v>
      </c>
      <c r="N3766" s="38">
        <v>3</v>
      </c>
      <c r="O3766" s="38" t="s">
        <v>201</v>
      </c>
      <c r="P3766" s="38" t="s">
        <v>1432</v>
      </c>
    </row>
    <row r="3767" spans="1:16" s="8" customFormat="1" ht="15" hidden="1" x14ac:dyDescent="0.25">
      <c r="A3767" s="5" t="s">
        <v>19</v>
      </c>
      <c r="B3767" s="5" t="str">
        <f t="shared" si="5"/>
        <v>mo_priv027</v>
      </c>
      <c r="C3767" s="5" t="s">
        <v>917</v>
      </c>
      <c r="D3767" s="5">
        <v>6</v>
      </c>
      <c r="E3767" s="5">
        <v>16</v>
      </c>
      <c r="F3767" s="5">
        <v>2025</v>
      </c>
      <c r="G3767" s="5">
        <v>2</v>
      </c>
      <c r="H3767" s="5" t="s">
        <v>1505</v>
      </c>
      <c r="I3767" s="5" t="s">
        <v>379</v>
      </c>
      <c r="J3767" s="5" t="s">
        <v>1997</v>
      </c>
      <c r="K3767" s="5" t="s">
        <v>1058</v>
      </c>
      <c r="L3767" s="5">
        <v>1</v>
      </c>
      <c r="M3767" s="5">
        <v>1</v>
      </c>
      <c r="N3767" s="5">
        <v>1</v>
      </c>
      <c r="O3767" s="5">
        <v>1011</v>
      </c>
      <c r="P3767" s="5" t="s">
        <v>1998</v>
      </c>
    </row>
    <row r="3768" spans="1:16" s="38" customFormat="1" ht="15" hidden="1" x14ac:dyDescent="0.2">
      <c r="A3768" s="38" t="s">
        <v>19</v>
      </c>
      <c r="B3768" s="38" t="str">
        <f t="shared" si="5"/>
        <v>mo_priv027</v>
      </c>
      <c r="C3768" s="38" t="s">
        <v>917</v>
      </c>
      <c r="D3768" s="38">
        <v>6</v>
      </c>
      <c r="E3768" s="38">
        <v>16</v>
      </c>
      <c r="F3768" s="38">
        <v>2025</v>
      </c>
      <c r="G3768" s="38">
        <v>2</v>
      </c>
      <c r="H3768" s="38" t="s">
        <v>1505</v>
      </c>
      <c r="I3768" s="38" t="s">
        <v>1818</v>
      </c>
      <c r="J3768" s="38" t="s">
        <v>2168</v>
      </c>
      <c r="K3768" s="38" t="s">
        <v>1058</v>
      </c>
      <c r="L3768" s="38">
        <v>15</v>
      </c>
      <c r="M3768" s="38">
        <v>3</v>
      </c>
      <c r="N3768" s="38">
        <v>5</v>
      </c>
      <c r="O3768" s="38" t="s">
        <v>201</v>
      </c>
      <c r="P3768" s="38" t="s">
        <v>1819</v>
      </c>
    </row>
    <row r="3769" spans="1:16" s="38" customFormat="1" ht="15" hidden="1" x14ac:dyDescent="0.2">
      <c r="A3769" s="38" t="s">
        <v>19</v>
      </c>
      <c r="B3769" s="38" t="str">
        <f t="shared" si="5"/>
        <v>mo_priv027</v>
      </c>
      <c r="C3769" s="38" t="s">
        <v>917</v>
      </c>
      <c r="D3769" s="38">
        <v>6</v>
      </c>
      <c r="E3769" s="38">
        <v>16</v>
      </c>
      <c r="F3769" s="38">
        <v>2025</v>
      </c>
      <c r="G3769" s="38">
        <v>2</v>
      </c>
      <c r="H3769" s="38" t="s">
        <v>1505</v>
      </c>
      <c r="I3769" s="38" t="s">
        <v>425</v>
      </c>
      <c r="J3769" s="38" t="s">
        <v>426</v>
      </c>
      <c r="K3769" s="38" t="s">
        <v>1058</v>
      </c>
      <c r="L3769" s="38">
        <v>1</v>
      </c>
      <c r="M3769" s="38">
        <v>1</v>
      </c>
      <c r="N3769" s="38">
        <v>1</v>
      </c>
      <c r="O3769" s="38" t="s">
        <v>201</v>
      </c>
      <c r="P3769" s="38" t="s">
        <v>271</v>
      </c>
    </row>
    <row r="3770" spans="1:16" s="8" customFormat="1" ht="15" hidden="1" x14ac:dyDescent="0.25">
      <c r="A3770" s="5" t="s">
        <v>19</v>
      </c>
      <c r="B3770" s="5" t="str">
        <f t="shared" si="5"/>
        <v>mo_priv027</v>
      </c>
      <c r="C3770" s="5" t="s">
        <v>917</v>
      </c>
      <c r="D3770" s="5">
        <v>6</v>
      </c>
      <c r="E3770" s="5">
        <v>16</v>
      </c>
      <c r="F3770" s="5">
        <v>2025</v>
      </c>
      <c r="G3770" s="5">
        <v>2</v>
      </c>
      <c r="H3770" s="5" t="s">
        <v>1505</v>
      </c>
      <c r="I3770" s="5" t="s">
        <v>989</v>
      </c>
      <c r="J3770" s="5" t="s">
        <v>1028</v>
      </c>
      <c r="K3770" s="5" t="s">
        <v>1058</v>
      </c>
      <c r="L3770" s="5">
        <v>5</v>
      </c>
      <c r="M3770" s="5">
        <v>1</v>
      </c>
      <c r="N3770" s="5">
        <v>5</v>
      </c>
      <c r="O3770" s="5">
        <v>1017</v>
      </c>
      <c r="P3770" s="5" t="s">
        <v>1027</v>
      </c>
    </row>
    <row r="3771" spans="1:16" s="8" customFormat="1" ht="15" hidden="1" x14ac:dyDescent="0.25">
      <c r="A3771" s="5" t="s">
        <v>19</v>
      </c>
      <c r="B3771" s="5" t="str">
        <f t="shared" si="5"/>
        <v>mo_priv027</v>
      </c>
      <c r="C3771" s="5" t="s">
        <v>917</v>
      </c>
      <c r="D3771" s="5">
        <v>6</v>
      </c>
      <c r="E3771" s="5">
        <v>16</v>
      </c>
      <c r="F3771" s="5">
        <v>2025</v>
      </c>
      <c r="G3771" s="5">
        <v>2</v>
      </c>
      <c r="H3771" s="5" t="s">
        <v>1505</v>
      </c>
      <c r="I3771" s="5" t="s">
        <v>423</v>
      </c>
      <c r="J3771" s="5" t="s">
        <v>442</v>
      </c>
      <c r="K3771" s="5" t="s">
        <v>1058</v>
      </c>
      <c r="L3771" s="5">
        <v>1</v>
      </c>
      <c r="M3771" s="5">
        <v>1</v>
      </c>
      <c r="N3771" s="5">
        <v>1</v>
      </c>
      <c r="O3771" s="5">
        <v>1024</v>
      </c>
      <c r="P3771" s="5" t="s">
        <v>1709</v>
      </c>
    </row>
    <row r="3772" spans="1:16" s="38" customFormat="1" ht="15" hidden="1" x14ac:dyDescent="0.2">
      <c r="A3772" s="38" t="s">
        <v>22</v>
      </c>
      <c r="B3772" s="38" t="str">
        <f t="shared" si="5"/>
        <v>mo_priv028</v>
      </c>
      <c r="C3772" s="38" t="s">
        <v>917</v>
      </c>
      <c r="D3772" s="38">
        <v>6</v>
      </c>
      <c r="E3772" s="38">
        <v>16</v>
      </c>
      <c r="F3772" s="38">
        <v>2025</v>
      </c>
      <c r="G3772" s="38">
        <v>2</v>
      </c>
      <c r="H3772" s="38" t="s">
        <v>14</v>
      </c>
      <c r="I3772" s="38" t="s">
        <v>375</v>
      </c>
      <c r="J3772" s="38" t="s">
        <v>376</v>
      </c>
      <c r="K3772" s="38" t="s">
        <v>1218</v>
      </c>
      <c r="L3772" s="38">
        <v>1</v>
      </c>
      <c r="M3772" s="38">
        <v>1</v>
      </c>
      <c r="N3772" s="38">
        <v>1</v>
      </c>
      <c r="O3772" s="38" t="s">
        <v>201</v>
      </c>
      <c r="P3772" s="38" t="s">
        <v>1515</v>
      </c>
    </row>
    <row r="3773" spans="1:16" s="38" customFormat="1" ht="15" hidden="1" x14ac:dyDescent="0.2">
      <c r="A3773" s="38" t="s">
        <v>22</v>
      </c>
      <c r="B3773" s="38" t="str">
        <f t="shared" si="5"/>
        <v>mo_priv028</v>
      </c>
      <c r="C3773" s="38" t="s">
        <v>917</v>
      </c>
      <c r="D3773" s="38">
        <v>6</v>
      </c>
      <c r="E3773" s="38">
        <v>16</v>
      </c>
      <c r="F3773" s="38">
        <v>2025</v>
      </c>
      <c r="G3773" s="38">
        <v>2</v>
      </c>
      <c r="H3773" s="38" t="s">
        <v>14</v>
      </c>
      <c r="I3773" s="38" t="s">
        <v>375</v>
      </c>
      <c r="J3773" s="38" t="s">
        <v>398</v>
      </c>
      <c r="K3773" s="38" t="s">
        <v>1218</v>
      </c>
      <c r="L3773" s="38">
        <v>36</v>
      </c>
      <c r="M3773" s="38">
        <v>36</v>
      </c>
      <c r="N3773" s="38">
        <v>1</v>
      </c>
      <c r="O3773" s="38" t="s">
        <v>201</v>
      </c>
      <c r="P3773" s="38" t="s">
        <v>1453</v>
      </c>
    </row>
    <row r="3774" spans="1:16" s="38" customFormat="1" ht="15" hidden="1" x14ac:dyDescent="0.2">
      <c r="A3774" s="38" t="s">
        <v>22</v>
      </c>
      <c r="B3774" s="38" t="str">
        <f t="shared" si="5"/>
        <v>mo_priv028</v>
      </c>
      <c r="C3774" s="38" t="s">
        <v>917</v>
      </c>
      <c r="D3774" s="38">
        <v>6</v>
      </c>
      <c r="E3774" s="38">
        <v>16</v>
      </c>
      <c r="F3774" s="38">
        <v>2025</v>
      </c>
      <c r="G3774" s="38">
        <v>2</v>
      </c>
      <c r="H3774" s="38" t="s">
        <v>14</v>
      </c>
      <c r="I3774" s="38" t="s">
        <v>379</v>
      </c>
      <c r="J3774" s="38" t="s">
        <v>1997</v>
      </c>
      <c r="K3774" s="38" t="s">
        <v>1058</v>
      </c>
      <c r="L3774" s="38">
        <v>15</v>
      </c>
      <c r="M3774" s="38">
        <v>15</v>
      </c>
      <c r="N3774" s="38">
        <v>1</v>
      </c>
      <c r="O3774" s="38" t="s">
        <v>201</v>
      </c>
      <c r="P3774" s="38" t="s">
        <v>1998</v>
      </c>
    </row>
    <row r="3775" spans="1:16" s="38" customFormat="1" ht="15" hidden="1" x14ac:dyDescent="0.2">
      <c r="A3775" s="38" t="s">
        <v>22</v>
      </c>
      <c r="B3775" s="38" t="str">
        <f t="shared" si="5"/>
        <v>mo_priv028</v>
      </c>
      <c r="C3775" s="38" t="s">
        <v>917</v>
      </c>
      <c r="D3775" s="38">
        <v>6</v>
      </c>
      <c r="E3775" s="38">
        <v>16</v>
      </c>
      <c r="F3775" s="38">
        <v>2025</v>
      </c>
      <c r="G3775" s="38">
        <v>2</v>
      </c>
      <c r="H3775" s="38" t="s">
        <v>14</v>
      </c>
      <c r="I3775" s="38" t="s">
        <v>428</v>
      </c>
      <c r="J3775" s="38" t="s">
        <v>306</v>
      </c>
      <c r="K3775" s="38" t="s">
        <v>1058</v>
      </c>
      <c r="L3775" s="38">
        <v>2</v>
      </c>
      <c r="M3775" s="38">
        <v>1</v>
      </c>
      <c r="N3775" s="38">
        <v>2</v>
      </c>
      <c r="O3775" s="38" t="s">
        <v>201</v>
      </c>
      <c r="P3775" s="38" t="s">
        <v>1701</v>
      </c>
    </row>
    <row r="3776" spans="1:16" s="38" customFormat="1" ht="15" hidden="1" x14ac:dyDescent="0.2">
      <c r="A3776" s="38" t="s">
        <v>22</v>
      </c>
      <c r="B3776" s="38" t="str">
        <f t="shared" si="5"/>
        <v>mo_priv028</v>
      </c>
      <c r="C3776" s="38" t="s">
        <v>917</v>
      </c>
      <c r="D3776" s="38">
        <v>6</v>
      </c>
      <c r="E3776" s="38">
        <v>16</v>
      </c>
      <c r="F3776" s="38">
        <v>2025</v>
      </c>
      <c r="G3776" s="38">
        <v>2</v>
      </c>
      <c r="H3776" s="38" t="s">
        <v>14</v>
      </c>
      <c r="I3776" s="38" t="s">
        <v>348</v>
      </c>
      <c r="J3776" s="38" t="s">
        <v>471</v>
      </c>
      <c r="K3776" s="38" t="s">
        <v>1058</v>
      </c>
      <c r="L3776" s="38">
        <v>1</v>
      </c>
      <c r="M3776" s="38">
        <v>1</v>
      </c>
      <c r="N3776" s="38">
        <v>1</v>
      </c>
      <c r="O3776" s="38" t="s">
        <v>201</v>
      </c>
      <c r="P3776" s="38" t="s">
        <v>1999</v>
      </c>
    </row>
    <row r="3777" spans="1:16" s="38" customFormat="1" ht="15" hidden="1" x14ac:dyDescent="0.2">
      <c r="A3777" s="38" t="s">
        <v>22</v>
      </c>
      <c r="B3777" s="38" t="str">
        <f t="shared" si="5"/>
        <v>mo_priv028</v>
      </c>
      <c r="C3777" s="38" t="s">
        <v>917</v>
      </c>
      <c r="D3777" s="38">
        <v>6</v>
      </c>
      <c r="E3777" s="38">
        <v>16</v>
      </c>
      <c r="F3777" s="38">
        <v>2025</v>
      </c>
      <c r="G3777" s="38">
        <v>2</v>
      </c>
      <c r="H3777" s="38" t="s">
        <v>14</v>
      </c>
      <c r="I3777" s="38" t="s">
        <v>375</v>
      </c>
      <c r="J3777" s="38" t="s">
        <v>1676</v>
      </c>
      <c r="K3777" s="38" t="s">
        <v>1218</v>
      </c>
      <c r="L3777" s="38">
        <v>1007</v>
      </c>
      <c r="M3777" s="38">
        <v>1007</v>
      </c>
      <c r="N3777" s="38">
        <v>1</v>
      </c>
      <c r="O3777" s="38" t="s">
        <v>201</v>
      </c>
      <c r="P3777" s="38" t="s">
        <v>1531</v>
      </c>
    </row>
    <row r="3778" spans="1:16" s="38" customFormat="1" ht="15" hidden="1" x14ac:dyDescent="0.2">
      <c r="A3778" s="38" t="s">
        <v>22</v>
      </c>
      <c r="B3778" s="38" t="str">
        <f t="shared" si="5"/>
        <v>mo_priv028</v>
      </c>
      <c r="C3778" s="38" t="s">
        <v>917</v>
      </c>
      <c r="D3778" s="38">
        <v>6</v>
      </c>
      <c r="E3778" s="38">
        <v>16</v>
      </c>
      <c r="F3778" s="38">
        <v>2025</v>
      </c>
      <c r="G3778" s="38">
        <v>2</v>
      </c>
      <c r="H3778" s="38" t="s">
        <v>14</v>
      </c>
      <c r="I3778" s="38" t="s">
        <v>314</v>
      </c>
      <c r="J3778" s="38" t="s">
        <v>315</v>
      </c>
      <c r="K3778" s="38" t="s">
        <v>1058</v>
      </c>
      <c r="L3778" s="45">
        <v>5712</v>
      </c>
      <c r="M3778" s="38">
        <v>476</v>
      </c>
      <c r="N3778" s="38">
        <v>12</v>
      </c>
      <c r="O3778" s="38" t="s">
        <v>201</v>
      </c>
      <c r="P3778" s="38" t="s">
        <v>1941</v>
      </c>
    </row>
    <row r="3779" spans="1:16" s="38" customFormat="1" ht="15" hidden="1" x14ac:dyDescent="0.2">
      <c r="A3779" s="38" t="s">
        <v>22</v>
      </c>
      <c r="B3779" s="38" t="str">
        <f t="shared" si="5"/>
        <v>mo_priv028</v>
      </c>
      <c r="C3779" s="38" t="s">
        <v>917</v>
      </c>
      <c r="D3779" s="38">
        <v>6</v>
      </c>
      <c r="E3779" s="38">
        <v>16</v>
      </c>
      <c r="F3779" s="38">
        <v>2025</v>
      </c>
      <c r="G3779" s="38">
        <v>2</v>
      </c>
      <c r="H3779" s="38" t="s">
        <v>14</v>
      </c>
      <c r="I3779" s="38" t="s">
        <v>425</v>
      </c>
      <c r="J3779" s="38" t="s">
        <v>426</v>
      </c>
      <c r="K3779" s="38" t="s">
        <v>1058</v>
      </c>
      <c r="L3779" s="38">
        <v>19</v>
      </c>
      <c r="M3779" s="38">
        <v>19</v>
      </c>
      <c r="N3779" s="38">
        <v>1</v>
      </c>
      <c r="O3779" s="38" t="s">
        <v>201</v>
      </c>
      <c r="P3779" s="38" t="s">
        <v>271</v>
      </c>
    </row>
    <row r="3780" spans="1:16" s="38" customFormat="1" ht="15" hidden="1" x14ac:dyDescent="0.2">
      <c r="A3780" s="38" t="s">
        <v>22</v>
      </c>
      <c r="B3780" s="38" t="str">
        <f t="shared" si="5"/>
        <v>mo_priv028</v>
      </c>
      <c r="C3780" s="38" t="s">
        <v>917</v>
      </c>
      <c r="D3780" s="38">
        <v>6</v>
      </c>
      <c r="E3780" s="38">
        <v>16</v>
      </c>
      <c r="F3780" s="38">
        <v>2025</v>
      </c>
      <c r="G3780" s="38">
        <v>2</v>
      </c>
      <c r="H3780" s="38" t="s">
        <v>14</v>
      </c>
      <c r="I3780" s="38" t="s">
        <v>351</v>
      </c>
      <c r="J3780" s="38" t="s">
        <v>352</v>
      </c>
      <c r="K3780" s="38" t="s">
        <v>1058</v>
      </c>
      <c r="L3780" s="38">
        <v>1</v>
      </c>
      <c r="M3780" s="38">
        <v>1</v>
      </c>
      <c r="N3780" s="38">
        <v>1</v>
      </c>
      <c r="O3780" s="38" t="s">
        <v>201</v>
      </c>
      <c r="P3780" s="38" t="s">
        <v>1516</v>
      </c>
    </row>
    <row r="3781" spans="1:16" s="38" customFormat="1" ht="15" hidden="1" x14ac:dyDescent="0.2">
      <c r="A3781" s="38" t="s">
        <v>22</v>
      </c>
      <c r="B3781" s="38" t="str">
        <f t="shared" si="5"/>
        <v>mo_priv028</v>
      </c>
      <c r="C3781" s="38" t="s">
        <v>917</v>
      </c>
      <c r="D3781" s="38">
        <v>6</v>
      </c>
      <c r="E3781" s="38">
        <v>16</v>
      </c>
      <c r="F3781" s="38">
        <v>2025</v>
      </c>
      <c r="G3781" s="38">
        <v>2</v>
      </c>
      <c r="H3781" s="38" t="s">
        <v>14</v>
      </c>
      <c r="I3781" s="38" t="s">
        <v>380</v>
      </c>
      <c r="J3781" s="38" t="s">
        <v>381</v>
      </c>
      <c r="K3781" s="38" t="s">
        <v>1058</v>
      </c>
      <c r="L3781" s="38">
        <v>7</v>
      </c>
      <c r="M3781" s="38">
        <v>7</v>
      </c>
      <c r="N3781" s="38">
        <v>1</v>
      </c>
      <c r="O3781" s="38" t="s">
        <v>201</v>
      </c>
      <c r="P3781" s="38" t="s">
        <v>1680</v>
      </c>
    </row>
    <row r="3782" spans="1:16" s="38" customFormat="1" ht="15" hidden="1" x14ac:dyDescent="0.2">
      <c r="A3782" s="38" t="s">
        <v>22</v>
      </c>
      <c r="B3782" s="38" t="str">
        <f t="shared" si="5"/>
        <v>mo_priv028</v>
      </c>
      <c r="C3782" s="38" t="s">
        <v>917</v>
      </c>
      <c r="D3782" s="38">
        <v>6</v>
      </c>
      <c r="E3782" s="38">
        <v>16</v>
      </c>
      <c r="F3782" s="38">
        <v>2025</v>
      </c>
      <c r="G3782" s="38">
        <v>2</v>
      </c>
      <c r="H3782" s="38" t="s">
        <v>14</v>
      </c>
      <c r="I3782" s="38" t="s">
        <v>312</v>
      </c>
      <c r="J3782" s="38" t="s">
        <v>313</v>
      </c>
      <c r="K3782" s="38" t="s">
        <v>1058</v>
      </c>
      <c r="L3782" s="38">
        <v>50</v>
      </c>
      <c r="M3782" s="38">
        <v>1</v>
      </c>
      <c r="N3782" s="38">
        <v>50</v>
      </c>
      <c r="O3782" s="38" t="s">
        <v>201</v>
      </c>
      <c r="P3782" s="38" t="s">
        <v>1526</v>
      </c>
    </row>
    <row r="3783" spans="1:16" s="38" customFormat="1" ht="15" hidden="1" x14ac:dyDescent="0.2">
      <c r="A3783" s="38" t="s">
        <v>22</v>
      </c>
      <c r="B3783" s="38" t="str">
        <f t="shared" si="5"/>
        <v>mo_priv028</v>
      </c>
      <c r="C3783" s="38" t="s">
        <v>917</v>
      </c>
      <c r="D3783" s="38">
        <v>6</v>
      </c>
      <c r="E3783" s="38">
        <v>16</v>
      </c>
      <c r="F3783" s="38">
        <v>2025</v>
      </c>
      <c r="G3783" s="38">
        <v>2</v>
      </c>
      <c r="H3783" s="38" t="s">
        <v>14</v>
      </c>
      <c r="I3783" s="38" t="s">
        <v>312</v>
      </c>
      <c r="J3783" s="38" t="s">
        <v>313</v>
      </c>
      <c r="K3783" s="38" t="s">
        <v>1058</v>
      </c>
      <c r="L3783" s="38">
        <v>25</v>
      </c>
      <c r="M3783" s="38">
        <v>1</v>
      </c>
      <c r="N3783" s="38">
        <v>25</v>
      </c>
      <c r="O3783" s="38" t="s">
        <v>201</v>
      </c>
      <c r="P3783" s="38" t="s">
        <v>1526</v>
      </c>
    </row>
    <row r="3784" spans="1:16" s="38" customFormat="1" ht="15" hidden="1" x14ac:dyDescent="0.2">
      <c r="A3784" s="38" t="s">
        <v>22</v>
      </c>
      <c r="B3784" s="38" t="str">
        <f t="shared" si="5"/>
        <v>mo_priv028</v>
      </c>
      <c r="C3784" s="38" t="s">
        <v>917</v>
      </c>
      <c r="D3784" s="38">
        <v>6</v>
      </c>
      <c r="E3784" s="38">
        <v>16</v>
      </c>
      <c r="F3784" s="38">
        <v>2025</v>
      </c>
      <c r="G3784" s="38">
        <v>2</v>
      </c>
      <c r="H3784" s="38" t="s">
        <v>14</v>
      </c>
      <c r="I3784" s="38" t="s">
        <v>980</v>
      </c>
      <c r="J3784" s="38" t="s">
        <v>1825</v>
      </c>
      <c r="K3784" s="38" t="s">
        <v>1058</v>
      </c>
      <c r="L3784" s="38">
        <v>1</v>
      </c>
      <c r="M3784" s="38">
        <v>1</v>
      </c>
      <c r="N3784" s="38">
        <v>1</v>
      </c>
      <c r="O3784" s="38" t="s">
        <v>201</v>
      </c>
      <c r="P3784" s="38" t="s">
        <v>1817</v>
      </c>
    </row>
    <row r="3785" spans="1:16" s="38" customFormat="1" ht="15" hidden="1" x14ac:dyDescent="0.2">
      <c r="A3785" s="38" t="s">
        <v>22</v>
      </c>
      <c r="B3785" s="38" t="str">
        <f t="shared" si="5"/>
        <v>mo_priv028</v>
      </c>
      <c r="C3785" s="38" t="s">
        <v>917</v>
      </c>
      <c r="D3785" s="38">
        <v>6</v>
      </c>
      <c r="E3785" s="38">
        <v>16</v>
      </c>
      <c r="F3785" s="38">
        <v>2025</v>
      </c>
      <c r="G3785" s="38">
        <v>2</v>
      </c>
      <c r="H3785" s="38" t="s">
        <v>14</v>
      </c>
      <c r="I3785" s="38" t="s">
        <v>446</v>
      </c>
      <c r="J3785" s="38" t="s">
        <v>447</v>
      </c>
      <c r="K3785" s="38" t="s">
        <v>1058</v>
      </c>
      <c r="L3785" s="38">
        <v>2</v>
      </c>
      <c r="M3785" s="38">
        <v>2</v>
      </c>
      <c r="N3785" s="38">
        <v>1</v>
      </c>
      <c r="O3785" s="38" t="s">
        <v>201</v>
      </c>
      <c r="P3785" s="38" t="s">
        <v>1544</v>
      </c>
    </row>
    <row r="3786" spans="1:16" s="38" customFormat="1" ht="15" hidden="1" x14ac:dyDescent="0.2">
      <c r="A3786" s="38" t="s">
        <v>25</v>
      </c>
      <c r="B3786" s="38" t="str">
        <f t="shared" si="5"/>
        <v>mo_priv029</v>
      </c>
      <c r="C3786" s="38" t="s">
        <v>917</v>
      </c>
      <c r="D3786" s="38">
        <v>6</v>
      </c>
      <c r="E3786" s="38">
        <v>16</v>
      </c>
      <c r="F3786" s="38">
        <v>2025</v>
      </c>
      <c r="G3786" s="38">
        <v>2</v>
      </c>
      <c r="H3786" s="38" t="s">
        <v>1505</v>
      </c>
      <c r="I3786" s="38" t="s">
        <v>314</v>
      </c>
      <c r="J3786" s="38" t="s">
        <v>315</v>
      </c>
      <c r="K3786" s="38" t="s">
        <v>1058</v>
      </c>
      <c r="L3786" s="38">
        <v>33</v>
      </c>
      <c r="M3786" s="38">
        <v>11</v>
      </c>
      <c r="N3786" s="38">
        <v>3</v>
      </c>
      <c r="O3786" s="38" t="s">
        <v>201</v>
      </c>
      <c r="P3786" s="38" t="s">
        <v>1432</v>
      </c>
    </row>
    <row r="3787" spans="1:16" s="38" customFormat="1" ht="15" hidden="1" x14ac:dyDescent="0.2">
      <c r="A3787" s="38" t="s">
        <v>25</v>
      </c>
      <c r="B3787" s="38" t="str">
        <f t="shared" si="5"/>
        <v>mo_priv029</v>
      </c>
      <c r="C3787" s="38" t="s">
        <v>917</v>
      </c>
      <c r="D3787" s="38">
        <v>6</v>
      </c>
      <c r="E3787" s="38">
        <v>16</v>
      </c>
      <c r="F3787" s="38">
        <v>2025</v>
      </c>
      <c r="G3787" s="38">
        <v>2</v>
      </c>
      <c r="H3787" s="38" t="s">
        <v>1505</v>
      </c>
      <c r="I3787" s="38" t="s">
        <v>375</v>
      </c>
      <c r="J3787" s="38" t="s">
        <v>376</v>
      </c>
      <c r="K3787" s="38" t="s">
        <v>1218</v>
      </c>
      <c r="L3787" s="38">
        <v>580</v>
      </c>
      <c r="M3787" s="38">
        <v>580</v>
      </c>
      <c r="N3787" s="38">
        <v>1</v>
      </c>
      <c r="O3787" s="38" t="s">
        <v>201</v>
      </c>
      <c r="P3787" s="38" t="s">
        <v>1453</v>
      </c>
    </row>
    <row r="3788" spans="1:16" s="38" customFormat="1" ht="15" hidden="1" x14ac:dyDescent="0.2">
      <c r="A3788" s="38" t="s">
        <v>25</v>
      </c>
      <c r="B3788" s="38" t="str">
        <f t="shared" si="5"/>
        <v>mo_priv029</v>
      </c>
      <c r="C3788" s="38" t="s">
        <v>917</v>
      </c>
      <c r="D3788" s="38">
        <v>6</v>
      </c>
      <c r="E3788" s="38">
        <v>16</v>
      </c>
      <c r="F3788" s="38">
        <v>2025</v>
      </c>
      <c r="G3788" s="38">
        <v>2</v>
      </c>
      <c r="H3788" s="38" t="s">
        <v>1505</v>
      </c>
      <c r="I3788" s="38" t="s">
        <v>1818</v>
      </c>
      <c r="J3788" s="38" t="s">
        <v>2168</v>
      </c>
      <c r="K3788" s="38" t="s">
        <v>1058</v>
      </c>
      <c r="L3788" s="38">
        <v>80</v>
      </c>
      <c r="M3788" s="38">
        <v>16</v>
      </c>
      <c r="N3788" s="38">
        <v>5</v>
      </c>
      <c r="O3788" s="38" t="s">
        <v>201</v>
      </c>
      <c r="P3788" s="38" t="s">
        <v>1819</v>
      </c>
    </row>
    <row r="3789" spans="1:16" s="38" customFormat="1" ht="15" hidden="1" x14ac:dyDescent="0.2">
      <c r="A3789" s="38" t="s">
        <v>25</v>
      </c>
      <c r="B3789" s="38" t="str">
        <f t="shared" si="5"/>
        <v>mo_priv029</v>
      </c>
      <c r="C3789" s="38" t="s">
        <v>917</v>
      </c>
      <c r="D3789" s="38">
        <v>6</v>
      </c>
      <c r="E3789" s="38">
        <v>16</v>
      </c>
      <c r="F3789" s="38">
        <v>2025</v>
      </c>
      <c r="G3789" s="38">
        <v>2</v>
      </c>
      <c r="H3789" s="38" t="s">
        <v>1505</v>
      </c>
      <c r="I3789" s="38" t="s">
        <v>1982</v>
      </c>
      <c r="J3789" s="38" t="s">
        <v>521</v>
      </c>
      <c r="K3789" s="38" t="s">
        <v>1058</v>
      </c>
      <c r="L3789" s="38">
        <v>60</v>
      </c>
      <c r="M3789" s="38">
        <v>1</v>
      </c>
      <c r="N3789" s="38">
        <v>60</v>
      </c>
      <c r="O3789" s="38" t="s">
        <v>201</v>
      </c>
      <c r="P3789" s="38" t="s">
        <v>1571</v>
      </c>
    </row>
    <row r="3790" spans="1:16" s="38" customFormat="1" ht="15" hidden="1" x14ac:dyDescent="0.2">
      <c r="A3790" s="38" t="s">
        <v>25</v>
      </c>
      <c r="B3790" s="38" t="str">
        <f t="shared" si="5"/>
        <v>mo_priv029</v>
      </c>
      <c r="C3790" s="38" t="s">
        <v>917</v>
      </c>
      <c r="D3790" s="38">
        <v>6</v>
      </c>
      <c r="E3790" s="38">
        <v>16</v>
      </c>
      <c r="F3790" s="38">
        <v>2025</v>
      </c>
      <c r="G3790" s="38">
        <v>2</v>
      </c>
      <c r="H3790" s="38" t="s">
        <v>1505</v>
      </c>
      <c r="I3790" s="38" t="s">
        <v>375</v>
      </c>
      <c r="J3790" s="38" t="s">
        <v>1676</v>
      </c>
      <c r="K3790" s="38" t="s">
        <v>1218</v>
      </c>
      <c r="L3790" s="38">
        <v>61</v>
      </c>
      <c r="M3790" s="38">
        <v>61</v>
      </c>
      <c r="N3790" s="38">
        <v>1</v>
      </c>
      <c r="O3790" s="38" t="s">
        <v>201</v>
      </c>
      <c r="P3790" s="38" t="s">
        <v>1531</v>
      </c>
    </row>
    <row r="3791" spans="1:16" s="38" customFormat="1" ht="15" hidden="1" x14ac:dyDescent="0.2">
      <c r="A3791" s="38" t="s">
        <v>25</v>
      </c>
      <c r="B3791" s="38" t="str">
        <f t="shared" si="5"/>
        <v>mo_priv029</v>
      </c>
      <c r="C3791" s="38" t="s">
        <v>917</v>
      </c>
      <c r="D3791" s="38">
        <v>6</v>
      </c>
      <c r="E3791" s="38">
        <v>16</v>
      </c>
      <c r="F3791" s="38">
        <v>2025</v>
      </c>
      <c r="G3791" s="38">
        <v>2</v>
      </c>
      <c r="H3791" s="38" t="s">
        <v>1505</v>
      </c>
      <c r="I3791" s="38" t="s">
        <v>375</v>
      </c>
      <c r="J3791" s="38" t="s">
        <v>376</v>
      </c>
      <c r="K3791" s="38" t="s">
        <v>1218</v>
      </c>
      <c r="L3791" s="38">
        <v>2</v>
      </c>
      <c r="M3791" s="38">
        <v>2</v>
      </c>
      <c r="N3791" s="38">
        <v>1</v>
      </c>
      <c r="O3791" s="38" t="s">
        <v>201</v>
      </c>
      <c r="P3791" s="38" t="s">
        <v>1515</v>
      </c>
    </row>
    <row r="3792" spans="1:16" s="38" customFormat="1" ht="15" hidden="1" x14ac:dyDescent="0.2">
      <c r="A3792" s="38" t="s">
        <v>25</v>
      </c>
      <c r="B3792" s="38" t="str">
        <f t="shared" si="5"/>
        <v>mo_priv029</v>
      </c>
      <c r="C3792" s="38" t="s">
        <v>917</v>
      </c>
      <c r="D3792" s="38">
        <v>6</v>
      </c>
      <c r="E3792" s="38">
        <v>16</v>
      </c>
      <c r="F3792" s="38">
        <v>2025</v>
      </c>
      <c r="G3792" s="38">
        <v>2</v>
      </c>
      <c r="H3792" s="38" t="s">
        <v>1505</v>
      </c>
      <c r="I3792" s="38" t="s">
        <v>989</v>
      </c>
      <c r="J3792" s="38" t="s">
        <v>1028</v>
      </c>
      <c r="K3792" s="38" t="s">
        <v>1058</v>
      </c>
      <c r="L3792" s="38">
        <v>5</v>
      </c>
      <c r="M3792" s="38">
        <v>5</v>
      </c>
      <c r="N3792" s="38">
        <v>1</v>
      </c>
      <c r="O3792" s="38" t="s">
        <v>201</v>
      </c>
      <c r="P3792" s="38" t="s">
        <v>1027</v>
      </c>
    </row>
    <row r="3793" spans="1:16" s="38" customFormat="1" ht="15" hidden="1" x14ac:dyDescent="0.2">
      <c r="A3793" s="38" t="s">
        <v>25</v>
      </c>
      <c r="B3793" s="38" t="str">
        <f t="shared" si="5"/>
        <v>mo_priv029</v>
      </c>
      <c r="C3793" s="38" t="s">
        <v>917</v>
      </c>
      <c r="D3793" s="38">
        <v>6</v>
      </c>
      <c r="E3793" s="38">
        <v>16</v>
      </c>
      <c r="F3793" s="38">
        <v>2025</v>
      </c>
      <c r="G3793" s="38">
        <v>2</v>
      </c>
      <c r="H3793" s="38" t="s">
        <v>1505</v>
      </c>
      <c r="I3793" s="38" t="s">
        <v>431</v>
      </c>
      <c r="J3793" s="38" t="s">
        <v>1937</v>
      </c>
      <c r="K3793" s="38" t="s">
        <v>1058</v>
      </c>
      <c r="L3793" s="38">
        <v>84</v>
      </c>
      <c r="M3793" s="38">
        <v>84</v>
      </c>
      <c r="N3793" s="38">
        <v>1</v>
      </c>
      <c r="O3793" s="38" t="s">
        <v>201</v>
      </c>
      <c r="P3793" s="38" t="s">
        <v>1938</v>
      </c>
    </row>
    <row r="3794" spans="1:16" s="38" customFormat="1" ht="15" hidden="1" x14ac:dyDescent="0.2">
      <c r="A3794" s="38" t="s">
        <v>25</v>
      </c>
      <c r="B3794" s="38" t="str">
        <f t="shared" si="5"/>
        <v>mo_priv029</v>
      </c>
      <c r="C3794" s="38" t="s">
        <v>917</v>
      </c>
      <c r="D3794" s="38">
        <v>6</v>
      </c>
      <c r="E3794" s="38">
        <v>16</v>
      </c>
      <c r="F3794" s="38">
        <v>2025</v>
      </c>
      <c r="G3794" s="38">
        <v>2</v>
      </c>
      <c r="H3794" s="38" t="s">
        <v>1505</v>
      </c>
      <c r="I3794" s="38" t="s">
        <v>380</v>
      </c>
      <c r="J3794" s="38" t="s">
        <v>381</v>
      </c>
      <c r="K3794" s="38" t="s">
        <v>1058</v>
      </c>
      <c r="L3794" s="38">
        <v>3</v>
      </c>
      <c r="M3794" s="38">
        <v>3</v>
      </c>
      <c r="N3794" s="38">
        <v>1</v>
      </c>
      <c r="O3794" s="38" t="s">
        <v>201</v>
      </c>
      <c r="P3794" s="38" t="s">
        <v>1680</v>
      </c>
    </row>
    <row r="3795" spans="1:16" s="38" customFormat="1" ht="15" hidden="1" x14ac:dyDescent="0.2">
      <c r="A3795" s="38" t="s">
        <v>25</v>
      </c>
      <c r="B3795" s="38" t="str">
        <f t="shared" si="5"/>
        <v>mo_priv029</v>
      </c>
      <c r="C3795" s="38" t="s">
        <v>917</v>
      </c>
      <c r="D3795" s="38">
        <v>6</v>
      </c>
      <c r="E3795" s="38">
        <v>16</v>
      </c>
      <c r="F3795" s="38">
        <v>2025</v>
      </c>
      <c r="G3795" s="38">
        <v>2</v>
      </c>
      <c r="H3795" s="38" t="s">
        <v>1505</v>
      </c>
      <c r="I3795" s="38" t="s">
        <v>1966</v>
      </c>
      <c r="J3795" s="38" t="s">
        <v>481</v>
      </c>
      <c r="K3795" s="38" t="s">
        <v>1058</v>
      </c>
      <c r="L3795" s="38">
        <v>9</v>
      </c>
      <c r="M3795" s="38">
        <v>9</v>
      </c>
      <c r="N3795" s="38">
        <v>1</v>
      </c>
      <c r="O3795" s="38" t="s">
        <v>201</v>
      </c>
      <c r="P3795" s="38" t="s">
        <v>1568</v>
      </c>
    </row>
    <row r="3796" spans="1:16" s="38" customFormat="1" ht="15" hidden="1" x14ac:dyDescent="0.2">
      <c r="A3796" s="38" t="s">
        <v>25</v>
      </c>
      <c r="B3796" s="38" t="str">
        <f t="shared" si="5"/>
        <v>mo_priv029</v>
      </c>
      <c r="C3796" s="38" t="s">
        <v>917</v>
      </c>
      <c r="D3796" s="38">
        <v>6</v>
      </c>
      <c r="E3796" s="38">
        <v>16</v>
      </c>
      <c r="F3796" s="38">
        <v>2025</v>
      </c>
      <c r="G3796" s="38">
        <v>2</v>
      </c>
      <c r="H3796" s="38" t="s">
        <v>1505</v>
      </c>
      <c r="I3796" s="38" t="s">
        <v>399</v>
      </c>
      <c r="J3796" s="38" t="s">
        <v>400</v>
      </c>
      <c r="K3796" s="38" t="s">
        <v>1058</v>
      </c>
      <c r="L3796" s="38">
        <v>11</v>
      </c>
      <c r="M3796" s="38">
        <v>11</v>
      </c>
      <c r="N3796" s="38">
        <v>1</v>
      </c>
      <c r="O3796" s="38" t="s">
        <v>201</v>
      </c>
      <c r="P3796" s="38" t="s">
        <v>1547</v>
      </c>
    </row>
    <row r="3797" spans="1:16" s="38" customFormat="1" ht="15" hidden="1" x14ac:dyDescent="0.2">
      <c r="A3797" s="38" t="s">
        <v>25</v>
      </c>
      <c r="B3797" s="38" t="str">
        <f t="shared" si="5"/>
        <v>mo_priv029</v>
      </c>
      <c r="C3797" s="38" t="s">
        <v>917</v>
      </c>
      <c r="D3797" s="38">
        <v>6</v>
      </c>
      <c r="E3797" s="38">
        <v>16</v>
      </c>
      <c r="F3797" s="38">
        <v>2025</v>
      </c>
      <c r="G3797" s="38">
        <v>2</v>
      </c>
      <c r="H3797" s="38" t="s">
        <v>1505</v>
      </c>
      <c r="I3797" s="38" t="s">
        <v>978</v>
      </c>
      <c r="J3797" s="38" t="s">
        <v>1013</v>
      </c>
      <c r="K3797" s="38" t="s">
        <v>1058</v>
      </c>
      <c r="L3797" s="38">
        <v>66</v>
      </c>
      <c r="M3797" s="38">
        <v>66</v>
      </c>
      <c r="N3797" s="38">
        <v>6</v>
      </c>
      <c r="O3797" s="38" t="s">
        <v>201</v>
      </c>
      <c r="P3797" s="38" t="s">
        <v>1949</v>
      </c>
    </row>
    <row r="3798" spans="1:16" s="38" customFormat="1" ht="15" hidden="1" x14ac:dyDescent="0.2">
      <c r="A3798" s="38" t="s">
        <v>25</v>
      </c>
      <c r="B3798" s="38" t="str">
        <f t="shared" si="5"/>
        <v>mo_priv029</v>
      </c>
      <c r="C3798" s="38" t="s">
        <v>917</v>
      </c>
      <c r="D3798" s="38">
        <v>6</v>
      </c>
      <c r="E3798" s="38">
        <v>16</v>
      </c>
      <c r="F3798" s="38">
        <v>2025</v>
      </c>
      <c r="G3798" s="38">
        <v>2</v>
      </c>
      <c r="H3798" s="38" t="s">
        <v>1505</v>
      </c>
      <c r="I3798" s="38" t="s">
        <v>980</v>
      </c>
      <c r="J3798" s="38" t="s">
        <v>1825</v>
      </c>
      <c r="K3798" s="38" t="s">
        <v>1058</v>
      </c>
      <c r="L3798" s="38">
        <v>5</v>
      </c>
      <c r="M3798" s="38">
        <v>5</v>
      </c>
      <c r="N3798" s="38">
        <v>1</v>
      </c>
      <c r="O3798" s="38" t="s">
        <v>201</v>
      </c>
      <c r="P3798" s="38" t="s">
        <v>1817</v>
      </c>
    </row>
    <row r="3799" spans="1:16" s="38" customFormat="1" ht="15" hidden="1" x14ac:dyDescent="0.2">
      <c r="A3799" s="38" t="s">
        <v>25</v>
      </c>
      <c r="B3799" s="38" t="str">
        <f t="shared" si="5"/>
        <v>mo_priv029</v>
      </c>
      <c r="C3799" s="38" t="s">
        <v>917</v>
      </c>
      <c r="D3799" s="38">
        <v>6</v>
      </c>
      <c r="E3799" s="38">
        <v>16</v>
      </c>
      <c r="F3799" s="38">
        <v>2025</v>
      </c>
      <c r="G3799" s="38">
        <v>2</v>
      </c>
      <c r="H3799" s="38" t="s">
        <v>1505</v>
      </c>
      <c r="I3799" s="38" t="s">
        <v>364</v>
      </c>
      <c r="J3799" s="38" t="s">
        <v>1885</v>
      </c>
      <c r="K3799" s="38" t="s">
        <v>1058</v>
      </c>
      <c r="L3799" s="38">
        <v>10</v>
      </c>
      <c r="M3799" s="38">
        <v>10</v>
      </c>
      <c r="N3799" s="38">
        <v>10</v>
      </c>
      <c r="O3799" s="38" t="s">
        <v>201</v>
      </c>
      <c r="P3799" s="38" t="s">
        <v>1887</v>
      </c>
    </row>
    <row r="3800" spans="1:16" s="8" customFormat="1" ht="15" hidden="1" x14ac:dyDescent="0.25">
      <c r="A3800" s="5" t="s">
        <v>25</v>
      </c>
      <c r="B3800" s="5" t="str">
        <f t="shared" si="5"/>
        <v>mo_priv029</v>
      </c>
      <c r="C3800" s="5" t="s">
        <v>917</v>
      </c>
      <c r="D3800" s="5">
        <v>6</v>
      </c>
      <c r="E3800" s="5">
        <v>16</v>
      </c>
      <c r="F3800" s="5">
        <v>2025</v>
      </c>
      <c r="G3800" s="5">
        <v>2</v>
      </c>
      <c r="H3800" s="5" t="s">
        <v>1505</v>
      </c>
      <c r="I3800" s="5" t="s">
        <v>1018</v>
      </c>
      <c r="J3800" s="5" t="s">
        <v>2000</v>
      </c>
      <c r="K3800" s="5" t="s">
        <v>1058</v>
      </c>
      <c r="L3800" s="5">
        <v>24</v>
      </c>
      <c r="M3800" s="5">
        <v>24</v>
      </c>
      <c r="N3800" s="5">
        <v>12</v>
      </c>
      <c r="O3800" s="5">
        <v>1202</v>
      </c>
      <c r="P3800" s="5" t="s">
        <v>2001</v>
      </c>
    </row>
    <row r="3801" spans="1:16" s="38" customFormat="1" ht="15" hidden="1" x14ac:dyDescent="0.2">
      <c r="A3801" s="38" t="s">
        <v>28</v>
      </c>
      <c r="B3801" s="38" t="str">
        <f t="shared" si="5"/>
        <v>mo_priv030</v>
      </c>
      <c r="C3801" s="38" t="s">
        <v>917</v>
      </c>
      <c r="D3801" s="38">
        <v>6</v>
      </c>
      <c r="E3801" s="38">
        <v>16</v>
      </c>
      <c r="F3801" s="38">
        <v>2025</v>
      </c>
      <c r="G3801" s="38">
        <v>2</v>
      </c>
      <c r="H3801" s="38" t="s">
        <v>14</v>
      </c>
      <c r="I3801" s="38" t="s">
        <v>375</v>
      </c>
      <c r="J3801" s="38" t="s">
        <v>1676</v>
      </c>
      <c r="K3801" s="38" t="s">
        <v>1218</v>
      </c>
      <c r="L3801" s="38">
        <v>1176</v>
      </c>
      <c r="M3801" s="38">
        <v>1176</v>
      </c>
      <c r="N3801" s="38">
        <v>1</v>
      </c>
      <c r="O3801" s="38" t="s">
        <v>201</v>
      </c>
      <c r="P3801" s="38" t="s">
        <v>1531</v>
      </c>
    </row>
    <row r="3802" spans="1:16" s="38" customFormat="1" ht="15" hidden="1" x14ac:dyDescent="0.2">
      <c r="A3802" s="38" t="s">
        <v>28</v>
      </c>
      <c r="B3802" s="38" t="str">
        <f t="shared" si="5"/>
        <v>mo_priv030</v>
      </c>
      <c r="C3802" s="38" t="s">
        <v>917</v>
      </c>
      <c r="D3802" s="38">
        <v>6</v>
      </c>
      <c r="E3802" s="38">
        <v>16</v>
      </c>
      <c r="F3802" s="38">
        <v>2025</v>
      </c>
      <c r="G3802" s="38">
        <v>2</v>
      </c>
      <c r="H3802" s="38" t="s">
        <v>14</v>
      </c>
      <c r="I3802" s="38" t="s">
        <v>399</v>
      </c>
      <c r="J3802" s="38" t="s">
        <v>400</v>
      </c>
      <c r="K3802" s="38" t="s">
        <v>1058</v>
      </c>
      <c r="L3802" s="38">
        <v>18</v>
      </c>
      <c r="M3802" s="38">
        <v>18</v>
      </c>
      <c r="N3802" s="38">
        <v>1</v>
      </c>
      <c r="O3802" s="38" t="s">
        <v>201</v>
      </c>
      <c r="P3802" s="38" t="s">
        <v>1547</v>
      </c>
    </row>
    <row r="3803" spans="1:16" s="38" customFormat="1" ht="15" hidden="1" x14ac:dyDescent="0.2">
      <c r="A3803" s="38" t="s">
        <v>28</v>
      </c>
      <c r="B3803" s="38" t="str">
        <f t="shared" si="5"/>
        <v>mo_priv030</v>
      </c>
      <c r="C3803" s="38" t="s">
        <v>917</v>
      </c>
      <c r="D3803" s="38">
        <v>6</v>
      </c>
      <c r="E3803" s="38">
        <v>16</v>
      </c>
      <c r="F3803" s="38">
        <v>2025</v>
      </c>
      <c r="G3803" s="38">
        <v>2</v>
      </c>
      <c r="H3803" s="38" t="s">
        <v>14</v>
      </c>
      <c r="I3803" s="38" t="s">
        <v>375</v>
      </c>
      <c r="J3803" s="38" t="s">
        <v>398</v>
      </c>
      <c r="K3803" s="38" t="s">
        <v>1218</v>
      </c>
      <c r="L3803" s="38">
        <v>84</v>
      </c>
      <c r="M3803" s="38">
        <v>84</v>
      </c>
      <c r="N3803" s="38">
        <v>1</v>
      </c>
      <c r="O3803" s="38" t="s">
        <v>201</v>
      </c>
      <c r="P3803" s="38" t="s">
        <v>1453</v>
      </c>
    </row>
    <row r="3804" spans="1:16" s="38" customFormat="1" ht="15" hidden="1" x14ac:dyDescent="0.2">
      <c r="A3804" s="38" t="s">
        <v>28</v>
      </c>
      <c r="B3804" s="38" t="str">
        <f t="shared" si="5"/>
        <v>mo_priv030</v>
      </c>
      <c r="C3804" s="38" t="s">
        <v>917</v>
      </c>
      <c r="D3804" s="38">
        <v>6</v>
      </c>
      <c r="E3804" s="38">
        <v>16</v>
      </c>
      <c r="F3804" s="38">
        <v>2025</v>
      </c>
      <c r="G3804" s="38">
        <v>2</v>
      </c>
      <c r="H3804" s="38" t="s">
        <v>14</v>
      </c>
      <c r="I3804" s="38" t="s">
        <v>1966</v>
      </c>
      <c r="J3804" s="38" t="s">
        <v>481</v>
      </c>
      <c r="K3804" s="38" t="s">
        <v>1058</v>
      </c>
      <c r="L3804" s="38">
        <v>49</v>
      </c>
      <c r="M3804" s="38">
        <v>49</v>
      </c>
      <c r="N3804" s="38">
        <v>1</v>
      </c>
      <c r="O3804" s="38" t="s">
        <v>201</v>
      </c>
      <c r="P3804" s="38" t="s">
        <v>1568</v>
      </c>
    </row>
    <row r="3805" spans="1:16" s="38" customFormat="1" ht="15" hidden="1" x14ac:dyDescent="0.2">
      <c r="A3805" s="38" t="s">
        <v>28</v>
      </c>
      <c r="B3805" s="38" t="str">
        <f t="shared" si="5"/>
        <v>mo_priv030</v>
      </c>
      <c r="C3805" s="38" t="s">
        <v>917</v>
      </c>
      <c r="D3805" s="38">
        <v>6</v>
      </c>
      <c r="E3805" s="38">
        <v>16</v>
      </c>
      <c r="F3805" s="38">
        <v>2025</v>
      </c>
      <c r="G3805" s="38">
        <v>2</v>
      </c>
      <c r="H3805" s="38" t="s">
        <v>14</v>
      </c>
      <c r="I3805" s="38" t="s">
        <v>314</v>
      </c>
      <c r="J3805" s="38" t="s">
        <v>1617</v>
      </c>
      <c r="K3805" s="38" t="s">
        <v>1058</v>
      </c>
      <c r="L3805" s="38">
        <v>314</v>
      </c>
      <c r="M3805" s="38">
        <v>314</v>
      </c>
      <c r="N3805" s="38">
        <v>1</v>
      </c>
      <c r="O3805" s="38" t="s">
        <v>201</v>
      </c>
      <c r="P3805" s="38" t="s">
        <v>1432</v>
      </c>
    </row>
    <row r="3806" spans="1:16" s="38" customFormat="1" ht="15" hidden="1" x14ac:dyDescent="0.2">
      <c r="A3806" s="38" t="s">
        <v>28</v>
      </c>
      <c r="B3806" s="38" t="str">
        <f t="shared" si="5"/>
        <v>mo_priv030</v>
      </c>
      <c r="C3806" s="38" t="s">
        <v>917</v>
      </c>
      <c r="D3806" s="38">
        <v>6</v>
      </c>
      <c r="E3806" s="38">
        <v>16</v>
      </c>
      <c r="F3806" s="38">
        <v>2025</v>
      </c>
      <c r="G3806" s="38">
        <v>2</v>
      </c>
      <c r="H3806" s="38" t="s">
        <v>14</v>
      </c>
      <c r="I3806" s="38" t="s">
        <v>980</v>
      </c>
      <c r="J3806" s="38" t="s">
        <v>1825</v>
      </c>
      <c r="K3806" s="38" t="s">
        <v>1058</v>
      </c>
      <c r="L3806" s="38">
        <v>15</v>
      </c>
      <c r="M3806" s="38">
        <v>15</v>
      </c>
      <c r="N3806" s="38">
        <v>1</v>
      </c>
      <c r="O3806" s="38" t="s">
        <v>201</v>
      </c>
      <c r="P3806" s="38" t="s">
        <v>1817</v>
      </c>
    </row>
    <row r="3807" spans="1:16" s="38" customFormat="1" ht="15" hidden="1" x14ac:dyDescent="0.2">
      <c r="A3807" s="38" t="s">
        <v>28</v>
      </c>
      <c r="B3807" s="38" t="str">
        <f t="shared" si="5"/>
        <v>mo_priv030</v>
      </c>
      <c r="C3807" s="38" t="s">
        <v>917</v>
      </c>
      <c r="D3807" s="38">
        <v>6</v>
      </c>
      <c r="E3807" s="38">
        <v>16</v>
      </c>
      <c r="F3807" s="38">
        <v>2025</v>
      </c>
      <c r="G3807" s="38">
        <v>2</v>
      </c>
      <c r="H3807" s="38" t="s">
        <v>14</v>
      </c>
      <c r="I3807" s="38" t="s">
        <v>375</v>
      </c>
      <c r="J3807" s="38" t="s">
        <v>376</v>
      </c>
      <c r="K3807" s="38" t="s">
        <v>1218</v>
      </c>
      <c r="L3807" s="38">
        <v>14</v>
      </c>
      <c r="M3807" s="38">
        <v>14</v>
      </c>
      <c r="N3807" s="38">
        <v>1</v>
      </c>
      <c r="O3807" s="38" t="s">
        <v>201</v>
      </c>
      <c r="P3807" s="38" t="s">
        <v>1515</v>
      </c>
    </row>
    <row r="3808" spans="1:16" s="38" customFormat="1" ht="15" hidden="1" x14ac:dyDescent="0.2">
      <c r="A3808" s="38" t="s">
        <v>28</v>
      </c>
      <c r="B3808" s="38" t="str">
        <f t="shared" si="5"/>
        <v>mo_priv030</v>
      </c>
      <c r="C3808" s="38" t="s">
        <v>917</v>
      </c>
      <c r="D3808" s="38">
        <v>6</v>
      </c>
      <c r="E3808" s="38">
        <v>16</v>
      </c>
      <c r="F3808" s="38">
        <v>2025</v>
      </c>
      <c r="G3808" s="38">
        <v>2</v>
      </c>
      <c r="H3808" s="38" t="s">
        <v>14</v>
      </c>
      <c r="I3808" s="38" t="s">
        <v>433</v>
      </c>
      <c r="J3808" s="38" t="s">
        <v>367</v>
      </c>
      <c r="K3808" s="38" t="s">
        <v>1058</v>
      </c>
      <c r="L3808" s="38">
        <v>30</v>
      </c>
      <c r="M3808" s="38">
        <v>1</v>
      </c>
      <c r="N3808" s="38">
        <v>30</v>
      </c>
      <c r="O3808" s="38" t="s">
        <v>201</v>
      </c>
      <c r="P3808" s="38" t="s">
        <v>508</v>
      </c>
    </row>
    <row r="3809" spans="1:16" s="38" customFormat="1" ht="15" hidden="1" x14ac:dyDescent="0.2">
      <c r="A3809" s="38" t="s">
        <v>28</v>
      </c>
      <c r="B3809" s="38" t="str">
        <f t="shared" si="5"/>
        <v>mo_priv030</v>
      </c>
      <c r="C3809" s="38" t="s">
        <v>917</v>
      </c>
      <c r="D3809" s="38">
        <v>6</v>
      </c>
      <c r="E3809" s="38">
        <v>16</v>
      </c>
      <c r="F3809" s="38">
        <v>2025</v>
      </c>
      <c r="G3809" s="38">
        <v>2</v>
      </c>
      <c r="H3809" s="38" t="s">
        <v>14</v>
      </c>
      <c r="I3809" s="38" t="s">
        <v>446</v>
      </c>
      <c r="J3809" s="38" t="s">
        <v>447</v>
      </c>
      <c r="K3809" s="38" t="s">
        <v>1058</v>
      </c>
      <c r="L3809" s="38">
        <v>4</v>
      </c>
      <c r="M3809" s="38">
        <v>4</v>
      </c>
      <c r="N3809" s="38">
        <v>1</v>
      </c>
      <c r="O3809" s="38" t="s">
        <v>201</v>
      </c>
      <c r="P3809" s="38" t="s">
        <v>2002</v>
      </c>
    </row>
    <row r="3810" spans="1:16" s="38" customFormat="1" ht="15" hidden="1" x14ac:dyDescent="0.2">
      <c r="A3810" s="38" t="s">
        <v>28</v>
      </c>
      <c r="B3810" s="38" t="str">
        <f t="shared" si="5"/>
        <v>mo_priv030</v>
      </c>
      <c r="C3810" s="38" t="s">
        <v>917</v>
      </c>
      <c r="D3810" s="38">
        <v>6</v>
      </c>
      <c r="E3810" s="38">
        <v>16</v>
      </c>
      <c r="F3810" s="38">
        <v>2025</v>
      </c>
      <c r="G3810" s="38">
        <v>2</v>
      </c>
      <c r="H3810" s="38" t="s">
        <v>14</v>
      </c>
      <c r="I3810" s="38" t="s">
        <v>1818</v>
      </c>
      <c r="J3810" s="38" t="s">
        <v>2168</v>
      </c>
      <c r="K3810" s="38" t="s">
        <v>1058</v>
      </c>
      <c r="L3810" s="38">
        <v>70</v>
      </c>
      <c r="M3810" s="38">
        <v>7</v>
      </c>
      <c r="N3810" s="38">
        <v>10</v>
      </c>
      <c r="O3810" s="38" t="s">
        <v>201</v>
      </c>
      <c r="P3810" s="38" t="s">
        <v>1819</v>
      </c>
    </row>
    <row r="3811" spans="1:16" s="38" customFormat="1" ht="15" hidden="1" x14ac:dyDescent="0.2">
      <c r="A3811" s="38" t="s">
        <v>28</v>
      </c>
      <c r="B3811" s="38" t="str">
        <f t="shared" si="5"/>
        <v>mo_priv030</v>
      </c>
      <c r="C3811" s="38" t="s">
        <v>917</v>
      </c>
      <c r="D3811" s="38">
        <v>6</v>
      </c>
      <c r="E3811" s="38">
        <v>16</v>
      </c>
      <c r="F3811" s="38">
        <v>2025</v>
      </c>
      <c r="G3811" s="38">
        <v>2</v>
      </c>
      <c r="H3811" s="38" t="s">
        <v>14</v>
      </c>
      <c r="I3811" s="38" t="s">
        <v>605</v>
      </c>
      <c r="J3811" s="38" t="s">
        <v>606</v>
      </c>
      <c r="K3811" s="38" t="s">
        <v>1058</v>
      </c>
      <c r="L3811" s="38">
        <v>1</v>
      </c>
      <c r="M3811" s="38">
        <v>1</v>
      </c>
      <c r="N3811" s="38">
        <v>1</v>
      </c>
      <c r="O3811" s="38" t="s">
        <v>201</v>
      </c>
      <c r="P3811" s="38" t="s">
        <v>1866</v>
      </c>
    </row>
    <row r="3812" spans="1:16" s="38" customFormat="1" ht="15" hidden="1" x14ac:dyDescent="0.2">
      <c r="A3812" s="38" t="s">
        <v>28</v>
      </c>
      <c r="B3812" s="38" t="str">
        <f t="shared" si="5"/>
        <v>mo_priv030</v>
      </c>
      <c r="C3812" s="38" t="s">
        <v>917</v>
      </c>
      <c r="D3812" s="38">
        <v>6</v>
      </c>
      <c r="E3812" s="38">
        <v>16</v>
      </c>
      <c r="F3812" s="38">
        <v>2025</v>
      </c>
      <c r="G3812" s="38">
        <v>2</v>
      </c>
      <c r="H3812" s="38" t="s">
        <v>14</v>
      </c>
      <c r="I3812" s="38" t="s">
        <v>975</v>
      </c>
      <c r="J3812" s="38" t="s">
        <v>547</v>
      </c>
      <c r="K3812" s="38" t="s">
        <v>1058</v>
      </c>
      <c r="L3812" s="38">
        <v>1296</v>
      </c>
      <c r="M3812" s="38">
        <v>9</v>
      </c>
      <c r="N3812" s="38">
        <v>144</v>
      </c>
      <c r="O3812" s="38" t="s">
        <v>201</v>
      </c>
      <c r="P3812" s="38" t="s">
        <v>1535</v>
      </c>
    </row>
    <row r="3813" spans="1:16" s="38" customFormat="1" ht="15" hidden="1" x14ac:dyDescent="0.2">
      <c r="A3813" s="38" t="s">
        <v>28</v>
      </c>
      <c r="B3813" s="38" t="str">
        <f t="shared" si="5"/>
        <v>mo_priv030</v>
      </c>
      <c r="C3813" s="38" t="s">
        <v>917</v>
      </c>
      <c r="D3813" s="38">
        <v>6</v>
      </c>
      <c r="E3813" s="38">
        <v>16</v>
      </c>
      <c r="F3813" s="38">
        <v>2025</v>
      </c>
      <c r="G3813" s="38">
        <v>2</v>
      </c>
      <c r="H3813" s="38" t="s">
        <v>14</v>
      </c>
      <c r="I3813" s="38" t="s">
        <v>989</v>
      </c>
      <c r="J3813" s="38" t="s">
        <v>1028</v>
      </c>
      <c r="K3813" s="38" t="s">
        <v>1058</v>
      </c>
      <c r="L3813" s="38">
        <v>2</v>
      </c>
      <c r="M3813" s="38">
        <v>1</v>
      </c>
      <c r="N3813" s="38">
        <v>2</v>
      </c>
      <c r="O3813" s="38" t="s">
        <v>201</v>
      </c>
      <c r="P3813" s="38" t="s">
        <v>1027</v>
      </c>
    </row>
    <row r="3814" spans="1:16" s="38" customFormat="1" ht="15" hidden="1" x14ac:dyDescent="0.2">
      <c r="A3814" s="38" t="s">
        <v>28</v>
      </c>
      <c r="B3814" s="38" t="str">
        <f t="shared" si="5"/>
        <v>mo_priv030</v>
      </c>
      <c r="C3814" s="38" t="s">
        <v>917</v>
      </c>
      <c r="D3814" s="38">
        <v>6</v>
      </c>
      <c r="E3814" s="38">
        <v>16</v>
      </c>
      <c r="F3814" s="38">
        <v>2025</v>
      </c>
      <c r="G3814" s="38">
        <v>2</v>
      </c>
      <c r="H3814" s="38" t="s">
        <v>1505</v>
      </c>
      <c r="I3814" s="38" t="s">
        <v>375</v>
      </c>
      <c r="J3814" s="38" t="s">
        <v>398</v>
      </c>
      <c r="K3814" s="38" t="s">
        <v>1218</v>
      </c>
      <c r="L3814" s="38">
        <v>143</v>
      </c>
      <c r="M3814" s="38">
        <v>143</v>
      </c>
      <c r="N3814" s="38">
        <v>1</v>
      </c>
      <c r="O3814" s="38" t="s">
        <v>201</v>
      </c>
      <c r="P3814" s="38" t="s">
        <v>1453</v>
      </c>
    </row>
    <row r="3815" spans="1:16" s="38" customFormat="1" ht="15" hidden="1" x14ac:dyDescent="0.2">
      <c r="A3815" s="38" t="s">
        <v>28</v>
      </c>
      <c r="B3815" s="38" t="str">
        <f t="shared" si="5"/>
        <v>mo_priv030</v>
      </c>
      <c r="C3815" s="38" t="s">
        <v>917</v>
      </c>
      <c r="D3815" s="38">
        <v>6</v>
      </c>
      <c r="E3815" s="38">
        <v>16</v>
      </c>
      <c r="F3815" s="38">
        <v>2025</v>
      </c>
      <c r="G3815" s="38">
        <v>2</v>
      </c>
      <c r="H3815" s="38" t="s">
        <v>1505</v>
      </c>
      <c r="I3815" s="38" t="s">
        <v>314</v>
      </c>
      <c r="J3815" s="38" t="s">
        <v>1617</v>
      </c>
      <c r="K3815" s="38" t="s">
        <v>1058</v>
      </c>
      <c r="L3815" s="38">
        <v>76</v>
      </c>
      <c r="M3815" s="38">
        <v>19</v>
      </c>
      <c r="N3815" s="38">
        <v>4</v>
      </c>
      <c r="O3815" s="38" t="s">
        <v>201</v>
      </c>
      <c r="P3815" s="38" t="s">
        <v>1432</v>
      </c>
    </row>
    <row r="3816" spans="1:16" s="38" customFormat="1" ht="15" hidden="1" x14ac:dyDescent="0.2">
      <c r="A3816" s="38" t="s">
        <v>28</v>
      </c>
      <c r="B3816" s="38" t="str">
        <f t="shared" si="5"/>
        <v>mo_priv030</v>
      </c>
      <c r="C3816" s="38" t="s">
        <v>917</v>
      </c>
      <c r="D3816" s="38">
        <v>6</v>
      </c>
      <c r="E3816" s="38">
        <v>16</v>
      </c>
      <c r="F3816" s="38">
        <v>2025</v>
      </c>
      <c r="G3816" s="38">
        <v>2</v>
      </c>
      <c r="H3816" s="38" t="s">
        <v>1505</v>
      </c>
      <c r="I3816" s="38" t="s">
        <v>375</v>
      </c>
      <c r="J3816" s="38" t="s">
        <v>1676</v>
      </c>
      <c r="K3816" s="38" t="s">
        <v>1218</v>
      </c>
      <c r="L3816" s="38">
        <v>76</v>
      </c>
      <c r="M3816" s="38">
        <v>76</v>
      </c>
      <c r="N3816" s="38">
        <v>1</v>
      </c>
      <c r="O3816" s="38" t="s">
        <v>201</v>
      </c>
      <c r="P3816" s="38" t="s">
        <v>1531</v>
      </c>
    </row>
    <row r="3817" spans="1:16" s="38" customFormat="1" ht="15" hidden="1" x14ac:dyDescent="0.2">
      <c r="A3817" s="38" t="s">
        <v>28</v>
      </c>
      <c r="B3817" s="38" t="str">
        <f t="shared" si="5"/>
        <v>mo_priv030</v>
      </c>
      <c r="C3817" s="38" t="s">
        <v>917</v>
      </c>
      <c r="D3817" s="38">
        <v>6</v>
      </c>
      <c r="E3817" s="38">
        <v>16</v>
      </c>
      <c r="F3817" s="38">
        <v>2025</v>
      </c>
      <c r="G3817" s="38">
        <v>2</v>
      </c>
      <c r="H3817" s="38" t="s">
        <v>1505</v>
      </c>
      <c r="I3817" s="38" t="s">
        <v>980</v>
      </c>
      <c r="J3817" s="38" t="s">
        <v>1825</v>
      </c>
      <c r="K3817" s="38" t="s">
        <v>1058</v>
      </c>
      <c r="L3817" s="38">
        <v>1</v>
      </c>
      <c r="M3817" s="38">
        <v>1</v>
      </c>
      <c r="N3817" s="38">
        <v>1</v>
      </c>
      <c r="O3817" s="38" t="s">
        <v>201</v>
      </c>
      <c r="P3817" s="38" t="s">
        <v>1817</v>
      </c>
    </row>
    <row r="3818" spans="1:16" s="38" customFormat="1" ht="15" hidden="1" x14ac:dyDescent="0.2">
      <c r="A3818" s="38" t="s">
        <v>28</v>
      </c>
      <c r="B3818" s="38" t="str">
        <f t="shared" si="5"/>
        <v>mo_priv030</v>
      </c>
      <c r="C3818" s="38" t="s">
        <v>917</v>
      </c>
      <c r="D3818" s="38">
        <v>6</v>
      </c>
      <c r="E3818" s="38">
        <v>16</v>
      </c>
      <c r="F3818" s="38">
        <v>2025</v>
      </c>
      <c r="G3818" s="38">
        <v>2</v>
      </c>
      <c r="H3818" s="38" t="s">
        <v>1505</v>
      </c>
      <c r="I3818" s="38" t="s">
        <v>1818</v>
      </c>
      <c r="J3818" s="38" t="s">
        <v>2168</v>
      </c>
      <c r="K3818" s="38" t="s">
        <v>1058</v>
      </c>
      <c r="L3818" s="38">
        <v>15</v>
      </c>
      <c r="M3818" s="38">
        <v>15</v>
      </c>
      <c r="N3818" s="38">
        <v>5</v>
      </c>
      <c r="O3818" s="38" t="s">
        <v>201</v>
      </c>
      <c r="P3818" s="38" t="s">
        <v>1819</v>
      </c>
    </row>
    <row r="3819" spans="1:16" s="38" customFormat="1" ht="15" hidden="1" x14ac:dyDescent="0.2">
      <c r="A3819" s="38" t="s">
        <v>28</v>
      </c>
      <c r="B3819" s="38" t="str">
        <f t="shared" si="5"/>
        <v>mo_priv030</v>
      </c>
      <c r="C3819" s="38" t="s">
        <v>917</v>
      </c>
      <c r="D3819" s="38">
        <v>6</v>
      </c>
      <c r="E3819" s="38">
        <v>16</v>
      </c>
      <c r="F3819" s="38">
        <v>2025</v>
      </c>
      <c r="G3819" s="38">
        <v>2</v>
      </c>
      <c r="H3819" s="38" t="s">
        <v>1505</v>
      </c>
      <c r="I3819" s="38" t="s">
        <v>375</v>
      </c>
      <c r="J3819" s="38" t="s">
        <v>376</v>
      </c>
      <c r="K3819" s="38" t="s">
        <v>1218</v>
      </c>
      <c r="L3819" s="38">
        <v>8</v>
      </c>
      <c r="M3819" s="38">
        <v>8</v>
      </c>
      <c r="N3819" s="38">
        <v>1</v>
      </c>
      <c r="O3819" s="38" t="s">
        <v>201</v>
      </c>
      <c r="P3819" s="38" t="s">
        <v>1515</v>
      </c>
    </row>
    <row r="3820" spans="1:16" s="38" customFormat="1" ht="15" hidden="1" x14ac:dyDescent="0.2">
      <c r="A3820" s="38" t="s">
        <v>28</v>
      </c>
      <c r="B3820" s="38" t="str">
        <f t="shared" si="5"/>
        <v>mo_priv030</v>
      </c>
      <c r="C3820" s="38" t="s">
        <v>917</v>
      </c>
      <c r="D3820" s="38">
        <v>6</v>
      </c>
      <c r="E3820" s="38">
        <v>16</v>
      </c>
      <c r="F3820" s="38">
        <v>2025</v>
      </c>
      <c r="G3820" s="38">
        <v>2</v>
      </c>
      <c r="H3820" s="38" t="s">
        <v>1505</v>
      </c>
      <c r="I3820" s="38" t="s">
        <v>364</v>
      </c>
      <c r="J3820" s="38" t="s">
        <v>1885</v>
      </c>
      <c r="K3820" s="38" t="s">
        <v>1058</v>
      </c>
      <c r="L3820" s="38">
        <v>10</v>
      </c>
      <c r="M3820" s="38">
        <v>1</v>
      </c>
      <c r="N3820" s="38">
        <v>10</v>
      </c>
      <c r="O3820" s="38" t="s">
        <v>201</v>
      </c>
      <c r="P3820" s="38" t="s">
        <v>1887</v>
      </c>
    </row>
    <row r="3821" spans="1:16" s="38" customFormat="1" ht="15" hidden="1" x14ac:dyDescent="0.2">
      <c r="A3821" s="38" t="s">
        <v>28</v>
      </c>
      <c r="B3821" s="38" t="str">
        <f t="shared" si="5"/>
        <v>mo_priv030</v>
      </c>
      <c r="C3821" s="38" t="s">
        <v>917</v>
      </c>
      <c r="D3821" s="38">
        <v>6</v>
      </c>
      <c r="E3821" s="38">
        <v>16</v>
      </c>
      <c r="F3821" s="38">
        <v>2025</v>
      </c>
      <c r="G3821" s="38">
        <v>2</v>
      </c>
      <c r="H3821" s="38" t="s">
        <v>1505</v>
      </c>
      <c r="I3821" s="38" t="s">
        <v>431</v>
      </c>
      <c r="J3821" s="38" t="s">
        <v>1937</v>
      </c>
      <c r="K3821" s="38" t="s">
        <v>1058</v>
      </c>
      <c r="L3821" s="38">
        <v>2</v>
      </c>
      <c r="M3821" s="38">
        <v>2</v>
      </c>
      <c r="N3821" s="38">
        <v>1</v>
      </c>
      <c r="O3821" s="38" t="s">
        <v>201</v>
      </c>
      <c r="P3821" s="38" t="s">
        <v>1938</v>
      </c>
    </row>
    <row r="3822" spans="1:16" s="38" customFormat="1" ht="15" hidden="1" x14ac:dyDescent="0.2">
      <c r="A3822" s="38" t="s">
        <v>28</v>
      </c>
      <c r="B3822" s="38" t="str">
        <f t="shared" si="5"/>
        <v>mo_priv030</v>
      </c>
      <c r="C3822" s="38" t="s">
        <v>917</v>
      </c>
      <c r="D3822" s="38">
        <v>6</v>
      </c>
      <c r="E3822" s="38">
        <v>16</v>
      </c>
      <c r="F3822" s="38">
        <v>2025</v>
      </c>
      <c r="G3822" s="38">
        <v>2</v>
      </c>
      <c r="H3822" s="38" t="s">
        <v>1505</v>
      </c>
      <c r="I3822" s="38" t="s">
        <v>399</v>
      </c>
      <c r="J3822" s="38" t="s">
        <v>400</v>
      </c>
      <c r="K3822" s="38" t="s">
        <v>1058</v>
      </c>
      <c r="L3822" s="38">
        <v>8</v>
      </c>
      <c r="M3822" s="38">
        <v>8</v>
      </c>
      <c r="N3822" s="38">
        <v>1</v>
      </c>
      <c r="O3822" s="38" t="s">
        <v>201</v>
      </c>
      <c r="P3822" s="38" t="s">
        <v>1547</v>
      </c>
    </row>
    <row r="3823" spans="1:16" s="38" customFormat="1" ht="15" hidden="1" x14ac:dyDescent="0.2">
      <c r="A3823" s="38" t="s">
        <v>28</v>
      </c>
      <c r="B3823" s="38" t="str">
        <f t="shared" si="5"/>
        <v>mo_priv030</v>
      </c>
      <c r="C3823" s="38" t="s">
        <v>917</v>
      </c>
      <c r="D3823" s="38">
        <v>6</v>
      </c>
      <c r="E3823" s="38">
        <v>16</v>
      </c>
      <c r="F3823" s="38">
        <v>2025</v>
      </c>
      <c r="G3823" s="38">
        <v>2</v>
      </c>
      <c r="H3823" s="38" t="s">
        <v>1505</v>
      </c>
      <c r="I3823" s="38" t="s">
        <v>446</v>
      </c>
      <c r="J3823" s="38" t="s">
        <v>447</v>
      </c>
      <c r="K3823" s="38" t="s">
        <v>1058</v>
      </c>
      <c r="L3823" s="38">
        <v>1</v>
      </c>
      <c r="M3823" s="38">
        <v>1</v>
      </c>
      <c r="N3823" s="38">
        <v>1</v>
      </c>
      <c r="O3823" s="38" t="s">
        <v>201</v>
      </c>
      <c r="P3823" s="38" t="s">
        <v>1544</v>
      </c>
    </row>
    <row r="3824" spans="1:16" s="38" customFormat="1" ht="15" hidden="1" x14ac:dyDescent="0.2">
      <c r="A3824" s="38" t="s">
        <v>28</v>
      </c>
      <c r="B3824" s="38" t="str">
        <f t="shared" si="5"/>
        <v>mo_priv030</v>
      </c>
      <c r="C3824" s="38" t="s">
        <v>917</v>
      </c>
      <c r="D3824" s="38">
        <v>6</v>
      </c>
      <c r="E3824" s="38">
        <v>16</v>
      </c>
      <c r="F3824" s="38">
        <v>2025</v>
      </c>
      <c r="G3824" s="38">
        <v>2</v>
      </c>
      <c r="H3824" s="38" t="s">
        <v>1505</v>
      </c>
      <c r="I3824" s="38" t="s">
        <v>978</v>
      </c>
      <c r="J3824" s="38" t="s">
        <v>1013</v>
      </c>
      <c r="K3824" s="38" t="s">
        <v>1058</v>
      </c>
      <c r="L3824" s="38">
        <v>20</v>
      </c>
      <c r="M3824" s="38">
        <v>4</v>
      </c>
      <c r="N3824" s="38">
        <v>5</v>
      </c>
      <c r="O3824" s="38" t="s">
        <v>201</v>
      </c>
      <c r="P3824" s="38" t="s">
        <v>1949</v>
      </c>
    </row>
    <row r="3825" spans="1:16" s="38" customFormat="1" ht="15" hidden="1" x14ac:dyDescent="0.2">
      <c r="A3825" s="38" t="s">
        <v>28</v>
      </c>
      <c r="B3825" s="38" t="str">
        <f t="shared" si="5"/>
        <v>mo_priv030</v>
      </c>
      <c r="C3825" s="38" t="s">
        <v>917</v>
      </c>
      <c r="D3825" s="38">
        <v>6</v>
      </c>
      <c r="E3825" s="38">
        <v>16</v>
      </c>
      <c r="F3825" s="38">
        <v>2025</v>
      </c>
      <c r="G3825" s="38">
        <v>2</v>
      </c>
      <c r="H3825" s="38" t="s">
        <v>1505</v>
      </c>
      <c r="I3825" s="38" t="s">
        <v>1966</v>
      </c>
      <c r="J3825" s="38" t="s">
        <v>481</v>
      </c>
      <c r="K3825" s="38" t="s">
        <v>1058</v>
      </c>
      <c r="L3825" s="38">
        <v>4</v>
      </c>
      <c r="M3825" s="38">
        <v>1</v>
      </c>
      <c r="N3825" s="38">
        <v>1</v>
      </c>
      <c r="O3825" s="38" t="s">
        <v>201</v>
      </c>
      <c r="P3825" s="38" t="s">
        <v>1568</v>
      </c>
    </row>
    <row r="3826" spans="1:16" s="38" customFormat="1" ht="15" hidden="1" x14ac:dyDescent="0.2">
      <c r="A3826" s="38" t="s">
        <v>24</v>
      </c>
      <c r="B3826" s="38" t="str">
        <f t="shared" si="5"/>
        <v>mo_priv026</v>
      </c>
      <c r="C3826" s="38" t="s">
        <v>917</v>
      </c>
      <c r="D3826" s="38">
        <v>6</v>
      </c>
      <c r="E3826" s="38">
        <v>16</v>
      </c>
      <c r="F3826" s="38">
        <v>2025</v>
      </c>
      <c r="G3826" s="38">
        <v>2</v>
      </c>
      <c r="H3826" s="38" t="s">
        <v>14</v>
      </c>
      <c r="I3826" s="38" t="s">
        <v>314</v>
      </c>
      <c r="J3826" s="38" t="s">
        <v>1617</v>
      </c>
      <c r="K3826" s="38" t="s">
        <v>1058</v>
      </c>
      <c r="L3826" s="38">
        <v>160</v>
      </c>
      <c r="M3826" s="38">
        <v>8</v>
      </c>
      <c r="N3826" s="38">
        <v>20</v>
      </c>
      <c r="O3826" s="38" t="s">
        <v>201</v>
      </c>
      <c r="P3826" s="38" t="s">
        <v>1432</v>
      </c>
    </row>
    <row r="3827" spans="1:16" s="38" customFormat="1" ht="15" hidden="1" x14ac:dyDescent="0.2">
      <c r="A3827" s="38" t="s">
        <v>24</v>
      </c>
      <c r="B3827" s="38" t="str">
        <f t="shared" si="5"/>
        <v>mo_priv026</v>
      </c>
      <c r="C3827" s="38" t="s">
        <v>917</v>
      </c>
      <c r="D3827" s="38">
        <v>6</v>
      </c>
      <c r="E3827" s="38">
        <v>16</v>
      </c>
      <c r="F3827" s="38">
        <v>2025</v>
      </c>
      <c r="G3827" s="38">
        <v>2</v>
      </c>
      <c r="H3827" s="38" t="s">
        <v>14</v>
      </c>
      <c r="I3827" s="38" t="s">
        <v>375</v>
      </c>
      <c r="J3827" s="38" t="s">
        <v>1676</v>
      </c>
      <c r="K3827" s="38" t="s">
        <v>1218</v>
      </c>
      <c r="L3827" s="38">
        <v>470</v>
      </c>
      <c r="M3827" s="38">
        <v>470</v>
      </c>
      <c r="N3827" s="38">
        <v>1</v>
      </c>
      <c r="O3827" s="38" t="s">
        <v>201</v>
      </c>
      <c r="P3827" s="38" t="s">
        <v>1531</v>
      </c>
    </row>
    <row r="3828" spans="1:16" s="38" customFormat="1" ht="15" hidden="1" x14ac:dyDescent="0.2">
      <c r="A3828" s="38" t="s">
        <v>24</v>
      </c>
      <c r="B3828" s="38" t="str">
        <f t="shared" si="5"/>
        <v>mo_priv026</v>
      </c>
      <c r="C3828" s="38" t="s">
        <v>917</v>
      </c>
      <c r="D3828" s="38">
        <v>6</v>
      </c>
      <c r="E3828" s="38">
        <v>16</v>
      </c>
      <c r="F3828" s="38">
        <v>2025</v>
      </c>
      <c r="G3828" s="38">
        <v>2</v>
      </c>
      <c r="H3828" s="38" t="s">
        <v>14</v>
      </c>
      <c r="I3828" s="38" t="s">
        <v>380</v>
      </c>
      <c r="J3828" s="38" t="s">
        <v>381</v>
      </c>
      <c r="K3828" s="38" t="s">
        <v>1058</v>
      </c>
      <c r="L3828" s="38">
        <v>67</v>
      </c>
      <c r="M3828" s="38">
        <v>67</v>
      </c>
      <c r="N3828" s="38">
        <v>1</v>
      </c>
      <c r="O3828" s="38" t="s">
        <v>201</v>
      </c>
      <c r="P3828" s="38" t="s">
        <v>1680</v>
      </c>
    </row>
    <row r="3829" spans="1:16" s="38" customFormat="1" ht="15" hidden="1" x14ac:dyDescent="0.2">
      <c r="A3829" s="38" t="s">
        <v>24</v>
      </c>
      <c r="B3829" s="38" t="str">
        <f t="shared" si="5"/>
        <v>mo_priv026</v>
      </c>
      <c r="C3829" s="38" t="s">
        <v>917</v>
      </c>
      <c r="D3829" s="38">
        <v>6</v>
      </c>
      <c r="E3829" s="38">
        <v>16</v>
      </c>
      <c r="F3829" s="38">
        <v>2025</v>
      </c>
      <c r="G3829" s="38">
        <v>2</v>
      </c>
      <c r="H3829" s="38" t="s">
        <v>14</v>
      </c>
      <c r="I3829" s="38" t="s">
        <v>375</v>
      </c>
      <c r="J3829" s="38" t="s">
        <v>398</v>
      </c>
      <c r="K3829" s="38" t="s">
        <v>1218</v>
      </c>
      <c r="L3829" s="38">
        <v>19</v>
      </c>
      <c r="M3829" s="38">
        <v>19</v>
      </c>
      <c r="N3829" s="38">
        <v>1</v>
      </c>
      <c r="O3829" s="38" t="s">
        <v>201</v>
      </c>
      <c r="P3829" s="38" t="s">
        <v>1453</v>
      </c>
    </row>
    <row r="3830" spans="1:16" s="38" customFormat="1" ht="15" hidden="1" x14ac:dyDescent="0.2">
      <c r="A3830" s="38" t="s">
        <v>24</v>
      </c>
      <c r="B3830" s="38" t="str">
        <f t="shared" si="5"/>
        <v>mo_priv026</v>
      </c>
      <c r="C3830" s="38" t="s">
        <v>917</v>
      </c>
      <c r="D3830" s="38">
        <v>6</v>
      </c>
      <c r="E3830" s="38">
        <v>16</v>
      </c>
      <c r="F3830" s="38">
        <v>2025</v>
      </c>
      <c r="G3830" s="38">
        <v>2</v>
      </c>
      <c r="H3830" s="38" t="s">
        <v>14</v>
      </c>
      <c r="I3830" s="38" t="s">
        <v>1966</v>
      </c>
      <c r="J3830" s="38" t="s">
        <v>481</v>
      </c>
      <c r="K3830" s="38" t="s">
        <v>1058</v>
      </c>
      <c r="L3830" s="38">
        <v>38</v>
      </c>
      <c r="M3830" s="38">
        <v>38</v>
      </c>
      <c r="N3830" s="38">
        <v>1</v>
      </c>
      <c r="O3830" s="38" t="s">
        <v>201</v>
      </c>
      <c r="P3830" s="38" t="s">
        <v>1568</v>
      </c>
    </row>
    <row r="3831" spans="1:16" s="38" customFormat="1" ht="15" hidden="1" x14ac:dyDescent="0.2">
      <c r="A3831" s="38" t="s">
        <v>24</v>
      </c>
      <c r="B3831" s="38" t="str">
        <f t="shared" si="5"/>
        <v>mo_priv026</v>
      </c>
      <c r="C3831" s="38" t="s">
        <v>917</v>
      </c>
      <c r="D3831" s="38">
        <v>6</v>
      </c>
      <c r="E3831" s="38">
        <v>16</v>
      </c>
      <c r="F3831" s="38">
        <v>2025</v>
      </c>
      <c r="G3831" s="38">
        <v>2</v>
      </c>
      <c r="H3831" s="38" t="s">
        <v>14</v>
      </c>
      <c r="I3831" s="38" t="s">
        <v>980</v>
      </c>
      <c r="J3831" s="38" t="s">
        <v>1825</v>
      </c>
      <c r="K3831" s="38" t="s">
        <v>1058</v>
      </c>
      <c r="L3831" s="38">
        <v>2</v>
      </c>
      <c r="M3831" s="38">
        <v>1</v>
      </c>
      <c r="N3831" s="38">
        <v>2</v>
      </c>
      <c r="O3831" s="38" t="s">
        <v>201</v>
      </c>
      <c r="P3831" s="38" t="s">
        <v>1817</v>
      </c>
    </row>
    <row r="3832" spans="1:16" s="38" customFormat="1" ht="15" hidden="1" x14ac:dyDescent="0.2">
      <c r="A3832" s="38" t="s">
        <v>24</v>
      </c>
      <c r="B3832" s="38" t="str">
        <f t="shared" si="5"/>
        <v>mo_priv026</v>
      </c>
      <c r="C3832" s="38" t="s">
        <v>917</v>
      </c>
      <c r="D3832" s="38">
        <v>6</v>
      </c>
      <c r="E3832" s="38">
        <v>16</v>
      </c>
      <c r="F3832" s="38">
        <v>2025</v>
      </c>
      <c r="G3832" s="38">
        <v>2</v>
      </c>
      <c r="H3832" s="38" t="s">
        <v>14</v>
      </c>
      <c r="I3832" s="38" t="s">
        <v>314</v>
      </c>
      <c r="J3832" s="38" t="s">
        <v>1617</v>
      </c>
      <c r="K3832" s="38" t="s">
        <v>1058</v>
      </c>
      <c r="L3832" s="38">
        <v>22</v>
      </c>
      <c r="M3832" s="38">
        <v>22</v>
      </c>
      <c r="N3832" s="38">
        <v>1</v>
      </c>
      <c r="O3832" s="38" t="s">
        <v>201</v>
      </c>
      <c r="P3832" s="38" t="s">
        <v>1432</v>
      </c>
    </row>
    <row r="3833" spans="1:16" s="38" customFormat="1" ht="15" hidden="1" x14ac:dyDescent="0.2">
      <c r="A3833" s="38" t="s">
        <v>24</v>
      </c>
      <c r="B3833" s="38" t="str">
        <f t="shared" si="5"/>
        <v>mo_priv026</v>
      </c>
      <c r="C3833" s="38" t="s">
        <v>917</v>
      </c>
      <c r="D3833" s="38">
        <v>6</v>
      </c>
      <c r="E3833" s="38">
        <v>16</v>
      </c>
      <c r="F3833" s="38">
        <v>2025</v>
      </c>
      <c r="G3833" s="38">
        <v>2</v>
      </c>
      <c r="H3833" s="38" t="s">
        <v>1505</v>
      </c>
      <c r="I3833" s="38" t="s">
        <v>314</v>
      </c>
      <c r="J3833" s="38" t="s">
        <v>1617</v>
      </c>
      <c r="K3833" s="38" t="s">
        <v>1058</v>
      </c>
      <c r="L3833" s="38">
        <v>800</v>
      </c>
      <c r="M3833" s="38">
        <v>160</v>
      </c>
      <c r="N3833" s="38">
        <v>5</v>
      </c>
      <c r="O3833" s="38" t="s">
        <v>201</v>
      </c>
      <c r="P3833" s="38" t="s">
        <v>1432</v>
      </c>
    </row>
    <row r="3834" spans="1:16" s="38" customFormat="1" ht="15" hidden="1" x14ac:dyDescent="0.2">
      <c r="A3834" s="38" t="s">
        <v>24</v>
      </c>
      <c r="B3834" s="38" t="str">
        <f t="shared" si="5"/>
        <v>mo_priv026</v>
      </c>
      <c r="C3834" s="38" t="s">
        <v>917</v>
      </c>
      <c r="D3834" s="38">
        <v>6</v>
      </c>
      <c r="E3834" s="38">
        <v>16</v>
      </c>
      <c r="F3834" s="38">
        <v>2025</v>
      </c>
      <c r="G3834" s="38">
        <v>2</v>
      </c>
      <c r="H3834" s="38" t="s">
        <v>1505</v>
      </c>
      <c r="I3834" s="38" t="s">
        <v>375</v>
      </c>
      <c r="J3834" s="38" t="s">
        <v>398</v>
      </c>
      <c r="K3834" s="38" t="s">
        <v>1218</v>
      </c>
      <c r="L3834" s="38">
        <v>360</v>
      </c>
      <c r="M3834" s="38">
        <v>360</v>
      </c>
      <c r="N3834" s="38">
        <v>1</v>
      </c>
      <c r="O3834" s="38" t="s">
        <v>201</v>
      </c>
      <c r="P3834" s="38" t="s">
        <v>1453</v>
      </c>
    </row>
    <row r="3835" spans="1:16" s="38" customFormat="1" ht="15" hidden="1" x14ac:dyDescent="0.2">
      <c r="A3835" s="38" t="s">
        <v>24</v>
      </c>
      <c r="B3835" s="38" t="str">
        <f t="shared" si="5"/>
        <v>mo_priv026</v>
      </c>
      <c r="C3835" s="38" t="s">
        <v>917</v>
      </c>
      <c r="D3835" s="38">
        <v>6</v>
      </c>
      <c r="E3835" s="38">
        <v>16</v>
      </c>
      <c r="F3835" s="38">
        <v>2025</v>
      </c>
      <c r="G3835" s="38">
        <v>2</v>
      </c>
      <c r="H3835" s="38" t="s">
        <v>1505</v>
      </c>
      <c r="I3835" s="38" t="s">
        <v>375</v>
      </c>
      <c r="J3835" s="38" t="s">
        <v>1676</v>
      </c>
      <c r="K3835" s="38" t="s">
        <v>1218</v>
      </c>
      <c r="L3835" s="38">
        <v>269</v>
      </c>
      <c r="M3835" s="38">
        <v>269</v>
      </c>
      <c r="N3835" s="38">
        <v>1</v>
      </c>
      <c r="O3835" s="38" t="s">
        <v>201</v>
      </c>
      <c r="P3835" s="38" t="s">
        <v>1531</v>
      </c>
    </row>
    <row r="3836" spans="1:16" s="38" customFormat="1" ht="15" hidden="1" x14ac:dyDescent="0.2">
      <c r="A3836" s="38" t="s">
        <v>24</v>
      </c>
      <c r="B3836" s="38" t="str">
        <f t="shared" si="5"/>
        <v>mo_priv026</v>
      </c>
      <c r="C3836" s="38" t="s">
        <v>917</v>
      </c>
      <c r="D3836" s="38">
        <v>6</v>
      </c>
      <c r="E3836" s="38">
        <v>16</v>
      </c>
      <c r="F3836" s="38">
        <v>2025</v>
      </c>
      <c r="G3836" s="38">
        <v>2</v>
      </c>
      <c r="H3836" s="38" t="s">
        <v>1505</v>
      </c>
      <c r="I3836" s="38" t="s">
        <v>1966</v>
      </c>
      <c r="J3836" s="38" t="s">
        <v>481</v>
      </c>
      <c r="K3836" s="38" t="s">
        <v>1058</v>
      </c>
      <c r="L3836" s="38">
        <v>25</v>
      </c>
      <c r="M3836" s="38">
        <v>25</v>
      </c>
      <c r="N3836" s="38">
        <v>1</v>
      </c>
      <c r="O3836" s="38" t="s">
        <v>201</v>
      </c>
      <c r="P3836" s="38" t="s">
        <v>1568</v>
      </c>
    </row>
    <row r="3837" spans="1:16" s="38" customFormat="1" ht="15" hidden="1" x14ac:dyDescent="0.2">
      <c r="A3837" s="38" t="s">
        <v>24</v>
      </c>
      <c r="B3837" s="38" t="str">
        <f t="shared" si="5"/>
        <v>mo_priv026</v>
      </c>
      <c r="C3837" s="38" t="s">
        <v>917</v>
      </c>
      <c r="D3837" s="38">
        <v>6</v>
      </c>
      <c r="E3837" s="38">
        <v>16</v>
      </c>
      <c r="F3837" s="38">
        <v>2025</v>
      </c>
      <c r="G3837" s="38">
        <v>2</v>
      </c>
      <c r="H3837" s="38" t="s">
        <v>1505</v>
      </c>
      <c r="I3837" s="38" t="s">
        <v>319</v>
      </c>
      <c r="J3837" s="38" t="s">
        <v>1934</v>
      </c>
      <c r="K3837" s="38" t="s">
        <v>1058</v>
      </c>
      <c r="L3837" s="38">
        <v>6</v>
      </c>
      <c r="M3837" s="38">
        <v>1</v>
      </c>
      <c r="N3837" s="38">
        <v>6</v>
      </c>
      <c r="O3837" s="38" t="s">
        <v>201</v>
      </c>
      <c r="P3837" s="38" t="s">
        <v>1902</v>
      </c>
    </row>
    <row r="3838" spans="1:16" s="38" customFormat="1" ht="15" hidden="1" x14ac:dyDescent="0.2">
      <c r="A3838" s="38" t="s">
        <v>24</v>
      </c>
      <c r="B3838" s="38" t="str">
        <f t="shared" si="5"/>
        <v>mo_priv026</v>
      </c>
      <c r="C3838" s="38" t="s">
        <v>917</v>
      </c>
      <c r="D3838" s="38">
        <v>6</v>
      </c>
      <c r="E3838" s="38">
        <v>16</v>
      </c>
      <c r="F3838" s="38">
        <v>2025</v>
      </c>
      <c r="G3838" s="38">
        <v>2</v>
      </c>
      <c r="H3838" s="38" t="s">
        <v>1505</v>
      </c>
      <c r="I3838" s="38" t="s">
        <v>375</v>
      </c>
      <c r="J3838" s="38" t="s">
        <v>376</v>
      </c>
      <c r="K3838" s="38" t="s">
        <v>1218</v>
      </c>
      <c r="L3838" s="38">
        <v>12</v>
      </c>
      <c r="M3838" s="38">
        <v>12</v>
      </c>
      <c r="N3838" s="38">
        <v>1</v>
      </c>
      <c r="O3838" s="38" t="s">
        <v>201</v>
      </c>
      <c r="P3838" s="38" t="s">
        <v>1515</v>
      </c>
    </row>
    <row r="3839" spans="1:16" s="38" customFormat="1" ht="15" hidden="1" x14ac:dyDescent="0.2">
      <c r="A3839" s="38" t="s">
        <v>24</v>
      </c>
      <c r="B3839" s="38" t="str">
        <f t="shared" si="5"/>
        <v>mo_priv026</v>
      </c>
      <c r="C3839" s="38" t="s">
        <v>917</v>
      </c>
      <c r="D3839" s="38">
        <v>6</v>
      </c>
      <c r="E3839" s="38">
        <v>16</v>
      </c>
      <c r="F3839" s="38">
        <v>2025</v>
      </c>
      <c r="G3839" s="38">
        <v>2</v>
      </c>
      <c r="H3839" s="38" t="s">
        <v>1505</v>
      </c>
      <c r="I3839" s="38" t="s">
        <v>380</v>
      </c>
      <c r="J3839" s="38" t="s">
        <v>381</v>
      </c>
      <c r="K3839" s="38" t="s">
        <v>1058</v>
      </c>
      <c r="L3839" s="38">
        <v>30</v>
      </c>
      <c r="M3839" s="38">
        <v>30</v>
      </c>
      <c r="N3839" s="38">
        <v>1</v>
      </c>
      <c r="O3839" s="38" t="s">
        <v>201</v>
      </c>
      <c r="P3839" s="38" t="s">
        <v>1680</v>
      </c>
    </row>
    <row r="3840" spans="1:16" s="38" customFormat="1" ht="15" hidden="1" x14ac:dyDescent="0.2">
      <c r="A3840" s="38" t="s">
        <v>24</v>
      </c>
      <c r="B3840" s="38" t="str">
        <f t="shared" si="5"/>
        <v>mo_priv026</v>
      </c>
      <c r="C3840" s="38" t="s">
        <v>917</v>
      </c>
      <c r="D3840" s="38">
        <v>6</v>
      </c>
      <c r="E3840" s="38">
        <v>16</v>
      </c>
      <c r="F3840" s="38">
        <v>2025</v>
      </c>
      <c r="G3840" s="38">
        <v>2</v>
      </c>
      <c r="H3840" s="38" t="s">
        <v>1505</v>
      </c>
      <c r="I3840" s="38" t="s">
        <v>980</v>
      </c>
      <c r="J3840" s="38" t="s">
        <v>1825</v>
      </c>
      <c r="K3840" s="38" t="s">
        <v>1058</v>
      </c>
      <c r="L3840" s="38">
        <v>7</v>
      </c>
      <c r="M3840" s="38">
        <v>7</v>
      </c>
      <c r="N3840" s="38">
        <v>1</v>
      </c>
      <c r="O3840" s="38" t="s">
        <v>201</v>
      </c>
      <c r="P3840" s="38" t="s">
        <v>1817</v>
      </c>
    </row>
    <row r="3841" spans="1:16" s="38" customFormat="1" ht="15" hidden="1" x14ac:dyDescent="0.2">
      <c r="A3841" s="38" t="s">
        <v>24</v>
      </c>
      <c r="B3841" s="38" t="str">
        <f t="shared" si="5"/>
        <v>mo_priv026</v>
      </c>
      <c r="C3841" s="38" t="s">
        <v>917</v>
      </c>
      <c r="D3841" s="38">
        <v>6</v>
      </c>
      <c r="E3841" s="38">
        <v>16</v>
      </c>
      <c r="F3841" s="38">
        <v>2025</v>
      </c>
      <c r="G3841" s="38">
        <v>2</v>
      </c>
      <c r="H3841" s="38" t="s">
        <v>1505</v>
      </c>
      <c r="I3841" s="38" t="s">
        <v>399</v>
      </c>
      <c r="J3841" s="38" t="s">
        <v>400</v>
      </c>
      <c r="K3841" s="38" t="s">
        <v>1058</v>
      </c>
      <c r="L3841" s="38">
        <v>6</v>
      </c>
      <c r="M3841" s="38">
        <v>6</v>
      </c>
      <c r="N3841" s="38">
        <v>1</v>
      </c>
      <c r="O3841" s="38" t="s">
        <v>201</v>
      </c>
      <c r="P3841" s="38" t="s">
        <v>1547</v>
      </c>
    </row>
    <row r="3842" spans="1:16" s="38" customFormat="1" ht="15" hidden="1" x14ac:dyDescent="0.2">
      <c r="A3842" s="38" t="s">
        <v>24</v>
      </c>
      <c r="B3842" s="38" t="str">
        <f t="shared" si="5"/>
        <v>mo_priv026</v>
      </c>
      <c r="C3842" s="38" t="s">
        <v>917</v>
      </c>
      <c r="D3842" s="38">
        <v>6</v>
      </c>
      <c r="E3842" s="38">
        <v>16</v>
      </c>
      <c r="F3842" s="38">
        <v>2025</v>
      </c>
      <c r="G3842" s="38">
        <v>2</v>
      </c>
      <c r="H3842" s="38" t="s">
        <v>1505</v>
      </c>
      <c r="I3842" s="38" t="s">
        <v>375</v>
      </c>
      <c r="J3842" s="38" t="s">
        <v>1676</v>
      </c>
      <c r="K3842" s="38" t="s">
        <v>1218</v>
      </c>
      <c r="L3842" s="38">
        <v>1056</v>
      </c>
      <c r="M3842" s="38">
        <v>1056</v>
      </c>
      <c r="N3842" s="38">
        <v>1</v>
      </c>
      <c r="O3842" s="38" t="s">
        <v>201</v>
      </c>
      <c r="P3842" s="38" t="s">
        <v>1531</v>
      </c>
    </row>
    <row r="3843" spans="1:16" s="38" customFormat="1" ht="15" hidden="1" x14ac:dyDescent="0.2">
      <c r="A3843" s="38" t="s">
        <v>24</v>
      </c>
      <c r="B3843" s="38" t="str">
        <f t="shared" si="5"/>
        <v>mo_priv026</v>
      </c>
      <c r="C3843" s="38" t="s">
        <v>917</v>
      </c>
      <c r="D3843" s="38">
        <v>6</v>
      </c>
      <c r="E3843" s="38">
        <v>16</v>
      </c>
      <c r="F3843" s="38">
        <v>2025</v>
      </c>
      <c r="G3843" s="38">
        <v>2</v>
      </c>
      <c r="H3843" s="38" t="s">
        <v>1505</v>
      </c>
      <c r="I3843" s="38" t="s">
        <v>375</v>
      </c>
      <c r="J3843" s="38" t="s">
        <v>398</v>
      </c>
      <c r="K3843" s="38" t="s">
        <v>1218</v>
      </c>
      <c r="L3843" s="38">
        <v>80</v>
      </c>
      <c r="M3843" s="38">
        <v>80</v>
      </c>
      <c r="N3843" s="38">
        <v>1</v>
      </c>
      <c r="O3843" s="38" t="s">
        <v>201</v>
      </c>
      <c r="P3843" s="38" t="s">
        <v>1453</v>
      </c>
    </row>
    <row r="3844" spans="1:16" s="38" customFormat="1" ht="15" hidden="1" x14ac:dyDescent="0.2">
      <c r="A3844" s="38" t="s">
        <v>24</v>
      </c>
      <c r="B3844" s="38" t="str">
        <f t="shared" si="5"/>
        <v>mo_priv026</v>
      </c>
      <c r="C3844" s="38" t="s">
        <v>917</v>
      </c>
      <c r="D3844" s="38">
        <v>6</v>
      </c>
      <c r="E3844" s="38">
        <v>16</v>
      </c>
      <c r="F3844" s="38">
        <v>2025</v>
      </c>
      <c r="G3844" s="38">
        <v>2</v>
      </c>
      <c r="H3844" s="38" t="s">
        <v>1505</v>
      </c>
      <c r="I3844" s="38" t="s">
        <v>1818</v>
      </c>
      <c r="J3844" s="38" t="s">
        <v>2168</v>
      </c>
      <c r="K3844" s="38" t="s">
        <v>1058</v>
      </c>
      <c r="L3844" s="38">
        <v>9</v>
      </c>
      <c r="M3844" s="38">
        <v>3</v>
      </c>
      <c r="N3844" s="38">
        <v>3</v>
      </c>
      <c r="O3844" s="38" t="s">
        <v>201</v>
      </c>
      <c r="P3844" s="38" t="s">
        <v>1819</v>
      </c>
    </row>
    <row r="3845" spans="1:16" s="38" customFormat="1" ht="15" hidden="1" x14ac:dyDescent="0.2">
      <c r="A3845" s="38" t="s">
        <v>24</v>
      </c>
      <c r="B3845" s="38" t="str">
        <f t="shared" si="5"/>
        <v>mo_priv026</v>
      </c>
      <c r="C3845" s="38" t="s">
        <v>917</v>
      </c>
      <c r="D3845" s="38">
        <v>6</v>
      </c>
      <c r="E3845" s="38">
        <v>16</v>
      </c>
      <c r="F3845" s="38">
        <v>2025</v>
      </c>
      <c r="G3845" s="38">
        <v>2</v>
      </c>
      <c r="H3845" s="38" t="s">
        <v>1505</v>
      </c>
      <c r="I3845" s="38" t="s">
        <v>425</v>
      </c>
      <c r="J3845" s="38" t="s">
        <v>426</v>
      </c>
      <c r="K3845" s="38" t="s">
        <v>1058</v>
      </c>
      <c r="L3845" s="38">
        <v>5</v>
      </c>
      <c r="M3845" s="38">
        <v>5</v>
      </c>
      <c r="N3845" s="38">
        <v>1</v>
      </c>
      <c r="O3845" s="38" t="s">
        <v>201</v>
      </c>
      <c r="P3845" s="38" t="s">
        <v>271</v>
      </c>
    </row>
    <row r="3846" spans="1:16" s="38" customFormat="1" ht="15" hidden="1" x14ac:dyDescent="0.2">
      <c r="A3846" s="38" t="s">
        <v>31</v>
      </c>
      <c r="B3846" s="38" t="str">
        <f t="shared" si="5"/>
        <v>mo_priv023</v>
      </c>
      <c r="C3846" s="38" t="s">
        <v>917</v>
      </c>
      <c r="D3846" s="38">
        <v>6</v>
      </c>
      <c r="E3846" s="38">
        <v>16</v>
      </c>
      <c r="F3846" s="38">
        <v>2025</v>
      </c>
      <c r="G3846" s="38">
        <v>2</v>
      </c>
      <c r="H3846" s="38" t="s">
        <v>1505</v>
      </c>
      <c r="I3846" s="38" t="s">
        <v>375</v>
      </c>
      <c r="J3846" s="38" t="s">
        <v>398</v>
      </c>
      <c r="K3846" s="38" t="s">
        <v>1218</v>
      </c>
      <c r="L3846" s="38">
        <v>247</v>
      </c>
      <c r="M3846" s="38">
        <v>247</v>
      </c>
      <c r="N3846" s="38">
        <v>1</v>
      </c>
      <c r="O3846" s="38" t="s">
        <v>201</v>
      </c>
      <c r="P3846" s="38" t="s">
        <v>1453</v>
      </c>
    </row>
    <row r="3847" spans="1:16" s="38" customFormat="1" ht="15" hidden="1" x14ac:dyDescent="0.2">
      <c r="A3847" s="38" t="s">
        <v>31</v>
      </c>
      <c r="B3847" s="38" t="str">
        <f t="shared" si="5"/>
        <v>mo_priv023</v>
      </c>
      <c r="C3847" s="38" t="s">
        <v>917</v>
      </c>
      <c r="D3847" s="38">
        <v>6</v>
      </c>
      <c r="E3847" s="38">
        <v>16</v>
      </c>
      <c r="F3847" s="38">
        <v>2025</v>
      </c>
      <c r="G3847" s="38">
        <v>2</v>
      </c>
      <c r="H3847" s="38" t="s">
        <v>1505</v>
      </c>
      <c r="I3847" s="38" t="s">
        <v>314</v>
      </c>
      <c r="J3847" s="38" t="s">
        <v>1617</v>
      </c>
      <c r="K3847" s="38" t="s">
        <v>1058</v>
      </c>
      <c r="L3847" s="38">
        <v>1040</v>
      </c>
      <c r="M3847" s="38">
        <v>130</v>
      </c>
      <c r="N3847" s="38">
        <v>8</v>
      </c>
      <c r="O3847" s="38" t="s">
        <v>201</v>
      </c>
      <c r="P3847" s="38" t="s">
        <v>1432</v>
      </c>
    </row>
    <row r="3848" spans="1:16" s="38" customFormat="1" ht="15" hidden="1" x14ac:dyDescent="0.2">
      <c r="A3848" s="38" t="s">
        <v>31</v>
      </c>
      <c r="B3848" s="38" t="str">
        <f t="shared" si="5"/>
        <v>mo_priv023</v>
      </c>
      <c r="C3848" s="38" t="s">
        <v>917</v>
      </c>
      <c r="D3848" s="38">
        <v>6</v>
      </c>
      <c r="E3848" s="38">
        <v>16</v>
      </c>
      <c r="F3848" s="38">
        <v>2025</v>
      </c>
      <c r="G3848" s="38">
        <v>2</v>
      </c>
      <c r="H3848" s="38" t="s">
        <v>1505</v>
      </c>
      <c r="I3848" s="38" t="s">
        <v>375</v>
      </c>
      <c r="J3848" s="38" t="s">
        <v>1676</v>
      </c>
      <c r="K3848" s="38" t="s">
        <v>1218</v>
      </c>
      <c r="L3848" s="38">
        <v>592</v>
      </c>
      <c r="M3848" s="38">
        <v>592</v>
      </c>
      <c r="N3848" s="38">
        <v>1</v>
      </c>
      <c r="O3848" s="38" t="s">
        <v>201</v>
      </c>
      <c r="P3848" s="38" t="s">
        <v>1531</v>
      </c>
    </row>
    <row r="3849" spans="1:16" s="38" customFormat="1" ht="15" hidden="1" x14ac:dyDescent="0.2">
      <c r="A3849" s="38" t="s">
        <v>31</v>
      </c>
      <c r="B3849" s="38" t="str">
        <f t="shared" si="5"/>
        <v>mo_priv023</v>
      </c>
      <c r="C3849" s="38" t="s">
        <v>917</v>
      </c>
      <c r="D3849" s="38">
        <v>6</v>
      </c>
      <c r="E3849" s="38">
        <v>16</v>
      </c>
      <c r="F3849" s="38">
        <v>2025</v>
      </c>
      <c r="G3849" s="38">
        <v>2</v>
      </c>
      <c r="H3849" s="38" t="s">
        <v>1505</v>
      </c>
      <c r="I3849" s="38" t="s">
        <v>425</v>
      </c>
      <c r="J3849" s="38" t="s">
        <v>426</v>
      </c>
      <c r="K3849" s="38" t="s">
        <v>1058</v>
      </c>
      <c r="L3849" s="38">
        <v>17</v>
      </c>
      <c r="M3849" s="38">
        <v>17</v>
      </c>
      <c r="N3849" s="38">
        <v>1</v>
      </c>
      <c r="O3849" s="38" t="s">
        <v>201</v>
      </c>
      <c r="P3849" s="38" t="s">
        <v>271</v>
      </c>
    </row>
    <row r="3850" spans="1:16" s="38" customFormat="1" ht="15" hidden="1" x14ac:dyDescent="0.2">
      <c r="A3850" s="38" t="s">
        <v>31</v>
      </c>
      <c r="B3850" s="38" t="str">
        <f t="shared" si="5"/>
        <v>mo_priv023</v>
      </c>
      <c r="C3850" s="38" t="s">
        <v>917</v>
      </c>
      <c r="D3850" s="38">
        <v>6</v>
      </c>
      <c r="E3850" s="38">
        <v>16</v>
      </c>
      <c r="F3850" s="38">
        <v>2025</v>
      </c>
      <c r="G3850" s="38">
        <v>2</v>
      </c>
      <c r="H3850" s="38" t="s">
        <v>1505</v>
      </c>
      <c r="I3850" s="38" t="s">
        <v>375</v>
      </c>
      <c r="J3850" s="38" t="s">
        <v>376</v>
      </c>
      <c r="K3850" s="38" t="s">
        <v>1218</v>
      </c>
      <c r="L3850" s="38">
        <v>9</v>
      </c>
      <c r="M3850" s="38">
        <v>9</v>
      </c>
      <c r="N3850" s="38">
        <v>1</v>
      </c>
      <c r="O3850" s="38" t="s">
        <v>201</v>
      </c>
      <c r="P3850" s="38" t="s">
        <v>1515</v>
      </c>
    </row>
    <row r="3851" spans="1:16" s="38" customFormat="1" ht="15" hidden="1" x14ac:dyDescent="0.2">
      <c r="A3851" s="38" t="s">
        <v>31</v>
      </c>
      <c r="B3851" s="38" t="str">
        <f t="shared" si="5"/>
        <v>mo_priv023</v>
      </c>
      <c r="C3851" s="38" t="s">
        <v>917</v>
      </c>
      <c r="D3851" s="38">
        <v>6</v>
      </c>
      <c r="E3851" s="38">
        <v>16</v>
      </c>
      <c r="F3851" s="38">
        <v>2025</v>
      </c>
      <c r="G3851" s="38">
        <v>2</v>
      </c>
      <c r="H3851" s="38" t="s">
        <v>1505</v>
      </c>
      <c r="I3851" s="38" t="s">
        <v>1818</v>
      </c>
      <c r="J3851" s="38" t="s">
        <v>2168</v>
      </c>
      <c r="K3851" s="38" t="s">
        <v>1058</v>
      </c>
      <c r="L3851" s="38">
        <v>240</v>
      </c>
      <c r="M3851" s="38">
        <v>30</v>
      </c>
      <c r="N3851" s="38">
        <v>8</v>
      </c>
      <c r="O3851" s="38" t="s">
        <v>201</v>
      </c>
      <c r="P3851" s="38" t="s">
        <v>1819</v>
      </c>
    </row>
    <row r="3852" spans="1:16" s="38" customFormat="1" ht="15" hidden="1" x14ac:dyDescent="0.2">
      <c r="A3852" s="38" t="s">
        <v>31</v>
      </c>
      <c r="B3852" s="38" t="str">
        <f t="shared" si="5"/>
        <v>mo_priv023</v>
      </c>
      <c r="C3852" s="38" t="s">
        <v>917</v>
      </c>
      <c r="D3852" s="38">
        <v>6</v>
      </c>
      <c r="E3852" s="38">
        <v>16</v>
      </c>
      <c r="F3852" s="38">
        <v>2025</v>
      </c>
      <c r="G3852" s="38">
        <v>2</v>
      </c>
      <c r="H3852" s="38" t="s">
        <v>1505</v>
      </c>
      <c r="I3852" s="38" t="s">
        <v>980</v>
      </c>
      <c r="J3852" s="38" t="s">
        <v>1825</v>
      </c>
      <c r="K3852" s="38" t="s">
        <v>1058</v>
      </c>
      <c r="L3852" s="38">
        <v>18</v>
      </c>
      <c r="M3852" s="38">
        <v>18</v>
      </c>
      <c r="N3852" s="38">
        <v>1</v>
      </c>
      <c r="O3852" s="38" t="s">
        <v>201</v>
      </c>
      <c r="P3852" s="38" t="s">
        <v>1817</v>
      </c>
    </row>
    <row r="3853" spans="1:16" s="38" customFormat="1" ht="15" hidden="1" x14ac:dyDescent="0.2">
      <c r="A3853" s="38" t="s">
        <v>31</v>
      </c>
      <c r="B3853" s="38" t="str">
        <f t="shared" si="5"/>
        <v>mo_priv023</v>
      </c>
      <c r="C3853" s="38" t="s">
        <v>917</v>
      </c>
      <c r="D3853" s="38">
        <v>6</v>
      </c>
      <c r="E3853" s="38">
        <v>16</v>
      </c>
      <c r="F3853" s="38">
        <v>2025</v>
      </c>
      <c r="G3853" s="38">
        <v>2</v>
      </c>
      <c r="H3853" s="38" t="s">
        <v>1505</v>
      </c>
      <c r="I3853" s="38" t="s">
        <v>451</v>
      </c>
      <c r="J3853" s="38" t="s">
        <v>452</v>
      </c>
      <c r="K3853" s="38" t="s">
        <v>1058</v>
      </c>
      <c r="L3853" s="38">
        <v>1</v>
      </c>
      <c r="M3853" s="38">
        <v>1</v>
      </c>
      <c r="N3853" s="38">
        <v>1</v>
      </c>
      <c r="O3853" s="38" t="s">
        <v>201</v>
      </c>
      <c r="P3853" s="38" t="s">
        <v>1532</v>
      </c>
    </row>
    <row r="3854" spans="1:16" s="38" customFormat="1" ht="15" hidden="1" x14ac:dyDescent="0.2">
      <c r="A3854" s="38" t="s">
        <v>31</v>
      </c>
      <c r="B3854" s="38" t="str">
        <f t="shared" si="5"/>
        <v>mo_priv023</v>
      </c>
      <c r="C3854" s="38" t="s">
        <v>917</v>
      </c>
      <c r="D3854" s="38">
        <v>6</v>
      </c>
      <c r="E3854" s="38">
        <v>16</v>
      </c>
      <c r="F3854" s="38">
        <v>2025</v>
      </c>
      <c r="G3854" s="38">
        <v>2</v>
      </c>
      <c r="H3854" s="38" t="s">
        <v>1505</v>
      </c>
      <c r="I3854" s="38" t="s">
        <v>380</v>
      </c>
      <c r="J3854" s="38" t="s">
        <v>381</v>
      </c>
      <c r="K3854" s="38" t="s">
        <v>1058</v>
      </c>
      <c r="L3854" s="38">
        <v>11</v>
      </c>
      <c r="M3854" s="38">
        <v>11</v>
      </c>
      <c r="N3854" s="38">
        <v>1</v>
      </c>
      <c r="O3854" s="38" t="s">
        <v>201</v>
      </c>
      <c r="P3854" s="38" t="s">
        <v>1680</v>
      </c>
    </row>
    <row r="3855" spans="1:16" s="38" customFormat="1" ht="15" hidden="1" x14ac:dyDescent="0.2">
      <c r="A3855" s="38" t="s">
        <v>31</v>
      </c>
      <c r="B3855" s="38" t="str">
        <f t="shared" si="5"/>
        <v>mo_priv023</v>
      </c>
      <c r="C3855" s="38" t="s">
        <v>917</v>
      </c>
      <c r="D3855" s="38">
        <v>6</v>
      </c>
      <c r="E3855" s="38">
        <v>16</v>
      </c>
      <c r="F3855" s="38">
        <v>2025</v>
      </c>
      <c r="G3855" s="38">
        <v>2</v>
      </c>
      <c r="H3855" s="38" t="s">
        <v>1505</v>
      </c>
      <c r="I3855" s="38" t="s">
        <v>312</v>
      </c>
      <c r="J3855" s="38" t="s">
        <v>313</v>
      </c>
      <c r="K3855" s="38" t="s">
        <v>1058</v>
      </c>
      <c r="L3855" s="38">
        <v>50</v>
      </c>
      <c r="M3855" s="38">
        <v>50</v>
      </c>
      <c r="N3855" s="38">
        <v>25</v>
      </c>
      <c r="O3855" s="38" t="s">
        <v>201</v>
      </c>
      <c r="P3855" s="38" t="s">
        <v>1526</v>
      </c>
    </row>
    <row r="3856" spans="1:16" s="38" customFormat="1" ht="15" hidden="1" x14ac:dyDescent="0.2">
      <c r="A3856" s="38" t="s">
        <v>31</v>
      </c>
      <c r="B3856" s="38" t="str">
        <f t="shared" si="5"/>
        <v>mo_priv023</v>
      </c>
      <c r="C3856" s="38" t="s">
        <v>917</v>
      </c>
      <c r="D3856" s="38">
        <v>6</v>
      </c>
      <c r="E3856" s="38">
        <v>16</v>
      </c>
      <c r="F3856" s="38">
        <v>2025</v>
      </c>
      <c r="G3856" s="38">
        <v>2</v>
      </c>
      <c r="H3856" s="38" t="s">
        <v>1505</v>
      </c>
      <c r="I3856" s="38" t="s">
        <v>399</v>
      </c>
      <c r="J3856" s="38" t="s">
        <v>400</v>
      </c>
      <c r="K3856" s="38" t="s">
        <v>1058</v>
      </c>
      <c r="L3856" s="38">
        <v>5</v>
      </c>
      <c r="M3856" s="38">
        <v>5</v>
      </c>
      <c r="N3856" s="38">
        <v>1</v>
      </c>
      <c r="O3856" s="38" t="s">
        <v>201</v>
      </c>
      <c r="P3856" s="38" t="s">
        <v>1547</v>
      </c>
    </row>
    <row r="3857" spans="1:16" s="38" customFormat="1" ht="15" hidden="1" x14ac:dyDescent="0.2">
      <c r="A3857" s="38" t="s">
        <v>29</v>
      </c>
      <c r="B3857" s="38" t="str">
        <f t="shared" si="5"/>
        <v>mo_priv024</v>
      </c>
      <c r="C3857" s="38" t="s">
        <v>917</v>
      </c>
      <c r="D3857" s="38">
        <v>6</v>
      </c>
      <c r="E3857" s="38">
        <v>16</v>
      </c>
      <c r="F3857" s="38">
        <v>2025</v>
      </c>
      <c r="G3857" s="38">
        <v>2</v>
      </c>
      <c r="H3857" s="38" t="s">
        <v>14</v>
      </c>
      <c r="I3857" s="38" t="s">
        <v>399</v>
      </c>
      <c r="J3857" s="38" t="s">
        <v>400</v>
      </c>
      <c r="K3857" s="38" t="s">
        <v>1058</v>
      </c>
      <c r="L3857" s="38">
        <v>34</v>
      </c>
      <c r="M3857" s="38">
        <v>34</v>
      </c>
      <c r="N3857" s="38">
        <v>1</v>
      </c>
      <c r="O3857" s="38" t="s">
        <v>201</v>
      </c>
      <c r="P3857" s="38" t="s">
        <v>1547</v>
      </c>
    </row>
    <row r="3858" spans="1:16" s="38" customFormat="1" ht="15" hidden="1" x14ac:dyDescent="0.2">
      <c r="A3858" s="38" t="s">
        <v>29</v>
      </c>
      <c r="B3858" s="38" t="str">
        <f t="shared" si="5"/>
        <v>mo_priv024</v>
      </c>
      <c r="C3858" s="38" t="s">
        <v>917</v>
      </c>
      <c r="D3858" s="38">
        <v>6</v>
      </c>
      <c r="E3858" s="38">
        <v>16</v>
      </c>
      <c r="F3858" s="38">
        <v>2025</v>
      </c>
      <c r="G3858" s="38">
        <v>2</v>
      </c>
      <c r="H3858" s="38" t="s">
        <v>14</v>
      </c>
      <c r="I3858" s="38" t="s">
        <v>314</v>
      </c>
      <c r="J3858" s="38" t="s">
        <v>1617</v>
      </c>
      <c r="K3858" s="38" t="s">
        <v>1058</v>
      </c>
      <c r="L3858" s="38">
        <v>280</v>
      </c>
      <c r="M3858" s="38">
        <v>140</v>
      </c>
      <c r="N3858" s="38">
        <v>2</v>
      </c>
      <c r="O3858" s="38" t="s">
        <v>201</v>
      </c>
      <c r="P3858" s="38" t="s">
        <v>1432</v>
      </c>
    </row>
    <row r="3859" spans="1:16" s="38" customFormat="1" ht="15" hidden="1" x14ac:dyDescent="0.2">
      <c r="A3859" s="38" t="s">
        <v>29</v>
      </c>
      <c r="B3859" s="38" t="str">
        <f t="shared" si="5"/>
        <v>mo_priv024</v>
      </c>
      <c r="C3859" s="38" t="s">
        <v>917</v>
      </c>
      <c r="D3859" s="38">
        <v>6</v>
      </c>
      <c r="E3859" s="38">
        <v>16</v>
      </c>
      <c r="F3859" s="38">
        <v>2025</v>
      </c>
      <c r="G3859" s="38">
        <v>2</v>
      </c>
      <c r="H3859" s="38" t="s">
        <v>14</v>
      </c>
      <c r="I3859" s="38" t="s">
        <v>980</v>
      </c>
      <c r="J3859" s="38" t="s">
        <v>1825</v>
      </c>
      <c r="K3859" s="38" t="s">
        <v>1058</v>
      </c>
      <c r="L3859" s="38">
        <v>12</v>
      </c>
      <c r="M3859" s="38">
        <v>12</v>
      </c>
      <c r="N3859" s="38">
        <v>1</v>
      </c>
      <c r="O3859" s="38" t="s">
        <v>201</v>
      </c>
      <c r="P3859" s="38" t="s">
        <v>1817</v>
      </c>
    </row>
    <row r="3860" spans="1:16" s="38" customFormat="1" ht="15" hidden="1" x14ac:dyDescent="0.2">
      <c r="A3860" s="38" t="s">
        <v>29</v>
      </c>
      <c r="B3860" s="38" t="str">
        <f t="shared" si="5"/>
        <v>mo_priv024</v>
      </c>
      <c r="C3860" s="38" t="s">
        <v>917</v>
      </c>
      <c r="D3860" s="38">
        <v>6</v>
      </c>
      <c r="E3860" s="38">
        <v>16</v>
      </c>
      <c r="F3860" s="38">
        <v>2025</v>
      </c>
      <c r="G3860" s="38">
        <v>2</v>
      </c>
      <c r="H3860" s="38" t="s">
        <v>14</v>
      </c>
      <c r="I3860" s="38" t="s">
        <v>380</v>
      </c>
      <c r="J3860" s="38" t="s">
        <v>381</v>
      </c>
      <c r="K3860" s="38" t="s">
        <v>1058</v>
      </c>
      <c r="L3860" s="38">
        <v>9</v>
      </c>
      <c r="M3860" s="38">
        <v>9</v>
      </c>
      <c r="N3860" s="38">
        <v>1</v>
      </c>
      <c r="O3860" s="38" t="s">
        <v>201</v>
      </c>
      <c r="P3860" s="38" t="s">
        <v>1680</v>
      </c>
    </row>
    <row r="3861" spans="1:16" s="38" customFormat="1" ht="15" hidden="1" x14ac:dyDescent="0.2">
      <c r="A3861" s="38" t="s">
        <v>29</v>
      </c>
      <c r="B3861" s="38" t="str">
        <f t="shared" si="5"/>
        <v>mo_priv024</v>
      </c>
      <c r="C3861" s="38" t="s">
        <v>917</v>
      </c>
      <c r="D3861" s="38">
        <v>6</v>
      </c>
      <c r="E3861" s="38">
        <v>16</v>
      </c>
      <c r="F3861" s="38">
        <v>2025</v>
      </c>
      <c r="G3861" s="38">
        <v>2</v>
      </c>
      <c r="H3861" s="38" t="s">
        <v>14</v>
      </c>
      <c r="I3861" s="38" t="s">
        <v>375</v>
      </c>
      <c r="J3861" s="38" t="s">
        <v>398</v>
      </c>
      <c r="K3861" s="38" t="s">
        <v>1218</v>
      </c>
      <c r="L3861" s="38">
        <v>90</v>
      </c>
      <c r="M3861" s="38">
        <v>90</v>
      </c>
      <c r="N3861" s="38">
        <v>1</v>
      </c>
      <c r="O3861" s="38" t="s">
        <v>201</v>
      </c>
      <c r="P3861" s="38" t="s">
        <v>1453</v>
      </c>
    </row>
    <row r="3862" spans="1:16" s="38" customFormat="1" ht="15" hidden="1" x14ac:dyDescent="0.2">
      <c r="A3862" s="38" t="s">
        <v>29</v>
      </c>
      <c r="B3862" s="38" t="str">
        <f t="shared" si="5"/>
        <v>mo_priv024</v>
      </c>
      <c r="C3862" s="38" t="s">
        <v>917</v>
      </c>
      <c r="D3862" s="38">
        <v>6</v>
      </c>
      <c r="E3862" s="38">
        <v>16</v>
      </c>
      <c r="F3862" s="38">
        <v>2025</v>
      </c>
      <c r="G3862" s="38">
        <v>2</v>
      </c>
      <c r="H3862" s="38" t="s">
        <v>14</v>
      </c>
      <c r="I3862" s="38" t="s">
        <v>375</v>
      </c>
      <c r="J3862" s="38" t="s">
        <v>1676</v>
      </c>
      <c r="K3862" s="38" t="s">
        <v>1218</v>
      </c>
      <c r="L3862" s="38">
        <v>1369</v>
      </c>
      <c r="M3862" s="38">
        <v>1369</v>
      </c>
      <c r="N3862" s="38">
        <v>1</v>
      </c>
      <c r="O3862" s="38" t="s">
        <v>201</v>
      </c>
      <c r="P3862" s="38" t="s">
        <v>1531</v>
      </c>
    </row>
    <row r="3863" spans="1:16" s="38" customFormat="1" ht="15" hidden="1" x14ac:dyDescent="0.2">
      <c r="A3863" s="38" t="s">
        <v>29</v>
      </c>
      <c r="B3863" s="38" t="str">
        <f t="shared" si="5"/>
        <v>mo_priv024</v>
      </c>
      <c r="C3863" s="38" t="s">
        <v>917</v>
      </c>
      <c r="D3863" s="38">
        <v>6</v>
      </c>
      <c r="E3863" s="38">
        <v>16</v>
      </c>
      <c r="F3863" s="38">
        <v>2025</v>
      </c>
      <c r="G3863" s="38">
        <v>2</v>
      </c>
      <c r="H3863" s="38" t="s">
        <v>14</v>
      </c>
      <c r="I3863" s="38" t="s">
        <v>446</v>
      </c>
      <c r="J3863" s="38" t="s">
        <v>447</v>
      </c>
      <c r="K3863" s="38" t="s">
        <v>1058</v>
      </c>
      <c r="L3863" s="38">
        <v>7</v>
      </c>
      <c r="M3863" s="38">
        <v>7</v>
      </c>
      <c r="N3863" s="38">
        <v>1</v>
      </c>
      <c r="O3863" s="38" t="s">
        <v>201</v>
      </c>
      <c r="P3863" s="38" t="s">
        <v>1434</v>
      </c>
    </row>
    <row r="3864" spans="1:16" s="38" customFormat="1" ht="15" hidden="1" x14ac:dyDescent="0.2">
      <c r="A3864" s="38" t="s">
        <v>29</v>
      </c>
      <c r="B3864" s="38" t="str">
        <f t="shared" si="5"/>
        <v>mo_priv024</v>
      </c>
      <c r="C3864" s="38" t="s">
        <v>917</v>
      </c>
      <c r="D3864" s="38">
        <v>6</v>
      </c>
      <c r="E3864" s="38">
        <v>16</v>
      </c>
      <c r="F3864" s="38">
        <v>2025</v>
      </c>
      <c r="G3864" s="38">
        <v>2</v>
      </c>
      <c r="H3864" s="38" t="s">
        <v>14</v>
      </c>
      <c r="I3864" s="38" t="s">
        <v>375</v>
      </c>
      <c r="J3864" s="38" t="s">
        <v>376</v>
      </c>
      <c r="K3864" s="38" t="s">
        <v>1218</v>
      </c>
      <c r="L3864" s="38">
        <v>4</v>
      </c>
      <c r="M3864" s="38">
        <v>4</v>
      </c>
      <c r="N3864" s="38">
        <v>1</v>
      </c>
      <c r="O3864" s="38" t="s">
        <v>201</v>
      </c>
      <c r="P3864" s="38" t="s">
        <v>1515</v>
      </c>
    </row>
    <row r="3865" spans="1:16" s="38" customFormat="1" ht="15" hidden="1" x14ac:dyDescent="0.2">
      <c r="A3865" s="38" t="s">
        <v>29</v>
      </c>
      <c r="B3865" s="38" t="str">
        <f t="shared" si="5"/>
        <v>mo_priv024</v>
      </c>
      <c r="C3865" s="38" t="s">
        <v>917</v>
      </c>
      <c r="D3865" s="38">
        <v>6</v>
      </c>
      <c r="E3865" s="38">
        <v>16</v>
      </c>
      <c r="F3865" s="38">
        <v>2025</v>
      </c>
      <c r="G3865" s="38">
        <v>2</v>
      </c>
      <c r="H3865" s="38" t="s">
        <v>14</v>
      </c>
      <c r="I3865" s="38" t="s">
        <v>333</v>
      </c>
      <c r="J3865" s="38" t="s">
        <v>334</v>
      </c>
      <c r="K3865" s="38" t="s">
        <v>1058</v>
      </c>
      <c r="L3865" s="38">
        <v>72</v>
      </c>
      <c r="M3865" s="38">
        <v>9</v>
      </c>
      <c r="N3865" s="38">
        <v>8</v>
      </c>
      <c r="O3865" s="38" t="s">
        <v>201</v>
      </c>
      <c r="P3865" s="38" t="s">
        <v>1827</v>
      </c>
    </row>
    <row r="3866" spans="1:16" s="38" customFormat="1" ht="15" hidden="1" x14ac:dyDescent="0.2">
      <c r="A3866" s="38" t="s">
        <v>29</v>
      </c>
      <c r="B3866" s="38" t="str">
        <f t="shared" si="5"/>
        <v>mo_priv024</v>
      </c>
      <c r="C3866" s="38" t="s">
        <v>917</v>
      </c>
      <c r="D3866" s="38">
        <v>6</v>
      </c>
      <c r="E3866" s="38">
        <v>16</v>
      </c>
      <c r="F3866" s="38">
        <v>2025</v>
      </c>
      <c r="G3866" s="38">
        <v>2</v>
      </c>
      <c r="H3866" s="38" t="s">
        <v>14</v>
      </c>
      <c r="I3866" s="38" t="s">
        <v>312</v>
      </c>
      <c r="J3866" s="38" t="s">
        <v>313</v>
      </c>
      <c r="K3866" s="38" t="s">
        <v>1058</v>
      </c>
      <c r="L3866" s="38">
        <v>120</v>
      </c>
      <c r="M3866" s="38">
        <v>2</v>
      </c>
      <c r="N3866" s="38">
        <v>60</v>
      </c>
      <c r="O3866" s="38" t="s">
        <v>201</v>
      </c>
      <c r="P3866" s="38" t="s">
        <v>1526</v>
      </c>
    </row>
    <row r="3867" spans="1:16" s="38" customFormat="1" ht="15" hidden="1" x14ac:dyDescent="0.2">
      <c r="A3867" s="38" t="s">
        <v>29</v>
      </c>
      <c r="B3867" s="38" t="str">
        <f t="shared" si="5"/>
        <v>mo_priv024</v>
      </c>
      <c r="C3867" s="38" t="s">
        <v>917</v>
      </c>
      <c r="D3867" s="38">
        <v>6</v>
      </c>
      <c r="E3867" s="38">
        <v>16</v>
      </c>
      <c r="F3867" s="38">
        <v>2025</v>
      </c>
      <c r="G3867" s="38">
        <v>2</v>
      </c>
      <c r="H3867" s="38" t="s">
        <v>14</v>
      </c>
      <c r="I3867" s="38" t="s">
        <v>433</v>
      </c>
      <c r="J3867" s="38" t="s">
        <v>367</v>
      </c>
      <c r="K3867" s="38" t="s">
        <v>1058</v>
      </c>
      <c r="L3867" s="38">
        <v>35</v>
      </c>
      <c r="M3867" s="38">
        <v>1</v>
      </c>
      <c r="N3867" s="38">
        <v>35</v>
      </c>
      <c r="O3867" s="38" t="s">
        <v>201</v>
      </c>
      <c r="P3867" s="38" t="s">
        <v>508</v>
      </c>
    </row>
    <row r="3868" spans="1:16" s="38" customFormat="1" ht="15" hidden="1" x14ac:dyDescent="0.2">
      <c r="A3868" s="38" t="s">
        <v>32</v>
      </c>
      <c r="B3868" s="38" t="str">
        <f t="shared" si="5"/>
        <v>mo_priv025</v>
      </c>
      <c r="C3868" s="38" t="s">
        <v>917</v>
      </c>
      <c r="D3868" s="38">
        <v>6</v>
      </c>
      <c r="E3868" s="38">
        <v>16</v>
      </c>
      <c r="F3868" s="38">
        <v>2025</v>
      </c>
      <c r="G3868" s="38">
        <v>2</v>
      </c>
      <c r="H3868" s="38" t="s">
        <v>14</v>
      </c>
      <c r="I3868" s="38" t="s">
        <v>314</v>
      </c>
      <c r="J3868" s="38" t="s">
        <v>1617</v>
      </c>
      <c r="K3868" s="38" t="s">
        <v>1058</v>
      </c>
      <c r="L3868" s="38">
        <v>27</v>
      </c>
      <c r="M3868" s="38">
        <v>27</v>
      </c>
      <c r="N3868" s="38">
        <v>1</v>
      </c>
      <c r="O3868" s="38" t="s">
        <v>201</v>
      </c>
      <c r="P3868" s="38" t="s">
        <v>1432</v>
      </c>
    </row>
    <row r="3869" spans="1:16" s="38" customFormat="1" ht="15" hidden="1" x14ac:dyDescent="0.2">
      <c r="A3869" s="38" t="s">
        <v>32</v>
      </c>
      <c r="B3869" s="38" t="str">
        <f t="shared" si="5"/>
        <v>mo_priv025</v>
      </c>
      <c r="C3869" s="38" t="s">
        <v>917</v>
      </c>
      <c r="D3869" s="38">
        <v>6</v>
      </c>
      <c r="E3869" s="38">
        <v>16</v>
      </c>
      <c r="F3869" s="38">
        <v>2025</v>
      </c>
      <c r="G3869" s="38">
        <v>2</v>
      </c>
      <c r="H3869" s="38" t="s">
        <v>14</v>
      </c>
      <c r="I3869" s="38" t="s">
        <v>333</v>
      </c>
      <c r="J3869" s="38" t="s">
        <v>334</v>
      </c>
      <c r="K3869" s="38" t="s">
        <v>1058</v>
      </c>
      <c r="L3869" s="38">
        <v>490</v>
      </c>
      <c r="M3869" s="38">
        <v>49</v>
      </c>
      <c r="N3869" s="38">
        <v>10</v>
      </c>
      <c r="O3869" s="38" t="s">
        <v>201</v>
      </c>
      <c r="P3869" s="38" t="s">
        <v>1827</v>
      </c>
    </row>
    <row r="3870" spans="1:16" s="38" customFormat="1" ht="15" hidden="1" x14ac:dyDescent="0.2">
      <c r="A3870" s="38" t="s">
        <v>32</v>
      </c>
      <c r="B3870" s="38" t="str">
        <f t="shared" si="5"/>
        <v>mo_priv025</v>
      </c>
      <c r="C3870" s="38" t="s">
        <v>917</v>
      </c>
      <c r="D3870" s="38">
        <v>6</v>
      </c>
      <c r="E3870" s="38">
        <v>16</v>
      </c>
      <c r="F3870" s="38">
        <v>2025</v>
      </c>
      <c r="G3870" s="38">
        <v>2</v>
      </c>
      <c r="H3870" s="38" t="s">
        <v>14</v>
      </c>
      <c r="I3870" s="38" t="s">
        <v>375</v>
      </c>
      <c r="J3870" s="38" t="s">
        <v>398</v>
      </c>
      <c r="K3870" s="38" t="s">
        <v>1218</v>
      </c>
      <c r="L3870" s="38">
        <v>234</v>
      </c>
      <c r="M3870" s="38">
        <v>234</v>
      </c>
      <c r="N3870" s="38">
        <v>1</v>
      </c>
      <c r="O3870" s="38" t="s">
        <v>201</v>
      </c>
      <c r="P3870" s="38" t="s">
        <v>1453</v>
      </c>
    </row>
    <row r="3871" spans="1:16" s="38" customFormat="1" ht="15" hidden="1" x14ac:dyDescent="0.2">
      <c r="A3871" s="38" t="s">
        <v>32</v>
      </c>
      <c r="B3871" s="38" t="str">
        <f t="shared" si="5"/>
        <v>mo_priv025</v>
      </c>
      <c r="C3871" s="38" t="s">
        <v>917</v>
      </c>
      <c r="D3871" s="38">
        <v>6</v>
      </c>
      <c r="E3871" s="38">
        <v>16</v>
      </c>
      <c r="F3871" s="38">
        <v>2025</v>
      </c>
      <c r="G3871" s="38">
        <v>2</v>
      </c>
      <c r="H3871" s="38" t="s">
        <v>14</v>
      </c>
      <c r="I3871" s="38" t="s">
        <v>375</v>
      </c>
      <c r="J3871" s="38" t="s">
        <v>1676</v>
      </c>
      <c r="K3871" s="38" t="s">
        <v>1218</v>
      </c>
      <c r="L3871" s="38">
        <v>149</v>
      </c>
      <c r="M3871" s="38">
        <v>149</v>
      </c>
      <c r="N3871" s="38">
        <v>1</v>
      </c>
      <c r="O3871" s="38" t="s">
        <v>201</v>
      </c>
      <c r="P3871" s="38" t="s">
        <v>1531</v>
      </c>
    </row>
    <row r="3872" spans="1:16" s="38" customFormat="1" ht="15" hidden="1" x14ac:dyDescent="0.2">
      <c r="A3872" s="38" t="s">
        <v>32</v>
      </c>
      <c r="B3872" s="38" t="str">
        <f t="shared" si="5"/>
        <v>mo_priv025</v>
      </c>
      <c r="C3872" s="38" t="s">
        <v>917</v>
      </c>
      <c r="D3872" s="38">
        <v>6</v>
      </c>
      <c r="E3872" s="38">
        <v>16</v>
      </c>
      <c r="F3872" s="38">
        <v>2025</v>
      </c>
      <c r="G3872" s="38">
        <v>2</v>
      </c>
      <c r="H3872" s="38" t="s">
        <v>14</v>
      </c>
      <c r="I3872" s="38" t="s">
        <v>428</v>
      </c>
      <c r="J3872" s="38" t="s">
        <v>306</v>
      </c>
      <c r="K3872" s="38" t="s">
        <v>1058</v>
      </c>
      <c r="L3872" s="38">
        <v>4</v>
      </c>
      <c r="M3872" s="38">
        <v>4</v>
      </c>
      <c r="N3872" s="38">
        <v>1</v>
      </c>
      <c r="O3872" s="38" t="s">
        <v>201</v>
      </c>
      <c r="P3872" s="38" t="s">
        <v>1701</v>
      </c>
    </row>
    <row r="3873" spans="1:16" s="38" customFormat="1" ht="15" hidden="1" x14ac:dyDescent="0.2">
      <c r="A3873" s="38" t="s">
        <v>32</v>
      </c>
      <c r="B3873" s="38" t="str">
        <f t="shared" si="5"/>
        <v>mo_priv025</v>
      </c>
      <c r="C3873" s="38" t="s">
        <v>917</v>
      </c>
      <c r="D3873" s="38">
        <v>6</v>
      </c>
      <c r="E3873" s="38">
        <v>16</v>
      </c>
      <c r="F3873" s="38">
        <v>2025</v>
      </c>
      <c r="G3873" s="38">
        <v>2</v>
      </c>
      <c r="H3873" s="38" t="s">
        <v>14</v>
      </c>
      <c r="I3873" s="38" t="s">
        <v>980</v>
      </c>
      <c r="J3873" s="38" t="s">
        <v>1825</v>
      </c>
      <c r="K3873" s="38" t="s">
        <v>1058</v>
      </c>
      <c r="L3873" s="38">
        <v>16</v>
      </c>
      <c r="M3873" s="38">
        <v>16</v>
      </c>
      <c r="N3873" s="38">
        <v>1</v>
      </c>
      <c r="O3873" s="38" t="s">
        <v>201</v>
      </c>
      <c r="P3873" s="38" t="s">
        <v>1817</v>
      </c>
    </row>
    <row r="3874" spans="1:16" s="38" customFormat="1" ht="15" hidden="1" x14ac:dyDescent="0.2">
      <c r="A3874" s="38" t="s">
        <v>32</v>
      </c>
      <c r="B3874" s="38" t="str">
        <f t="shared" si="5"/>
        <v>mo_priv025</v>
      </c>
      <c r="C3874" s="38" t="s">
        <v>917</v>
      </c>
      <c r="D3874" s="38">
        <v>6</v>
      </c>
      <c r="E3874" s="38">
        <v>16</v>
      </c>
      <c r="F3874" s="38">
        <v>2025</v>
      </c>
      <c r="G3874" s="38">
        <v>2</v>
      </c>
      <c r="H3874" s="38" t="s">
        <v>14</v>
      </c>
      <c r="I3874" s="38" t="s">
        <v>375</v>
      </c>
      <c r="J3874" s="38" t="s">
        <v>376</v>
      </c>
      <c r="K3874" s="38" t="s">
        <v>1218</v>
      </c>
      <c r="L3874" s="38">
        <v>5</v>
      </c>
      <c r="M3874" s="38">
        <v>5</v>
      </c>
      <c r="N3874" s="38">
        <v>1</v>
      </c>
      <c r="O3874" s="38" t="s">
        <v>201</v>
      </c>
      <c r="P3874" s="38" t="s">
        <v>1515</v>
      </c>
    </row>
    <row r="3875" spans="1:16" s="38" customFormat="1" ht="15" hidden="1" x14ac:dyDescent="0.2">
      <c r="A3875" s="38" t="s">
        <v>32</v>
      </c>
      <c r="B3875" s="38" t="str">
        <f t="shared" si="5"/>
        <v>mo_priv025</v>
      </c>
      <c r="C3875" s="38" t="s">
        <v>917</v>
      </c>
      <c r="D3875" s="38">
        <v>6</v>
      </c>
      <c r="E3875" s="38">
        <v>16</v>
      </c>
      <c r="F3875" s="38">
        <v>2025</v>
      </c>
      <c r="G3875" s="38">
        <v>2</v>
      </c>
      <c r="H3875" s="38" t="s">
        <v>14</v>
      </c>
      <c r="I3875" s="38" t="s">
        <v>399</v>
      </c>
      <c r="J3875" s="38" t="s">
        <v>400</v>
      </c>
      <c r="K3875" s="38" t="s">
        <v>1058</v>
      </c>
      <c r="L3875" s="38">
        <v>6</v>
      </c>
      <c r="M3875" s="38">
        <v>6</v>
      </c>
      <c r="N3875" s="38">
        <v>1</v>
      </c>
      <c r="O3875" s="38" t="s">
        <v>201</v>
      </c>
      <c r="P3875" s="38" t="s">
        <v>1547</v>
      </c>
    </row>
    <row r="3876" spans="1:16" s="38" customFormat="1" ht="15" hidden="1" x14ac:dyDescent="0.2">
      <c r="A3876" s="38" t="s">
        <v>16</v>
      </c>
      <c r="B3876" s="38" t="str">
        <f t="shared" si="5"/>
        <v>mo_priv020</v>
      </c>
      <c r="C3876" s="38" t="s">
        <v>917</v>
      </c>
      <c r="D3876" s="38">
        <v>6</v>
      </c>
      <c r="E3876" s="38">
        <v>16</v>
      </c>
      <c r="F3876" s="38">
        <v>2025</v>
      </c>
      <c r="G3876" s="38">
        <v>2</v>
      </c>
      <c r="H3876" s="38" t="s">
        <v>1505</v>
      </c>
      <c r="I3876" s="38" t="s">
        <v>314</v>
      </c>
      <c r="J3876" s="38" t="s">
        <v>1617</v>
      </c>
      <c r="K3876" s="38" t="s">
        <v>1058</v>
      </c>
      <c r="L3876" s="38">
        <v>315</v>
      </c>
      <c r="M3876" s="38">
        <v>21</v>
      </c>
      <c r="N3876" s="38">
        <v>15</v>
      </c>
      <c r="O3876" s="38" t="s">
        <v>201</v>
      </c>
      <c r="P3876" s="38" t="s">
        <v>1432</v>
      </c>
    </row>
    <row r="3877" spans="1:16" s="38" customFormat="1" ht="15" hidden="1" x14ac:dyDescent="0.2">
      <c r="A3877" s="38" t="s">
        <v>16</v>
      </c>
      <c r="B3877" s="38" t="str">
        <f t="shared" si="5"/>
        <v>mo_priv020</v>
      </c>
      <c r="C3877" s="38" t="s">
        <v>917</v>
      </c>
      <c r="D3877" s="38">
        <v>6</v>
      </c>
      <c r="E3877" s="38">
        <v>16</v>
      </c>
      <c r="F3877" s="38">
        <v>2025</v>
      </c>
      <c r="G3877" s="38">
        <v>2</v>
      </c>
      <c r="H3877" s="38" t="s">
        <v>1505</v>
      </c>
      <c r="I3877" s="38" t="s">
        <v>375</v>
      </c>
      <c r="J3877" s="38" t="s">
        <v>1676</v>
      </c>
      <c r="K3877" s="38" t="s">
        <v>1218</v>
      </c>
      <c r="L3877" s="38">
        <v>138</v>
      </c>
      <c r="M3877" s="38">
        <v>138</v>
      </c>
      <c r="N3877" s="38">
        <v>1</v>
      </c>
      <c r="O3877" s="38" t="s">
        <v>201</v>
      </c>
      <c r="P3877" s="38" t="s">
        <v>1531</v>
      </c>
    </row>
    <row r="3878" spans="1:16" s="38" customFormat="1" ht="15" hidden="1" x14ac:dyDescent="0.2">
      <c r="A3878" s="38" t="s">
        <v>16</v>
      </c>
      <c r="B3878" s="38" t="str">
        <f t="shared" si="5"/>
        <v>mo_priv020</v>
      </c>
      <c r="C3878" s="38" t="s">
        <v>917</v>
      </c>
      <c r="D3878" s="38">
        <v>6</v>
      </c>
      <c r="E3878" s="38">
        <v>16</v>
      </c>
      <c r="F3878" s="38">
        <v>2025</v>
      </c>
      <c r="G3878" s="38">
        <v>2</v>
      </c>
      <c r="H3878" s="38" t="s">
        <v>1505</v>
      </c>
      <c r="I3878" s="38" t="s">
        <v>375</v>
      </c>
      <c r="J3878" s="38" t="s">
        <v>398</v>
      </c>
      <c r="K3878" s="38" t="s">
        <v>1218</v>
      </c>
      <c r="L3878" s="38">
        <v>13</v>
      </c>
      <c r="M3878" s="38">
        <v>13</v>
      </c>
      <c r="N3878" s="38">
        <v>1</v>
      </c>
      <c r="O3878" s="38" t="s">
        <v>201</v>
      </c>
      <c r="P3878" s="38" t="s">
        <v>1453</v>
      </c>
    </row>
    <row r="3879" spans="1:16" s="38" customFormat="1" ht="15" hidden="1" x14ac:dyDescent="0.2">
      <c r="A3879" s="38" t="s">
        <v>16</v>
      </c>
      <c r="B3879" s="38" t="str">
        <f t="shared" si="5"/>
        <v>mo_priv020</v>
      </c>
      <c r="C3879" s="38" t="s">
        <v>917</v>
      </c>
      <c r="D3879" s="38">
        <v>6</v>
      </c>
      <c r="E3879" s="38">
        <v>16</v>
      </c>
      <c r="F3879" s="38">
        <v>2025</v>
      </c>
      <c r="G3879" s="38">
        <v>2</v>
      </c>
      <c r="H3879" s="38" t="s">
        <v>1505</v>
      </c>
      <c r="I3879" s="38" t="s">
        <v>364</v>
      </c>
      <c r="J3879" s="38" t="s">
        <v>1885</v>
      </c>
      <c r="K3879" s="38" t="s">
        <v>1058</v>
      </c>
      <c r="L3879" s="38">
        <v>45</v>
      </c>
      <c r="M3879" s="38">
        <v>9</v>
      </c>
      <c r="N3879" s="38">
        <v>5</v>
      </c>
      <c r="O3879" s="38" t="s">
        <v>201</v>
      </c>
      <c r="P3879" s="38" t="s">
        <v>1887</v>
      </c>
    </row>
    <row r="3880" spans="1:16" s="38" customFormat="1" ht="15" hidden="1" x14ac:dyDescent="0.2">
      <c r="A3880" s="38" t="s">
        <v>16</v>
      </c>
      <c r="B3880" s="38" t="str">
        <f t="shared" si="5"/>
        <v>mo_priv020</v>
      </c>
      <c r="C3880" s="38" t="s">
        <v>917</v>
      </c>
      <c r="D3880" s="38">
        <v>6</v>
      </c>
      <c r="E3880" s="38">
        <v>16</v>
      </c>
      <c r="F3880" s="38">
        <v>2025</v>
      </c>
      <c r="G3880" s="38">
        <v>2</v>
      </c>
      <c r="H3880" s="38" t="s">
        <v>1505</v>
      </c>
      <c r="I3880" s="38" t="s">
        <v>375</v>
      </c>
      <c r="J3880" s="38" t="s">
        <v>376</v>
      </c>
      <c r="K3880" s="38" t="s">
        <v>1218</v>
      </c>
      <c r="L3880" s="38">
        <v>1</v>
      </c>
      <c r="M3880" s="38">
        <v>1</v>
      </c>
      <c r="N3880" s="38">
        <v>1</v>
      </c>
      <c r="O3880" s="38" t="s">
        <v>201</v>
      </c>
      <c r="P3880" s="38" t="s">
        <v>1515</v>
      </c>
    </row>
    <row r="3881" spans="1:16" s="38" customFormat="1" ht="15" hidden="1" x14ac:dyDescent="0.2">
      <c r="A3881" s="38" t="s">
        <v>16</v>
      </c>
      <c r="B3881" s="38" t="str">
        <f t="shared" si="5"/>
        <v>mo_priv020</v>
      </c>
      <c r="C3881" s="38" t="s">
        <v>917</v>
      </c>
      <c r="D3881" s="38">
        <v>6</v>
      </c>
      <c r="E3881" s="38">
        <v>16</v>
      </c>
      <c r="F3881" s="38">
        <v>2025</v>
      </c>
      <c r="G3881" s="38">
        <v>2</v>
      </c>
      <c r="H3881" s="38" t="s">
        <v>1505</v>
      </c>
      <c r="I3881" s="38" t="s">
        <v>351</v>
      </c>
      <c r="J3881" s="38" t="s">
        <v>352</v>
      </c>
      <c r="K3881" s="38" t="s">
        <v>1058</v>
      </c>
      <c r="L3881" s="38">
        <v>22</v>
      </c>
      <c r="M3881" s="38">
        <v>22</v>
      </c>
      <c r="N3881" s="38">
        <v>1</v>
      </c>
      <c r="O3881" s="38" t="s">
        <v>201</v>
      </c>
      <c r="P3881" s="38" t="s">
        <v>1516</v>
      </c>
    </row>
    <row r="3882" spans="1:16" s="38" customFormat="1" ht="15" hidden="1" x14ac:dyDescent="0.2">
      <c r="A3882" s="38" t="s">
        <v>16</v>
      </c>
      <c r="B3882" s="38" t="str">
        <f t="shared" si="5"/>
        <v>mo_priv020</v>
      </c>
      <c r="C3882" s="38" t="s">
        <v>917</v>
      </c>
      <c r="D3882" s="38">
        <v>6</v>
      </c>
      <c r="E3882" s="38">
        <v>16</v>
      </c>
      <c r="F3882" s="38">
        <v>2025</v>
      </c>
      <c r="G3882" s="38">
        <v>2</v>
      </c>
      <c r="H3882" s="38" t="s">
        <v>1505</v>
      </c>
      <c r="I3882" s="38" t="s">
        <v>425</v>
      </c>
      <c r="J3882" s="38" t="s">
        <v>426</v>
      </c>
      <c r="K3882" s="38" t="s">
        <v>1058</v>
      </c>
      <c r="L3882" s="38">
        <v>1</v>
      </c>
      <c r="M3882" s="38">
        <v>1</v>
      </c>
      <c r="N3882" s="38">
        <v>1</v>
      </c>
      <c r="O3882" s="38" t="s">
        <v>201</v>
      </c>
      <c r="P3882" s="38" t="s">
        <v>271</v>
      </c>
    </row>
    <row r="3883" spans="1:16" s="38" customFormat="1" ht="15" hidden="1" x14ac:dyDescent="0.2">
      <c r="A3883" s="38" t="s">
        <v>16</v>
      </c>
      <c r="B3883" s="38" t="str">
        <f t="shared" si="5"/>
        <v>mo_priv020</v>
      </c>
      <c r="C3883" s="38" t="s">
        <v>917</v>
      </c>
      <c r="D3883" s="38">
        <v>6</v>
      </c>
      <c r="E3883" s="38">
        <v>16</v>
      </c>
      <c r="F3883" s="38">
        <v>2025</v>
      </c>
      <c r="G3883" s="38">
        <v>2</v>
      </c>
      <c r="H3883" s="38" t="s">
        <v>1505</v>
      </c>
      <c r="I3883" s="38" t="s">
        <v>380</v>
      </c>
      <c r="J3883" s="38" t="s">
        <v>381</v>
      </c>
      <c r="K3883" s="38" t="s">
        <v>1058</v>
      </c>
      <c r="L3883" s="38">
        <v>1</v>
      </c>
      <c r="M3883" s="38">
        <v>1</v>
      </c>
      <c r="N3883" s="38">
        <v>1</v>
      </c>
      <c r="O3883" s="38" t="s">
        <v>201</v>
      </c>
      <c r="P3883" s="38" t="s">
        <v>1680</v>
      </c>
    </row>
    <row r="3884" spans="1:16" s="38" customFormat="1" ht="15" hidden="1" x14ac:dyDescent="0.2">
      <c r="A3884" s="38" t="s">
        <v>65</v>
      </c>
      <c r="B3884" s="38" t="str">
        <f t="shared" si="5"/>
        <v>mo_priv042</v>
      </c>
      <c r="C3884" s="38" t="s">
        <v>917</v>
      </c>
      <c r="D3884" s="38">
        <v>6</v>
      </c>
      <c r="E3884" s="38">
        <v>17</v>
      </c>
      <c r="F3884" s="38">
        <v>2025</v>
      </c>
      <c r="G3884" s="38">
        <v>2</v>
      </c>
      <c r="H3884" s="38" t="s">
        <v>1505</v>
      </c>
      <c r="I3884" s="38" t="s">
        <v>314</v>
      </c>
      <c r="J3884" s="38" t="s">
        <v>1617</v>
      </c>
      <c r="K3884" s="38" t="s">
        <v>1058</v>
      </c>
      <c r="L3884" s="38">
        <v>24</v>
      </c>
      <c r="M3884" s="38">
        <v>6</v>
      </c>
      <c r="N3884" s="38">
        <v>4</v>
      </c>
      <c r="O3884" s="38" t="s">
        <v>201</v>
      </c>
      <c r="P3884" s="38" t="s">
        <v>1432</v>
      </c>
    </row>
    <row r="3885" spans="1:16" s="38" customFormat="1" ht="15" hidden="1" x14ac:dyDescent="0.2">
      <c r="A3885" s="38" t="s">
        <v>65</v>
      </c>
      <c r="B3885" s="38" t="str">
        <f t="shared" si="5"/>
        <v>mo_priv042</v>
      </c>
      <c r="C3885" s="38" t="s">
        <v>917</v>
      </c>
      <c r="D3885" s="38">
        <v>6</v>
      </c>
      <c r="E3885" s="38">
        <v>17</v>
      </c>
      <c r="F3885" s="38">
        <v>2025</v>
      </c>
      <c r="G3885" s="38">
        <v>2</v>
      </c>
      <c r="H3885" s="38" t="s">
        <v>1505</v>
      </c>
      <c r="I3885" s="38" t="s">
        <v>375</v>
      </c>
      <c r="J3885" s="38" t="s">
        <v>1676</v>
      </c>
      <c r="K3885" s="38" t="s">
        <v>1218</v>
      </c>
      <c r="L3885" s="38">
        <v>563</v>
      </c>
      <c r="M3885" s="38">
        <v>563</v>
      </c>
      <c r="N3885" s="38">
        <v>1</v>
      </c>
      <c r="O3885" s="38" t="s">
        <v>201</v>
      </c>
      <c r="P3885" s="38" t="s">
        <v>1531</v>
      </c>
    </row>
    <row r="3886" spans="1:16" s="38" customFormat="1" ht="15" hidden="1" x14ac:dyDescent="0.2">
      <c r="A3886" s="38" t="s">
        <v>65</v>
      </c>
      <c r="B3886" s="38" t="str">
        <f t="shared" si="5"/>
        <v>mo_priv042</v>
      </c>
      <c r="C3886" s="38" t="s">
        <v>917</v>
      </c>
      <c r="D3886" s="38">
        <v>6</v>
      </c>
      <c r="E3886" s="38">
        <v>17</v>
      </c>
      <c r="F3886" s="38">
        <v>2025</v>
      </c>
      <c r="G3886" s="38">
        <v>2</v>
      </c>
      <c r="H3886" s="38" t="s">
        <v>1505</v>
      </c>
      <c r="I3886" s="38" t="s">
        <v>980</v>
      </c>
      <c r="J3886" s="38" t="s">
        <v>1825</v>
      </c>
      <c r="K3886" s="38" t="s">
        <v>1058</v>
      </c>
      <c r="L3886" s="38">
        <v>5</v>
      </c>
      <c r="M3886" s="38">
        <v>5</v>
      </c>
      <c r="N3886" s="38">
        <v>1</v>
      </c>
      <c r="O3886" s="38" t="s">
        <v>201</v>
      </c>
      <c r="P3886" s="38" t="s">
        <v>1817</v>
      </c>
    </row>
    <row r="3887" spans="1:16" s="38" customFormat="1" ht="15" hidden="1" x14ac:dyDescent="0.2">
      <c r="A3887" s="38" t="s">
        <v>65</v>
      </c>
      <c r="B3887" s="38" t="str">
        <f t="shared" si="5"/>
        <v>mo_priv042</v>
      </c>
      <c r="C3887" s="38" t="s">
        <v>917</v>
      </c>
      <c r="D3887" s="38">
        <v>6</v>
      </c>
      <c r="E3887" s="38">
        <v>17</v>
      </c>
      <c r="F3887" s="38">
        <v>2025</v>
      </c>
      <c r="G3887" s="38">
        <v>2</v>
      </c>
      <c r="H3887" s="38" t="s">
        <v>1505</v>
      </c>
      <c r="I3887" s="38" t="s">
        <v>375</v>
      </c>
      <c r="J3887" s="38" t="s">
        <v>376</v>
      </c>
      <c r="K3887" s="38" t="s">
        <v>1218</v>
      </c>
      <c r="L3887" s="38">
        <v>3</v>
      </c>
      <c r="M3887" s="38">
        <v>3</v>
      </c>
      <c r="N3887" s="38">
        <v>1</v>
      </c>
      <c r="O3887" s="38" t="s">
        <v>201</v>
      </c>
      <c r="P3887" s="38" t="s">
        <v>1515</v>
      </c>
    </row>
    <row r="3888" spans="1:16" s="38" customFormat="1" ht="15" hidden="1" x14ac:dyDescent="0.2">
      <c r="A3888" s="38" t="s">
        <v>65</v>
      </c>
      <c r="B3888" s="38" t="str">
        <f t="shared" si="5"/>
        <v>mo_priv042</v>
      </c>
      <c r="C3888" s="38" t="s">
        <v>917</v>
      </c>
      <c r="D3888" s="38">
        <v>6</v>
      </c>
      <c r="E3888" s="38">
        <v>17</v>
      </c>
      <c r="F3888" s="38">
        <v>2025</v>
      </c>
      <c r="G3888" s="38">
        <v>2</v>
      </c>
      <c r="H3888" s="38" t="s">
        <v>1505</v>
      </c>
      <c r="I3888" s="38" t="s">
        <v>375</v>
      </c>
      <c r="J3888" s="38" t="s">
        <v>398</v>
      </c>
      <c r="K3888" s="38" t="s">
        <v>1218</v>
      </c>
      <c r="L3888" s="38">
        <v>88</v>
      </c>
      <c r="M3888" s="38">
        <v>88</v>
      </c>
      <c r="N3888" s="38">
        <v>1</v>
      </c>
      <c r="O3888" s="38" t="s">
        <v>201</v>
      </c>
      <c r="P3888" s="38" t="s">
        <v>1453</v>
      </c>
    </row>
    <row r="3889" spans="1:16" s="38" customFormat="1" ht="15" hidden="1" x14ac:dyDescent="0.2">
      <c r="A3889" s="38" t="s">
        <v>65</v>
      </c>
      <c r="B3889" s="38" t="str">
        <f t="shared" si="5"/>
        <v>mo_priv042</v>
      </c>
      <c r="C3889" s="38" t="s">
        <v>917</v>
      </c>
      <c r="D3889" s="38">
        <v>6</v>
      </c>
      <c r="E3889" s="38">
        <v>17</v>
      </c>
      <c r="F3889" s="38">
        <v>2025</v>
      </c>
      <c r="G3889" s="38">
        <v>2</v>
      </c>
      <c r="H3889" s="38" t="s">
        <v>1505</v>
      </c>
      <c r="I3889" s="38" t="s">
        <v>380</v>
      </c>
      <c r="J3889" s="38" t="s">
        <v>381</v>
      </c>
      <c r="K3889" s="38" t="s">
        <v>1058</v>
      </c>
      <c r="L3889" s="38">
        <v>2</v>
      </c>
      <c r="M3889" s="38">
        <v>2</v>
      </c>
      <c r="N3889" s="38">
        <v>1</v>
      </c>
      <c r="O3889" s="38" t="s">
        <v>201</v>
      </c>
      <c r="P3889" s="38" t="s">
        <v>1680</v>
      </c>
    </row>
    <row r="3890" spans="1:16" s="38" customFormat="1" ht="15" hidden="1" x14ac:dyDescent="0.2">
      <c r="A3890" s="38" t="s">
        <v>65</v>
      </c>
      <c r="B3890" s="38" t="str">
        <f t="shared" si="5"/>
        <v>mo_priv042</v>
      </c>
      <c r="C3890" s="38" t="s">
        <v>917</v>
      </c>
      <c r="D3890" s="38">
        <v>6</v>
      </c>
      <c r="E3890" s="38">
        <v>17</v>
      </c>
      <c r="F3890" s="38">
        <v>2025</v>
      </c>
      <c r="G3890" s="38">
        <v>2</v>
      </c>
      <c r="H3890" s="38" t="s">
        <v>1505</v>
      </c>
      <c r="I3890" s="38" t="s">
        <v>987</v>
      </c>
      <c r="J3890" s="38" t="s">
        <v>1944</v>
      </c>
      <c r="K3890" s="38" t="s">
        <v>1058</v>
      </c>
      <c r="L3890" s="38">
        <v>48</v>
      </c>
      <c r="M3890" s="38">
        <v>8</v>
      </c>
      <c r="N3890" s="38">
        <v>6</v>
      </c>
      <c r="O3890" s="38" t="s">
        <v>201</v>
      </c>
      <c r="P3890" s="38" t="s">
        <v>1945</v>
      </c>
    </row>
    <row r="3891" spans="1:16" s="38" customFormat="1" ht="15" hidden="1" x14ac:dyDescent="0.2">
      <c r="A3891" s="38" t="s">
        <v>65</v>
      </c>
      <c r="B3891" s="38" t="str">
        <f t="shared" si="5"/>
        <v>mo_priv042</v>
      </c>
      <c r="C3891" s="38" t="s">
        <v>917</v>
      </c>
      <c r="D3891" s="38">
        <v>6</v>
      </c>
      <c r="E3891" s="38">
        <v>17</v>
      </c>
      <c r="F3891" s="38">
        <v>2025</v>
      </c>
      <c r="G3891" s="38">
        <v>2</v>
      </c>
      <c r="H3891" s="38" t="s">
        <v>1505</v>
      </c>
      <c r="I3891" s="38" t="s">
        <v>974</v>
      </c>
      <c r="J3891" s="38" t="s">
        <v>1191</v>
      </c>
      <c r="K3891" s="38" t="s">
        <v>1058</v>
      </c>
      <c r="L3891" s="38">
        <v>6</v>
      </c>
      <c r="M3891" s="38">
        <v>3</v>
      </c>
      <c r="N3891" s="38">
        <v>2</v>
      </c>
      <c r="O3891" s="38" t="s">
        <v>201</v>
      </c>
      <c r="P3891" s="38" t="s">
        <v>1524</v>
      </c>
    </row>
    <row r="3892" spans="1:16" s="38" customFormat="1" ht="15" hidden="1" x14ac:dyDescent="0.2">
      <c r="A3892" s="38" t="s">
        <v>65</v>
      </c>
      <c r="B3892" s="38" t="str">
        <f t="shared" si="5"/>
        <v>mo_priv042</v>
      </c>
      <c r="C3892" s="38" t="s">
        <v>917</v>
      </c>
      <c r="D3892" s="38">
        <v>6</v>
      </c>
      <c r="E3892" s="38">
        <v>17</v>
      </c>
      <c r="F3892" s="38">
        <v>2025</v>
      </c>
      <c r="G3892" s="38">
        <v>2</v>
      </c>
      <c r="H3892" s="38" t="s">
        <v>1505</v>
      </c>
      <c r="I3892" s="38" t="s">
        <v>1818</v>
      </c>
      <c r="J3892" s="38" t="s">
        <v>2168</v>
      </c>
      <c r="K3892" s="38" t="s">
        <v>1058</v>
      </c>
      <c r="L3892" s="38">
        <v>18</v>
      </c>
      <c r="M3892" s="38">
        <v>3</v>
      </c>
      <c r="N3892" s="38">
        <v>6</v>
      </c>
      <c r="O3892" s="38" t="s">
        <v>201</v>
      </c>
      <c r="P3892" s="38" t="s">
        <v>1819</v>
      </c>
    </row>
    <row r="3893" spans="1:16" s="38" customFormat="1" ht="15" hidden="1" x14ac:dyDescent="0.2">
      <c r="A3893" s="38" t="s">
        <v>65</v>
      </c>
      <c r="B3893" s="38" t="str">
        <f t="shared" si="5"/>
        <v>mo_priv042</v>
      </c>
      <c r="C3893" s="38" t="s">
        <v>917</v>
      </c>
      <c r="D3893" s="38">
        <v>6</v>
      </c>
      <c r="E3893" s="38">
        <v>17</v>
      </c>
      <c r="F3893" s="38">
        <v>2025</v>
      </c>
      <c r="G3893" s="38">
        <v>2</v>
      </c>
      <c r="H3893" s="38" t="s">
        <v>14</v>
      </c>
      <c r="I3893" s="38" t="s">
        <v>375</v>
      </c>
      <c r="J3893" s="38" t="s">
        <v>1676</v>
      </c>
      <c r="K3893" s="38" t="s">
        <v>1218</v>
      </c>
      <c r="L3893" s="38">
        <v>996</v>
      </c>
      <c r="M3893" s="38">
        <v>996</v>
      </c>
      <c r="N3893" s="38">
        <v>1</v>
      </c>
      <c r="O3893" s="38" t="s">
        <v>201</v>
      </c>
      <c r="P3893" s="38" t="s">
        <v>1531</v>
      </c>
    </row>
    <row r="3894" spans="1:16" s="38" customFormat="1" ht="15" hidden="1" x14ac:dyDescent="0.2">
      <c r="A3894" s="38" t="s">
        <v>65</v>
      </c>
      <c r="B3894" s="38" t="str">
        <f t="shared" si="5"/>
        <v>mo_priv042</v>
      </c>
      <c r="C3894" s="38" t="s">
        <v>917</v>
      </c>
      <c r="D3894" s="38">
        <v>6</v>
      </c>
      <c r="E3894" s="38">
        <v>17</v>
      </c>
      <c r="F3894" s="38">
        <v>2025</v>
      </c>
      <c r="G3894" s="38">
        <v>2</v>
      </c>
      <c r="H3894" s="38" t="s">
        <v>14</v>
      </c>
      <c r="I3894" s="38" t="s">
        <v>314</v>
      </c>
      <c r="J3894" s="38" t="s">
        <v>1617</v>
      </c>
      <c r="K3894" s="38" t="s">
        <v>1058</v>
      </c>
      <c r="L3894" s="38">
        <v>48</v>
      </c>
      <c r="M3894" s="38">
        <v>48</v>
      </c>
      <c r="N3894" s="38">
        <v>1</v>
      </c>
      <c r="O3894" s="38" t="s">
        <v>201</v>
      </c>
      <c r="P3894" s="38" t="s">
        <v>1432</v>
      </c>
    </row>
    <row r="3895" spans="1:16" s="38" customFormat="1" ht="15" hidden="1" x14ac:dyDescent="0.2">
      <c r="A3895" s="38" t="s">
        <v>65</v>
      </c>
      <c r="B3895" s="38" t="str">
        <f t="shared" si="5"/>
        <v>mo_priv042</v>
      </c>
      <c r="C3895" s="38" t="s">
        <v>917</v>
      </c>
      <c r="D3895" s="38">
        <v>6</v>
      </c>
      <c r="E3895" s="38">
        <v>17</v>
      </c>
      <c r="F3895" s="38">
        <v>2025</v>
      </c>
      <c r="G3895" s="38">
        <v>2</v>
      </c>
      <c r="H3895" s="38" t="s">
        <v>14</v>
      </c>
      <c r="I3895" s="38" t="s">
        <v>980</v>
      </c>
      <c r="J3895" s="38" t="s">
        <v>1825</v>
      </c>
      <c r="K3895" s="38" t="s">
        <v>1058</v>
      </c>
      <c r="L3895" s="38">
        <v>52</v>
      </c>
      <c r="M3895" s="38">
        <v>52</v>
      </c>
      <c r="N3895" s="38">
        <v>1</v>
      </c>
      <c r="O3895" s="38" t="s">
        <v>201</v>
      </c>
      <c r="P3895" s="38" t="s">
        <v>1817</v>
      </c>
    </row>
    <row r="3896" spans="1:16" s="38" customFormat="1" ht="15" hidden="1" x14ac:dyDescent="0.2">
      <c r="A3896" s="38" t="s">
        <v>65</v>
      </c>
      <c r="B3896" s="38" t="str">
        <f t="shared" si="5"/>
        <v>mo_priv042</v>
      </c>
      <c r="C3896" s="38" t="s">
        <v>917</v>
      </c>
      <c r="D3896" s="38">
        <v>6</v>
      </c>
      <c r="E3896" s="38">
        <v>17</v>
      </c>
      <c r="F3896" s="38">
        <v>2025</v>
      </c>
      <c r="G3896" s="38">
        <v>2</v>
      </c>
      <c r="H3896" s="38" t="s">
        <v>14</v>
      </c>
      <c r="I3896" s="38" t="s">
        <v>987</v>
      </c>
      <c r="J3896" s="38" t="s">
        <v>1944</v>
      </c>
      <c r="K3896" s="38" t="s">
        <v>1058</v>
      </c>
      <c r="L3896" s="38">
        <v>188</v>
      </c>
      <c r="M3896" s="38">
        <v>47</v>
      </c>
      <c r="N3896" s="38">
        <v>4</v>
      </c>
      <c r="O3896" s="38" t="s">
        <v>201</v>
      </c>
      <c r="P3896" s="38" t="s">
        <v>1945</v>
      </c>
    </row>
    <row r="3897" spans="1:16" s="38" customFormat="1" ht="15" hidden="1" x14ac:dyDescent="0.2">
      <c r="A3897" s="38" t="s">
        <v>65</v>
      </c>
      <c r="B3897" s="38" t="str">
        <f t="shared" si="5"/>
        <v>mo_priv042</v>
      </c>
      <c r="C3897" s="38" t="s">
        <v>917</v>
      </c>
      <c r="D3897" s="38">
        <v>6</v>
      </c>
      <c r="E3897" s="38">
        <v>17</v>
      </c>
      <c r="F3897" s="38">
        <v>2025</v>
      </c>
      <c r="G3897" s="38">
        <v>2</v>
      </c>
      <c r="H3897" s="38" t="s">
        <v>14</v>
      </c>
      <c r="I3897" s="38" t="s">
        <v>380</v>
      </c>
      <c r="J3897" s="38" t="s">
        <v>381</v>
      </c>
      <c r="K3897" s="38" t="s">
        <v>1058</v>
      </c>
      <c r="L3897" s="38">
        <v>14</v>
      </c>
      <c r="M3897" s="38">
        <v>14</v>
      </c>
      <c r="N3897" s="38">
        <v>1</v>
      </c>
      <c r="O3897" s="38" t="s">
        <v>201</v>
      </c>
      <c r="P3897" s="38" t="s">
        <v>1680</v>
      </c>
    </row>
    <row r="3898" spans="1:16" s="38" customFormat="1" ht="15" hidden="1" x14ac:dyDescent="0.2">
      <c r="A3898" s="38" t="s">
        <v>65</v>
      </c>
      <c r="B3898" s="38" t="str">
        <f t="shared" si="5"/>
        <v>mo_priv042</v>
      </c>
      <c r="C3898" s="38" t="s">
        <v>917</v>
      </c>
      <c r="D3898" s="38">
        <v>6</v>
      </c>
      <c r="E3898" s="38">
        <v>17</v>
      </c>
      <c r="F3898" s="38">
        <v>2025</v>
      </c>
      <c r="G3898" s="38">
        <v>2</v>
      </c>
      <c r="H3898" s="38" t="s">
        <v>14</v>
      </c>
      <c r="I3898" s="38" t="s">
        <v>974</v>
      </c>
      <c r="J3898" s="38" t="s">
        <v>1191</v>
      </c>
      <c r="K3898" s="38" t="s">
        <v>1058</v>
      </c>
      <c r="L3898" s="38">
        <v>18</v>
      </c>
      <c r="M3898" s="38">
        <v>18</v>
      </c>
      <c r="N3898" s="38">
        <v>1</v>
      </c>
      <c r="O3898" s="38" t="s">
        <v>201</v>
      </c>
      <c r="P3898" s="38" t="s">
        <v>1524</v>
      </c>
    </row>
    <row r="3899" spans="1:16" s="38" customFormat="1" ht="15" hidden="1" x14ac:dyDescent="0.2">
      <c r="A3899" s="38" t="s">
        <v>65</v>
      </c>
      <c r="B3899" s="38" t="str">
        <f t="shared" si="5"/>
        <v>mo_priv042</v>
      </c>
      <c r="C3899" s="38" t="s">
        <v>917</v>
      </c>
      <c r="D3899" s="38">
        <v>6</v>
      </c>
      <c r="E3899" s="38">
        <v>17</v>
      </c>
      <c r="F3899" s="38">
        <v>2025</v>
      </c>
      <c r="G3899" s="38">
        <v>2</v>
      </c>
      <c r="H3899" s="38" t="s">
        <v>14</v>
      </c>
      <c r="I3899" s="38" t="s">
        <v>312</v>
      </c>
      <c r="J3899" s="38" t="s">
        <v>313</v>
      </c>
      <c r="K3899" s="38" t="s">
        <v>1058</v>
      </c>
      <c r="L3899" s="38">
        <v>625</v>
      </c>
      <c r="M3899" s="38">
        <v>25</v>
      </c>
      <c r="N3899" s="38">
        <v>25</v>
      </c>
      <c r="O3899" s="38" t="s">
        <v>201</v>
      </c>
      <c r="P3899" s="38" t="s">
        <v>1526</v>
      </c>
    </row>
    <row r="3900" spans="1:16" s="38" customFormat="1" ht="15" hidden="1" x14ac:dyDescent="0.2">
      <c r="A3900" s="38" t="s">
        <v>65</v>
      </c>
      <c r="B3900" s="38" t="str">
        <f t="shared" si="5"/>
        <v>mo_priv042</v>
      </c>
      <c r="C3900" s="38" t="s">
        <v>917</v>
      </c>
      <c r="D3900" s="38">
        <v>6</v>
      </c>
      <c r="E3900" s="38">
        <v>17</v>
      </c>
      <c r="F3900" s="38">
        <v>2025</v>
      </c>
      <c r="G3900" s="38">
        <v>2</v>
      </c>
      <c r="H3900" s="38" t="s">
        <v>14</v>
      </c>
      <c r="I3900" s="38" t="s">
        <v>1818</v>
      </c>
      <c r="J3900" s="38" t="s">
        <v>2168</v>
      </c>
      <c r="K3900" s="38" t="s">
        <v>1058</v>
      </c>
      <c r="L3900" s="38">
        <v>21</v>
      </c>
      <c r="M3900" s="38">
        <v>21</v>
      </c>
      <c r="N3900" s="38">
        <v>3</v>
      </c>
      <c r="O3900" s="38" t="s">
        <v>201</v>
      </c>
      <c r="P3900" s="38" t="s">
        <v>1819</v>
      </c>
    </row>
    <row r="3901" spans="1:16" s="38" customFormat="1" ht="15" hidden="1" x14ac:dyDescent="0.2">
      <c r="A3901" s="38" t="s">
        <v>65</v>
      </c>
      <c r="B3901" s="38" t="str">
        <f t="shared" si="5"/>
        <v>mo_priv042</v>
      </c>
      <c r="C3901" s="38" t="s">
        <v>917</v>
      </c>
      <c r="D3901" s="38">
        <v>6</v>
      </c>
      <c r="E3901" s="38">
        <v>17</v>
      </c>
      <c r="F3901" s="38">
        <v>2025</v>
      </c>
      <c r="G3901" s="38">
        <v>2</v>
      </c>
      <c r="H3901" s="38" t="s">
        <v>14</v>
      </c>
      <c r="I3901" s="38" t="s">
        <v>375</v>
      </c>
      <c r="J3901" s="38" t="s">
        <v>398</v>
      </c>
      <c r="K3901" s="38" t="s">
        <v>1218</v>
      </c>
      <c r="L3901" s="38">
        <v>442</v>
      </c>
      <c r="M3901" s="38">
        <v>442</v>
      </c>
      <c r="N3901" s="38">
        <v>1</v>
      </c>
      <c r="O3901" s="38" t="s">
        <v>201</v>
      </c>
      <c r="P3901" s="38" t="s">
        <v>1453</v>
      </c>
    </row>
    <row r="3902" spans="1:16" s="38" customFormat="1" ht="15" hidden="1" x14ac:dyDescent="0.2">
      <c r="A3902" s="38" t="s">
        <v>65</v>
      </c>
      <c r="B3902" s="38" t="str">
        <f t="shared" si="5"/>
        <v>mo_priv042</v>
      </c>
      <c r="C3902" s="38" t="s">
        <v>917</v>
      </c>
      <c r="D3902" s="38">
        <v>6</v>
      </c>
      <c r="E3902" s="38">
        <v>17</v>
      </c>
      <c r="F3902" s="38">
        <v>2025</v>
      </c>
      <c r="G3902" s="38">
        <v>2</v>
      </c>
      <c r="H3902" s="38" t="s">
        <v>14</v>
      </c>
      <c r="I3902" s="38" t="s">
        <v>425</v>
      </c>
      <c r="J3902" s="38" t="s">
        <v>426</v>
      </c>
      <c r="K3902" s="38" t="s">
        <v>1058</v>
      </c>
      <c r="L3902" s="38">
        <v>1</v>
      </c>
      <c r="M3902" s="38">
        <v>1</v>
      </c>
      <c r="N3902" s="38">
        <v>1</v>
      </c>
      <c r="O3902" s="38" t="s">
        <v>201</v>
      </c>
      <c r="P3902" s="38" t="s">
        <v>271</v>
      </c>
    </row>
    <row r="3903" spans="1:16" s="38" customFormat="1" ht="15" hidden="1" x14ac:dyDescent="0.2">
      <c r="A3903" s="38" t="s">
        <v>65</v>
      </c>
      <c r="B3903" s="38" t="str">
        <f t="shared" si="5"/>
        <v>mo_priv042</v>
      </c>
      <c r="C3903" s="38" t="s">
        <v>917</v>
      </c>
      <c r="D3903" s="38">
        <v>6</v>
      </c>
      <c r="E3903" s="38">
        <v>17</v>
      </c>
      <c r="F3903" s="38">
        <v>2025</v>
      </c>
      <c r="G3903" s="38">
        <v>2</v>
      </c>
      <c r="H3903" s="38" t="s">
        <v>14</v>
      </c>
      <c r="I3903" s="38" t="s">
        <v>1730</v>
      </c>
      <c r="J3903" s="38" t="s">
        <v>1872</v>
      </c>
      <c r="K3903" s="38" t="s">
        <v>1058</v>
      </c>
      <c r="L3903" s="38">
        <v>200</v>
      </c>
      <c r="M3903" s="38">
        <v>5</v>
      </c>
      <c r="N3903" s="38">
        <v>40</v>
      </c>
      <c r="O3903" s="38" t="s">
        <v>201</v>
      </c>
      <c r="P3903" s="38" t="s">
        <v>1874</v>
      </c>
    </row>
    <row r="3904" spans="1:16" s="38" customFormat="1" ht="15" hidden="1" x14ac:dyDescent="0.2">
      <c r="A3904" s="38" t="s">
        <v>65</v>
      </c>
      <c r="B3904" s="38" t="str">
        <f t="shared" si="5"/>
        <v>mo_priv042</v>
      </c>
      <c r="C3904" s="38" t="s">
        <v>917</v>
      </c>
      <c r="D3904" s="38">
        <v>6</v>
      </c>
      <c r="E3904" s="38">
        <v>17</v>
      </c>
      <c r="F3904" s="38">
        <v>2025</v>
      </c>
      <c r="G3904" s="38">
        <v>2</v>
      </c>
      <c r="H3904" s="38" t="s">
        <v>14</v>
      </c>
      <c r="I3904" s="38" t="s">
        <v>375</v>
      </c>
      <c r="J3904" s="38" t="s">
        <v>376</v>
      </c>
      <c r="K3904" s="38" t="s">
        <v>1218</v>
      </c>
      <c r="L3904" s="38">
        <v>1</v>
      </c>
      <c r="M3904" s="38">
        <v>1</v>
      </c>
      <c r="N3904" s="38">
        <v>1</v>
      </c>
      <c r="O3904" s="38" t="s">
        <v>201</v>
      </c>
      <c r="P3904" s="38" t="s">
        <v>1515</v>
      </c>
    </row>
    <row r="3905" spans="1:16" s="38" customFormat="1" ht="15" hidden="1" x14ac:dyDescent="0.2">
      <c r="A3905" s="38" t="s">
        <v>65</v>
      </c>
      <c r="B3905" s="38" t="str">
        <f t="shared" si="5"/>
        <v>mo_priv042</v>
      </c>
      <c r="C3905" s="38" t="s">
        <v>917</v>
      </c>
      <c r="D3905" s="38">
        <v>6</v>
      </c>
      <c r="E3905" s="38">
        <v>17</v>
      </c>
      <c r="F3905" s="38">
        <v>2025</v>
      </c>
      <c r="G3905" s="38">
        <v>2</v>
      </c>
      <c r="H3905" s="38" t="s">
        <v>14</v>
      </c>
      <c r="I3905" s="38" t="s">
        <v>451</v>
      </c>
      <c r="J3905" s="38" t="s">
        <v>452</v>
      </c>
      <c r="K3905" s="38" t="s">
        <v>1058</v>
      </c>
      <c r="L3905" s="38">
        <v>2</v>
      </c>
      <c r="M3905" s="38">
        <v>1</v>
      </c>
      <c r="N3905" s="38">
        <v>2</v>
      </c>
      <c r="O3905" s="38" t="s">
        <v>201</v>
      </c>
      <c r="P3905" s="38" t="s">
        <v>1532</v>
      </c>
    </row>
    <row r="3906" spans="1:16" s="38" customFormat="1" ht="15" hidden="1" x14ac:dyDescent="0.2">
      <c r="A3906" s="38" t="s">
        <v>52</v>
      </c>
      <c r="B3906" s="38" t="str">
        <f t="shared" si="5"/>
        <v>mo_priv041</v>
      </c>
      <c r="C3906" s="38" t="s">
        <v>917</v>
      </c>
      <c r="D3906" s="38">
        <v>6</v>
      </c>
      <c r="E3906" s="38">
        <v>17</v>
      </c>
      <c r="F3906" s="38">
        <v>2025</v>
      </c>
      <c r="G3906" s="38">
        <v>2</v>
      </c>
      <c r="H3906" s="38" t="s">
        <v>1505</v>
      </c>
      <c r="I3906" s="38" t="s">
        <v>415</v>
      </c>
      <c r="J3906" s="38" t="s">
        <v>1762</v>
      </c>
      <c r="K3906" s="38" t="s">
        <v>1058</v>
      </c>
      <c r="L3906" s="38">
        <v>10500</v>
      </c>
      <c r="M3906" s="38">
        <v>350</v>
      </c>
      <c r="N3906" s="38">
        <v>30</v>
      </c>
      <c r="O3906" s="38" t="s">
        <v>201</v>
      </c>
      <c r="P3906" s="38" t="s">
        <v>501</v>
      </c>
    </row>
    <row r="3907" spans="1:16" s="38" customFormat="1" ht="15" hidden="1" x14ac:dyDescent="0.2">
      <c r="A3907" s="38" t="s">
        <v>52</v>
      </c>
      <c r="B3907" s="38" t="str">
        <f t="shared" si="5"/>
        <v>mo_priv041</v>
      </c>
      <c r="C3907" s="38" t="s">
        <v>917</v>
      </c>
      <c r="D3907" s="38">
        <v>6</v>
      </c>
      <c r="E3907" s="38">
        <v>17</v>
      </c>
      <c r="F3907" s="38">
        <v>2025</v>
      </c>
      <c r="G3907" s="38">
        <v>2</v>
      </c>
      <c r="H3907" s="38" t="s">
        <v>1505</v>
      </c>
      <c r="I3907" s="38" t="s">
        <v>974</v>
      </c>
      <c r="J3907" s="38" t="s">
        <v>1191</v>
      </c>
      <c r="K3907" s="38" t="s">
        <v>1058</v>
      </c>
      <c r="L3907" s="38">
        <v>10</v>
      </c>
      <c r="M3907" s="38">
        <v>2</v>
      </c>
      <c r="N3907" s="38">
        <v>5</v>
      </c>
      <c r="O3907" s="38" t="s">
        <v>201</v>
      </c>
      <c r="P3907" s="38" t="s">
        <v>1524</v>
      </c>
    </row>
    <row r="3908" spans="1:16" s="38" customFormat="1" ht="15" hidden="1" x14ac:dyDescent="0.2">
      <c r="A3908" s="38" t="s">
        <v>52</v>
      </c>
      <c r="B3908" s="38" t="str">
        <f t="shared" si="5"/>
        <v>mo_priv041</v>
      </c>
      <c r="C3908" s="38" t="s">
        <v>917</v>
      </c>
      <c r="D3908" s="38">
        <v>6</v>
      </c>
      <c r="E3908" s="38">
        <v>17</v>
      </c>
      <c r="F3908" s="38">
        <v>2025</v>
      </c>
      <c r="G3908" s="38">
        <v>2</v>
      </c>
      <c r="H3908" s="38" t="s">
        <v>1505</v>
      </c>
      <c r="I3908" s="38" t="s">
        <v>399</v>
      </c>
      <c r="J3908" s="38" t="s">
        <v>400</v>
      </c>
      <c r="K3908" s="38" t="s">
        <v>1058</v>
      </c>
      <c r="L3908" s="38">
        <v>4</v>
      </c>
      <c r="M3908" s="38">
        <v>4</v>
      </c>
      <c r="N3908" s="38">
        <v>1</v>
      </c>
      <c r="O3908" s="38" t="s">
        <v>201</v>
      </c>
      <c r="P3908" s="38" t="s">
        <v>1547</v>
      </c>
    </row>
    <row r="3909" spans="1:16" s="38" customFormat="1" ht="15" hidden="1" x14ac:dyDescent="0.2">
      <c r="A3909" s="38" t="s">
        <v>52</v>
      </c>
      <c r="B3909" s="38" t="str">
        <f t="shared" si="5"/>
        <v>mo_priv041</v>
      </c>
      <c r="C3909" s="38" t="s">
        <v>917</v>
      </c>
      <c r="D3909" s="38">
        <v>6</v>
      </c>
      <c r="E3909" s="38">
        <v>17</v>
      </c>
      <c r="F3909" s="38">
        <v>2025</v>
      </c>
      <c r="G3909" s="38">
        <v>2</v>
      </c>
      <c r="H3909" s="38" t="s">
        <v>1505</v>
      </c>
      <c r="I3909" s="38" t="s">
        <v>1966</v>
      </c>
      <c r="J3909" s="38" t="s">
        <v>481</v>
      </c>
      <c r="K3909" s="38" t="s">
        <v>1058</v>
      </c>
      <c r="L3909" s="38">
        <v>741</v>
      </c>
      <c r="M3909" s="38">
        <v>741</v>
      </c>
      <c r="N3909" s="38">
        <v>1</v>
      </c>
      <c r="O3909" s="38" t="s">
        <v>201</v>
      </c>
      <c r="P3909" s="38" t="s">
        <v>1568</v>
      </c>
    </row>
    <row r="3910" spans="1:16" s="38" customFormat="1" ht="15" hidden="1" x14ac:dyDescent="0.2">
      <c r="A3910" s="38" t="s">
        <v>52</v>
      </c>
      <c r="B3910" s="38" t="str">
        <f t="shared" si="5"/>
        <v>mo_priv041</v>
      </c>
      <c r="C3910" s="38" t="s">
        <v>917</v>
      </c>
      <c r="D3910" s="38">
        <v>6</v>
      </c>
      <c r="E3910" s="38">
        <v>17</v>
      </c>
      <c r="F3910" s="38">
        <v>2025</v>
      </c>
      <c r="G3910" s="38">
        <v>2</v>
      </c>
      <c r="H3910" s="38" t="s">
        <v>1505</v>
      </c>
      <c r="I3910" s="38" t="s">
        <v>989</v>
      </c>
      <c r="J3910" s="38" t="s">
        <v>1028</v>
      </c>
      <c r="K3910" s="38" t="s">
        <v>1058</v>
      </c>
      <c r="L3910" s="38">
        <v>5</v>
      </c>
      <c r="M3910" s="38">
        <v>5</v>
      </c>
      <c r="N3910" s="38">
        <v>1</v>
      </c>
      <c r="O3910" s="38" t="s">
        <v>201</v>
      </c>
      <c r="P3910" s="38" t="s">
        <v>1027</v>
      </c>
    </row>
    <row r="3911" spans="1:16" s="38" customFormat="1" ht="15" hidden="1" x14ac:dyDescent="0.2">
      <c r="A3911" s="38" t="s">
        <v>52</v>
      </c>
      <c r="B3911" s="38" t="str">
        <f t="shared" ref="B3911:B4165" si="6">CONCATENATE("mo_",A3911)</f>
        <v>mo_priv041</v>
      </c>
      <c r="C3911" s="38" t="s">
        <v>917</v>
      </c>
      <c r="D3911" s="38">
        <v>6</v>
      </c>
      <c r="E3911" s="38">
        <v>17</v>
      </c>
      <c r="F3911" s="38">
        <v>2025</v>
      </c>
      <c r="G3911" s="38">
        <v>2</v>
      </c>
      <c r="H3911" s="38" t="s">
        <v>1505</v>
      </c>
      <c r="I3911" s="38" t="s">
        <v>973</v>
      </c>
      <c r="J3911" s="38" t="s">
        <v>481</v>
      </c>
      <c r="K3911" s="38" t="s">
        <v>1058</v>
      </c>
      <c r="L3911" s="38">
        <v>18</v>
      </c>
      <c r="M3911" s="38">
        <v>18</v>
      </c>
      <c r="N3911" s="38">
        <v>1</v>
      </c>
      <c r="O3911" s="38" t="s">
        <v>201</v>
      </c>
      <c r="P3911" s="38" t="s">
        <v>1523</v>
      </c>
    </row>
    <row r="3912" spans="1:16" s="38" customFormat="1" ht="15" hidden="1" x14ac:dyDescent="0.2">
      <c r="A3912" s="38" t="s">
        <v>52</v>
      </c>
      <c r="B3912" s="38" t="str">
        <f t="shared" si="6"/>
        <v>mo_priv041</v>
      </c>
      <c r="C3912" s="38" t="s">
        <v>917</v>
      </c>
      <c r="D3912" s="38">
        <v>6</v>
      </c>
      <c r="E3912" s="38">
        <v>17</v>
      </c>
      <c r="F3912" s="38">
        <v>2025</v>
      </c>
      <c r="G3912" s="38">
        <v>2</v>
      </c>
      <c r="H3912" s="38" t="s">
        <v>1505</v>
      </c>
      <c r="I3912" s="38" t="s">
        <v>380</v>
      </c>
      <c r="J3912" s="38" t="s">
        <v>381</v>
      </c>
      <c r="K3912" s="38" t="s">
        <v>1058</v>
      </c>
      <c r="L3912" s="38">
        <v>6</v>
      </c>
      <c r="M3912" s="38">
        <v>6</v>
      </c>
      <c r="N3912" s="38">
        <v>1</v>
      </c>
      <c r="O3912" s="38" t="s">
        <v>201</v>
      </c>
      <c r="P3912" s="38" t="s">
        <v>1680</v>
      </c>
    </row>
    <row r="3913" spans="1:16" s="38" customFormat="1" ht="15" hidden="1" x14ac:dyDescent="0.2">
      <c r="A3913" s="38" t="s">
        <v>52</v>
      </c>
      <c r="B3913" s="38" t="str">
        <f t="shared" si="6"/>
        <v>mo_priv041</v>
      </c>
      <c r="C3913" s="38" t="s">
        <v>917</v>
      </c>
      <c r="D3913" s="38">
        <v>6</v>
      </c>
      <c r="E3913" s="38">
        <v>17</v>
      </c>
      <c r="F3913" s="38">
        <v>2025</v>
      </c>
      <c r="G3913" s="38">
        <v>2</v>
      </c>
      <c r="H3913" s="38" t="s">
        <v>1505</v>
      </c>
      <c r="I3913" s="38" t="s">
        <v>314</v>
      </c>
      <c r="J3913" s="38" t="s">
        <v>315</v>
      </c>
      <c r="K3913" s="38" t="s">
        <v>1058</v>
      </c>
      <c r="L3913" s="38">
        <v>16</v>
      </c>
      <c r="M3913" s="38">
        <v>8</v>
      </c>
      <c r="N3913" s="38">
        <v>2</v>
      </c>
      <c r="O3913" s="38" t="s">
        <v>201</v>
      </c>
      <c r="P3913" s="38" t="s">
        <v>1432</v>
      </c>
    </row>
    <row r="3914" spans="1:16" s="38" customFormat="1" ht="15" hidden="1" x14ac:dyDescent="0.2">
      <c r="A3914" s="38" t="s">
        <v>52</v>
      </c>
      <c r="B3914" s="38" t="str">
        <f t="shared" si="6"/>
        <v>mo_priv041</v>
      </c>
      <c r="C3914" s="38" t="s">
        <v>917</v>
      </c>
      <c r="D3914" s="38">
        <v>6</v>
      </c>
      <c r="E3914" s="38">
        <v>17</v>
      </c>
      <c r="F3914" s="38">
        <v>2025</v>
      </c>
      <c r="G3914" s="38">
        <v>2</v>
      </c>
      <c r="H3914" s="38" t="s">
        <v>1505</v>
      </c>
      <c r="I3914" s="38" t="s">
        <v>451</v>
      </c>
      <c r="J3914" s="38" t="s">
        <v>452</v>
      </c>
      <c r="K3914" s="38" t="s">
        <v>1058</v>
      </c>
      <c r="L3914" s="38">
        <v>18</v>
      </c>
      <c r="M3914" s="38">
        <v>18</v>
      </c>
      <c r="N3914" s="38">
        <v>1</v>
      </c>
      <c r="O3914" s="38" t="s">
        <v>201</v>
      </c>
      <c r="P3914" s="38" t="s">
        <v>1532</v>
      </c>
    </row>
    <row r="3915" spans="1:16" s="38" customFormat="1" ht="15" hidden="1" x14ac:dyDescent="0.2">
      <c r="A3915" s="38" t="s">
        <v>52</v>
      </c>
      <c r="B3915" s="38" t="str">
        <f t="shared" si="6"/>
        <v>mo_priv041</v>
      </c>
      <c r="C3915" s="38" t="s">
        <v>917</v>
      </c>
      <c r="D3915" s="38">
        <v>6</v>
      </c>
      <c r="E3915" s="38">
        <v>17</v>
      </c>
      <c r="F3915" s="38">
        <v>2025</v>
      </c>
      <c r="G3915" s="38">
        <v>2</v>
      </c>
      <c r="H3915" s="38" t="s">
        <v>1505</v>
      </c>
      <c r="I3915" s="38" t="s">
        <v>425</v>
      </c>
      <c r="J3915" s="38" t="s">
        <v>426</v>
      </c>
      <c r="K3915" s="38" t="s">
        <v>1058</v>
      </c>
      <c r="L3915" s="38">
        <v>8</v>
      </c>
      <c r="M3915" s="38">
        <v>8</v>
      </c>
      <c r="N3915" s="38">
        <v>1</v>
      </c>
      <c r="O3915" s="38" t="s">
        <v>201</v>
      </c>
      <c r="P3915" s="38" t="s">
        <v>271</v>
      </c>
    </row>
    <row r="3916" spans="1:16" s="38" customFormat="1" ht="15" hidden="1" x14ac:dyDescent="0.2">
      <c r="A3916" s="38" t="s">
        <v>52</v>
      </c>
      <c r="B3916" s="38" t="str">
        <f t="shared" si="6"/>
        <v>mo_priv041</v>
      </c>
      <c r="C3916" s="38" t="s">
        <v>917</v>
      </c>
      <c r="D3916" s="38">
        <v>6</v>
      </c>
      <c r="E3916" s="38">
        <v>17</v>
      </c>
      <c r="F3916" s="38">
        <v>2025</v>
      </c>
      <c r="G3916" s="38">
        <v>2</v>
      </c>
      <c r="H3916" s="38" t="s">
        <v>1505</v>
      </c>
      <c r="I3916" s="38" t="s">
        <v>980</v>
      </c>
      <c r="J3916" s="38" t="s">
        <v>1825</v>
      </c>
      <c r="K3916" s="38" t="s">
        <v>1058</v>
      </c>
      <c r="L3916" s="38">
        <v>6</v>
      </c>
      <c r="M3916" s="38">
        <v>6</v>
      </c>
      <c r="N3916" s="38">
        <v>1</v>
      </c>
      <c r="O3916" s="38" t="s">
        <v>201</v>
      </c>
      <c r="P3916" s="38" t="s">
        <v>271</v>
      </c>
    </row>
    <row r="3917" spans="1:16" s="38" customFormat="1" ht="15" hidden="1" x14ac:dyDescent="0.2">
      <c r="A3917" s="38" t="s">
        <v>52</v>
      </c>
      <c r="B3917" s="38" t="str">
        <f t="shared" si="6"/>
        <v>mo_priv041</v>
      </c>
      <c r="C3917" s="38" t="s">
        <v>917</v>
      </c>
      <c r="D3917" s="38">
        <v>6</v>
      </c>
      <c r="E3917" s="38">
        <v>17</v>
      </c>
      <c r="F3917" s="38">
        <v>2025</v>
      </c>
      <c r="G3917" s="38">
        <v>2</v>
      </c>
      <c r="H3917" s="38" t="s">
        <v>1505</v>
      </c>
      <c r="I3917" s="38" t="s">
        <v>1818</v>
      </c>
      <c r="J3917" s="38" t="s">
        <v>2168</v>
      </c>
      <c r="K3917" s="38" t="s">
        <v>1058</v>
      </c>
      <c r="L3917" s="38">
        <v>100</v>
      </c>
      <c r="M3917" s="38">
        <v>25</v>
      </c>
      <c r="N3917" s="38">
        <v>4</v>
      </c>
      <c r="O3917" s="38" t="s">
        <v>201</v>
      </c>
      <c r="P3917" s="38" t="s">
        <v>271</v>
      </c>
    </row>
    <row r="3918" spans="1:16" s="8" customFormat="1" ht="15" hidden="1" x14ac:dyDescent="0.25">
      <c r="A3918" s="5" t="s">
        <v>52</v>
      </c>
      <c r="B3918" s="5" t="str">
        <f t="shared" si="6"/>
        <v>mo_priv041</v>
      </c>
      <c r="C3918" s="5" t="s">
        <v>917</v>
      </c>
      <c r="D3918" s="5">
        <v>6</v>
      </c>
      <c r="E3918" s="5">
        <v>17</v>
      </c>
      <c r="F3918" s="5">
        <v>2025</v>
      </c>
      <c r="G3918" s="5">
        <v>2</v>
      </c>
      <c r="H3918" s="5" t="s">
        <v>1505</v>
      </c>
      <c r="I3918" s="5" t="s">
        <v>992</v>
      </c>
      <c r="J3918" s="5" t="s">
        <v>1197</v>
      </c>
      <c r="K3918" s="5" t="s">
        <v>1058</v>
      </c>
      <c r="L3918" s="5">
        <v>2</v>
      </c>
      <c r="M3918" s="5">
        <v>2</v>
      </c>
      <c r="N3918" s="5">
        <v>1</v>
      </c>
      <c r="O3918" s="5">
        <v>1421</v>
      </c>
      <c r="P3918" s="5" t="s">
        <v>271</v>
      </c>
    </row>
    <row r="3919" spans="1:16" s="38" customFormat="1" ht="15" hidden="1" x14ac:dyDescent="0.2">
      <c r="A3919" s="38" t="s">
        <v>52</v>
      </c>
      <c r="B3919" s="38" t="str">
        <f t="shared" si="6"/>
        <v>mo_priv041</v>
      </c>
      <c r="C3919" s="38" t="s">
        <v>917</v>
      </c>
      <c r="D3919" s="38">
        <v>6</v>
      </c>
      <c r="E3919" s="38">
        <v>17</v>
      </c>
      <c r="F3919" s="38">
        <v>2025</v>
      </c>
      <c r="G3919" s="38">
        <v>2</v>
      </c>
      <c r="H3919" s="38" t="s">
        <v>14</v>
      </c>
      <c r="I3919" s="38" t="s">
        <v>415</v>
      </c>
      <c r="J3919" s="38" t="s">
        <v>1762</v>
      </c>
      <c r="K3919" s="38" t="s">
        <v>1058</v>
      </c>
      <c r="L3919" s="46">
        <v>2002</v>
      </c>
      <c r="M3919" s="38">
        <v>91</v>
      </c>
      <c r="N3919" s="38">
        <v>22</v>
      </c>
      <c r="O3919" s="38" t="s">
        <v>201</v>
      </c>
      <c r="P3919" s="38" t="s">
        <v>501</v>
      </c>
    </row>
    <row r="3920" spans="1:16" s="38" customFormat="1" ht="15" hidden="1" x14ac:dyDescent="0.2">
      <c r="A3920" s="38" t="s">
        <v>52</v>
      </c>
      <c r="B3920" s="38" t="str">
        <f t="shared" si="6"/>
        <v>mo_priv041</v>
      </c>
      <c r="C3920" s="38" t="s">
        <v>917</v>
      </c>
      <c r="D3920" s="38">
        <v>6</v>
      </c>
      <c r="E3920" s="38">
        <v>17</v>
      </c>
      <c r="F3920" s="38">
        <v>2025</v>
      </c>
      <c r="G3920" s="38">
        <v>2</v>
      </c>
      <c r="H3920" s="38" t="s">
        <v>14</v>
      </c>
      <c r="I3920" s="38" t="s">
        <v>520</v>
      </c>
      <c r="J3920" s="38" t="s">
        <v>521</v>
      </c>
      <c r="K3920" s="38" t="s">
        <v>1058</v>
      </c>
      <c r="L3920" s="38">
        <v>132</v>
      </c>
      <c r="M3920" s="38">
        <v>33</v>
      </c>
      <c r="N3920" s="38">
        <v>48</v>
      </c>
      <c r="O3920" s="38" t="s">
        <v>201</v>
      </c>
      <c r="P3920" s="38" t="s">
        <v>1571</v>
      </c>
    </row>
    <row r="3921" spans="1:16" s="38" customFormat="1" ht="15" hidden="1" x14ac:dyDescent="0.2">
      <c r="A3921" s="38" t="s">
        <v>52</v>
      </c>
      <c r="B3921" s="38" t="str">
        <f t="shared" si="6"/>
        <v>mo_priv041</v>
      </c>
      <c r="C3921" s="38" t="s">
        <v>917</v>
      </c>
      <c r="D3921" s="38">
        <v>6</v>
      </c>
      <c r="E3921" s="38">
        <v>17</v>
      </c>
      <c r="F3921" s="38">
        <v>2025</v>
      </c>
      <c r="G3921" s="38">
        <v>2</v>
      </c>
      <c r="H3921" s="38" t="s">
        <v>14</v>
      </c>
      <c r="I3921" s="38" t="s">
        <v>1966</v>
      </c>
      <c r="J3921" s="38" t="s">
        <v>481</v>
      </c>
      <c r="K3921" s="38" t="s">
        <v>1058</v>
      </c>
      <c r="L3921" s="38">
        <v>3</v>
      </c>
      <c r="M3921" s="38">
        <v>3</v>
      </c>
      <c r="N3921" s="38">
        <v>1</v>
      </c>
      <c r="O3921" s="38" t="s">
        <v>201</v>
      </c>
      <c r="P3921" s="38" t="s">
        <v>1568</v>
      </c>
    </row>
    <row r="3922" spans="1:16" s="38" customFormat="1" ht="15" hidden="1" x14ac:dyDescent="0.2">
      <c r="A3922" s="38" t="s">
        <v>52</v>
      </c>
      <c r="B3922" s="38" t="str">
        <f t="shared" si="6"/>
        <v>mo_priv041</v>
      </c>
      <c r="C3922" s="38" t="s">
        <v>917</v>
      </c>
      <c r="D3922" s="38">
        <v>6</v>
      </c>
      <c r="E3922" s="38">
        <v>17</v>
      </c>
      <c r="F3922" s="38">
        <v>2025</v>
      </c>
      <c r="G3922" s="38">
        <v>2</v>
      </c>
      <c r="H3922" s="38" t="s">
        <v>14</v>
      </c>
      <c r="I3922" s="38" t="s">
        <v>399</v>
      </c>
      <c r="J3922" s="38" t="s">
        <v>400</v>
      </c>
      <c r="K3922" s="38" t="s">
        <v>1058</v>
      </c>
      <c r="L3922" s="38">
        <v>1</v>
      </c>
      <c r="M3922" s="38">
        <v>1</v>
      </c>
      <c r="N3922" s="38">
        <v>1</v>
      </c>
      <c r="O3922" s="38" t="s">
        <v>201</v>
      </c>
      <c r="P3922" s="38" t="s">
        <v>1547</v>
      </c>
    </row>
    <row r="3923" spans="1:16" s="38" customFormat="1" ht="15" hidden="1" x14ac:dyDescent="0.2">
      <c r="A3923" s="38" t="s">
        <v>52</v>
      </c>
      <c r="B3923" s="38" t="str">
        <f t="shared" si="6"/>
        <v>mo_priv041</v>
      </c>
      <c r="C3923" s="38" t="s">
        <v>917</v>
      </c>
      <c r="D3923" s="38">
        <v>6</v>
      </c>
      <c r="E3923" s="38">
        <v>17</v>
      </c>
      <c r="F3923" s="38">
        <v>2025</v>
      </c>
      <c r="G3923" s="38">
        <v>2</v>
      </c>
      <c r="H3923" s="38" t="s">
        <v>14</v>
      </c>
      <c r="I3923" s="38" t="s">
        <v>451</v>
      </c>
      <c r="J3923" s="38" t="s">
        <v>452</v>
      </c>
      <c r="K3923" s="38" t="s">
        <v>1058</v>
      </c>
      <c r="L3923" s="38">
        <v>6</v>
      </c>
      <c r="M3923" s="38">
        <v>3</v>
      </c>
      <c r="N3923" s="38">
        <v>2</v>
      </c>
      <c r="O3923" s="38" t="s">
        <v>201</v>
      </c>
      <c r="P3923" s="38" t="s">
        <v>1532</v>
      </c>
    </row>
    <row r="3924" spans="1:16" s="38" customFormat="1" ht="15" hidden="1" x14ac:dyDescent="0.2">
      <c r="A3924" s="38" t="s">
        <v>52</v>
      </c>
      <c r="B3924" s="38" t="str">
        <f t="shared" si="6"/>
        <v>mo_priv041</v>
      </c>
      <c r="C3924" s="38" t="s">
        <v>917</v>
      </c>
      <c r="D3924" s="38">
        <v>6</v>
      </c>
      <c r="E3924" s="38">
        <v>17</v>
      </c>
      <c r="F3924" s="38">
        <v>2025</v>
      </c>
      <c r="G3924" s="38">
        <v>2</v>
      </c>
      <c r="H3924" s="38" t="s">
        <v>14</v>
      </c>
      <c r="I3924" s="38" t="s">
        <v>451</v>
      </c>
      <c r="J3924" s="38" t="s">
        <v>452</v>
      </c>
      <c r="K3924" s="38" t="s">
        <v>1058</v>
      </c>
      <c r="L3924" s="38">
        <v>1</v>
      </c>
      <c r="M3924" s="38">
        <v>1</v>
      </c>
      <c r="N3924" s="38">
        <v>1</v>
      </c>
      <c r="O3924" s="38" t="s">
        <v>201</v>
      </c>
      <c r="P3924" s="38" t="s">
        <v>1532</v>
      </c>
    </row>
    <row r="3925" spans="1:16" s="38" customFormat="1" ht="15" hidden="1" x14ac:dyDescent="0.2">
      <c r="A3925" s="38" t="s">
        <v>52</v>
      </c>
      <c r="B3925" s="38" t="str">
        <f t="shared" si="6"/>
        <v>mo_priv041</v>
      </c>
      <c r="C3925" s="38" t="s">
        <v>917</v>
      </c>
      <c r="D3925" s="38">
        <v>6</v>
      </c>
      <c r="E3925" s="38">
        <v>17</v>
      </c>
      <c r="F3925" s="38">
        <v>2025</v>
      </c>
      <c r="G3925" s="38">
        <v>2</v>
      </c>
      <c r="H3925" s="38" t="s">
        <v>14</v>
      </c>
      <c r="I3925" s="38" t="s">
        <v>993</v>
      </c>
      <c r="J3925" s="38" t="s">
        <v>1991</v>
      </c>
      <c r="K3925" s="38" t="s">
        <v>1058</v>
      </c>
      <c r="L3925" s="38">
        <v>4</v>
      </c>
      <c r="M3925" s="38">
        <v>4</v>
      </c>
      <c r="N3925" s="38">
        <v>1</v>
      </c>
      <c r="O3925" s="38" t="s">
        <v>201</v>
      </c>
      <c r="P3925" s="38" t="s">
        <v>1993</v>
      </c>
    </row>
    <row r="3926" spans="1:16" s="38" customFormat="1" ht="15" hidden="1" x14ac:dyDescent="0.2">
      <c r="A3926" s="38" t="s">
        <v>52</v>
      </c>
      <c r="B3926" s="38" t="str">
        <f t="shared" si="6"/>
        <v>mo_priv041</v>
      </c>
      <c r="C3926" s="38" t="s">
        <v>917</v>
      </c>
      <c r="D3926" s="38">
        <v>6</v>
      </c>
      <c r="E3926" s="38">
        <v>17</v>
      </c>
      <c r="F3926" s="38">
        <v>2025</v>
      </c>
      <c r="G3926" s="38">
        <v>2</v>
      </c>
      <c r="H3926" s="38" t="s">
        <v>14</v>
      </c>
      <c r="I3926" s="38" t="s">
        <v>992</v>
      </c>
      <c r="J3926" s="38" t="s">
        <v>1197</v>
      </c>
      <c r="K3926" s="38" t="s">
        <v>1058</v>
      </c>
      <c r="L3926" s="38">
        <v>11</v>
      </c>
      <c r="M3926" s="38">
        <v>1</v>
      </c>
      <c r="N3926" s="38">
        <v>11</v>
      </c>
      <c r="O3926" s="38" t="s">
        <v>201</v>
      </c>
      <c r="P3926" s="38" t="s">
        <v>1147</v>
      </c>
    </row>
    <row r="3927" spans="1:16" s="38" customFormat="1" ht="15" hidden="1" x14ac:dyDescent="0.2">
      <c r="A3927" s="38" t="s">
        <v>44</v>
      </c>
      <c r="B3927" s="38" t="str">
        <f t="shared" si="6"/>
        <v>mo_priv039</v>
      </c>
      <c r="C3927" s="38" t="s">
        <v>917</v>
      </c>
      <c r="D3927" s="38">
        <v>6</v>
      </c>
      <c r="E3927" s="38">
        <v>17</v>
      </c>
      <c r="F3927" s="38">
        <v>2025</v>
      </c>
      <c r="G3927" s="38">
        <v>2</v>
      </c>
      <c r="H3927" s="38" t="s">
        <v>14</v>
      </c>
      <c r="I3927" s="38" t="s">
        <v>399</v>
      </c>
      <c r="J3927" s="38" t="s">
        <v>400</v>
      </c>
      <c r="K3927" s="38" t="s">
        <v>1058</v>
      </c>
      <c r="L3927" s="38">
        <v>89</v>
      </c>
      <c r="M3927" s="38">
        <v>89</v>
      </c>
      <c r="N3927" s="38">
        <v>1</v>
      </c>
      <c r="O3927" s="38" t="s">
        <v>201</v>
      </c>
      <c r="P3927" s="38" t="s">
        <v>1547</v>
      </c>
    </row>
    <row r="3928" spans="1:16" s="38" customFormat="1" ht="15" hidden="1" x14ac:dyDescent="0.2">
      <c r="A3928" s="38" t="s">
        <v>44</v>
      </c>
      <c r="B3928" s="38" t="str">
        <f t="shared" si="6"/>
        <v>mo_priv039</v>
      </c>
      <c r="C3928" s="38" t="s">
        <v>917</v>
      </c>
      <c r="D3928" s="38">
        <v>6</v>
      </c>
      <c r="E3928" s="38">
        <v>17</v>
      </c>
      <c r="F3928" s="38">
        <v>2025</v>
      </c>
      <c r="G3928" s="38">
        <v>2</v>
      </c>
      <c r="H3928" s="38" t="s">
        <v>14</v>
      </c>
      <c r="I3928" s="38" t="s">
        <v>973</v>
      </c>
      <c r="J3928" s="38" t="s">
        <v>481</v>
      </c>
      <c r="K3928" s="38" t="s">
        <v>1058</v>
      </c>
      <c r="L3928" s="38">
        <v>47</v>
      </c>
      <c r="M3928" s="38">
        <v>47</v>
      </c>
      <c r="N3928" s="38">
        <v>1</v>
      </c>
      <c r="O3928" s="38" t="s">
        <v>201</v>
      </c>
      <c r="P3928" s="38" t="s">
        <v>1523</v>
      </c>
    </row>
    <row r="3929" spans="1:16" s="38" customFormat="1" ht="15" hidden="1" x14ac:dyDescent="0.2">
      <c r="A3929" s="38" t="s">
        <v>44</v>
      </c>
      <c r="B3929" s="38" t="str">
        <f t="shared" si="6"/>
        <v>mo_priv039</v>
      </c>
      <c r="C3929" s="38" t="s">
        <v>917</v>
      </c>
      <c r="D3929" s="38">
        <v>6</v>
      </c>
      <c r="E3929" s="38">
        <v>17</v>
      </c>
      <c r="F3929" s="38">
        <v>2025</v>
      </c>
      <c r="G3929" s="38">
        <v>2</v>
      </c>
      <c r="H3929" s="38" t="s">
        <v>14</v>
      </c>
      <c r="I3929" s="38" t="s">
        <v>316</v>
      </c>
      <c r="J3929" s="38" t="s">
        <v>317</v>
      </c>
      <c r="K3929" s="38" t="s">
        <v>1058</v>
      </c>
      <c r="L3929" s="38">
        <v>238</v>
      </c>
      <c r="M3929" s="38">
        <v>17</v>
      </c>
      <c r="N3929" s="38">
        <v>14</v>
      </c>
      <c r="O3929" s="38" t="s">
        <v>201</v>
      </c>
      <c r="P3929" s="38" t="s">
        <v>1393</v>
      </c>
    </row>
    <row r="3930" spans="1:16" s="38" customFormat="1" ht="15" hidden="1" x14ac:dyDescent="0.2">
      <c r="A3930" s="38" t="s">
        <v>44</v>
      </c>
      <c r="B3930" s="38" t="str">
        <f t="shared" si="6"/>
        <v>mo_priv039</v>
      </c>
      <c r="C3930" s="38" t="s">
        <v>917</v>
      </c>
      <c r="D3930" s="38">
        <v>6</v>
      </c>
      <c r="E3930" s="38">
        <v>17</v>
      </c>
      <c r="F3930" s="38">
        <v>2025</v>
      </c>
      <c r="G3930" s="38">
        <v>2</v>
      </c>
      <c r="H3930" s="38" t="s">
        <v>14</v>
      </c>
      <c r="I3930" s="38" t="s">
        <v>451</v>
      </c>
      <c r="J3930" s="38" t="s">
        <v>452</v>
      </c>
      <c r="K3930" s="38" t="s">
        <v>1058</v>
      </c>
      <c r="L3930" s="38">
        <v>12</v>
      </c>
      <c r="M3930" s="38">
        <v>12</v>
      </c>
      <c r="N3930" s="38">
        <v>1</v>
      </c>
      <c r="O3930" s="38" t="s">
        <v>201</v>
      </c>
      <c r="P3930" s="38" t="s">
        <v>1532</v>
      </c>
    </row>
    <row r="3931" spans="1:16" s="38" customFormat="1" ht="15" hidden="1" x14ac:dyDescent="0.2">
      <c r="A3931" s="38" t="s">
        <v>44</v>
      </c>
      <c r="B3931" s="38" t="str">
        <f t="shared" si="6"/>
        <v>mo_priv039</v>
      </c>
      <c r="C3931" s="38" t="s">
        <v>917</v>
      </c>
      <c r="D3931" s="38">
        <v>6</v>
      </c>
      <c r="E3931" s="38">
        <v>17</v>
      </c>
      <c r="F3931" s="38">
        <v>2025</v>
      </c>
      <c r="G3931" s="38">
        <v>2</v>
      </c>
      <c r="H3931" s="38" t="s">
        <v>14</v>
      </c>
      <c r="I3931" s="38" t="s">
        <v>1883</v>
      </c>
      <c r="J3931" s="38" t="s">
        <v>481</v>
      </c>
      <c r="K3931" s="38" t="s">
        <v>1058</v>
      </c>
      <c r="L3931" s="38">
        <v>25</v>
      </c>
      <c r="M3931" s="38">
        <v>25</v>
      </c>
      <c r="N3931" s="38">
        <v>1</v>
      </c>
      <c r="O3931" s="38" t="s">
        <v>201</v>
      </c>
      <c r="P3931" s="38" t="s">
        <v>1568</v>
      </c>
    </row>
    <row r="3932" spans="1:16" s="38" customFormat="1" ht="15" hidden="1" x14ac:dyDescent="0.2">
      <c r="A3932" s="38" t="s">
        <v>44</v>
      </c>
      <c r="B3932" s="38" t="str">
        <f t="shared" si="6"/>
        <v>mo_priv039</v>
      </c>
      <c r="C3932" s="38" t="s">
        <v>917</v>
      </c>
      <c r="D3932" s="38">
        <v>6</v>
      </c>
      <c r="E3932" s="38">
        <v>17</v>
      </c>
      <c r="F3932" s="38">
        <v>2025</v>
      </c>
      <c r="G3932" s="38">
        <v>2</v>
      </c>
      <c r="H3932" s="38" t="s">
        <v>14</v>
      </c>
      <c r="I3932" s="38" t="s">
        <v>375</v>
      </c>
      <c r="J3932" s="38" t="s">
        <v>376</v>
      </c>
      <c r="K3932" s="38" t="s">
        <v>1218</v>
      </c>
      <c r="L3932" s="38">
        <v>1</v>
      </c>
      <c r="M3932" s="38">
        <v>1</v>
      </c>
      <c r="N3932" s="38">
        <v>1</v>
      </c>
      <c r="O3932" s="38" t="s">
        <v>201</v>
      </c>
      <c r="P3932" s="38" t="s">
        <v>1515</v>
      </c>
    </row>
    <row r="3933" spans="1:16" s="38" customFormat="1" ht="15" hidden="1" x14ac:dyDescent="0.2">
      <c r="A3933" s="38" t="s">
        <v>44</v>
      </c>
      <c r="B3933" s="38" t="str">
        <f t="shared" si="6"/>
        <v>mo_priv039</v>
      </c>
      <c r="C3933" s="38" t="s">
        <v>917</v>
      </c>
      <c r="D3933" s="38">
        <v>6</v>
      </c>
      <c r="E3933" s="38">
        <v>17</v>
      </c>
      <c r="F3933" s="38">
        <v>2025</v>
      </c>
      <c r="G3933" s="38">
        <v>2</v>
      </c>
      <c r="H3933" s="38" t="s">
        <v>14</v>
      </c>
      <c r="I3933" s="38" t="s">
        <v>314</v>
      </c>
      <c r="J3933" s="38" t="s">
        <v>1617</v>
      </c>
      <c r="K3933" s="38" t="s">
        <v>1058</v>
      </c>
      <c r="L3933" s="38">
        <v>1</v>
      </c>
      <c r="M3933" s="38">
        <v>1</v>
      </c>
      <c r="N3933" s="38">
        <v>1</v>
      </c>
      <c r="O3933" s="38" t="s">
        <v>201</v>
      </c>
      <c r="P3933" s="38" t="s">
        <v>1432</v>
      </c>
    </row>
    <row r="3934" spans="1:16" s="38" customFormat="1" ht="15" hidden="1" x14ac:dyDescent="0.2">
      <c r="A3934" s="38" t="s">
        <v>51</v>
      </c>
      <c r="B3934" s="38" t="str">
        <f t="shared" si="6"/>
        <v>mo_priv040</v>
      </c>
      <c r="C3934" s="38" t="s">
        <v>917</v>
      </c>
      <c r="D3934" s="38">
        <v>6</v>
      </c>
      <c r="E3934" s="38">
        <v>17</v>
      </c>
      <c r="F3934" s="38">
        <v>2025</v>
      </c>
      <c r="G3934" s="38">
        <v>2</v>
      </c>
      <c r="H3934" s="38" t="s">
        <v>1505</v>
      </c>
      <c r="I3934" s="38" t="s">
        <v>316</v>
      </c>
      <c r="J3934" s="38" t="s">
        <v>317</v>
      </c>
      <c r="K3934" s="38" t="s">
        <v>1058</v>
      </c>
      <c r="L3934" s="38">
        <v>96</v>
      </c>
      <c r="M3934" s="38">
        <v>6</v>
      </c>
      <c r="N3934" s="38">
        <v>16</v>
      </c>
      <c r="O3934" s="38" t="s">
        <v>201</v>
      </c>
      <c r="P3934" s="38" t="s">
        <v>1393</v>
      </c>
    </row>
    <row r="3935" spans="1:16" s="8" customFormat="1" ht="15" hidden="1" x14ac:dyDescent="0.25">
      <c r="A3935" s="5" t="s">
        <v>51</v>
      </c>
      <c r="B3935" s="5" t="str">
        <f t="shared" si="6"/>
        <v>mo_priv040</v>
      </c>
      <c r="C3935" s="5" t="s">
        <v>917</v>
      </c>
      <c r="D3935" s="5">
        <v>6</v>
      </c>
      <c r="E3935" s="5">
        <v>17</v>
      </c>
      <c r="F3935" s="5">
        <v>2025</v>
      </c>
      <c r="G3935" s="5">
        <v>2</v>
      </c>
      <c r="H3935" s="5" t="s">
        <v>1505</v>
      </c>
      <c r="I3935" s="5" t="s">
        <v>433</v>
      </c>
      <c r="J3935" s="5" t="s">
        <v>367</v>
      </c>
      <c r="K3935" s="5" t="s">
        <v>1058</v>
      </c>
      <c r="L3935" s="5">
        <v>138</v>
      </c>
      <c r="M3935" s="5">
        <v>23</v>
      </c>
      <c r="N3935" s="5">
        <v>6</v>
      </c>
      <c r="O3935" s="5">
        <v>1508</v>
      </c>
      <c r="P3935" s="5" t="s">
        <v>2003</v>
      </c>
    </row>
    <row r="3936" spans="1:16" s="8" customFormat="1" ht="15" hidden="1" x14ac:dyDescent="0.25">
      <c r="A3936" s="5" t="s">
        <v>51</v>
      </c>
      <c r="B3936" s="5" t="str">
        <f t="shared" si="6"/>
        <v>mo_priv040</v>
      </c>
      <c r="C3936" s="5" t="s">
        <v>917</v>
      </c>
      <c r="D3936" s="5">
        <v>6</v>
      </c>
      <c r="E3936" s="5">
        <v>17</v>
      </c>
      <c r="F3936" s="5">
        <v>2025</v>
      </c>
      <c r="G3936" s="5">
        <v>2</v>
      </c>
      <c r="H3936" s="5" t="s">
        <v>1505</v>
      </c>
      <c r="I3936" s="5" t="s">
        <v>386</v>
      </c>
      <c r="J3936" s="5" t="s">
        <v>387</v>
      </c>
      <c r="K3936" s="5" t="s">
        <v>1058</v>
      </c>
      <c r="L3936" s="5">
        <v>40</v>
      </c>
      <c r="M3936" s="5">
        <v>2</v>
      </c>
      <c r="N3936" s="5">
        <v>20</v>
      </c>
      <c r="O3936" s="5">
        <v>1510</v>
      </c>
      <c r="P3936" s="5" t="s">
        <v>1974</v>
      </c>
    </row>
    <row r="3937" spans="1:16" s="38" customFormat="1" ht="15" hidden="1" x14ac:dyDescent="0.2">
      <c r="A3937" s="38" t="s">
        <v>51</v>
      </c>
      <c r="B3937" s="38" t="str">
        <f t="shared" si="6"/>
        <v>mo_priv040</v>
      </c>
      <c r="C3937" s="38" t="s">
        <v>917</v>
      </c>
      <c r="D3937" s="38">
        <v>6</v>
      </c>
      <c r="E3937" s="38">
        <v>17</v>
      </c>
      <c r="F3937" s="38">
        <v>2025</v>
      </c>
      <c r="G3937" s="38">
        <v>2</v>
      </c>
      <c r="H3937" s="38" t="s">
        <v>1505</v>
      </c>
      <c r="I3937" s="38" t="s">
        <v>415</v>
      </c>
      <c r="J3937" s="38" t="s">
        <v>1762</v>
      </c>
      <c r="K3937" s="38" t="s">
        <v>1058</v>
      </c>
      <c r="L3937" s="38">
        <v>182</v>
      </c>
      <c r="M3937" s="38">
        <v>7</v>
      </c>
      <c r="N3937" s="38">
        <v>26</v>
      </c>
      <c r="O3937" s="38" t="s">
        <v>201</v>
      </c>
      <c r="P3937" s="38" t="s">
        <v>501</v>
      </c>
    </row>
    <row r="3938" spans="1:16" s="38" customFormat="1" ht="15" hidden="1" x14ac:dyDescent="0.2">
      <c r="A3938" s="38" t="s">
        <v>51</v>
      </c>
      <c r="B3938" s="38" t="str">
        <f t="shared" si="6"/>
        <v>mo_priv040</v>
      </c>
      <c r="C3938" s="38" t="s">
        <v>917</v>
      </c>
      <c r="D3938" s="38">
        <v>6</v>
      </c>
      <c r="E3938" s="38">
        <v>17</v>
      </c>
      <c r="F3938" s="38">
        <v>2025</v>
      </c>
      <c r="G3938" s="38">
        <v>2</v>
      </c>
      <c r="H3938" s="38" t="s">
        <v>1505</v>
      </c>
      <c r="I3938" s="38" t="s">
        <v>375</v>
      </c>
      <c r="J3938" s="38" t="s">
        <v>398</v>
      </c>
      <c r="K3938" s="38" t="s">
        <v>1218</v>
      </c>
      <c r="L3938" s="38">
        <v>2</v>
      </c>
      <c r="M3938" s="38">
        <v>2</v>
      </c>
      <c r="N3938" s="38">
        <v>1</v>
      </c>
      <c r="O3938" s="38" t="s">
        <v>201</v>
      </c>
      <c r="P3938" s="38" t="s">
        <v>1515</v>
      </c>
    </row>
    <row r="3939" spans="1:16" s="38" customFormat="1" ht="15" hidden="1" x14ac:dyDescent="0.2">
      <c r="A3939" s="38" t="s">
        <v>51</v>
      </c>
      <c r="B3939" s="38" t="str">
        <f t="shared" si="6"/>
        <v>mo_priv040</v>
      </c>
      <c r="C3939" s="38" t="s">
        <v>917</v>
      </c>
      <c r="D3939" s="38">
        <v>6</v>
      </c>
      <c r="E3939" s="38">
        <v>17</v>
      </c>
      <c r="F3939" s="38">
        <v>2025</v>
      </c>
      <c r="G3939" s="38">
        <v>2</v>
      </c>
      <c r="H3939" s="38" t="s">
        <v>1505</v>
      </c>
      <c r="I3939" s="38" t="s">
        <v>380</v>
      </c>
      <c r="J3939" s="38" t="s">
        <v>381</v>
      </c>
      <c r="K3939" s="38" t="s">
        <v>1058</v>
      </c>
      <c r="L3939" s="38">
        <v>6</v>
      </c>
      <c r="M3939" s="38">
        <v>6</v>
      </c>
      <c r="N3939" s="38">
        <v>1</v>
      </c>
      <c r="O3939" s="38" t="s">
        <v>201</v>
      </c>
      <c r="P3939" s="38" t="s">
        <v>1680</v>
      </c>
    </row>
    <row r="3940" spans="1:16" s="38" customFormat="1" ht="15" hidden="1" x14ac:dyDescent="0.2">
      <c r="A3940" s="38" t="s">
        <v>51</v>
      </c>
      <c r="B3940" s="38" t="str">
        <f t="shared" si="6"/>
        <v>mo_priv040</v>
      </c>
      <c r="C3940" s="38" t="s">
        <v>917</v>
      </c>
      <c r="D3940" s="38">
        <v>6</v>
      </c>
      <c r="E3940" s="38">
        <v>17</v>
      </c>
      <c r="F3940" s="38">
        <v>2025</v>
      </c>
      <c r="G3940" s="38">
        <v>2</v>
      </c>
      <c r="H3940" s="38" t="s">
        <v>1505</v>
      </c>
      <c r="I3940" s="38" t="s">
        <v>973</v>
      </c>
      <c r="J3940" s="38" t="s">
        <v>481</v>
      </c>
      <c r="K3940" s="38" t="s">
        <v>1058</v>
      </c>
      <c r="L3940" s="38">
        <v>68</v>
      </c>
      <c r="M3940" s="38">
        <v>68</v>
      </c>
      <c r="N3940" s="38">
        <v>1</v>
      </c>
      <c r="O3940" s="38" t="s">
        <v>201</v>
      </c>
      <c r="P3940" s="38" t="s">
        <v>1523</v>
      </c>
    </row>
    <row r="3941" spans="1:16" s="38" customFormat="1" ht="15" hidden="1" x14ac:dyDescent="0.2">
      <c r="A3941" s="38" t="s">
        <v>51</v>
      </c>
      <c r="B3941" s="38" t="str">
        <f t="shared" si="6"/>
        <v>mo_priv040</v>
      </c>
      <c r="C3941" s="38" t="s">
        <v>917</v>
      </c>
      <c r="D3941" s="38">
        <v>6</v>
      </c>
      <c r="E3941" s="38">
        <v>17</v>
      </c>
      <c r="F3941" s="38">
        <v>2025</v>
      </c>
      <c r="G3941" s="38">
        <v>2</v>
      </c>
      <c r="H3941" s="38" t="s">
        <v>1505</v>
      </c>
      <c r="I3941" s="38" t="s">
        <v>375</v>
      </c>
      <c r="J3941" s="38" t="s">
        <v>1676</v>
      </c>
      <c r="K3941" s="38" t="s">
        <v>1218</v>
      </c>
      <c r="L3941" s="38">
        <v>32</v>
      </c>
      <c r="M3941" s="38">
        <v>32</v>
      </c>
      <c r="N3941" s="38">
        <v>1</v>
      </c>
      <c r="O3941" s="38" t="s">
        <v>201</v>
      </c>
      <c r="P3941" s="38" t="s">
        <v>1531</v>
      </c>
    </row>
    <row r="3942" spans="1:16" s="38" customFormat="1" ht="15" hidden="1" x14ac:dyDescent="0.2">
      <c r="A3942" s="38" t="s">
        <v>51</v>
      </c>
      <c r="B3942" s="38" t="str">
        <f t="shared" si="6"/>
        <v>mo_priv040</v>
      </c>
      <c r="C3942" s="38" t="s">
        <v>917</v>
      </c>
      <c r="D3942" s="38">
        <v>6</v>
      </c>
      <c r="E3942" s="38">
        <v>17</v>
      </c>
      <c r="F3942" s="38">
        <v>2025</v>
      </c>
      <c r="G3942" s="38">
        <v>2</v>
      </c>
      <c r="H3942" s="38" t="s">
        <v>1505</v>
      </c>
      <c r="I3942" s="38" t="s">
        <v>314</v>
      </c>
      <c r="J3942" s="38" t="s">
        <v>1617</v>
      </c>
      <c r="K3942" s="38" t="s">
        <v>1058</v>
      </c>
      <c r="L3942" s="38">
        <v>12</v>
      </c>
      <c r="M3942" s="38">
        <v>3</v>
      </c>
      <c r="N3942" s="38">
        <v>4</v>
      </c>
      <c r="O3942" s="38" t="s">
        <v>201</v>
      </c>
      <c r="P3942" s="38" t="s">
        <v>1432</v>
      </c>
    </row>
    <row r="3943" spans="1:16" s="38" customFormat="1" ht="15" hidden="1" x14ac:dyDescent="0.2">
      <c r="A3943" s="38" t="s">
        <v>51</v>
      </c>
      <c r="B3943" s="38" t="str">
        <f t="shared" si="6"/>
        <v>mo_priv040</v>
      </c>
      <c r="C3943" s="38" t="s">
        <v>917</v>
      </c>
      <c r="D3943" s="38">
        <v>6</v>
      </c>
      <c r="E3943" s="38">
        <v>17</v>
      </c>
      <c r="F3943" s="38">
        <v>2025</v>
      </c>
      <c r="G3943" s="38">
        <v>2</v>
      </c>
      <c r="H3943" s="38" t="s">
        <v>1505</v>
      </c>
      <c r="I3943" s="38" t="s">
        <v>399</v>
      </c>
      <c r="J3943" s="38" t="s">
        <v>400</v>
      </c>
      <c r="K3943" s="38" t="s">
        <v>1058</v>
      </c>
      <c r="L3943" s="38">
        <v>3</v>
      </c>
      <c r="M3943" s="38">
        <v>3</v>
      </c>
      <c r="N3943" s="38">
        <v>1</v>
      </c>
      <c r="O3943" s="38" t="s">
        <v>201</v>
      </c>
      <c r="P3943" s="38" t="s">
        <v>1547</v>
      </c>
    </row>
    <row r="3944" spans="1:16" s="38" customFormat="1" ht="15" hidden="1" x14ac:dyDescent="0.2">
      <c r="A3944" s="38" t="s">
        <v>17</v>
      </c>
      <c r="B3944" s="38" t="str">
        <f t="shared" si="6"/>
        <v>mo_priv019</v>
      </c>
      <c r="C3944" s="38" t="s">
        <v>917</v>
      </c>
      <c r="D3944" s="38">
        <v>6</v>
      </c>
      <c r="E3944" s="38">
        <v>19</v>
      </c>
      <c r="F3944" s="38">
        <v>2025</v>
      </c>
      <c r="G3944" s="38">
        <v>3</v>
      </c>
      <c r="H3944" s="38" t="s">
        <v>1505</v>
      </c>
      <c r="I3944" s="38" t="s">
        <v>375</v>
      </c>
      <c r="J3944" s="38" t="s">
        <v>398</v>
      </c>
      <c r="K3944" s="38" t="s">
        <v>1218</v>
      </c>
      <c r="L3944" s="38">
        <v>519</v>
      </c>
      <c r="M3944" s="38">
        <v>519</v>
      </c>
      <c r="N3944" s="38">
        <v>1</v>
      </c>
      <c r="O3944" s="38" t="s">
        <v>201</v>
      </c>
      <c r="P3944" s="38" t="s">
        <v>1453</v>
      </c>
    </row>
    <row r="3945" spans="1:16" s="38" customFormat="1" ht="15" hidden="1" x14ac:dyDescent="0.2">
      <c r="A3945" s="38" t="s">
        <v>17</v>
      </c>
      <c r="B3945" s="38" t="str">
        <f t="shared" si="6"/>
        <v>mo_priv019</v>
      </c>
      <c r="C3945" s="38" t="s">
        <v>917</v>
      </c>
      <c r="D3945" s="38">
        <v>6</v>
      </c>
      <c r="E3945" s="38">
        <v>19</v>
      </c>
      <c r="F3945" s="38">
        <v>2025</v>
      </c>
      <c r="G3945" s="38">
        <v>3</v>
      </c>
      <c r="H3945" s="38" t="s">
        <v>1505</v>
      </c>
      <c r="I3945" s="38" t="s">
        <v>973</v>
      </c>
      <c r="J3945" s="38" t="s">
        <v>481</v>
      </c>
      <c r="K3945" s="38" t="s">
        <v>1058</v>
      </c>
      <c r="L3945" s="38">
        <v>20</v>
      </c>
      <c r="M3945" s="38">
        <v>20</v>
      </c>
      <c r="N3945" s="38">
        <v>1</v>
      </c>
      <c r="O3945" s="38" t="s">
        <v>201</v>
      </c>
      <c r="P3945" s="38" t="s">
        <v>1523</v>
      </c>
    </row>
    <row r="3946" spans="1:16" s="38" customFormat="1" ht="15" hidden="1" x14ac:dyDescent="0.2">
      <c r="A3946" s="38" t="s">
        <v>17</v>
      </c>
      <c r="B3946" s="38" t="str">
        <f t="shared" si="6"/>
        <v>mo_priv019</v>
      </c>
      <c r="C3946" s="38" t="s">
        <v>917</v>
      </c>
      <c r="D3946" s="38">
        <v>6</v>
      </c>
      <c r="E3946" s="38">
        <v>19</v>
      </c>
      <c r="F3946" s="38">
        <v>2025</v>
      </c>
      <c r="G3946" s="38">
        <v>3</v>
      </c>
      <c r="H3946" s="38" t="s">
        <v>1505</v>
      </c>
      <c r="I3946" s="38" t="s">
        <v>1818</v>
      </c>
      <c r="J3946" s="38" t="s">
        <v>2168</v>
      </c>
      <c r="K3946" s="38" t="s">
        <v>1058</v>
      </c>
      <c r="L3946" s="38">
        <v>2738</v>
      </c>
      <c r="M3946" s="38">
        <v>342</v>
      </c>
      <c r="N3946" s="38">
        <v>8</v>
      </c>
      <c r="O3946" s="38" t="s">
        <v>201</v>
      </c>
      <c r="P3946" s="38" t="s">
        <v>1819</v>
      </c>
    </row>
    <row r="3947" spans="1:16" s="38" customFormat="1" ht="15" hidden="1" x14ac:dyDescent="0.2">
      <c r="A3947" s="38" t="s">
        <v>17</v>
      </c>
      <c r="B3947" s="38" t="str">
        <f t="shared" si="6"/>
        <v>mo_priv019</v>
      </c>
      <c r="C3947" s="38" t="s">
        <v>917</v>
      </c>
      <c r="D3947" s="38">
        <v>6</v>
      </c>
      <c r="E3947" s="38">
        <v>19</v>
      </c>
      <c r="F3947" s="38">
        <v>2025</v>
      </c>
      <c r="G3947" s="38">
        <v>3</v>
      </c>
      <c r="H3947" s="38" t="s">
        <v>1505</v>
      </c>
      <c r="I3947" s="38" t="s">
        <v>399</v>
      </c>
      <c r="J3947" s="38" t="s">
        <v>400</v>
      </c>
      <c r="K3947" s="38" t="s">
        <v>1058</v>
      </c>
      <c r="L3947" s="38">
        <v>5</v>
      </c>
      <c r="M3947" s="38">
        <v>5</v>
      </c>
      <c r="N3947" s="38">
        <v>1</v>
      </c>
      <c r="O3947" s="38" t="s">
        <v>201</v>
      </c>
      <c r="P3947" s="38" t="s">
        <v>1547</v>
      </c>
    </row>
    <row r="3948" spans="1:16" s="38" customFormat="1" ht="15" hidden="1" x14ac:dyDescent="0.2">
      <c r="A3948" s="38" t="s">
        <v>17</v>
      </c>
      <c r="B3948" s="38" t="str">
        <f t="shared" si="6"/>
        <v>mo_priv019</v>
      </c>
      <c r="C3948" s="38" t="s">
        <v>917</v>
      </c>
      <c r="D3948" s="38">
        <v>6</v>
      </c>
      <c r="E3948" s="38">
        <v>19</v>
      </c>
      <c r="F3948" s="38">
        <v>2025</v>
      </c>
      <c r="G3948" s="38">
        <v>3</v>
      </c>
      <c r="H3948" s="38" t="s">
        <v>1505</v>
      </c>
      <c r="I3948" s="38" t="s">
        <v>446</v>
      </c>
      <c r="J3948" s="38" t="s">
        <v>447</v>
      </c>
      <c r="K3948" s="38" t="s">
        <v>1058</v>
      </c>
      <c r="L3948" s="38">
        <v>3</v>
      </c>
      <c r="M3948" s="38">
        <v>3</v>
      </c>
      <c r="N3948" s="38">
        <v>1</v>
      </c>
      <c r="O3948" s="38" t="s">
        <v>201</v>
      </c>
      <c r="P3948" s="38" t="s">
        <v>1544</v>
      </c>
    </row>
    <row r="3949" spans="1:16" s="38" customFormat="1" ht="15" hidden="1" x14ac:dyDescent="0.2">
      <c r="A3949" s="38" t="s">
        <v>17</v>
      </c>
      <c r="B3949" s="38" t="str">
        <f t="shared" si="6"/>
        <v>mo_priv019</v>
      </c>
      <c r="C3949" s="38" t="s">
        <v>917</v>
      </c>
      <c r="D3949" s="38">
        <v>6</v>
      </c>
      <c r="E3949" s="38">
        <v>19</v>
      </c>
      <c r="F3949" s="38">
        <v>2025</v>
      </c>
      <c r="G3949" s="38">
        <v>3</v>
      </c>
      <c r="H3949" s="38" t="s">
        <v>1505</v>
      </c>
      <c r="I3949" s="38" t="s">
        <v>312</v>
      </c>
      <c r="J3949" s="38" t="s">
        <v>313</v>
      </c>
      <c r="K3949" s="38" t="s">
        <v>1058</v>
      </c>
      <c r="L3949" s="38">
        <v>850</v>
      </c>
      <c r="M3949" s="38">
        <v>17</v>
      </c>
      <c r="N3949" s="38">
        <v>50</v>
      </c>
      <c r="O3949" s="38" t="s">
        <v>201</v>
      </c>
      <c r="P3949" s="38" t="s">
        <v>1526</v>
      </c>
    </row>
    <row r="3950" spans="1:16" s="38" customFormat="1" ht="15" hidden="1" x14ac:dyDescent="0.2">
      <c r="A3950" s="38" t="s">
        <v>17</v>
      </c>
      <c r="B3950" s="38" t="str">
        <f t="shared" si="6"/>
        <v>mo_priv019</v>
      </c>
      <c r="C3950" s="38" t="s">
        <v>917</v>
      </c>
      <c r="D3950" s="38">
        <v>6</v>
      </c>
      <c r="E3950" s="38">
        <v>19</v>
      </c>
      <c r="F3950" s="38">
        <v>2025</v>
      </c>
      <c r="G3950" s="38">
        <v>3</v>
      </c>
      <c r="H3950" s="38" t="s">
        <v>1505</v>
      </c>
      <c r="I3950" s="38" t="s">
        <v>451</v>
      </c>
      <c r="J3950" s="38" t="s">
        <v>452</v>
      </c>
      <c r="K3950" s="38" t="s">
        <v>1058</v>
      </c>
      <c r="L3950" s="38">
        <v>1</v>
      </c>
      <c r="M3950" s="38">
        <v>1</v>
      </c>
      <c r="N3950" s="38">
        <v>1</v>
      </c>
      <c r="O3950" s="38" t="s">
        <v>201</v>
      </c>
      <c r="P3950" s="38" t="s">
        <v>1532</v>
      </c>
    </row>
    <row r="3951" spans="1:16" s="38" customFormat="1" ht="15" hidden="1" x14ac:dyDescent="0.2">
      <c r="A3951" s="38" t="s">
        <v>17</v>
      </c>
      <c r="B3951" s="38" t="str">
        <f t="shared" si="6"/>
        <v>mo_priv019</v>
      </c>
      <c r="C3951" s="38" t="s">
        <v>917</v>
      </c>
      <c r="D3951" s="38">
        <v>6</v>
      </c>
      <c r="E3951" s="38">
        <v>19</v>
      </c>
      <c r="F3951" s="38">
        <v>2025</v>
      </c>
      <c r="G3951" s="38">
        <v>3</v>
      </c>
      <c r="H3951" s="38" t="s">
        <v>14</v>
      </c>
      <c r="I3951" s="38" t="s">
        <v>312</v>
      </c>
      <c r="J3951" s="38" t="s">
        <v>313</v>
      </c>
      <c r="K3951" s="38" t="s">
        <v>1058</v>
      </c>
      <c r="L3951" s="38">
        <v>3696</v>
      </c>
      <c r="M3951" s="38">
        <v>22</v>
      </c>
      <c r="N3951" s="38">
        <v>168</v>
      </c>
      <c r="O3951" s="38" t="s">
        <v>201</v>
      </c>
      <c r="P3951" s="38" t="s">
        <v>1526</v>
      </c>
    </row>
    <row r="3952" spans="1:16" s="38" customFormat="1" ht="15" hidden="1" x14ac:dyDescent="0.2">
      <c r="A3952" s="38" t="s">
        <v>17</v>
      </c>
      <c r="B3952" s="38" t="str">
        <f t="shared" si="6"/>
        <v>mo_priv019</v>
      </c>
      <c r="C3952" s="38" t="s">
        <v>917</v>
      </c>
      <c r="D3952" s="38">
        <v>6</v>
      </c>
      <c r="E3952" s="38">
        <v>19</v>
      </c>
      <c r="F3952" s="38">
        <v>2025</v>
      </c>
      <c r="G3952" s="38">
        <v>3</v>
      </c>
      <c r="H3952" s="38" t="s">
        <v>14</v>
      </c>
      <c r="I3952" s="38" t="s">
        <v>375</v>
      </c>
      <c r="J3952" s="38" t="s">
        <v>398</v>
      </c>
      <c r="K3952" s="38" t="s">
        <v>1218</v>
      </c>
      <c r="L3952" s="38">
        <v>1104</v>
      </c>
      <c r="M3952" s="38">
        <v>1104</v>
      </c>
      <c r="N3952" s="38">
        <v>1</v>
      </c>
      <c r="O3952" s="38" t="s">
        <v>201</v>
      </c>
      <c r="P3952" s="38" t="s">
        <v>1453</v>
      </c>
    </row>
    <row r="3953" spans="1:16" s="38" customFormat="1" ht="15" hidden="1" x14ac:dyDescent="0.2">
      <c r="A3953" s="38" t="s">
        <v>17</v>
      </c>
      <c r="B3953" s="38" t="str">
        <f t="shared" si="6"/>
        <v>mo_priv019</v>
      </c>
      <c r="C3953" s="38" t="s">
        <v>917</v>
      </c>
      <c r="D3953" s="38">
        <v>6</v>
      </c>
      <c r="E3953" s="38">
        <v>19</v>
      </c>
      <c r="F3953" s="38">
        <v>2025</v>
      </c>
      <c r="G3953" s="38">
        <v>3</v>
      </c>
      <c r="H3953" s="38" t="s">
        <v>14</v>
      </c>
      <c r="I3953" s="38" t="s">
        <v>978</v>
      </c>
      <c r="J3953" s="38" t="s">
        <v>1013</v>
      </c>
      <c r="K3953" s="38" t="s">
        <v>1058</v>
      </c>
      <c r="L3953" s="38">
        <v>87</v>
      </c>
      <c r="M3953" s="38">
        <v>29</v>
      </c>
      <c r="N3953" s="38">
        <v>3</v>
      </c>
      <c r="O3953" s="38" t="s">
        <v>201</v>
      </c>
      <c r="P3953" s="38" t="s">
        <v>1949</v>
      </c>
    </row>
    <row r="3954" spans="1:16" s="38" customFormat="1" ht="15" hidden="1" x14ac:dyDescent="0.2">
      <c r="A3954" s="38" t="s">
        <v>17</v>
      </c>
      <c r="B3954" s="38" t="str">
        <f t="shared" si="6"/>
        <v>mo_priv019</v>
      </c>
      <c r="C3954" s="38" t="s">
        <v>917</v>
      </c>
      <c r="D3954" s="38">
        <v>6</v>
      </c>
      <c r="E3954" s="38">
        <v>19</v>
      </c>
      <c r="F3954" s="38">
        <v>2025</v>
      </c>
      <c r="G3954" s="38">
        <v>3</v>
      </c>
      <c r="H3954" s="38" t="s">
        <v>14</v>
      </c>
      <c r="I3954" s="38" t="s">
        <v>399</v>
      </c>
      <c r="J3954" s="38" t="s">
        <v>400</v>
      </c>
      <c r="K3954" s="38" t="s">
        <v>1058</v>
      </c>
      <c r="L3954" s="38">
        <v>2</v>
      </c>
      <c r="M3954" s="38">
        <v>2</v>
      </c>
      <c r="N3954" s="38">
        <v>1</v>
      </c>
      <c r="O3954" s="38" t="s">
        <v>201</v>
      </c>
      <c r="P3954" s="38" t="s">
        <v>1547</v>
      </c>
    </row>
    <row r="3955" spans="1:16" s="38" customFormat="1" ht="15" hidden="1" x14ac:dyDescent="0.2">
      <c r="A3955" s="38" t="s">
        <v>17</v>
      </c>
      <c r="B3955" s="38" t="str">
        <f t="shared" si="6"/>
        <v>mo_priv019</v>
      </c>
      <c r="C3955" s="38" t="s">
        <v>917</v>
      </c>
      <c r="D3955" s="38">
        <v>6</v>
      </c>
      <c r="E3955" s="38">
        <v>19</v>
      </c>
      <c r="F3955" s="38">
        <v>2025</v>
      </c>
      <c r="G3955" s="38">
        <v>3</v>
      </c>
      <c r="H3955" s="38" t="s">
        <v>14</v>
      </c>
      <c r="I3955" s="38" t="s">
        <v>1818</v>
      </c>
      <c r="J3955" s="38" t="s">
        <v>2168</v>
      </c>
      <c r="K3955" s="38" t="s">
        <v>1058</v>
      </c>
      <c r="L3955" s="38">
        <v>129</v>
      </c>
      <c r="M3955" s="38">
        <v>43</v>
      </c>
      <c r="N3955" s="38">
        <v>3</v>
      </c>
      <c r="O3955" s="38" t="s">
        <v>201</v>
      </c>
      <c r="P3955" s="38" t="s">
        <v>1819</v>
      </c>
    </row>
    <row r="3956" spans="1:16" s="38" customFormat="1" ht="15" hidden="1" x14ac:dyDescent="0.2">
      <c r="A3956" s="38" t="s">
        <v>17</v>
      </c>
      <c r="B3956" s="38" t="str">
        <f t="shared" si="6"/>
        <v>mo_priv019</v>
      </c>
      <c r="C3956" s="38" t="s">
        <v>917</v>
      </c>
      <c r="D3956" s="38">
        <v>6</v>
      </c>
      <c r="E3956" s="38">
        <v>19</v>
      </c>
      <c r="F3956" s="38">
        <v>2025</v>
      </c>
      <c r="G3956" s="38">
        <v>3</v>
      </c>
      <c r="H3956" s="38" t="s">
        <v>14</v>
      </c>
      <c r="I3956" s="38" t="s">
        <v>375</v>
      </c>
      <c r="J3956" s="38" t="s">
        <v>376</v>
      </c>
      <c r="K3956" s="38" t="s">
        <v>1218</v>
      </c>
      <c r="L3956" s="38">
        <v>1</v>
      </c>
      <c r="M3956" s="38">
        <v>1</v>
      </c>
      <c r="N3956" s="38">
        <v>1</v>
      </c>
      <c r="O3956" s="38" t="s">
        <v>201</v>
      </c>
      <c r="P3956" s="38" t="s">
        <v>1515</v>
      </c>
    </row>
    <row r="3957" spans="1:16" s="38" customFormat="1" ht="15" hidden="1" x14ac:dyDescent="0.2">
      <c r="A3957" s="38" t="s">
        <v>17</v>
      </c>
      <c r="B3957" s="38" t="str">
        <f t="shared" si="6"/>
        <v>mo_priv019</v>
      </c>
      <c r="C3957" s="38" t="s">
        <v>917</v>
      </c>
      <c r="D3957" s="38">
        <v>6</v>
      </c>
      <c r="E3957" s="38">
        <v>19</v>
      </c>
      <c r="F3957" s="38">
        <v>2025</v>
      </c>
      <c r="G3957" s="38">
        <v>3</v>
      </c>
      <c r="H3957" s="38" t="s">
        <v>14</v>
      </c>
      <c r="I3957" s="38" t="s">
        <v>973</v>
      </c>
      <c r="J3957" s="38" t="s">
        <v>481</v>
      </c>
      <c r="K3957" s="38" t="s">
        <v>1058</v>
      </c>
      <c r="L3957" s="38">
        <v>18</v>
      </c>
      <c r="M3957" s="38">
        <v>18</v>
      </c>
      <c r="N3957" s="38">
        <v>1</v>
      </c>
      <c r="O3957" s="38" t="s">
        <v>201</v>
      </c>
      <c r="P3957" s="38" t="s">
        <v>1523</v>
      </c>
    </row>
    <row r="3958" spans="1:16" s="38" customFormat="1" ht="15" hidden="1" x14ac:dyDescent="0.2">
      <c r="A3958" s="38" t="s">
        <v>16</v>
      </c>
      <c r="B3958" s="38" t="str">
        <f t="shared" si="6"/>
        <v>mo_priv020</v>
      </c>
      <c r="C3958" s="38" t="s">
        <v>917</v>
      </c>
      <c r="D3958" s="38">
        <v>6</v>
      </c>
      <c r="E3958" s="38">
        <v>19</v>
      </c>
      <c r="F3958" s="38">
        <v>2025</v>
      </c>
      <c r="G3958" s="38">
        <v>3</v>
      </c>
      <c r="H3958" s="38" t="s">
        <v>1505</v>
      </c>
      <c r="I3958" s="38" t="s">
        <v>973</v>
      </c>
      <c r="J3958" s="38" t="s">
        <v>481</v>
      </c>
      <c r="K3958" s="38" t="s">
        <v>1058</v>
      </c>
      <c r="L3958" s="38">
        <v>33</v>
      </c>
      <c r="M3958" s="38">
        <v>33</v>
      </c>
      <c r="N3958" s="38">
        <v>1</v>
      </c>
      <c r="O3958" s="38" t="s">
        <v>201</v>
      </c>
      <c r="P3958" s="38" t="s">
        <v>1523</v>
      </c>
    </row>
    <row r="3959" spans="1:16" s="38" customFormat="1" ht="15" hidden="1" x14ac:dyDescent="0.2">
      <c r="A3959" s="38" t="s">
        <v>16</v>
      </c>
      <c r="B3959" s="38" t="str">
        <f t="shared" si="6"/>
        <v>mo_priv020</v>
      </c>
      <c r="C3959" s="38" t="s">
        <v>917</v>
      </c>
      <c r="D3959" s="38">
        <v>6</v>
      </c>
      <c r="E3959" s="38">
        <v>19</v>
      </c>
      <c r="F3959" s="38">
        <v>2025</v>
      </c>
      <c r="G3959" s="38">
        <v>3</v>
      </c>
      <c r="H3959" s="38" t="s">
        <v>1505</v>
      </c>
      <c r="I3959" s="38" t="s">
        <v>1818</v>
      </c>
      <c r="J3959" s="38" t="s">
        <v>2168</v>
      </c>
      <c r="K3959" s="38" t="s">
        <v>1058</v>
      </c>
      <c r="L3959" s="38">
        <v>1648</v>
      </c>
      <c r="M3959" s="38">
        <v>206</v>
      </c>
      <c r="N3959" s="38">
        <v>8</v>
      </c>
      <c r="O3959" s="38" t="s">
        <v>201</v>
      </c>
      <c r="P3959" s="38" t="s">
        <v>1819</v>
      </c>
    </row>
    <row r="3960" spans="1:16" s="38" customFormat="1" ht="15" hidden="1" x14ac:dyDescent="0.2">
      <c r="A3960" s="38" t="s">
        <v>16</v>
      </c>
      <c r="B3960" s="38" t="str">
        <f t="shared" si="6"/>
        <v>mo_priv020</v>
      </c>
      <c r="C3960" s="38" t="s">
        <v>917</v>
      </c>
      <c r="D3960" s="38">
        <v>6</v>
      </c>
      <c r="E3960" s="38">
        <v>19</v>
      </c>
      <c r="F3960" s="38">
        <v>2025</v>
      </c>
      <c r="G3960" s="38">
        <v>3</v>
      </c>
      <c r="H3960" s="38" t="s">
        <v>1505</v>
      </c>
      <c r="I3960" s="38" t="s">
        <v>375</v>
      </c>
      <c r="J3960" s="38" t="s">
        <v>1676</v>
      </c>
      <c r="K3960" s="38" t="s">
        <v>1218</v>
      </c>
      <c r="L3960" s="38">
        <v>85</v>
      </c>
      <c r="M3960" s="38">
        <v>85</v>
      </c>
      <c r="N3960" s="38">
        <v>1</v>
      </c>
      <c r="O3960" s="38" t="s">
        <v>201</v>
      </c>
      <c r="P3960" s="38" t="s">
        <v>1531</v>
      </c>
    </row>
    <row r="3961" spans="1:16" s="38" customFormat="1" ht="15" hidden="1" x14ac:dyDescent="0.2">
      <c r="A3961" s="38" t="s">
        <v>16</v>
      </c>
      <c r="B3961" s="38" t="str">
        <f t="shared" si="6"/>
        <v>mo_priv020</v>
      </c>
      <c r="C3961" s="38" t="s">
        <v>917</v>
      </c>
      <c r="D3961" s="38">
        <v>6</v>
      </c>
      <c r="E3961" s="38">
        <v>19</v>
      </c>
      <c r="F3961" s="38">
        <v>2025</v>
      </c>
      <c r="G3961" s="38">
        <v>3</v>
      </c>
      <c r="H3961" s="38" t="s">
        <v>1505</v>
      </c>
      <c r="I3961" s="38" t="s">
        <v>980</v>
      </c>
      <c r="J3961" s="38" t="s">
        <v>1825</v>
      </c>
      <c r="K3961" s="38" t="s">
        <v>1058</v>
      </c>
      <c r="L3961" s="38">
        <v>22</v>
      </c>
      <c r="M3961" s="38">
        <v>22</v>
      </c>
      <c r="N3961" s="38">
        <v>1</v>
      </c>
      <c r="O3961" s="38" t="s">
        <v>201</v>
      </c>
      <c r="P3961" s="38" t="s">
        <v>1817</v>
      </c>
    </row>
    <row r="3962" spans="1:16" s="38" customFormat="1" ht="15" hidden="1" x14ac:dyDescent="0.2">
      <c r="A3962" s="38" t="s">
        <v>16</v>
      </c>
      <c r="B3962" s="38" t="str">
        <f t="shared" si="6"/>
        <v>mo_priv020</v>
      </c>
      <c r="C3962" s="38" t="s">
        <v>917</v>
      </c>
      <c r="D3962" s="38">
        <v>6</v>
      </c>
      <c r="E3962" s="38">
        <v>19</v>
      </c>
      <c r="F3962" s="38">
        <v>2025</v>
      </c>
      <c r="G3962" s="38">
        <v>3</v>
      </c>
      <c r="H3962" s="38" t="s">
        <v>1505</v>
      </c>
      <c r="I3962" s="38" t="s">
        <v>415</v>
      </c>
      <c r="J3962" s="38" t="s">
        <v>1762</v>
      </c>
      <c r="K3962" s="38" t="s">
        <v>1058</v>
      </c>
      <c r="L3962" s="38">
        <v>8</v>
      </c>
      <c r="M3962" s="38">
        <v>1</v>
      </c>
      <c r="N3962" s="38">
        <v>8</v>
      </c>
      <c r="O3962" s="38" t="s">
        <v>201</v>
      </c>
      <c r="P3962" s="38" t="s">
        <v>501</v>
      </c>
    </row>
    <row r="3963" spans="1:16" s="38" customFormat="1" ht="15" hidden="1" x14ac:dyDescent="0.2">
      <c r="A3963" s="38" t="s">
        <v>16</v>
      </c>
      <c r="B3963" s="38" t="str">
        <f t="shared" si="6"/>
        <v>mo_priv020</v>
      </c>
      <c r="C3963" s="38" t="s">
        <v>917</v>
      </c>
      <c r="D3963" s="38">
        <v>6</v>
      </c>
      <c r="E3963" s="38">
        <v>19</v>
      </c>
      <c r="F3963" s="38">
        <v>2025</v>
      </c>
      <c r="G3963" s="38">
        <v>3</v>
      </c>
      <c r="H3963" s="38" t="s">
        <v>1505</v>
      </c>
      <c r="I3963" s="38" t="s">
        <v>314</v>
      </c>
      <c r="J3963" s="38" t="s">
        <v>315</v>
      </c>
      <c r="K3963" s="38" t="s">
        <v>1058</v>
      </c>
      <c r="L3963" s="38">
        <v>15</v>
      </c>
      <c r="M3963" s="38">
        <v>5</v>
      </c>
      <c r="N3963" s="38">
        <v>3</v>
      </c>
      <c r="O3963" s="38" t="s">
        <v>201</v>
      </c>
      <c r="P3963" s="38" t="s">
        <v>1432</v>
      </c>
    </row>
    <row r="3964" spans="1:16" s="38" customFormat="1" ht="15" hidden="1" x14ac:dyDescent="0.2">
      <c r="A3964" s="38" t="s">
        <v>16</v>
      </c>
      <c r="B3964" s="38" t="str">
        <f t="shared" si="6"/>
        <v>mo_priv020</v>
      </c>
      <c r="C3964" s="38" t="s">
        <v>917</v>
      </c>
      <c r="D3964" s="38">
        <v>6</v>
      </c>
      <c r="E3964" s="38">
        <v>19</v>
      </c>
      <c r="F3964" s="38">
        <v>2025</v>
      </c>
      <c r="G3964" s="38">
        <v>3</v>
      </c>
      <c r="H3964" s="38" t="s">
        <v>1505</v>
      </c>
      <c r="I3964" s="38" t="s">
        <v>978</v>
      </c>
      <c r="J3964" s="38" t="s">
        <v>1013</v>
      </c>
      <c r="K3964" s="38" t="s">
        <v>1058</v>
      </c>
      <c r="L3964" s="38">
        <v>25</v>
      </c>
      <c r="M3964" s="38">
        <v>5</v>
      </c>
      <c r="N3964" s="38">
        <v>5</v>
      </c>
      <c r="O3964" s="38" t="s">
        <v>201</v>
      </c>
      <c r="P3964" s="38" t="s">
        <v>1949</v>
      </c>
    </row>
    <row r="3965" spans="1:16" s="38" customFormat="1" ht="15" hidden="1" x14ac:dyDescent="0.2">
      <c r="A3965" s="38" t="s">
        <v>16</v>
      </c>
      <c r="B3965" s="38" t="str">
        <f t="shared" si="6"/>
        <v>mo_priv020</v>
      </c>
      <c r="C3965" s="38" t="s">
        <v>917</v>
      </c>
      <c r="D3965" s="38">
        <v>6</v>
      </c>
      <c r="E3965" s="38">
        <v>19</v>
      </c>
      <c r="F3965" s="38">
        <v>2025</v>
      </c>
      <c r="G3965" s="38">
        <v>3</v>
      </c>
      <c r="H3965" s="38" t="s">
        <v>14</v>
      </c>
      <c r="I3965" s="38" t="s">
        <v>1818</v>
      </c>
      <c r="J3965" s="38" t="s">
        <v>2168</v>
      </c>
      <c r="K3965" s="38" t="s">
        <v>1058</v>
      </c>
      <c r="L3965" s="38">
        <v>3325</v>
      </c>
      <c r="M3965" s="38">
        <v>665</v>
      </c>
      <c r="N3965" s="38">
        <v>5</v>
      </c>
      <c r="O3965" s="38" t="s">
        <v>201</v>
      </c>
      <c r="P3965" s="38" t="s">
        <v>1819</v>
      </c>
    </row>
    <row r="3966" spans="1:16" s="38" customFormat="1" ht="15" hidden="1" x14ac:dyDescent="0.2">
      <c r="A3966" s="38" t="s">
        <v>16</v>
      </c>
      <c r="B3966" s="38" t="str">
        <f t="shared" si="6"/>
        <v>mo_priv020</v>
      </c>
      <c r="C3966" s="38" t="s">
        <v>917</v>
      </c>
      <c r="D3966" s="38">
        <v>6</v>
      </c>
      <c r="E3966" s="38">
        <v>19</v>
      </c>
      <c r="F3966" s="38">
        <v>2025</v>
      </c>
      <c r="G3966" s="38">
        <v>3</v>
      </c>
      <c r="H3966" s="38" t="s">
        <v>14</v>
      </c>
      <c r="I3966" s="38" t="s">
        <v>982</v>
      </c>
      <c r="J3966" s="38" t="s">
        <v>367</v>
      </c>
      <c r="K3966" s="38" t="s">
        <v>1058</v>
      </c>
      <c r="L3966" s="38">
        <v>17</v>
      </c>
      <c r="M3966" s="38">
        <v>17</v>
      </c>
      <c r="N3966" s="38">
        <v>1</v>
      </c>
      <c r="O3966" s="38" t="s">
        <v>201</v>
      </c>
      <c r="P3966" s="38" t="s">
        <v>1635</v>
      </c>
    </row>
    <row r="3967" spans="1:16" s="38" customFormat="1" ht="15" hidden="1" x14ac:dyDescent="0.2">
      <c r="A3967" s="38" t="s">
        <v>16</v>
      </c>
      <c r="B3967" s="38" t="str">
        <f t="shared" si="6"/>
        <v>mo_priv020</v>
      </c>
      <c r="C3967" s="38" t="s">
        <v>917</v>
      </c>
      <c r="D3967" s="38">
        <v>6</v>
      </c>
      <c r="E3967" s="38">
        <v>19</v>
      </c>
      <c r="F3967" s="38">
        <v>2025</v>
      </c>
      <c r="G3967" s="38">
        <v>3</v>
      </c>
      <c r="H3967" s="38" t="s">
        <v>14</v>
      </c>
      <c r="I3967" s="38" t="s">
        <v>980</v>
      </c>
      <c r="J3967" s="38" t="s">
        <v>1825</v>
      </c>
      <c r="K3967" s="38" t="s">
        <v>1058</v>
      </c>
      <c r="L3967" s="38">
        <v>76</v>
      </c>
      <c r="M3967" s="38">
        <v>38</v>
      </c>
      <c r="N3967" s="38">
        <v>2</v>
      </c>
      <c r="O3967" s="38" t="s">
        <v>201</v>
      </c>
      <c r="P3967" s="38" t="s">
        <v>1817</v>
      </c>
    </row>
    <row r="3968" spans="1:16" s="38" customFormat="1" ht="15" hidden="1" x14ac:dyDescent="0.2">
      <c r="A3968" s="38" t="s">
        <v>16</v>
      </c>
      <c r="B3968" s="38" t="str">
        <f t="shared" si="6"/>
        <v>mo_priv020</v>
      </c>
      <c r="C3968" s="38" t="s">
        <v>917</v>
      </c>
      <c r="D3968" s="38">
        <v>6</v>
      </c>
      <c r="E3968" s="38">
        <v>19</v>
      </c>
      <c r="F3968" s="38">
        <v>2025</v>
      </c>
      <c r="G3968" s="38">
        <v>3</v>
      </c>
      <c r="H3968" s="38" t="s">
        <v>14</v>
      </c>
      <c r="I3968" s="38" t="s">
        <v>375</v>
      </c>
      <c r="J3968" s="38" t="s">
        <v>1676</v>
      </c>
      <c r="K3968" s="38" t="s">
        <v>1218</v>
      </c>
      <c r="L3968" s="38">
        <v>79</v>
      </c>
      <c r="M3968" s="38">
        <v>79</v>
      </c>
      <c r="N3968" s="38">
        <v>1</v>
      </c>
      <c r="O3968" s="38" t="s">
        <v>201</v>
      </c>
      <c r="P3968" s="38" t="s">
        <v>1531</v>
      </c>
    </row>
    <row r="3969" spans="1:16" s="38" customFormat="1" ht="15" hidden="1" x14ac:dyDescent="0.2">
      <c r="A3969" s="38" t="s">
        <v>16</v>
      </c>
      <c r="B3969" s="38" t="str">
        <f t="shared" si="6"/>
        <v>mo_priv020</v>
      </c>
      <c r="C3969" s="38" t="s">
        <v>917</v>
      </c>
      <c r="D3969" s="38">
        <v>6</v>
      </c>
      <c r="E3969" s="38">
        <v>19</v>
      </c>
      <c r="F3969" s="38">
        <v>2025</v>
      </c>
      <c r="G3969" s="38">
        <v>3</v>
      </c>
      <c r="H3969" s="38" t="s">
        <v>14</v>
      </c>
      <c r="I3969" s="38" t="s">
        <v>399</v>
      </c>
      <c r="J3969" s="38" t="s">
        <v>400</v>
      </c>
      <c r="K3969" s="38" t="s">
        <v>1058</v>
      </c>
      <c r="L3969" s="38">
        <v>7</v>
      </c>
      <c r="M3969" s="38">
        <v>7</v>
      </c>
      <c r="N3969" s="38">
        <v>1</v>
      </c>
      <c r="O3969" s="38" t="s">
        <v>201</v>
      </c>
      <c r="P3969" s="38" t="s">
        <v>1547</v>
      </c>
    </row>
    <row r="3970" spans="1:16" s="38" customFormat="1" ht="15" hidden="1" x14ac:dyDescent="0.2">
      <c r="A3970" s="38" t="s">
        <v>16</v>
      </c>
      <c r="B3970" s="38" t="str">
        <f t="shared" si="6"/>
        <v>mo_priv020</v>
      </c>
      <c r="C3970" s="38" t="s">
        <v>917</v>
      </c>
      <c r="D3970" s="38">
        <v>6</v>
      </c>
      <c r="E3970" s="38">
        <v>19</v>
      </c>
      <c r="F3970" s="38">
        <v>2025</v>
      </c>
      <c r="G3970" s="38">
        <v>3</v>
      </c>
      <c r="H3970" s="38" t="s">
        <v>14</v>
      </c>
      <c r="I3970" s="38" t="s">
        <v>973</v>
      </c>
      <c r="J3970" s="38" t="s">
        <v>481</v>
      </c>
      <c r="K3970" s="38" t="s">
        <v>1058</v>
      </c>
      <c r="L3970" s="38">
        <v>46</v>
      </c>
      <c r="M3970" s="38">
        <v>46</v>
      </c>
      <c r="N3970" s="38">
        <v>1</v>
      </c>
      <c r="O3970" s="38" t="s">
        <v>201</v>
      </c>
      <c r="P3970" s="38" t="s">
        <v>1523</v>
      </c>
    </row>
    <row r="3971" spans="1:16" s="38" customFormat="1" ht="15" hidden="1" x14ac:dyDescent="0.2">
      <c r="A3971" s="38" t="s">
        <v>16</v>
      </c>
      <c r="B3971" s="38" t="str">
        <f t="shared" si="6"/>
        <v>mo_priv020</v>
      </c>
      <c r="C3971" s="38" t="s">
        <v>917</v>
      </c>
      <c r="D3971" s="38">
        <v>6</v>
      </c>
      <c r="E3971" s="38">
        <v>19</v>
      </c>
      <c r="F3971" s="38">
        <v>2025</v>
      </c>
      <c r="G3971" s="38">
        <v>3</v>
      </c>
      <c r="H3971" s="38" t="s">
        <v>14</v>
      </c>
      <c r="I3971" s="38" t="s">
        <v>380</v>
      </c>
      <c r="J3971" s="38" t="s">
        <v>381</v>
      </c>
      <c r="K3971" s="38" t="s">
        <v>1058</v>
      </c>
      <c r="L3971" s="38">
        <v>1</v>
      </c>
      <c r="M3971" s="38">
        <v>1</v>
      </c>
      <c r="N3971" s="38">
        <v>1</v>
      </c>
      <c r="O3971" s="38" t="s">
        <v>201</v>
      </c>
      <c r="P3971" s="38" t="s">
        <v>1680</v>
      </c>
    </row>
    <row r="3972" spans="1:16" s="38" customFormat="1" ht="15" hidden="1" x14ac:dyDescent="0.2">
      <c r="A3972" s="38" t="s">
        <v>16</v>
      </c>
      <c r="B3972" s="38" t="str">
        <f t="shared" si="6"/>
        <v>mo_priv020</v>
      </c>
      <c r="C3972" s="38" t="s">
        <v>917</v>
      </c>
      <c r="D3972" s="38">
        <v>6</v>
      </c>
      <c r="E3972" s="38">
        <v>19</v>
      </c>
      <c r="F3972" s="38">
        <v>2025</v>
      </c>
      <c r="G3972" s="38">
        <v>3</v>
      </c>
      <c r="H3972" s="38" t="s">
        <v>14</v>
      </c>
      <c r="I3972" s="38" t="s">
        <v>375</v>
      </c>
      <c r="J3972" s="38" t="s">
        <v>398</v>
      </c>
      <c r="K3972" s="38" t="s">
        <v>1218</v>
      </c>
      <c r="L3972" s="38">
        <v>1</v>
      </c>
      <c r="M3972" s="38">
        <v>1</v>
      </c>
      <c r="N3972" s="38">
        <v>1</v>
      </c>
      <c r="O3972" s="38" t="s">
        <v>201</v>
      </c>
      <c r="P3972" s="38" t="s">
        <v>1453</v>
      </c>
    </row>
    <row r="3973" spans="1:16" s="8" customFormat="1" ht="15" hidden="1" x14ac:dyDescent="0.25">
      <c r="A3973" s="5" t="s">
        <v>16</v>
      </c>
      <c r="B3973" s="5" t="str">
        <f t="shared" si="6"/>
        <v>mo_priv020</v>
      </c>
      <c r="C3973" s="5" t="s">
        <v>917</v>
      </c>
      <c r="D3973" s="5">
        <v>6</v>
      </c>
      <c r="E3973" s="5">
        <v>19</v>
      </c>
      <c r="F3973" s="5">
        <v>2025</v>
      </c>
      <c r="G3973" s="5">
        <v>3</v>
      </c>
      <c r="H3973" s="5" t="s">
        <v>14</v>
      </c>
      <c r="I3973" s="5" t="s">
        <v>1018</v>
      </c>
      <c r="J3973" s="5" t="s">
        <v>2000</v>
      </c>
      <c r="K3973" s="5" t="s">
        <v>1058</v>
      </c>
      <c r="L3973" s="5">
        <v>72</v>
      </c>
      <c r="M3973" s="5">
        <v>36</v>
      </c>
      <c r="N3973" s="5">
        <v>2</v>
      </c>
      <c r="O3973" s="5" t="s">
        <v>2004</v>
      </c>
      <c r="P3973" s="5" t="s">
        <v>2005</v>
      </c>
    </row>
    <row r="3974" spans="1:16" s="38" customFormat="1" ht="15" hidden="1" x14ac:dyDescent="0.2">
      <c r="A3974" s="38" t="s">
        <v>16</v>
      </c>
      <c r="B3974" s="38" t="str">
        <f t="shared" si="6"/>
        <v>mo_priv020</v>
      </c>
      <c r="C3974" s="38" t="s">
        <v>917</v>
      </c>
      <c r="D3974" s="38">
        <v>6</v>
      </c>
      <c r="E3974" s="38">
        <v>19</v>
      </c>
      <c r="F3974" s="38">
        <v>2025</v>
      </c>
      <c r="G3974" s="38">
        <v>3</v>
      </c>
      <c r="H3974" s="38" t="s">
        <v>14</v>
      </c>
      <c r="I3974" s="38" t="s">
        <v>451</v>
      </c>
      <c r="J3974" s="38" t="s">
        <v>452</v>
      </c>
      <c r="K3974" s="38" t="s">
        <v>1058</v>
      </c>
      <c r="L3974" s="38">
        <v>2</v>
      </c>
      <c r="M3974" s="38">
        <v>2</v>
      </c>
      <c r="N3974" s="38">
        <v>1</v>
      </c>
      <c r="O3974" s="38" t="s">
        <v>201</v>
      </c>
      <c r="P3974" s="38" t="s">
        <v>1532</v>
      </c>
    </row>
    <row r="3975" spans="1:16" s="38" customFormat="1" ht="15" hidden="1" x14ac:dyDescent="0.2">
      <c r="A3975" s="38" t="s">
        <v>16</v>
      </c>
      <c r="B3975" s="38" t="str">
        <f t="shared" si="6"/>
        <v>mo_priv020</v>
      </c>
      <c r="C3975" s="38" t="s">
        <v>917</v>
      </c>
      <c r="D3975" s="38">
        <v>6</v>
      </c>
      <c r="E3975" s="38">
        <v>19</v>
      </c>
      <c r="F3975" s="38">
        <v>2025</v>
      </c>
      <c r="G3975" s="38">
        <v>3</v>
      </c>
      <c r="H3975" s="38" t="s">
        <v>14</v>
      </c>
      <c r="I3975" s="38" t="s">
        <v>978</v>
      </c>
      <c r="J3975" s="38" t="s">
        <v>1013</v>
      </c>
      <c r="K3975" s="38" t="s">
        <v>1058</v>
      </c>
      <c r="L3975" s="38">
        <v>24</v>
      </c>
      <c r="M3975" s="38">
        <v>8</v>
      </c>
      <c r="N3975" s="38">
        <v>3</v>
      </c>
      <c r="O3975" s="38" t="s">
        <v>201</v>
      </c>
      <c r="P3975" s="38" t="s">
        <v>1949</v>
      </c>
    </row>
    <row r="3976" spans="1:16" s="38" customFormat="1" ht="15" hidden="1" x14ac:dyDescent="0.2">
      <c r="A3976" s="38" t="s">
        <v>16</v>
      </c>
      <c r="B3976" s="38" t="str">
        <f t="shared" si="6"/>
        <v>mo_priv020</v>
      </c>
      <c r="C3976" s="38" t="s">
        <v>917</v>
      </c>
      <c r="D3976" s="38">
        <v>6</v>
      </c>
      <c r="E3976" s="38">
        <v>19</v>
      </c>
      <c r="F3976" s="38">
        <v>2025</v>
      </c>
      <c r="G3976" s="38">
        <v>3</v>
      </c>
      <c r="H3976" s="38" t="s">
        <v>14</v>
      </c>
      <c r="I3976" s="38" t="s">
        <v>314</v>
      </c>
      <c r="J3976" s="38" t="s">
        <v>1617</v>
      </c>
      <c r="K3976" s="38" t="s">
        <v>1058</v>
      </c>
      <c r="L3976" s="38">
        <v>3</v>
      </c>
      <c r="M3976" s="38">
        <v>3</v>
      </c>
      <c r="N3976" s="38">
        <v>1</v>
      </c>
      <c r="O3976" s="38" t="s">
        <v>201</v>
      </c>
      <c r="P3976" s="38" t="s">
        <v>1432</v>
      </c>
    </row>
    <row r="3977" spans="1:16" s="38" customFormat="1" ht="15" hidden="1" x14ac:dyDescent="0.2">
      <c r="A3977" s="38" t="s">
        <v>12</v>
      </c>
      <c r="B3977" s="38" t="str">
        <f t="shared" si="6"/>
        <v>mo_priv022</v>
      </c>
      <c r="C3977" s="38" t="s">
        <v>917</v>
      </c>
      <c r="D3977" s="38">
        <v>6</v>
      </c>
      <c r="E3977" s="38">
        <v>19</v>
      </c>
      <c r="F3977" s="38">
        <v>2025</v>
      </c>
      <c r="G3977" s="38">
        <v>3</v>
      </c>
      <c r="H3977" s="38" t="s">
        <v>14</v>
      </c>
      <c r="I3977" s="38" t="s">
        <v>975</v>
      </c>
      <c r="J3977" s="38" t="s">
        <v>547</v>
      </c>
      <c r="K3977" s="38" t="s">
        <v>1058</v>
      </c>
      <c r="L3977" s="38">
        <v>2457</v>
      </c>
      <c r="M3977" s="38">
        <v>273</v>
      </c>
      <c r="N3977" s="38">
        <v>9</v>
      </c>
      <c r="O3977" s="38" t="s">
        <v>201</v>
      </c>
      <c r="P3977" s="38" t="s">
        <v>1535</v>
      </c>
    </row>
    <row r="3978" spans="1:16" s="8" customFormat="1" ht="15" hidden="1" x14ac:dyDescent="0.25">
      <c r="A3978" s="5" t="s">
        <v>12</v>
      </c>
      <c r="B3978" s="5" t="str">
        <f t="shared" si="6"/>
        <v>mo_priv022</v>
      </c>
      <c r="C3978" s="5" t="s">
        <v>917</v>
      </c>
      <c r="D3978" s="5">
        <v>6</v>
      </c>
      <c r="E3978" s="5">
        <v>19</v>
      </c>
      <c r="F3978" s="5">
        <v>2025</v>
      </c>
      <c r="G3978" s="5">
        <v>3</v>
      </c>
      <c r="H3978" s="5" t="s">
        <v>14</v>
      </c>
      <c r="I3978" s="5" t="s">
        <v>992</v>
      </c>
      <c r="J3978" s="5" t="s">
        <v>1197</v>
      </c>
      <c r="K3978" s="5" t="s">
        <v>1058</v>
      </c>
      <c r="L3978" s="5">
        <v>3</v>
      </c>
      <c r="M3978" s="5">
        <v>3</v>
      </c>
      <c r="N3978" s="5">
        <v>1</v>
      </c>
      <c r="O3978" s="5" t="s">
        <v>2006</v>
      </c>
      <c r="P3978" s="5" t="s">
        <v>1147</v>
      </c>
    </row>
    <row r="3979" spans="1:16" s="38" customFormat="1" ht="15" hidden="1" x14ac:dyDescent="0.2">
      <c r="A3979" s="38" t="s">
        <v>12</v>
      </c>
      <c r="B3979" s="38" t="str">
        <f t="shared" si="6"/>
        <v>mo_priv022</v>
      </c>
      <c r="C3979" s="38" t="s">
        <v>917</v>
      </c>
      <c r="D3979" s="38">
        <v>6</v>
      </c>
      <c r="E3979" s="38">
        <v>19</v>
      </c>
      <c r="F3979" s="38">
        <v>2025</v>
      </c>
      <c r="G3979" s="38">
        <v>3</v>
      </c>
      <c r="H3979" s="38" t="s">
        <v>14</v>
      </c>
      <c r="I3979" s="38" t="s">
        <v>975</v>
      </c>
      <c r="J3979" s="38" t="s">
        <v>547</v>
      </c>
      <c r="K3979" s="38" t="s">
        <v>1058</v>
      </c>
      <c r="L3979" s="38">
        <v>14050</v>
      </c>
      <c r="M3979" s="38">
        <v>281</v>
      </c>
      <c r="N3979" s="38">
        <v>50</v>
      </c>
      <c r="O3979" s="38" t="s">
        <v>201</v>
      </c>
      <c r="P3979" s="38" t="s">
        <v>1535</v>
      </c>
    </row>
    <row r="3980" spans="1:16" s="38" customFormat="1" ht="15" hidden="1" x14ac:dyDescent="0.2">
      <c r="A3980" s="38" t="s">
        <v>12</v>
      </c>
      <c r="B3980" s="38" t="str">
        <f t="shared" si="6"/>
        <v>mo_priv022</v>
      </c>
      <c r="C3980" s="38" t="s">
        <v>917</v>
      </c>
      <c r="D3980" s="38">
        <v>6</v>
      </c>
      <c r="E3980" s="38">
        <v>19</v>
      </c>
      <c r="F3980" s="38">
        <v>2025</v>
      </c>
      <c r="G3980" s="38">
        <v>3</v>
      </c>
      <c r="H3980" s="38" t="s">
        <v>14</v>
      </c>
      <c r="I3980" s="38" t="s">
        <v>975</v>
      </c>
      <c r="J3980" s="38" t="s">
        <v>547</v>
      </c>
      <c r="K3980" s="38" t="s">
        <v>1058</v>
      </c>
      <c r="L3980" s="38">
        <v>50400</v>
      </c>
      <c r="M3980" s="38">
        <v>224</v>
      </c>
      <c r="N3980" s="38">
        <v>225</v>
      </c>
      <c r="O3980" s="38" t="s">
        <v>201</v>
      </c>
      <c r="P3980" s="38" t="s">
        <v>1535</v>
      </c>
    </row>
    <row r="3981" spans="1:16" s="38" customFormat="1" ht="15" hidden="1" x14ac:dyDescent="0.2">
      <c r="A3981" s="38" t="s">
        <v>12</v>
      </c>
      <c r="B3981" s="38" t="str">
        <f t="shared" si="6"/>
        <v>mo_priv022</v>
      </c>
      <c r="C3981" s="38" t="s">
        <v>917</v>
      </c>
      <c r="D3981" s="38">
        <v>6</v>
      </c>
      <c r="E3981" s="38">
        <v>19</v>
      </c>
      <c r="F3981" s="38">
        <v>2025</v>
      </c>
      <c r="G3981" s="38">
        <v>3</v>
      </c>
      <c r="H3981" s="38" t="s">
        <v>14</v>
      </c>
      <c r="I3981" s="38" t="s">
        <v>319</v>
      </c>
      <c r="J3981" s="38" t="s">
        <v>2007</v>
      </c>
      <c r="K3981" s="38" t="s">
        <v>1058</v>
      </c>
      <c r="L3981" s="38">
        <v>30</v>
      </c>
      <c r="M3981" s="38">
        <v>1</v>
      </c>
      <c r="N3981" s="38">
        <v>30</v>
      </c>
      <c r="O3981" s="38" t="s">
        <v>201</v>
      </c>
      <c r="P3981" s="38" t="s">
        <v>199</v>
      </c>
    </row>
    <row r="3982" spans="1:16" s="38" customFormat="1" ht="15" hidden="1" x14ac:dyDescent="0.2">
      <c r="A3982" s="38" t="s">
        <v>12</v>
      </c>
      <c r="B3982" s="38" t="str">
        <f t="shared" si="6"/>
        <v>mo_priv022</v>
      </c>
      <c r="C3982" s="38" t="s">
        <v>917</v>
      </c>
      <c r="D3982" s="38">
        <v>6</v>
      </c>
      <c r="E3982" s="38">
        <v>19</v>
      </c>
      <c r="F3982" s="38">
        <v>2025</v>
      </c>
      <c r="G3982" s="38">
        <v>3</v>
      </c>
      <c r="H3982" s="38" t="s">
        <v>14</v>
      </c>
      <c r="I3982" s="38" t="s">
        <v>433</v>
      </c>
      <c r="J3982" s="38" t="s">
        <v>367</v>
      </c>
      <c r="K3982" s="38" t="s">
        <v>1058</v>
      </c>
      <c r="L3982" s="38">
        <v>860</v>
      </c>
      <c r="M3982" s="38">
        <v>86</v>
      </c>
      <c r="N3982" s="38">
        <v>10</v>
      </c>
      <c r="O3982" s="38" t="s">
        <v>201</v>
      </c>
      <c r="P3982" s="38" t="s">
        <v>508</v>
      </c>
    </row>
    <row r="3983" spans="1:16" s="38" customFormat="1" ht="15" hidden="1" x14ac:dyDescent="0.2">
      <c r="A3983" s="38" t="s">
        <v>12</v>
      </c>
      <c r="B3983" s="38" t="str">
        <f t="shared" si="6"/>
        <v>mo_priv022</v>
      </c>
      <c r="C3983" s="38" t="s">
        <v>917</v>
      </c>
      <c r="D3983" s="38">
        <v>6</v>
      </c>
      <c r="E3983" s="38">
        <v>19</v>
      </c>
      <c r="F3983" s="38">
        <v>2025</v>
      </c>
      <c r="G3983" s="38">
        <v>3</v>
      </c>
      <c r="H3983" s="38" t="s">
        <v>14</v>
      </c>
      <c r="I3983" s="38" t="s">
        <v>446</v>
      </c>
      <c r="J3983" s="38" t="s">
        <v>447</v>
      </c>
      <c r="K3983" s="38" t="s">
        <v>1058</v>
      </c>
      <c r="L3983" s="38">
        <v>5</v>
      </c>
      <c r="M3983" s="38">
        <v>5</v>
      </c>
      <c r="N3983" s="38">
        <v>1</v>
      </c>
      <c r="O3983" s="38" t="s">
        <v>201</v>
      </c>
      <c r="P3983" s="38" t="s">
        <v>1434</v>
      </c>
    </row>
    <row r="3984" spans="1:16" s="38" customFormat="1" ht="15" hidden="1" x14ac:dyDescent="0.2">
      <c r="A3984" s="38" t="s">
        <v>12</v>
      </c>
      <c r="B3984" s="38" t="str">
        <f t="shared" si="6"/>
        <v>mo_priv022</v>
      </c>
      <c r="C3984" s="38" t="s">
        <v>917</v>
      </c>
      <c r="D3984" s="38">
        <v>6</v>
      </c>
      <c r="E3984" s="38">
        <v>19</v>
      </c>
      <c r="F3984" s="38">
        <v>2025</v>
      </c>
      <c r="G3984" s="38">
        <v>3</v>
      </c>
      <c r="H3984" s="38" t="s">
        <v>14</v>
      </c>
      <c r="I3984" s="38" t="s">
        <v>407</v>
      </c>
      <c r="J3984" s="38" t="s">
        <v>2008</v>
      </c>
      <c r="K3984" s="38" t="s">
        <v>1058</v>
      </c>
      <c r="L3984" s="38">
        <v>14</v>
      </c>
      <c r="M3984" s="38">
        <v>1</v>
      </c>
      <c r="N3984" s="38">
        <v>14</v>
      </c>
      <c r="O3984" s="38" t="s">
        <v>201</v>
      </c>
      <c r="P3984" s="38" t="s">
        <v>96</v>
      </c>
    </row>
    <row r="3985" spans="1:16" s="38" customFormat="1" ht="15" hidden="1" x14ac:dyDescent="0.2">
      <c r="A3985" s="38" t="s">
        <v>919</v>
      </c>
      <c r="B3985" s="38" t="str">
        <f t="shared" si="6"/>
        <v>mo_priv049</v>
      </c>
      <c r="C3985" s="38" t="s">
        <v>917</v>
      </c>
      <c r="D3985" s="38">
        <v>6</v>
      </c>
      <c r="E3985" s="38">
        <v>19</v>
      </c>
      <c r="F3985" s="38">
        <v>2025</v>
      </c>
      <c r="G3985" s="38">
        <v>3</v>
      </c>
      <c r="H3985" s="38" t="s">
        <v>14</v>
      </c>
      <c r="I3985" s="38" t="s">
        <v>375</v>
      </c>
      <c r="J3985" s="38" t="s">
        <v>398</v>
      </c>
      <c r="K3985" s="38" t="s">
        <v>1218</v>
      </c>
      <c r="L3985" s="38">
        <v>2</v>
      </c>
      <c r="M3985" s="38">
        <v>2</v>
      </c>
      <c r="N3985" s="38">
        <v>1</v>
      </c>
      <c r="O3985" s="38" t="s">
        <v>201</v>
      </c>
      <c r="P3985" s="38" t="s">
        <v>1453</v>
      </c>
    </row>
    <row r="3986" spans="1:16" s="38" customFormat="1" ht="15" hidden="1" x14ac:dyDescent="0.2">
      <c r="A3986" s="38" t="s">
        <v>34</v>
      </c>
      <c r="B3986" s="38" t="str">
        <f t="shared" si="6"/>
        <v>mo_priv048</v>
      </c>
      <c r="C3986" s="38" t="s">
        <v>917</v>
      </c>
      <c r="D3986" s="38">
        <v>6</v>
      </c>
      <c r="E3986" s="38">
        <v>19</v>
      </c>
      <c r="F3986" s="38">
        <v>2025</v>
      </c>
      <c r="G3986" s="38">
        <v>2</v>
      </c>
      <c r="H3986" s="38" t="s">
        <v>1505</v>
      </c>
      <c r="I3986" s="38" t="s">
        <v>375</v>
      </c>
      <c r="J3986" s="38" t="s">
        <v>398</v>
      </c>
      <c r="K3986" s="38" t="s">
        <v>1218</v>
      </c>
      <c r="L3986" s="38">
        <v>231</v>
      </c>
      <c r="M3986" s="38">
        <v>231</v>
      </c>
      <c r="N3986" s="38">
        <v>1</v>
      </c>
      <c r="O3986" s="38" t="s">
        <v>201</v>
      </c>
      <c r="P3986" s="38" t="s">
        <v>1453</v>
      </c>
    </row>
    <row r="3987" spans="1:16" s="38" customFormat="1" ht="15" hidden="1" x14ac:dyDescent="0.2">
      <c r="A3987" s="38" t="s">
        <v>34</v>
      </c>
      <c r="B3987" s="38" t="str">
        <f t="shared" si="6"/>
        <v>mo_priv048</v>
      </c>
      <c r="C3987" s="38" t="s">
        <v>917</v>
      </c>
      <c r="D3987" s="38">
        <v>6</v>
      </c>
      <c r="E3987" s="38">
        <v>19</v>
      </c>
      <c r="F3987" s="38">
        <v>2025</v>
      </c>
      <c r="G3987" s="38">
        <v>2</v>
      </c>
      <c r="H3987" s="38" t="s">
        <v>1505</v>
      </c>
      <c r="I3987" s="38" t="s">
        <v>375</v>
      </c>
      <c r="J3987" s="38" t="s">
        <v>376</v>
      </c>
      <c r="K3987" s="38" t="s">
        <v>1218</v>
      </c>
      <c r="L3987" s="38">
        <v>8</v>
      </c>
      <c r="M3987" s="38">
        <v>8</v>
      </c>
      <c r="N3987" s="38">
        <v>1</v>
      </c>
      <c r="O3987" s="38" t="s">
        <v>201</v>
      </c>
      <c r="P3987" s="38" t="s">
        <v>1515</v>
      </c>
    </row>
    <row r="3988" spans="1:16" s="38" customFormat="1" ht="15" hidden="1" x14ac:dyDescent="0.2">
      <c r="A3988" s="38" t="s">
        <v>60</v>
      </c>
      <c r="B3988" s="38" t="str">
        <f t="shared" si="6"/>
        <v>mo_priv047</v>
      </c>
      <c r="C3988" s="38" t="s">
        <v>917</v>
      </c>
      <c r="D3988" s="38">
        <v>6</v>
      </c>
      <c r="E3988" s="38">
        <v>19</v>
      </c>
      <c r="F3988" s="38">
        <v>2025</v>
      </c>
      <c r="G3988" s="38">
        <v>2</v>
      </c>
      <c r="H3988" s="38" t="s">
        <v>1505</v>
      </c>
      <c r="I3988" s="38" t="s">
        <v>399</v>
      </c>
      <c r="J3988" s="38" t="s">
        <v>400</v>
      </c>
      <c r="K3988" s="38" t="s">
        <v>1058</v>
      </c>
      <c r="L3988" s="38">
        <v>1</v>
      </c>
      <c r="M3988" s="38">
        <v>1</v>
      </c>
      <c r="N3988" s="38">
        <v>1</v>
      </c>
      <c r="O3988" s="38" t="s">
        <v>201</v>
      </c>
      <c r="P3988" s="38" t="s">
        <v>1547</v>
      </c>
    </row>
    <row r="3989" spans="1:16" s="38" customFormat="1" ht="15" hidden="1" x14ac:dyDescent="0.2">
      <c r="A3989" s="38" t="s">
        <v>60</v>
      </c>
      <c r="B3989" s="38" t="str">
        <f t="shared" si="6"/>
        <v>mo_priv047</v>
      </c>
      <c r="C3989" s="38" t="s">
        <v>917</v>
      </c>
      <c r="D3989" s="38">
        <v>6</v>
      </c>
      <c r="E3989" s="38">
        <v>19</v>
      </c>
      <c r="F3989" s="38">
        <v>2025</v>
      </c>
      <c r="G3989" s="38">
        <v>2</v>
      </c>
      <c r="H3989" s="38" t="s">
        <v>1505</v>
      </c>
      <c r="I3989" s="38" t="s">
        <v>375</v>
      </c>
      <c r="J3989" s="38" t="s">
        <v>376</v>
      </c>
      <c r="K3989" s="38" t="s">
        <v>1218</v>
      </c>
      <c r="L3989" s="38">
        <v>129</v>
      </c>
      <c r="M3989" s="38">
        <v>129</v>
      </c>
      <c r="N3989" s="38">
        <v>1</v>
      </c>
      <c r="O3989" s="38" t="s">
        <v>201</v>
      </c>
      <c r="P3989" s="38" t="s">
        <v>1453</v>
      </c>
    </row>
    <row r="3990" spans="1:16" s="38" customFormat="1" ht="15" hidden="1" x14ac:dyDescent="0.2">
      <c r="A3990" s="38" t="s">
        <v>60</v>
      </c>
      <c r="B3990" s="38" t="str">
        <f t="shared" si="6"/>
        <v>mo_priv047</v>
      </c>
      <c r="C3990" s="38" t="s">
        <v>917</v>
      </c>
      <c r="D3990" s="38">
        <v>6</v>
      </c>
      <c r="E3990" s="38">
        <v>19</v>
      </c>
      <c r="F3990" s="38">
        <v>2025</v>
      </c>
      <c r="G3990" s="38">
        <v>2</v>
      </c>
      <c r="H3990" s="38" t="s">
        <v>1505</v>
      </c>
      <c r="I3990" s="38" t="s">
        <v>1966</v>
      </c>
      <c r="J3990" s="38" t="s">
        <v>481</v>
      </c>
      <c r="K3990" s="38" t="s">
        <v>1058</v>
      </c>
      <c r="L3990" s="38">
        <v>8</v>
      </c>
      <c r="M3990" s="38">
        <v>8</v>
      </c>
      <c r="N3990" s="38">
        <v>1</v>
      </c>
      <c r="O3990" s="38" t="s">
        <v>201</v>
      </c>
      <c r="P3990" s="38" t="s">
        <v>1568</v>
      </c>
    </row>
    <row r="3991" spans="1:16" s="38" customFormat="1" ht="15" hidden="1" x14ac:dyDescent="0.2">
      <c r="A3991" s="38" t="s">
        <v>920</v>
      </c>
      <c r="B3991" s="38" t="str">
        <f t="shared" si="6"/>
        <v>mo_priv050</v>
      </c>
      <c r="C3991" s="38" t="s">
        <v>917</v>
      </c>
      <c r="D3991" s="38">
        <v>6</v>
      </c>
      <c r="E3991" s="38">
        <v>20</v>
      </c>
      <c r="F3991" s="38">
        <v>2025</v>
      </c>
      <c r="G3991" s="38">
        <v>3</v>
      </c>
      <c r="H3991" s="38" t="s">
        <v>1505</v>
      </c>
      <c r="I3991" s="38" t="s">
        <v>201</v>
      </c>
      <c r="J3991" s="38" t="s">
        <v>201</v>
      </c>
      <c r="K3991" s="38" t="s">
        <v>201</v>
      </c>
      <c r="L3991" s="38">
        <v>0</v>
      </c>
      <c r="M3991" s="38">
        <v>0</v>
      </c>
      <c r="N3991" s="38">
        <v>0</v>
      </c>
      <c r="O3991" s="38" t="s">
        <v>201</v>
      </c>
      <c r="P3991" s="38" t="s">
        <v>201</v>
      </c>
    </row>
    <row r="3992" spans="1:16" s="38" customFormat="1" ht="15" hidden="1" x14ac:dyDescent="0.2">
      <c r="A3992" s="38" t="s">
        <v>55</v>
      </c>
      <c r="B3992" s="38" t="str">
        <f t="shared" si="6"/>
        <v>mo_priv046</v>
      </c>
      <c r="C3992" s="38" t="s">
        <v>917</v>
      </c>
      <c r="D3992" s="38">
        <v>6</v>
      </c>
      <c r="E3992" s="38">
        <v>20</v>
      </c>
      <c r="F3992" s="38">
        <v>2025</v>
      </c>
      <c r="G3992" s="38">
        <v>3</v>
      </c>
      <c r="H3992" s="38" t="s">
        <v>14</v>
      </c>
      <c r="I3992" s="38" t="s">
        <v>433</v>
      </c>
      <c r="J3992" s="38" t="s">
        <v>367</v>
      </c>
      <c r="K3992" s="38" t="s">
        <v>1058</v>
      </c>
      <c r="L3992" s="38">
        <v>5148</v>
      </c>
      <c r="M3992" s="38">
        <v>396</v>
      </c>
      <c r="N3992" s="38">
        <v>13</v>
      </c>
      <c r="O3992" s="38" t="s">
        <v>201</v>
      </c>
      <c r="P3992" s="38" t="s">
        <v>508</v>
      </c>
    </row>
    <row r="3993" spans="1:16" s="38" customFormat="1" ht="15" hidden="1" x14ac:dyDescent="0.2">
      <c r="A3993" s="38" t="s">
        <v>55</v>
      </c>
      <c r="B3993" s="38" t="str">
        <f t="shared" si="6"/>
        <v>mo_priv046</v>
      </c>
      <c r="C3993" s="38" t="s">
        <v>917</v>
      </c>
      <c r="D3993" s="38">
        <v>6</v>
      </c>
      <c r="E3993" s="38">
        <v>20</v>
      </c>
      <c r="F3993" s="38">
        <v>2025</v>
      </c>
      <c r="G3993" s="38">
        <v>3</v>
      </c>
      <c r="H3993" s="38" t="s">
        <v>14</v>
      </c>
      <c r="I3993" s="38" t="s">
        <v>375</v>
      </c>
      <c r="J3993" s="38" t="s">
        <v>398</v>
      </c>
      <c r="K3993" s="38" t="s">
        <v>1218</v>
      </c>
      <c r="L3993" s="38">
        <v>10</v>
      </c>
      <c r="M3993" s="38">
        <v>10</v>
      </c>
      <c r="N3993" s="38">
        <v>1</v>
      </c>
      <c r="O3993" s="38" t="s">
        <v>201</v>
      </c>
      <c r="P3993" s="38" t="s">
        <v>1453</v>
      </c>
    </row>
    <row r="3994" spans="1:16" s="38" customFormat="1" ht="15" hidden="1" x14ac:dyDescent="0.2">
      <c r="A3994" s="38" t="s">
        <v>55</v>
      </c>
      <c r="B3994" s="38" t="str">
        <f t="shared" si="6"/>
        <v>mo_priv046</v>
      </c>
      <c r="C3994" s="38" t="s">
        <v>917</v>
      </c>
      <c r="D3994" s="38">
        <v>6</v>
      </c>
      <c r="E3994" s="38">
        <v>20</v>
      </c>
      <c r="F3994" s="38">
        <v>2025</v>
      </c>
      <c r="G3994" s="38">
        <v>3</v>
      </c>
      <c r="H3994" s="38" t="s">
        <v>14</v>
      </c>
      <c r="I3994" s="38" t="s">
        <v>375</v>
      </c>
      <c r="J3994" s="38" t="s">
        <v>1676</v>
      </c>
      <c r="K3994" s="38" t="s">
        <v>1218</v>
      </c>
      <c r="L3994" s="38">
        <v>157</v>
      </c>
      <c r="M3994" s="38">
        <v>157</v>
      </c>
      <c r="N3994" s="38">
        <v>1</v>
      </c>
      <c r="O3994" s="38" t="s">
        <v>201</v>
      </c>
      <c r="P3994" s="38" t="s">
        <v>1531</v>
      </c>
    </row>
    <row r="3995" spans="1:16" s="38" customFormat="1" ht="15" hidden="1" x14ac:dyDescent="0.2">
      <c r="A3995" s="38" t="s">
        <v>55</v>
      </c>
      <c r="B3995" s="38" t="str">
        <f t="shared" si="6"/>
        <v>mo_priv046</v>
      </c>
      <c r="C3995" s="38" t="s">
        <v>917</v>
      </c>
      <c r="D3995" s="38">
        <v>6</v>
      </c>
      <c r="E3995" s="38">
        <v>20</v>
      </c>
      <c r="F3995" s="38">
        <v>2025</v>
      </c>
      <c r="G3995" s="38">
        <v>3</v>
      </c>
      <c r="H3995" s="38" t="s">
        <v>14</v>
      </c>
      <c r="I3995" s="38" t="s">
        <v>563</v>
      </c>
      <c r="J3995" s="38" t="s">
        <v>564</v>
      </c>
      <c r="K3995" s="38" t="s">
        <v>1058</v>
      </c>
      <c r="L3995" s="38">
        <v>4</v>
      </c>
      <c r="M3995" s="38">
        <v>1</v>
      </c>
      <c r="N3995" s="38">
        <v>4</v>
      </c>
      <c r="O3995" s="38" t="s">
        <v>201</v>
      </c>
      <c r="P3995" s="38" t="s">
        <v>2009</v>
      </c>
    </row>
    <row r="3996" spans="1:16" s="38" customFormat="1" ht="15" hidden="1" x14ac:dyDescent="0.2">
      <c r="A3996" s="38" t="s">
        <v>55</v>
      </c>
      <c r="B3996" s="38" t="str">
        <f t="shared" si="6"/>
        <v>mo_priv046</v>
      </c>
      <c r="C3996" s="38" t="s">
        <v>917</v>
      </c>
      <c r="D3996" s="38">
        <v>6</v>
      </c>
      <c r="E3996" s="38">
        <v>20</v>
      </c>
      <c r="F3996" s="38">
        <v>2025</v>
      </c>
      <c r="G3996" s="38">
        <v>3</v>
      </c>
      <c r="H3996" s="38" t="s">
        <v>14</v>
      </c>
      <c r="I3996" s="38" t="s">
        <v>428</v>
      </c>
      <c r="J3996" s="38" t="s">
        <v>306</v>
      </c>
      <c r="K3996" s="38" t="s">
        <v>1058</v>
      </c>
      <c r="L3996" s="38">
        <v>9</v>
      </c>
      <c r="M3996" s="38">
        <v>9</v>
      </c>
      <c r="N3996" s="38">
        <v>1</v>
      </c>
      <c r="O3996" s="38" t="s">
        <v>201</v>
      </c>
      <c r="P3996" s="38" t="s">
        <v>1701</v>
      </c>
    </row>
    <row r="3997" spans="1:16" s="38" customFormat="1" ht="15" hidden="1" x14ac:dyDescent="0.2">
      <c r="A3997" s="38" t="s">
        <v>55</v>
      </c>
      <c r="B3997" s="38" t="str">
        <f t="shared" si="6"/>
        <v>mo_priv046</v>
      </c>
      <c r="C3997" s="38" t="s">
        <v>917</v>
      </c>
      <c r="D3997" s="38">
        <v>6</v>
      </c>
      <c r="E3997" s="38">
        <v>20</v>
      </c>
      <c r="F3997" s="38">
        <v>2025</v>
      </c>
      <c r="G3997" s="38">
        <v>3</v>
      </c>
      <c r="H3997" s="38" t="s">
        <v>14</v>
      </c>
      <c r="I3997" s="38" t="s">
        <v>380</v>
      </c>
      <c r="J3997" s="38" t="s">
        <v>381</v>
      </c>
      <c r="K3997" s="38" t="s">
        <v>1058</v>
      </c>
      <c r="L3997" s="38">
        <v>5</v>
      </c>
      <c r="M3997" s="38">
        <v>5</v>
      </c>
      <c r="N3997" s="38">
        <v>1</v>
      </c>
      <c r="O3997" s="38" t="s">
        <v>201</v>
      </c>
      <c r="P3997" s="38" t="s">
        <v>1680</v>
      </c>
    </row>
    <row r="3998" spans="1:16" s="38" customFormat="1" ht="15" hidden="1" x14ac:dyDescent="0.2">
      <c r="A3998" s="38" t="s">
        <v>55</v>
      </c>
      <c r="B3998" s="38" t="str">
        <f t="shared" si="6"/>
        <v>mo_priv046</v>
      </c>
      <c r="C3998" s="38" t="s">
        <v>917</v>
      </c>
      <c r="D3998" s="38">
        <v>6</v>
      </c>
      <c r="E3998" s="38">
        <v>20</v>
      </c>
      <c r="F3998" s="38">
        <v>2025</v>
      </c>
      <c r="G3998" s="38">
        <v>3</v>
      </c>
      <c r="H3998" s="38" t="s">
        <v>14</v>
      </c>
      <c r="I3998" s="38" t="s">
        <v>375</v>
      </c>
      <c r="J3998" s="38" t="s">
        <v>376</v>
      </c>
      <c r="K3998" s="38" t="s">
        <v>1218</v>
      </c>
      <c r="L3998" s="38">
        <v>1</v>
      </c>
      <c r="M3998" s="38">
        <v>1</v>
      </c>
      <c r="N3998" s="38">
        <v>1</v>
      </c>
      <c r="O3998" s="38" t="s">
        <v>201</v>
      </c>
      <c r="P3998" s="38" t="s">
        <v>1515</v>
      </c>
    </row>
    <row r="3999" spans="1:16" s="38" customFormat="1" ht="15" hidden="1" x14ac:dyDescent="0.2">
      <c r="A3999" s="38" t="s">
        <v>69</v>
      </c>
      <c r="B3999" s="38" t="str">
        <f t="shared" si="6"/>
        <v>mo_priv043</v>
      </c>
      <c r="C3999" s="38" t="s">
        <v>917</v>
      </c>
      <c r="D3999" s="38">
        <v>6</v>
      </c>
      <c r="E3999" s="38">
        <v>23</v>
      </c>
      <c r="F3999" s="38">
        <v>2025</v>
      </c>
      <c r="G3999" s="38">
        <v>3</v>
      </c>
      <c r="H3999" s="38" t="s">
        <v>14</v>
      </c>
      <c r="I3999" s="38" t="s">
        <v>375</v>
      </c>
      <c r="J3999" s="38" t="s">
        <v>398</v>
      </c>
      <c r="K3999" s="38" t="s">
        <v>1218</v>
      </c>
      <c r="L3999" s="38">
        <v>15</v>
      </c>
      <c r="M3999" s="38">
        <v>15</v>
      </c>
      <c r="N3999" s="38">
        <v>1</v>
      </c>
      <c r="O3999" s="38" t="s">
        <v>201</v>
      </c>
      <c r="P3999" s="38" t="s">
        <v>1453</v>
      </c>
    </row>
    <row r="4000" spans="1:16" s="38" customFormat="1" ht="15" hidden="1" x14ac:dyDescent="0.2">
      <c r="A4000" s="38" t="s">
        <v>69</v>
      </c>
      <c r="B4000" s="38" t="str">
        <f t="shared" si="6"/>
        <v>mo_priv043</v>
      </c>
      <c r="C4000" s="38" t="s">
        <v>917</v>
      </c>
      <c r="D4000" s="38">
        <v>6</v>
      </c>
      <c r="E4000" s="38">
        <v>23</v>
      </c>
      <c r="F4000" s="38">
        <v>2025</v>
      </c>
      <c r="G4000" s="38">
        <v>3</v>
      </c>
      <c r="H4000" s="38" t="s">
        <v>14</v>
      </c>
      <c r="I4000" s="38" t="s">
        <v>351</v>
      </c>
      <c r="J4000" s="38" t="s">
        <v>352</v>
      </c>
      <c r="K4000" s="38" t="s">
        <v>1058</v>
      </c>
      <c r="L4000" s="38">
        <v>1</v>
      </c>
      <c r="M4000" s="38">
        <v>1</v>
      </c>
      <c r="N4000" s="38">
        <v>1</v>
      </c>
      <c r="O4000" s="38" t="s">
        <v>201</v>
      </c>
      <c r="P4000" s="38" t="s">
        <v>1516</v>
      </c>
    </row>
    <row r="4001" spans="1:16" s="38" customFormat="1" ht="15" hidden="1" x14ac:dyDescent="0.2">
      <c r="A4001" s="38" t="s">
        <v>92</v>
      </c>
      <c r="B4001" s="38" t="str">
        <f t="shared" si="6"/>
        <v>mo_priv013</v>
      </c>
      <c r="C4001" s="38" t="s">
        <v>917</v>
      </c>
      <c r="D4001" s="38">
        <v>6</v>
      </c>
      <c r="E4001" s="38">
        <v>23</v>
      </c>
      <c r="F4001" s="38">
        <v>2025</v>
      </c>
      <c r="G4001" s="38">
        <v>3</v>
      </c>
      <c r="H4001" s="38" t="s">
        <v>1505</v>
      </c>
      <c r="I4001" s="38" t="s">
        <v>433</v>
      </c>
      <c r="J4001" s="38" t="s">
        <v>367</v>
      </c>
      <c r="K4001" s="38" t="s">
        <v>1058</v>
      </c>
      <c r="L4001" s="38">
        <v>432</v>
      </c>
      <c r="M4001" s="38">
        <v>9</v>
      </c>
      <c r="N4001" s="38">
        <v>48</v>
      </c>
      <c r="O4001" s="38" t="s">
        <v>201</v>
      </c>
      <c r="P4001" s="38" t="s">
        <v>2003</v>
      </c>
    </row>
    <row r="4002" spans="1:16" s="8" customFormat="1" ht="15" hidden="1" x14ac:dyDescent="0.25">
      <c r="A4002" s="5" t="s">
        <v>92</v>
      </c>
      <c r="B4002" s="5" t="str">
        <f t="shared" si="6"/>
        <v>mo_priv013</v>
      </c>
      <c r="C4002" s="5" t="s">
        <v>917</v>
      </c>
      <c r="D4002" s="5">
        <v>6</v>
      </c>
      <c r="E4002" s="5">
        <v>23</v>
      </c>
      <c r="F4002" s="5">
        <v>2025</v>
      </c>
      <c r="G4002" s="5">
        <v>3</v>
      </c>
      <c r="H4002" s="5" t="s">
        <v>1505</v>
      </c>
      <c r="I4002" s="5" t="s">
        <v>484</v>
      </c>
      <c r="J4002" s="5" t="s">
        <v>1194</v>
      </c>
      <c r="K4002" s="5" t="s">
        <v>1058</v>
      </c>
      <c r="L4002" s="5">
        <v>478</v>
      </c>
      <c r="M4002" s="5">
        <v>47</v>
      </c>
      <c r="N4002" s="5">
        <v>1</v>
      </c>
      <c r="O4002" s="5">
        <v>1105</v>
      </c>
      <c r="P4002" s="5" t="s">
        <v>1550</v>
      </c>
    </row>
    <row r="4003" spans="1:16" s="38" customFormat="1" ht="15" hidden="1" x14ac:dyDescent="0.2">
      <c r="A4003" s="38" t="s">
        <v>92</v>
      </c>
      <c r="B4003" s="38" t="str">
        <f t="shared" si="6"/>
        <v>mo_priv013</v>
      </c>
      <c r="C4003" s="38" t="s">
        <v>917</v>
      </c>
      <c r="D4003" s="38">
        <v>6</v>
      </c>
      <c r="E4003" s="38">
        <v>23</v>
      </c>
      <c r="F4003" s="38">
        <v>2025</v>
      </c>
      <c r="G4003" s="38">
        <v>3</v>
      </c>
      <c r="H4003" s="38" t="s">
        <v>1505</v>
      </c>
      <c r="I4003" s="38" t="s">
        <v>415</v>
      </c>
      <c r="J4003" s="38" t="s">
        <v>1762</v>
      </c>
      <c r="K4003" s="38" t="s">
        <v>1058</v>
      </c>
      <c r="L4003" s="38">
        <v>260</v>
      </c>
      <c r="M4003" s="38">
        <v>9</v>
      </c>
      <c r="N4003" s="38">
        <v>4</v>
      </c>
      <c r="O4003" s="38" t="s">
        <v>201</v>
      </c>
      <c r="P4003" s="38" t="s">
        <v>501</v>
      </c>
    </row>
    <row r="4004" spans="1:16" s="38" customFormat="1" ht="15" hidden="1" x14ac:dyDescent="0.2">
      <c r="A4004" s="38" t="s">
        <v>92</v>
      </c>
      <c r="B4004" s="38" t="str">
        <f t="shared" si="6"/>
        <v>mo_priv013</v>
      </c>
      <c r="C4004" s="38" t="s">
        <v>917</v>
      </c>
      <c r="D4004" s="38">
        <v>6</v>
      </c>
      <c r="E4004" s="38">
        <v>23</v>
      </c>
      <c r="F4004" s="38">
        <v>2025</v>
      </c>
      <c r="G4004" s="38">
        <v>3</v>
      </c>
      <c r="H4004" s="38" t="s">
        <v>1505</v>
      </c>
      <c r="I4004" s="38" t="s">
        <v>451</v>
      </c>
      <c r="J4004" s="38" t="s">
        <v>2010</v>
      </c>
      <c r="K4004" s="38" t="s">
        <v>1058</v>
      </c>
      <c r="L4004" s="38">
        <v>5</v>
      </c>
      <c r="M4004" s="38">
        <v>5</v>
      </c>
      <c r="N4004" s="38">
        <v>26</v>
      </c>
      <c r="O4004" s="38" t="s">
        <v>201</v>
      </c>
      <c r="P4004" s="38" t="s">
        <v>2011</v>
      </c>
    </row>
    <row r="4005" spans="1:16" s="8" customFormat="1" ht="15" hidden="1" x14ac:dyDescent="0.25">
      <c r="A4005" s="5" t="s">
        <v>92</v>
      </c>
      <c r="B4005" s="5" t="str">
        <f t="shared" si="6"/>
        <v>mo_priv013</v>
      </c>
      <c r="C4005" s="5" t="s">
        <v>917</v>
      </c>
      <c r="D4005" s="5">
        <v>6</v>
      </c>
      <c r="E4005" s="5">
        <v>23</v>
      </c>
      <c r="F4005" s="5">
        <v>2025</v>
      </c>
      <c r="G4005" s="5">
        <v>3</v>
      </c>
      <c r="H4005" s="5" t="s">
        <v>1505</v>
      </c>
      <c r="I4005" s="5" t="s">
        <v>380</v>
      </c>
      <c r="J4005" s="5" t="s">
        <v>381</v>
      </c>
      <c r="K4005" s="5" t="s">
        <v>1058</v>
      </c>
      <c r="L4005" s="5">
        <v>38</v>
      </c>
      <c r="M4005" s="5">
        <v>38</v>
      </c>
      <c r="N4005" s="5">
        <v>1</v>
      </c>
      <c r="O4005" s="5">
        <v>1109</v>
      </c>
      <c r="P4005" s="5" t="s">
        <v>1680</v>
      </c>
    </row>
    <row r="4006" spans="1:16" s="38" customFormat="1" ht="15" hidden="1" x14ac:dyDescent="0.2">
      <c r="A4006" s="38" t="s">
        <v>92</v>
      </c>
      <c r="B4006" s="38" t="str">
        <f t="shared" si="6"/>
        <v>mo_priv013</v>
      </c>
      <c r="C4006" s="38" t="s">
        <v>917</v>
      </c>
      <c r="D4006" s="38">
        <v>6</v>
      </c>
      <c r="E4006" s="38">
        <v>23</v>
      </c>
      <c r="F4006" s="38">
        <v>2025</v>
      </c>
      <c r="G4006" s="38">
        <v>3</v>
      </c>
      <c r="H4006" s="38" t="s">
        <v>1505</v>
      </c>
      <c r="I4006" s="38" t="s">
        <v>425</v>
      </c>
      <c r="J4006" s="38" t="s">
        <v>426</v>
      </c>
      <c r="K4006" s="38" t="s">
        <v>1058</v>
      </c>
      <c r="L4006" s="38">
        <v>2</v>
      </c>
      <c r="M4006" s="38">
        <v>2</v>
      </c>
      <c r="N4006" s="38">
        <v>1</v>
      </c>
      <c r="O4006" s="38" t="s">
        <v>201</v>
      </c>
      <c r="P4006" s="38" t="s">
        <v>271</v>
      </c>
    </row>
    <row r="4007" spans="1:16" s="38" customFormat="1" ht="15" hidden="1" x14ac:dyDescent="0.2">
      <c r="A4007" s="38" t="s">
        <v>92</v>
      </c>
      <c r="B4007" s="38" t="str">
        <f t="shared" si="6"/>
        <v>mo_priv013</v>
      </c>
      <c r="C4007" s="38" t="s">
        <v>917</v>
      </c>
      <c r="D4007" s="38">
        <v>6</v>
      </c>
      <c r="E4007" s="38">
        <v>23</v>
      </c>
      <c r="F4007" s="38">
        <v>2025</v>
      </c>
      <c r="G4007" s="38">
        <v>3</v>
      </c>
      <c r="H4007" s="38" t="s">
        <v>1505</v>
      </c>
      <c r="I4007" s="38" t="s">
        <v>425</v>
      </c>
      <c r="J4007" s="38" t="s">
        <v>1014</v>
      </c>
      <c r="K4007" s="38" t="s">
        <v>1058</v>
      </c>
      <c r="L4007" s="38">
        <v>1</v>
      </c>
      <c r="M4007" s="38">
        <v>1</v>
      </c>
      <c r="N4007" s="38">
        <v>1</v>
      </c>
      <c r="O4007" s="38" t="s">
        <v>201</v>
      </c>
      <c r="P4007" s="38" t="s">
        <v>2012</v>
      </c>
    </row>
    <row r="4008" spans="1:16" s="38" customFormat="1" ht="15" hidden="1" x14ac:dyDescent="0.2">
      <c r="A4008" s="38" t="s">
        <v>92</v>
      </c>
      <c r="B4008" s="38" t="str">
        <f t="shared" si="6"/>
        <v>mo_priv013</v>
      </c>
      <c r="C4008" s="38" t="s">
        <v>917</v>
      </c>
      <c r="D4008" s="38">
        <v>6</v>
      </c>
      <c r="E4008" s="38">
        <v>23</v>
      </c>
      <c r="F4008" s="38">
        <v>2025</v>
      </c>
      <c r="G4008" s="38">
        <v>3</v>
      </c>
      <c r="H4008" s="38" t="s">
        <v>1505</v>
      </c>
      <c r="I4008" s="38" t="s">
        <v>428</v>
      </c>
      <c r="J4008" s="38" t="s">
        <v>306</v>
      </c>
      <c r="K4008" s="38" t="s">
        <v>1058</v>
      </c>
      <c r="L4008" s="38">
        <v>1</v>
      </c>
      <c r="M4008" s="38">
        <v>1</v>
      </c>
      <c r="N4008" s="38">
        <v>1</v>
      </c>
      <c r="O4008" s="38" t="s">
        <v>201</v>
      </c>
      <c r="P4008" s="38" t="s">
        <v>1701</v>
      </c>
    </row>
    <row r="4009" spans="1:16" s="38" customFormat="1" ht="15" hidden="1" x14ac:dyDescent="0.2">
      <c r="A4009" s="38" t="s">
        <v>115</v>
      </c>
      <c r="B4009" s="38" t="str">
        <f t="shared" si="6"/>
        <v>mo_priv001</v>
      </c>
      <c r="C4009" s="38" t="s">
        <v>917</v>
      </c>
      <c r="D4009" s="38">
        <v>6</v>
      </c>
      <c r="E4009" s="38">
        <v>23</v>
      </c>
      <c r="F4009" s="38">
        <v>2025</v>
      </c>
      <c r="G4009" s="38">
        <v>3</v>
      </c>
      <c r="H4009" s="38" t="s">
        <v>14</v>
      </c>
      <c r="I4009" s="38" t="s">
        <v>425</v>
      </c>
      <c r="J4009" s="38" t="s">
        <v>426</v>
      </c>
      <c r="K4009" s="38" t="s">
        <v>1058</v>
      </c>
      <c r="L4009" s="38">
        <v>23</v>
      </c>
      <c r="M4009" s="38">
        <v>23</v>
      </c>
      <c r="N4009" s="38">
        <v>1</v>
      </c>
      <c r="O4009" s="38" t="s">
        <v>201</v>
      </c>
      <c r="P4009" s="38" t="s">
        <v>271</v>
      </c>
    </row>
    <row r="4010" spans="1:16" s="38" customFormat="1" ht="15" hidden="1" x14ac:dyDescent="0.2">
      <c r="A4010" s="38" t="s">
        <v>115</v>
      </c>
      <c r="B4010" s="38" t="str">
        <f t="shared" si="6"/>
        <v>mo_priv001</v>
      </c>
      <c r="C4010" s="38" t="s">
        <v>917</v>
      </c>
      <c r="D4010" s="38">
        <v>6</v>
      </c>
      <c r="E4010" s="38">
        <v>23</v>
      </c>
      <c r="F4010" s="38">
        <v>2025</v>
      </c>
      <c r="G4010" s="38">
        <v>3</v>
      </c>
      <c r="H4010" s="38" t="s">
        <v>14</v>
      </c>
      <c r="I4010" s="38" t="s">
        <v>973</v>
      </c>
      <c r="J4010" s="38" t="s">
        <v>2013</v>
      </c>
      <c r="K4010" s="38" t="s">
        <v>1058</v>
      </c>
      <c r="L4010" s="38">
        <v>13</v>
      </c>
      <c r="M4010" s="38">
        <v>13</v>
      </c>
      <c r="N4010" s="38">
        <v>1</v>
      </c>
      <c r="O4010" s="38" t="s">
        <v>201</v>
      </c>
      <c r="P4010" s="38" t="s">
        <v>2014</v>
      </c>
    </row>
    <row r="4011" spans="1:16" s="38" customFormat="1" ht="15" hidden="1" x14ac:dyDescent="0.2">
      <c r="A4011" s="38" t="s">
        <v>115</v>
      </c>
      <c r="B4011" s="38" t="str">
        <f t="shared" si="6"/>
        <v>mo_priv001</v>
      </c>
      <c r="C4011" s="38" t="s">
        <v>917</v>
      </c>
      <c r="D4011" s="38">
        <v>6</v>
      </c>
      <c r="E4011" s="38">
        <v>23</v>
      </c>
      <c r="F4011" s="38">
        <v>2025</v>
      </c>
      <c r="G4011" s="38">
        <v>3</v>
      </c>
      <c r="H4011" s="38" t="s">
        <v>14</v>
      </c>
      <c r="I4011" s="38" t="s">
        <v>375</v>
      </c>
      <c r="J4011" s="38" t="s">
        <v>376</v>
      </c>
      <c r="K4011" s="38" t="s">
        <v>1218</v>
      </c>
      <c r="L4011" s="38">
        <v>29</v>
      </c>
      <c r="M4011" s="38">
        <v>29</v>
      </c>
      <c r="N4011" s="38">
        <v>1</v>
      </c>
      <c r="O4011" s="38" t="s">
        <v>201</v>
      </c>
      <c r="P4011" s="38" t="s">
        <v>1515</v>
      </c>
    </row>
    <row r="4012" spans="1:16" s="38" customFormat="1" ht="15" hidden="1" x14ac:dyDescent="0.2">
      <c r="A4012" s="38" t="s">
        <v>115</v>
      </c>
      <c r="B4012" s="38" t="str">
        <f t="shared" si="6"/>
        <v>mo_priv001</v>
      </c>
      <c r="C4012" s="38" t="s">
        <v>917</v>
      </c>
      <c r="D4012" s="38">
        <v>6</v>
      </c>
      <c r="E4012" s="38">
        <v>23</v>
      </c>
      <c r="F4012" s="38">
        <v>2025</v>
      </c>
      <c r="G4012" s="38">
        <v>3</v>
      </c>
      <c r="H4012" s="38" t="s">
        <v>14</v>
      </c>
      <c r="I4012" s="38" t="s">
        <v>973</v>
      </c>
      <c r="J4012" s="38" t="s">
        <v>481</v>
      </c>
      <c r="K4012" s="38" t="s">
        <v>1058</v>
      </c>
      <c r="L4012" s="38">
        <v>18</v>
      </c>
      <c r="M4012" s="38">
        <v>18</v>
      </c>
      <c r="N4012" s="38">
        <v>1</v>
      </c>
      <c r="O4012" s="38" t="s">
        <v>201</v>
      </c>
      <c r="P4012" s="38" t="s">
        <v>1523</v>
      </c>
    </row>
    <row r="4013" spans="1:16" s="38" customFormat="1" ht="15" hidden="1" x14ac:dyDescent="0.2">
      <c r="A4013" s="38" t="s">
        <v>115</v>
      </c>
      <c r="B4013" s="38" t="str">
        <f t="shared" si="6"/>
        <v>mo_priv001</v>
      </c>
      <c r="C4013" s="38" t="s">
        <v>917</v>
      </c>
      <c r="D4013" s="38">
        <v>6</v>
      </c>
      <c r="E4013" s="38">
        <v>23</v>
      </c>
      <c r="F4013" s="38">
        <v>2025</v>
      </c>
      <c r="G4013" s="38">
        <v>3</v>
      </c>
      <c r="H4013" s="38" t="s">
        <v>14</v>
      </c>
      <c r="I4013" s="38" t="s">
        <v>423</v>
      </c>
      <c r="J4013" s="38" t="s">
        <v>442</v>
      </c>
      <c r="K4013" s="38" t="s">
        <v>1058</v>
      </c>
      <c r="L4013" s="38">
        <v>1</v>
      </c>
      <c r="M4013" s="38">
        <v>1</v>
      </c>
      <c r="N4013" s="38">
        <v>1</v>
      </c>
      <c r="O4013" s="38" t="s">
        <v>201</v>
      </c>
      <c r="P4013" s="38" t="s">
        <v>1709</v>
      </c>
    </row>
    <row r="4014" spans="1:16" s="38" customFormat="1" ht="15" hidden="1" x14ac:dyDescent="0.2">
      <c r="A4014" s="38" t="s">
        <v>115</v>
      </c>
      <c r="B4014" s="38" t="str">
        <f t="shared" si="6"/>
        <v>mo_priv001</v>
      </c>
      <c r="C4014" s="38" t="s">
        <v>917</v>
      </c>
      <c r="D4014" s="38">
        <v>6</v>
      </c>
      <c r="E4014" s="38">
        <v>23</v>
      </c>
      <c r="F4014" s="38">
        <v>2025</v>
      </c>
      <c r="G4014" s="38">
        <v>3</v>
      </c>
      <c r="H4014" s="38" t="s">
        <v>14</v>
      </c>
      <c r="I4014" s="38" t="s">
        <v>314</v>
      </c>
      <c r="J4014" s="38" t="s">
        <v>1617</v>
      </c>
      <c r="K4014" s="38" t="s">
        <v>1058</v>
      </c>
      <c r="L4014" s="38">
        <v>144</v>
      </c>
      <c r="M4014" s="38">
        <v>144</v>
      </c>
      <c r="N4014" s="38">
        <v>1</v>
      </c>
      <c r="O4014" s="38" t="s">
        <v>201</v>
      </c>
      <c r="P4014" s="38" t="s">
        <v>1432</v>
      </c>
    </row>
    <row r="4015" spans="1:16" s="38" customFormat="1" ht="15" hidden="1" x14ac:dyDescent="0.2">
      <c r="A4015" s="38" t="s">
        <v>115</v>
      </c>
      <c r="B4015" s="38" t="str">
        <f t="shared" si="6"/>
        <v>mo_priv001</v>
      </c>
      <c r="C4015" s="38" t="s">
        <v>917</v>
      </c>
      <c r="D4015" s="38">
        <v>6</v>
      </c>
      <c r="E4015" s="38">
        <v>23</v>
      </c>
      <c r="F4015" s="38">
        <v>2025</v>
      </c>
      <c r="G4015" s="38">
        <v>3</v>
      </c>
      <c r="H4015" s="38" t="s">
        <v>14</v>
      </c>
      <c r="I4015" s="38" t="s">
        <v>380</v>
      </c>
      <c r="J4015" s="38" t="s">
        <v>381</v>
      </c>
      <c r="K4015" s="38" t="s">
        <v>1058</v>
      </c>
      <c r="L4015" s="38">
        <v>30</v>
      </c>
      <c r="M4015" s="38">
        <v>30</v>
      </c>
      <c r="N4015" s="38">
        <v>1</v>
      </c>
      <c r="O4015" s="38" t="s">
        <v>201</v>
      </c>
      <c r="P4015" s="38" t="s">
        <v>1680</v>
      </c>
    </row>
    <row r="4016" spans="1:16" s="38" customFormat="1" ht="15" hidden="1" x14ac:dyDescent="0.2">
      <c r="A4016" s="38" t="s">
        <v>115</v>
      </c>
      <c r="B4016" s="38" t="str">
        <f t="shared" si="6"/>
        <v>mo_priv001</v>
      </c>
      <c r="C4016" s="38" t="s">
        <v>917</v>
      </c>
      <c r="D4016" s="38">
        <v>6</v>
      </c>
      <c r="E4016" s="38">
        <v>23</v>
      </c>
      <c r="F4016" s="38">
        <v>2025</v>
      </c>
      <c r="G4016" s="38">
        <v>3</v>
      </c>
      <c r="H4016" s="38" t="s">
        <v>14</v>
      </c>
      <c r="I4016" s="38" t="s">
        <v>312</v>
      </c>
      <c r="J4016" s="38" t="s">
        <v>313</v>
      </c>
      <c r="K4016" s="38" t="s">
        <v>1058</v>
      </c>
      <c r="L4016" s="38">
        <v>36</v>
      </c>
      <c r="M4016" s="38">
        <v>2</v>
      </c>
      <c r="N4016" s="38">
        <v>18</v>
      </c>
      <c r="O4016" s="38" t="s">
        <v>201</v>
      </c>
      <c r="P4016" s="38" t="s">
        <v>1526</v>
      </c>
    </row>
    <row r="4017" spans="1:16" s="38" customFormat="1" ht="15" hidden="1" x14ac:dyDescent="0.25">
      <c r="A4017" s="38" t="s">
        <v>115</v>
      </c>
      <c r="B4017" s="38" t="str">
        <f t="shared" si="6"/>
        <v>mo_priv001</v>
      </c>
      <c r="C4017" s="38" t="s">
        <v>917</v>
      </c>
      <c r="D4017" s="38">
        <v>6</v>
      </c>
      <c r="E4017" s="38">
        <v>23</v>
      </c>
      <c r="F4017" s="38">
        <v>2025</v>
      </c>
      <c r="G4017" s="38">
        <v>3</v>
      </c>
      <c r="H4017" s="38" t="s">
        <v>14</v>
      </c>
      <c r="I4017" s="38" t="s">
        <v>371</v>
      </c>
      <c r="J4017" s="38" t="s">
        <v>370</v>
      </c>
      <c r="K4017" s="38" t="s">
        <v>1058</v>
      </c>
      <c r="L4017" s="38">
        <v>3</v>
      </c>
      <c r="M4017" s="38">
        <v>3</v>
      </c>
      <c r="N4017" s="38">
        <v>1</v>
      </c>
      <c r="O4017" s="38" t="s">
        <v>201</v>
      </c>
      <c r="P4017" s="5" t="s">
        <v>1706</v>
      </c>
    </row>
    <row r="4018" spans="1:16" s="38" customFormat="1" ht="15" hidden="1" x14ac:dyDescent="0.2">
      <c r="A4018" s="38" t="s">
        <v>115</v>
      </c>
      <c r="B4018" s="38" t="str">
        <f t="shared" si="6"/>
        <v>mo_priv001</v>
      </c>
      <c r="C4018" s="38" t="s">
        <v>917</v>
      </c>
      <c r="D4018" s="38">
        <v>6</v>
      </c>
      <c r="E4018" s="38">
        <v>23</v>
      </c>
      <c r="F4018" s="38">
        <v>2025</v>
      </c>
      <c r="G4018" s="38">
        <v>3</v>
      </c>
      <c r="H4018" s="38" t="s">
        <v>14</v>
      </c>
      <c r="I4018" s="38" t="s">
        <v>1966</v>
      </c>
      <c r="J4018" s="38" t="s">
        <v>481</v>
      </c>
      <c r="K4018" s="38" t="s">
        <v>1058</v>
      </c>
      <c r="L4018" s="38">
        <v>7</v>
      </c>
      <c r="M4018" s="38">
        <v>7</v>
      </c>
      <c r="N4018" s="38">
        <v>1</v>
      </c>
      <c r="O4018" s="38" t="s">
        <v>201</v>
      </c>
      <c r="P4018" s="38" t="s">
        <v>1568</v>
      </c>
    </row>
    <row r="4019" spans="1:16" s="38" customFormat="1" ht="15" hidden="1" x14ac:dyDescent="0.2">
      <c r="A4019" s="38" t="s">
        <v>115</v>
      </c>
      <c r="B4019" s="38" t="str">
        <f t="shared" si="6"/>
        <v>mo_priv001</v>
      </c>
      <c r="C4019" s="38" t="s">
        <v>917</v>
      </c>
      <c r="D4019" s="38">
        <v>6</v>
      </c>
      <c r="E4019" s="38">
        <v>23</v>
      </c>
      <c r="F4019" s="38">
        <v>2025</v>
      </c>
      <c r="G4019" s="38">
        <v>3</v>
      </c>
      <c r="H4019" s="38" t="s">
        <v>14</v>
      </c>
      <c r="I4019" s="38" t="s">
        <v>375</v>
      </c>
      <c r="J4019" s="38" t="s">
        <v>1676</v>
      </c>
      <c r="K4019" s="38" t="s">
        <v>1218</v>
      </c>
      <c r="L4019" s="38">
        <v>18</v>
      </c>
      <c r="M4019" s="38">
        <v>18</v>
      </c>
      <c r="N4019" s="38">
        <v>1</v>
      </c>
      <c r="O4019" s="38" t="s">
        <v>201</v>
      </c>
      <c r="P4019" s="38" t="s">
        <v>1531</v>
      </c>
    </row>
    <row r="4020" spans="1:16" s="38" customFormat="1" ht="15" hidden="1" x14ac:dyDescent="0.2">
      <c r="A4020" s="38" t="s">
        <v>115</v>
      </c>
      <c r="B4020" s="38" t="str">
        <f t="shared" si="6"/>
        <v>mo_priv001</v>
      </c>
      <c r="C4020" s="38" t="s">
        <v>917</v>
      </c>
      <c r="D4020" s="38">
        <v>6</v>
      </c>
      <c r="E4020" s="38">
        <v>23</v>
      </c>
      <c r="F4020" s="38">
        <v>2025</v>
      </c>
      <c r="G4020" s="38">
        <v>3</v>
      </c>
      <c r="H4020" s="38" t="s">
        <v>14</v>
      </c>
      <c r="I4020" s="38" t="s">
        <v>375</v>
      </c>
      <c r="J4020" s="38" t="s">
        <v>398</v>
      </c>
      <c r="K4020" s="38" t="s">
        <v>1218</v>
      </c>
      <c r="L4020" s="38">
        <v>131</v>
      </c>
      <c r="M4020" s="38">
        <v>131</v>
      </c>
      <c r="N4020" s="38">
        <v>1</v>
      </c>
      <c r="O4020" s="38" t="s">
        <v>201</v>
      </c>
      <c r="P4020" s="38" t="s">
        <v>1453</v>
      </c>
    </row>
    <row r="4021" spans="1:16" s="8" customFormat="1" ht="15" hidden="1" x14ac:dyDescent="0.25">
      <c r="A4021" s="5" t="s">
        <v>115</v>
      </c>
      <c r="B4021" s="5" t="str">
        <f t="shared" si="6"/>
        <v>mo_priv001</v>
      </c>
      <c r="C4021" s="5" t="s">
        <v>917</v>
      </c>
      <c r="D4021" s="5">
        <v>6</v>
      </c>
      <c r="E4021" s="5">
        <v>23</v>
      </c>
      <c r="F4021" s="5">
        <v>2025</v>
      </c>
      <c r="G4021" s="5">
        <v>3</v>
      </c>
      <c r="H4021" s="5" t="s">
        <v>14</v>
      </c>
      <c r="I4021" s="5" t="s">
        <v>551</v>
      </c>
      <c r="J4021" s="5" t="s">
        <v>1199</v>
      </c>
      <c r="K4021" s="5" t="s">
        <v>1058</v>
      </c>
      <c r="L4021" s="5">
        <v>1</v>
      </c>
      <c r="M4021" s="5">
        <v>1</v>
      </c>
      <c r="N4021" s="5">
        <v>1</v>
      </c>
      <c r="O4021" s="5" t="s">
        <v>14</v>
      </c>
      <c r="P4021" s="5" t="s">
        <v>2015</v>
      </c>
    </row>
    <row r="4022" spans="1:16" s="38" customFormat="1" ht="15" hidden="1" x14ac:dyDescent="0.2">
      <c r="A4022" s="38" t="s">
        <v>118</v>
      </c>
      <c r="B4022" s="38" t="str">
        <f t="shared" si="6"/>
        <v>mo_priv002</v>
      </c>
      <c r="C4022" s="38" t="s">
        <v>917</v>
      </c>
      <c r="D4022" s="38">
        <v>6</v>
      </c>
      <c r="E4022" s="38">
        <v>23</v>
      </c>
      <c r="F4022" s="38">
        <v>2025</v>
      </c>
      <c r="G4022" s="38">
        <v>3</v>
      </c>
      <c r="H4022" s="38" t="s">
        <v>1505</v>
      </c>
      <c r="I4022" s="38" t="s">
        <v>375</v>
      </c>
      <c r="J4022" s="38" t="s">
        <v>376</v>
      </c>
      <c r="K4022" s="38" t="s">
        <v>1218</v>
      </c>
      <c r="L4022" s="38">
        <v>121</v>
      </c>
      <c r="M4022" s="38">
        <v>121</v>
      </c>
      <c r="N4022" s="38">
        <v>1</v>
      </c>
      <c r="O4022" s="38" t="s">
        <v>201</v>
      </c>
      <c r="P4022" s="38" t="s">
        <v>1515</v>
      </c>
    </row>
    <row r="4023" spans="1:16" s="38" customFormat="1" ht="15" hidden="1" x14ac:dyDescent="0.2">
      <c r="A4023" s="38" t="s">
        <v>118</v>
      </c>
      <c r="B4023" s="38" t="str">
        <f t="shared" si="6"/>
        <v>mo_priv002</v>
      </c>
      <c r="C4023" s="38" t="s">
        <v>917</v>
      </c>
      <c r="D4023" s="38">
        <v>6</v>
      </c>
      <c r="E4023" s="38">
        <v>23</v>
      </c>
      <c r="F4023" s="38">
        <v>2025</v>
      </c>
      <c r="G4023" s="38">
        <v>3</v>
      </c>
      <c r="H4023" s="38" t="s">
        <v>1505</v>
      </c>
      <c r="I4023" s="38" t="s">
        <v>484</v>
      </c>
      <c r="J4023" s="38" t="s">
        <v>1194</v>
      </c>
      <c r="K4023" s="38" t="s">
        <v>1058</v>
      </c>
      <c r="L4023" s="38">
        <v>4</v>
      </c>
      <c r="M4023" s="38">
        <v>4</v>
      </c>
      <c r="N4023" s="38">
        <v>1</v>
      </c>
      <c r="O4023" s="38" t="s">
        <v>201</v>
      </c>
      <c r="P4023" s="38" t="s">
        <v>1550</v>
      </c>
    </row>
    <row r="4024" spans="1:16" s="8" customFormat="1" ht="15" hidden="1" x14ac:dyDescent="0.25">
      <c r="A4024" s="5" t="s">
        <v>118</v>
      </c>
      <c r="B4024" s="5" t="str">
        <f t="shared" si="6"/>
        <v>mo_priv002</v>
      </c>
      <c r="C4024" s="5" t="s">
        <v>917</v>
      </c>
      <c r="D4024" s="5">
        <v>6</v>
      </c>
      <c r="E4024" s="5">
        <v>23</v>
      </c>
      <c r="F4024" s="5">
        <v>2025</v>
      </c>
      <c r="G4024" s="5">
        <v>3</v>
      </c>
      <c r="H4024" s="5" t="s">
        <v>1505</v>
      </c>
      <c r="I4024" s="5" t="s">
        <v>310</v>
      </c>
      <c r="J4024" s="5" t="s">
        <v>311</v>
      </c>
      <c r="K4024" s="5" t="s">
        <v>1218</v>
      </c>
      <c r="L4024" s="5">
        <v>8</v>
      </c>
      <c r="M4024" s="5">
        <v>8</v>
      </c>
      <c r="N4024" s="5">
        <v>1</v>
      </c>
      <c r="O4024" s="5">
        <v>1225</v>
      </c>
      <c r="P4024" s="5" t="s">
        <v>509</v>
      </c>
    </row>
    <row r="4025" spans="1:16" s="38" customFormat="1" ht="15" hidden="1" x14ac:dyDescent="0.2">
      <c r="A4025" s="38" t="s">
        <v>118</v>
      </c>
      <c r="B4025" s="38" t="str">
        <f t="shared" si="6"/>
        <v>mo_priv002</v>
      </c>
      <c r="C4025" s="38" t="s">
        <v>917</v>
      </c>
      <c r="D4025" s="38">
        <v>6</v>
      </c>
      <c r="E4025" s="38">
        <v>23</v>
      </c>
      <c r="F4025" s="38">
        <v>2025</v>
      </c>
      <c r="G4025" s="38">
        <v>3</v>
      </c>
      <c r="H4025" s="38" t="s">
        <v>1505</v>
      </c>
      <c r="I4025" s="38" t="s">
        <v>394</v>
      </c>
      <c r="J4025" s="38" t="s">
        <v>395</v>
      </c>
      <c r="K4025" s="38" t="s">
        <v>1058</v>
      </c>
      <c r="L4025" s="38">
        <v>2</v>
      </c>
      <c r="M4025" s="38">
        <v>2</v>
      </c>
      <c r="N4025" s="38">
        <v>1</v>
      </c>
      <c r="O4025" s="38" t="s">
        <v>201</v>
      </c>
      <c r="P4025" s="38" t="s">
        <v>78</v>
      </c>
    </row>
    <row r="4026" spans="1:16" s="38" customFormat="1" ht="15" hidden="1" x14ac:dyDescent="0.2">
      <c r="A4026" s="38" t="s">
        <v>118</v>
      </c>
      <c r="B4026" s="38" t="str">
        <f t="shared" si="6"/>
        <v>mo_priv002</v>
      </c>
      <c r="C4026" s="38" t="s">
        <v>917</v>
      </c>
      <c r="D4026" s="38">
        <v>6</v>
      </c>
      <c r="E4026" s="38">
        <v>23</v>
      </c>
      <c r="F4026" s="38">
        <v>2025</v>
      </c>
      <c r="G4026" s="38">
        <v>3</v>
      </c>
      <c r="H4026" s="38" t="s">
        <v>1505</v>
      </c>
      <c r="I4026" s="38" t="s">
        <v>1966</v>
      </c>
      <c r="J4026" s="38" t="s">
        <v>481</v>
      </c>
      <c r="K4026" s="38" t="s">
        <v>1058</v>
      </c>
      <c r="L4026" s="38">
        <v>45</v>
      </c>
      <c r="M4026" s="38">
        <v>45</v>
      </c>
      <c r="N4026" s="38">
        <v>1</v>
      </c>
      <c r="O4026" s="38" t="s">
        <v>201</v>
      </c>
      <c r="P4026" s="38" t="s">
        <v>1568</v>
      </c>
    </row>
    <row r="4027" spans="1:16" s="38" customFormat="1" ht="15" hidden="1" x14ac:dyDescent="0.2">
      <c r="A4027" s="38" t="s">
        <v>118</v>
      </c>
      <c r="B4027" s="38" t="str">
        <f t="shared" si="6"/>
        <v>mo_priv002</v>
      </c>
      <c r="C4027" s="38" t="s">
        <v>917</v>
      </c>
      <c r="D4027" s="38">
        <v>6</v>
      </c>
      <c r="E4027" s="38">
        <v>23</v>
      </c>
      <c r="F4027" s="38">
        <v>2025</v>
      </c>
      <c r="G4027" s="38">
        <v>3</v>
      </c>
      <c r="H4027" s="38" t="s">
        <v>1505</v>
      </c>
      <c r="I4027" s="38" t="s">
        <v>375</v>
      </c>
      <c r="J4027" s="38" t="s">
        <v>398</v>
      </c>
      <c r="K4027" s="38" t="s">
        <v>1218</v>
      </c>
      <c r="L4027" s="38">
        <v>8</v>
      </c>
      <c r="M4027" s="38">
        <v>8</v>
      </c>
      <c r="N4027" s="38">
        <v>1</v>
      </c>
      <c r="O4027" s="38" t="s">
        <v>201</v>
      </c>
      <c r="P4027" s="38" t="s">
        <v>1453</v>
      </c>
    </row>
    <row r="4028" spans="1:16" s="38" customFormat="1" ht="15" hidden="1" x14ac:dyDescent="0.2">
      <c r="A4028" s="38" t="s">
        <v>118</v>
      </c>
      <c r="B4028" s="38" t="str">
        <f t="shared" si="6"/>
        <v>mo_priv002</v>
      </c>
      <c r="C4028" s="38" t="s">
        <v>917</v>
      </c>
      <c r="D4028" s="38">
        <v>6</v>
      </c>
      <c r="E4028" s="38">
        <v>23</v>
      </c>
      <c r="F4028" s="38">
        <v>2025</v>
      </c>
      <c r="G4028" s="38">
        <v>3</v>
      </c>
      <c r="H4028" s="38" t="s">
        <v>1505</v>
      </c>
      <c r="I4028" s="38" t="s">
        <v>451</v>
      </c>
      <c r="J4028" s="38" t="s">
        <v>1716</v>
      </c>
      <c r="K4028" s="38" t="s">
        <v>1058</v>
      </c>
      <c r="L4028" s="38">
        <v>1</v>
      </c>
      <c r="M4028" s="38">
        <v>1</v>
      </c>
      <c r="N4028" s="38">
        <v>1</v>
      </c>
      <c r="O4028" s="38" t="s">
        <v>201</v>
      </c>
      <c r="P4028" s="38" t="s">
        <v>2016</v>
      </c>
    </row>
    <row r="4029" spans="1:16" s="38" customFormat="1" ht="15" hidden="1" x14ac:dyDescent="0.2">
      <c r="A4029" s="38" t="s">
        <v>118</v>
      </c>
      <c r="B4029" s="38" t="str">
        <f t="shared" si="6"/>
        <v>mo_priv002</v>
      </c>
      <c r="C4029" s="38" t="s">
        <v>917</v>
      </c>
      <c r="D4029" s="38">
        <v>6</v>
      </c>
      <c r="E4029" s="38">
        <v>23</v>
      </c>
      <c r="F4029" s="38">
        <v>2025</v>
      </c>
      <c r="G4029" s="38">
        <v>3</v>
      </c>
      <c r="H4029" s="38" t="s">
        <v>1505</v>
      </c>
      <c r="I4029" s="38" t="s">
        <v>375</v>
      </c>
      <c r="J4029" s="38" t="s">
        <v>1676</v>
      </c>
      <c r="K4029" s="38" t="s">
        <v>1218</v>
      </c>
      <c r="L4029" s="38">
        <v>20</v>
      </c>
      <c r="M4029" s="38">
        <v>20</v>
      </c>
      <c r="N4029" s="38">
        <v>1</v>
      </c>
      <c r="O4029" s="38" t="s">
        <v>201</v>
      </c>
      <c r="P4029" s="38" t="s">
        <v>1531</v>
      </c>
    </row>
    <row r="4030" spans="1:16" s="38" customFormat="1" ht="15" hidden="1" x14ac:dyDescent="0.2">
      <c r="A4030" s="38" t="s">
        <v>118</v>
      </c>
      <c r="B4030" s="38" t="str">
        <f t="shared" si="6"/>
        <v>mo_priv002</v>
      </c>
      <c r="C4030" s="38" t="s">
        <v>917</v>
      </c>
      <c r="D4030" s="38">
        <v>6</v>
      </c>
      <c r="E4030" s="38">
        <v>23</v>
      </c>
      <c r="F4030" s="38">
        <v>2025</v>
      </c>
      <c r="G4030" s="38">
        <v>3</v>
      </c>
      <c r="H4030" s="38" t="s">
        <v>1505</v>
      </c>
      <c r="I4030" s="38" t="s">
        <v>973</v>
      </c>
      <c r="J4030" s="38" t="s">
        <v>481</v>
      </c>
      <c r="K4030" s="38" t="s">
        <v>1058</v>
      </c>
      <c r="L4030" s="38">
        <v>15</v>
      </c>
      <c r="M4030" s="38">
        <v>15</v>
      </c>
      <c r="N4030" s="38">
        <v>1</v>
      </c>
      <c r="O4030" s="38" t="s">
        <v>201</v>
      </c>
      <c r="P4030" s="38" t="s">
        <v>1523</v>
      </c>
    </row>
    <row r="4031" spans="1:16" s="38" customFormat="1" ht="15" hidden="1" x14ac:dyDescent="0.2">
      <c r="A4031" s="38" t="s">
        <v>118</v>
      </c>
      <c r="B4031" s="38" t="str">
        <f t="shared" si="6"/>
        <v>mo_priv002</v>
      </c>
      <c r="C4031" s="38" t="s">
        <v>917</v>
      </c>
      <c r="D4031" s="38">
        <v>6</v>
      </c>
      <c r="E4031" s="38">
        <v>23</v>
      </c>
      <c r="F4031" s="38">
        <v>2025</v>
      </c>
      <c r="G4031" s="38">
        <v>3</v>
      </c>
      <c r="H4031" s="38" t="s">
        <v>1505</v>
      </c>
      <c r="I4031" s="38" t="s">
        <v>425</v>
      </c>
      <c r="J4031" s="38" t="s">
        <v>426</v>
      </c>
      <c r="K4031" s="38" t="s">
        <v>1058</v>
      </c>
      <c r="L4031" s="38">
        <v>21</v>
      </c>
      <c r="M4031" s="38">
        <v>21</v>
      </c>
      <c r="N4031" s="38">
        <v>1</v>
      </c>
      <c r="O4031" s="38" t="s">
        <v>201</v>
      </c>
      <c r="P4031" s="38" t="s">
        <v>271</v>
      </c>
    </row>
    <row r="4032" spans="1:16" s="38" customFormat="1" ht="15" hidden="1" x14ac:dyDescent="0.2">
      <c r="A4032" s="38" t="s">
        <v>118</v>
      </c>
      <c r="B4032" s="38" t="str">
        <f t="shared" si="6"/>
        <v>mo_priv002</v>
      </c>
      <c r="C4032" s="38" t="s">
        <v>917</v>
      </c>
      <c r="D4032" s="38">
        <v>6</v>
      </c>
      <c r="E4032" s="38">
        <v>23</v>
      </c>
      <c r="F4032" s="38">
        <v>2025</v>
      </c>
      <c r="G4032" s="38">
        <v>3</v>
      </c>
      <c r="H4032" s="38" t="s">
        <v>1505</v>
      </c>
      <c r="I4032" s="38" t="s">
        <v>415</v>
      </c>
      <c r="J4032" s="38" t="s">
        <v>1762</v>
      </c>
      <c r="K4032" s="38" t="s">
        <v>1058</v>
      </c>
      <c r="L4032" s="38">
        <v>34</v>
      </c>
      <c r="M4032" s="38">
        <v>3</v>
      </c>
      <c r="N4032" s="38">
        <v>18</v>
      </c>
      <c r="O4032" s="38" t="s">
        <v>201</v>
      </c>
      <c r="P4032" s="38" t="s">
        <v>501</v>
      </c>
    </row>
    <row r="4033" spans="1:16" s="38" customFormat="1" ht="15" hidden="1" x14ac:dyDescent="0.2">
      <c r="A4033" s="38" t="s">
        <v>118</v>
      </c>
      <c r="B4033" s="38" t="str">
        <f t="shared" si="6"/>
        <v>mo_priv002</v>
      </c>
      <c r="C4033" s="38" t="s">
        <v>917</v>
      </c>
      <c r="D4033" s="38">
        <v>6</v>
      </c>
      <c r="E4033" s="38">
        <v>23</v>
      </c>
      <c r="F4033" s="38">
        <v>2025</v>
      </c>
      <c r="G4033" s="38">
        <v>3</v>
      </c>
      <c r="H4033" s="38" t="s">
        <v>1505</v>
      </c>
      <c r="I4033" s="38" t="s">
        <v>314</v>
      </c>
      <c r="J4033" s="38" t="s">
        <v>1617</v>
      </c>
      <c r="K4033" s="38" t="s">
        <v>1058</v>
      </c>
      <c r="L4033" s="38">
        <v>42</v>
      </c>
      <c r="M4033" s="38">
        <v>7</v>
      </c>
      <c r="N4033" s="38">
        <v>6</v>
      </c>
      <c r="O4033" s="38" t="s">
        <v>201</v>
      </c>
      <c r="P4033" s="38" t="s">
        <v>1432</v>
      </c>
    </row>
    <row r="4034" spans="1:16" s="38" customFormat="1" ht="15" hidden="1" x14ac:dyDescent="0.2">
      <c r="A4034" s="38" t="s">
        <v>118</v>
      </c>
      <c r="B4034" s="38" t="str">
        <f t="shared" si="6"/>
        <v>mo_priv002</v>
      </c>
      <c r="C4034" s="38" t="s">
        <v>917</v>
      </c>
      <c r="D4034" s="38">
        <v>6</v>
      </c>
      <c r="E4034" s="38">
        <v>23</v>
      </c>
      <c r="F4034" s="38">
        <v>2025</v>
      </c>
      <c r="G4034" s="38">
        <v>3</v>
      </c>
      <c r="H4034" s="38" t="s">
        <v>1505</v>
      </c>
      <c r="I4034" s="38" t="s">
        <v>380</v>
      </c>
      <c r="J4034" s="38" t="s">
        <v>381</v>
      </c>
      <c r="K4034" s="38" t="s">
        <v>1058</v>
      </c>
      <c r="L4034" s="38">
        <v>4</v>
      </c>
      <c r="M4034" s="38">
        <v>4</v>
      </c>
      <c r="N4034" s="38">
        <v>1</v>
      </c>
      <c r="O4034" s="38" t="s">
        <v>201</v>
      </c>
      <c r="P4034" s="38" t="s">
        <v>1680</v>
      </c>
    </row>
    <row r="4035" spans="1:16" s="38" customFormat="1" ht="15" hidden="1" x14ac:dyDescent="0.2">
      <c r="A4035" s="38" t="s">
        <v>118</v>
      </c>
      <c r="B4035" s="38" t="str">
        <f t="shared" si="6"/>
        <v>mo_priv002</v>
      </c>
      <c r="C4035" s="38" t="s">
        <v>917</v>
      </c>
      <c r="D4035" s="38">
        <v>6</v>
      </c>
      <c r="E4035" s="38">
        <v>23</v>
      </c>
      <c r="F4035" s="38">
        <v>2025</v>
      </c>
      <c r="G4035" s="38">
        <v>3</v>
      </c>
      <c r="H4035" s="38" t="s">
        <v>1505</v>
      </c>
      <c r="I4035" s="38" t="s">
        <v>484</v>
      </c>
      <c r="J4035" s="38" t="s">
        <v>338</v>
      </c>
      <c r="K4035" s="38" t="s">
        <v>1058</v>
      </c>
      <c r="L4035" s="38">
        <v>11</v>
      </c>
      <c r="M4035" s="38">
        <v>11</v>
      </c>
      <c r="N4035" s="38">
        <v>1</v>
      </c>
      <c r="O4035" s="38" t="s">
        <v>201</v>
      </c>
      <c r="P4035" s="38" t="s">
        <v>1464</v>
      </c>
    </row>
    <row r="4036" spans="1:16" s="38" customFormat="1" ht="15" hidden="1" x14ac:dyDescent="0.2">
      <c r="A4036" s="38" t="s">
        <v>99</v>
      </c>
      <c r="B4036" s="38" t="str">
        <f t="shared" si="6"/>
        <v>mo_priv005</v>
      </c>
      <c r="C4036" s="38" t="s">
        <v>917</v>
      </c>
      <c r="D4036" s="38">
        <v>6</v>
      </c>
      <c r="E4036" s="38">
        <v>23</v>
      </c>
      <c r="F4036" s="38">
        <v>2025</v>
      </c>
      <c r="G4036" s="38">
        <v>3</v>
      </c>
      <c r="H4036" s="38" t="s">
        <v>14</v>
      </c>
      <c r="I4036" s="38" t="s">
        <v>974</v>
      </c>
      <c r="J4036" s="38" t="s">
        <v>1191</v>
      </c>
      <c r="K4036" s="38" t="s">
        <v>1058</v>
      </c>
      <c r="L4036" s="38">
        <v>2</v>
      </c>
      <c r="M4036" s="38">
        <v>2</v>
      </c>
      <c r="N4036" s="38">
        <v>1</v>
      </c>
      <c r="O4036" s="38" t="s">
        <v>201</v>
      </c>
      <c r="P4036" s="38" t="s">
        <v>1524</v>
      </c>
    </row>
    <row r="4037" spans="1:16" s="38" customFormat="1" ht="15" hidden="1" x14ac:dyDescent="0.2">
      <c r="A4037" s="38" t="s">
        <v>99</v>
      </c>
      <c r="B4037" s="38" t="str">
        <f t="shared" si="6"/>
        <v>mo_priv005</v>
      </c>
      <c r="C4037" s="38" t="s">
        <v>917</v>
      </c>
      <c r="D4037" s="38">
        <v>6</v>
      </c>
      <c r="E4037" s="38">
        <v>23</v>
      </c>
      <c r="F4037" s="38">
        <v>2025</v>
      </c>
      <c r="G4037" s="38">
        <v>3</v>
      </c>
      <c r="H4037" s="38" t="s">
        <v>14</v>
      </c>
      <c r="I4037" s="38" t="s">
        <v>425</v>
      </c>
      <c r="J4037" s="38" t="s">
        <v>426</v>
      </c>
      <c r="K4037" s="38" t="s">
        <v>1058</v>
      </c>
      <c r="L4037" s="38">
        <v>2</v>
      </c>
      <c r="M4037" s="38">
        <v>2</v>
      </c>
      <c r="N4037" s="38">
        <v>1</v>
      </c>
      <c r="O4037" s="38" t="s">
        <v>201</v>
      </c>
      <c r="P4037" s="38" t="s">
        <v>271</v>
      </c>
    </row>
    <row r="4038" spans="1:16" s="38" customFormat="1" ht="15" hidden="1" x14ac:dyDescent="0.2">
      <c r="A4038" s="38" t="s">
        <v>99</v>
      </c>
      <c r="B4038" s="38" t="str">
        <f t="shared" si="6"/>
        <v>mo_priv005</v>
      </c>
      <c r="C4038" s="38" t="s">
        <v>917</v>
      </c>
      <c r="D4038" s="38">
        <v>6</v>
      </c>
      <c r="E4038" s="38">
        <v>23</v>
      </c>
      <c r="F4038" s="38">
        <v>2025</v>
      </c>
      <c r="G4038" s="38">
        <v>3</v>
      </c>
      <c r="H4038" s="38" t="s">
        <v>14</v>
      </c>
      <c r="I4038" s="38" t="s">
        <v>428</v>
      </c>
      <c r="J4038" s="38" t="s">
        <v>306</v>
      </c>
      <c r="K4038" s="38" t="s">
        <v>1058</v>
      </c>
      <c r="L4038" s="38">
        <v>8</v>
      </c>
      <c r="M4038" s="38">
        <v>4</v>
      </c>
      <c r="N4038" s="38">
        <v>2</v>
      </c>
      <c r="O4038" s="38" t="s">
        <v>201</v>
      </c>
      <c r="P4038" s="38" t="s">
        <v>1701</v>
      </c>
    </row>
    <row r="4039" spans="1:16" s="38" customFormat="1" ht="15" hidden="1" x14ac:dyDescent="0.2">
      <c r="A4039" s="38" t="s">
        <v>99</v>
      </c>
      <c r="B4039" s="38" t="str">
        <f t="shared" si="6"/>
        <v>mo_priv005</v>
      </c>
      <c r="C4039" s="38" t="s">
        <v>917</v>
      </c>
      <c r="D4039" s="38">
        <v>6</v>
      </c>
      <c r="E4039" s="38">
        <v>23</v>
      </c>
      <c r="F4039" s="38">
        <v>2025</v>
      </c>
      <c r="G4039" s="38">
        <v>3</v>
      </c>
      <c r="H4039" s="38" t="s">
        <v>14</v>
      </c>
      <c r="I4039" s="38" t="s">
        <v>2017</v>
      </c>
      <c r="J4039" s="38" t="s">
        <v>531</v>
      </c>
      <c r="K4039" s="38" t="s">
        <v>1058</v>
      </c>
      <c r="L4039" s="38">
        <v>180</v>
      </c>
      <c r="M4039" s="38">
        <v>3</v>
      </c>
      <c r="N4039" s="38">
        <v>60</v>
      </c>
      <c r="O4039" s="38" t="s">
        <v>201</v>
      </c>
      <c r="P4039" s="38" t="s">
        <v>2018</v>
      </c>
    </row>
    <row r="4040" spans="1:16" s="38" customFormat="1" ht="15" hidden="1" x14ac:dyDescent="0.2">
      <c r="A4040" s="38" t="s">
        <v>107</v>
      </c>
      <c r="B4040" s="38" t="str">
        <f t="shared" si="6"/>
        <v>mo_priv004</v>
      </c>
      <c r="C4040" s="38" t="s">
        <v>917</v>
      </c>
      <c r="D4040" s="38">
        <v>6</v>
      </c>
      <c r="E4040" s="38">
        <v>23</v>
      </c>
      <c r="F4040" s="38">
        <v>2025</v>
      </c>
      <c r="G4040" s="38">
        <v>3</v>
      </c>
      <c r="H4040" s="38" t="s">
        <v>14</v>
      </c>
      <c r="I4040" s="38" t="s">
        <v>978</v>
      </c>
      <c r="J4040" s="38" t="s">
        <v>1013</v>
      </c>
      <c r="K4040" s="38" t="s">
        <v>1058</v>
      </c>
      <c r="L4040" s="38">
        <v>4335</v>
      </c>
      <c r="M4040" s="38">
        <v>867</v>
      </c>
      <c r="N4040" s="38">
        <v>5</v>
      </c>
      <c r="O4040" s="38" t="s">
        <v>201</v>
      </c>
      <c r="P4040" s="38" t="s">
        <v>1949</v>
      </c>
    </row>
    <row r="4041" spans="1:16" s="38" customFormat="1" ht="15" hidden="1" x14ac:dyDescent="0.2">
      <c r="A4041" s="38" t="s">
        <v>107</v>
      </c>
      <c r="B4041" s="38" t="str">
        <f t="shared" si="6"/>
        <v>mo_priv004</v>
      </c>
      <c r="C4041" s="38" t="s">
        <v>917</v>
      </c>
      <c r="D4041" s="38">
        <v>6</v>
      </c>
      <c r="E4041" s="38">
        <v>23</v>
      </c>
      <c r="F4041" s="38">
        <v>2025</v>
      </c>
      <c r="G4041" s="38">
        <v>3</v>
      </c>
      <c r="H4041" s="38" t="s">
        <v>14</v>
      </c>
      <c r="I4041" s="38" t="s">
        <v>978</v>
      </c>
      <c r="J4041" s="38" t="s">
        <v>1013</v>
      </c>
      <c r="K4041" s="38" t="s">
        <v>1058</v>
      </c>
      <c r="L4041" s="38">
        <v>3</v>
      </c>
      <c r="M4041" s="38">
        <v>3</v>
      </c>
      <c r="N4041" s="38">
        <v>1</v>
      </c>
      <c r="O4041" s="38" t="s">
        <v>201</v>
      </c>
      <c r="P4041" s="38" t="s">
        <v>1949</v>
      </c>
    </row>
    <row r="4042" spans="1:16" s="38" customFormat="1" ht="15" hidden="1" x14ac:dyDescent="0.2">
      <c r="A4042" s="38" t="s">
        <v>107</v>
      </c>
      <c r="B4042" s="38" t="str">
        <f t="shared" si="6"/>
        <v>mo_priv004</v>
      </c>
      <c r="C4042" s="38" t="s">
        <v>917</v>
      </c>
      <c r="D4042" s="38">
        <v>6</v>
      </c>
      <c r="E4042" s="38">
        <v>23</v>
      </c>
      <c r="F4042" s="38">
        <v>2025</v>
      </c>
      <c r="G4042" s="38">
        <v>3</v>
      </c>
      <c r="H4042" s="38" t="s">
        <v>14</v>
      </c>
      <c r="I4042" s="38" t="s">
        <v>978</v>
      </c>
      <c r="J4042" s="38" t="s">
        <v>1013</v>
      </c>
      <c r="K4042" s="38" t="s">
        <v>1058</v>
      </c>
      <c r="L4042" s="38">
        <v>60</v>
      </c>
      <c r="M4042" s="38">
        <v>30</v>
      </c>
      <c r="N4042" s="38">
        <v>2</v>
      </c>
      <c r="O4042" s="38" t="s">
        <v>201</v>
      </c>
      <c r="P4042" s="38" t="s">
        <v>1949</v>
      </c>
    </row>
    <row r="4043" spans="1:16" s="38" customFormat="1" ht="15" hidden="1" x14ac:dyDescent="0.2">
      <c r="A4043" s="38" t="s">
        <v>107</v>
      </c>
      <c r="B4043" s="38" t="str">
        <f t="shared" si="6"/>
        <v>mo_priv004</v>
      </c>
      <c r="C4043" s="38" t="s">
        <v>917</v>
      </c>
      <c r="D4043" s="38">
        <v>6</v>
      </c>
      <c r="E4043" s="38">
        <v>23</v>
      </c>
      <c r="F4043" s="38">
        <v>2025</v>
      </c>
      <c r="G4043" s="38">
        <v>3</v>
      </c>
      <c r="H4043" s="38" t="s">
        <v>14</v>
      </c>
      <c r="I4043" s="38" t="s">
        <v>425</v>
      </c>
      <c r="J4043" s="38" t="s">
        <v>426</v>
      </c>
      <c r="K4043" s="38" t="s">
        <v>1058</v>
      </c>
      <c r="L4043" s="38">
        <v>4</v>
      </c>
      <c r="M4043" s="38">
        <v>4</v>
      </c>
      <c r="N4043" s="38">
        <v>1</v>
      </c>
      <c r="O4043" s="38" t="s">
        <v>201</v>
      </c>
      <c r="P4043" s="38" t="s">
        <v>271</v>
      </c>
    </row>
    <row r="4044" spans="1:16" s="38" customFormat="1" ht="15" hidden="1" x14ac:dyDescent="0.2">
      <c r="A4044" s="38" t="s">
        <v>107</v>
      </c>
      <c r="B4044" s="38" t="str">
        <f t="shared" si="6"/>
        <v>mo_priv004</v>
      </c>
      <c r="C4044" s="38" t="s">
        <v>917</v>
      </c>
      <c r="D4044" s="38">
        <v>6</v>
      </c>
      <c r="E4044" s="38">
        <v>23</v>
      </c>
      <c r="F4044" s="38">
        <v>2025</v>
      </c>
      <c r="G4044" s="38">
        <v>3</v>
      </c>
      <c r="H4044" s="38" t="s">
        <v>14</v>
      </c>
      <c r="I4044" s="38" t="s">
        <v>310</v>
      </c>
      <c r="J4044" s="38" t="s">
        <v>547</v>
      </c>
      <c r="K4044" s="38" t="s">
        <v>1218</v>
      </c>
      <c r="L4044" s="38">
        <v>384</v>
      </c>
      <c r="M4044" s="38">
        <v>32</v>
      </c>
      <c r="N4044" s="38">
        <v>12</v>
      </c>
      <c r="O4044" s="38" t="s">
        <v>201</v>
      </c>
      <c r="P4044" s="38" t="s">
        <v>546</v>
      </c>
    </row>
    <row r="4045" spans="1:16" s="38" customFormat="1" ht="15" hidden="1" x14ac:dyDescent="0.2">
      <c r="A4045" s="38" t="s">
        <v>107</v>
      </c>
      <c r="B4045" s="38" t="str">
        <f t="shared" si="6"/>
        <v>mo_priv004</v>
      </c>
      <c r="C4045" s="38" t="s">
        <v>917</v>
      </c>
      <c r="D4045" s="38">
        <v>6</v>
      </c>
      <c r="E4045" s="38">
        <v>23</v>
      </c>
      <c r="F4045" s="38">
        <v>2025</v>
      </c>
      <c r="G4045" s="38">
        <v>3</v>
      </c>
      <c r="H4045" s="38" t="s">
        <v>14</v>
      </c>
      <c r="I4045" s="38" t="s">
        <v>973</v>
      </c>
      <c r="J4045" s="38" t="s">
        <v>481</v>
      </c>
      <c r="K4045" s="38" t="s">
        <v>1058</v>
      </c>
      <c r="L4045" s="38">
        <v>1</v>
      </c>
      <c r="M4045" s="38">
        <v>1</v>
      </c>
      <c r="N4045" s="38">
        <v>1</v>
      </c>
      <c r="O4045" s="38" t="s">
        <v>201</v>
      </c>
      <c r="P4045" s="38" t="s">
        <v>1523</v>
      </c>
    </row>
    <row r="4046" spans="1:16" s="38" customFormat="1" ht="15" hidden="1" x14ac:dyDescent="0.2">
      <c r="A4046" s="38" t="s">
        <v>107</v>
      </c>
      <c r="B4046" s="38" t="str">
        <f t="shared" si="6"/>
        <v>mo_priv004</v>
      </c>
      <c r="C4046" s="38" t="s">
        <v>917</v>
      </c>
      <c r="D4046" s="38">
        <v>6</v>
      </c>
      <c r="E4046" s="38">
        <v>23</v>
      </c>
      <c r="F4046" s="38">
        <v>2025</v>
      </c>
      <c r="G4046" s="38">
        <v>3</v>
      </c>
      <c r="H4046" s="38" t="s">
        <v>1505</v>
      </c>
      <c r="I4046" s="38" t="s">
        <v>978</v>
      </c>
      <c r="J4046" s="38" t="s">
        <v>1013</v>
      </c>
      <c r="K4046" s="38" t="s">
        <v>1058</v>
      </c>
      <c r="L4046" s="38">
        <v>10825</v>
      </c>
      <c r="M4046" s="38">
        <v>2165</v>
      </c>
      <c r="N4046" s="38">
        <v>5</v>
      </c>
      <c r="O4046" s="38" t="s">
        <v>201</v>
      </c>
      <c r="P4046" s="38" t="s">
        <v>1949</v>
      </c>
    </row>
    <row r="4047" spans="1:16" s="38" customFormat="1" ht="15" hidden="1" x14ac:dyDescent="0.2">
      <c r="A4047" s="38" t="s">
        <v>107</v>
      </c>
      <c r="B4047" s="38" t="str">
        <f t="shared" si="6"/>
        <v>mo_priv004</v>
      </c>
      <c r="C4047" s="38" t="s">
        <v>917</v>
      </c>
      <c r="D4047" s="38">
        <v>6</v>
      </c>
      <c r="E4047" s="38">
        <v>23</v>
      </c>
      <c r="F4047" s="38">
        <v>2025</v>
      </c>
      <c r="G4047" s="38">
        <v>3</v>
      </c>
      <c r="H4047" s="38" t="s">
        <v>1505</v>
      </c>
      <c r="I4047" s="38" t="s">
        <v>316</v>
      </c>
      <c r="J4047" s="38" t="s">
        <v>317</v>
      </c>
      <c r="K4047" s="38" t="s">
        <v>1058</v>
      </c>
      <c r="L4047" s="38">
        <v>620</v>
      </c>
      <c r="M4047" s="38">
        <v>62</v>
      </c>
      <c r="N4047" s="38">
        <v>10</v>
      </c>
      <c r="O4047" s="38" t="s">
        <v>201</v>
      </c>
      <c r="P4047" s="38" t="s">
        <v>1393</v>
      </c>
    </row>
    <row r="4048" spans="1:16" s="38" customFormat="1" ht="15" hidden="1" x14ac:dyDescent="0.2">
      <c r="A4048" s="38" t="s">
        <v>84</v>
      </c>
      <c r="B4048" s="38" t="str">
        <f t="shared" si="6"/>
        <v>mo_priv015</v>
      </c>
      <c r="C4048" s="38" t="s">
        <v>917</v>
      </c>
      <c r="D4048" s="38">
        <v>6</v>
      </c>
      <c r="E4048" s="38">
        <v>24</v>
      </c>
      <c r="F4048" s="38">
        <v>2025</v>
      </c>
      <c r="G4048" s="38">
        <v>3</v>
      </c>
      <c r="H4048" s="38" t="s">
        <v>1505</v>
      </c>
      <c r="I4048" s="38" t="s">
        <v>375</v>
      </c>
      <c r="J4048" s="38" t="s">
        <v>376</v>
      </c>
      <c r="K4048" s="38" t="s">
        <v>1218</v>
      </c>
      <c r="L4048" s="38">
        <v>10</v>
      </c>
      <c r="M4048" s="38">
        <v>10</v>
      </c>
      <c r="N4048" s="38">
        <v>1</v>
      </c>
      <c r="O4048" s="38" t="s">
        <v>201</v>
      </c>
      <c r="P4048" s="38" t="s">
        <v>1515</v>
      </c>
    </row>
    <row r="4049" spans="1:16" s="38" customFormat="1" ht="15" hidden="1" x14ac:dyDescent="0.2">
      <c r="A4049" s="38" t="s">
        <v>84</v>
      </c>
      <c r="B4049" s="38" t="str">
        <f t="shared" si="6"/>
        <v>mo_priv015</v>
      </c>
      <c r="C4049" s="38" t="s">
        <v>917</v>
      </c>
      <c r="D4049" s="38">
        <v>6</v>
      </c>
      <c r="E4049" s="38">
        <v>24</v>
      </c>
      <c r="F4049" s="38">
        <v>2025</v>
      </c>
      <c r="G4049" s="38">
        <v>3</v>
      </c>
      <c r="H4049" s="38" t="s">
        <v>1505</v>
      </c>
      <c r="I4049" s="38" t="s">
        <v>375</v>
      </c>
      <c r="J4049" s="38" t="s">
        <v>1676</v>
      </c>
      <c r="K4049" s="38" t="s">
        <v>1218</v>
      </c>
      <c r="L4049" s="38">
        <v>53</v>
      </c>
      <c r="M4049" s="38">
        <v>53</v>
      </c>
      <c r="N4049" s="38">
        <v>1</v>
      </c>
      <c r="O4049" s="38" t="s">
        <v>201</v>
      </c>
      <c r="P4049" s="38" t="s">
        <v>1531</v>
      </c>
    </row>
    <row r="4050" spans="1:16" s="38" customFormat="1" ht="15" hidden="1" x14ac:dyDescent="0.2">
      <c r="A4050" s="38" t="s">
        <v>84</v>
      </c>
      <c r="B4050" s="38" t="str">
        <f t="shared" si="6"/>
        <v>mo_priv015</v>
      </c>
      <c r="C4050" s="38" t="s">
        <v>917</v>
      </c>
      <c r="D4050" s="38">
        <v>6</v>
      </c>
      <c r="E4050" s="38">
        <v>24</v>
      </c>
      <c r="F4050" s="38">
        <v>2025</v>
      </c>
      <c r="G4050" s="38">
        <v>3</v>
      </c>
      <c r="H4050" s="38" t="s">
        <v>1505</v>
      </c>
      <c r="I4050" s="38" t="s">
        <v>314</v>
      </c>
      <c r="J4050" s="38" t="s">
        <v>315</v>
      </c>
      <c r="K4050" s="38" t="s">
        <v>1058</v>
      </c>
      <c r="L4050" s="38">
        <v>244</v>
      </c>
      <c r="M4050" s="38">
        <v>36</v>
      </c>
      <c r="N4050" s="38">
        <v>4</v>
      </c>
      <c r="O4050" s="38" t="s">
        <v>201</v>
      </c>
      <c r="P4050" s="38" t="s">
        <v>1432</v>
      </c>
    </row>
    <row r="4051" spans="1:16" s="8" customFormat="1" ht="15" hidden="1" x14ac:dyDescent="0.25">
      <c r="A4051" s="5" t="s">
        <v>84</v>
      </c>
      <c r="B4051" s="5" t="str">
        <f t="shared" si="6"/>
        <v>mo_priv015</v>
      </c>
      <c r="C4051" s="5" t="s">
        <v>917</v>
      </c>
      <c r="D4051" s="5">
        <v>6</v>
      </c>
      <c r="E4051" s="5">
        <v>24</v>
      </c>
      <c r="F4051" s="5">
        <v>2025</v>
      </c>
      <c r="G4051" s="5">
        <v>3</v>
      </c>
      <c r="H4051" s="5" t="s">
        <v>1505</v>
      </c>
      <c r="I4051" s="5" t="s">
        <v>1966</v>
      </c>
      <c r="J4051" s="5" t="s">
        <v>481</v>
      </c>
      <c r="K4051" s="5" t="s">
        <v>1058</v>
      </c>
      <c r="L4051" s="5">
        <v>173</v>
      </c>
      <c r="M4051" s="5">
        <v>173</v>
      </c>
      <c r="N4051" s="5">
        <v>1</v>
      </c>
      <c r="O4051" s="5">
        <v>1049</v>
      </c>
      <c r="P4051" s="5" t="s">
        <v>1568</v>
      </c>
    </row>
    <row r="4052" spans="1:16" s="38" customFormat="1" ht="15" hidden="1" x14ac:dyDescent="0.2">
      <c r="A4052" s="38" t="s">
        <v>84</v>
      </c>
      <c r="B4052" s="38" t="str">
        <f t="shared" si="6"/>
        <v>mo_priv015</v>
      </c>
      <c r="C4052" s="38" t="s">
        <v>917</v>
      </c>
      <c r="D4052" s="38">
        <v>6</v>
      </c>
      <c r="E4052" s="38">
        <v>24</v>
      </c>
      <c r="F4052" s="38">
        <v>2025</v>
      </c>
      <c r="G4052" s="38">
        <v>3</v>
      </c>
      <c r="H4052" s="38" t="s">
        <v>1505</v>
      </c>
      <c r="I4052" s="38" t="s">
        <v>1045</v>
      </c>
      <c r="J4052" s="38" t="s">
        <v>2019</v>
      </c>
      <c r="K4052" s="38" t="s">
        <v>1058</v>
      </c>
      <c r="L4052" s="38">
        <v>1</v>
      </c>
      <c r="M4052" s="38">
        <v>1</v>
      </c>
      <c r="N4052" s="38">
        <v>1</v>
      </c>
      <c r="O4052" s="38" t="s">
        <v>201</v>
      </c>
      <c r="P4052" s="38" t="s">
        <v>2020</v>
      </c>
    </row>
    <row r="4053" spans="1:16" s="38" customFormat="1" ht="15" hidden="1" x14ac:dyDescent="0.2">
      <c r="A4053" s="38" t="s">
        <v>84</v>
      </c>
      <c r="B4053" s="38" t="str">
        <f t="shared" si="6"/>
        <v>mo_priv015</v>
      </c>
      <c r="C4053" s="38" t="s">
        <v>917</v>
      </c>
      <c r="D4053" s="38">
        <v>6</v>
      </c>
      <c r="E4053" s="38">
        <v>24</v>
      </c>
      <c r="F4053" s="38">
        <v>2025</v>
      </c>
      <c r="G4053" s="38">
        <v>3</v>
      </c>
      <c r="H4053" s="38" t="s">
        <v>1505</v>
      </c>
      <c r="I4053" s="38" t="s">
        <v>425</v>
      </c>
      <c r="J4053" s="38" t="s">
        <v>426</v>
      </c>
      <c r="K4053" s="38" t="s">
        <v>1058</v>
      </c>
      <c r="L4053" s="38">
        <v>1</v>
      </c>
      <c r="M4053" s="38">
        <v>1</v>
      </c>
      <c r="N4053" s="38">
        <v>1</v>
      </c>
      <c r="O4053" s="38" t="s">
        <v>201</v>
      </c>
      <c r="P4053" s="38" t="s">
        <v>271</v>
      </c>
    </row>
    <row r="4054" spans="1:16" s="38" customFormat="1" ht="15" hidden="1" x14ac:dyDescent="0.2">
      <c r="A4054" s="38" t="s">
        <v>84</v>
      </c>
      <c r="B4054" s="38" t="str">
        <f t="shared" si="6"/>
        <v>mo_priv015</v>
      </c>
      <c r="C4054" s="38" t="s">
        <v>917</v>
      </c>
      <c r="D4054" s="38">
        <v>6</v>
      </c>
      <c r="E4054" s="38">
        <v>24</v>
      </c>
      <c r="F4054" s="38">
        <v>2025</v>
      </c>
      <c r="G4054" s="38">
        <v>3</v>
      </c>
      <c r="H4054" s="38" t="s">
        <v>1505</v>
      </c>
      <c r="I4054" s="38" t="s">
        <v>399</v>
      </c>
      <c r="J4054" s="38" t="s">
        <v>400</v>
      </c>
      <c r="K4054" s="38" t="s">
        <v>1058</v>
      </c>
      <c r="L4054" s="38">
        <v>2</v>
      </c>
      <c r="M4054" s="38">
        <v>2</v>
      </c>
      <c r="N4054" s="38">
        <v>1</v>
      </c>
      <c r="O4054" s="38" t="s">
        <v>201</v>
      </c>
      <c r="P4054" s="38" t="s">
        <v>1547</v>
      </c>
    </row>
    <row r="4055" spans="1:16" s="38" customFormat="1" ht="15" hidden="1" x14ac:dyDescent="0.2">
      <c r="A4055" s="38" t="s">
        <v>84</v>
      </c>
      <c r="B4055" s="38" t="str">
        <f t="shared" si="6"/>
        <v>mo_priv015</v>
      </c>
      <c r="C4055" s="38" t="s">
        <v>917</v>
      </c>
      <c r="D4055" s="38">
        <v>6</v>
      </c>
      <c r="E4055" s="38">
        <v>24</v>
      </c>
      <c r="F4055" s="38">
        <v>2025</v>
      </c>
      <c r="G4055" s="38">
        <v>3</v>
      </c>
      <c r="H4055" s="38" t="s">
        <v>1505</v>
      </c>
      <c r="I4055" s="38" t="s">
        <v>380</v>
      </c>
      <c r="J4055" s="38" t="s">
        <v>381</v>
      </c>
      <c r="K4055" s="38" t="s">
        <v>1058</v>
      </c>
      <c r="L4055" s="38">
        <v>1</v>
      </c>
      <c r="M4055" s="38">
        <v>1</v>
      </c>
      <c r="N4055" s="38">
        <v>1</v>
      </c>
      <c r="O4055" s="38" t="s">
        <v>201</v>
      </c>
      <c r="P4055" s="38" t="s">
        <v>1680</v>
      </c>
    </row>
    <row r="4056" spans="1:16" s="38" customFormat="1" ht="15" hidden="1" x14ac:dyDescent="0.2">
      <c r="A4056" s="38" t="s">
        <v>90</v>
      </c>
      <c r="B4056" s="38" t="str">
        <f t="shared" si="6"/>
        <v>mo_priv014</v>
      </c>
      <c r="C4056" s="38" t="s">
        <v>917</v>
      </c>
      <c r="D4056" s="38">
        <v>6</v>
      </c>
      <c r="E4056" s="38">
        <v>24</v>
      </c>
      <c r="F4056" s="38">
        <v>2025</v>
      </c>
      <c r="G4056" s="38">
        <v>3</v>
      </c>
      <c r="H4056" s="38" t="s">
        <v>14</v>
      </c>
      <c r="I4056" s="38" t="s">
        <v>1966</v>
      </c>
      <c r="J4056" s="38" t="s">
        <v>481</v>
      </c>
      <c r="K4056" s="38" t="s">
        <v>1058</v>
      </c>
      <c r="L4056" s="38">
        <v>475</v>
      </c>
      <c r="M4056" s="38">
        <v>475</v>
      </c>
      <c r="N4056" s="38">
        <v>1</v>
      </c>
      <c r="O4056" s="38" t="s">
        <v>201</v>
      </c>
      <c r="P4056" s="38" t="s">
        <v>1568</v>
      </c>
    </row>
    <row r="4057" spans="1:16" s="38" customFormat="1" ht="15" hidden="1" x14ac:dyDescent="0.2">
      <c r="A4057" s="38" t="s">
        <v>90</v>
      </c>
      <c r="B4057" s="38" t="str">
        <f t="shared" si="6"/>
        <v>mo_priv014</v>
      </c>
      <c r="C4057" s="38" t="s">
        <v>917</v>
      </c>
      <c r="D4057" s="38">
        <v>6</v>
      </c>
      <c r="E4057" s="38">
        <v>24</v>
      </c>
      <c r="F4057" s="38">
        <v>2025</v>
      </c>
      <c r="G4057" s="38">
        <v>3</v>
      </c>
      <c r="H4057" s="38" t="s">
        <v>14</v>
      </c>
      <c r="I4057" s="38" t="s">
        <v>375</v>
      </c>
      <c r="J4057" s="38" t="s">
        <v>398</v>
      </c>
      <c r="K4057" s="38" t="s">
        <v>1218</v>
      </c>
      <c r="L4057" s="38">
        <v>47</v>
      </c>
      <c r="M4057" s="38">
        <v>47</v>
      </c>
      <c r="N4057" s="38">
        <v>1</v>
      </c>
      <c r="O4057" s="38" t="s">
        <v>201</v>
      </c>
      <c r="P4057" s="38" t="s">
        <v>1453</v>
      </c>
    </row>
    <row r="4058" spans="1:16" s="38" customFormat="1" ht="15" hidden="1" x14ac:dyDescent="0.2">
      <c r="A4058" s="38" t="s">
        <v>90</v>
      </c>
      <c r="B4058" s="38" t="str">
        <f t="shared" si="6"/>
        <v>mo_priv014</v>
      </c>
      <c r="C4058" s="38" t="s">
        <v>917</v>
      </c>
      <c r="D4058" s="38">
        <v>6</v>
      </c>
      <c r="E4058" s="38">
        <v>24</v>
      </c>
      <c r="F4058" s="38">
        <v>2025</v>
      </c>
      <c r="G4058" s="38">
        <v>3</v>
      </c>
      <c r="H4058" s="38" t="s">
        <v>14</v>
      </c>
      <c r="I4058" s="38" t="s">
        <v>380</v>
      </c>
      <c r="J4058" s="38" t="s">
        <v>381</v>
      </c>
      <c r="K4058" s="38" t="s">
        <v>1058</v>
      </c>
      <c r="L4058" s="38">
        <v>6</v>
      </c>
      <c r="M4058" s="38">
        <v>6</v>
      </c>
      <c r="N4058" s="38">
        <v>1</v>
      </c>
      <c r="O4058" s="38" t="s">
        <v>201</v>
      </c>
      <c r="P4058" s="38" t="s">
        <v>1680</v>
      </c>
    </row>
    <row r="4059" spans="1:16" s="38" customFormat="1" ht="15" hidden="1" x14ac:dyDescent="0.2">
      <c r="A4059" s="38" t="s">
        <v>90</v>
      </c>
      <c r="B4059" s="38" t="str">
        <f t="shared" si="6"/>
        <v>mo_priv014</v>
      </c>
      <c r="C4059" s="38" t="s">
        <v>917</v>
      </c>
      <c r="D4059" s="38">
        <v>6</v>
      </c>
      <c r="E4059" s="38">
        <v>24</v>
      </c>
      <c r="F4059" s="38">
        <v>2025</v>
      </c>
      <c r="G4059" s="38">
        <v>3</v>
      </c>
      <c r="H4059" s="38" t="s">
        <v>14</v>
      </c>
      <c r="I4059" s="38" t="s">
        <v>375</v>
      </c>
      <c r="J4059" s="38" t="s">
        <v>1676</v>
      </c>
      <c r="K4059" s="38" t="s">
        <v>1218</v>
      </c>
      <c r="L4059" s="38">
        <v>19</v>
      </c>
      <c r="M4059" s="38">
        <v>19</v>
      </c>
      <c r="N4059" s="38">
        <v>1</v>
      </c>
      <c r="O4059" s="38" t="s">
        <v>201</v>
      </c>
      <c r="P4059" s="38" t="s">
        <v>1531</v>
      </c>
    </row>
    <row r="4060" spans="1:16" s="38" customFormat="1" ht="15" hidden="1" x14ac:dyDescent="0.2">
      <c r="A4060" s="38" t="s">
        <v>90</v>
      </c>
      <c r="B4060" s="38" t="str">
        <f t="shared" si="6"/>
        <v>mo_priv014</v>
      </c>
      <c r="C4060" s="38" t="s">
        <v>917</v>
      </c>
      <c r="D4060" s="38">
        <v>6</v>
      </c>
      <c r="E4060" s="38">
        <v>24</v>
      </c>
      <c r="F4060" s="38">
        <v>2025</v>
      </c>
      <c r="G4060" s="38">
        <v>3</v>
      </c>
      <c r="H4060" s="38" t="s">
        <v>14</v>
      </c>
      <c r="I4060" s="38" t="s">
        <v>428</v>
      </c>
      <c r="J4060" s="38" t="s">
        <v>306</v>
      </c>
      <c r="K4060" s="38" t="s">
        <v>1058</v>
      </c>
      <c r="L4060" s="38">
        <v>1</v>
      </c>
      <c r="M4060" s="38">
        <v>1</v>
      </c>
      <c r="N4060" s="38">
        <v>1</v>
      </c>
      <c r="O4060" s="38" t="s">
        <v>201</v>
      </c>
      <c r="P4060" s="38" t="s">
        <v>1701</v>
      </c>
    </row>
    <row r="4061" spans="1:16" s="8" customFormat="1" ht="15" hidden="1" x14ac:dyDescent="0.25">
      <c r="A4061" s="5" t="s">
        <v>90</v>
      </c>
      <c r="B4061" s="5" t="str">
        <f t="shared" si="6"/>
        <v>mo_priv014</v>
      </c>
      <c r="C4061" s="5" t="s">
        <v>917</v>
      </c>
      <c r="D4061" s="5">
        <v>6</v>
      </c>
      <c r="E4061" s="5">
        <v>24</v>
      </c>
      <c r="F4061" s="5">
        <v>2025</v>
      </c>
      <c r="G4061" s="5">
        <v>3</v>
      </c>
      <c r="H4061" s="5" t="s">
        <v>14</v>
      </c>
      <c r="I4061" s="5" t="s">
        <v>451</v>
      </c>
      <c r="J4061" s="5" t="s">
        <v>2010</v>
      </c>
      <c r="K4061" s="5" t="s">
        <v>1058</v>
      </c>
      <c r="L4061" s="5">
        <v>2</v>
      </c>
      <c r="M4061" s="5">
        <v>2</v>
      </c>
      <c r="N4061" s="5">
        <v>1</v>
      </c>
      <c r="O4061" s="5" t="s">
        <v>14</v>
      </c>
      <c r="P4061" s="5" t="s">
        <v>2011</v>
      </c>
    </row>
    <row r="4062" spans="1:16" s="38" customFormat="1" ht="15" hidden="1" x14ac:dyDescent="0.2">
      <c r="A4062" s="38" t="s">
        <v>90</v>
      </c>
      <c r="B4062" s="38" t="str">
        <f t="shared" si="6"/>
        <v>mo_priv014</v>
      </c>
      <c r="C4062" s="38" t="s">
        <v>917</v>
      </c>
      <c r="D4062" s="38">
        <v>6</v>
      </c>
      <c r="E4062" s="38">
        <v>24</v>
      </c>
      <c r="F4062" s="38">
        <v>2025</v>
      </c>
      <c r="G4062" s="38">
        <v>3</v>
      </c>
      <c r="H4062" s="38" t="s">
        <v>14</v>
      </c>
      <c r="I4062" s="38" t="s">
        <v>351</v>
      </c>
      <c r="J4062" s="38" t="s">
        <v>352</v>
      </c>
      <c r="K4062" s="38" t="s">
        <v>1058</v>
      </c>
      <c r="L4062" s="38">
        <v>1</v>
      </c>
      <c r="M4062" s="38">
        <v>1</v>
      </c>
      <c r="N4062" s="38">
        <v>1</v>
      </c>
      <c r="O4062" s="38" t="s">
        <v>201</v>
      </c>
      <c r="P4062" s="38" t="s">
        <v>1516</v>
      </c>
    </row>
    <row r="4063" spans="1:16" s="38" customFormat="1" ht="15" hidden="1" x14ac:dyDescent="0.2">
      <c r="A4063" s="38" t="s">
        <v>918</v>
      </c>
      <c r="B4063" s="38" t="str">
        <f t="shared" si="6"/>
        <v>mo_priv018</v>
      </c>
      <c r="C4063" s="38" t="s">
        <v>917</v>
      </c>
      <c r="D4063" s="38">
        <v>6</v>
      </c>
      <c r="E4063" s="38">
        <v>25</v>
      </c>
      <c r="F4063" s="38">
        <v>2025</v>
      </c>
      <c r="G4063" s="38">
        <v>3</v>
      </c>
      <c r="H4063" s="38" t="s">
        <v>1505</v>
      </c>
      <c r="I4063" s="38" t="s">
        <v>973</v>
      </c>
      <c r="J4063" s="38" t="s">
        <v>481</v>
      </c>
      <c r="K4063" s="38" t="s">
        <v>1058</v>
      </c>
      <c r="L4063" s="38">
        <v>38</v>
      </c>
      <c r="M4063" s="38">
        <v>38</v>
      </c>
      <c r="N4063" s="38">
        <v>1</v>
      </c>
      <c r="O4063" s="38" t="s">
        <v>201</v>
      </c>
      <c r="P4063" s="38" t="s">
        <v>1523</v>
      </c>
    </row>
    <row r="4064" spans="1:16" s="38" customFormat="1" ht="15" hidden="1" x14ac:dyDescent="0.2">
      <c r="A4064" s="38" t="s">
        <v>918</v>
      </c>
      <c r="B4064" s="38" t="str">
        <f t="shared" si="6"/>
        <v>mo_priv018</v>
      </c>
      <c r="C4064" s="38" t="s">
        <v>917</v>
      </c>
      <c r="D4064" s="38">
        <v>6</v>
      </c>
      <c r="E4064" s="38">
        <v>25</v>
      </c>
      <c r="F4064" s="38">
        <v>2025</v>
      </c>
      <c r="G4064" s="38">
        <v>3</v>
      </c>
      <c r="H4064" s="38" t="s">
        <v>1505</v>
      </c>
      <c r="I4064" s="38" t="s">
        <v>375</v>
      </c>
      <c r="J4064" s="38" t="s">
        <v>376</v>
      </c>
      <c r="K4064" s="38" t="s">
        <v>1218</v>
      </c>
      <c r="L4064" s="38">
        <v>1</v>
      </c>
      <c r="M4064" s="38">
        <v>1</v>
      </c>
      <c r="N4064" s="38">
        <v>1</v>
      </c>
      <c r="O4064" s="38" t="s">
        <v>201</v>
      </c>
      <c r="P4064" s="38" t="s">
        <v>1515</v>
      </c>
    </row>
    <row r="4065" spans="1:16" s="38" customFormat="1" ht="15" hidden="1" x14ac:dyDescent="0.2">
      <c r="A4065" s="38" t="s">
        <v>918</v>
      </c>
      <c r="B4065" s="38" t="str">
        <f t="shared" si="6"/>
        <v>mo_priv018</v>
      </c>
      <c r="C4065" s="38" t="s">
        <v>917</v>
      </c>
      <c r="D4065" s="38">
        <v>6</v>
      </c>
      <c r="E4065" s="38">
        <v>25</v>
      </c>
      <c r="F4065" s="38">
        <v>2025</v>
      </c>
      <c r="G4065" s="38">
        <v>3</v>
      </c>
      <c r="H4065" s="38" t="s">
        <v>1505</v>
      </c>
      <c r="I4065" s="38" t="s">
        <v>461</v>
      </c>
      <c r="J4065" s="38" t="s">
        <v>523</v>
      </c>
      <c r="K4065" s="38" t="s">
        <v>1058</v>
      </c>
      <c r="L4065" s="38">
        <v>64</v>
      </c>
      <c r="M4065" s="38">
        <v>8</v>
      </c>
      <c r="N4065" s="38">
        <v>8</v>
      </c>
      <c r="O4065" s="38" t="s">
        <v>201</v>
      </c>
      <c r="P4065" s="38" t="s">
        <v>2021</v>
      </c>
    </row>
    <row r="4066" spans="1:16" s="38" customFormat="1" ht="15" hidden="1" x14ac:dyDescent="0.2">
      <c r="A4066" s="38" t="s">
        <v>918</v>
      </c>
      <c r="B4066" s="38" t="str">
        <f t="shared" si="6"/>
        <v>mo_priv018</v>
      </c>
      <c r="C4066" s="38" t="s">
        <v>917</v>
      </c>
      <c r="D4066" s="38">
        <v>6</v>
      </c>
      <c r="E4066" s="38">
        <v>25</v>
      </c>
      <c r="F4066" s="38">
        <v>2025</v>
      </c>
      <c r="G4066" s="38">
        <v>3</v>
      </c>
      <c r="H4066" s="38" t="s">
        <v>1505</v>
      </c>
      <c r="I4066" s="38" t="s">
        <v>1966</v>
      </c>
      <c r="J4066" s="38" t="s">
        <v>481</v>
      </c>
      <c r="K4066" s="38" t="s">
        <v>1058</v>
      </c>
      <c r="L4066" s="38">
        <v>4</v>
      </c>
      <c r="M4066" s="38">
        <v>4</v>
      </c>
      <c r="N4066" s="38">
        <v>1</v>
      </c>
      <c r="O4066" s="38" t="s">
        <v>201</v>
      </c>
      <c r="P4066" s="38" t="s">
        <v>1568</v>
      </c>
    </row>
    <row r="4067" spans="1:16" s="38" customFormat="1" ht="15" hidden="1" x14ac:dyDescent="0.2">
      <c r="A4067" s="38" t="s">
        <v>918</v>
      </c>
      <c r="B4067" s="38" t="str">
        <f t="shared" si="6"/>
        <v>mo_priv018</v>
      </c>
      <c r="C4067" s="38" t="s">
        <v>917</v>
      </c>
      <c r="D4067" s="38">
        <v>6</v>
      </c>
      <c r="E4067" s="38">
        <v>25</v>
      </c>
      <c r="F4067" s="38">
        <v>2025</v>
      </c>
      <c r="G4067" s="38">
        <v>3</v>
      </c>
      <c r="H4067" s="38" t="s">
        <v>1505</v>
      </c>
      <c r="I4067" s="38" t="s">
        <v>415</v>
      </c>
      <c r="J4067" s="38" t="s">
        <v>1762</v>
      </c>
      <c r="K4067" s="38" t="s">
        <v>1058</v>
      </c>
      <c r="L4067" s="38">
        <v>8</v>
      </c>
      <c r="M4067" s="38">
        <v>1</v>
      </c>
      <c r="N4067" s="38">
        <v>8</v>
      </c>
      <c r="O4067" s="38" t="s">
        <v>201</v>
      </c>
      <c r="P4067" s="38" t="s">
        <v>501</v>
      </c>
    </row>
    <row r="4068" spans="1:16" s="38" customFormat="1" ht="15" hidden="1" x14ac:dyDescent="0.2">
      <c r="A4068" s="38" t="s">
        <v>918</v>
      </c>
      <c r="B4068" s="38" t="str">
        <f t="shared" si="6"/>
        <v>mo_priv018</v>
      </c>
      <c r="C4068" s="38" t="s">
        <v>917</v>
      </c>
      <c r="D4068" s="38">
        <v>6</v>
      </c>
      <c r="E4068" s="38">
        <v>25</v>
      </c>
      <c r="F4068" s="38">
        <v>2025</v>
      </c>
      <c r="G4068" s="38">
        <v>3</v>
      </c>
      <c r="H4068" s="38" t="s">
        <v>1505</v>
      </c>
      <c r="I4068" s="38" t="s">
        <v>425</v>
      </c>
      <c r="J4068" s="38" t="s">
        <v>426</v>
      </c>
      <c r="K4068" s="38" t="s">
        <v>1058</v>
      </c>
      <c r="L4068" s="38">
        <v>13</v>
      </c>
      <c r="M4068" s="38">
        <v>13</v>
      </c>
      <c r="N4068" s="38">
        <v>1</v>
      </c>
      <c r="O4068" s="38" t="s">
        <v>201</v>
      </c>
      <c r="P4068" s="38" t="s">
        <v>271</v>
      </c>
    </row>
    <row r="4069" spans="1:16" s="38" customFormat="1" ht="15" hidden="1" x14ac:dyDescent="0.2">
      <c r="A4069" s="38" t="s">
        <v>918</v>
      </c>
      <c r="B4069" s="38" t="str">
        <f t="shared" si="6"/>
        <v>mo_priv018</v>
      </c>
      <c r="C4069" s="38" t="s">
        <v>917</v>
      </c>
      <c r="D4069" s="38">
        <v>6</v>
      </c>
      <c r="E4069" s="38">
        <v>25</v>
      </c>
      <c r="F4069" s="38">
        <v>2025</v>
      </c>
      <c r="G4069" s="38">
        <v>3</v>
      </c>
      <c r="H4069" s="38" t="s">
        <v>1505</v>
      </c>
      <c r="I4069" s="38" t="s">
        <v>394</v>
      </c>
      <c r="J4069" s="38" t="s">
        <v>395</v>
      </c>
      <c r="K4069" s="38" t="s">
        <v>1058</v>
      </c>
      <c r="L4069" s="38">
        <v>11</v>
      </c>
      <c r="M4069" s="38">
        <v>11</v>
      </c>
      <c r="N4069" s="38">
        <v>1</v>
      </c>
      <c r="O4069" s="38" t="s">
        <v>201</v>
      </c>
      <c r="P4069" s="38" t="s">
        <v>78</v>
      </c>
    </row>
    <row r="4070" spans="1:16" s="38" customFormat="1" ht="15" hidden="1" x14ac:dyDescent="0.2">
      <c r="A4070" s="38" t="s">
        <v>918</v>
      </c>
      <c r="B4070" s="38" t="str">
        <f t="shared" si="6"/>
        <v>mo_priv018</v>
      </c>
      <c r="C4070" s="38" t="s">
        <v>917</v>
      </c>
      <c r="D4070" s="38">
        <v>6</v>
      </c>
      <c r="E4070" s="38">
        <v>25</v>
      </c>
      <c r="F4070" s="38">
        <v>2025</v>
      </c>
      <c r="G4070" s="38">
        <v>3</v>
      </c>
      <c r="H4070" s="38" t="s">
        <v>1505</v>
      </c>
      <c r="I4070" s="38" t="s">
        <v>375</v>
      </c>
      <c r="J4070" s="38" t="s">
        <v>1676</v>
      </c>
      <c r="K4070" s="38" t="s">
        <v>1218</v>
      </c>
      <c r="L4070" s="38">
        <v>9</v>
      </c>
      <c r="M4070" s="38">
        <v>9</v>
      </c>
      <c r="N4070" s="38">
        <v>1</v>
      </c>
      <c r="O4070" s="38" t="s">
        <v>201</v>
      </c>
      <c r="P4070" s="38" t="s">
        <v>1531</v>
      </c>
    </row>
    <row r="4071" spans="1:16" s="38" customFormat="1" ht="15" hidden="1" x14ac:dyDescent="0.2">
      <c r="A4071" s="38" t="s">
        <v>918</v>
      </c>
      <c r="B4071" s="38" t="str">
        <f t="shared" si="6"/>
        <v>mo_priv018</v>
      </c>
      <c r="C4071" s="38" t="s">
        <v>917</v>
      </c>
      <c r="D4071" s="38">
        <v>6</v>
      </c>
      <c r="E4071" s="38">
        <v>25</v>
      </c>
      <c r="F4071" s="38">
        <v>2025</v>
      </c>
      <c r="G4071" s="38">
        <v>3</v>
      </c>
      <c r="H4071" s="38" t="s">
        <v>1505</v>
      </c>
      <c r="I4071" s="38" t="s">
        <v>380</v>
      </c>
      <c r="J4071" s="38" t="s">
        <v>381</v>
      </c>
      <c r="K4071" s="38" t="s">
        <v>1058</v>
      </c>
      <c r="L4071" s="38">
        <v>2</v>
      </c>
      <c r="M4071" s="38">
        <v>2</v>
      </c>
      <c r="N4071" s="38">
        <v>1</v>
      </c>
      <c r="O4071" s="38" t="s">
        <v>201</v>
      </c>
      <c r="P4071" s="38" t="s">
        <v>1680</v>
      </c>
    </row>
    <row r="4072" spans="1:16" s="8" customFormat="1" ht="15" hidden="1" x14ac:dyDescent="0.25">
      <c r="A4072" s="5" t="s">
        <v>918</v>
      </c>
      <c r="B4072" s="5" t="str">
        <f t="shared" si="6"/>
        <v>mo_priv018</v>
      </c>
      <c r="C4072" s="5" t="s">
        <v>917</v>
      </c>
      <c r="D4072" s="5">
        <v>6</v>
      </c>
      <c r="E4072" s="5">
        <v>25</v>
      </c>
      <c r="F4072" s="5">
        <v>2025</v>
      </c>
      <c r="G4072" s="5">
        <v>3</v>
      </c>
      <c r="H4072" s="5" t="s">
        <v>1505</v>
      </c>
      <c r="I4072" s="5" t="s">
        <v>375</v>
      </c>
      <c r="J4072" s="5" t="s">
        <v>2022</v>
      </c>
      <c r="K4072" s="5" t="s">
        <v>1218</v>
      </c>
      <c r="L4072" s="5">
        <v>3</v>
      </c>
      <c r="M4072" s="5">
        <v>3</v>
      </c>
      <c r="N4072" s="5">
        <v>1</v>
      </c>
      <c r="O4072" s="5">
        <v>1055</v>
      </c>
      <c r="P4072" s="5" t="s">
        <v>2023</v>
      </c>
    </row>
    <row r="4073" spans="1:16" s="38" customFormat="1" ht="15" hidden="1" x14ac:dyDescent="0.2">
      <c r="A4073" s="38" t="s">
        <v>918</v>
      </c>
      <c r="B4073" s="38" t="str">
        <f t="shared" si="6"/>
        <v>mo_priv018</v>
      </c>
      <c r="C4073" s="38" t="s">
        <v>917</v>
      </c>
      <c r="D4073" s="38">
        <v>6</v>
      </c>
      <c r="E4073" s="38">
        <v>25</v>
      </c>
      <c r="F4073" s="38">
        <v>2025</v>
      </c>
      <c r="G4073" s="38">
        <v>3</v>
      </c>
      <c r="H4073" s="38" t="s">
        <v>14</v>
      </c>
      <c r="I4073" s="38" t="s">
        <v>375</v>
      </c>
      <c r="J4073" s="38" t="s">
        <v>1676</v>
      </c>
      <c r="K4073" s="38" t="s">
        <v>1218</v>
      </c>
      <c r="L4073" s="38">
        <v>153</v>
      </c>
      <c r="M4073" s="38">
        <v>153</v>
      </c>
      <c r="N4073" s="38">
        <v>1</v>
      </c>
      <c r="O4073" s="38" t="s">
        <v>201</v>
      </c>
      <c r="P4073" s="38" t="s">
        <v>1531</v>
      </c>
    </row>
    <row r="4074" spans="1:16" s="38" customFormat="1" ht="15" hidden="1" x14ac:dyDescent="0.2">
      <c r="A4074" s="38" t="s">
        <v>918</v>
      </c>
      <c r="B4074" s="38" t="str">
        <f t="shared" si="6"/>
        <v>mo_priv018</v>
      </c>
      <c r="C4074" s="38" t="s">
        <v>917</v>
      </c>
      <c r="D4074" s="38">
        <v>6</v>
      </c>
      <c r="E4074" s="38">
        <v>25</v>
      </c>
      <c r="F4074" s="38">
        <v>2025</v>
      </c>
      <c r="G4074" s="38">
        <v>3</v>
      </c>
      <c r="H4074" s="38" t="s">
        <v>14</v>
      </c>
      <c r="I4074" s="38" t="s">
        <v>394</v>
      </c>
      <c r="J4074" s="38" t="s">
        <v>395</v>
      </c>
      <c r="K4074" s="38" t="s">
        <v>1058</v>
      </c>
      <c r="L4074" s="38">
        <v>22</v>
      </c>
      <c r="M4074" s="38">
        <v>22</v>
      </c>
      <c r="N4074" s="38">
        <v>1</v>
      </c>
      <c r="O4074" s="38" t="s">
        <v>201</v>
      </c>
      <c r="P4074" s="38" t="s">
        <v>78</v>
      </c>
    </row>
    <row r="4075" spans="1:16" s="38" customFormat="1" ht="15" hidden="1" x14ac:dyDescent="0.2">
      <c r="A4075" s="38" t="s">
        <v>918</v>
      </c>
      <c r="B4075" s="38" t="str">
        <f t="shared" si="6"/>
        <v>mo_priv018</v>
      </c>
      <c r="C4075" s="38" t="s">
        <v>917</v>
      </c>
      <c r="D4075" s="38">
        <v>6</v>
      </c>
      <c r="E4075" s="38">
        <v>25</v>
      </c>
      <c r="F4075" s="38">
        <v>2025</v>
      </c>
      <c r="G4075" s="38">
        <v>3</v>
      </c>
      <c r="H4075" s="38" t="s">
        <v>14</v>
      </c>
      <c r="I4075" s="38" t="s">
        <v>312</v>
      </c>
      <c r="J4075" s="38" t="s">
        <v>313</v>
      </c>
      <c r="K4075" s="38" t="s">
        <v>1058</v>
      </c>
      <c r="L4075" s="38">
        <v>46</v>
      </c>
      <c r="M4075" s="38">
        <v>1</v>
      </c>
      <c r="N4075" s="38">
        <v>46</v>
      </c>
      <c r="O4075" s="38" t="s">
        <v>201</v>
      </c>
      <c r="P4075" s="38" t="s">
        <v>1526</v>
      </c>
    </row>
    <row r="4076" spans="1:16" s="38" customFormat="1" ht="15" hidden="1" x14ac:dyDescent="0.2">
      <c r="A4076" s="38" t="s">
        <v>918</v>
      </c>
      <c r="B4076" s="38" t="str">
        <f t="shared" si="6"/>
        <v>mo_priv018</v>
      </c>
      <c r="C4076" s="38" t="s">
        <v>917</v>
      </c>
      <c r="D4076" s="38">
        <v>6</v>
      </c>
      <c r="E4076" s="38">
        <v>25</v>
      </c>
      <c r="F4076" s="38">
        <v>2025</v>
      </c>
      <c r="G4076" s="38">
        <v>3</v>
      </c>
      <c r="H4076" s="38" t="s">
        <v>14</v>
      </c>
      <c r="I4076" s="38" t="s">
        <v>973</v>
      </c>
      <c r="J4076" s="38" t="s">
        <v>481</v>
      </c>
      <c r="K4076" s="38" t="s">
        <v>1058</v>
      </c>
      <c r="L4076" s="38">
        <v>200</v>
      </c>
      <c r="M4076" s="38">
        <v>200</v>
      </c>
      <c r="N4076" s="38">
        <v>1</v>
      </c>
      <c r="O4076" s="38" t="s">
        <v>201</v>
      </c>
      <c r="P4076" s="38" t="s">
        <v>1523</v>
      </c>
    </row>
    <row r="4077" spans="1:16" s="38" customFormat="1" ht="15" hidden="1" x14ac:dyDescent="0.2">
      <c r="A4077" s="38" t="s">
        <v>918</v>
      </c>
      <c r="B4077" s="38" t="str">
        <f t="shared" si="6"/>
        <v>mo_priv018</v>
      </c>
      <c r="C4077" s="38" t="s">
        <v>917</v>
      </c>
      <c r="D4077" s="38">
        <v>6</v>
      </c>
      <c r="E4077" s="38">
        <v>25</v>
      </c>
      <c r="F4077" s="38">
        <v>2025</v>
      </c>
      <c r="G4077" s="38">
        <v>3</v>
      </c>
      <c r="H4077" s="38" t="s">
        <v>14</v>
      </c>
      <c r="I4077" s="38" t="s">
        <v>425</v>
      </c>
      <c r="J4077" s="38" t="s">
        <v>426</v>
      </c>
      <c r="K4077" s="38" t="s">
        <v>1058</v>
      </c>
      <c r="L4077" s="38">
        <v>96</v>
      </c>
      <c r="M4077" s="38">
        <v>96</v>
      </c>
      <c r="N4077" s="38">
        <v>1</v>
      </c>
      <c r="O4077" s="38" t="s">
        <v>201</v>
      </c>
      <c r="P4077" s="38" t="s">
        <v>271</v>
      </c>
    </row>
    <row r="4078" spans="1:16" s="38" customFormat="1" ht="15" hidden="1" x14ac:dyDescent="0.2">
      <c r="A4078" s="38" t="s">
        <v>918</v>
      </c>
      <c r="B4078" s="38" t="str">
        <f t="shared" si="6"/>
        <v>mo_priv018</v>
      </c>
      <c r="C4078" s="38" t="s">
        <v>917</v>
      </c>
      <c r="D4078" s="38">
        <v>6</v>
      </c>
      <c r="E4078" s="38">
        <v>25</v>
      </c>
      <c r="F4078" s="38">
        <v>2025</v>
      </c>
      <c r="G4078" s="38">
        <v>3</v>
      </c>
      <c r="H4078" s="38" t="s">
        <v>14</v>
      </c>
      <c r="I4078" s="38" t="s">
        <v>461</v>
      </c>
      <c r="J4078" s="38" t="s">
        <v>523</v>
      </c>
      <c r="K4078" s="38" t="s">
        <v>1058</v>
      </c>
      <c r="L4078" s="38">
        <v>320</v>
      </c>
      <c r="M4078" s="38">
        <v>8</v>
      </c>
      <c r="N4078" s="38">
        <v>40</v>
      </c>
      <c r="O4078" s="38" t="s">
        <v>201</v>
      </c>
      <c r="P4078" s="38" t="s">
        <v>1756</v>
      </c>
    </row>
    <row r="4079" spans="1:16" s="38" customFormat="1" ht="15" hidden="1" x14ac:dyDescent="0.2">
      <c r="A4079" s="38" t="s">
        <v>918</v>
      </c>
      <c r="B4079" s="38" t="str">
        <f t="shared" si="6"/>
        <v>mo_priv018</v>
      </c>
      <c r="C4079" s="38" t="s">
        <v>917</v>
      </c>
      <c r="D4079" s="38">
        <v>6</v>
      </c>
      <c r="E4079" s="38">
        <v>25</v>
      </c>
      <c r="F4079" s="38">
        <v>2025</v>
      </c>
      <c r="G4079" s="38">
        <v>3</v>
      </c>
      <c r="H4079" s="38" t="s">
        <v>14</v>
      </c>
      <c r="I4079" s="38" t="s">
        <v>992</v>
      </c>
      <c r="J4079" s="38" t="s">
        <v>1197</v>
      </c>
      <c r="K4079" s="38" t="s">
        <v>1058</v>
      </c>
      <c r="L4079" s="38">
        <v>1</v>
      </c>
      <c r="M4079" s="38">
        <v>1</v>
      </c>
      <c r="N4079" s="38">
        <v>1</v>
      </c>
      <c r="O4079" s="38" t="s">
        <v>201</v>
      </c>
      <c r="P4079" s="38" t="s">
        <v>1147</v>
      </c>
    </row>
    <row r="4080" spans="1:16" s="38" customFormat="1" ht="15" hidden="1" x14ac:dyDescent="0.2">
      <c r="A4080" s="38" t="s">
        <v>918</v>
      </c>
      <c r="B4080" s="38" t="str">
        <f t="shared" si="6"/>
        <v>mo_priv018</v>
      </c>
      <c r="C4080" s="38" t="s">
        <v>917</v>
      </c>
      <c r="D4080" s="38">
        <v>6</v>
      </c>
      <c r="E4080" s="38">
        <v>25</v>
      </c>
      <c r="F4080" s="38">
        <v>2025</v>
      </c>
      <c r="G4080" s="38">
        <v>3</v>
      </c>
      <c r="H4080" s="38" t="s">
        <v>14</v>
      </c>
      <c r="I4080" s="38" t="s">
        <v>375</v>
      </c>
      <c r="J4080" s="38" t="s">
        <v>376</v>
      </c>
      <c r="K4080" s="38" t="s">
        <v>1218</v>
      </c>
      <c r="L4080" s="38">
        <v>12</v>
      </c>
      <c r="M4080" s="38">
        <v>12</v>
      </c>
      <c r="N4080" s="38">
        <v>1</v>
      </c>
      <c r="O4080" s="38" t="s">
        <v>201</v>
      </c>
      <c r="P4080" s="38" t="s">
        <v>1515</v>
      </c>
    </row>
    <row r="4081" spans="1:16" s="38" customFormat="1" ht="15" hidden="1" x14ac:dyDescent="0.2">
      <c r="A4081" s="38" t="s">
        <v>918</v>
      </c>
      <c r="B4081" s="38" t="str">
        <f t="shared" si="6"/>
        <v>mo_priv018</v>
      </c>
      <c r="C4081" s="38" t="s">
        <v>917</v>
      </c>
      <c r="D4081" s="38">
        <v>6</v>
      </c>
      <c r="E4081" s="38">
        <v>25</v>
      </c>
      <c r="F4081" s="38">
        <v>2025</v>
      </c>
      <c r="G4081" s="38">
        <v>3</v>
      </c>
      <c r="H4081" s="38" t="s">
        <v>14</v>
      </c>
      <c r="I4081" s="38" t="s">
        <v>461</v>
      </c>
      <c r="J4081" s="38" t="s">
        <v>523</v>
      </c>
      <c r="K4081" s="38" t="s">
        <v>1058</v>
      </c>
      <c r="L4081" s="38">
        <v>22</v>
      </c>
      <c r="M4081" s="38">
        <v>11</v>
      </c>
      <c r="N4081" s="38">
        <v>2</v>
      </c>
      <c r="O4081" s="38" t="s">
        <v>201</v>
      </c>
      <c r="P4081" s="38" t="s">
        <v>2024</v>
      </c>
    </row>
    <row r="4082" spans="1:16" s="38" customFormat="1" ht="15" hidden="1" x14ac:dyDescent="0.2">
      <c r="A4082" s="38" t="s">
        <v>918</v>
      </c>
      <c r="B4082" s="38" t="str">
        <f t="shared" si="6"/>
        <v>mo_priv018</v>
      </c>
      <c r="C4082" s="38" t="s">
        <v>917</v>
      </c>
      <c r="D4082" s="38">
        <v>6</v>
      </c>
      <c r="E4082" s="38">
        <v>25</v>
      </c>
      <c r="F4082" s="38">
        <v>2025</v>
      </c>
      <c r="G4082" s="38">
        <v>3</v>
      </c>
      <c r="H4082" s="38" t="s">
        <v>14</v>
      </c>
      <c r="I4082" s="38" t="s">
        <v>415</v>
      </c>
      <c r="J4082" s="38" t="s">
        <v>1762</v>
      </c>
      <c r="K4082" s="38" t="s">
        <v>1058</v>
      </c>
      <c r="L4082" s="38">
        <v>70</v>
      </c>
      <c r="M4082" s="38">
        <v>5</v>
      </c>
      <c r="N4082" s="38">
        <v>14</v>
      </c>
      <c r="O4082" s="38" t="s">
        <v>201</v>
      </c>
      <c r="P4082" s="38" t="s">
        <v>501</v>
      </c>
    </row>
    <row r="4083" spans="1:16" s="38" customFormat="1" ht="15" hidden="1" x14ac:dyDescent="0.2">
      <c r="A4083" s="38" t="s">
        <v>918</v>
      </c>
      <c r="B4083" s="38" t="str">
        <f t="shared" si="6"/>
        <v>mo_priv018</v>
      </c>
      <c r="C4083" s="38" t="s">
        <v>917</v>
      </c>
      <c r="D4083" s="38">
        <v>6</v>
      </c>
      <c r="E4083" s="38">
        <v>25</v>
      </c>
      <c r="F4083" s="38">
        <v>2025</v>
      </c>
      <c r="G4083" s="38">
        <v>3</v>
      </c>
      <c r="H4083" s="38" t="s">
        <v>14</v>
      </c>
      <c r="I4083" s="38" t="s">
        <v>375</v>
      </c>
      <c r="J4083" s="38" t="s">
        <v>398</v>
      </c>
      <c r="K4083" s="38" t="s">
        <v>1218</v>
      </c>
      <c r="L4083" s="38">
        <v>1</v>
      </c>
      <c r="M4083" s="38">
        <v>1</v>
      </c>
      <c r="N4083" s="38">
        <v>1</v>
      </c>
      <c r="O4083" s="38" t="s">
        <v>201</v>
      </c>
      <c r="P4083" s="38" t="s">
        <v>1453</v>
      </c>
    </row>
    <row r="4084" spans="1:16" s="38" customFormat="1" ht="15" hidden="1" x14ac:dyDescent="0.2">
      <c r="A4084" s="38" t="s">
        <v>918</v>
      </c>
      <c r="B4084" s="38" t="str">
        <f t="shared" si="6"/>
        <v>mo_priv018</v>
      </c>
      <c r="C4084" s="38" t="s">
        <v>917</v>
      </c>
      <c r="D4084" s="38">
        <v>6</v>
      </c>
      <c r="E4084" s="38">
        <v>25</v>
      </c>
      <c r="F4084" s="38">
        <v>2025</v>
      </c>
      <c r="G4084" s="38">
        <v>3</v>
      </c>
      <c r="H4084" s="38" t="s">
        <v>14</v>
      </c>
      <c r="I4084" s="38" t="s">
        <v>314</v>
      </c>
      <c r="J4084" s="38" t="s">
        <v>1617</v>
      </c>
      <c r="K4084" s="38" t="s">
        <v>1058</v>
      </c>
      <c r="L4084" s="38">
        <v>38</v>
      </c>
      <c r="M4084" s="38">
        <v>1</v>
      </c>
      <c r="N4084" s="38">
        <v>38</v>
      </c>
      <c r="O4084" s="38" t="s">
        <v>201</v>
      </c>
      <c r="P4084" s="38" t="s">
        <v>1432</v>
      </c>
    </row>
    <row r="4085" spans="1:16" s="38" customFormat="1" ht="15" hidden="1" x14ac:dyDescent="0.2">
      <c r="A4085" s="38" t="s">
        <v>918</v>
      </c>
      <c r="B4085" s="38" t="str">
        <f t="shared" si="6"/>
        <v>mo_priv018</v>
      </c>
      <c r="C4085" s="38" t="s">
        <v>917</v>
      </c>
      <c r="D4085" s="38">
        <v>6</v>
      </c>
      <c r="E4085" s="38">
        <v>25</v>
      </c>
      <c r="F4085" s="38">
        <v>2025</v>
      </c>
      <c r="G4085" s="38">
        <v>3</v>
      </c>
      <c r="H4085" s="38" t="s">
        <v>14</v>
      </c>
      <c r="I4085" s="38" t="s">
        <v>973</v>
      </c>
      <c r="J4085" s="38" t="s">
        <v>2013</v>
      </c>
      <c r="K4085" s="38" t="s">
        <v>1058</v>
      </c>
      <c r="L4085" s="38">
        <v>22</v>
      </c>
      <c r="M4085" s="38">
        <v>22</v>
      </c>
      <c r="N4085" s="38">
        <v>1</v>
      </c>
      <c r="O4085" s="38" t="s">
        <v>201</v>
      </c>
      <c r="P4085" s="38" t="s">
        <v>2014</v>
      </c>
    </row>
    <row r="4086" spans="1:16" s="38" customFormat="1" ht="15" hidden="1" x14ac:dyDescent="0.2">
      <c r="A4086" s="38" t="s">
        <v>81</v>
      </c>
      <c r="B4086" s="38" t="str">
        <f t="shared" si="6"/>
        <v>mo_priv017</v>
      </c>
      <c r="C4086" s="38" t="s">
        <v>917</v>
      </c>
      <c r="D4086" s="38">
        <v>6</v>
      </c>
      <c r="E4086" s="38">
        <v>25</v>
      </c>
      <c r="F4086" s="38">
        <v>2025</v>
      </c>
      <c r="G4086" s="38">
        <v>3</v>
      </c>
      <c r="H4086" s="38" t="s">
        <v>1505</v>
      </c>
      <c r="I4086" s="38" t="s">
        <v>973</v>
      </c>
      <c r="J4086" s="38" t="s">
        <v>481</v>
      </c>
      <c r="K4086" s="38" t="s">
        <v>1058</v>
      </c>
      <c r="L4086" s="38">
        <v>18</v>
      </c>
      <c r="M4086" s="38">
        <v>18</v>
      </c>
      <c r="N4086" s="38">
        <v>1</v>
      </c>
      <c r="O4086" s="38" t="s">
        <v>201</v>
      </c>
      <c r="P4086" s="38" t="s">
        <v>1523</v>
      </c>
    </row>
    <row r="4087" spans="1:16" s="38" customFormat="1" ht="15" hidden="1" x14ac:dyDescent="0.2">
      <c r="A4087" s="38" t="s">
        <v>81</v>
      </c>
      <c r="B4087" s="38" t="str">
        <f t="shared" si="6"/>
        <v>mo_priv017</v>
      </c>
      <c r="C4087" s="38" t="s">
        <v>917</v>
      </c>
      <c r="D4087" s="38">
        <v>6</v>
      </c>
      <c r="E4087" s="38">
        <v>25</v>
      </c>
      <c r="F4087" s="38">
        <v>2025</v>
      </c>
      <c r="G4087" s="38">
        <v>3</v>
      </c>
      <c r="H4087" s="38" t="s">
        <v>1505</v>
      </c>
      <c r="I4087" s="38" t="s">
        <v>394</v>
      </c>
      <c r="J4087" s="38" t="s">
        <v>395</v>
      </c>
      <c r="K4087" s="38" t="s">
        <v>1058</v>
      </c>
      <c r="L4087" s="38">
        <v>36</v>
      </c>
      <c r="M4087" s="38">
        <v>36</v>
      </c>
      <c r="N4087" s="38">
        <v>1</v>
      </c>
      <c r="O4087" s="38" t="s">
        <v>201</v>
      </c>
      <c r="P4087" s="38" t="s">
        <v>78</v>
      </c>
    </row>
    <row r="4088" spans="1:16" s="38" customFormat="1" ht="15" hidden="1" x14ac:dyDescent="0.2">
      <c r="A4088" s="38" t="s">
        <v>81</v>
      </c>
      <c r="B4088" s="38" t="str">
        <f t="shared" si="6"/>
        <v>mo_priv017</v>
      </c>
      <c r="C4088" s="38" t="s">
        <v>917</v>
      </c>
      <c r="D4088" s="38">
        <v>6</v>
      </c>
      <c r="E4088" s="38">
        <v>25</v>
      </c>
      <c r="F4088" s="38">
        <v>2025</v>
      </c>
      <c r="G4088" s="38">
        <v>3</v>
      </c>
      <c r="H4088" s="38" t="s">
        <v>1505</v>
      </c>
      <c r="I4088" s="38" t="s">
        <v>425</v>
      </c>
      <c r="J4088" s="38" t="s">
        <v>426</v>
      </c>
      <c r="K4088" s="38" t="s">
        <v>1058</v>
      </c>
      <c r="L4088" s="38">
        <v>12</v>
      </c>
      <c r="M4088" s="38">
        <v>12</v>
      </c>
      <c r="N4088" s="38">
        <v>1</v>
      </c>
      <c r="O4088" s="38" t="s">
        <v>201</v>
      </c>
      <c r="P4088" s="38" t="s">
        <v>271</v>
      </c>
    </row>
    <row r="4089" spans="1:16" s="8" customFormat="1" ht="15" hidden="1" x14ac:dyDescent="0.25">
      <c r="A4089" s="5" t="s">
        <v>81</v>
      </c>
      <c r="B4089" s="5" t="str">
        <f t="shared" si="6"/>
        <v>mo_priv017</v>
      </c>
      <c r="C4089" s="5" t="s">
        <v>917</v>
      </c>
      <c r="D4089" s="5">
        <v>6</v>
      </c>
      <c r="E4089" s="5">
        <v>25</v>
      </c>
      <c r="F4089" s="5">
        <v>2025</v>
      </c>
      <c r="G4089" s="5">
        <v>3</v>
      </c>
      <c r="H4089" s="5" t="s">
        <v>1505</v>
      </c>
      <c r="I4089" s="5" t="s">
        <v>461</v>
      </c>
      <c r="J4089" s="5" t="s">
        <v>523</v>
      </c>
      <c r="K4089" s="5" t="s">
        <v>1058</v>
      </c>
      <c r="L4089" s="5">
        <v>430</v>
      </c>
      <c r="M4089" s="5">
        <v>43</v>
      </c>
      <c r="N4089" s="5">
        <v>10</v>
      </c>
      <c r="O4089" s="5">
        <v>1000</v>
      </c>
      <c r="P4089" s="5" t="s">
        <v>2021</v>
      </c>
    </row>
    <row r="4090" spans="1:16" s="38" customFormat="1" ht="15" hidden="1" x14ac:dyDescent="0.2">
      <c r="A4090" s="38" t="s">
        <v>81</v>
      </c>
      <c r="B4090" s="38" t="str">
        <f t="shared" si="6"/>
        <v>mo_priv017</v>
      </c>
      <c r="C4090" s="38" t="s">
        <v>917</v>
      </c>
      <c r="D4090" s="38">
        <v>6</v>
      </c>
      <c r="E4090" s="38">
        <v>25</v>
      </c>
      <c r="F4090" s="38">
        <v>2025</v>
      </c>
      <c r="G4090" s="38">
        <v>3</v>
      </c>
      <c r="H4090" s="38" t="s">
        <v>1505</v>
      </c>
      <c r="I4090" s="38" t="s">
        <v>314</v>
      </c>
      <c r="J4090" s="38" t="s">
        <v>1617</v>
      </c>
      <c r="K4090" s="38" t="s">
        <v>1058</v>
      </c>
      <c r="L4090" s="38">
        <v>220</v>
      </c>
      <c r="M4090" s="38">
        <v>44</v>
      </c>
      <c r="N4090" s="38">
        <v>5</v>
      </c>
      <c r="O4090" s="38" t="s">
        <v>201</v>
      </c>
      <c r="P4090" s="38" t="s">
        <v>1432</v>
      </c>
    </row>
    <row r="4091" spans="1:16" s="8" customFormat="1" ht="15" hidden="1" x14ac:dyDescent="0.25">
      <c r="A4091" s="5" t="s">
        <v>81</v>
      </c>
      <c r="B4091" s="5" t="str">
        <f t="shared" si="6"/>
        <v>mo_priv017</v>
      </c>
      <c r="C4091" s="5" t="s">
        <v>917</v>
      </c>
      <c r="D4091" s="5">
        <v>6</v>
      </c>
      <c r="E4091" s="5">
        <v>25</v>
      </c>
      <c r="F4091" s="5">
        <v>2025</v>
      </c>
      <c r="G4091" s="5">
        <v>3</v>
      </c>
      <c r="H4091" s="5" t="s">
        <v>1505</v>
      </c>
      <c r="I4091" s="5" t="s">
        <v>475</v>
      </c>
      <c r="J4091" s="5" t="s">
        <v>476</v>
      </c>
      <c r="K4091" s="5" t="s">
        <v>1058</v>
      </c>
      <c r="L4091" s="5">
        <v>3</v>
      </c>
      <c r="M4091" s="5">
        <v>3</v>
      </c>
      <c r="N4091" s="5">
        <v>1</v>
      </c>
      <c r="O4091" s="5">
        <v>1002</v>
      </c>
      <c r="P4091" s="5" t="s">
        <v>1751</v>
      </c>
    </row>
    <row r="4092" spans="1:16" s="38" customFormat="1" ht="15" hidden="1" x14ac:dyDescent="0.2">
      <c r="A4092" s="38" t="s">
        <v>81</v>
      </c>
      <c r="B4092" s="38" t="str">
        <f t="shared" si="6"/>
        <v>mo_priv017</v>
      </c>
      <c r="C4092" s="38" t="s">
        <v>917</v>
      </c>
      <c r="D4092" s="38">
        <v>6</v>
      </c>
      <c r="E4092" s="38">
        <v>25</v>
      </c>
      <c r="F4092" s="38">
        <v>2025</v>
      </c>
      <c r="G4092" s="38">
        <v>3</v>
      </c>
      <c r="H4092" s="38" t="s">
        <v>1505</v>
      </c>
      <c r="I4092" s="38" t="s">
        <v>2025</v>
      </c>
      <c r="J4092" s="38" t="s">
        <v>1976</v>
      </c>
      <c r="K4092" s="38" t="s">
        <v>1058</v>
      </c>
      <c r="L4092" s="38">
        <v>5</v>
      </c>
      <c r="M4092" s="38">
        <v>5</v>
      </c>
      <c r="N4092" s="38">
        <v>1</v>
      </c>
      <c r="O4092" s="38" t="s">
        <v>201</v>
      </c>
      <c r="P4092" s="38" t="s">
        <v>1546</v>
      </c>
    </row>
    <row r="4093" spans="1:16" s="38" customFormat="1" ht="15" hidden="1" x14ac:dyDescent="0.2">
      <c r="A4093" s="38" t="s">
        <v>88</v>
      </c>
      <c r="B4093" s="38" t="str">
        <f t="shared" si="6"/>
        <v>mo_priv016</v>
      </c>
      <c r="C4093" s="38" t="s">
        <v>917</v>
      </c>
      <c r="D4093" s="38">
        <v>6</v>
      </c>
      <c r="E4093" s="38">
        <v>25</v>
      </c>
      <c r="F4093" s="38">
        <v>2025</v>
      </c>
      <c r="G4093" s="38">
        <v>3</v>
      </c>
      <c r="H4093" s="38" t="s">
        <v>1505</v>
      </c>
      <c r="I4093" s="38" t="s">
        <v>375</v>
      </c>
      <c r="J4093" s="38" t="s">
        <v>376</v>
      </c>
      <c r="K4093" s="38" t="s">
        <v>1218</v>
      </c>
      <c r="L4093" s="38">
        <v>3</v>
      </c>
      <c r="M4093" s="38">
        <v>3</v>
      </c>
      <c r="N4093" s="38">
        <v>1</v>
      </c>
      <c r="O4093" s="38" t="s">
        <v>201</v>
      </c>
      <c r="P4093" s="38" t="s">
        <v>1515</v>
      </c>
    </row>
    <row r="4094" spans="1:16" s="38" customFormat="1" ht="15" hidden="1" x14ac:dyDescent="0.2">
      <c r="A4094" s="38" t="s">
        <v>88</v>
      </c>
      <c r="B4094" s="38" t="str">
        <f t="shared" si="6"/>
        <v>mo_priv016</v>
      </c>
      <c r="C4094" s="38" t="s">
        <v>917</v>
      </c>
      <c r="D4094" s="38">
        <v>6</v>
      </c>
      <c r="E4094" s="38">
        <v>25</v>
      </c>
      <c r="F4094" s="38">
        <v>2025</v>
      </c>
      <c r="G4094" s="38">
        <v>3</v>
      </c>
      <c r="H4094" s="38" t="s">
        <v>1505</v>
      </c>
      <c r="I4094" s="38" t="s">
        <v>314</v>
      </c>
      <c r="J4094" s="38" t="s">
        <v>1617</v>
      </c>
      <c r="K4094" s="38" t="s">
        <v>1058</v>
      </c>
      <c r="L4094" s="38">
        <v>644</v>
      </c>
      <c r="M4094" s="38">
        <v>46</v>
      </c>
      <c r="N4094" s="38">
        <v>14</v>
      </c>
      <c r="O4094" s="38" t="s">
        <v>201</v>
      </c>
      <c r="P4094" s="38" t="s">
        <v>1432</v>
      </c>
    </row>
    <row r="4095" spans="1:16" s="38" customFormat="1" ht="15" hidden="1" x14ac:dyDescent="0.2">
      <c r="A4095" s="38" t="s">
        <v>88</v>
      </c>
      <c r="B4095" s="38" t="str">
        <f t="shared" si="6"/>
        <v>mo_priv016</v>
      </c>
      <c r="C4095" s="38" t="s">
        <v>917</v>
      </c>
      <c r="D4095" s="38">
        <v>6</v>
      </c>
      <c r="E4095" s="38">
        <v>25</v>
      </c>
      <c r="F4095" s="38">
        <v>2025</v>
      </c>
      <c r="G4095" s="38">
        <v>3</v>
      </c>
      <c r="H4095" s="38" t="s">
        <v>1505</v>
      </c>
      <c r="I4095" s="38" t="s">
        <v>992</v>
      </c>
      <c r="J4095" s="38" t="s">
        <v>1197</v>
      </c>
      <c r="K4095" s="38" t="s">
        <v>1058</v>
      </c>
      <c r="L4095" s="38">
        <v>6</v>
      </c>
      <c r="M4095" s="38">
        <v>6</v>
      </c>
      <c r="N4095" s="38">
        <v>1</v>
      </c>
      <c r="O4095" s="38" t="s">
        <v>201</v>
      </c>
      <c r="P4095" s="38" t="s">
        <v>1147</v>
      </c>
    </row>
    <row r="4096" spans="1:16" s="38" customFormat="1" ht="15" hidden="1" x14ac:dyDescent="0.2">
      <c r="A4096" s="38" t="s">
        <v>88</v>
      </c>
      <c r="B4096" s="38" t="str">
        <f t="shared" si="6"/>
        <v>mo_priv016</v>
      </c>
      <c r="C4096" s="38" t="s">
        <v>917</v>
      </c>
      <c r="D4096" s="38">
        <v>6</v>
      </c>
      <c r="E4096" s="38">
        <v>25</v>
      </c>
      <c r="F4096" s="38">
        <v>2025</v>
      </c>
      <c r="G4096" s="38">
        <v>3</v>
      </c>
      <c r="H4096" s="38" t="s">
        <v>1505</v>
      </c>
      <c r="I4096" s="38" t="s">
        <v>310</v>
      </c>
      <c r="J4096" s="38" t="s">
        <v>2026</v>
      </c>
      <c r="K4096" s="38" t="s">
        <v>1218</v>
      </c>
      <c r="L4096" s="38">
        <v>100</v>
      </c>
      <c r="M4096" s="38">
        <v>10</v>
      </c>
      <c r="N4096" s="38">
        <v>10</v>
      </c>
      <c r="O4096" s="38" t="s">
        <v>201</v>
      </c>
      <c r="P4096" s="38" t="s">
        <v>546</v>
      </c>
    </row>
    <row r="4097" spans="1:16" s="38" customFormat="1" ht="15" hidden="1" x14ac:dyDescent="0.2">
      <c r="A4097" s="38" t="s">
        <v>88</v>
      </c>
      <c r="B4097" s="38" t="str">
        <f t="shared" si="6"/>
        <v>mo_priv016</v>
      </c>
      <c r="C4097" s="38" t="s">
        <v>917</v>
      </c>
      <c r="D4097" s="38">
        <v>6</v>
      </c>
      <c r="E4097" s="38">
        <v>25</v>
      </c>
      <c r="F4097" s="38">
        <v>2025</v>
      </c>
      <c r="G4097" s="38">
        <v>3</v>
      </c>
      <c r="H4097" s="38" t="s">
        <v>1505</v>
      </c>
      <c r="I4097" s="38" t="s">
        <v>380</v>
      </c>
      <c r="J4097" s="38" t="s">
        <v>381</v>
      </c>
      <c r="K4097" s="38" t="s">
        <v>1058</v>
      </c>
      <c r="L4097" s="38">
        <v>2</v>
      </c>
      <c r="M4097" s="38">
        <v>2</v>
      </c>
      <c r="N4097" s="38">
        <v>1</v>
      </c>
      <c r="O4097" s="38" t="s">
        <v>201</v>
      </c>
      <c r="P4097" s="38" t="s">
        <v>1680</v>
      </c>
    </row>
    <row r="4098" spans="1:16" s="38" customFormat="1" ht="15" hidden="1" x14ac:dyDescent="0.2">
      <c r="A4098" s="38" t="s">
        <v>88</v>
      </c>
      <c r="B4098" s="38" t="str">
        <f t="shared" si="6"/>
        <v>mo_priv016</v>
      </c>
      <c r="C4098" s="38" t="s">
        <v>917</v>
      </c>
      <c r="D4098" s="38">
        <v>6</v>
      </c>
      <c r="E4098" s="38">
        <v>25</v>
      </c>
      <c r="F4098" s="38">
        <v>2025</v>
      </c>
      <c r="G4098" s="38">
        <v>3</v>
      </c>
      <c r="H4098" s="38" t="s">
        <v>1505</v>
      </c>
      <c r="I4098" s="38" t="s">
        <v>425</v>
      </c>
      <c r="J4098" s="38" t="s">
        <v>426</v>
      </c>
      <c r="K4098" s="38" t="s">
        <v>1058</v>
      </c>
      <c r="L4098" s="38">
        <v>23</v>
      </c>
      <c r="M4098" s="38">
        <v>23</v>
      </c>
      <c r="N4098" s="38">
        <v>1</v>
      </c>
      <c r="O4098" s="38" t="s">
        <v>201</v>
      </c>
      <c r="P4098" s="38" t="s">
        <v>271</v>
      </c>
    </row>
    <row r="4099" spans="1:16" s="38" customFormat="1" ht="15" hidden="1" x14ac:dyDescent="0.2">
      <c r="A4099" s="38" t="s">
        <v>88</v>
      </c>
      <c r="B4099" s="38" t="str">
        <f t="shared" si="6"/>
        <v>mo_priv016</v>
      </c>
      <c r="C4099" s="38" t="s">
        <v>917</v>
      </c>
      <c r="D4099" s="38">
        <v>6</v>
      </c>
      <c r="E4099" s="38">
        <v>25</v>
      </c>
      <c r="F4099" s="38">
        <v>2025</v>
      </c>
      <c r="G4099" s="38">
        <v>3</v>
      </c>
      <c r="H4099" s="38" t="s">
        <v>1505</v>
      </c>
      <c r="I4099" s="38" t="s">
        <v>484</v>
      </c>
      <c r="J4099" s="38" t="s">
        <v>338</v>
      </c>
      <c r="K4099" s="38" t="s">
        <v>1058</v>
      </c>
      <c r="L4099" s="38">
        <v>8</v>
      </c>
      <c r="M4099" s="38">
        <v>8</v>
      </c>
      <c r="N4099" s="38">
        <v>1</v>
      </c>
      <c r="O4099" s="38" t="s">
        <v>201</v>
      </c>
      <c r="P4099" s="38" t="s">
        <v>1464</v>
      </c>
    </row>
    <row r="4100" spans="1:16" s="38" customFormat="1" ht="15" hidden="1" x14ac:dyDescent="0.2">
      <c r="A4100" s="38" t="s">
        <v>88</v>
      </c>
      <c r="B4100" s="38" t="str">
        <f t="shared" si="6"/>
        <v>mo_priv016</v>
      </c>
      <c r="C4100" s="38" t="s">
        <v>917</v>
      </c>
      <c r="D4100" s="38">
        <v>6</v>
      </c>
      <c r="E4100" s="38">
        <v>25</v>
      </c>
      <c r="F4100" s="38">
        <v>2025</v>
      </c>
      <c r="G4100" s="38">
        <v>3</v>
      </c>
      <c r="H4100" s="38" t="s">
        <v>1505</v>
      </c>
      <c r="I4100" s="38" t="s">
        <v>1966</v>
      </c>
      <c r="J4100" s="38" t="s">
        <v>481</v>
      </c>
      <c r="K4100" s="38" t="s">
        <v>1058</v>
      </c>
      <c r="L4100" s="38">
        <v>3</v>
      </c>
      <c r="M4100" s="38">
        <v>3</v>
      </c>
      <c r="N4100" s="38">
        <v>1</v>
      </c>
      <c r="O4100" s="38" t="s">
        <v>201</v>
      </c>
      <c r="P4100" s="38" t="s">
        <v>1568</v>
      </c>
    </row>
    <row r="4101" spans="1:16" s="38" customFormat="1" ht="15" hidden="1" x14ac:dyDescent="0.2">
      <c r="A4101" s="38" t="s">
        <v>88</v>
      </c>
      <c r="B4101" s="38" t="str">
        <f t="shared" si="6"/>
        <v>mo_priv016</v>
      </c>
      <c r="C4101" s="38" t="s">
        <v>917</v>
      </c>
      <c r="D4101" s="38">
        <v>6</v>
      </c>
      <c r="E4101" s="38">
        <v>25</v>
      </c>
      <c r="F4101" s="38">
        <v>2025</v>
      </c>
      <c r="G4101" s="38">
        <v>3</v>
      </c>
      <c r="H4101" s="38" t="s">
        <v>1505</v>
      </c>
      <c r="I4101" s="38" t="s">
        <v>394</v>
      </c>
      <c r="J4101" s="38" t="s">
        <v>395</v>
      </c>
      <c r="K4101" s="38" t="s">
        <v>1058</v>
      </c>
      <c r="L4101" s="38">
        <v>22</v>
      </c>
      <c r="M4101" s="38">
        <v>22</v>
      </c>
      <c r="N4101" s="38">
        <v>1</v>
      </c>
      <c r="O4101" s="38" t="s">
        <v>201</v>
      </c>
      <c r="P4101" s="38" t="s">
        <v>78</v>
      </c>
    </row>
    <row r="4102" spans="1:16" s="38" customFormat="1" ht="15" hidden="1" x14ac:dyDescent="0.2">
      <c r="A4102" s="38" t="s">
        <v>88</v>
      </c>
      <c r="B4102" s="38" t="str">
        <f t="shared" si="6"/>
        <v>mo_priv016</v>
      </c>
      <c r="C4102" s="38" t="s">
        <v>917</v>
      </c>
      <c r="D4102" s="38">
        <v>6</v>
      </c>
      <c r="E4102" s="38">
        <v>25</v>
      </c>
      <c r="F4102" s="38">
        <v>2025</v>
      </c>
      <c r="G4102" s="38">
        <v>3</v>
      </c>
      <c r="H4102" s="38" t="s">
        <v>1505</v>
      </c>
      <c r="I4102" s="38" t="s">
        <v>461</v>
      </c>
      <c r="J4102" s="38" t="s">
        <v>523</v>
      </c>
      <c r="K4102" s="38" t="s">
        <v>1058</v>
      </c>
      <c r="L4102" s="38">
        <v>80</v>
      </c>
      <c r="M4102" s="38">
        <v>10</v>
      </c>
      <c r="N4102" s="38">
        <v>8</v>
      </c>
      <c r="O4102" s="38" t="s">
        <v>201</v>
      </c>
      <c r="P4102" s="38" t="s">
        <v>2021</v>
      </c>
    </row>
    <row r="4103" spans="1:16" s="38" customFormat="1" ht="15" hidden="1" x14ac:dyDescent="0.2">
      <c r="A4103" s="38" t="s">
        <v>88</v>
      </c>
      <c r="B4103" s="38" t="str">
        <f t="shared" si="6"/>
        <v>mo_priv016</v>
      </c>
      <c r="C4103" s="38" t="s">
        <v>917</v>
      </c>
      <c r="D4103" s="38">
        <v>6</v>
      </c>
      <c r="E4103" s="38">
        <v>25</v>
      </c>
      <c r="F4103" s="38">
        <v>2025</v>
      </c>
      <c r="G4103" s="38">
        <v>3</v>
      </c>
      <c r="H4103" s="38" t="s">
        <v>1505</v>
      </c>
      <c r="I4103" s="38" t="s">
        <v>386</v>
      </c>
      <c r="J4103" s="38" t="s">
        <v>387</v>
      </c>
      <c r="K4103" s="38" t="s">
        <v>1058</v>
      </c>
      <c r="L4103" s="38">
        <v>270</v>
      </c>
      <c r="M4103" s="38">
        <v>9</v>
      </c>
      <c r="N4103" s="38">
        <v>30</v>
      </c>
      <c r="O4103" s="38" t="s">
        <v>201</v>
      </c>
      <c r="P4103" s="38" t="s">
        <v>1974</v>
      </c>
    </row>
    <row r="4104" spans="1:16" s="8" customFormat="1" ht="15" hidden="1" x14ac:dyDescent="0.25">
      <c r="A4104" s="5" t="s">
        <v>88</v>
      </c>
      <c r="B4104" s="5" t="str">
        <f t="shared" si="6"/>
        <v>mo_priv016</v>
      </c>
      <c r="C4104" s="5" t="s">
        <v>917</v>
      </c>
      <c r="D4104" s="5">
        <v>6</v>
      </c>
      <c r="E4104" s="5">
        <v>25</v>
      </c>
      <c r="F4104" s="5">
        <v>2025</v>
      </c>
      <c r="G4104" s="5">
        <v>3</v>
      </c>
      <c r="H4104" s="5" t="s">
        <v>1505</v>
      </c>
      <c r="I4104" s="5" t="s">
        <v>379</v>
      </c>
      <c r="J4104" s="5" t="s">
        <v>1997</v>
      </c>
      <c r="K4104" s="5" t="s">
        <v>1058</v>
      </c>
      <c r="L4104" s="5">
        <v>10</v>
      </c>
      <c r="M4104" s="5">
        <v>10</v>
      </c>
      <c r="N4104" s="5">
        <v>1</v>
      </c>
      <c r="O4104" s="5">
        <v>1129</v>
      </c>
      <c r="P4104" s="5" t="s">
        <v>1998</v>
      </c>
    </row>
    <row r="4105" spans="1:16" s="8" customFormat="1" ht="15" hidden="1" x14ac:dyDescent="0.25">
      <c r="A4105" s="5" t="s">
        <v>88</v>
      </c>
      <c r="B4105" s="5" t="str">
        <f t="shared" si="6"/>
        <v>mo_priv016</v>
      </c>
      <c r="C4105" s="5" t="s">
        <v>917</v>
      </c>
      <c r="D4105" s="5">
        <v>6</v>
      </c>
      <c r="E4105" s="5">
        <v>25</v>
      </c>
      <c r="F4105" s="5">
        <v>2025</v>
      </c>
      <c r="G4105" s="5">
        <v>3</v>
      </c>
      <c r="H4105" s="5" t="s">
        <v>1505</v>
      </c>
      <c r="I4105" s="5" t="s">
        <v>316</v>
      </c>
      <c r="J4105" s="5" t="s">
        <v>548</v>
      </c>
      <c r="K4105" s="5" t="s">
        <v>1058</v>
      </c>
      <c r="L4105" s="5">
        <v>360</v>
      </c>
      <c r="M4105" s="5">
        <v>24</v>
      </c>
      <c r="N4105" s="5">
        <v>15</v>
      </c>
      <c r="O4105" s="5">
        <v>1133</v>
      </c>
      <c r="P4105" s="5" t="s">
        <v>1552</v>
      </c>
    </row>
    <row r="4106" spans="1:16" s="38" customFormat="1" ht="15" hidden="1" x14ac:dyDescent="0.2">
      <c r="A4106" s="38" t="s">
        <v>119</v>
      </c>
      <c r="B4106" s="38" t="str">
        <f t="shared" si="6"/>
        <v>mo_priv003</v>
      </c>
      <c r="C4106" s="38" t="s">
        <v>917</v>
      </c>
      <c r="D4106" s="38">
        <v>6</v>
      </c>
      <c r="E4106" s="38">
        <v>26</v>
      </c>
      <c r="F4106" s="38">
        <v>2025</v>
      </c>
      <c r="G4106" s="38">
        <v>3</v>
      </c>
      <c r="H4106" s="38" t="s">
        <v>14</v>
      </c>
      <c r="I4106" s="38" t="s">
        <v>976</v>
      </c>
      <c r="J4106" s="38" t="s">
        <v>1972</v>
      </c>
      <c r="K4106" s="38" t="s">
        <v>1058</v>
      </c>
      <c r="L4106" s="38">
        <v>192</v>
      </c>
      <c r="M4106" s="38">
        <v>32</v>
      </c>
      <c r="N4106" s="38">
        <v>6</v>
      </c>
      <c r="O4106" s="38" t="s">
        <v>201</v>
      </c>
      <c r="P4106" s="38" t="s">
        <v>2027</v>
      </c>
    </row>
    <row r="4107" spans="1:16" s="38" customFormat="1" ht="15" hidden="1" x14ac:dyDescent="0.2">
      <c r="A4107" s="38" t="s">
        <v>119</v>
      </c>
      <c r="B4107" s="38" t="str">
        <f t="shared" si="6"/>
        <v>mo_priv003</v>
      </c>
      <c r="C4107" s="38" t="s">
        <v>917</v>
      </c>
      <c r="D4107" s="38">
        <v>6</v>
      </c>
      <c r="E4107" s="38">
        <v>26</v>
      </c>
      <c r="F4107" s="38">
        <v>2025</v>
      </c>
      <c r="G4107" s="38">
        <v>3</v>
      </c>
      <c r="H4107" s="38" t="s">
        <v>14</v>
      </c>
      <c r="I4107" s="38" t="s">
        <v>976</v>
      </c>
      <c r="J4107" s="38" t="s">
        <v>1972</v>
      </c>
      <c r="K4107" s="38" t="s">
        <v>1058</v>
      </c>
      <c r="L4107" s="38">
        <v>1440</v>
      </c>
      <c r="M4107" s="38">
        <v>144</v>
      </c>
      <c r="N4107" s="38">
        <v>10</v>
      </c>
      <c r="O4107" s="38" t="s">
        <v>201</v>
      </c>
      <c r="P4107" s="38" t="s">
        <v>2027</v>
      </c>
    </row>
    <row r="4108" spans="1:16" s="38" customFormat="1" ht="15" hidden="1" x14ac:dyDescent="0.2">
      <c r="A4108" s="38" t="s">
        <v>119</v>
      </c>
      <c r="B4108" s="38" t="str">
        <f t="shared" si="6"/>
        <v>mo_priv003</v>
      </c>
      <c r="C4108" s="38" t="s">
        <v>917</v>
      </c>
      <c r="D4108" s="38">
        <v>6</v>
      </c>
      <c r="E4108" s="38">
        <v>26</v>
      </c>
      <c r="F4108" s="38">
        <v>2025</v>
      </c>
      <c r="G4108" s="38">
        <v>3</v>
      </c>
      <c r="H4108" s="38" t="s">
        <v>14</v>
      </c>
      <c r="I4108" s="38" t="s">
        <v>316</v>
      </c>
      <c r="J4108" s="38" t="s">
        <v>317</v>
      </c>
      <c r="K4108" s="38" t="s">
        <v>1058</v>
      </c>
      <c r="L4108" s="38">
        <v>162</v>
      </c>
      <c r="M4108" s="38">
        <v>9</v>
      </c>
      <c r="N4108" s="38">
        <v>18</v>
      </c>
      <c r="O4108" s="38" t="s">
        <v>201</v>
      </c>
      <c r="P4108" s="38" t="s">
        <v>1393</v>
      </c>
    </row>
    <row r="4109" spans="1:16" s="38" customFormat="1" ht="15" hidden="1" x14ac:dyDescent="0.2">
      <c r="A4109" s="38" t="s">
        <v>119</v>
      </c>
      <c r="B4109" s="38" t="str">
        <f t="shared" si="6"/>
        <v>mo_priv003</v>
      </c>
      <c r="C4109" s="38" t="s">
        <v>917</v>
      </c>
      <c r="D4109" s="38">
        <v>6</v>
      </c>
      <c r="E4109" s="38">
        <v>26</v>
      </c>
      <c r="F4109" s="38">
        <v>2025</v>
      </c>
      <c r="G4109" s="38">
        <v>3</v>
      </c>
      <c r="H4109" s="38" t="s">
        <v>14</v>
      </c>
      <c r="I4109" s="38" t="s">
        <v>399</v>
      </c>
      <c r="J4109" s="38" t="s">
        <v>400</v>
      </c>
      <c r="K4109" s="38" t="s">
        <v>1058</v>
      </c>
      <c r="L4109" s="38">
        <v>1</v>
      </c>
      <c r="M4109" s="38">
        <v>1</v>
      </c>
      <c r="N4109" s="38">
        <v>1</v>
      </c>
      <c r="O4109" s="38" t="s">
        <v>201</v>
      </c>
      <c r="P4109" s="38" t="s">
        <v>1547</v>
      </c>
    </row>
    <row r="4110" spans="1:16" s="38" customFormat="1" ht="15" hidden="1" x14ac:dyDescent="0.2">
      <c r="A4110" s="38" t="s">
        <v>119</v>
      </c>
      <c r="B4110" s="38" t="str">
        <f t="shared" si="6"/>
        <v>mo_priv003</v>
      </c>
      <c r="C4110" s="38" t="s">
        <v>917</v>
      </c>
      <c r="D4110" s="38">
        <v>6</v>
      </c>
      <c r="E4110" s="38">
        <v>26</v>
      </c>
      <c r="F4110" s="38">
        <v>2025</v>
      </c>
      <c r="G4110" s="38">
        <v>3</v>
      </c>
      <c r="H4110" s="38" t="s">
        <v>14</v>
      </c>
      <c r="I4110" s="38" t="s">
        <v>993</v>
      </c>
      <c r="J4110" s="38" t="s">
        <v>1991</v>
      </c>
      <c r="K4110" s="38" t="s">
        <v>1058</v>
      </c>
      <c r="L4110" s="38">
        <v>1</v>
      </c>
      <c r="M4110" s="38">
        <v>1</v>
      </c>
      <c r="N4110" s="38">
        <v>1</v>
      </c>
      <c r="O4110" s="38" t="s">
        <v>201</v>
      </c>
      <c r="P4110" s="38" t="s">
        <v>1993</v>
      </c>
    </row>
    <row r="4111" spans="1:16" s="38" customFormat="1" ht="15" hidden="1" x14ac:dyDescent="0.2">
      <c r="A4111" s="38" t="s">
        <v>119</v>
      </c>
      <c r="B4111" s="38" t="str">
        <f t="shared" si="6"/>
        <v>mo_priv003</v>
      </c>
      <c r="C4111" s="38" t="s">
        <v>917</v>
      </c>
      <c r="D4111" s="38">
        <v>6</v>
      </c>
      <c r="E4111" s="38">
        <v>26</v>
      </c>
      <c r="F4111" s="38">
        <v>2025</v>
      </c>
      <c r="G4111" s="38">
        <v>3</v>
      </c>
      <c r="H4111" s="38" t="s">
        <v>14</v>
      </c>
      <c r="I4111" s="38" t="s">
        <v>425</v>
      </c>
      <c r="J4111" s="38" t="s">
        <v>426</v>
      </c>
      <c r="K4111" s="38" t="s">
        <v>1058</v>
      </c>
      <c r="L4111" s="38">
        <v>1</v>
      </c>
      <c r="M4111" s="38">
        <v>1</v>
      </c>
      <c r="N4111" s="38">
        <v>1</v>
      </c>
      <c r="O4111" s="38" t="s">
        <v>201</v>
      </c>
      <c r="P4111" s="38" t="s">
        <v>271</v>
      </c>
    </row>
    <row r="4112" spans="1:16" s="38" customFormat="1" ht="15" hidden="1" x14ac:dyDescent="0.2">
      <c r="A4112" s="38" t="s">
        <v>15</v>
      </c>
      <c r="B4112" s="38" t="str">
        <f t="shared" si="6"/>
        <v>mo_priv021</v>
      </c>
      <c r="C4112" s="38" t="s">
        <v>917</v>
      </c>
      <c r="D4112" s="38">
        <v>6</v>
      </c>
      <c r="E4112" s="38">
        <v>26</v>
      </c>
      <c r="F4112" s="38">
        <v>2025</v>
      </c>
      <c r="G4112" s="38">
        <v>3</v>
      </c>
      <c r="H4112" s="38" t="s">
        <v>1505</v>
      </c>
      <c r="I4112" s="38" t="s">
        <v>316</v>
      </c>
      <c r="J4112" s="38" t="s">
        <v>317</v>
      </c>
      <c r="K4112" s="38" t="s">
        <v>1058</v>
      </c>
      <c r="L4112" s="38">
        <v>4224</v>
      </c>
      <c r="M4112" s="38">
        <v>352</v>
      </c>
      <c r="N4112" s="38">
        <v>12</v>
      </c>
      <c r="O4112" s="38" t="s">
        <v>201</v>
      </c>
      <c r="P4112" s="38" t="s">
        <v>1393</v>
      </c>
    </row>
    <row r="4113" spans="1:16" s="38" customFormat="1" ht="15" hidden="1" x14ac:dyDescent="0.2">
      <c r="A4113" s="38" t="s">
        <v>15</v>
      </c>
      <c r="B4113" s="38" t="str">
        <f t="shared" si="6"/>
        <v>mo_priv021</v>
      </c>
      <c r="C4113" s="38" t="s">
        <v>917</v>
      </c>
      <c r="D4113" s="38">
        <v>6</v>
      </c>
      <c r="E4113" s="38">
        <v>26</v>
      </c>
      <c r="F4113" s="38">
        <v>2025</v>
      </c>
      <c r="G4113" s="38">
        <v>3</v>
      </c>
      <c r="H4113" s="38" t="s">
        <v>1505</v>
      </c>
      <c r="I4113" s="38" t="s">
        <v>433</v>
      </c>
      <c r="J4113" s="38" t="s">
        <v>367</v>
      </c>
      <c r="K4113" s="38" t="s">
        <v>1058</v>
      </c>
      <c r="L4113" s="38">
        <v>469</v>
      </c>
      <c r="M4113" s="38">
        <v>67</v>
      </c>
      <c r="N4113" s="38">
        <v>7</v>
      </c>
      <c r="O4113" s="38" t="s">
        <v>201</v>
      </c>
      <c r="P4113" s="38" t="s">
        <v>2003</v>
      </c>
    </row>
    <row r="4114" spans="1:16" s="38" customFormat="1" ht="15" hidden="1" x14ac:dyDescent="0.2">
      <c r="A4114" s="38" t="s">
        <v>15</v>
      </c>
      <c r="B4114" s="38" t="str">
        <f t="shared" si="6"/>
        <v>mo_priv021</v>
      </c>
      <c r="C4114" s="38" t="s">
        <v>917</v>
      </c>
      <c r="D4114" s="38">
        <v>6</v>
      </c>
      <c r="E4114" s="38">
        <v>26</v>
      </c>
      <c r="F4114" s="38">
        <v>2025</v>
      </c>
      <c r="G4114" s="38">
        <v>3</v>
      </c>
      <c r="H4114" s="38" t="s">
        <v>1505</v>
      </c>
      <c r="I4114" s="38" t="s">
        <v>399</v>
      </c>
      <c r="J4114" s="38" t="s">
        <v>400</v>
      </c>
      <c r="K4114" s="38" t="s">
        <v>1058</v>
      </c>
      <c r="L4114" s="38">
        <v>299</v>
      </c>
      <c r="M4114" s="38">
        <v>299</v>
      </c>
      <c r="N4114" s="38">
        <v>1</v>
      </c>
      <c r="O4114" s="38" t="s">
        <v>201</v>
      </c>
      <c r="P4114" s="38" t="s">
        <v>1547</v>
      </c>
    </row>
    <row r="4115" spans="1:16" s="38" customFormat="1" ht="15" hidden="1" x14ac:dyDescent="0.2">
      <c r="A4115" s="38" t="s">
        <v>15</v>
      </c>
      <c r="B4115" s="38" t="str">
        <f t="shared" si="6"/>
        <v>mo_priv021</v>
      </c>
      <c r="C4115" s="38" t="s">
        <v>917</v>
      </c>
      <c r="D4115" s="38">
        <v>6</v>
      </c>
      <c r="E4115" s="38">
        <v>26</v>
      </c>
      <c r="F4115" s="38">
        <v>2025</v>
      </c>
      <c r="G4115" s="38">
        <v>3</v>
      </c>
      <c r="H4115" s="38" t="s">
        <v>1505</v>
      </c>
      <c r="I4115" s="38" t="s">
        <v>375</v>
      </c>
      <c r="J4115" s="38" t="s">
        <v>1676</v>
      </c>
      <c r="K4115" s="38" t="s">
        <v>1218</v>
      </c>
      <c r="L4115" s="38">
        <v>8</v>
      </c>
      <c r="M4115" s="38">
        <v>8</v>
      </c>
      <c r="N4115" s="38">
        <v>1</v>
      </c>
      <c r="O4115" s="38" t="s">
        <v>201</v>
      </c>
      <c r="P4115" s="38" t="s">
        <v>1531</v>
      </c>
    </row>
    <row r="4116" spans="1:16" s="38" customFormat="1" ht="15" hidden="1" x14ac:dyDescent="0.2">
      <c r="A4116" s="38" t="s">
        <v>15</v>
      </c>
      <c r="B4116" s="38" t="str">
        <f t="shared" si="6"/>
        <v>mo_priv021</v>
      </c>
      <c r="C4116" s="38" t="s">
        <v>917</v>
      </c>
      <c r="D4116" s="38">
        <v>6</v>
      </c>
      <c r="E4116" s="38">
        <v>26</v>
      </c>
      <c r="F4116" s="38">
        <v>2025</v>
      </c>
      <c r="G4116" s="38">
        <v>3</v>
      </c>
      <c r="H4116" s="38" t="s">
        <v>1505</v>
      </c>
      <c r="I4116" s="38" t="s">
        <v>1966</v>
      </c>
      <c r="J4116" s="38" t="s">
        <v>481</v>
      </c>
      <c r="K4116" s="38" t="s">
        <v>1058</v>
      </c>
      <c r="L4116" s="38">
        <v>24</v>
      </c>
      <c r="M4116" s="38">
        <v>24</v>
      </c>
      <c r="N4116" s="38">
        <v>1</v>
      </c>
      <c r="O4116" s="38" t="s">
        <v>201</v>
      </c>
      <c r="P4116" s="38" t="s">
        <v>1568</v>
      </c>
    </row>
    <row r="4117" spans="1:16" s="38" customFormat="1" ht="15" hidden="1" x14ac:dyDescent="0.2">
      <c r="A4117" s="38" t="s">
        <v>15</v>
      </c>
      <c r="B4117" s="38" t="str">
        <f t="shared" si="6"/>
        <v>mo_priv021</v>
      </c>
      <c r="C4117" s="38" t="s">
        <v>917</v>
      </c>
      <c r="D4117" s="38">
        <v>6</v>
      </c>
      <c r="E4117" s="38">
        <v>26</v>
      </c>
      <c r="F4117" s="38">
        <v>2025</v>
      </c>
      <c r="G4117" s="38">
        <v>3</v>
      </c>
      <c r="H4117" s="38" t="s">
        <v>1505</v>
      </c>
      <c r="I4117" s="38" t="s">
        <v>316</v>
      </c>
      <c r="J4117" s="38" t="s">
        <v>548</v>
      </c>
      <c r="K4117" s="38" t="s">
        <v>1058</v>
      </c>
      <c r="L4117" s="38">
        <v>1536</v>
      </c>
      <c r="M4117" s="38">
        <v>128</v>
      </c>
      <c r="N4117" s="38">
        <v>12</v>
      </c>
      <c r="O4117" s="38" t="s">
        <v>201</v>
      </c>
      <c r="P4117" s="38" t="s">
        <v>1552</v>
      </c>
    </row>
    <row r="4118" spans="1:16" s="38" customFormat="1" ht="15" hidden="1" x14ac:dyDescent="0.2">
      <c r="A4118" s="38" t="s">
        <v>15</v>
      </c>
      <c r="B4118" s="38" t="str">
        <f t="shared" si="6"/>
        <v>mo_priv021</v>
      </c>
      <c r="C4118" s="38" t="s">
        <v>917</v>
      </c>
      <c r="D4118" s="38">
        <v>6</v>
      </c>
      <c r="E4118" s="38">
        <v>26</v>
      </c>
      <c r="F4118" s="38">
        <v>2025</v>
      </c>
      <c r="G4118" s="38">
        <v>3</v>
      </c>
      <c r="H4118" s="38" t="s">
        <v>1505</v>
      </c>
      <c r="I4118" s="38" t="s">
        <v>375</v>
      </c>
      <c r="J4118" s="38" t="s">
        <v>376</v>
      </c>
      <c r="K4118" s="38" t="s">
        <v>1218</v>
      </c>
      <c r="L4118" s="38">
        <v>1</v>
      </c>
      <c r="M4118" s="38">
        <v>1</v>
      </c>
      <c r="N4118" s="38">
        <v>1</v>
      </c>
      <c r="O4118" s="38" t="s">
        <v>201</v>
      </c>
      <c r="P4118" s="38" t="s">
        <v>1515</v>
      </c>
    </row>
    <row r="4119" spans="1:16" s="38" customFormat="1" ht="15" hidden="1" x14ac:dyDescent="0.2">
      <c r="A4119" s="38" t="s">
        <v>143</v>
      </c>
      <c r="B4119" s="38" t="str">
        <f t="shared" si="6"/>
        <v>mo_priv035</v>
      </c>
      <c r="C4119" s="38" t="s">
        <v>917</v>
      </c>
      <c r="D4119" s="38">
        <v>6</v>
      </c>
      <c r="E4119" s="38">
        <v>30</v>
      </c>
      <c r="F4119" s="38">
        <v>2025</v>
      </c>
      <c r="G4119" s="38">
        <v>3</v>
      </c>
      <c r="H4119" s="38" t="s">
        <v>14</v>
      </c>
      <c r="I4119" s="38" t="s">
        <v>312</v>
      </c>
      <c r="J4119" s="38" t="s">
        <v>313</v>
      </c>
      <c r="K4119" s="38" t="s">
        <v>1058</v>
      </c>
      <c r="L4119" s="38">
        <v>350</v>
      </c>
      <c r="M4119" s="38">
        <v>7</v>
      </c>
      <c r="N4119" s="38">
        <v>50</v>
      </c>
      <c r="O4119" s="38" t="s">
        <v>201</v>
      </c>
      <c r="P4119" s="38" t="s">
        <v>1526</v>
      </c>
    </row>
    <row r="4120" spans="1:16" s="38" customFormat="1" ht="15" hidden="1" x14ac:dyDescent="0.2">
      <c r="A4120" s="38" t="s">
        <v>143</v>
      </c>
      <c r="B4120" s="38" t="str">
        <f t="shared" si="6"/>
        <v>mo_priv035</v>
      </c>
      <c r="C4120" s="38" t="s">
        <v>917</v>
      </c>
      <c r="D4120" s="38">
        <v>6</v>
      </c>
      <c r="E4120" s="38">
        <v>30</v>
      </c>
      <c r="F4120" s="38">
        <v>2025</v>
      </c>
      <c r="G4120" s="38">
        <v>3</v>
      </c>
      <c r="H4120" s="38" t="s">
        <v>14</v>
      </c>
      <c r="I4120" s="38" t="s">
        <v>425</v>
      </c>
      <c r="J4120" s="38" t="s">
        <v>426</v>
      </c>
      <c r="K4120" s="38" t="s">
        <v>1058</v>
      </c>
      <c r="L4120" s="38">
        <v>584</v>
      </c>
      <c r="M4120" s="38">
        <v>584</v>
      </c>
      <c r="N4120" s="38">
        <v>1</v>
      </c>
      <c r="O4120" s="38" t="s">
        <v>201</v>
      </c>
      <c r="P4120" s="38" t="s">
        <v>271</v>
      </c>
    </row>
    <row r="4121" spans="1:16" s="38" customFormat="1" ht="15" hidden="1" x14ac:dyDescent="0.2">
      <c r="A4121" s="38" t="s">
        <v>143</v>
      </c>
      <c r="B4121" s="38" t="str">
        <f t="shared" si="6"/>
        <v>mo_priv035</v>
      </c>
      <c r="C4121" s="38" t="s">
        <v>917</v>
      </c>
      <c r="D4121" s="38">
        <v>6</v>
      </c>
      <c r="E4121" s="38">
        <v>30</v>
      </c>
      <c r="F4121" s="38">
        <v>2025</v>
      </c>
      <c r="G4121" s="38">
        <v>3</v>
      </c>
      <c r="H4121" s="38" t="s">
        <v>14</v>
      </c>
      <c r="I4121" s="38" t="s">
        <v>993</v>
      </c>
      <c r="J4121" s="38" t="s">
        <v>1991</v>
      </c>
      <c r="K4121" s="38" t="s">
        <v>1058</v>
      </c>
      <c r="L4121" s="38">
        <v>7</v>
      </c>
      <c r="M4121" s="38">
        <v>7</v>
      </c>
      <c r="N4121" s="38">
        <v>1</v>
      </c>
      <c r="O4121" s="38" t="s">
        <v>201</v>
      </c>
      <c r="P4121" s="38" t="s">
        <v>1993</v>
      </c>
    </row>
    <row r="4122" spans="1:16" s="38" customFormat="1" ht="15" hidden="1" x14ac:dyDescent="0.25">
      <c r="A4122" s="38" t="s">
        <v>143</v>
      </c>
      <c r="B4122" s="38" t="str">
        <f t="shared" si="6"/>
        <v>mo_priv035</v>
      </c>
      <c r="C4122" s="38" t="s">
        <v>917</v>
      </c>
      <c r="D4122" s="38">
        <v>6</v>
      </c>
      <c r="E4122" s="38">
        <v>30</v>
      </c>
      <c r="F4122" s="38">
        <v>2025</v>
      </c>
      <c r="G4122" s="38">
        <v>3</v>
      </c>
      <c r="H4122" s="38" t="s">
        <v>14</v>
      </c>
      <c r="I4122" s="38" t="s">
        <v>371</v>
      </c>
      <c r="J4122" s="38" t="s">
        <v>370</v>
      </c>
      <c r="K4122" s="38" t="s">
        <v>1058</v>
      </c>
      <c r="L4122" s="38">
        <v>17</v>
      </c>
      <c r="M4122" s="38">
        <v>17</v>
      </c>
      <c r="N4122" s="38">
        <v>1</v>
      </c>
      <c r="O4122" s="38" t="s">
        <v>201</v>
      </c>
      <c r="P4122" s="5" t="s">
        <v>1706</v>
      </c>
    </row>
    <row r="4123" spans="1:16" s="38" customFormat="1" ht="15" hidden="1" x14ac:dyDescent="0.2">
      <c r="A4123" s="38" t="s">
        <v>143</v>
      </c>
      <c r="B4123" s="38" t="str">
        <f t="shared" si="6"/>
        <v>mo_priv035</v>
      </c>
      <c r="C4123" s="38" t="s">
        <v>917</v>
      </c>
      <c r="D4123" s="38">
        <v>6</v>
      </c>
      <c r="E4123" s="38">
        <v>30</v>
      </c>
      <c r="F4123" s="38">
        <v>2025</v>
      </c>
      <c r="G4123" s="38">
        <v>3</v>
      </c>
      <c r="H4123" s="38" t="s">
        <v>14</v>
      </c>
      <c r="I4123" s="38" t="s">
        <v>314</v>
      </c>
      <c r="J4123" s="38" t="s">
        <v>1617</v>
      </c>
      <c r="K4123" s="38" t="s">
        <v>1058</v>
      </c>
      <c r="L4123" s="38">
        <v>5640</v>
      </c>
      <c r="M4123" s="38">
        <v>564</v>
      </c>
      <c r="N4123" s="38">
        <v>10</v>
      </c>
      <c r="O4123" s="38" t="s">
        <v>201</v>
      </c>
      <c r="P4123" s="38" t="s">
        <v>1432</v>
      </c>
    </row>
    <row r="4124" spans="1:16" s="38" customFormat="1" ht="15" hidden="1" x14ac:dyDescent="0.2">
      <c r="A4124" s="38" t="s">
        <v>143</v>
      </c>
      <c r="B4124" s="38" t="str">
        <f t="shared" si="6"/>
        <v>mo_priv035</v>
      </c>
      <c r="C4124" s="38" t="s">
        <v>917</v>
      </c>
      <c r="D4124" s="38">
        <v>6</v>
      </c>
      <c r="E4124" s="38">
        <v>30</v>
      </c>
      <c r="F4124" s="38">
        <v>2025</v>
      </c>
      <c r="G4124" s="38">
        <v>3</v>
      </c>
      <c r="H4124" s="38" t="s">
        <v>14</v>
      </c>
      <c r="I4124" s="38" t="s">
        <v>312</v>
      </c>
      <c r="J4124" s="38" t="s">
        <v>313</v>
      </c>
      <c r="K4124" s="38" t="s">
        <v>1058</v>
      </c>
      <c r="L4124" s="38">
        <v>30</v>
      </c>
      <c r="M4124" s="38">
        <v>1</v>
      </c>
      <c r="N4124" s="38">
        <v>30</v>
      </c>
      <c r="O4124" s="38" t="s">
        <v>201</v>
      </c>
      <c r="P4124" s="38" t="s">
        <v>1526</v>
      </c>
    </row>
    <row r="4125" spans="1:16" s="38" customFormat="1" ht="15" hidden="1" x14ac:dyDescent="0.2">
      <c r="A4125" s="38" t="s">
        <v>143</v>
      </c>
      <c r="B4125" s="38" t="str">
        <f t="shared" si="6"/>
        <v>mo_priv035</v>
      </c>
      <c r="C4125" s="38" t="s">
        <v>917</v>
      </c>
      <c r="D4125" s="38">
        <v>6</v>
      </c>
      <c r="E4125" s="38">
        <v>30</v>
      </c>
      <c r="F4125" s="38">
        <v>2025</v>
      </c>
      <c r="G4125" s="38">
        <v>3</v>
      </c>
      <c r="H4125" s="38" t="s">
        <v>14</v>
      </c>
      <c r="I4125" s="38" t="s">
        <v>520</v>
      </c>
      <c r="J4125" s="38" t="s">
        <v>521</v>
      </c>
      <c r="K4125" s="38" t="s">
        <v>1058</v>
      </c>
      <c r="L4125" s="38">
        <v>16000</v>
      </c>
      <c r="M4125" s="38">
        <v>25</v>
      </c>
      <c r="N4125" s="38">
        <v>640</v>
      </c>
      <c r="O4125" s="38" t="s">
        <v>201</v>
      </c>
      <c r="P4125" s="38" t="s">
        <v>1571</v>
      </c>
    </row>
    <row r="4126" spans="1:16" s="38" customFormat="1" ht="15" hidden="1" x14ac:dyDescent="0.2">
      <c r="A4126" s="38" t="s">
        <v>143</v>
      </c>
      <c r="B4126" s="38" t="str">
        <f t="shared" si="6"/>
        <v>mo_priv035</v>
      </c>
      <c r="C4126" s="38" t="s">
        <v>917</v>
      </c>
      <c r="D4126" s="38">
        <v>6</v>
      </c>
      <c r="E4126" s="38">
        <v>30</v>
      </c>
      <c r="F4126" s="38">
        <v>2025</v>
      </c>
      <c r="G4126" s="38">
        <v>3</v>
      </c>
      <c r="H4126" s="38" t="s">
        <v>14</v>
      </c>
      <c r="I4126" s="38" t="s">
        <v>520</v>
      </c>
      <c r="J4126" s="38" t="s">
        <v>521</v>
      </c>
      <c r="K4126" s="38" t="s">
        <v>1058</v>
      </c>
      <c r="L4126" s="38">
        <v>1260</v>
      </c>
      <c r="M4126" s="38">
        <v>14</v>
      </c>
      <c r="N4126" s="38">
        <v>90</v>
      </c>
      <c r="O4126" s="38" t="s">
        <v>201</v>
      </c>
      <c r="P4126" s="38" t="s">
        <v>1571</v>
      </c>
    </row>
    <row r="4127" spans="1:16" s="38" customFormat="1" ht="15" hidden="1" x14ac:dyDescent="0.2">
      <c r="A4127" s="38" t="s">
        <v>143</v>
      </c>
      <c r="B4127" s="38" t="str">
        <f t="shared" si="6"/>
        <v>mo_priv035</v>
      </c>
      <c r="C4127" s="38" t="s">
        <v>917</v>
      </c>
      <c r="D4127" s="38">
        <v>6</v>
      </c>
      <c r="E4127" s="38">
        <v>30</v>
      </c>
      <c r="F4127" s="38">
        <v>2025</v>
      </c>
      <c r="G4127" s="38">
        <v>3</v>
      </c>
      <c r="H4127" s="38" t="s">
        <v>14</v>
      </c>
      <c r="I4127" s="38" t="s">
        <v>433</v>
      </c>
      <c r="J4127" s="38" t="s">
        <v>367</v>
      </c>
      <c r="K4127" s="38" t="s">
        <v>1058</v>
      </c>
      <c r="L4127" s="38">
        <v>3955</v>
      </c>
      <c r="M4127" s="38">
        <v>113</v>
      </c>
      <c r="N4127" s="38">
        <v>35</v>
      </c>
      <c r="O4127" s="38" t="s">
        <v>201</v>
      </c>
      <c r="P4127" s="38" t="s">
        <v>508</v>
      </c>
    </row>
    <row r="4128" spans="1:16" s="38" customFormat="1" ht="15" hidden="1" x14ac:dyDescent="0.2">
      <c r="A4128" s="38" t="s">
        <v>143</v>
      </c>
      <c r="B4128" s="38" t="str">
        <f t="shared" si="6"/>
        <v>mo_priv035</v>
      </c>
      <c r="C4128" s="38" t="s">
        <v>917</v>
      </c>
      <c r="D4128" s="38">
        <v>6</v>
      </c>
      <c r="E4128" s="38">
        <v>30</v>
      </c>
      <c r="F4128" s="38">
        <v>2025</v>
      </c>
      <c r="G4128" s="38">
        <v>3</v>
      </c>
      <c r="H4128" s="38" t="s">
        <v>14</v>
      </c>
      <c r="I4128" s="38" t="s">
        <v>423</v>
      </c>
      <c r="J4128" s="38" t="s">
        <v>442</v>
      </c>
      <c r="K4128" s="38" t="s">
        <v>1058</v>
      </c>
      <c r="L4128" s="38">
        <v>1</v>
      </c>
      <c r="M4128" s="38">
        <v>1</v>
      </c>
      <c r="N4128" s="38">
        <v>1</v>
      </c>
      <c r="O4128" s="38" t="s">
        <v>201</v>
      </c>
      <c r="P4128" s="38" t="s">
        <v>1709</v>
      </c>
    </row>
    <row r="4129" spans="1:16" s="38" customFormat="1" ht="15" hidden="1" x14ac:dyDescent="0.2">
      <c r="A4129" s="38" t="s">
        <v>143</v>
      </c>
      <c r="B4129" s="38" t="str">
        <f t="shared" si="6"/>
        <v>mo_priv035</v>
      </c>
      <c r="C4129" s="38" t="s">
        <v>917</v>
      </c>
      <c r="D4129" s="38">
        <v>6</v>
      </c>
      <c r="E4129" s="38">
        <v>30</v>
      </c>
      <c r="F4129" s="38">
        <v>2025</v>
      </c>
      <c r="G4129" s="38">
        <v>3</v>
      </c>
      <c r="H4129" s="38" t="s">
        <v>14</v>
      </c>
      <c r="I4129" s="38" t="s">
        <v>375</v>
      </c>
      <c r="J4129" s="38" t="s">
        <v>376</v>
      </c>
      <c r="K4129" s="38" t="s">
        <v>1218</v>
      </c>
      <c r="L4129" s="38">
        <v>5</v>
      </c>
      <c r="M4129" s="38">
        <v>5</v>
      </c>
      <c r="N4129" s="38">
        <v>1</v>
      </c>
      <c r="O4129" s="38" t="s">
        <v>201</v>
      </c>
      <c r="P4129" s="38" t="s">
        <v>1515</v>
      </c>
    </row>
    <row r="4130" spans="1:16" s="38" customFormat="1" ht="15" hidden="1" x14ac:dyDescent="0.2">
      <c r="A4130" s="38" t="s">
        <v>143</v>
      </c>
      <c r="B4130" s="38" t="str">
        <f t="shared" si="6"/>
        <v>mo_priv035</v>
      </c>
      <c r="C4130" s="38" t="s">
        <v>917</v>
      </c>
      <c r="D4130" s="38">
        <v>6</v>
      </c>
      <c r="E4130" s="38">
        <v>30</v>
      </c>
      <c r="F4130" s="38">
        <v>2025</v>
      </c>
      <c r="G4130" s="38">
        <v>3</v>
      </c>
      <c r="H4130" s="38" t="s">
        <v>14</v>
      </c>
      <c r="I4130" s="38" t="s">
        <v>446</v>
      </c>
      <c r="J4130" s="38" t="s">
        <v>447</v>
      </c>
      <c r="K4130" s="38" t="s">
        <v>1058</v>
      </c>
      <c r="L4130" s="38">
        <v>37</v>
      </c>
      <c r="M4130" s="38">
        <v>37</v>
      </c>
      <c r="N4130" s="38">
        <v>1</v>
      </c>
      <c r="O4130" s="38" t="s">
        <v>201</v>
      </c>
      <c r="P4130" s="38" t="s">
        <v>1434</v>
      </c>
    </row>
    <row r="4131" spans="1:16" s="38" customFormat="1" ht="15" hidden="1" x14ac:dyDescent="0.2">
      <c r="A4131" s="38" t="s">
        <v>143</v>
      </c>
      <c r="B4131" s="38" t="str">
        <f t="shared" si="6"/>
        <v>mo_priv035</v>
      </c>
      <c r="C4131" s="38" t="s">
        <v>917</v>
      </c>
      <c r="D4131" s="38">
        <v>6</v>
      </c>
      <c r="E4131" s="38">
        <v>30</v>
      </c>
      <c r="F4131" s="38">
        <v>2025</v>
      </c>
      <c r="G4131" s="38">
        <v>3</v>
      </c>
      <c r="H4131" s="38" t="s">
        <v>14</v>
      </c>
      <c r="I4131" s="38" t="s">
        <v>399</v>
      </c>
      <c r="J4131" s="38" t="s">
        <v>400</v>
      </c>
      <c r="K4131" s="38" t="s">
        <v>1058</v>
      </c>
      <c r="L4131" s="38">
        <v>118</v>
      </c>
      <c r="M4131" s="38">
        <v>118</v>
      </c>
      <c r="N4131" s="38">
        <v>1</v>
      </c>
      <c r="O4131" s="38" t="s">
        <v>201</v>
      </c>
      <c r="P4131" s="38" t="s">
        <v>1547</v>
      </c>
    </row>
    <row r="4132" spans="1:16" s="38" customFormat="1" ht="15" hidden="1" x14ac:dyDescent="0.2">
      <c r="A4132" s="38" t="s">
        <v>143</v>
      </c>
      <c r="B4132" s="38" t="str">
        <f t="shared" si="6"/>
        <v>mo_priv035</v>
      </c>
      <c r="C4132" s="38" t="s">
        <v>917</v>
      </c>
      <c r="D4132" s="38">
        <v>6</v>
      </c>
      <c r="E4132" s="38">
        <v>30</v>
      </c>
      <c r="F4132" s="38">
        <v>2025</v>
      </c>
      <c r="G4132" s="38">
        <v>3</v>
      </c>
      <c r="H4132" s="38" t="s">
        <v>14</v>
      </c>
      <c r="I4132" s="38" t="s">
        <v>1002</v>
      </c>
      <c r="J4132" s="38" t="s">
        <v>367</v>
      </c>
      <c r="K4132" s="38" t="s">
        <v>1058</v>
      </c>
      <c r="L4132" s="38">
        <v>5</v>
      </c>
      <c r="M4132" s="38">
        <v>5</v>
      </c>
      <c r="N4132" s="38">
        <v>1</v>
      </c>
      <c r="O4132" s="38" t="s">
        <v>201</v>
      </c>
      <c r="P4132" s="38" t="s">
        <v>1698</v>
      </c>
    </row>
    <row r="4133" spans="1:16" s="38" customFormat="1" ht="15" hidden="1" x14ac:dyDescent="0.2">
      <c r="A4133" s="38" t="s">
        <v>143</v>
      </c>
      <c r="B4133" s="38" t="str">
        <f t="shared" si="6"/>
        <v>mo_priv035</v>
      </c>
      <c r="C4133" s="38" t="s">
        <v>917</v>
      </c>
      <c r="D4133" s="38">
        <v>6</v>
      </c>
      <c r="E4133" s="38">
        <v>30</v>
      </c>
      <c r="F4133" s="38">
        <v>2025</v>
      </c>
      <c r="G4133" s="38">
        <v>3</v>
      </c>
      <c r="H4133" s="38" t="s">
        <v>14</v>
      </c>
      <c r="I4133" s="38" t="s">
        <v>314</v>
      </c>
      <c r="J4133" s="38" t="s">
        <v>1617</v>
      </c>
      <c r="K4133" s="38" t="s">
        <v>1058</v>
      </c>
      <c r="L4133" s="38">
        <v>15690</v>
      </c>
      <c r="M4133" s="38">
        <v>1569</v>
      </c>
      <c r="N4133" s="38">
        <v>10</v>
      </c>
      <c r="O4133" s="38" t="s">
        <v>201</v>
      </c>
      <c r="P4133" s="38" t="s">
        <v>1432</v>
      </c>
    </row>
    <row r="4134" spans="1:16" s="38" customFormat="1" ht="15" hidden="1" x14ac:dyDescent="0.2">
      <c r="A4134" s="38" t="s">
        <v>143</v>
      </c>
      <c r="B4134" s="38" t="str">
        <f t="shared" si="6"/>
        <v>mo_priv035</v>
      </c>
      <c r="C4134" s="38" t="s">
        <v>917</v>
      </c>
      <c r="D4134" s="38">
        <v>6</v>
      </c>
      <c r="E4134" s="38">
        <v>30</v>
      </c>
      <c r="F4134" s="38">
        <v>2025</v>
      </c>
      <c r="G4134" s="38">
        <v>3</v>
      </c>
      <c r="H4134" s="38" t="s">
        <v>14</v>
      </c>
      <c r="I4134" s="38" t="s">
        <v>520</v>
      </c>
      <c r="J4134" s="38" t="s">
        <v>521</v>
      </c>
      <c r="K4134" s="38" t="s">
        <v>1058</v>
      </c>
      <c r="L4134" s="38">
        <v>2450</v>
      </c>
      <c r="M4134" s="38">
        <v>7</v>
      </c>
      <c r="N4134" s="38">
        <v>350</v>
      </c>
      <c r="O4134" s="38" t="s">
        <v>201</v>
      </c>
      <c r="P4134" s="38" t="s">
        <v>1571</v>
      </c>
    </row>
    <row r="4135" spans="1:16" s="38" customFormat="1" ht="15" hidden="1" x14ac:dyDescent="0.2">
      <c r="A4135" s="38" t="s">
        <v>143</v>
      </c>
      <c r="B4135" s="38" t="str">
        <f t="shared" si="6"/>
        <v>mo_priv035</v>
      </c>
      <c r="C4135" s="38" t="s">
        <v>917</v>
      </c>
      <c r="D4135" s="38">
        <v>6</v>
      </c>
      <c r="E4135" s="38">
        <v>30</v>
      </c>
      <c r="F4135" s="38">
        <v>2025</v>
      </c>
      <c r="G4135" s="38">
        <v>3</v>
      </c>
      <c r="H4135" s="38" t="s">
        <v>14</v>
      </c>
      <c r="I4135" s="38" t="s">
        <v>386</v>
      </c>
      <c r="J4135" s="38" t="s">
        <v>387</v>
      </c>
      <c r="K4135" s="38" t="s">
        <v>1058</v>
      </c>
      <c r="L4135" s="38">
        <v>32</v>
      </c>
      <c r="M4135" s="38">
        <v>1</v>
      </c>
      <c r="N4135" s="38">
        <v>32</v>
      </c>
      <c r="O4135" s="38" t="s">
        <v>201</v>
      </c>
      <c r="P4135" s="38" t="s">
        <v>1974</v>
      </c>
    </row>
    <row r="4136" spans="1:16" s="38" customFormat="1" ht="15" hidden="1" x14ac:dyDescent="0.2">
      <c r="A4136" s="38" t="s">
        <v>143</v>
      </c>
      <c r="B4136" s="38" t="str">
        <f t="shared" si="6"/>
        <v>mo_priv035</v>
      </c>
      <c r="C4136" s="38" t="s">
        <v>917</v>
      </c>
      <c r="D4136" s="38">
        <v>6</v>
      </c>
      <c r="E4136" s="38">
        <v>30</v>
      </c>
      <c r="F4136" s="38">
        <v>2025</v>
      </c>
      <c r="G4136" s="38">
        <v>3</v>
      </c>
      <c r="H4136" s="38" t="s">
        <v>14</v>
      </c>
      <c r="I4136" s="38" t="s">
        <v>425</v>
      </c>
      <c r="J4136" s="38" t="s">
        <v>426</v>
      </c>
      <c r="K4136" s="38" t="s">
        <v>1058</v>
      </c>
      <c r="L4136" s="38">
        <v>863</v>
      </c>
      <c r="M4136" s="38">
        <v>863</v>
      </c>
      <c r="N4136" s="38">
        <v>1</v>
      </c>
      <c r="O4136" s="38" t="s">
        <v>201</v>
      </c>
      <c r="P4136" s="38" t="s">
        <v>271</v>
      </c>
    </row>
    <row r="4137" spans="1:16" s="38" customFormat="1" ht="15" hidden="1" x14ac:dyDescent="0.2">
      <c r="A4137" s="38" t="s">
        <v>143</v>
      </c>
      <c r="B4137" s="38" t="str">
        <f t="shared" si="6"/>
        <v>mo_priv035</v>
      </c>
      <c r="C4137" s="38" t="s">
        <v>917</v>
      </c>
      <c r="D4137" s="38">
        <v>6</v>
      </c>
      <c r="E4137" s="38">
        <v>30</v>
      </c>
      <c r="F4137" s="38">
        <v>2025</v>
      </c>
      <c r="G4137" s="38">
        <v>3</v>
      </c>
      <c r="H4137" s="38" t="s">
        <v>14</v>
      </c>
      <c r="I4137" s="38" t="s">
        <v>375</v>
      </c>
      <c r="J4137" s="38" t="s">
        <v>376</v>
      </c>
      <c r="K4137" s="38" t="s">
        <v>1218</v>
      </c>
      <c r="L4137" s="38">
        <v>25</v>
      </c>
      <c r="M4137" s="38">
        <v>25</v>
      </c>
      <c r="N4137" s="38">
        <v>1</v>
      </c>
      <c r="O4137" s="38" t="s">
        <v>201</v>
      </c>
      <c r="P4137" s="38" t="s">
        <v>1515</v>
      </c>
    </row>
    <row r="4138" spans="1:16" s="38" customFormat="1" ht="15" hidden="1" x14ac:dyDescent="0.2">
      <c r="A4138" s="38" t="s">
        <v>143</v>
      </c>
      <c r="B4138" s="38" t="str">
        <f t="shared" si="6"/>
        <v>mo_priv035</v>
      </c>
      <c r="C4138" s="38" t="s">
        <v>917</v>
      </c>
      <c r="D4138" s="38">
        <v>6</v>
      </c>
      <c r="E4138" s="38">
        <v>30</v>
      </c>
      <c r="F4138" s="38">
        <v>2025</v>
      </c>
      <c r="G4138" s="38">
        <v>3</v>
      </c>
      <c r="H4138" s="38" t="s">
        <v>14</v>
      </c>
      <c r="I4138" s="38" t="s">
        <v>316</v>
      </c>
      <c r="J4138" s="38" t="s">
        <v>548</v>
      </c>
      <c r="K4138" s="38" t="s">
        <v>1058</v>
      </c>
      <c r="L4138" s="38">
        <v>684</v>
      </c>
      <c r="M4138" s="38">
        <v>57</v>
      </c>
      <c r="N4138" s="38">
        <v>12</v>
      </c>
      <c r="O4138" s="38" t="s">
        <v>201</v>
      </c>
      <c r="P4138" s="38" t="s">
        <v>1552</v>
      </c>
    </row>
    <row r="4139" spans="1:16" s="38" customFormat="1" ht="15" hidden="1" x14ac:dyDescent="0.2">
      <c r="A4139" s="38" t="s">
        <v>143</v>
      </c>
      <c r="B4139" s="38" t="str">
        <f t="shared" si="6"/>
        <v>mo_priv035</v>
      </c>
      <c r="C4139" s="38" t="s">
        <v>917</v>
      </c>
      <c r="D4139" s="38">
        <v>6</v>
      </c>
      <c r="E4139" s="38">
        <v>30</v>
      </c>
      <c r="F4139" s="38">
        <v>2025</v>
      </c>
      <c r="G4139" s="38">
        <v>3</v>
      </c>
      <c r="H4139" s="38" t="s">
        <v>14</v>
      </c>
      <c r="I4139" s="38" t="s">
        <v>399</v>
      </c>
      <c r="J4139" s="38" t="s">
        <v>400</v>
      </c>
      <c r="K4139" s="38" t="s">
        <v>1058</v>
      </c>
      <c r="L4139" s="38">
        <v>11</v>
      </c>
      <c r="M4139" s="38">
        <v>11</v>
      </c>
      <c r="N4139" s="38">
        <v>1</v>
      </c>
      <c r="O4139" s="38" t="s">
        <v>201</v>
      </c>
      <c r="P4139" s="38" t="s">
        <v>1547</v>
      </c>
    </row>
    <row r="4140" spans="1:16" s="38" customFormat="1" ht="15" hidden="1" x14ac:dyDescent="0.2">
      <c r="A4140" s="38" t="s">
        <v>143</v>
      </c>
      <c r="B4140" s="38" t="str">
        <f t="shared" si="6"/>
        <v>mo_priv035</v>
      </c>
      <c r="C4140" s="38" t="s">
        <v>917</v>
      </c>
      <c r="D4140" s="38">
        <v>6</v>
      </c>
      <c r="E4140" s="38">
        <v>30</v>
      </c>
      <c r="F4140" s="38">
        <v>2025</v>
      </c>
      <c r="G4140" s="38">
        <v>3</v>
      </c>
      <c r="H4140" s="38" t="s">
        <v>14</v>
      </c>
      <c r="I4140" s="38" t="s">
        <v>520</v>
      </c>
      <c r="J4140" s="38" t="s">
        <v>521</v>
      </c>
      <c r="K4140" s="38" t="s">
        <v>1058</v>
      </c>
      <c r="L4140" s="38">
        <v>260</v>
      </c>
      <c r="M4140" s="38">
        <v>1</v>
      </c>
      <c r="N4140" s="38">
        <v>260</v>
      </c>
      <c r="O4140" s="38" t="s">
        <v>201</v>
      </c>
      <c r="P4140" s="38" t="s">
        <v>1571</v>
      </c>
    </row>
    <row r="4141" spans="1:16" s="38" customFormat="1" ht="15" hidden="1" x14ac:dyDescent="0.2">
      <c r="A4141" s="38" t="s">
        <v>143</v>
      </c>
      <c r="B4141" s="38" t="str">
        <f t="shared" si="6"/>
        <v>mo_priv035</v>
      </c>
      <c r="C4141" s="38" t="s">
        <v>917</v>
      </c>
      <c r="D4141" s="38">
        <v>6</v>
      </c>
      <c r="E4141" s="38">
        <v>30</v>
      </c>
      <c r="F4141" s="38">
        <v>2025</v>
      </c>
      <c r="G4141" s="38">
        <v>3</v>
      </c>
      <c r="H4141" s="38" t="s">
        <v>14</v>
      </c>
      <c r="I4141" s="38" t="s">
        <v>446</v>
      </c>
      <c r="J4141" s="38" t="s">
        <v>447</v>
      </c>
      <c r="K4141" s="38" t="s">
        <v>1058</v>
      </c>
      <c r="L4141" s="38">
        <v>1</v>
      </c>
      <c r="M4141" s="38">
        <v>1</v>
      </c>
      <c r="N4141" s="38">
        <v>1</v>
      </c>
      <c r="O4141" s="38" t="s">
        <v>201</v>
      </c>
      <c r="P4141" s="38" t="s">
        <v>1544</v>
      </c>
    </row>
    <row r="4142" spans="1:16" s="38" customFormat="1" ht="15" hidden="1" x14ac:dyDescent="0.2">
      <c r="A4142" s="38" t="s">
        <v>143</v>
      </c>
      <c r="B4142" s="38" t="str">
        <f t="shared" si="6"/>
        <v>mo_priv035</v>
      </c>
      <c r="C4142" s="38" t="s">
        <v>917</v>
      </c>
      <c r="D4142" s="38">
        <v>6</v>
      </c>
      <c r="E4142" s="38">
        <v>30</v>
      </c>
      <c r="F4142" s="38">
        <v>2025</v>
      </c>
      <c r="G4142" s="38">
        <v>3</v>
      </c>
      <c r="H4142" s="38" t="s">
        <v>14</v>
      </c>
      <c r="I4142" s="38" t="s">
        <v>433</v>
      </c>
      <c r="J4142" s="38" t="s">
        <v>367</v>
      </c>
      <c r="K4142" s="38" t="s">
        <v>1058</v>
      </c>
      <c r="L4142" s="38">
        <v>5135</v>
      </c>
      <c r="M4142" s="38">
        <v>79</v>
      </c>
      <c r="N4142" s="38">
        <v>65</v>
      </c>
      <c r="O4142" s="38" t="s">
        <v>201</v>
      </c>
      <c r="P4142" s="38" t="s">
        <v>2003</v>
      </c>
    </row>
    <row r="4143" spans="1:16" s="38" customFormat="1" ht="15" hidden="1" x14ac:dyDescent="0.2">
      <c r="A4143" s="38" t="s">
        <v>921</v>
      </c>
      <c r="B4143" s="38" t="str">
        <f t="shared" si="6"/>
        <v>mo_priv051</v>
      </c>
      <c r="C4143" s="38" t="s">
        <v>917</v>
      </c>
      <c r="D4143" s="38">
        <v>6</v>
      </c>
      <c r="E4143" s="38">
        <v>30</v>
      </c>
      <c r="F4143" s="38">
        <v>2025</v>
      </c>
      <c r="G4143" s="38">
        <v>3</v>
      </c>
      <c r="H4143" s="38" t="s">
        <v>14</v>
      </c>
      <c r="I4143" s="38" t="s">
        <v>520</v>
      </c>
      <c r="J4143" s="38" t="s">
        <v>521</v>
      </c>
      <c r="K4143" s="38" t="s">
        <v>1058</v>
      </c>
      <c r="L4143" s="38">
        <v>21600</v>
      </c>
      <c r="M4143" s="38">
        <v>30</v>
      </c>
      <c r="N4143" s="38">
        <v>720</v>
      </c>
      <c r="O4143" s="38" t="s">
        <v>201</v>
      </c>
      <c r="P4143" s="38" t="s">
        <v>1571</v>
      </c>
    </row>
    <row r="4144" spans="1:16" s="38" customFormat="1" ht="15" hidden="1" x14ac:dyDescent="0.2">
      <c r="A4144" s="38" t="s">
        <v>921</v>
      </c>
      <c r="B4144" s="38" t="str">
        <f t="shared" si="6"/>
        <v>mo_priv051</v>
      </c>
      <c r="C4144" s="38" t="s">
        <v>917</v>
      </c>
      <c r="D4144" s="38">
        <v>6</v>
      </c>
      <c r="E4144" s="38">
        <v>30</v>
      </c>
      <c r="F4144" s="38">
        <v>2025</v>
      </c>
      <c r="G4144" s="38">
        <v>3</v>
      </c>
      <c r="H4144" s="38" t="s">
        <v>14</v>
      </c>
      <c r="I4144" s="38" t="s">
        <v>314</v>
      </c>
      <c r="J4144" s="38" t="s">
        <v>1617</v>
      </c>
      <c r="K4144" s="38" t="s">
        <v>1058</v>
      </c>
      <c r="L4144" s="38">
        <v>1620</v>
      </c>
      <c r="M4144" s="38">
        <v>162</v>
      </c>
      <c r="N4144" s="38">
        <v>10</v>
      </c>
      <c r="O4144" s="38" t="s">
        <v>201</v>
      </c>
      <c r="P4144" s="38" t="s">
        <v>1432</v>
      </c>
    </row>
    <row r="4145" spans="1:16" s="38" customFormat="1" ht="15" hidden="1" x14ac:dyDescent="0.2">
      <c r="A4145" s="38" t="s">
        <v>921</v>
      </c>
      <c r="B4145" s="38" t="str">
        <f t="shared" si="6"/>
        <v>mo_priv051</v>
      </c>
      <c r="C4145" s="38" t="s">
        <v>917</v>
      </c>
      <c r="D4145" s="38">
        <v>6</v>
      </c>
      <c r="E4145" s="38">
        <v>30</v>
      </c>
      <c r="F4145" s="38">
        <v>2025</v>
      </c>
      <c r="G4145" s="38">
        <v>3</v>
      </c>
      <c r="H4145" s="38" t="s">
        <v>14</v>
      </c>
      <c r="I4145" s="38" t="s">
        <v>433</v>
      </c>
      <c r="J4145" s="38" t="s">
        <v>367</v>
      </c>
      <c r="K4145" s="38" t="s">
        <v>1058</v>
      </c>
      <c r="L4145" s="38">
        <v>2205</v>
      </c>
      <c r="M4145" s="38">
        <v>63</v>
      </c>
      <c r="N4145" s="38">
        <v>35</v>
      </c>
      <c r="O4145" s="38" t="s">
        <v>201</v>
      </c>
      <c r="P4145" s="38" t="s">
        <v>508</v>
      </c>
    </row>
    <row r="4146" spans="1:16" s="38" customFormat="1" ht="15" hidden="1" x14ac:dyDescent="0.2">
      <c r="A4146" s="38" t="s">
        <v>921</v>
      </c>
      <c r="B4146" s="38" t="str">
        <f t="shared" si="6"/>
        <v>mo_priv051</v>
      </c>
      <c r="C4146" s="38" t="s">
        <v>917</v>
      </c>
      <c r="D4146" s="38">
        <v>6</v>
      </c>
      <c r="E4146" s="38">
        <v>30</v>
      </c>
      <c r="F4146" s="38">
        <v>2025</v>
      </c>
      <c r="G4146" s="38">
        <v>3</v>
      </c>
      <c r="H4146" s="38" t="s">
        <v>14</v>
      </c>
      <c r="I4146" s="38" t="s">
        <v>380</v>
      </c>
      <c r="J4146" s="38" t="s">
        <v>381</v>
      </c>
      <c r="K4146" s="38" t="s">
        <v>1058</v>
      </c>
      <c r="L4146" s="38">
        <v>151</v>
      </c>
      <c r="M4146" s="38">
        <v>151</v>
      </c>
      <c r="N4146" s="38">
        <v>1</v>
      </c>
      <c r="O4146" s="38" t="s">
        <v>201</v>
      </c>
      <c r="P4146" s="38" t="s">
        <v>1680</v>
      </c>
    </row>
    <row r="4147" spans="1:16" s="38" customFormat="1" ht="15" hidden="1" x14ac:dyDescent="0.2">
      <c r="A4147" s="38" t="s">
        <v>921</v>
      </c>
      <c r="B4147" s="38" t="str">
        <f t="shared" si="6"/>
        <v>mo_priv051</v>
      </c>
      <c r="C4147" s="38" t="s">
        <v>917</v>
      </c>
      <c r="D4147" s="38">
        <v>6</v>
      </c>
      <c r="E4147" s="38">
        <v>30</v>
      </c>
      <c r="F4147" s="38">
        <v>2025</v>
      </c>
      <c r="G4147" s="38">
        <v>3</v>
      </c>
      <c r="H4147" s="38" t="s">
        <v>14</v>
      </c>
      <c r="I4147" s="38" t="s">
        <v>425</v>
      </c>
      <c r="J4147" s="38" t="s">
        <v>426</v>
      </c>
      <c r="K4147" s="38" t="s">
        <v>1058</v>
      </c>
      <c r="L4147" s="38">
        <v>34</v>
      </c>
      <c r="M4147" s="38">
        <v>34</v>
      </c>
      <c r="N4147" s="38">
        <v>1</v>
      </c>
      <c r="O4147" s="38" t="s">
        <v>201</v>
      </c>
      <c r="P4147" s="38" t="s">
        <v>271</v>
      </c>
    </row>
    <row r="4148" spans="1:16" s="38" customFormat="1" ht="15" hidden="1" x14ac:dyDescent="0.2">
      <c r="A4148" s="38" t="s">
        <v>921</v>
      </c>
      <c r="B4148" s="38" t="str">
        <f t="shared" si="6"/>
        <v>mo_priv051</v>
      </c>
      <c r="C4148" s="38" t="s">
        <v>917</v>
      </c>
      <c r="D4148" s="38">
        <v>6</v>
      </c>
      <c r="E4148" s="38">
        <v>30</v>
      </c>
      <c r="F4148" s="38">
        <v>2025</v>
      </c>
      <c r="G4148" s="38">
        <v>3</v>
      </c>
      <c r="H4148" s="38" t="s">
        <v>14</v>
      </c>
      <c r="I4148" s="38" t="s">
        <v>375</v>
      </c>
      <c r="J4148" s="38" t="s">
        <v>376</v>
      </c>
      <c r="K4148" s="38" t="s">
        <v>1218</v>
      </c>
      <c r="L4148" s="38">
        <v>88</v>
      </c>
      <c r="M4148" s="38">
        <v>88</v>
      </c>
      <c r="N4148" s="38">
        <v>1</v>
      </c>
      <c r="O4148" s="38" t="s">
        <v>201</v>
      </c>
      <c r="P4148" s="38" t="s">
        <v>1515</v>
      </c>
    </row>
    <row r="4149" spans="1:16" s="38" customFormat="1" ht="15" hidden="1" x14ac:dyDescent="0.2">
      <c r="A4149" s="38" t="s">
        <v>921</v>
      </c>
      <c r="B4149" s="38" t="str">
        <f t="shared" si="6"/>
        <v>mo_priv051</v>
      </c>
      <c r="C4149" s="38" t="s">
        <v>917</v>
      </c>
      <c r="D4149" s="38">
        <v>6</v>
      </c>
      <c r="E4149" s="38">
        <v>30</v>
      </c>
      <c r="F4149" s="38">
        <v>2025</v>
      </c>
      <c r="G4149" s="38">
        <v>3</v>
      </c>
      <c r="H4149" s="38" t="s">
        <v>14</v>
      </c>
      <c r="I4149" s="38" t="s">
        <v>375</v>
      </c>
      <c r="J4149" s="38" t="s">
        <v>398</v>
      </c>
      <c r="K4149" s="38" t="s">
        <v>1218</v>
      </c>
      <c r="L4149" s="38">
        <v>1</v>
      </c>
      <c r="M4149" s="38">
        <v>1</v>
      </c>
      <c r="N4149" s="38">
        <v>1</v>
      </c>
      <c r="O4149" s="38" t="s">
        <v>201</v>
      </c>
      <c r="P4149" s="38" t="s">
        <v>1453</v>
      </c>
    </row>
    <row r="4150" spans="1:16" s="38" customFormat="1" ht="15" hidden="1" x14ac:dyDescent="0.25">
      <c r="A4150" s="38" t="s">
        <v>921</v>
      </c>
      <c r="B4150" s="38" t="str">
        <f t="shared" si="6"/>
        <v>mo_priv051</v>
      </c>
      <c r="C4150" s="38" t="s">
        <v>917</v>
      </c>
      <c r="D4150" s="38">
        <v>6</v>
      </c>
      <c r="E4150" s="38">
        <v>30</v>
      </c>
      <c r="F4150" s="38">
        <v>2025</v>
      </c>
      <c r="G4150" s="38">
        <v>3</v>
      </c>
      <c r="H4150" s="38" t="s">
        <v>14</v>
      </c>
      <c r="I4150" s="38" t="s">
        <v>310</v>
      </c>
      <c r="J4150" s="38" t="s">
        <v>311</v>
      </c>
      <c r="K4150" s="38" t="s">
        <v>1218</v>
      </c>
      <c r="L4150" s="38">
        <v>21</v>
      </c>
      <c r="M4150" s="38">
        <v>21</v>
      </c>
      <c r="N4150" s="38">
        <v>1</v>
      </c>
      <c r="O4150" s="38" t="s">
        <v>201</v>
      </c>
      <c r="P4150" s="5" t="s">
        <v>509</v>
      </c>
    </row>
    <row r="4151" spans="1:16" s="38" customFormat="1" ht="15" hidden="1" x14ac:dyDescent="0.2">
      <c r="A4151" s="38" t="s">
        <v>921</v>
      </c>
      <c r="B4151" s="38" t="str">
        <f t="shared" si="6"/>
        <v>mo_priv051</v>
      </c>
      <c r="C4151" s="38" t="s">
        <v>917</v>
      </c>
      <c r="D4151" s="38">
        <v>6</v>
      </c>
      <c r="E4151" s="38">
        <v>30</v>
      </c>
      <c r="F4151" s="38">
        <v>2025</v>
      </c>
      <c r="G4151" s="38">
        <v>3</v>
      </c>
      <c r="H4151" s="38" t="s">
        <v>14</v>
      </c>
      <c r="I4151" s="38" t="s">
        <v>316</v>
      </c>
      <c r="J4151" s="38" t="s">
        <v>317</v>
      </c>
      <c r="K4151" s="38" t="s">
        <v>1058</v>
      </c>
      <c r="L4151" s="38">
        <v>40</v>
      </c>
      <c r="M4151" s="38">
        <v>5</v>
      </c>
      <c r="N4151" s="38">
        <v>8</v>
      </c>
      <c r="O4151" s="38" t="s">
        <v>201</v>
      </c>
      <c r="P4151" s="38" t="s">
        <v>1393</v>
      </c>
    </row>
    <row r="4152" spans="1:16" s="38" customFormat="1" ht="15" hidden="1" x14ac:dyDescent="0.2">
      <c r="A4152" s="38" t="s">
        <v>921</v>
      </c>
      <c r="B4152" s="38" t="str">
        <f t="shared" si="6"/>
        <v>mo_priv051</v>
      </c>
      <c r="C4152" s="38" t="s">
        <v>917</v>
      </c>
      <c r="D4152" s="38">
        <v>6</v>
      </c>
      <c r="E4152" s="38">
        <v>30</v>
      </c>
      <c r="F4152" s="38">
        <v>2025</v>
      </c>
      <c r="G4152" s="38">
        <v>3</v>
      </c>
      <c r="H4152" s="38" t="s">
        <v>1505</v>
      </c>
      <c r="I4152" s="38" t="s">
        <v>375</v>
      </c>
      <c r="J4152" s="38" t="s">
        <v>376</v>
      </c>
      <c r="K4152" s="38" t="s">
        <v>1218</v>
      </c>
      <c r="L4152" s="38">
        <v>148</v>
      </c>
      <c r="M4152" s="38">
        <v>148</v>
      </c>
      <c r="N4152" s="38">
        <v>1</v>
      </c>
      <c r="O4152" s="38" t="s">
        <v>201</v>
      </c>
      <c r="P4152" s="38" t="s">
        <v>1515</v>
      </c>
    </row>
    <row r="4153" spans="1:16" s="38" customFormat="1" ht="15" hidden="1" x14ac:dyDescent="0.2">
      <c r="A4153" s="38" t="s">
        <v>921</v>
      </c>
      <c r="B4153" s="38" t="str">
        <f t="shared" si="6"/>
        <v>mo_priv051</v>
      </c>
      <c r="C4153" s="38" t="s">
        <v>917</v>
      </c>
      <c r="D4153" s="38">
        <v>6</v>
      </c>
      <c r="E4153" s="38">
        <v>30</v>
      </c>
      <c r="F4153" s="38">
        <v>2025</v>
      </c>
      <c r="G4153" s="38">
        <v>3</v>
      </c>
      <c r="H4153" s="38" t="s">
        <v>1505</v>
      </c>
      <c r="I4153" s="38" t="s">
        <v>314</v>
      </c>
      <c r="J4153" s="38" t="s">
        <v>315</v>
      </c>
      <c r="K4153" s="38" t="s">
        <v>1058</v>
      </c>
      <c r="L4153" s="38">
        <v>11488</v>
      </c>
      <c r="M4153" s="38">
        <v>1436</v>
      </c>
      <c r="N4153" s="38">
        <v>8</v>
      </c>
      <c r="O4153" s="38" t="s">
        <v>201</v>
      </c>
      <c r="P4153" s="38" t="s">
        <v>1432</v>
      </c>
    </row>
    <row r="4154" spans="1:16" s="38" customFormat="1" ht="15" hidden="1" x14ac:dyDescent="0.2">
      <c r="A4154" s="38" t="s">
        <v>921</v>
      </c>
      <c r="B4154" s="38" t="str">
        <f t="shared" si="6"/>
        <v>mo_priv051</v>
      </c>
      <c r="C4154" s="38" t="s">
        <v>917</v>
      </c>
      <c r="D4154" s="38">
        <v>6</v>
      </c>
      <c r="E4154" s="38">
        <v>30</v>
      </c>
      <c r="F4154" s="38">
        <v>2025</v>
      </c>
      <c r="G4154" s="38">
        <v>3</v>
      </c>
      <c r="H4154" s="38" t="s">
        <v>1505</v>
      </c>
      <c r="I4154" s="38" t="s">
        <v>375</v>
      </c>
      <c r="J4154" s="38" t="s">
        <v>1676</v>
      </c>
      <c r="K4154" s="38" t="s">
        <v>1218</v>
      </c>
      <c r="L4154" s="38">
        <v>33</v>
      </c>
      <c r="M4154" s="38">
        <v>33</v>
      </c>
      <c r="N4154" s="38">
        <v>1</v>
      </c>
      <c r="O4154" s="38" t="s">
        <v>201</v>
      </c>
      <c r="P4154" s="38" t="s">
        <v>1531</v>
      </c>
    </row>
    <row r="4155" spans="1:16" s="38" customFormat="1" ht="15" hidden="1" x14ac:dyDescent="0.2">
      <c r="A4155" s="38" t="s">
        <v>921</v>
      </c>
      <c r="B4155" s="38" t="str">
        <f t="shared" si="6"/>
        <v>mo_priv051</v>
      </c>
      <c r="C4155" s="38" t="s">
        <v>917</v>
      </c>
      <c r="D4155" s="38">
        <v>6</v>
      </c>
      <c r="E4155" s="38">
        <v>30</v>
      </c>
      <c r="F4155" s="38">
        <v>2025</v>
      </c>
      <c r="G4155" s="38">
        <v>3</v>
      </c>
      <c r="H4155" s="38" t="s">
        <v>1505</v>
      </c>
      <c r="I4155" s="38" t="s">
        <v>380</v>
      </c>
      <c r="J4155" s="38" t="s">
        <v>381</v>
      </c>
      <c r="K4155" s="38" t="s">
        <v>1058</v>
      </c>
      <c r="L4155" s="38">
        <v>322</v>
      </c>
      <c r="M4155" s="38">
        <v>322</v>
      </c>
      <c r="N4155" s="38">
        <v>1</v>
      </c>
      <c r="O4155" s="38" t="s">
        <v>201</v>
      </c>
      <c r="P4155" s="38" t="s">
        <v>1680</v>
      </c>
    </row>
    <row r="4156" spans="1:16" s="38" customFormat="1" ht="15" hidden="1" x14ac:dyDescent="0.2">
      <c r="A4156" s="38" t="s">
        <v>921</v>
      </c>
      <c r="B4156" s="38" t="str">
        <f t="shared" si="6"/>
        <v>mo_priv051</v>
      </c>
      <c r="C4156" s="38" t="s">
        <v>917</v>
      </c>
      <c r="D4156" s="38">
        <v>6</v>
      </c>
      <c r="E4156" s="38">
        <v>30</v>
      </c>
      <c r="F4156" s="38">
        <v>2025</v>
      </c>
      <c r="G4156" s="38">
        <v>3</v>
      </c>
      <c r="H4156" s="38" t="s">
        <v>1505</v>
      </c>
      <c r="I4156" s="38" t="s">
        <v>1966</v>
      </c>
      <c r="J4156" s="38" t="s">
        <v>481</v>
      </c>
      <c r="K4156" s="38" t="s">
        <v>1058</v>
      </c>
      <c r="L4156" s="38">
        <v>183</v>
      </c>
      <c r="M4156" s="38">
        <v>183</v>
      </c>
      <c r="N4156" s="38">
        <v>1</v>
      </c>
      <c r="O4156" s="38" t="s">
        <v>201</v>
      </c>
      <c r="P4156" s="38" t="s">
        <v>1568</v>
      </c>
    </row>
    <row r="4157" spans="1:16" s="38" customFormat="1" ht="15" hidden="1" x14ac:dyDescent="0.2">
      <c r="A4157" s="38" t="s">
        <v>921</v>
      </c>
      <c r="B4157" s="38" t="str">
        <f t="shared" si="6"/>
        <v>mo_priv051</v>
      </c>
      <c r="C4157" s="38" t="s">
        <v>917</v>
      </c>
      <c r="D4157" s="38">
        <v>6</v>
      </c>
      <c r="E4157" s="38">
        <v>30</v>
      </c>
      <c r="F4157" s="38">
        <v>2025</v>
      </c>
      <c r="G4157" s="38">
        <v>3</v>
      </c>
      <c r="H4157" s="38" t="s">
        <v>1505</v>
      </c>
      <c r="I4157" s="38" t="s">
        <v>520</v>
      </c>
      <c r="J4157" s="38" t="s">
        <v>521</v>
      </c>
      <c r="K4157" s="38" t="s">
        <v>1058</v>
      </c>
      <c r="L4157" s="38">
        <v>8280</v>
      </c>
      <c r="M4157" s="38">
        <v>92</v>
      </c>
      <c r="N4157" s="38">
        <v>90</v>
      </c>
      <c r="O4157" s="38" t="s">
        <v>201</v>
      </c>
      <c r="P4157" s="38" t="s">
        <v>1571</v>
      </c>
    </row>
    <row r="4158" spans="1:16" s="8" customFormat="1" ht="15" hidden="1" x14ac:dyDescent="0.25">
      <c r="A4158" s="5" t="s">
        <v>921</v>
      </c>
      <c r="B4158" s="5" t="str">
        <f t="shared" si="6"/>
        <v>mo_priv051</v>
      </c>
      <c r="C4158" s="5" t="s">
        <v>917</v>
      </c>
      <c r="D4158" s="5">
        <v>6</v>
      </c>
      <c r="E4158" s="5">
        <v>30</v>
      </c>
      <c r="F4158" s="5">
        <v>2025</v>
      </c>
      <c r="G4158" s="5">
        <v>3</v>
      </c>
      <c r="H4158" s="5" t="s">
        <v>1505</v>
      </c>
      <c r="I4158" s="5" t="s">
        <v>520</v>
      </c>
      <c r="J4158" s="5" t="s">
        <v>521</v>
      </c>
      <c r="K4158" s="5" t="s">
        <v>1058</v>
      </c>
      <c r="L4158" s="5">
        <v>7000</v>
      </c>
      <c r="M4158" s="5">
        <v>7</v>
      </c>
      <c r="N4158" s="5">
        <v>1000</v>
      </c>
      <c r="O4158" s="5">
        <v>1211</v>
      </c>
      <c r="P4158" s="5" t="s">
        <v>1571</v>
      </c>
    </row>
    <row r="4159" spans="1:16" s="38" customFormat="1" ht="15" hidden="1" x14ac:dyDescent="0.2">
      <c r="A4159" s="38" t="s">
        <v>921</v>
      </c>
      <c r="B4159" s="38" t="str">
        <f t="shared" si="6"/>
        <v>mo_priv051</v>
      </c>
      <c r="C4159" s="38" t="s">
        <v>917</v>
      </c>
      <c r="D4159" s="38">
        <v>6</v>
      </c>
      <c r="E4159" s="38">
        <v>30</v>
      </c>
      <c r="F4159" s="38">
        <v>2025</v>
      </c>
      <c r="G4159" s="38">
        <v>3</v>
      </c>
      <c r="H4159" s="38" t="s">
        <v>1505</v>
      </c>
      <c r="I4159" s="38" t="s">
        <v>375</v>
      </c>
      <c r="J4159" s="38" t="s">
        <v>398</v>
      </c>
      <c r="K4159" s="38" t="s">
        <v>1218</v>
      </c>
      <c r="L4159" s="38">
        <v>6</v>
      </c>
      <c r="M4159" s="38">
        <v>6</v>
      </c>
      <c r="N4159" s="38">
        <v>1</v>
      </c>
      <c r="O4159" s="38" t="s">
        <v>201</v>
      </c>
      <c r="P4159" s="38" t="s">
        <v>1453</v>
      </c>
    </row>
    <row r="4160" spans="1:16" s="38" customFormat="1" ht="15" hidden="1" x14ac:dyDescent="0.2">
      <c r="A4160" s="38" t="s">
        <v>921</v>
      </c>
      <c r="B4160" s="38" t="str">
        <f t="shared" si="6"/>
        <v>mo_priv051</v>
      </c>
      <c r="C4160" s="38" t="s">
        <v>917</v>
      </c>
      <c r="D4160" s="38">
        <v>6</v>
      </c>
      <c r="E4160" s="38">
        <v>30</v>
      </c>
      <c r="F4160" s="38">
        <v>2025</v>
      </c>
      <c r="G4160" s="38">
        <v>3</v>
      </c>
      <c r="H4160" s="38" t="s">
        <v>1505</v>
      </c>
      <c r="I4160" s="38" t="s">
        <v>433</v>
      </c>
      <c r="J4160" s="38" t="s">
        <v>367</v>
      </c>
      <c r="K4160" s="38" t="s">
        <v>1058</v>
      </c>
      <c r="L4160" s="38">
        <v>1408</v>
      </c>
      <c r="M4160" s="38">
        <v>88</v>
      </c>
      <c r="N4160" s="38">
        <v>16</v>
      </c>
      <c r="O4160" s="38" t="s">
        <v>201</v>
      </c>
      <c r="P4160" s="38" t="s">
        <v>2003</v>
      </c>
    </row>
    <row r="4161" spans="1:16" s="38" customFormat="1" ht="15" hidden="1" x14ac:dyDescent="0.2">
      <c r="A4161" s="38" t="s">
        <v>921</v>
      </c>
      <c r="B4161" s="38" t="str">
        <f t="shared" si="6"/>
        <v>mo_priv051</v>
      </c>
      <c r="C4161" s="38" t="s">
        <v>917</v>
      </c>
      <c r="D4161" s="38">
        <v>6</v>
      </c>
      <c r="E4161" s="38">
        <v>30</v>
      </c>
      <c r="F4161" s="38">
        <v>2025</v>
      </c>
      <c r="G4161" s="38">
        <v>3</v>
      </c>
      <c r="H4161" s="38" t="s">
        <v>1505</v>
      </c>
      <c r="I4161" s="38" t="s">
        <v>989</v>
      </c>
      <c r="J4161" s="38" t="s">
        <v>1028</v>
      </c>
      <c r="K4161" s="38" t="s">
        <v>1058</v>
      </c>
      <c r="L4161" s="38">
        <v>2</v>
      </c>
      <c r="M4161" s="38">
        <v>2</v>
      </c>
      <c r="N4161" s="38">
        <v>1</v>
      </c>
      <c r="O4161" s="38" t="s">
        <v>201</v>
      </c>
      <c r="P4161" s="38" t="s">
        <v>1027</v>
      </c>
    </row>
    <row r="4162" spans="1:16" s="38" customFormat="1" ht="15" hidden="1" x14ac:dyDescent="0.2">
      <c r="A4162" s="38" t="s">
        <v>921</v>
      </c>
      <c r="B4162" s="38" t="str">
        <f t="shared" si="6"/>
        <v>mo_priv051</v>
      </c>
      <c r="C4162" s="38" t="s">
        <v>917</v>
      </c>
      <c r="D4162" s="38">
        <v>6</v>
      </c>
      <c r="E4162" s="38">
        <v>30</v>
      </c>
      <c r="F4162" s="38">
        <v>2025</v>
      </c>
      <c r="G4162" s="38">
        <v>3</v>
      </c>
      <c r="H4162" s="38" t="s">
        <v>1505</v>
      </c>
      <c r="I4162" s="38" t="s">
        <v>425</v>
      </c>
      <c r="J4162" s="38" t="s">
        <v>426</v>
      </c>
      <c r="K4162" s="38" t="s">
        <v>1058</v>
      </c>
      <c r="L4162" s="38">
        <v>3</v>
      </c>
      <c r="M4162" s="38">
        <v>3</v>
      </c>
      <c r="N4162" s="38">
        <v>1</v>
      </c>
      <c r="O4162" s="38" t="s">
        <v>201</v>
      </c>
      <c r="P4162" s="38" t="s">
        <v>271</v>
      </c>
    </row>
    <row r="4163" spans="1:16" s="38" customFormat="1" ht="15" hidden="1" x14ac:dyDescent="0.2">
      <c r="A4163" s="38" t="s">
        <v>921</v>
      </c>
      <c r="B4163" s="38" t="str">
        <f t="shared" si="6"/>
        <v>mo_priv051</v>
      </c>
      <c r="C4163" s="38" t="s">
        <v>917</v>
      </c>
      <c r="D4163" s="38">
        <v>6</v>
      </c>
      <c r="E4163" s="38">
        <v>30</v>
      </c>
      <c r="F4163" s="38">
        <v>2025</v>
      </c>
      <c r="G4163" s="38">
        <v>3</v>
      </c>
      <c r="H4163" s="38" t="s">
        <v>1505</v>
      </c>
      <c r="I4163" s="38" t="s">
        <v>520</v>
      </c>
      <c r="J4163" s="38" t="s">
        <v>521</v>
      </c>
      <c r="K4163" s="38" t="s">
        <v>1058</v>
      </c>
      <c r="L4163" s="38">
        <v>25800</v>
      </c>
      <c r="M4163" s="38">
        <v>43</v>
      </c>
      <c r="N4163" s="38">
        <v>600</v>
      </c>
      <c r="O4163" s="38" t="s">
        <v>201</v>
      </c>
      <c r="P4163" s="38" t="s">
        <v>1571</v>
      </c>
    </row>
    <row r="4164" spans="1:16" s="38" customFormat="1" ht="15" hidden="1" x14ac:dyDescent="0.2">
      <c r="A4164" s="38" t="s">
        <v>67</v>
      </c>
      <c r="B4164" s="38" t="str">
        <f t="shared" si="6"/>
        <v>mo_priv045</v>
      </c>
      <c r="C4164" s="38" t="s">
        <v>917</v>
      </c>
      <c r="D4164" s="38">
        <v>6</v>
      </c>
      <c r="E4164" s="38">
        <v>30</v>
      </c>
      <c r="F4164" s="38">
        <v>2025</v>
      </c>
      <c r="G4164" s="38">
        <v>3</v>
      </c>
      <c r="H4164" s="38" t="s">
        <v>14</v>
      </c>
      <c r="I4164" s="38" t="s">
        <v>461</v>
      </c>
      <c r="J4164" s="38" t="s">
        <v>523</v>
      </c>
      <c r="K4164" s="38" t="s">
        <v>1058</v>
      </c>
      <c r="L4164" s="38">
        <v>72</v>
      </c>
      <c r="M4164" s="38">
        <v>4</v>
      </c>
      <c r="N4164" s="38">
        <v>18</v>
      </c>
      <c r="O4164" s="38" t="s">
        <v>201</v>
      </c>
      <c r="P4164" s="38" t="s">
        <v>1756</v>
      </c>
    </row>
    <row r="4165" spans="1:16" s="38" customFormat="1" ht="15" hidden="1" x14ac:dyDescent="0.2">
      <c r="A4165" s="38" t="s">
        <v>67</v>
      </c>
      <c r="B4165" s="38" t="str">
        <f t="shared" si="6"/>
        <v>mo_priv045</v>
      </c>
      <c r="C4165" s="38" t="s">
        <v>917</v>
      </c>
      <c r="D4165" s="38">
        <v>6</v>
      </c>
      <c r="E4165" s="38">
        <v>30</v>
      </c>
      <c r="F4165" s="38">
        <v>2025</v>
      </c>
      <c r="G4165" s="38">
        <v>3</v>
      </c>
      <c r="H4165" s="38" t="s">
        <v>14</v>
      </c>
      <c r="I4165" s="38" t="s">
        <v>461</v>
      </c>
      <c r="J4165" s="38" t="s">
        <v>523</v>
      </c>
      <c r="K4165" s="38" t="s">
        <v>1058</v>
      </c>
      <c r="L4165" s="38">
        <v>405</v>
      </c>
      <c r="M4165" s="38">
        <v>9</v>
      </c>
      <c r="N4165" s="38">
        <v>45</v>
      </c>
      <c r="O4165" s="38" t="s">
        <v>201</v>
      </c>
      <c r="P4165" s="38" t="s">
        <v>1756</v>
      </c>
    </row>
    <row r="4166" spans="1:16" s="38" customFormat="1" ht="15" hidden="1" x14ac:dyDescent="0.2">
      <c r="A4166" s="38" t="s">
        <v>67</v>
      </c>
      <c r="B4166" s="38" t="str">
        <f t="shared" ref="B4166:B4420" si="7">CONCATENATE("mo_",A4166)</f>
        <v>mo_priv045</v>
      </c>
      <c r="C4166" s="38" t="s">
        <v>917</v>
      </c>
      <c r="D4166" s="38">
        <v>6</v>
      </c>
      <c r="E4166" s="38">
        <v>30</v>
      </c>
      <c r="F4166" s="38">
        <v>2025</v>
      </c>
      <c r="G4166" s="38">
        <v>3</v>
      </c>
      <c r="H4166" s="38" t="s">
        <v>14</v>
      </c>
      <c r="I4166" s="38" t="s">
        <v>399</v>
      </c>
      <c r="J4166" s="38" t="s">
        <v>400</v>
      </c>
      <c r="K4166" s="38" t="s">
        <v>1058</v>
      </c>
      <c r="L4166" s="38">
        <v>2</v>
      </c>
      <c r="M4166" s="38">
        <v>2</v>
      </c>
      <c r="N4166" s="38">
        <v>1</v>
      </c>
      <c r="O4166" s="38" t="s">
        <v>201</v>
      </c>
      <c r="P4166" s="38" t="s">
        <v>1547</v>
      </c>
    </row>
    <row r="4167" spans="1:16" s="38" customFormat="1" ht="15" hidden="1" x14ac:dyDescent="0.2">
      <c r="A4167" s="38" t="s">
        <v>67</v>
      </c>
      <c r="B4167" s="38" t="str">
        <f t="shared" si="7"/>
        <v>mo_priv045</v>
      </c>
      <c r="C4167" s="38" t="s">
        <v>917</v>
      </c>
      <c r="D4167" s="38">
        <v>6</v>
      </c>
      <c r="E4167" s="38">
        <v>30</v>
      </c>
      <c r="F4167" s="38">
        <v>2025</v>
      </c>
      <c r="G4167" s="38">
        <v>3</v>
      </c>
      <c r="H4167" s="38" t="s">
        <v>14</v>
      </c>
      <c r="I4167" s="38" t="s">
        <v>415</v>
      </c>
      <c r="J4167" s="38" t="s">
        <v>1762</v>
      </c>
      <c r="K4167" s="38" t="s">
        <v>1058</v>
      </c>
      <c r="L4167" s="38">
        <v>440</v>
      </c>
      <c r="M4167" s="38">
        <v>55</v>
      </c>
      <c r="N4167" s="38">
        <v>8</v>
      </c>
      <c r="O4167" s="38" t="s">
        <v>201</v>
      </c>
      <c r="P4167" s="38" t="s">
        <v>2028</v>
      </c>
    </row>
    <row r="4168" spans="1:16" s="38" customFormat="1" ht="15" hidden="1" x14ac:dyDescent="0.2">
      <c r="A4168" s="38" t="s">
        <v>67</v>
      </c>
      <c r="B4168" s="38" t="str">
        <f t="shared" si="7"/>
        <v>mo_priv045</v>
      </c>
      <c r="C4168" s="38" t="s">
        <v>917</v>
      </c>
      <c r="D4168" s="38">
        <v>6</v>
      </c>
      <c r="E4168" s="38">
        <v>30</v>
      </c>
      <c r="F4168" s="38">
        <v>2025</v>
      </c>
      <c r="G4168" s="38">
        <v>3</v>
      </c>
      <c r="H4168" s="38" t="s">
        <v>14</v>
      </c>
      <c r="I4168" s="38" t="s">
        <v>484</v>
      </c>
      <c r="J4168" s="38" t="s">
        <v>338</v>
      </c>
      <c r="K4168" s="38" t="s">
        <v>1058</v>
      </c>
      <c r="L4168" s="38">
        <v>29</v>
      </c>
      <c r="M4168" s="38">
        <v>29</v>
      </c>
      <c r="N4168" s="38">
        <v>1</v>
      </c>
      <c r="O4168" s="38" t="s">
        <v>201</v>
      </c>
      <c r="P4168" s="38" t="s">
        <v>1464</v>
      </c>
    </row>
    <row r="4169" spans="1:16" s="38" customFormat="1" ht="15" hidden="1" x14ac:dyDescent="0.2">
      <c r="A4169" s="38" t="s">
        <v>67</v>
      </c>
      <c r="B4169" s="38" t="str">
        <f t="shared" si="7"/>
        <v>mo_priv045</v>
      </c>
      <c r="C4169" s="38" t="s">
        <v>917</v>
      </c>
      <c r="D4169" s="38">
        <v>6</v>
      </c>
      <c r="E4169" s="38">
        <v>30</v>
      </c>
      <c r="F4169" s="38">
        <v>2025</v>
      </c>
      <c r="G4169" s="38">
        <v>3</v>
      </c>
      <c r="H4169" s="38" t="s">
        <v>14</v>
      </c>
      <c r="I4169" s="38" t="s">
        <v>484</v>
      </c>
      <c r="J4169" s="38" t="s">
        <v>1194</v>
      </c>
      <c r="K4169" s="38" t="s">
        <v>1058</v>
      </c>
      <c r="L4169" s="38">
        <v>4</v>
      </c>
      <c r="M4169" s="38">
        <v>4</v>
      </c>
      <c r="N4169" s="38">
        <v>1</v>
      </c>
      <c r="O4169" s="38" t="s">
        <v>201</v>
      </c>
      <c r="P4169" s="38" t="s">
        <v>1550</v>
      </c>
    </row>
    <row r="4170" spans="1:16" s="38" customFormat="1" ht="15" hidden="1" x14ac:dyDescent="0.2">
      <c r="A4170" s="38" t="s">
        <v>67</v>
      </c>
      <c r="B4170" s="38" t="str">
        <f t="shared" si="7"/>
        <v>mo_priv045</v>
      </c>
      <c r="C4170" s="38" t="s">
        <v>917</v>
      </c>
      <c r="D4170" s="38">
        <v>6</v>
      </c>
      <c r="E4170" s="38">
        <v>30</v>
      </c>
      <c r="F4170" s="38">
        <v>2025</v>
      </c>
      <c r="G4170" s="38">
        <v>3</v>
      </c>
      <c r="H4170" s="38" t="s">
        <v>14</v>
      </c>
      <c r="I4170" s="38" t="s">
        <v>425</v>
      </c>
      <c r="J4170" s="38" t="s">
        <v>426</v>
      </c>
      <c r="K4170" s="38" t="s">
        <v>1058</v>
      </c>
      <c r="L4170" s="38">
        <v>26</v>
      </c>
      <c r="M4170" s="38">
        <v>26</v>
      </c>
      <c r="N4170" s="38">
        <v>1</v>
      </c>
      <c r="O4170" s="38" t="s">
        <v>201</v>
      </c>
      <c r="P4170" s="38" t="s">
        <v>271</v>
      </c>
    </row>
    <row r="4171" spans="1:16" s="38" customFormat="1" ht="15" hidden="1" x14ac:dyDescent="0.2">
      <c r="A4171" s="38" t="s">
        <v>67</v>
      </c>
      <c r="B4171" s="38" t="str">
        <f t="shared" si="7"/>
        <v>mo_priv045</v>
      </c>
      <c r="C4171" s="38" t="s">
        <v>917</v>
      </c>
      <c r="D4171" s="38">
        <v>6</v>
      </c>
      <c r="E4171" s="38">
        <v>30</v>
      </c>
      <c r="F4171" s="38">
        <v>2025</v>
      </c>
      <c r="G4171" s="38">
        <v>3</v>
      </c>
      <c r="H4171" s="38" t="s">
        <v>14</v>
      </c>
      <c r="I4171" s="38" t="s">
        <v>973</v>
      </c>
      <c r="J4171" s="38" t="s">
        <v>481</v>
      </c>
      <c r="K4171" s="38" t="s">
        <v>1058</v>
      </c>
      <c r="L4171" s="38">
        <v>24</v>
      </c>
      <c r="M4171" s="38">
        <v>24</v>
      </c>
      <c r="N4171" s="38">
        <v>1</v>
      </c>
      <c r="O4171" s="38" t="s">
        <v>201</v>
      </c>
      <c r="P4171" s="38" t="s">
        <v>1523</v>
      </c>
    </row>
    <row r="4172" spans="1:16" s="38" customFormat="1" ht="15" hidden="1" x14ac:dyDescent="0.2">
      <c r="A4172" s="38" t="s">
        <v>67</v>
      </c>
      <c r="B4172" s="38" t="str">
        <f t="shared" si="7"/>
        <v>mo_priv045</v>
      </c>
      <c r="C4172" s="38" t="s">
        <v>917</v>
      </c>
      <c r="D4172" s="38">
        <v>6</v>
      </c>
      <c r="E4172" s="38">
        <v>30</v>
      </c>
      <c r="F4172" s="38">
        <v>2025</v>
      </c>
      <c r="G4172" s="38">
        <v>3</v>
      </c>
      <c r="H4172" s="38" t="s">
        <v>14</v>
      </c>
      <c r="I4172" s="38" t="s">
        <v>2029</v>
      </c>
      <c r="J4172" s="38" t="s">
        <v>2030</v>
      </c>
      <c r="K4172" s="38" t="s">
        <v>1058</v>
      </c>
      <c r="L4172" s="38">
        <v>9</v>
      </c>
      <c r="M4172" s="38">
        <v>9</v>
      </c>
      <c r="N4172" s="38">
        <v>1</v>
      </c>
      <c r="O4172" s="38" t="s">
        <v>201</v>
      </c>
      <c r="P4172" s="38" t="s">
        <v>2031</v>
      </c>
    </row>
    <row r="4173" spans="1:16" s="38" customFormat="1" ht="15" hidden="1" x14ac:dyDescent="0.2">
      <c r="A4173" s="38" t="s">
        <v>140</v>
      </c>
      <c r="B4173" s="38" t="str">
        <f t="shared" si="7"/>
        <v>mo_priv034</v>
      </c>
      <c r="C4173" s="38" t="s">
        <v>917</v>
      </c>
      <c r="D4173" s="38">
        <v>6</v>
      </c>
      <c r="E4173" s="38">
        <v>30</v>
      </c>
      <c r="F4173" s="38">
        <v>2025</v>
      </c>
      <c r="G4173" s="38">
        <v>3</v>
      </c>
      <c r="H4173" s="38" t="s">
        <v>14</v>
      </c>
      <c r="I4173" s="38" t="s">
        <v>484</v>
      </c>
      <c r="J4173" s="38" t="s">
        <v>338</v>
      </c>
      <c r="K4173" s="38" t="s">
        <v>1058</v>
      </c>
      <c r="L4173" s="38">
        <v>15</v>
      </c>
      <c r="M4173" s="38">
        <v>15</v>
      </c>
      <c r="N4173" s="38">
        <v>1</v>
      </c>
      <c r="O4173" s="38" t="s">
        <v>201</v>
      </c>
      <c r="P4173" s="38" t="s">
        <v>1464</v>
      </c>
    </row>
    <row r="4174" spans="1:16" s="38" customFormat="1" ht="15" hidden="1" x14ac:dyDescent="0.2">
      <c r="A4174" s="38" t="s">
        <v>140</v>
      </c>
      <c r="B4174" s="38" t="str">
        <f t="shared" si="7"/>
        <v>mo_priv034</v>
      </c>
      <c r="C4174" s="38" t="s">
        <v>917</v>
      </c>
      <c r="D4174" s="38">
        <v>6</v>
      </c>
      <c r="E4174" s="38">
        <v>30</v>
      </c>
      <c r="F4174" s="38">
        <v>2025</v>
      </c>
      <c r="G4174" s="38">
        <v>3</v>
      </c>
      <c r="H4174" s="38" t="s">
        <v>14</v>
      </c>
      <c r="I4174" s="38" t="s">
        <v>425</v>
      </c>
      <c r="J4174" s="38" t="s">
        <v>426</v>
      </c>
      <c r="K4174" s="38" t="s">
        <v>1058</v>
      </c>
      <c r="L4174" s="38">
        <v>1</v>
      </c>
      <c r="M4174" s="38">
        <v>1</v>
      </c>
      <c r="N4174" s="38">
        <v>1</v>
      </c>
      <c r="O4174" s="38" t="s">
        <v>201</v>
      </c>
      <c r="P4174" s="38" t="s">
        <v>271</v>
      </c>
    </row>
    <row r="4175" spans="1:16" s="38" customFormat="1" ht="15" hidden="1" x14ac:dyDescent="0.2">
      <c r="A4175" s="38" t="s">
        <v>140</v>
      </c>
      <c r="B4175" s="38" t="str">
        <f t="shared" si="7"/>
        <v>mo_priv034</v>
      </c>
      <c r="C4175" s="38" t="s">
        <v>917</v>
      </c>
      <c r="D4175" s="38">
        <v>6</v>
      </c>
      <c r="E4175" s="38">
        <v>30</v>
      </c>
      <c r="F4175" s="38">
        <v>2025</v>
      </c>
      <c r="G4175" s="38">
        <v>3</v>
      </c>
      <c r="H4175" s="38" t="s">
        <v>14</v>
      </c>
      <c r="I4175" s="38" t="s">
        <v>314</v>
      </c>
      <c r="J4175" s="38" t="s">
        <v>1617</v>
      </c>
      <c r="K4175" s="38" t="s">
        <v>1058</v>
      </c>
      <c r="L4175" s="38">
        <v>211</v>
      </c>
      <c r="M4175" s="38">
        <v>211</v>
      </c>
      <c r="N4175" s="38">
        <v>1</v>
      </c>
      <c r="O4175" s="38" t="s">
        <v>201</v>
      </c>
      <c r="P4175" s="38" t="s">
        <v>1432</v>
      </c>
    </row>
    <row r="4176" spans="1:16" s="38" customFormat="1" ht="15" hidden="1" x14ac:dyDescent="0.2">
      <c r="A4176" s="38" t="s">
        <v>140</v>
      </c>
      <c r="B4176" s="38" t="str">
        <f t="shared" si="7"/>
        <v>mo_priv034</v>
      </c>
      <c r="C4176" s="38" t="s">
        <v>917</v>
      </c>
      <c r="D4176" s="38">
        <v>6</v>
      </c>
      <c r="E4176" s="38">
        <v>30</v>
      </c>
      <c r="F4176" s="38">
        <v>2025</v>
      </c>
      <c r="G4176" s="38">
        <v>3</v>
      </c>
      <c r="H4176" s="38" t="s">
        <v>14</v>
      </c>
      <c r="I4176" s="38" t="s">
        <v>319</v>
      </c>
      <c r="J4176" s="38" t="s">
        <v>492</v>
      </c>
      <c r="K4176" s="38" t="s">
        <v>1058</v>
      </c>
      <c r="L4176" s="38">
        <v>27</v>
      </c>
      <c r="M4176" s="38">
        <v>1</v>
      </c>
      <c r="N4176" s="38">
        <v>27</v>
      </c>
      <c r="O4176" s="38" t="s">
        <v>201</v>
      </c>
      <c r="P4176" s="38" t="s">
        <v>1451</v>
      </c>
    </row>
    <row r="4177" spans="1:16" s="38" customFormat="1" ht="15" hidden="1" x14ac:dyDescent="0.2">
      <c r="A4177" s="38" t="s">
        <v>140</v>
      </c>
      <c r="B4177" s="38" t="str">
        <f t="shared" si="7"/>
        <v>mo_priv034</v>
      </c>
      <c r="C4177" s="38" t="s">
        <v>917</v>
      </c>
      <c r="D4177" s="38">
        <v>6</v>
      </c>
      <c r="E4177" s="38">
        <v>30</v>
      </c>
      <c r="F4177" s="38">
        <v>2025</v>
      </c>
      <c r="G4177" s="38">
        <v>3</v>
      </c>
      <c r="H4177" s="38" t="s">
        <v>14</v>
      </c>
      <c r="I4177" s="38" t="s">
        <v>312</v>
      </c>
      <c r="J4177" s="38" t="s">
        <v>313</v>
      </c>
      <c r="K4177" s="38" t="s">
        <v>1058</v>
      </c>
      <c r="L4177" s="38">
        <v>160</v>
      </c>
      <c r="M4177" s="38">
        <v>2</v>
      </c>
      <c r="N4177" s="38">
        <v>80</v>
      </c>
      <c r="O4177" s="38" t="s">
        <v>201</v>
      </c>
      <c r="P4177" s="38" t="s">
        <v>1526</v>
      </c>
    </row>
    <row r="4178" spans="1:16" s="38" customFormat="1" ht="15" hidden="1" x14ac:dyDescent="0.2">
      <c r="A4178" s="38" t="s">
        <v>140</v>
      </c>
      <c r="B4178" s="38" t="str">
        <f t="shared" si="7"/>
        <v>mo_priv034</v>
      </c>
      <c r="C4178" s="38" t="s">
        <v>917</v>
      </c>
      <c r="D4178" s="38">
        <v>6</v>
      </c>
      <c r="E4178" s="38">
        <v>30</v>
      </c>
      <c r="F4178" s="38">
        <v>2025</v>
      </c>
      <c r="G4178" s="38">
        <v>3</v>
      </c>
      <c r="H4178" s="38" t="s">
        <v>14</v>
      </c>
      <c r="I4178" s="38" t="s">
        <v>423</v>
      </c>
      <c r="J4178" s="38" t="s">
        <v>442</v>
      </c>
      <c r="K4178" s="38" t="s">
        <v>1058</v>
      </c>
      <c r="L4178" s="38">
        <v>1</v>
      </c>
      <c r="M4178" s="38">
        <v>1</v>
      </c>
      <c r="N4178" s="38">
        <v>1</v>
      </c>
      <c r="O4178" s="38" t="s">
        <v>201</v>
      </c>
      <c r="P4178" s="38" t="s">
        <v>1709</v>
      </c>
    </row>
    <row r="4179" spans="1:16" s="38" customFormat="1" ht="15" hidden="1" x14ac:dyDescent="0.2">
      <c r="A4179" s="38" t="s">
        <v>63</v>
      </c>
      <c r="B4179" s="38" t="str">
        <f t="shared" si="7"/>
        <v>mo_priv044</v>
      </c>
      <c r="C4179" s="38" t="s">
        <v>917</v>
      </c>
      <c r="D4179" s="38">
        <v>6</v>
      </c>
      <c r="E4179" s="38">
        <v>30</v>
      </c>
      <c r="F4179" s="38">
        <v>2025</v>
      </c>
      <c r="G4179" s="38">
        <v>3</v>
      </c>
      <c r="H4179" s="38" t="s">
        <v>1505</v>
      </c>
      <c r="I4179" s="38" t="s">
        <v>375</v>
      </c>
      <c r="J4179" s="38" t="s">
        <v>398</v>
      </c>
      <c r="K4179" s="38" t="s">
        <v>1218</v>
      </c>
      <c r="L4179" s="38">
        <v>24</v>
      </c>
      <c r="M4179" s="38">
        <v>24</v>
      </c>
      <c r="N4179" s="38">
        <v>1</v>
      </c>
      <c r="O4179" s="38" t="s">
        <v>201</v>
      </c>
      <c r="P4179" s="38" t="s">
        <v>1453</v>
      </c>
    </row>
    <row r="4180" spans="1:16" s="38" customFormat="1" ht="15" hidden="1" x14ac:dyDescent="0.2">
      <c r="A4180" s="38" t="s">
        <v>63</v>
      </c>
      <c r="B4180" s="38" t="str">
        <f t="shared" si="7"/>
        <v>mo_priv044</v>
      </c>
      <c r="C4180" s="38" t="s">
        <v>917</v>
      </c>
      <c r="D4180" s="38">
        <v>6</v>
      </c>
      <c r="E4180" s="38">
        <v>30</v>
      </c>
      <c r="F4180" s="38">
        <v>2025</v>
      </c>
      <c r="G4180" s="38">
        <v>3</v>
      </c>
      <c r="H4180" s="38" t="s">
        <v>1505</v>
      </c>
      <c r="I4180" s="38" t="s">
        <v>399</v>
      </c>
      <c r="J4180" s="38" t="s">
        <v>400</v>
      </c>
      <c r="K4180" s="38" t="s">
        <v>1058</v>
      </c>
      <c r="L4180" s="38">
        <v>4</v>
      </c>
      <c r="M4180" s="38">
        <v>4</v>
      </c>
      <c r="N4180" s="38">
        <v>1</v>
      </c>
      <c r="O4180" s="38" t="s">
        <v>201</v>
      </c>
      <c r="P4180" s="38" t="s">
        <v>1547</v>
      </c>
    </row>
    <row r="4181" spans="1:16" s="38" customFormat="1" ht="15" hidden="1" x14ac:dyDescent="0.2">
      <c r="A4181" s="38" t="s">
        <v>63</v>
      </c>
      <c r="B4181" s="38" t="str">
        <f t="shared" si="7"/>
        <v>mo_priv044</v>
      </c>
      <c r="C4181" s="38" t="s">
        <v>917</v>
      </c>
      <c r="D4181" s="38">
        <v>6</v>
      </c>
      <c r="E4181" s="38">
        <v>30</v>
      </c>
      <c r="F4181" s="38">
        <v>2025</v>
      </c>
      <c r="G4181" s="38">
        <v>3</v>
      </c>
      <c r="H4181" s="38" t="s">
        <v>1505</v>
      </c>
      <c r="I4181" s="38" t="s">
        <v>433</v>
      </c>
      <c r="J4181" s="38" t="s">
        <v>367</v>
      </c>
      <c r="K4181" s="38" t="s">
        <v>1058</v>
      </c>
      <c r="L4181" s="38">
        <v>1125</v>
      </c>
      <c r="M4181" s="38">
        <v>45</v>
      </c>
      <c r="N4181" s="38">
        <v>25</v>
      </c>
      <c r="O4181" s="38" t="s">
        <v>201</v>
      </c>
      <c r="P4181" s="38" t="s">
        <v>2003</v>
      </c>
    </row>
    <row r="4182" spans="1:16" s="38" customFormat="1" ht="15" hidden="1" x14ac:dyDescent="0.2">
      <c r="A4182" s="38" t="s">
        <v>63</v>
      </c>
      <c r="B4182" s="38" t="str">
        <f t="shared" si="7"/>
        <v>mo_priv044</v>
      </c>
      <c r="C4182" s="38" t="s">
        <v>917</v>
      </c>
      <c r="D4182" s="38">
        <v>6</v>
      </c>
      <c r="E4182" s="38">
        <v>30</v>
      </c>
      <c r="F4182" s="38">
        <v>2025</v>
      </c>
      <c r="G4182" s="38">
        <v>3</v>
      </c>
      <c r="H4182" s="38" t="s">
        <v>1505</v>
      </c>
      <c r="I4182" s="38" t="s">
        <v>461</v>
      </c>
      <c r="J4182" s="38" t="s">
        <v>523</v>
      </c>
      <c r="K4182" s="38" t="s">
        <v>1058</v>
      </c>
      <c r="L4182" s="38">
        <v>1632</v>
      </c>
      <c r="M4182" s="38">
        <v>102</v>
      </c>
      <c r="N4182" s="38">
        <v>16</v>
      </c>
      <c r="O4182" s="38" t="s">
        <v>201</v>
      </c>
      <c r="P4182" s="38" t="s">
        <v>2021</v>
      </c>
    </row>
    <row r="4183" spans="1:16" s="38" customFormat="1" ht="15" hidden="1" x14ac:dyDescent="0.2">
      <c r="A4183" s="38" t="s">
        <v>63</v>
      </c>
      <c r="B4183" s="38" t="str">
        <f t="shared" si="7"/>
        <v>mo_priv044</v>
      </c>
      <c r="C4183" s="38" t="s">
        <v>917</v>
      </c>
      <c r="D4183" s="38">
        <v>6</v>
      </c>
      <c r="E4183" s="38">
        <v>30</v>
      </c>
      <c r="F4183" s="38">
        <v>2025</v>
      </c>
      <c r="G4183" s="38">
        <v>3</v>
      </c>
      <c r="H4183" s="38" t="s">
        <v>1505</v>
      </c>
      <c r="I4183" s="38" t="s">
        <v>973</v>
      </c>
      <c r="J4183" s="38" t="s">
        <v>481</v>
      </c>
      <c r="K4183" s="38" t="s">
        <v>1058</v>
      </c>
      <c r="L4183" s="38">
        <v>10</v>
      </c>
      <c r="M4183" s="38">
        <v>10</v>
      </c>
      <c r="N4183" s="38">
        <v>1</v>
      </c>
      <c r="O4183" s="38" t="s">
        <v>201</v>
      </c>
      <c r="P4183" s="38" t="s">
        <v>1523</v>
      </c>
    </row>
    <row r="4184" spans="1:16" s="38" customFormat="1" ht="15" hidden="1" x14ac:dyDescent="0.2">
      <c r="A4184" s="38" t="s">
        <v>63</v>
      </c>
      <c r="B4184" s="38" t="str">
        <f t="shared" si="7"/>
        <v>mo_priv044</v>
      </c>
      <c r="C4184" s="38" t="s">
        <v>917</v>
      </c>
      <c r="D4184" s="38">
        <v>6</v>
      </c>
      <c r="E4184" s="38">
        <v>30</v>
      </c>
      <c r="F4184" s="38">
        <v>2025</v>
      </c>
      <c r="G4184" s="38">
        <v>3</v>
      </c>
      <c r="H4184" s="38" t="s">
        <v>1505</v>
      </c>
      <c r="I4184" s="38" t="s">
        <v>484</v>
      </c>
      <c r="J4184" s="38" t="s">
        <v>1194</v>
      </c>
      <c r="K4184" s="38" t="s">
        <v>1058</v>
      </c>
      <c r="L4184" s="38">
        <v>33</v>
      </c>
      <c r="M4184" s="38">
        <v>33</v>
      </c>
      <c r="N4184" s="38">
        <v>1</v>
      </c>
      <c r="O4184" s="38" t="s">
        <v>201</v>
      </c>
      <c r="P4184" s="38" t="s">
        <v>1550</v>
      </c>
    </row>
    <row r="4185" spans="1:16" s="38" customFormat="1" ht="15" hidden="1" x14ac:dyDescent="0.2">
      <c r="A4185" s="38" t="s">
        <v>63</v>
      </c>
      <c r="B4185" s="38" t="str">
        <f t="shared" si="7"/>
        <v>mo_priv044</v>
      </c>
      <c r="C4185" s="38" t="s">
        <v>917</v>
      </c>
      <c r="D4185" s="38">
        <v>6</v>
      </c>
      <c r="E4185" s="38">
        <v>30</v>
      </c>
      <c r="F4185" s="38">
        <v>2025</v>
      </c>
      <c r="G4185" s="38">
        <v>3</v>
      </c>
      <c r="H4185" s="38" t="s">
        <v>1505</v>
      </c>
      <c r="I4185" s="38" t="s">
        <v>425</v>
      </c>
      <c r="J4185" s="38" t="s">
        <v>426</v>
      </c>
      <c r="K4185" s="38" t="s">
        <v>1058</v>
      </c>
      <c r="L4185" s="38">
        <v>15</v>
      </c>
      <c r="M4185" s="38">
        <v>15</v>
      </c>
      <c r="N4185" s="38">
        <v>1</v>
      </c>
      <c r="O4185" s="38" t="s">
        <v>201</v>
      </c>
      <c r="P4185" s="38" t="s">
        <v>271</v>
      </c>
    </row>
    <row r="4186" spans="1:16" s="38" customFormat="1" ht="15" hidden="1" x14ac:dyDescent="0.2">
      <c r="A4186" s="38" t="s">
        <v>63</v>
      </c>
      <c r="B4186" s="38" t="str">
        <f t="shared" si="7"/>
        <v>mo_priv044</v>
      </c>
      <c r="C4186" s="38" t="s">
        <v>917</v>
      </c>
      <c r="D4186" s="38">
        <v>6</v>
      </c>
      <c r="E4186" s="38">
        <v>30</v>
      </c>
      <c r="F4186" s="38">
        <v>2025</v>
      </c>
      <c r="G4186" s="38">
        <v>3</v>
      </c>
      <c r="H4186" s="38" t="s">
        <v>1505</v>
      </c>
      <c r="I4186" s="38" t="s">
        <v>484</v>
      </c>
      <c r="J4186" s="38" t="s">
        <v>338</v>
      </c>
      <c r="K4186" s="38" t="s">
        <v>1058</v>
      </c>
      <c r="L4186" s="38">
        <v>5</v>
      </c>
      <c r="M4186" s="38">
        <v>5</v>
      </c>
      <c r="N4186" s="38">
        <v>1</v>
      </c>
      <c r="O4186" s="38" t="s">
        <v>201</v>
      </c>
      <c r="P4186" s="38" t="s">
        <v>1464</v>
      </c>
    </row>
    <row r="4187" spans="1:16" s="38" customFormat="1" ht="15" hidden="1" x14ac:dyDescent="0.2">
      <c r="A4187" s="38" t="s">
        <v>63</v>
      </c>
      <c r="B4187" s="38" t="str">
        <f t="shared" si="7"/>
        <v>mo_priv044</v>
      </c>
      <c r="C4187" s="38" t="s">
        <v>917</v>
      </c>
      <c r="D4187" s="38">
        <v>6</v>
      </c>
      <c r="E4187" s="38">
        <v>30</v>
      </c>
      <c r="F4187" s="38">
        <v>2025</v>
      </c>
      <c r="G4187" s="38">
        <v>3</v>
      </c>
      <c r="H4187" s="38" t="s">
        <v>1505</v>
      </c>
      <c r="I4187" s="38" t="s">
        <v>375</v>
      </c>
      <c r="J4187" s="38" t="s">
        <v>1676</v>
      </c>
      <c r="K4187" s="38" t="s">
        <v>1218</v>
      </c>
      <c r="L4187" s="38">
        <v>39</v>
      </c>
      <c r="M4187" s="38">
        <v>39</v>
      </c>
      <c r="N4187" s="38">
        <v>1</v>
      </c>
      <c r="O4187" s="38" t="s">
        <v>201</v>
      </c>
      <c r="P4187" s="38" t="s">
        <v>1531</v>
      </c>
    </row>
    <row r="4188" spans="1:16" s="38" customFormat="1" ht="15" hidden="1" x14ac:dyDescent="0.2">
      <c r="A4188" s="38" t="s">
        <v>63</v>
      </c>
      <c r="B4188" s="38" t="str">
        <f t="shared" si="7"/>
        <v>mo_priv044</v>
      </c>
      <c r="C4188" s="38" t="s">
        <v>917</v>
      </c>
      <c r="D4188" s="38">
        <v>6</v>
      </c>
      <c r="E4188" s="38">
        <v>30</v>
      </c>
      <c r="F4188" s="38">
        <v>2025</v>
      </c>
      <c r="G4188" s="38">
        <v>3</v>
      </c>
      <c r="H4188" s="38" t="s">
        <v>1505</v>
      </c>
      <c r="I4188" s="38" t="s">
        <v>375</v>
      </c>
      <c r="J4188" s="38" t="s">
        <v>376</v>
      </c>
      <c r="K4188" s="38" t="s">
        <v>1218</v>
      </c>
      <c r="L4188" s="38">
        <v>7</v>
      </c>
      <c r="M4188" s="38">
        <v>7</v>
      </c>
      <c r="N4188" s="38">
        <v>1</v>
      </c>
      <c r="O4188" s="38" t="s">
        <v>201</v>
      </c>
      <c r="P4188" s="38" t="s">
        <v>1515</v>
      </c>
    </row>
    <row r="4189" spans="1:16" s="38" customFormat="1" ht="15" hidden="1" x14ac:dyDescent="0.2">
      <c r="A4189" s="38" t="s">
        <v>63</v>
      </c>
      <c r="B4189" s="38" t="str">
        <f t="shared" si="7"/>
        <v>mo_priv044</v>
      </c>
      <c r="C4189" s="38" t="s">
        <v>917</v>
      </c>
      <c r="D4189" s="38">
        <v>6</v>
      </c>
      <c r="E4189" s="38">
        <v>30</v>
      </c>
      <c r="F4189" s="38">
        <v>2025</v>
      </c>
      <c r="G4189" s="38">
        <v>3</v>
      </c>
      <c r="H4189" s="38" t="s">
        <v>1505</v>
      </c>
      <c r="I4189" s="38" t="s">
        <v>314</v>
      </c>
      <c r="J4189" s="38" t="s">
        <v>315</v>
      </c>
      <c r="K4189" s="38" t="s">
        <v>1058</v>
      </c>
      <c r="L4189" s="38">
        <v>280</v>
      </c>
      <c r="M4189" s="38">
        <v>28</v>
      </c>
      <c r="N4189" s="38">
        <v>10</v>
      </c>
      <c r="O4189" s="38" t="s">
        <v>201</v>
      </c>
      <c r="P4189" s="38" t="s">
        <v>1432</v>
      </c>
    </row>
    <row r="4190" spans="1:16" s="38" customFormat="1" ht="15" hidden="1" x14ac:dyDescent="0.2">
      <c r="A4190" s="38" t="s">
        <v>44</v>
      </c>
      <c r="B4190" s="38" t="str">
        <f t="shared" si="7"/>
        <v>mo_priv039</v>
      </c>
      <c r="C4190" s="38" t="s">
        <v>917</v>
      </c>
      <c r="D4190" s="38">
        <v>7</v>
      </c>
      <c r="E4190" s="38">
        <v>1</v>
      </c>
      <c r="F4190" s="38">
        <v>2025</v>
      </c>
      <c r="G4190" s="38">
        <v>3</v>
      </c>
      <c r="H4190" s="38" t="s">
        <v>1505</v>
      </c>
      <c r="I4190" s="38" t="s">
        <v>484</v>
      </c>
      <c r="J4190" s="38" t="s">
        <v>338</v>
      </c>
      <c r="K4190" s="38" t="s">
        <v>1058</v>
      </c>
      <c r="L4190" s="38">
        <v>77</v>
      </c>
      <c r="M4190" s="38">
        <v>77</v>
      </c>
      <c r="N4190" s="38">
        <v>1</v>
      </c>
      <c r="O4190" s="38" t="s">
        <v>201</v>
      </c>
      <c r="P4190" s="38" t="s">
        <v>1464</v>
      </c>
    </row>
    <row r="4191" spans="1:16" s="38" customFormat="1" ht="15" hidden="1" x14ac:dyDescent="0.2">
      <c r="A4191" s="38" t="s">
        <v>44</v>
      </c>
      <c r="B4191" s="38" t="str">
        <f t="shared" si="7"/>
        <v>mo_priv039</v>
      </c>
      <c r="C4191" s="38" t="s">
        <v>917</v>
      </c>
      <c r="D4191" s="38">
        <v>7</v>
      </c>
      <c r="E4191" s="38">
        <v>1</v>
      </c>
      <c r="F4191" s="38">
        <v>2025</v>
      </c>
      <c r="G4191" s="38">
        <v>3</v>
      </c>
      <c r="H4191" s="38" t="s">
        <v>1505</v>
      </c>
      <c r="I4191" s="38" t="s">
        <v>973</v>
      </c>
      <c r="J4191" s="38" t="s">
        <v>481</v>
      </c>
      <c r="K4191" s="38" t="s">
        <v>1058</v>
      </c>
      <c r="L4191" s="38">
        <v>4</v>
      </c>
      <c r="M4191" s="38">
        <v>4</v>
      </c>
      <c r="N4191" s="38">
        <v>1</v>
      </c>
      <c r="O4191" s="38" t="s">
        <v>201</v>
      </c>
      <c r="P4191" s="38" t="s">
        <v>1523</v>
      </c>
    </row>
    <row r="4192" spans="1:16" s="38" customFormat="1" ht="15" hidden="1" x14ac:dyDescent="0.2">
      <c r="A4192" s="38" t="s">
        <v>44</v>
      </c>
      <c r="B4192" s="38" t="str">
        <f t="shared" si="7"/>
        <v>mo_priv039</v>
      </c>
      <c r="C4192" s="38" t="s">
        <v>917</v>
      </c>
      <c r="D4192" s="38">
        <v>7</v>
      </c>
      <c r="E4192" s="38">
        <v>1</v>
      </c>
      <c r="F4192" s="38">
        <v>2025</v>
      </c>
      <c r="G4192" s="38">
        <v>3</v>
      </c>
      <c r="H4192" s="38" t="s">
        <v>1505</v>
      </c>
      <c r="I4192" s="38" t="s">
        <v>425</v>
      </c>
      <c r="J4192" s="38" t="s">
        <v>426</v>
      </c>
      <c r="K4192" s="38" t="s">
        <v>1058</v>
      </c>
      <c r="L4192" s="38">
        <v>1</v>
      </c>
      <c r="M4192" s="38">
        <v>1</v>
      </c>
      <c r="N4192" s="38">
        <v>1</v>
      </c>
      <c r="O4192" s="38" t="s">
        <v>201</v>
      </c>
      <c r="P4192" s="38" t="s">
        <v>271</v>
      </c>
    </row>
    <row r="4193" spans="1:16" s="38" customFormat="1" ht="15" hidden="1" x14ac:dyDescent="0.2">
      <c r="A4193" s="38" t="s">
        <v>44</v>
      </c>
      <c r="B4193" s="38" t="str">
        <f t="shared" si="7"/>
        <v>mo_priv039</v>
      </c>
      <c r="C4193" s="38" t="s">
        <v>917</v>
      </c>
      <c r="D4193" s="38">
        <v>7</v>
      </c>
      <c r="E4193" s="38">
        <v>1</v>
      </c>
      <c r="F4193" s="38">
        <v>2025</v>
      </c>
      <c r="G4193" s="38">
        <v>3</v>
      </c>
      <c r="H4193" s="38" t="s">
        <v>1505</v>
      </c>
      <c r="I4193" s="38" t="s">
        <v>399</v>
      </c>
      <c r="J4193" s="38" t="s">
        <v>400</v>
      </c>
      <c r="K4193" s="38" t="s">
        <v>1058</v>
      </c>
      <c r="L4193" s="38">
        <v>21</v>
      </c>
      <c r="M4193" s="38">
        <v>21</v>
      </c>
      <c r="N4193" s="38">
        <v>1</v>
      </c>
      <c r="O4193" s="38" t="s">
        <v>201</v>
      </c>
      <c r="P4193" s="38" t="s">
        <v>1547</v>
      </c>
    </row>
    <row r="4194" spans="1:16" s="38" customFormat="1" ht="15" hidden="1" x14ac:dyDescent="0.2">
      <c r="A4194" s="38" t="s">
        <v>44</v>
      </c>
      <c r="B4194" s="38" t="str">
        <f t="shared" si="7"/>
        <v>mo_priv039</v>
      </c>
      <c r="C4194" s="38" t="s">
        <v>917</v>
      </c>
      <c r="D4194" s="38">
        <v>7</v>
      </c>
      <c r="E4194" s="38">
        <v>1</v>
      </c>
      <c r="F4194" s="38">
        <v>2025</v>
      </c>
      <c r="G4194" s="38">
        <v>3</v>
      </c>
      <c r="H4194" s="38" t="s">
        <v>1505</v>
      </c>
      <c r="I4194" s="38" t="s">
        <v>992</v>
      </c>
      <c r="J4194" s="38" t="s">
        <v>1197</v>
      </c>
      <c r="K4194" s="38" t="s">
        <v>1058</v>
      </c>
      <c r="L4194" s="38">
        <v>2</v>
      </c>
      <c r="M4194" s="38">
        <v>2</v>
      </c>
      <c r="N4194" s="38">
        <v>1</v>
      </c>
      <c r="O4194" s="38" t="s">
        <v>201</v>
      </c>
      <c r="P4194" s="38" t="s">
        <v>1147</v>
      </c>
    </row>
    <row r="4195" spans="1:16" s="38" customFormat="1" ht="15" hidden="1" x14ac:dyDescent="0.2">
      <c r="A4195" s="38" t="s">
        <v>44</v>
      </c>
      <c r="B4195" s="38" t="str">
        <f t="shared" si="7"/>
        <v>mo_priv039</v>
      </c>
      <c r="C4195" s="38" t="s">
        <v>917</v>
      </c>
      <c r="D4195" s="38">
        <v>7</v>
      </c>
      <c r="E4195" s="38">
        <v>1</v>
      </c>
      <c r="F4195" s="38">
        <v>2025</v>
      </c>
      <c r="G4195" s="38">
        <v>3</v>
      </c>
      <c r="H4195" s="38" t="s">
        <v>1505</v>
      </c>
      <c r="I4195" s="38" t="s">
        <v>461</v>
      </c>
      <c r="J4195" s="38" t="s">
        <v>523</v>
      </c>
      <c r="K4195" s="38" t="s">
        <v>1058</v>
      </c>
      <c r="L4195" s="38">
        <v>46</v>
      </c>
      <c r="M4195" s="38">
        <v>12</v>
      </c>
      <c r="N4195" s="38">
        <v>8</v>
      </c>
      <c r="O4195" s="38" t="s">
        <v>201</v>
      </c>
      <c r="P4195" s="38" t="s">
        <v>2021</v>
      </c>
    </row>
    <row r="4196" spans="1:16" s="38" customFormat="1" ht="15" hidden="1" x14ac:dyDescent="0.2">
      <c r="A4196" s="38" t="s">
        <v>44</v>
      </c>
      <c r="B4196" s="38" t="str">
        <f t="shared" si="7"/>
        <v>mo_priv039</v>
      </c>
      <c r="C4196" s="38" t="s">
        <v>917</v>
      </c>
      <c r="D4196" s="38">
        <v>7</v>
      </c>
      <c r="E4196" s="38">
        <v>1</v>
      </c>
      <c r="F4196" s="38">
        <v>2025</v>
      </c>
      <c r="G4196" s="38">
        <v>3</v>
      </c>
      <c r="H4196" s="38" t="s">
        <v>1505</v>
      </c>
      <c r="I4196" s="38" t="s">
        <v>375</v>
      </c>
      <c r="J4196" s="38" t="s">
        <v>376</v>
      </c>
      <c r="K4196" s="38" t="s">
        <v>1218</v>
      </c>
      <c r="L4196" s="38">
        <v>2</v>
      </c>
      <c r="M4196" s="38">
        <v>2</v>
      </c>
      <c r="N4196" s="38">
        <v>1</v>
      </c>
      <c r="O4196" s="38" t="s">
        <v>201</v>
      </c>
      <c r="P4196" s="38" t="s">
        <v>1515</v>
      </c>
    </row>
    <row r="4197" spans="1:16" s="38" customFormat="1" ht="15" hidden="1" x14ac:dyDescent="0.2">
      <c r="A4197" s="38" t="s">
        <v>44</v>
      </c>
      <c r="B4197" s="38" t="str">
        <f t="shared" si="7"/>
        <v>mo_priv039</v>
      </c>
      <c r="C4197" s="38" t="s">
        <v>917</v>
      </c>
      <c r="D4197" s="38">
        <v>7</v>
      </c>
      <c r="E4197" s="38">
        <v>1</v>
      </c>
      <c r="F4197" s="38">
        <v>2025</v>
      </c>
      <c r="G4197" s="38">
        <v>3</v>
      </c>
      <c r="H4197" s="38" t="s">
        <v>1505</v>
      </c>
      <c r="I4197" s="38" t="s">
        <v>1966</v>
      </c>
      <c r="J4197" s="38" t="s">
        <v>481</v>
      </c>
      <c r="K4197" s="38" t="s">
        <v>1058</v>
      </c>
      <c r="L4197" s="38">
        <v>12</v>
      </c>
      <c r="M4197" s="38">
        <v>12</v>
      </c>
      <c r="N4197" s="38">
        <v>1</v>
      </c>
      <c r="O4197" s="38" t="s">
        <v>201</v>
      </c>
      <c r="P4197" s="38" t="s">
        <v>1568</v>
      </c>
    </row>
    <row r="4198" spans="1:16" s="38" customFormat="1" ht="15" hidden="1" x14ac:dyDescent="0.2">
      <c r="A4198" s="38" t="s">
        <v>44</v>
      </c>
      <c r="B4198" s="38" t="str">
        <f t="shared" si="7"/>
        <v>mo_priv039</v>
      </c>
      <c r="C4198" s="38" t="s">
        <v>917</v>
      </c>
      <c r="D4198" s="38">
        <v>7</v>
      </c>
      <c r="E4198" s="38">
        <v>1</v>
      </c>
      <c r="F4198" s="38">
        <v>2025</v>
      </c>
      <c r="G4198" s="38">
        <v>3</v>
      </c>
      <c r="H4198" s="38" t="s">
        <v>1505</v>
      </c>
      <c r="I4198" s="38" t="s">
        <v>314</v>
      </c>
      <c r="J4198" s="38" t="s">
        <v>315</v>
      </c>
      <c r="K4198" s="38" t="s">
        <v>1058</v>
      </c>
      <c r="L4198" s="38">
        <v>7</v>
      </c>
      <c r="M4198" s="38">
        <v>1</v>
      </c>
      <c r="N4198" s="38">
        <v>7</v>
      </c>
      <c r="O4198" s="38" t="s">
        <v>201</v>
      </c>
      <c r="P4198" s="38" t="s">
        <v>1432</v>
      </c>
    </row>
    <row r="4199" spans="1:16" s="38" customFormat="1" ht="15" hidden="1" x14ac:dyDescent="0.2">
      <c r="A4199" s="38" t="s">
        <v>51</v>
      </c>
      <c r="B4199" s="38" t="str">
        <f t="shared" si="7"/>
        <v>mo_priv040</v>
      </c>
      <c r="C4199" s="38" t="s">
        <v>917</v>
      </c>
      <c r="D4199" s="38">
        <v>7</v>
      </c>
      <c r="E4199" s="38">
        <v>1</v>
      </c>
      <c r="F4199" s="38">
        <v>2025</v>
      </c>
      <c r="G4199" s="38">
        <v>3</v>
      </c>
      <c r="H4199" s="38" t="s">
        <v>14</v>
      </c>
      <c r="I4199" s="38" t="s">
        <v>433</v>
      </c>
      <c r="J4199" s="38" t="s">
        <v>367</v>
      </c>
      <c r="K4199" s="38" t="s">
        <v>1058</v>
      </c>
      <c r="L4199" s="38">
        <v>2225</v>
      </c>
      <c r="M4199" s="38">
        <v>89</v>
      </c>
      <c r="N4199" s="38">
        <v>25</v>
      </c>
      <c r="O4199" s="38" t="s">
        <v>201</v>
      </c>
      <c r="P4199" s="38" t="s">
        <v>508</v>
      </c>
    </row>
    <row r="4200" spans="1:16" s="38" customFormat="1" ht="15" hidden="1" x14ac:dyDescent="0.2">
      <c r="A4200" s="38" t="s">
        <v>51</v>
      </c>
      <c r="B4200" s="38" t="str">
        <f t="shared" si="7"/>
        <v>mo_priv040</v>
      </c>
      <c r="C4200" s="38" t="s">
        <v>917</v>
      </c>
      <c r="D4200" s="38">
        <v>7</v>
      </c>
      <c r="E4200" s="38">
        <v>1</v>
      </c>
      <c r="F4200" s="38">
        <v>2025</v>
      </c>
      <c r="G4200" s="38">
        <v>3</v>
      </c>
      <c r="H4200" s="38" t="s">
        <v>14</v>
      </c>
      <c r="I4200" s="38" t="s">
        <v>484</v>
      </c>
      <c r="J4200" s="38" t="s">
        <v>338</v>
      </c>
      <c r="K4200" s="38" t="s">
        <v>1058</v>
      </c>
      <c r="L4200" s="38">
        <v>7</v>
      </c>
      <c r="M4200" s="38">
        <v>7</v>
      </c>
      <c r="N4200" s="38">
        <v>1</v>
      </c>
      <c r="O4200" s="38" t="s">
        <v>201</v>
      </c>
      <c r="P4200" s="38" t="s">
        <v>1464</v>
      </c>
    </row>
    <row r="4201" spans="1:16" s="38" customFormat="1" ht="15" hidden="1" x14ac:dyDescent="0.2">
      <c r="A4201" s="38" t="s">
        <v>51</v>
      </c>
      <c r="B4201" s="38" t="str">
        <f t="shared" si="7"/>
        <v>mo_priv040</v>
      </c>
      <c r="C4201" s="38" t="s">
        <v>917</v>
      </c>
      <c r="D4201" s="38">
        <v>7</v>
      </c>
      <c r="E4201" s="38">
        <v>1</v>
      </c>
      <c r="F4201" s="38">
        <v>2025</v>
      </c>
      <c r="G4201" s="38">
        <v>3</v>
      </c>
      <c r="H4201" s="38" t="s">
        <v>14</v>
      </c>
      <c r="I4201" s="38" t="s">
        <v>425</v>
      </c>
      <c r="J4201" s="38" t="s">
        <v>426</v>
      </c>
      <c r="K4201" s="38" t="s">
        <v>1058</v>
      </c>
      <c r="L4201" s="38">
        <v>1</v>
      </c>
      <c r="M4201" s="38">
        <v>1</v>
      </c>
      <c r="N4201" s="38">
        <v>1</v>
      </c>
      <c r="O4201" s="38" t="s">
        <v>201</v>
      </c>
      <c r="P4201" s="38" t="s">
        <v>271</v>
      </c>
    </row>
    <row r="4202" spans="1:16" s="38" customFormat="1" ht="15" hidden="1" x14ac:dyDescent="0.2">
      <c r="A4202" s="38" t="s">
        <v>51</v>
      </c>
      <c r="B4202" s="38" t="str">
        <f t="shared" si="7"/>
        <v>mo_priv040</v>
      </c>
      <c r="C4202" s="38" t="s">
        <v>917</v>
      </c>
      <c r="D4202" s="38">
        <v>7</v>
      </c>
      <c r="E4202" s="38">
        <v>1</v>
      </c>
      <c r="F4202" s="38">
        <v>2025</v>
      </c>
      <c r="G4202" s="38">
        <v>3</v>
      </c>
      <c r="H4202" s="38" t="s">
        <v>14</v>
      </c>
      <c r="I4202" s="38" t="s">
        <v>973</v>
      </c>
      <c r="J4202" s="38" t="s">
        <v>481</v>
      </c>
      <c r="K4202" s="38" t="s">
        <v>1058</v>
      </c>
      <c r="L4202" s="38">
        <v>3</v>
      </c>
      <c r="M4202" s="38">
        <v>3</v>
      </c>
      <c r="N4202" s="38">
        <v>1</v>
      </c>
      <c r="O4202" s="38" t="s">
        <v>201</v>
      </c>
      <c r="P4202" s="38" t="s">
        <v>1523</v>
      </c>
    </row>
    <row r="4203" spans="1:16" s="38" customFormat="1" ht="15" hidden="1" x14ac:dyDescent="0.2">
      <c r="A4203" s="38" t="s">
        <v>51</v>
      </c>
      <c r="B4203" s="38" t="str">
        <f t="shared" si="7"/>
        <v>mo_priv040</v>
      </c>
      <c r="C4203" s="38" t="s">
        <v>917</v>
      </c>
      <c r="D4203" s="38">
        <v>7</v>
      </c>
      <c r="E4203" s="38">
        <v>1</v>
      </c>
      <c r="F4203" s="38">
        <v>2025</v>
      </c>
      <c r="G4203" s="38">
        <v>3</v>
      </c>
      <c r="H4203" s="38" t="s">
        <v>14</v>
      </c>
      <c r="I4203" s="38" t="s">
        <v>375</v>
      </c>
      <c r="J4203" s="38" t="s">
        <v>1676</v>
      </c>
      <c r="K4203" s="38" t="s">
        <v>1218</v>
      </c>
      <c r="L4203" s="38">
        <v>2</v>
      </c>
      <c r="M4203" s="38">
        <v>2</v>
      </c>
      <c r="N4203" s="38">
        <v>1</v>
      </c>
      <c r="O4203" s="38" t="s">
        <v>201</v>
      </c>
      <c r="P4203" s="38" t="s">
        <v>1531</v>
      </c>
    </row>
    <row r="4204" spans="1:16" s="38" customFormat="1" ht="15" hidden="1" x14ac:dyDescent="0.2">
      <c r="A4204" s="38" t="s">
        <v>51</v>
      </c>
      <c r="B4204" s="38" t="str">
        <f t="shared" si="7"/>
        <v>mo_priv040</v>
      </c>
      <c r="C4204" s="38" t="s">
        <v>917</v>
      </c>
      <c r="D4204" s="38">
        <v>7</v>
      </c>
      <c r="E4204" s="38">
        <v>1</v>
      </c>
      <c r="F4204" s="38">
        <v>2025</v>
      </c>
      <c r="G4204" s="38">
        <v>3</v>
      </c>
      <c r="H4204" s="38" t="s">
        <v>14</v>
      </c>
      <c r="I4204" s="38" t="s">
        <v>399</v>
      </c>
      <c r="J4204" s="38" t="s">
        <v>400</v>
      </c>
      <c r="K4204" s="38" t="s">
        <v>1058</v>
      </c>
      <c r="L4204" s="38">
        <v>2</v>
      </c>
      <c r="M4204" s="38">
        <v>2</v>
      </c>
      <c r="N4204" s="38">
        <v>1</v>
      </c>
      <c r="O4204" s="38" t="s">
        <v>201</v>
      </c>
      <c r="P4204" s="38" t="s">
        <v>1547</v>
      </c>
    </row>
    <row r="4205" spans="1:16" s="38" customFormat="1" ht="15" hidden="1" x14ac:dyDescent="0.2">
      <c r="A4205" s="38" t="s">
        <v>52</v>
      </c>
      <c r="B4205" s="38" t="str">
        <f t="shared" si="7"/>
        <v>mo_priv041</v>
      </c>
      <c r="C4205" s="38" t="s">
        <v>917</v>
      </c>
      <c r="D4205" s="38">
        <v>7</v>
      </c>
      <c r="E4205" s="38">
        <v>1</v>
      </c>
      <c r="F4205" s="38">
        <v>2025</v>
      </c>
      <c r="G4205" s="38">
        <v>3</v>
      </c>
      <c r="H4205" s="38" t="s">
        <v>1505</v>
      </c>
      <c r="I4205" s="38" t="s">
        <v>520</v>
      </c>
      <c r="J4205" s="38" t="s">
        <v>521</v>
      </c>
      <c r="K4205" s="38" t="s">
        <v>1058</v>
      </c>
      <c r="L4205" s="38">
        <v>700</v>
      </c>
      <c r="M4205" s="38">
        <v>2</v>
      </c>
      <c r="N4205" s="38">
        <v>350</v>
      </c>
      <c r="O4205" s="38" t="s">
        <v>201</v>
      </c>
      <c r="P4205" s="38" t="s">
        <v>1571</v>
      </c>
    </row>
    <row r="4206" spans="1:16" s="38" customFormat="1" ht="15" hidden="1" x14ac:dyDescent="0.2">
      <c r="A4206" s="38" t="s">
        <v>52</v>
      </c>
      <c r="B4206" s="38" t="str">
        <f t="shared" si="7"/>
        <v>mo_priv041</v>
      </c>
      <c r="C4206" s="38" t="s">
        <v>917</v>
      </c>
      <c r="D4206" s="38">
        <v>7</v>
      </c>
      <c r="E4206" s="38">
        <v>1</v>
      </c>
      <c r="F4206" s="38">
        <v>2025</v>
      </c>
      <c r="G4206" s="38">
        <v>3</v>
      </c>
      <c r="H4206" s="38" t="s">
        <v>1505</v>
      </c>
      <c r="I4206" s="38" t="s">
        <v>484</v>
      </c>
      <c r="J4206" s="38" t="s">
        <v>338</v>
      </c>
      <c r="K4206" s="38" t="s">
        <v>1058</v>
      </c>
      <c r="L4206" s="38">
        <v>229</v>
      </c>
      <c r="M4206" s="38">
        <v>229</v>
      </c>
      <c r="N4206" s="38">
        <v>1</v>
      </c>
      <c r="O4206" s="38" t="s">
        <v>201</v>
      </c>
      <c r="P4206" s="38" t="s">
        <v>1464</v>
      </c>
    </row>
    <row r="4207" spans="1:16" s="38" customFormat="1" ht="15" hidden="1" x14ac:dyDescent="0.2">
      <c r="A4207" s="38" t="s">
        <v>52</v>
      </c>
      <c r="B4207" s="38" t="str">
        <f t="shared" si="7"/>
        <v>mo_priv041</v>
      </c>
      <c r="C4207" s="38" t="s">
        <v>917</v>
      </c>
      <c r="D4207" s="38">
        <v>7</v>
      </c>
      <c r="E4207" s="38">
        <v>1</v>
      </c>
      <c r="F4207" s="38">
        <v>2025</v>
      </c>
      <c r="G4207" s="38">
        <v>3</v>
      </c>
      <c r="H4207" s="38" t="s">
        <v>1505</v>
      </c>
      <c r="I4207" s="38" t="s">
        <v>425</v>
      </c>
      <c r="J4207" s="38" t="s">
        <v>426</v>
      </c>
      <c r="K4207" s="38" t="s">
        <v>1058</v>
      </c>
      <c r="L4207" s="38">
        <v>29</v>
      </c>
      <c r="M4207" s="38">
        <v>29</v>
      </c>
      <c r="N4207" s="38">
        <v>1</v>
      </c>
      <c r="O4207" s="38" t="s">
        <v>201</v>
      </c>
      <c r="P4207" s="38" t="s">
        <v>271</v>
      </c>
    </row>
    <row r="4208" spans="1:16" s="38" customFormat="1" ht="15" hidden="1" x14ac:dyDescent="0.2">
      <c r="A4208" s="38" t="s">
        <v>52</v>
      </c>
      <c r="B4208" s="38" t="str">
        <f t="shared" si="7"/>
        <v>mo_priv041</v>
      </c>
      <c r="C4208" s="38" t="s">
        <v>917</v>
      </c>
      <c r="D4208" s="38">
        <v>7</v>
      </c>
      <c r="E4208" s="38">
        <v>1</v>
      </c>
      <c r="F4208" s="38">
        <v>2025</v>
      </c>
      <c r="G4208" s="38">
        <v>3</v>
      </c>
      <c r="H4208" s="38" t="s">
        <v>1505</v>
      </c>
      <c r="I4208" s="38" t="s">
        <v>415</v>
      </c>
      <c r="J4208" s="38" t="s">
        <v>1762</v>
      </c>
      <c r="K4208" s="38" t="s">
        <v>1058</v>
      </c>
      <c r="L4208" s="38">
        <v>52</v>
      </c>
      <c r="M4208" s="38">
        <v>2</v>
      </c>
      <c r="N4208" s="38">
        <v>26</v>
      </c>
      <c r="O4208" s="38" t="s">
        <v>201</v>
      </c>
      <c r="P4208" s="38" t="s">
        <v>501</v>
      </c>
    </row>
    <row r="4209" spans="1:16" s="38" customFormat="1" ht="15" hidden="1" x14ac:dyDescent="0.2">
      <c r="A4209" s="38" t="s">
        <v>52</v>
      </c>
      <c r="B4209" s="38" t="str">
        <f t="shared" si="7"/>
        <v>mo_priv041</v>
      </c>
      <c r="C4209" s="38" t="s">
        <v>917</v>
      </c>
      <c r="D4209" s="38">
        <v>7</v>
      </c>
      <c r="E4209" s="38">
        <v>1</v>
      </c>
      <c r="F4209" s="38">
        <v>2025</v>
      </c>
      <c r="G4209" s="38">
        <v>3</v>
      </c>
      <c r="H4209" s="38" t="s">
        <v>1505</v>
      </c>
      <c r="I4209" s="38" t="s">
        <v>375</v>
      </c>
      <c r="J4209" s="38" t="s">
        <v>376</v>
      </c>
      <c r="K4209" s="38" t="s">
        <v>1218</v>
      </c>
      <c r="L4209" s="38">
        <v>20</v>
      </c>
      <c r="M4209" s="38">
        <v>20</v>
      </c>
      <c r="N4209" s="38">
        <v>1</v>
      </c>
      <c r="O4209" s="38" t="s">
        <v>201</v>
      </c>
      <c r="P4209" s="38" t="s">
        <v>1515</v>
      </c>
    </row>
    <row r="4210" spans="1:16" s="38" customFormat="1" ht="15" hidden="1" x14ac:dyDescent="0.2">
      <c r="A4210" s="38" t="s">
        <v>52</v>
      </c>
      <c r="B4210" s="38" t="str">
        <f t="shared" si="7"/>
        <v>mo_priv041</v>
      </c>
      <c r="C4210" s="38" t="s">
        <v>917</v>
      </c>
      <c r="D4210" s="38">
        <v>7</v>
      </c>
      <c r="E4210" s="38">
        <v>1</v>
      </c>
      <c r="F4210" s="38">
        <v>2025</v>
      </c>
      <c r="G4210" s="38">
        <v>3</v>
      </c>
      <c r="H4210" s="38" t="s">
        <v>1505</v>
      </c>
      <c r="I4210" s="38" t="s">
        <v>1966</v>
      </c>
      <c r="J4210" s="38" t="s">
        <v>481</v>
      </c>
      <c r="K4210" s="38" t="s">
        <v>1058</v>
      </c>
      <c r="L4210" s="38">
        <v>29</v>
      </c>
      <c r="M4210" s="38">
        <v>29</v>
      </c>
      <c r="N4210" s="38">
        <v>1</v>
      </c>
      <c r="O4210" s="38" t="s">
        <v>201</v>
      </c>
      <c r="P4210" s="38" t="s">
        <v>1568</v>
      </c>
    </row>
    <row r="4211" spans="1:16" s="38" customFormat="1" ht="15" hidden="1" x14ac:dyDescent="0.2">
      <c r="A4211" s="38" t="s">
        <v>52</v>
      </c>
      <c r="B4211" s="38" t="str">
        <f t="shared" si="7"/>
        <v>mo_priv041</v>
      </c>
      <c r="C4211" s="38" t="s">
        <v>917</v>
      </c>
      <c r="D4211" s="38">
        <v>7</v>
      </c>
      <c r="E4211" s="38">
        <v>1</v>
      </c>
      <c r="F4211" s="38">
        <v>2025</v>
      </c>
      <c r="G4211" s="38">
        <v>3</v>
      </c>
      <c r="H4211" s="38" t="s">
        <v>1505</v>
      </c>
      <c r="I4211" s="38" t="s">
        <v>992</v>
      </c>
      <c r="J4211" s="38" t="s">
        <v>1197</v>
      </c>
      <c r="K4211" s="38" t="s">
        <v>1058</v>
      </c>
      <c r="L4211" s="38">
        <v>36</v>
      </c>
      <c r="M4211" s="38">
        <v>36</v>
      </c>
      <c r="N4211" s="38">
        <v>1</v>
      </c>
      <c r="O4211" s="38" t="s">
        <v>201</v>
      </c>
      <c r="P4211" s="38" t="s">
        <v>1147</v>
      </c>
    </row>
    <row r="4212" spans="1:16" s="38" customFormat="1" ht="15" hidden="1" x14ac:dyDescent="0.2">
      <c r="A4212" s="38" t="s">
        <v>52</v>
      </c>
      <c r="B4212" s="38" t="str">
        <f t="shared" si="7"/>
        <v>mo_priv041</v>
      </c>
      <c r="C4212" s="38" t="s">
        <v>917</v>
      </c>
      <c r="D4212" s="38">
        <v>7</v>
      </c>
      <c r="E4212" s="38">
        <v>1</v>
      </c>
      <c r="F4212" s="38">
        <v>2025</v>
      </c>
      <c r="G4212" s="38">
        <v>3</v>
      </c>
      <c r="H4212" s="38" t="s">
        <v>1505</v>
      </c>
      <c r="I4212" s="38" t="s">
        <v>520</v>
      </c>
      <c r="J4212" s="38" t="s">
        <v>521</v>
      </c>
      <c r="K4212" s="38" t="s">
        <v>1058</v>
      </c>
      <c r="L4212" s="38">
        <v>540</v>
      </c>
      <c r="M4212" s="38">
        <v>6</v>
      </c>
      <c r="N4212" s="38">
        <v>90</v>
      </c>
      <c r="O4212" s="38" t="s">
        <v>201</v>
      </c>
      <c r="P4212" s="38" t="s">
        <v>1571</v>
      </c>
    </row>
    <row r="4213" spans="1:16" s="38" customFormat="1" ht="15" hidden="1" x14ac:dyDescent="0.2">
      <c r="A4213" s="38" t="s">
        <v>52</v>
      </c>
      <c r="B4213" s="38" t="str">
        <f t="shared" si="7"/>
        <v>mo_priv041</v>
      </c>
      <c r="C4213" s="38" t="s">
        <v>917</v>
      </c>
      <c r="D4213" s="38">
        <v>7</v>
      </c>
      <c r="E4213" s="38">
        <v>1</v>
      </c>
      <c r="F4213" s="38">
        <v>2025</v>
      </c>
      <c r="G4213" s="38">
        <v>3</v>
      </c>
      <c r="H4213" s="38" t="s">
        <v>1505</v>
      </c>
      <c r="I4213" s="38" t="s">
        <v>520</v>
      </c>
      <c r="J4213" s="38" t="s">
        <v>521</v>
      </c>
      <c r="K4213" s="38" t="s">
        <v>1058</v>
      </c>
      <c r="L4213" s="38">
        <v>700</v>
      </c>
      <c r="M4213" s="38">
        <v>1</v>
      </c>
      <c r="N4213" s="38">
        <v>700</v>
      </c>
      <c r="O4213" s="38" t="s">
        <v>201</v>
      </c>
      <c r="P4213" s="38" t="s">
        <v>1571</v>
      </c>
    </row>
    <row r="4214" spans="1:16" s="38" customFormat="1" ht="15" hidden="1" x14ac:dyDescent="0.2">
      <c r="A4214" s="38" t="s">
        <v>52</v>
      </c>
      <c r="B4214" s="38" t="str">
        <f t="shared" si="7"/>
        <v>mo_priv041</v>
      </c>
      <c r="C4214" s="38" t="s">
        <v>917</v>
      </c>
      <c r="D4214" s="38">
        <v>7</v>
      </c>
      <c r="E4214" s="38">
        <v>1</v>
      </c>
      <c r="F4214" s="38">
        <v>2025</v>
      </c>
      <c r="G4214" s="38">
        <v>3</v>
      </c>
      <c r="H4214" s="38" t="s">
        <v>1505</v>
      </c>
      <c r="I4214" s="38" t="s">
        <v>461</v>
      </c>
      <c r="J4214" s="38" t="s">
        <v>523</v>
      </c>
      <c r="K4214" s="38" t="s">
        <v>1058</v>
      </c>
      <c r="L4214" s="38">
        <v>6</v>
      </c>
      <c r="M4214" s="38">
        <v>1</v>
      </c>
      <c r="N4214" s="38">
        <v>6</v>
      </c>
      <c r="O4214" s="38" t="s">
        <v>201</v>
      </c>
      <c r="P4214" s="38" t="s">
        <v>2021</v>
      </c>
    </row>
    <row r="4215" spans="1:16" s="38" customFormat="1" ht="15" hidden="1" x14ac:dyDescent="0.2">
      <c r="A4215" s="38" t="s">
        <v>52</v>
      </c>
      <c r="B4215" s="38" t="str">
        <f t="shared" si="7"/>
        <v>mo_priv041</v>
      </c>
      <c r="C4215" s="38" t="s">
        <v>917</v>
      </c>
      <c r="D4215" s="38">
        <v>7</v>
      </c>
      <c r="E4215" s="38">
        <v>1</v>
      </c>
      <c r="F4215" s="38">
        <v>2025</v>
      </c>
      <c r="G4215" s="38">
        <v>3</v>
      </c>
      <c r="H4215" s="38" t="s">
        <v>1505</v>
      </c>
      <c r="I4215" s="38" t="s">
        <v>314</v>
      </c>
      <c r="J4215" s="38" t="s">
        <v>1617</v>
      </c>
      <c r="K4215" s="38" t="s">
        <v>1058</v>
      </c>
      <c r="L4215" s="38">
        <v>24</v>
      </c>
      <c r="M4215" s="38">
        <v>4</v>
      </c>
      <c r="N4215" s="38">
        <v>6</v>
      </c>
      <c r="O4215" s="38" t="s">
        <v>201</v>
      </c>
      <c r="P4215" s="38" t="s">
        <v>1432</v>
      </c>
    </row>
    <row r="4216" spans="1:16" s="38" customFormat="1" ht="15" hidden="1" x14ac:dyDescent="0.2">
      <c r="A4216" s="38" t="s">
        <v>52</v>
      </c>
      <c r="B4216" s="38" t="str">
        <f t="shared" si="7"/>
        <v>mo_priv041</v>
      </c>
      <c r="C4216" s="38" t="s">
        <v>917</v>
      </c>
      <c r="D4216" s="38">
        <v>7</v>
      </c>
      <c r="E4216" s="38">
        <v>1</v>
      </c>
      <c r="F4216" s="38">
        <v>2025</v>
      </c>
      <c r="G4216" s="38">
        <v>3</v>
      </c>
      <c r="H4216" s="38" t="s">
        <v>1505</v>
      </c>
      <c r="I4216" s="38" t="s">
        <v>973</v>
      </c>
      <c r="J4216" s="38" t="s">
        <v>481</v>
      </c>
      <c r="K4216" s="38" t="s">
        <v>1058</v>
      </c>
      <c r="L4216" s="38">
        <v>4</v>
      </c>
      <c r="M4216" s="38">
        <v>4</v>
      </c>
      <c r="N4216" s="38">
        <v>1</v>
      </c>
      <c r="O4216" s="38" t="s">
        <v>201</v>
      </c>
      <c r="P4216" s="38" t="s">
        <v>1523</v>
      </c>
    </row>
    <row r="4217" spans="1:16" s="38" customFormat="1" ht="15" hidden="1" x14ac:dyDescent="0.2">
      <c r="A4217" s="38" t="s">
        <v>52</v>
      </c>
      <c r="B4217" s="38" t="str">
        <f t="shared" si="7"/>
        <v>mo_priv041</v>
      </c>
      <c r="C4217" s="38" t="s">
        <v>917</v>
      </c>
      <c r="D4217" s="38">
        <v>7</v>
      </c>
      <c r="E4217" s="38">
        <v>1</v>
      </c>
      <c r="F4217" s="38">
        <v>2025</v>
      </c>
      <c r="G4217" s="38">
        <v>3</v>
      </c>
      <c r="H4217" s="38" t="s">
        <v>1505</v>
      </c>
      <c r="I4217" s="38" t="s">
        <v>989</v>
      </c>
      <c r="J4217" s="38" t="s">
        <v>1028</v>
      </c>
      <c r="K4217" s="38" t="s">
        <v>1058</v>
      </c>
      <c r="L4217" s="38">
        <v>5</v>
      </c>
      <c r="M4217" s="38">
        <v>5</v>
      </c>
      <c r="N4217" s="38">
        <v>1</v>
      </c>
      <c r="O4217" s="38" t="s">
        <v>201</v>
      </c>
      <c r="P4217" s="38" t="s">
        <v>1027</v>
      </c>
    </row>
    <row r="4218" spans="1:16" s="38" customFormat="1" ht="15" hidden="1" x14ac:dyDescent="0.2">
      <c r="A4218" s="38" t="s">
        <v>49</v>
      </c>
      <c r="B4218" s="38" t="str">
        <f t="shared" si="7"/>
        <v>mo_priv038</v>
      </c>
      <c r="C4218" s="38" t="s">
        <v>917</v>
      </c>
      <c r="D4218" s="38">
        <v>7</v>
      </c>
      <c r="E4218" s="38">
        <v>1</v>
      </c>
      <c r="F4218" s="38">
        <v>2025</v>
      </c>
      <c r="G4218" s="38">
        <v>3</v>
      </c>
      <c r="H4218" s="38" t="s">
        <v>14</v>
      </c>
      <c r="I4218" s="38" t="s">
        <v>375</v>
      </c>
      <c r="J4218" s="38" t="s">
        <v>376</v>
      </c>
      <c r="K4218" s="38" t="s">
        <v>1218</v>
      </c>
      <c r="L4218" s="38">
        <v>2657</v>
      </c>
      <c r="M4218" s="38">
        <v>2657</v>
      </c>
      <c r="N4218" s="38">
        <v>1</v>
      </c>
      <c r="O4218" s="38" t="s">
        <v>201</v>
      </c>
      <c r="P4218" s="38" t="s">
        <v>1515</v>
      </c>
    </row>
    <row r="4219" spans="1:16" s="38" customFormat="1" ht="15" hidden="1" x14ac:dyDescent="0.2">
      <c r="A4219" s="38" t="s">
        <v>49</v>
      </c>
      <c r="B4219" s="38" t="str">
        <f t="shared" si="7"/>
        <v>mo_priv038</v>
      </c>
      <c r="C4219" s="38" t="s">
        <v>917</v>
      </c>
      <c r="D4219" s="38">
        <v>7</v>
      </c>
      <c r="E4219" s="38">
        <v>1</v>
      </c>
      <c r="F4219" s="38">
        <v>2025</v>
      </c>
      <c r="G4219" s="38">
        <v>3</v>
      </c>
      <c r="H4219" s="38" t="s">
        <v>14</v>
      </c>
      <c r="I4219" s="38" t="s">
        <v>433</v>
      </c>
      <c r="J4219" s="38" t="s">
        <v>367</v>
      </c>
      <c r="K4219" s="38" t="s">
        <v>1058</v>
      </c>
      <c r="L4219" s="38">
        <v>119</v>
      </c>
      <c r="M4219" s="38">
        <v>35</v>
      </c>
      <c r="N4219" s="38">
        <v>84</v>
      </c>
      <c r="O4219" s="38" t="s">
        <v>201</v>
      </c>
      <c r="P4219" s="38" t="s">
        <v>508</v>
      </c>
    </row>
    <row r="4220" spans="1:16" s="38" customFormat="1" ht="15" hidden="1" x14ac:dyDescent="0.2">
      <c r="A4220" s="38" t="s">
        <v>49</v>
      </c>
      <c r="B4220" s="38" t="str">
        <f t="shared" si="7"/>
        <v>mo_priv038</v>
      </c>
      <c r="C4220" s="38" t="s">
        <v>917</v>
      </c>
      <c r="D4220" s="38">
        <v>7</v>
      </c>
      <c r="E4220" s="38">
        <v>1</v>
      </c>
      <c r="F4220" s="38">
        <v>2025</v>
      </c>
      <c r="G4220" s="38">
        <v>3</v>
      </c>
      <c r="H4220" s="38" t="s">
        <v>14</v>
      </c>
      <c r="I4220" s="38" t="s">
        <v>316</v>
      </c>
      <c r="J4220" s="38" t="s">
        <v>317</v>
      </c>
      <c r="K4220" s="38" t="s">
        <v>1058</v>
      </c>
      <c r="L4220" s="38">
        <v>168</v>
      </c>
      <c r="M4220" s="38">
        <v>21</v>
      </c>
      <c r="N4220" s="38">
        <v>8</v>
      </c>
      <c r="O4220" s="38" t="s">
        <v>201</v>
      </c>
      <c r="P4220" s="38" t="s">
        <v>1393</v>
      </c>
    </row>
    <row r="4221" spans="1:16" s="38" customFormat="1" ht="15" hidden="1" x14ac:dyDescent="0.2">
      <c r="A4221" s="38" t="s">
        <v>49</v>
      </c>
      <c r="B4221" s="38" t="str">
        <f t="shared" si="7"/>
        <v>mo_priv038</v>
      </c>
      <c r="C4221" s="38" t="s">
        <v>917</v>
      </c>
      <c r="D4221" s="38">
        <v>7</v>
      </c>
      <c r="E4221" s="38">
        <v>1</v>
      </c>
      <c r="F4221" s="38">
        <v>2025</v>
      </c>
      <c r="G4221" s="38">
        <v>3</v>
      </c>
      <c r="H4221" s="38" t="s">
        <v>14</v>
      </c>
      <c r="I4221" s="38" t="s">
        <v>314</v>
      </c>
      <c r="J4221" s="38" t="s">
        <v>1617</v>
      </c>
      <c r="K4221" s="38" t="s">
        <v>1058</v>
      </c>
      <c r="L4221" s="38">
        <v>869</v>
      </c>
      <c r="M4221" s="38">
        <v>869</v>
      </c>
      <c r="N4221" s="38">
        <v>1</v>
      </c>
      <c r="O4221" s="38" t="s">
        <v>201</v>
      </c>
      <c r="P4221" s="38" t="s">
        <v>1432</v>
      </c>
    </row>
    <row r="4222" spans="1:16" s="38" customFormat="1" ht="15" hidden="1" x14ac:dyDescent="0.2">
      <c r="A4222" s="38" t="s">
        <v>49</v>
      </c>
      <c r="B4222" s="38" t="str">
        <f t="shared" si="7"/>
        <v>mo_priv038</v>
      </c>
      <c r="C4222" s="38" t="s">
        <v>917</v>
      </c>
      <c r="D4222" s="38">
        <v>7</v>
      </c>
      <c r="E4222" s="38">
        <v>1</v>
      </c>
      <c r="F4222" s="38">
        <v>2025</v>
      </c>
      <c r="G4222" s="38">
        <v>3</v>
      </c>
      <c r="H4222" s="38" t="s">
        <v>14</v>
      </c>
      <c r="I4222" s="38" t="s">
        <v>992</v>
      </c>
      <c r="J4222" s="38" t="s">
        <v>1197</v>
      </c>
      <c r="K4222" s="38" t="s">
        <v>1058</v>
      </c>
      <c r="L4222" s="38">
        <v>16</v>
      </c>
      <c r="M4222" s="38">
        <v>16</v>
      </c>
      <c r="N4222" s="38">
        <v>1</v>
      </c>
      <c r="O4222" s="38" t="s">
        <v>201</v>
      </c>
      <c r="P4222" s="38" t="s">
        <v>1147</v>
      </c>
    </row>
    <row r="4223" spans="1:16" s="38" customFormat="1" ht="15" hidden="1" x14ac:dyDescent="0.2">
      <c r="A4223" s="38" t="s">
        <v>49</v>
      </c>
      <c r="B4223" s="38" t="str">
        <f t="shared" si="7"/>
        <v>mo_priv038</v>
      </c>
      <c r="C4223" s="38" t="s">
        <v>917</v>
      </c>
      <c r="D4223" s="38">
        <v>7</v>
      </c>
      <c r="E4223" s="38">
        <v>1</v>
      </c>
      <c r="F4223" s="38">
        <v>2025</v>
      </c>
      <c r="G4223" s="38">
        <v>3</v>
      </c>
      <c r="H4223" s="38" t="s">
        <v>14</v>
      </c>
      <c r="I4223" s="38" t="s">
        <v>433</v>
      </c>
      <c r="J4223" s="38" t="s">
        <v>367</v>
      </c>
      <c r="K4223" s="38" t="s">
        <v>1058</v>
      </c>
      <c r="L4223" s="38">
        <v>3395</v>
      </c>
      <c r="M4223" s="38">
        <v>97</v>
      </c>
      <c r="N4223" s="38">
        <v>35</v>
      </c>
      <c r="O4223" s="38" t="s">
        <v>201</v>
      </c>
      <c r="P4223" s="38" t="s">
        <v>508</v>
      </c>
    </row>
    <row r="4224" spans="1:16" s="38" customFormat="1" ht="15" hidden="1" x14ac:dyDescent="0.2">
      <c r="A4224" s="38" t="s">
        <v>49</v>
      </c>
      <c r="B4224" s="38" t="str">
        <f t="shared" si="7"/>
        <v>mo_priv038</v>
      </c>
      <c r="C4224" s="38" t="s">
        <v>917</v>
      </c>
      <c r="D4224" s="38">
        <v>7</v>
      </c>
      <c r="E4224" s="38">
        <v>1</v>
      </c>
      <c r="F4224" s="38">
        <v>2025</v>
      </c>
      <c r="G4224" s="38">
        <v>3</v>
      </c>
      <c r="H4224" s="38" t="s">
        <v>14</v>
      </c>
      <c r="I4224" s="38" t="s">
        <v>493</v>
      </c>
      <c r="J4224" s="38" t="s">
        <v>306</v>
      </c>
      <c r="K4224" s="38" t="s">
        <v>1058</v>
      </c>
      <c r="L4224" s="38">
        <v>530</v>
      </c>
      <c r="M4224" s="38">
        <v>53</v>
      </c>
      <c r="N4224" s="38">
        <v>10</v>
      </c>
      <c r="O4224" s="38" t="s">
        <v>201</v>
      </c>
      <c r="P4224" s="38" t="s">
        <v>1494</v>
      </c>
    </row>
    <row r="4225" spans="1:16" s="38" customFormat="1" ht="15" hidden="1" x14ac:dyDescent="0.2">
      <c r="A4225" s="38" t="s">
        <v>49</v>
      </c>
      <c r="B4225" s="38" t="str">
        <f t="shared" si="7"/>
        <v>mo_priv038</v>
      </c>
      <c r="C4225" s="38" t="s">
        <v>917</v>
      </c>
      <c r="D4225" s="38">
        <v>7</v>
      </c>
      <c r="E4225" s="38">
        <v>1</v>
      </c>
      <c r="F4225" s="38">
        <v>2025</v>
      </c>
      <c r="G4225" s="38">
        <v>3</v>
      </c>
      <c r="H4225" s="38" t="s">
        <v>14</v>
      </c>
      <c r="I4225" s="38" t="s">
        <v>399</v>
      </c>
      <c r="J4225" s="38" t="s">
        <v>400</v>
      </c>
      <c r="K4225" s="38" t="s">
        <v>1058</v>
      </c>
      <c r="L4225" s="38">
        <v>26</v>
      </c>
      <c r="M4225" s="38">
        <v>26</v>
      </c>
      <c r="N4225" s="38">
        <v>1</v>
      </c>
      <c r="O4225" s="38" t="s">
        <v>201</v>
      </c>
      <c r="P4225" s="38" t="s">
        <v>1547</v>
      </c>
    </row>
    <row r="4226" spans="1:16" s="38" customFormat="1" ht="15" hidden="1" x14ac:dyDescent="0.2">
      <c r="A4226" s="38" t="s">
        <v>49</v>
      </c>
      <c r="B4226" s="38" t="str">
        <f t="shared" si="7"/>
        <v>mo_priv038</v>
      </c>
      <c r="C4226" s="38" t="s">
        <v>917</v>
      </c>
      <c r="D4226" s="38">
        <v>7</v>
      </c>
      <c r="E4226" s="38">
        <v>1</v>
      </c>
      <c r="F4226" s="38">
        <v>2025</v>
      </c>
      <c r="G4226" s="38">
        <v>3</v>
      </c>
      <c r="H4226" s="38" t="s">
        <v>14</v>
      </c>
      <c r="I4226" s="38" t="s">
        <v>1002</v>
      </c>
      <c r="J4226" s="38" t="s">
        <v>367</v>
      </c>
      <c r="K4226" s="38" t="s">
        <v>1058</v>
      </c>
      <c r="L4226" s="38">
        <v>2</v>
      </c>
      <c r="M4226" s="38">
        <v>2</v>
      </c>
      <c r="N4226" s="38">
        <v>1</v>
      </c>
      <c r="O4226" s="38" t="s">
        <v>201</v>
      </c>
      <c r="P4226" s="38" t="s">
        <v>1698</v>
      </c>
    </row>
    <row r="4227" spans="1:16" s="38" customFormat="1" ht="15" hidden="1" x14ac:dyDescent="0.2">
      <c r="A4227" s="38" t="s">
        <v>49</v>
      </c>
      <c r="B4227" s="38" t="str">
        <f t="shared" si="7"/>
        <v>mo_priv038</v>
      </c>
      <c r="C4227" s="38" t="s">
        <v>917</v>
      </c>
      <c r="D4227" s="38">
        <v>7</v>
      </c>
      <c r="E4227" s="38">
        <v>1</v>
      </c>
      <c r="F4227" s="38">
        <v>2025</v>
      </c>
      <c r="G4227" s="38">
        <v>3</v>
      </c>
      <c r="H4227" s="38" t="s">
        <v>14</v>
      </c>
      <c r="I4227" s="38" t="s">
        <v>446</v>
      </c>
      <c r="J4227" s="38" t="s">
        <v>447</v>
      </c>
      <c r="K4227" s="38" t="s">
        <v>1058</v>
      </c>
      <c r="L4227" s="38">
        <v>2</v>
      </c>
      <c r="M4227" s="38">
        <v>2</v>
      </c>
      <c r="N4227" s="38">
        <v>1</v>
      </c>
      <c r="O4227" s="38" t="s">
        <v>201</v>
      </c>
      <c r="P4227" s="38" t="s">
        <v>1434</v>
      </c>
    </row>
    <row r="4228" spans="1:16" s="38" customFormat="1" ht="15" hidden="1" x14ac:dyDescent="0.2">
      <c r="A4228" s="38" t="s">
        <v>49</v>
      </c>
      <c r="B4228" s="38" t="str">
        <f t="shared" si="7"/>
        <v>mo_priv038</v>
      </c>
      <c r="C4228" s="38" t="s">
        <v>917</v>
      </c>
      <c r="D4228" s="38">
        <v>7</v>
      </c>
      <c r="E4228" s="38">
        <v>1</v>
      </c>
      <c r="F4228" s="38">
        <v>2025</v>
      </c>
      <c r="G4228" s="38">
        <v>3</v>
      </c>
      <c r="H4228" s="38" t="s">
        <v>1505</v>
      </c>
      <c r="I4228" s="38" t="s">
        <v>375</v>
      </c>
      <c r="J4228" s="38" t="s">
        <v>376</v>
      </c>
      <c r="K4228" s="38" t="s">
        <v>1218</v>
      </c>
      <c r="L4228" s="38">
        <v>737</v>
      </c>
      <c r="M4228" s="38">
        <v>737</v>
      </c>
      <c r="N4228" s="38">
        <v>1</v>
      </c>
      <c r="O4228" s="38" t="s">
        <v>201</v>
      </c>
      <c r="P4228" s="38" t="s">
        <v>1515</v>
      </c>
    </row>
    <row r="4229" spans="1:16" s="38" customFormat="1" ht="15" hidden="1" x14ac:dyDescent="0.2">
      <c r="A4229" s="38" t="s">
        <v>49</v>
      </c>
      <c r="B4229" s="38" t="str">
        <f t="shared" si="7"/>
        <v>mo_priv038</v>
      </c>
      <c r="C4229" s="38" t="s">
        <v>917</v>
      </c>
      <c r="D4229" s="38">
        <v>7</v>
      </c>
      <c r="E4229" s="38">
        <v>1</v>
      </c>
      <c r="F4229" s="38">
        <v>2025</v>
      </c>
      <c r="G4229" s="38">
        <v>3</v>
      </c>
      <c r="H4229" s="38" t="s">
        <v>1505</v>
      </c>
      <c r="I4229" s="38" t="s">
        <v>399</v>
      </c>
      <c r="J4229" s="38" t="s">
        <v>400</v>
      </c>
      <c r="K4229" s="38" t="s">
        <v>1058</v>
      </c>
      <c r="L4229" s="38">
        <v>71</v>
      </c>
      <c r="M4229" s="38">
        <v>1</v>
      </c>
      <c r="N4229" s="38">
        <v>1</v>
      </c>
      <c r="O4229" s="38" t="s">
        <v>201</v>
      </c>
      <c r="P4229" s="38" t="s">
        <v>1547</v>
      </c>
    </row>
    <row r="4230" spans="1:16" s="38" customFormat="1" ht="15" hidden="1" x14ac:dyDescent="0.2">
      <c r="A4230" s="38" t="s">
        <v>49</v>
      </c>
      <c r="B4230" s="38" t="str">
        <f t="shared" si="7"/>
        <v>mo_priv038</v>
      </c>
      <c r="C4230" s="38" t="s">
        <v>917</v>
      </c>
      <c r="D4230" s="38">
        <v>7</v>
      </c>
      <c r="E4230" s="38">
        <v>1</v>
      </c>
      <c r="F4230" s="38">
        <v>2025</v>
      </c>
      <c r="G4230" s="38">
        <v>3</v>
      </c>
      <c r="H4230" s="38" t="s">
        <v>1505</v>
      </c>
      <c r="I4230" s="38" t="s">
        <v>314</v>
      </c>
      <c r="J4230" s="38" t="s">
        <v>315</v>
      </c>
      <c r="K4230" s="38" t="s">
        <v>1058</v>
      </c>
      <c r="L4230" s="38">
        <v>33</v>
      </c>
      <c r="M4230" s="38">
        <v>3</v>
      </c>
      <c r="N4230" s="38">
        <v>11</v>
      </c>
      <c r="O4230" s="38" t="s">
        <v>201</v>
      </c>
      <c r="P4230" s="38" t="s">
        <v>1432</v>
      </c>
    </row>
    <row r="4231" spans="1:16" s="38" customFormat="1" ht="15" hidden="1" x14ac:dyDescent="0.2">
      <c r="A4231" s="38" t="s">
        <v>49</v>
      </c>
      <c r="B4231" s="38" t="str">
        <f t="shared" si="7"/>
        <v>mo_priv038</v>
      </c>
      <c r="C4231" s="38" t="s">
        <v>917</v>
      </c>
      <c r="D4231" s="38">
        <v>7</v>
      </c>
      <c r="E4231" s="38">
        <v>1</v>
      </c>
      <c r="F4231" s="38">
        <v>2025</v>
      </c>
      <c r="G4231" s="38">
        <v>3</v>
      </c>
      <c r="H4231" s="38" t="s">
        <v>1505</v>
      </c>
      <c r="I4231" s="38" t="s">
        <v>433</v>
      </c>
      <c r="J4231" s="38" t="s">
        <v>367</v>
      </c>
      <c r="K4231" s="38" t="s">
        <v>1058</v>
      </c>
      <c r="L4231" s="38">
        <v>1600</v>
      </c>
      <c r="M4231" s="38">
        <v>20</v>
      </c>
      <c r="N4231" s="38">
        <v>80</v>
      </c>
      <c r="O4231" s="38" t="s">
        <v>201</v>
      </c>
      <c r="P4231" s="38" t="s">
        <v>2003</v>
      </c>
    </row>
    <row r="4232" spans="1:16" s="38" customFormat="1" ht="15" hidden="1" x14ac:dyDescent="0.2">
      <c r="A4232" s="38" t="s">
        <v>49</v>
      </c>
      <c r="B4232" s="38" t="str">
        <f t="shared" si="7"/>
        <v>mo_priv038</v>
      </c>
      <c r="C4232" s="38" t="s">
        <v>917</v>
      </c>
      <c r="D4232" s="38">
        <v>7</v>
      </c>
      <c r="E4232" s="38">
        <v>1</v>
      </c>
      <c r="F4232" s="38">
        <v>2025</v>
      </c>
      <c r="G4232" s="38">
        <v>3</v>
      </c>
      <c r="H4232" s="38" t="s">
        <v>1505</v>
      </c>
      <c r="I4232" s="38" t="s">
        <v>375</v>
      </c>
      <c r="J4232" s="38" t="s">
        <v>398</v>
      </c>
      <c r="K4232" s="38" t="s">
        <v>1218</v>
      </c>
      <c r="L4232" s="38">
        <v>1</v>
      </c>
      <c r="M4232" s="38">
        <v>1</v>
      </c>
      <c r="N4232" s="38">
        <v>1</v>
      </c>
      <c r="O4232" s="38" t="s">
        <v>201</v>
      </c>
      <c r="P4232" s="38" t="s">
        <v>1453</v>
      </c>
    </row>
    <row r="4233" spans="1:16" s="38" customFormat="1" ht="15" hidden="1" x14ac:dyDescent="0.2">
      <c r="A4233" s="38" t="s">
        <v>138</v>
      </c>
      <c r="B4233" s="38" t="str">
        <f t="shared" si="7"/>
        <v>mo_priv036</v>
      </c>
      <c r="C4233" s="38" t="s">
        <v>917</v>
      </c>
      <c r="D4233" s="38">
        <v>7</v>
      </c>
      <c r="E4233" s="38">
        <v>2</v>
      </c>
      <c r="F4233" s="38">
        <v>2025</v>
      </c>
      <c r="G4233" s="47">
        <v>3</v>
      </c>
      <c r="H4233" s="38" t="s">
        <v>14</v>
      </c>
      <c r="I4233" s="38" t="s">
        <v>433</v>
      </c>
      <c r="J4233" s="38" t="s">
        <v>367</v>
      </c>
      <c r="K4233" s="38" t="s">
        <v>1058</v>
      </c>
      <c r="L4233" s="38">
        <v>28020</v>
      </c>
      <c r="M4233" s="38">
        <v>934</v>
      </c>
      <c r="N4233" s="38">
        <v>30</v>
      </c>
      <c r="O4233" s="38" t="s">
        <v>201</v>
      </c>
      <c r="P4233" s="38" t="s">
        <v>508</v>
      </c>
    </row>
    <row r="4234" spans="1:16" s="38" customFormat="1" ht="15" hidden="1" x14ac:dyDescent="0.2">
      <c r="A4234" s="38" t="s">
        <v>138</v>
      </c>
      <c r="B4234" s="38" t="str">
        <f t="shared" si="7"/>
        <v>mo_priv036</v>
      </c>
      <c r="C4234" s="38" t="s">
        <v>917</v>
      </c>
      <c r="D4234" s="38">
        <v>7</v>
      </c>
      <c r="E4234" s="38">
        <v>2</v>
      </c>
      <c r="F4234" s="38">
        <v>2025</v>
      </c>
      <c r="G4234" s="47">
        <v>3</v>
      </c>
      <c r="H4234" s="38" t="s">
        <v>14</v>
      </c>
      <c r="I4234" s="38" t="s">
        <v>314</v>
      </c>
      <c r="J4234" s="38" t="s">
        <v>1617</v>
      </c>
      <c r="K4234" s="38" t="s">
        <v>1058</v>
      </c>
      <c r="L4234" s="38">
        <v>1030</v>
      </c>
      <c r="M4234" s="38">
        <v>1030</v>
      </c>
      <c r="N4234" s="38">
        <v>1</v>
      </c>
      <c r="O4234" s="38" t="s">
        <v>201</v>
      </c>
      <c r="P4234" s="38" t="s">
        <v>1432</v>
      </c>
    </row>
    <row r="4235" spans="1:16" s="38" customFormat="1" ht="15" hidden="1" x14ac:dyDescent="0.2">
      <c r="A4235" s="38" t="s">
        <v>138</v>
      </c>
      <c r="B4235" s="38" t="str">
        <f t="shared" si="7"/>
        <v>mo_priv036</v>
      </c>
      <c r="C4235" s="38" t="s">
        <v>917</v>
      </c>
      <c r="D4235" s="38">
        <v>7</v>
      </c>
      <c r="E4235" s="38">
        <v>2</v>
      </c>
      <c r="F4235" s="38">
        <v>2025</v>
      </c>
      <c r="G4235" s="47">
        <v>3</v>
      </c>
      <c r="H4235" s="38" t="s">
        <v>14</v>
      </c>
      <c r="I4235" s="38" t="s">
        <v>446</v>
      </c>
      <c r="J4235" s="38" t="s">
        <v>447</v>
      </c>
      <c r="K4235" s="38" t="s">
        <v>1058</v>
      </c>
      <c r="L4235" s="38">
        <v>13</v>
      </c>
      <c r="M4235" s="38">
        <v>13</v>
      </c>
      <c r="N4235" s="38">
        <v>1</v>
      </c>
      <c r="O4235" s="38" t="s">
        <v>201</v>
      </c>
      <c r="P4235" s="38" t="s">
        <v>1434</v>
      </c>
    </row>
    <row r="4236" spans="1:16" s="38" customFormat="1" ht="15" hidden="1" x14ac:dyDescent="0.2">
      <c r="A4236" s="38" t="s">
        <v>138</v>
      </c>
      <c r="B4236" s="38" t="str">
        <f t="shared" si="7"/>
        <v>mo_priv036</v>
      </c>
      <c r="C4236" s="38" t="s">
        <v>917</v>
      </c>
      <c r="D4236" s="38">
        <v>7</v>
      </c>
      <c r="E4236" s="38">
        <v>2</v>
      </c>
      <c r="F4236" s="38">
        <v>2025</v>
      </c>
      <c r="G4236" s="47">
        <v>3</v>
      </c>
      <c r="H4236" s="38" t="s">
        <v>14</v>
      </c>
      <c r="I4236" s="38" t="s">
        <v>433</v>
      </c>
      <c r="J4236" s="38" t="s">
        <v>367</v>
      </c>
      <c r="K4236" s="38" t="s">
        <v>1058</v>
      </c>
      <c r="L4236" s="38">
        <v>460</v>
      </c>
      <c r="M4236" s="38">
        <v>23</v>
      </c>
      <c r="N4236" s="38">
        <v>20</v>
      </c>
      <c r="O4236" s="38" t="s">
        <v>201</v>
      </c>
      <c r="P4236" s="38" t="s">
        <v>508</v>
      </c>
    </row>
    <row r="4237" spans="1:16" s="38" customFormat="1" ht="15" hidden="1" x14ac:dyDescent="0.2">
      <c r="A4237" s="38" t="s">
        <v>138</v>
      </c>
      <c r="B4237" s="38" t="str">
        <f t="shared" si="7"/>
        <v>mo_priv036</v>
      </c>
      <c r="C4237" s="38" t="s">
        <v>917</v>
      </c>
      <c r="D4237" s="38">
        <v>7</v>
      </c>
      <c r="E4237" s="38">
        <v>2</v>
      </c>
      <c r="F4237" s="38">
        <v>2025</v>
      </c>
      <c r="G4237" s="47">
        <v>3</v>
      </c>
      <c r="H4237" s="38" t="s">
        <v>14</v>
      </c>
      <c r="I4237" s="38" t="s">
        <v>399</v>
      </c>
      <c r="J4237" s="38" t="s">
        <v>400</v>
      </c>
      <c r="K4237" s="38" t="s">
        <v>1058</v>
      </c>
      <c r="L4237" s="38">
        <v>15</v>
      </c>
      <c r="M4237" s="38">
        <v>15</v>
      </c>
      <c r="N4237" s="38">
        <v>1</v>
      </c>
      <c r="O4237" s="38" t="s">
        <v>201</v>
      </c>
      <c r="P4237" s="38" t="s">
        <v>1547</v>
      </c>
    </row>
    <row r="4238" spans="1:16" s="38" customFormat="1" ht="15" hidden="1" x14ac:dyDescent="0.2">
      <c r="A4238" s="38" t="s">
        <v>138</v>
      </c>
      <c r="B4238" s="38" t="str">
        <f t="shared" si="7"/>
        <v>mo_priv036</v>
      </c>
      <c r="C4238" s="38" t="s">
        <v>917</v>
      </c>
      <c r="D4238" s="38">
        <v>7</v>
      </c>
      <c r="E4238" s="38">
        <v>2</v>
      </c>
      <c r="F4238" s="38">
        <v>2025</v>
      </c>
      <c r="G4238" s="47">
        <v>3</v>
      </c>
      <c r="H4238" s="38" t="s">
        <v>14</v>
      </c>
      <c r="I4238" s="38" t="s">
        <v>423</v>
      </c>
      <c r="J4238" s="38" t="s">
        <v>442</v>
      </c>
      <c r="K4238" s="38" t="s">
        <v>1058</v>
      </c>
      <c r="L4238" s="38">
        <v>1</v>
      </c>
      <c r="M4238" s="38">
        <v>1</v>
      </c>
      <c r="N4238" s="38">
        <v>1</v>
      </c>
      <c r="O4238" s="38" t="s">
        <v>201</v>
      </c>
      <c r="P4238" s="38" t="s">
        <v>1709</v>
      </c>
    </row>
    <row r="4239" spans="1:16" s="38" customFormat="1" ht="15" hidden="1" x14ac:dyDescent="0.2">
      <c r="A4239" s="38" t="s">
        <v>138</v>
      </c>
      <c r="B4239" s="38" t="str">
        <f t="shared" si="7"/>
        <v>mo_priv036</v>
      </c>
      <c r="C4239" s="38" t="s">
        <v>917</v>
      </c>
      <c r="D4239" s="38">
        <v>7</v>
      </c>
      <c r="E4239" s="38">
        <v>2</v>
      </c>
      <c r="F4239" s="38">
        <v>2025</v>
      </c>
      <c r="G4239" s="47">
        <v>3</v>
      </c>
      <c r="H4239" s="38" t="s">
        <v>14</v>
      </c>
      <c r="I4239" s="38" t="s">
        <v>433</v>
      </c>
      <c r="J4239" s="38" t="s">
        <v>367</v>
      </c>
      <c r="K4239" s="38" t="s">
        <v>1058</v>
      </c>
      <c r="L4239" s="38">
        <v>300</v>
      </c>
      <c r="M4239" s="38">
        <v>9</v>
      </c>
      <c r="N4239" s="38">
        <v>50</v>
      </c>
      <c r="O4239" s="38" t="s">
        <v>201</v>
      </c>
      <c r="P4239" s="38" t="s">
        <v>508</v>
      </c>
    </row>
    <row r="4240" spans="1:16" s="38" customFormat="1" ht="15" hidden="1" x14ac:dyDescent="0.2">
      <c r="A4240" s="38" t="s">
        <v>138</v>
      </c>
      <c r="B4240" s="38" t="str">
        <f t="shared" si="7"/>
        <v>mo_priv036</v>
      </c>
      <c r="C4240" s="38" t="s">
        <v>917</v>
      </c>
      <c r="D4240" s="38">
        <v>7</v>
      </c>
      <c r="E4240" s="38">
        <v>2</v>
      </c>
      <c r="F4240" s="38">
        <v>2025</v>
      </c>
      <c r="G4240" s="47">
        <v>3</v>
      </c>
      <c r="H4240" s="38" t="s">
        <v>14</v>
      </c>
      <c r="I4240" s="38" t="s">
        <v>312</v>
      </c>
      <c r="J4240" s="38" t="s">
        <v>313</v>
      </c>
      <c r="K4240" s="38" t="s">
        <v>1058</v>
      </c>
      <c r="L4240" s="38">
        <v>450</v>
      </c>
      <c r="M4240" s="38">
        <v>6</v>
      </c>
      <c r="N4240" s="38">
        <v>75</v>
      </c>
      <c r="O4240" s="38" t="s">
        <v>201</v>
      </c>
      <c r="P4240" s="38" t="s">
        <v>1526</v>
      </c>
    </row>
    <row r="4241" spans="1:16" s="38" customFormat="1" ht="15" hidden="1" x14ac:dyDescent="0.2">
      <c r="A4241" s="38" t="s">
        <v>138</v>
      </c>
      <c r="B4241" s="38" t="str">
        <f t="shared" si="7"/>
        <v>mo_priv036</v>
      </c>
      <c r="C4241" s="38" t="s">
        <v>917</v>
      </c>
      <c r="D4241" s="38">
        <v>7</v>
      </c>
      <c r="E4241" s="38">
        <v>2</v>
      </c>
      <c r="F4241" s="38">
        <v>2025</v>
      </c>
      <c r="G4241" s="38">
        <v>3</v>
      </c>
      <c r="H4241" s="38" t="s">
        <v>1505</v>
      </c>
      <c r="I4241" s="38" t="s">
        <v>433</v>
      </c>
      <c r="J4241" s="38" t="s">
        <v>367</v>
      </c>
      <c r="K4241" s="38" t="s">
        <v>1058</v>
      </c>
      <c r="L4241" s="38">
        <v>26400</v>
      </c>
      <c r="M4241" s="38">
        <v>660</v>
      </c>
      <c r="N4241" s="38">
        <v>40</v>
      </c>
      <c r="O4241" s="38" t="s">
        <v>201</v>
      </c>
      <c r="P4241" s="38" t="s">
        <v>2003</v>
      </c>
    </row>
    <row r="4242" spans="1:16" s="38" customFormat="1" ht="15" hidden="1" x14ac:dyDescent="0.2">
      <c r="A4242" s="38" t="s">
        <v>138</v>
      </c>
      <c r="B4242" s="38" t="str">
        <f t="shared" si="7"/>
        <v>mo_priv036</v>
      </c>
      <c r="C4242" s="38" t="s">
        <v>917</v>
      </c>
      <c r="D4242" s="38">
        <v>7</v>
      </c>
      <c r="E4242" s="38">
        <v>2</v>
      </c>
      <c r="F4242" s="38">
        <v>2025</v>
      </c>
      <c r="G4242" s="38">
        <v>3</v>
      </c>
      <c r="H4242" s="38" t="s">
        <v>1505</v>
      </c>
      <c r="I4242" s="38" t="s">
        <v>989</v>
      </c>
      <c r="J4242" s="38" t="s">
        <v>1028</v>
      </c>
      <c r="K4242" s="38" t="s">
        <v>1058</v>
      </c>
      <c r="L4242" s="38">
        <v>18</v>
      </c>
      <c r="M4242" s="38">
        <v>18</v>
      </c>
      <c r="N4242" s="38">
        <v>1</v>
      </c>
      <c r="O4242" s="38" t="s">
        <v>201</v>
      </c>
      <c r="P4242" s="38" t="s">
        <v>1027</v>
      </c>
    </row>
    <row r="4243" spans="1:16" s="38" customFormat="1" ht="15" hidden="1" x14ac:dyDescent="0.2">
      <c r="A4243" s="38" t="s">
        <v>138</v>
      </c>
      <c r="B4243" s="38" t="str">
        <f t="shared" si="7"/>
        <v>mo_priv036</v>
      </c>
      <c r="C4243" s="38" t="s">
        <v>917</v>
      </c>
      <c r="D4243" s="38">
        <v>7</v>
      </c>
      <c r="E4243" s="38">
        <v>2</v>
      </c>
      <c r="F4243" s="38">
        <v>2025</v>
      </c>
      <c r="G4243" s="38">
        <v>3</v>
      </c>
      <c r="H4243" s="38" t="s">
        <v>1505</v>
      </c>
      <c r="I4243" s="38" t="s">
        <v>446</v>
      </c>
      <c r="J4243" s="38" t="s">
        <v>447</v>
      </c>
      <c r="K4243" s="38" t="s">
        <v>1058</v>
      </c>
      <c r="L4243" s="38">
        <v>7</v>
      </c>
      <c r="M4243" s="38">
        <v>7</v>
      </c>
      <c r="N4243" s="38">
        <v>1</v>
      </c>
      <c r="O4243" s="38" t="s">
        <v>201</v>
      </c>
      <c r="P4243" s="38" t="s">
        <v>1544</v>
      </c>
    </row>
    <row r="4244" spans="1:16" s="38" customFormat="1" ht="15" hidden="1" x14ac:dyDescent="0.2">
      <c r="A4244" s="38" t="s">
        <v>138</v>
      </c>
      <c r="B4244" s="38" t="str">
        <f t="shared" si="7"/>
        <v>mo_priv036</v>
      </c>
      <c r="C4244" s="38" t="s">
        <v>917</v>
      </c>
      <c r="D4244" s="38">
        <v>7</v>
      </c>
      <c r="E4244" s="38">
        <v>2</v>
      </c>
      <c r="F4244" s="38">
        <v>2025</v>
      </c>
      <c r="G4244" s="38">
        <v>3</v>
      </c>
      <c r="H4244" s="38" t="s">
        <v>1505</v>
      </c>
      <c r="I4244" s="38" t="s">
        <v>314</v>
      </c>
      <c r="J4244" s="38" t="s">
        <v>315</v>
      </c>
      <c r="K4244" s="38" t="s">
        <v>1058</v>
      </c>
      <c r="L4244" s="38">
        <v>6000</v>
      </c>
      <c r="M4244" s="38">
        <v>600</v>
      </c>
      <c r="N4244" s="38">
        <v>10</v>
      </c>
      <c r="O4244" s="38" t="s">
        <v>201</v>
      </c>
      <c r="P4244" s="38" t="s">
        <v>1432</v>
      </c>
    </row>
    <row r="4245" spans="1:16" s="38" customFormat="1" ht="15" hidden="1" x14ac:dyDescent="0.2">
      <c r="A4245" s="38" t="s">
        <v>138</v>
      </c>
      <c r="B4245" s="38" t="str">
        <f t="shared" si="7"/>
        <v>mo_priv036</v>
      </c>
      <c r="C4245" s="38" t="s">
        <v>917</v>
      </c>
      <c r="D4245" s="38">
        <v>7</v>
      </c>
      <c r="E4245" s="38">
        <v>2</v>
      </c>
      <c r="F4245" s="38">
        <v>2025</v>
      </c>
      <c r="G4245" s="38">
        <v>3</v>
      </c>
      <c r="H4245" s="38" t="s">
        <v>1505</v>
      </c>
      <c r="I4245" s="38" t="s">
        <v>484</v>
      </c>
      <c r="J4245" s="38" t="s">
        <v>1194</v>
      </c>
      <c r="K4245" s="38" t="s">
        <v>1058</v>
      </c>
      <c r="L4245" s="38">
        <v>1</v>
      </c>
      <c r="M4245" s="38">
        <v>1</v>
      </c>
      <c r="N4245" s="38">
        <v>1</v>
      </c>
      <c r="O4245" s="38" t="s">
        <v>201</v>
      </c>
      <c r="P4245" s="38" t="s">
        <v>1550</v>
      </c>
    </row>
    <row r="4246" spans="1:16" s="38" customFormat="1" ht="15" hidden="1" x14ac:dyDescent="0.2">
      <c r="A4246" s="38" t="s">
        <v>138</v>
      </c>
      <c r="B4246" s="38" t="str">
        <f t="shared" si="7"/>
        <v>mo_priv036</v>
      </c>
      <c r="C4246" s="38" t="s">
        <v>917</v>
      </c>
      <c r="D4246" s="38">
        <v>7</v>
      </c>
      <c r="E4246" s="38">
        <v>2</v>
      </c>
      <c r="F4246" s="38">
        <v>2025</v>
      </c>
      <c r="G4246" s="38">
        <v>3</v>
      </c>
      <c r="H4246" s="38" t="s">
        <v>1505</v>
      </c>
      <c r="I4246" s="38" t="s">
        <v>415</v>
      </c>
      <c r="J4246" s="38" t="s">
        <v>1762</v>
      </c>
      <c r="K4246" s="38" t="s">
        <v>1058</v>
      </c>
      <c r="L4246" s="38">
        <v>7</v>
      </c>
      <c r="M4246" s="38">
        <v>7</v>
      </c>
      <c r="N4246" s="38">
        <v>7</v>
      </c>
      <c r="O4246" s="38" t="s">
        <v>201</v>
      </c>
      <c r="P4246" s="38" t="s">
        <v>501</v>
      </c>
    </row>
    <row r="4247" spans="1:16" s="38" customFormat="1" ht="15" hidden="1" x14ac:dyDescent="0.2">
      <c r="A4247" s="38" t="s">
        <v>138</v>
      </c>
      <c r="B4247" s="38" t="str">
        <f t="shared" si="7"/>
        <v>mo_priv036</v>
      </c>
      <c r="C4247" s="38" t="s">
        <v>917</v>
      </c>
      <c r="D4247" s="38">
        <v>7</v>
      </c>
      <c r="E4247" s="38">
        <v>2</v>
      </c>
      <c r="F4247" s="38">
        <v>2025</v>
      </c>
      <c r="G4247" s="38">
        <v>3</v>
      </c>
      <c r="H4247" s="38" t="s">
        <v>1505</v>
      </c>
      <c r="I4247" s="38" t="s">
        <v>993</v>
      </c>
      <c r="J4247" s="38" t="s">
        <v>1991</v>
      </c>
      <c r="K4247" s="38" t="s">
        <v>1058</v>
      </c>
      <c r="L4247" s="38">
        <v>1</v>
      </c>
      <c r="M4247" s="38">
        <v>1</v>
      </c>
      <c r="N4247" s="38">
        <v>1</v>
      </c>
      <c r="O4247" s="38" t="s">
        <v>201</v>
      </c>
      <c r="P4247" s="38" t="s">
        <v>1993</v>
      </c>
    </row>
    <row r="4248" spans="1:16" s="38" customFormat="1" ht="15" hidden="1" x14ac:dyDescent="0.2">
      <c r="A4248" s="38" t="s">
        <v>47</v>
      </c>
      <c r="B4248" s="38" t="str">
        <f t="shared" si="7"/>
        <v>mo_priv037</v>
      </c>
      <c r="C4248" s="38" t="s">
        <v>917</v>
      </c>
      <c r="D4248" s="38">
        <v>7</v>
      </c>
      <c r="E4248" s="38">
        <v>2</v>
      </c>
      <c r="F4248" s="38">
        <v>2025</v>
      </c>
      <c r="G4248" s="38">
        <v>3</v>
      </c>
      <c r="H4248" s="38" t="s">
        <v>14</v>
      </c>
      <c r="I4248" s="38" t="s">
        <v>433</v>
      </c>
      <c r="J4248" s="38" t="s">
        <v>367</v>
      </c>
      <c r="K4248" s="38" t="s">
        <v>1058</v>
      </c>
      <c r="L4248" s="38">
        <v>6765</v>
      </c>
      <c r="M4248" s="38">
        <v>123</v>
      </c>
      <c r="N4248" s="38">
        <v>55</v>
      </c>
      <c r="O4248" s="38" t="s">
        <v>201</v>
      </c>
      <c r="P4248" s="38" t="s">
        <v>508</v>
      </c>
    </row>
    <row r="4249" spans="1:16" s="38" customFormat="1" ht="15" hidden="1" x14ac:dyDescent="0.2">
      <c r="A4249" s="38" t="s">
        <v>47</v>
      </c>
      <c r="B4249" s="38" t="str">
        <f t="shared" si="7"/>
        <v>mo_priv037</v>
      </c>
      <c r="C4249" s="38" t="s">
        <v>917</v>
      </c>
      <c r="D4249" s="38">
        <v>7</v>
      </c>
      <c r="E4249" s="38">
        <v>2</v>
      </c>
      <c r="F4249" s="38">
        <v>2025</v>
      </c>
      <c r="G4249" s="38">
        <v>3</v>
      </c>
      <c r="H4249" s="38" t="s">
        <v>14</v>
      </c>
      <c r="I4249" s="38" t="s">
        <v>375</v>
      </c>
      <c r="J4249" s="38" t="s">
        <v>376</v>
      </c>
      <c r="K4249" s="38" t="s">
        <v>1218</v>
      </c>
      <c r="L4249" s="38">
        <v>1</v>
      </c>
      <c r="M4249" s="38">
        <v>1</v>
      </c>
      <c r="N4249" s="38">
        <v>1</v>
      </c>
      <c r="O4249" s="38" t="s">
        <v>201</v>
      </c>
      <c r="P4249" s="38" t="s">
        <v>1515</v>
      </c>
    </row>
    <row r="4250" spans="1:16" s="38" customFormat="1" ht="15" hidden="1" x14ac:dyDescent="0.2">
      <c r="A4250" s="38" t="s">
        <v>47</v>
      </c>
      <c r="B4250" s="38" t="str">
        <f t="shared" si="7"/>
        <v>mo_priv037</v>
      </c>
      <c r="C4250" s="38" t="s">
        <v>917</v>
      </c>
      <c r="D4250" s="38">
        <v>7</v>
      </c>
      <c r="E4250" s="38">
        <v>2</v>
      </c>
      <c r="F4250" s="38">
        <v>2025</v>
      </c>
      <c r="G4250" s="38">
        <v>3</v>
      </c>
      <c r="H4250" s="38" t="s">
        <v>14</v>
      </c>
      <c r="I4250" s="38" t="s">
        <v>399</v>
      </c>
      <c r="J4250" s="38" t="s">
        <v>400</v>
      </c>
      <c r="K4250" s="38" t="s">
        <v>1058</v>
      </c>
      <c r="L4250" s="38">
        <v>32</v>
      </c>
      <c r="M4250" s="38">
        <v>32</v>
      </c>
      <c r="N4250" s="38">
        <v>1</v>
      </c>
      <c r="O4250" s="38" t="s">
        <v>201</v>
      </c>
      <c r="P4250" s="38" t="s">
        <v>1547</v>
      </c>
    </row>
    <row r="4251" spans="1:16" s="38" customFormat="1" ht="15" hidden="1" x14ac:dyDescent="0.2">
      <c r="A4251" s="38" t="s">
        <v>47</v>
      </c>
      <c r="B4251" s="38" t="str">
        <f t="shared" si="7"/>
        <v>mo_priv037</v>
      </c>
      <c r="C4251" s="38" t="s">
        <v>917</v>
      </c>
      <c r="D4251" s="38">
        <v>7</v>
      </c>
      <c r="E4251" s="38">
        <v>2</v>
      </c>
      <c r="F4251" s="38">
        <v>2025</v>
      </c>
      <c r="G4251" s="38">
        <v>3</v>
      </c>
      <c r="H4251" s="38" t="s">
        <v>14</v>
      </c>
      <c r="I4251" s="38" t="s">
        <v>433</v>
      </c>
      <c r="J4251" s="38" t="s">
        <v>367</v>
      </c>
      <c r="K4251" s="38" t="s">
        <v>1058</v>
      </c>
      <c r="L4251" s="38">
        <v>3140</v>
      </c>
      <c r="M4251" s="38">
        <v>157</v>
      </c>
      <c r="N4251" s="38">
        <v>20</v>
      </c>
      <c r="O4251" s="38" t="s">
        <v>201</v>
      </c>
      <c r="P4251" s="38" t="s">
        <v>508</v>
      </c>
    </row>
    <row r="4252" spans="1:16" s="38" customFormat="1" ht="15" hidden="1" x14ac:dyDescent="0.2">
      <c r="A4252" s="38" t="s">
        <v>47</v>
      </c>
      <c r="B4252" s="38" t="str">
        <f t="shared" si="7"/>
        <v>mo_priv037</v>
      </c>
      <c r="C4252" s="38" t="s">
        <v>917</v>
      </c>
      <c r="D4252" s="38">
        <v>7</v>
      </c>
      <c r="E4252" s="38">
        <v>2</v>
      </c>
      <c r="F4252" s="38">
        <v>2025</v>
      </c>
      <c r="G4252" s="38">
        <v>3</v>
      </c>
      <c r="H4252" s="38" t="s">
        <v>14</v>
      </c>
      <c r="I4252" s="38" t="s">
        <v>407</v>
      </c>
      <c r="J4252" s="38" t="s">
        <v>408</v>
      </c>
      <c r="K4252" s="38" t="s">
        <v>1058</v>
      </c>
      <c r="L4252" s="38">
        <v>224</v>
      </c>
      <c r="M4252" s="38">
        <v>8</v>
      </c>
      <c r="N4252" s="38">
        <v>28</v>
      </c>
      <c r="O4252" s="38" t="s">
        <v>201</v>
      </c>
      <c r="P4252" s="38" t="s">
        <v>96</v>
      </c>
    </row>
    <row r="4253" spans="1:16" s="38" customFormat="1" ht="15" hidden="1" x14ac:dyDescent="0.2">
      <c r="A4253" s="38" t="s">
        <v>47</v>
      </c>
      <c r="B4253" s="38" t="str">
        <f t="shared" si="7"/>
        <v>mo_priv037</v>
      </c>
      <c r="C4253" s="38" t="s">
        <v>917</v>
      </c>
      <c r="D4253" s="38">
        <v>7</v>
      </c>
      <c r="E4253" s="38">
        <v>2</v>
      </c>
      <c r="F4253" s="38">
        <v>2025</v>
      </c>
      <c r="G4253" s="38">
        <v>3</v>
      </c>
      <c r="H4253" s="38" t="s">
        <v>14</v>
      </c>
      <c r="I4253" s="38" t="s">
        <v>314</v>
      </c>
      <c r="J4253" s="38" t="s">
        <v>1617</v>
      </c>
      <c r="K4253" s="38" t="s">
        <v>1058</v>
      </c>
      <c r="L4253" s="38">
        <v>1680</v>
      </c>
      <c r="M4253" s="38">
        <v>168</v>
      </c>
      <c r="N4253" s="38">
        <v>10</v>
      </c>
      <c r="O4253" s="38" t="s">
        <v>201</v>
      </c>
      <c r="P4253" s="38" t="s">
        <v>1432</v>
      </c>
    </row>
    <row r="4254" spans="1:16" s="38" customFormat="1" ht="15" hidden="1" x14ac:dyDescent="0.2">
      <c r="A4254" s="38" t="s">
        <v>47</v>
      </c>
      <c r="B4254" s="38" t="str">
        <f t="shared" si="7"/>
        <v>mo_priv037</v>
      </c>
      <c r="C4254" s="38" t="s">
        <v>917</v>
      </c>
      <c r="D4254" s="38">
        <v>7</v>
      </c>
      <c r="E4254" s="38">
        <v>2</v>
      </c>
      <c r="F4254" s="38">
        <v>2025</v>
      </c>
      <c r="G4254" s="38">
        <v>3</v>
      </c>
      <c r="H4254" s="38" t="s">
        <v>14</v>
      </c>
      <c r="I4254" s="38" t="s">
        <v>992</v>
      </c>
      <c r="J4254" s="38" t="s">
        <v>1197</v>
      </c>
      <c r="K4254" s="38" t="s">
        <v>1058</v>
      </c>
      <c r="L4254" s="38">
        <v>5</v>
      </c>
      <c r="M4254" s="38">
        <v>5</v>
      </c>
      <c r="N4254" s="38">
        <v>1</v>
      </c>
      <c r="O4254" s="38" t="s">
        <v>201</v>
      </c>
      <c r="P4254" s="38" t="s">
        <v>1147</v>
      </c>
    </row>
    <row r="4255" spans="1:16" s="38" customFormat="1" ht="15" hidden="1" x14ac:dyDescent="0.2">
      <c r="A4255" s="38" t="s">
        <v>47</v>
      </c>
      <c r="B4255" s="38" t="str">
        <f t="shared" si="7"/>
        <v>mo_priv037</v>
      </c>
      <c r="C4255" s="38" t="s">
        <v>917</v>
      </c>
      <c r="D4255" s="38">
        <v>7</v>
      </c>
      <c r="E4255" s="38">
        <v>2</v>
      </c>
      <c r="F4255" s="38">
        <v>2025</v>
      </c>
      <c r="G4255" s="38">
        <v>3</v>
      </c>
      <c r="H4255" s="38" t="s">
        <v>14</v>
      </c>
      <c r="I4255" s="38" t="s">
        <v>448</v>
      </c>
      <c r="J4255" s="38" t="s">
        <v>500</v>
      </c>
      <c r="K4255" s="38" t="s">
        <v>1058</v>
      </c>
      <c r="L4255" s="38">
        <v>392</v>
      </c>
      <c r="M4255" s="38">
        <v>28</v>
      </c>
      <c r="N4255" s="38">
        <v>14</v>
      </c>
      <c r="O4255" s="38" t="s">
        <v>201</v>
      </c>
      <c r="P4255" s="38" t="s">
        <v>1020</v>
      </c>
    </row>
    <row r="4256" spans="1:16" s="38" customFormat="1" ht="15" hidden="1" x14ac:dyDescent="0.2">
      <c r="A4256" s="38" t="s">
        <v>47</v>
      </c>
      <c r="B4256" s="38" t="str">
        <f t="shared" si="7"/>
        <v>mo_priv037</v>
      </c>
      <c r="C4256" s="38" t="s">
        <v>917</v>
      </c>
      <c r="D4256" s="38">
        <v>7</v>
      </c>
      <c r="E4256" s="38">
        <v>2</v>
      </c>
      <c r="F4256" s="38">
        <v>2025</v>
      </c>
      <c r="G4256" s="38">
        <v>3</v>
      </c>
      <c r="H4256" s="38" t="s">
        <v>14</v>
      </c>
      <c r="I4256" s="38" t="s">
        <v>448</v>
      </c>
      <c r="J4256" s="38" t="s">
        <v>500</v>
      </c>
      <c r="K4256" s="38" t="s">
        <v>1058</v>
      </c>
      <c r="L4256" s="38">
        <v>8</v>
      </c>
      <c r="M4256" s="38">
        <v>4</v>
      </c>
      <c r="N4256" s="38">
        <v>2</v>
      </c>
      <c r="O4256" s="38" t="s">
        <v>201</v>
      </c>
      <c r="P4256" s="38" t="s">
        <v>1020</v>
      </c>
    </row>
    <row r="4257" spans="1:16" s="38" customFormat="1" ht="15" hidden="1" x14ac:dyDescent="0.2">
      <c r="A4257" s="38" t="s">
        <v>47</v>
      </c>
      <c r="B4257" s="38" t="str">
        <f t="shared" si="7"/>
        <v>mo_priv037</v>
      </c>
      <c r="C4257" s="38" t="s">
        <v>917</v>
      </c>
      <c r="D4257" s="38">
        <v>7</v>
      </c>
      <c r="E4257" s="38">
        <v>2</v>
      </c>
      <c r="F4257" s="38">
        <v>2025</v>
      </c>
      <c r="G4257" s="38">
        <v>3</v>
      </c>
      <c r="H4257" s="38" t="s">
        <v>14</v>
      </c>
      <c r="I4257" s="38" t="s">
        <v>448</v>
      </c>
      <c r="J4257" s="38" t="s">
        <v>449</v>
      </c>
      <c r="K4257" s="38" t="s">
        <v>1058</v>
      </c>
      <c r="L4257" s="38">
        <v>32</v>
      </c>
      <c r="M4257" s="38">
        <v>4</v>
      </c>
      <c r="N4257" s="38">
        <v>8</v>
      </c>
      <c r="O4257" s="38" t="s">
        <v>201</v>
      </c>
      <c r="P4257" s="38" t="s">
        <v>1468</v>
      </c>
    </row>
    <row r="4258" spans="1:16" s="38" customFormat="1" ht="15" hidden="1" x14ac:dyDescent="0.2">
      <c r="A4258" s="38" t="s">
        <v>47</v>
      </c>
      <c r="B4258" s="38" t="str">
        <f t="shared" si="7"/>
        <v>mo_priv037</v>
      </c>
      <c r="C4258" s="38" t="s">
        <v>917</v>
      </c>
      <c r="D4258" s="38">
        <v>7</v>
      </c>
      <c r="E4258" s="38">
        <v>2</v>
      </c>
      <c r="F4258" s="38">
        <v>2025</v>
      </c>
      <c r="G4258" s="38">
        <v>3</v>
      </c>
      <c r="H4258" s="38" t="s">
        <v>14</v>
      </c>
      <c r="I4258" s="38" t="s">
        <v>415</v>
      </c>
      <c r="J4258" s="38" t="s">
        <v>1762</v>
      </c>
      <c r="K4258" s="38" t="s">
        <v>1058</v>
      </c>
      <c r="L4258" s="38">
        <v>5</v>
      </c>
      <c r="M4258" s="38">
        <v>1</v>
      </c>
      <c r="N4258" s="38">
        <v>5</v>
      </c>
      <c r="O4258" s="38" t="s">
        <v>201</v>
      </c>
      <c r="P4258" s="38" t="s">
        <v>501</v>
      </c>
    </row>
    <row r="4259" spans="1:16" s="38" customFormat="1" ht="15" hidden="1" x14ac:dyDescent="0.2">
      <c r="A4259" s="38" t="s">
        <v>47</v>
      </c>
      <c r="B4259" s="38" t="str">
        <f t="shared" si="7"/>
        <v>mo_priv037</v>
      </c>
      <c r="C4259" s="38" t="s">
        <v>917</v>
      </c>
      <c r="D4259" s="38">
        <v>7</v>
      </c>
      <c r="E4259" s="38">
        <v>2</v>
      </c>
      <c r="F4259" s="38">
        <v>2025</v>
      </c>
      <c r="G4259" s="38">
        <v>3</v>
      </c>
      <c r="H4259" s="38" t="s">
        <v>14</v>
      </c>
      <c r="I4259" s="38" t="s">
        <v>425</v>
      </c>
      <c r="J4259" s="38" t="s">
        <v>426</v>
      </c>
      <c r="K4259" s="38" t="s">
        <v>1058</v>
      </c>
      <c r="L4259" s="38">
        <v>15</v>
      </c>
      <c r="M4259" s="38">
        <v>15</v>
      </c>
      <c r="N4259" s="38">
        <v>1</v>
      </c>
      <c r="O4259" s="38" t="s">
        <v>201</v>
      </c>
      <c r="P4259" s="38" t="s">
        <v>271</v>
      </c>
    </row>
    <row r="4260" spans="1:16" s="38" customFormat="1" ht="15" hidden="1" x14ac:dyDescent="0.2">
      <c r="A4260" s="38" t="s">
        <v>47</v>
      </c>
      <c r="B4260" s="38" t="str">
        <f t="shared" si="7"/>
        <v>mo_priv037</v>
      </c>
      <c r="C4260" s="38" t="s">
        <v>917</v>
      </c>
      <c r="D4260" s="38">
        <v>7</v>
      </c>
      <c r="E4260" s="38">
        <v>2</v>
      </c>
      <c r="F4260" s="38">
        <v>2025</v>
      </c>
      <c r="G4260" s="38">
        <v>3</v>
      </c>
      <c r="H4260" s="38" t="s">
        <v>14</v>
      </c>
      <c r="I4260" s="38" t="s">
        <v>415</v>
      </c>
      <c r="J4260" s="38" t="s">
        <v>1762</v>
      </c>
      <c r="K4260" s="38" t="s">
        <v>1058</v>
      </c>
      <c r="L4260" s="38">
        <v>10</v>
      </c>
      <c r="M4260" s="38">
        <v>1</v>
      </c>
      <c r="N4260" s="38">
        <v>10</v>
      </c>
      <c r="O4260" s="38" t="s">
        <v>201</v>
      </c>
      <c r="P4260" s="38" t="s">
        <v>501</v>
      </c>
    </row>
    <row r="4261" spans="1:16" s="38" customFormat="1" ht="15" hidden="1" x14ac:dyDescent="0.2">
      <c r="A4261" s="38" t="s">
        <v>65</v>
      </c>
      <c r="B4261" s="38" t="str">
        <f t="shared" si="7"/>
        <v>mo_priv042</v>
      </c>
      <c r="C4261" s="38" t="s">
        <v>917</v>
      </c>
      <c r="D4261" s="38">
        <v>7</v>
      </c>
      <c r="E4261" s="38">
        <v>2</v>
      </c>
      <c r="F4261" s="38">
        <v>2025</v>
      </c>
      <c r="G4261" s="38">
        <v>3</v>
      </c>
      <c r="H4261" s="38" t="s">
        <v>1505</v>
      </c>
      <c r="I4261" s="38" t="s">
        <v>380</v>
      </c>
      <c r="J4261" s="38" t="s">
        <v>381</v>
      </c>
      <c r="K4261" s="38" t="s">
        <v>1058</v>
      </c>
      <c r="L4261" s="38">
        <v>43</v>
      </c>
      <c r="M4261" s="38">
        <v>43</v>
      </c>
      <c r="N4261" s="38">
        <v>1</v>
      </c>
      <c r="O4261" s="38" t="s">
        <v>201</v>
      </c>
      <c r="P4261" s="38" t="s">
        <v>1680</v>
      </c>
    </row>
    <row r="4262" spans="1:16" s="38" customFormat="1" ht="15" hidden="1" x14ac:dyDescent="0.2">
      <c r="A4262" s="38" t="s">
        <v>65</v>
      </c>
      <c r="B4262" s="38" t="str">
        <f t="shared" si="7"/>
        <v>mo_priv042</v>
      </c>
      <c r="C4262" s="38" t="s">
        <v>917</v>
      </c>
      <c r="D4262" s="38">
        <v>7</v>
      </c>
      <c r="E4262" s="38">
        <v>2</v>
      </c>
      <c r="F4262" s="38">
        <v>2025</v>
      </c>
      <c r="G4262" s="38">
        <v>3</v>
      </c>
      <c r="H4262" s="38" t="s">
        <v>1505</v>
      </c>
      <c r="I4262" s="38" t="s">
        <v>484</v>
      </c>
      <c r="J4262" s="38" t="s">
        <v>1194</v>
      </c>
      <c r="K4262" s="38" t="s">
        <v>1058</v>
      </c>
      <c r="L4262" s="38">
        <v>15</v>
      </c>
      <c r="M4262" s="38">
        <v>15</v>
      </c>
      <c r="N4262" s="38">
        <v>1</v>
      </c>
      <c r="O4262" s="38" t="s">
        <v>201</v>
      </c>
      <c r="P4262" s="38" t="s">
        <v>1550</v>
      </c>
    </row>
    <row r="4263" spans="1:16" s="38" customFormat="1" ht="15" hidden="1" x14ac:dyDescent="0.2">
      <c r="A4263" s="38" t="s">
        <v>65</v>
      </c>
      <c r="B4263" s="38" t="str">
        <f t="shared" si="7"/>
        <v>mo_priv042</v>
      </c>
      <c r="C4263" s="38" t="s">
        <v>917</v>
      </c>
      <c r="D4263" s="38">
        <v>7</v>
      </c>
      <c r="E4263" s="38">
        <v>2</v>
      </c>
      <c r="F4263" s="38">
        <v>2025</v>
      </c>
      <c r="G4263" s="38">
        <v>3</v>
      </c>
      <c r="H4263" s="38" t="s">
        <v>1505</v>
      </c>
      <c r="I4263" s="38" t="s">
        <v>375</v>
      </c>
      <c r="J4263" s="38" t="s">
        <v>1676</v>
      </c>
      <c r="K4263" s="38" t="s">
        <v>1218</v>
      </c>
      <c r="L4263" s="38">
        <v>54</v>
      </c>
      <c r="M4263" s="38">
        <v>54</v>
      </c>
      <c r="N4263" s="38">
        <v>1</v>
      </c>
      <c r="O4263" s="38" t="s">
        <v>201</v>
      </c>
      <c r="P4263" s="38" t="s">
        <v>1531</v>
      </c>
    </row>
    <row r="4264" spans="1:16" s="38" customFormat="1" ht="15" hidden="1" x14ac:dyDescent="0.2">
      <c r="A4264" s="38" t="s">
        <v>65</v>
      </c>
      <c r="B4264" s="38" t="str">
        <f t="shared" si="7"/>
        <v>mo_priv042</v>
      </c>
      <c r="C4264" s="38" t="s">
        <v>917</v>
      </c>
      <c r="D4264" s="38">
        <v>7</v>
      </c>
      <c r="E4264" s="38">
        <v>2</v>
      </c>
      <c r="F4264" s="38">
        <v>2025</v>
      </c>
      <c r="G4264" s="38">
        <v>3</v>
      </c>
      <c r="H4264" s="38" t="s">
        <v>1505</v>
      </c>
      <c r="I4264" s="38" t="s">
        <v>375</v>
      </c>
      <c r="J4264" s="38" t="s">
        <v>398</v>
      </c>
      <c r="K4264" s="38" t="s">
        <v>1218</v>
      </c>
      <c r="L4264" s="38">
        <v>52</v>
      </c>
      <c r="M4264" s="38">
        <v>52</v>
      </c>
      <c r="N4264" s="38">
        <v>1</v>
      </c>
      <c r="O4264" s="38" t="s">
        <v>201</v>
      </c>
      <c r="P4264" s="38" t="s">
        <v>1453</v>
      </c>
    </row>
    <row r="4265" spans="1:16" s="38" customFormat="1" ht="15" hidden="1" x14ac:dyDescent="0.2">
      <c r="A4265" s="38" t="s">
        <v>65</v>
      </c>
      <c r="B4265" s="38" t="str">
        <f t="shared" si="7"/>
        <v>mo_priv042</v>
      </c>
      <c r="C4265" s="38" t="s">
        <v>917</v>
      </c>
      <c r="D4265" s="38">
        <v>7</v>
      </c>
      <c r="E4265" s="38">
        <v>2</v>
      </c>
      <c r="F4265" s="38">
        <v>2025</v>
      </c>
      <c r="G4265" s="38">
        <v>3</v>
      </c>
      <c r="H4265" s="38" t="s">
        <v>1505</v>
      </c>
      <c r="I4265" s="38" t="s">
        <v>375</v>
      </c>
      <c r="J4265" s="38" t="s">
        <v>376</v>
      </c>
      <c r="K4265" s="38" t="s">
        <v>1218</v>
      </c>
      <c r="L4265" s="38">
        <v>32</v>
      </c>
      <c r="M4265" s="38">
        <v>32</v>
      </c>
      <c r="N4265" s="38">
        <v>1</v>
      </c>
      <c r="O4265" s="38" t="s">
        <v>201</v>
      </c>
      <c r="P4265" s="38" t="s">
        <v>1515</v>
      </c>
    </row>
    <row r="4266" spans="1:16" s="38" customFormat="1" ht="15" hidden="1" x14ac:dyDescent="0.2">
      <c r="A4266" s="38" t="s">
        <v>65</v>
      </c>
      <c r="B4266" s="38" t="str">
        <f t="shared" si="7"/>
        <v>mo_priv042</v>
      </c>
      <c r="C4266" s="38" t="s">
        <v>917</v>
      </c>
      <c r="D4266" s="38">
        <v>7</v>
      </c>
      <c r="E4266" s="38">
        <v>2</v>
      </c>
      <c r="F4266" s="38">
        <v>2025</v>
      </c>
      <c r="G4266" s="38">
        <v>3</v>
      </c>
      <c r="H4266" s="38" t="s">
        <v>1505</v>
      </c>
      <c r="I4266" s="38" t="s">
        <v>425</v>
      </c>
      <c r="J4266" s="38" t="s">
        <v>426</v>
      </c>
      <c r="K4266" s="38" t="s">
        <v>1058</v>
      </c>
      <c r="L4266" s="38">
        <v>40</v>
      </c>
      <c r="M4266" s="38">
        <v>40</v>
      </c>
      <c r="N4266" s="38">
        <v>1</v>
      </c>
      <c r="O4266" s="38" t="s">
        <v>201</v>
      </c>
      <c r="P4266" s="38" t="s">
        <v>271</v>
      </c>
    </row>
    <row r="4267" spans="1:16" s="38" customFormat="1" ht="15" hidden="1" x14ac:dyDescent="0.2">
      <c r="A4267" s="38" t="s">
        <v>65</v>
      </c>
      <c r="B4267" s="38" t="str">
        <f t="shared" si="7"/>
        <v>mo_priv042</v>
      </c>
      <c r="C4267" s="38" t="s">
        <v>917</v>
      </c>
      <c r="D4267" s="38">
        <v>7</v>
      </c>
      <c r="E4267" s="38">
        <v>2</v>
      </c>
      <c r="F4267" s="38">
        <v>2025</v>
      </c>
      <c r="G4267" s="38">
        <v>3</v>
      </c>
      <c r="H4267" s="38" t="s">
        <v>1505</v>
      </c>
      <c r="I4267" s="38" t="s">
        <v>312</v>
      </c>
      <c r="J4267" s="38" t="s">
        <v>313</v>
      </c>
      <c r="K4267" s="38" t="s">
        <v>1058</v>
      </c>
      <c r="L4267" s="38">
        <v>425</v>
      </c>
      <c r="M4267" s="38">
        <v>17</v>
      </c>
      <c r="N4267" s="38">
        <v>25</v>
      </c>
      <c r="O4267" s="38" t="s">
        <v>201</v>
      </c>
      <c r="P4267" s="38" t="s">
        <v>1526</v>
      </c>
    </row>
    <row r="4268" spans="1:16" s="38" customFormat="1" ht="15" hidden="1" x14ac:dyDescent="0.2">
      <c r="A4268" s="38" t="s">
        <v>65</v>
      </c>
      <c r="B4268" s="38" t="str">
        <f t="shared" si="7"/>
        <v>mo_priv042</v>
      </c>
      <c r="C4268" s="38" t="s">
        <v>917</v>
      </c>
      <c r="D4268" s="38">
        <v>7</v>
      </c>
      <c r="E4268" s="38">
        <v>2</v>
      </c>
      <c r="F4268" s="38">
        <v>2025</v>
      </c>
      <c r="G4268" s="38">
        <v>3</v>
      </c>
      <c r="H4268" s="38" t="s">
        <v>1505</v>
      </c>
      <c r="I4268" s="38" t="s">
        <v>2032</v>
      </c>
      <c r="J4268" s="38" t="s">
        <v>2033</v>
      </c>
      <c r="K4268" s="38" t="s">
        <v>1058</v>
      </c>
      <c r="L4268" s="38">
        <v>16</v>
      </c>
      <c r="M4268" s="38">
        <v>8</v>
      </c>
      <c r="N4268" s="38">
        <v>2</v>
      </c>
      <c r="O4268" s="38" t="s">
        <v>201</v>
      </c>
      <c r="P4268" s="38" t="s">
        <v>1524</v>
      </c>
    </row>
    <row r="4269" spans="1:16" s="38" customFormat="1" ht="15" hidden="1" x14ac:dyDescent="0.2">
      <c r="A4269" s="38" t="s">
        <v>65</v>
      </c>
      <c r="B4269" s="38" t="str">
        <f t="shared" si="7"/>
        <v>mo_priv042</v>
      </c>
      <c r="C4269" s="38" t="s">
        <v>917</v>
      </c>
      <c r="D4269" s="38">
        <v>7</v>
      </c>
      <c r="E4269" s="38">
        <v>2</v>
      </c>
      <c r="F4269" s="38">
        <v>2025</v>
      </c>
      <c r="G4269" s="38">
        <v>3</v>
      </c>
      <c r="H4269" s="38" t="s">
        <v>1505</v>
      </c>
      <c r="I4269" s="38" t="s">
        <v>520</v>
      </c>
      <c r="J4269" s="38" t="s">
        <v>521</v>
      </c>
      <c r="K4269" s="38" t="s">
        <v>1058</v>
      </c>
      <c r="L4269" s="38">
        <v>90</v>
      </c>
      <c r="M4269" s="38">
        <v>1</v>
      </c>
      <c r="N4269" s="38">
        <v>90</v>
      </c>
      <c r="O4269" s="38" t="s">
        <v>201</v>
      </c>
      <c r="P4269" s="38" t="s">
        <v>1571</v>
      </c>
    </row>
    <row r="4270" spans="1:16" s="38" customFormat="1" ht="15" hidden="1" x14ac:dyDescent="0.2">
      <c r="A4270" s="38" t="s">
        <v>65</v>
      </c>
      <c r="B4270" s="38" t="str">
        <f t="shared" si="7"/>
        <v>mo_priv042</v>
      </c>
      <c r="C4270" s="38" t="s">
        <v>917</v>
      </c>
      <c r="D4270" s="38">
        <v>7</v>
      </c>
      <c r="E4270" s="38">
        <v>2</v>
      </c>
      <c r="F4270" s="38">
        <v>2025</v>
      </c>
      <c r="G4270" s="38">
        <v>3</v>
      </c>
      <c r="H4270" s="38" t="s">
        <v>1505</v>
      </c>
      <c r="I4270" s="38" t="s">
        <v>997</v>
      </c>
      <c r="J4270" s="38" t="s">
        <v>2034</v>
      </c>
      <c r="K4270" s="38" t="s">
        <v>1058</v>
      </c>
      <c r="L4270" s="38">
        <v>210</v>
      </c>
      <c r="M4270" s="38">
        <v>7</v>
      </c>
      <c r="N4270" s="38">
        <v>30</v>
      </c>
      <c r="O4270" s="38" t="s">
        <v>201</v>
      </c>
      <c r="P4270" s="38" t="s">
        <v>2035</v>
      </c>
    </row>
    <row r="4271" spans="1:16" s="38" customFormat="1" ht="15" hidden="1" x14ac:dyDescent="0.2">
      <c r="A4271" s="38" t="s">
        <v>65</v>
      </c>
      <c r="B4271" s="38" t="str">
        <f t="shared" si="7"/>
        <v>mo_priv042</v>
      </c>
      <c r="C4271" s="38" t="s">
        <v>917</v>
      </c>
      <c r="D4271" s="38">
        <v>7</v>
      </c>
      <c r="E4271" s="38">
        <v>2</v>
      </c>
      <c r="F4271" s="38">
        <v>2025</v>
      </c>
      <c r="G4271" s="38">
        <v>3</v>
      </c>
      <c r="H4271" s="38" t="s">
        <v>1505</v>
      </c>
      <c r="I4271" s="38" t="s">
        <v>433</v>
      </c>
      <c r="J4271" s="38" t="s">
        <v>367</v>
      </c>
      <c r="K4271" s="38" t="s">
        <v>1058</v>
      </c>
      <c r="L4271" s="38">
        <v>900</v>
      </c>
      <c r="M4271" s="38">
        <v>36</v>
      </c>
      <c r="N4271" s="38">
        <v>25</v>
      </c>
      <c r="O4271" s="38" t="s">
        <v>201</v>
      </c>
      <c r="P4271" s="38" t="s">
        <v>2003</v>
      </c>
    </row>
    <row r="4272" spans="1:16" s="38" customFormat="1" ht="15" hidden="1" x14ac:dyDescent="0.2">
      <c r="A4272" s="38" t="s">
        <v>65</v>
      </c>
      <c r="B4272" s="38" t="str">
        <f t="shared" si="7"/>
        <v>mo_priv042</v>
      </c>
      <c r="C4272" s="38" t="s">
        <v>917</v>
      </c>
      <c r="D4272" s="38">
        <v>7</v>
      </c>
      <c r="E4272" s="38">
        <v>2</v>
      </c>
      <c r="F4272" s="38">
        <v>2025</v>
      </c>
      <c r="G4272" s="38">
        <v>3</v>
      </c>
      <c r="H4272" s="38" t="s">
        <v>1505</v>
      </c>
      <c r="I4272" s="38" t="s">
        <v>399</v>
      </c>
      <c r="J4272" s="38" t="s">
        <v>400</v>
      </c>
      <c r="K4272" s="38" t="s">
        <v>1058</v>
      </c>
      <c r="L4272" s="38">
        <v>7</v>
      </c>
      <c r="M4272" s="38">
        <v>7</v>
      </c>
      <c r="N4272" s="38">
        <v>1</v>
      </c>
      <c r="O4272" s="38" t="s">
        <v>201</v>
      </c>
      <c r="P4272" s="38" t="s">
        <v>1547</v>
      </c>
    </row>
    <row r="4273" spans="1:16" s="38" customFormat="1" ht="15" hidden="1" x14ac:dyDescent="0.2">
      <c r="A4273" s="38" t="s">
        <v>65</v>
      </c>
      <c r="B4273" s="38" t="str">
        <f t="shared" si="7"/>
        <v>mo_priv042</v>
      </c>
      <c r="C4273" s="38" t="s">
        <v>917</v>
      </c>
      <c r="D4273" s="38">
        <v>7</v>
      </c>
      <c r="E4273" s="38">
        <v>2</v>
      </c>
      <c r="F4273" s="38">
        <v>2025</v>
      </c>
      <c r="G4273" s="38">
        <v>3</v>
      </c>
      <c r="H4273" s="38" t="s">
        <v>1505</v>
      </c>
      <c r="I4273" s="38" t="s">
        <v>520</v>
      </c>
      <c r="J4273" s="38" t="s">
        <v>521</v>
      </c>
      <c r="K4273" s="38" t="s">
        <v>1058</v>
      </c>
      <c r="L4273" s="38">
        <v>3380</v>
      </c>
      <c r="M4273" s="38">
        <v>13</v>
      </c>
      <c r="N4273" s="38">
        <v>260</v>
      </c>
      <c r="O4273" s="38" t="s">
        <v>201</v>
      </c>
      <c r="P4273" s="38" t="s">
        <v>1571</v>
      </c>
    </row>
    <row r="4274" spans="1:16" s="38" customFormat="1" ht="15" hidden="1" x14ac:dyDescent="0.2">
      <c r="A4274" s="38" t="s">
        <v>106</v>
      </c>
      <c r="B4274" s="38" t="str">
        <f t="shared" si="7"/>
        <v>mo_priv011</v>
      </c>
      <c r="C4274" s="38" t="s">
        <v>917</v>
      </c>
      <c r="D4274" s="38">
        <v>7</v>
      </c>
      <c r="E4274" s="38">
        <v>4</v>
      </c>
      <c r="F4274" s="38">
        <v>2025</v>
      </c>
      <c r="G4274" s="38">
        <v>3</v>
      </c>
      <c r="H4274" s="38" t="s">
        <v>14</v>
      </c>
      <c r="I4274" s="38" t="s">
        <v>375</v>
      </c>
      <c r="J4274" s="38" t="s">
        <v>376</v>
      </c>
      <c r="K4274" s="38" t="s">
        <v>1218</v>
      </c>
      <c r="L4274" s="38">
        <v>418</v>
      </c>
      <c r="M4274" s="38">
        <v>418</v>
      </c>
      <c r="N4274" s="38">
        <v>1</v>
      </c>
      <c r="O4274" s="38" t="s">
        <v>201</v>
      </c>
      <c r="P4274" s="38" t="s">
        <v>1515</v>
      </c>
    </row>
    <row r="4275" spans="1:16" s="38" customFormat="1" ht="15" hidden="1" x14ac:dyDescent="0.2">
      <c r="A4275" s="38" t="s">
        <v>106</v>
      </c>
      <c r="B4275" s="38" t="str">
        <f t="shared" si="7"/>
        <v>mo_priv011</v>
      </c>
      <c r="C4275" s="38" t="s">
        <v>917</v>
      </c>
      <c r="D4275" s="38">
        <v>7</v>
      </c>
      <c r="E4275" s="38">
        <v>4</v>
      </c>
      <c r="F4275" s="38">
        <v>2025</v>
      </c>
      <c r="G4275" s="38">
        <v>3</v>
      </c>
      <c r="H4275" s="38" t="s">
        <v>14</v>
      </c>
      <c r="I4275" s="38" t="s">
        <v>375</v>
      </c>
      <c r="J4275" s="38" t="s">
        <v>398</v>
      </c>
      <c r="K4275" s="38" t="s">
        <v>1218</v>
      </c>
      <c r="L4275" s="38">
        <v>37</v>
      </c>
      <c r="M4275" s="38">
        <v>37</v>
      </c>
      <c r="N4275" s="38">
        <v>1</v>
      </c>
      <c r="O4275" s="38" t="s">
        <v>201</v>
      </c>
      <c r="P4275" s="38" t="s">
        <v>1453</v>
      </c>
    </row>
    <row r="4276" spans="1:16" s="38" customFormat="1" ht="15" hidden="1" x14ac:dyDescent="0.2">
      <c r="A4276" s="38" t="s">
        <v>106</v>
      </c>
      <c r="B4276" s="38" t="str">
        <f t="shared" si="7"/>
        <v>mo_priv011</v>
      </c>
      <c r="C4276" s="38" t="s">
        <v>917</v>
      </c>
      <c r="D4276" s="38">
        <v>7</v>
      </c>
      <c r="E4276" s="38">
        <v>4</v>
      </c>
      <c r="F4276" s="38">
        <v>2025</v>
      </c>
      <c r="G4276" s="38">
        <v>3</v>
      </c>
      <c r="H4276" s="38" t="s">
        <v>14</v>
      </c>
      <c r="I4276" s="38" t="s">
        <v>978</v>
      </c>
      <c r="J4276" s="38" t="s">
        <v>1013</v>
      </c>
      <c r="K4276" s="38" t="s">
        <v>1058</v>
      </c>
      <c r="L4276" s="38">
        <v>82</v>
      </c>
      <c r="M4276" s="38">
        <v>41</v>
      </c>
      <c r="N4276" s="38">
        <v>2</v>
      </c>
      <c r="O4276" s="38" t="s">
        <v>201</v>
      </c>
      <c r="P4276" s="38" t="s">
        <v>1949</v>
      </c>
    </row>
    <row r="4277" spans="1:16" s="38" customFormat="1" ht="15" hidden="1" x14ac:dyDescent="0.2">
      <c r="A4277" s="38" t="s">
        <v>106</v>
      </c>
      <c r="B4277" s="38" t="str">
        <f t="shared" si="7"/>
        <v>mo_priv011</v>
      </c>
      <c r="C4277" s="38" t="s">
        <v>917</v>
      </c>
      <c r="D4277" s="38">
        <v>7</v>
      </c>
      <c r="E4277" s="38">
        <v>4</v>
      </c>
      <c r="F4277" s="38">
        <v>2025</v>
      </c>
      <c r="G4277" s="38">
        <v>3</v>
      </c>
      <c r="H4277" s="38" t="s">
        <v>14</v>
      </c>
      <c r="I4277" s="38" t="s">
        <v>978</v>
      </c>
      <c r="J4277" s="38" t="s">
        <v>1013</v>
      </c>
      <c r="K4277" s="38" t="s">
        <v>1058</v>
      </c>
      <c r="L4277" s="38">
        <v>4</v>
      </c>
      <c r="M4277" s="38">
        <v>4</v>
      </c>
      <c r="N4277" s="38">
        <v>1</v>
      </c>
      <c r="O4277" s="38" t="s">
        <v>201</v>
      </c>
      <c r="P4277" s="38" t="s">
        <v>1949</v>
      </c>
    </row>
    <row r="4278" spans="1:16" s="38" customFormat="1" ht="15" hidden="1" x14ac:dyDescent="0.2">
      <c r="A4278" s="38" t="s">
        <v>106</v>
      </c>
      <c r="B4278" s="38" t="str">
        <f t="shared" si="7"/>
        <v>mo_priv011</v>
      </c>
      <c r="C4278" s="38" t="s">
        <v>917</v>
      </c>
      <c r="D4278" s="38">
        <v>7</v>
      </c>
      <c r="E4278" s="38">
        <v>4</v>
      </c>
      <c r="F4278" s="38">
        <v>2025</v>
      </c>
      <c r="G4278" s="38">
        <v>3</v>
      </c>
      <c r="H4278" s="38" t="s">
        <v>14</v>
      </c>
      <c r="I4278" s="38" t="s">
        <v>423</v>
      </c>
      <c r="J4278" s="38" t="s">
        <v>442</v>
      </c>
      <c r="K4278" s="38" t="s">
        <v>1058</v>
      </c>
      <c r="L4278" s="38">
        <v>2</v>
      </c>
      <c r="M4278" s="38">
        <v>2</v>
      </c>
      <c r="N4278" s="38">
        <v>1</v>
      </c>
      <c r="O4278" s="38" t="s">
        <v>201</v>
      </c>
      <c r="P4278" s="38" t="s">
        <v>1709</v>
      </c>
    </row>
    <row r="4279" spans="1:16" s="38" customFormat="1" ht="15" hidden="1" x14ac:dyDescent="0.2">
      <c r="A4279" s="38" t="s">
        <v>106</v>
      </c>
      <c r="B4279" s="38" t="str">
        <f t="shared" si="7"/>
        <v>mo_priv011</v>
      </c>
      <c r="C4279" s="38" t="s">
        <v>917</v>
      </c>
      <c r="D4279" s="38">
        <v>7</v>
      </c>
      <c r="E4279" s="38">
        <v>4</v>
      </c>
      <c r="F4279" s="38">
        <v>2025</v>
      </c>
      <c r="G4279" s="38">
        <v>3</v>
      </c>
      <c r="H4279" s="38" t="s">
        <v>14</v>
      </c>
      <c r="I4279" s="38" t="s">
        <v>375</v>
      </c>
      <c r="J4279" s="38" t="s">
        <v>1676</v>
      </c>
      <c r="K4279" s="38" t="s">
        <v>1218</v>
      </c>
      <c r="L4279" s="38">
        <v>26</v>
      </c>
      <c r="M4279" s="38">
        <v>26</v>
      </c>
      <c r="N4279" s="38">
        <v>1</v>
      </c>
      <c r="O4279" s="38" t="s">
        <v>201</v>
      </c>
      <c r="P4279" s="38" t="s">
        <v>1531</v>
      </c>
    </row>
    <row r="4280" spans="1:16" s="38" customFormat="1" ht="15" hidden="1" x14ac:dyDescent="0.2">
      <c r="A4280" s="38" t="s">
        <v>106</v>
      </c>
      <c r="B4280" s="38" t="str">
        <f t="shared" si="7"/>
        <v>mo_priv011</v>
      </c>
      <c r="C4280" s="38" t="s">
        <v>917</v>
      </c>
      <c r="D4280" s="38">
        <v>7</v>
      </c>
      <c r="E4280" s="38">
        <v>4</v>
      </c>
      <c r="F4280" s="38">
        <v>2025</v>
      </c>
      <c r="G4280" s="38">
        <v>3</v>
      </c>
      <c r="H4280" s="38" t="s">
        <v>14</v>
      </c>
      <c r="I4280" s="38" t="s">
        <v>1883</v>
      </c>
      <c r="J4280" s="38" t="s">
        <v>481</v>
      </c>
      <c r="K4280" s="38" t="s">
        <v>1058</v>
      </c>
      <c r="L4280" s="38">
        <v>59</v>
      </c>
      <c r="M4280" s="38">
        <v>59</v>
      </c>
      <c r="N4280" s="38">
        <v>1</v>
      </c>
      <c r="O4280" s="38" t="s">
        <v>201</v>
      </c>
      <c r="P4280" s="38" t="s">
        <v>1568</v>
      </c>
    </row>
    <row r="4281" spans="1:16" s="38" customFormat="1" ht="15" hidden="1" x14ac:dyDescent="0.2">
      <c r="A4281" s="38" t="s">
        <v>106</v>
      </c>
      <c r="B4281" s="38" t="str">
        <f t="shared" si="7"/>
        <v>mo_priv011</v>
      </c>
      <c r="C4281" s="38" t="s">
        <v>917</v>
      </c>
      <c r="D4281" s="38">
        <v>7</v>
      </c>
      <c r="E4281" s="38">
        <v>4</v>
      </c>
      <c r="F4281" s="38">
        <v>2025</v>
      </c>
      <c r="G4281" s="38">
        <v>3</v>
      </c>
      <c r="H4281" s="38" t="s">
        <v>14</v>
      </c>
      <c r="I4281" s="38" t="s">
        <v>399</v>
      </c>
      <c r="J4281" s="38" t="s">
        <v>400</v>
      </c>
      <c r="K4281" s="38" t="s">
        <v>1058</v>
      </c>
      <c r="L4281" s="38">
        <v>2</v>
      </c>
      <c r="M4281" s="38">
        <v>2</v>
      </c>
      <c r="N4281" s="38">
        <v>1</v>
      </c>
      <c r="O4281" s="38" t="s">
        <v>201</v>
      </c>
      <c r="P4281" s="38" t="s">
        <v>1547</v>
      </c>
    </row>
    <row r="4282" spans="1:16" s="38" customFormat="1" ht="15" hidden="1" x14ac:dyDescent="0.2">
      <c r="A4282" s="38" t="s">
        <v>106</v>
      </c>
      <c r="B4282" s="38" t="str">
        <f t="shared" si="7"/>
        <v>mo_priv011</v>
      </c>
      <c r="C4282" s="38" t="s">
        <v>917</v>
      </c>
      <c r="D4282" s="38">
        <v>7</v>
      </c>
      <c r="E4282" s="38">
        <v>4</v>
      </c>
      <c r="F4282" s="38">
        <v>2025</v>
      </c>
      <c r="G4282" s="38">
        <v>3</v>
      </c>
      <c r="H4282" s="38" t="s">
        <v>14</v>
      </c>
      <c r="I4282" s="38" t="s">
        <v>428</v>
      </c>
      <c r="J4282" s="38" t="s">
        <v>306</v>
      </c>
      <c r="K4282" s="38" t="s">
        <v>1058</v>
      </c>
      <c r="L4282" s="38">
        <v>1</v>
      </c>
      <c r="M4282" s="38">
        <v>1</v>
      </c>
      <c r="N4282" s="38">
        <v>1</v>
      </c>
      <c r="O4282" s="38" t="s">
        <v>201</v>
      </c>
      <c r="P4282" s="38" t="s">
        <v>1701</v>
      </c>
    </row>
    <row r="4283" spans="1:16" s="38" customFormat="1" ht="15" hidden="1" x14ac:dyDescent="0.2">
      <c r="A4283" s="38" t="s">
        <v>106</v>
      </c>
      <c r="B4283" s="38" t="str">
        <f t="shared" si="7"/>
        <v>mo_priv011</v>
      </c>
      <c r="C4283" s="38" t="s">
        <v>917</v>
      </c>
      <c r="D4283" s="38">
        <v>7</v>
      </c>
      <c r="E4283" s="38">
        <v>4</v>
      </c>
      <c r="F4283" s="38">
        <v>2025</v>
      </c>
      <c r="G4283" s="38">
        <v>3</v>
      </c>
      <c r="H4283" s="38" t="s">
        <v>14</v>
      </c>
      <c r="I4283" s="38" t="s">
        <v>493</v>
      </c>
      <c r="J4283" s="38" t="s">
        <v>306</v>
      </c>
      <c r="K4283" s="38" t="s">
        <v>1058</v>
      </c>
      <c r="L4283" s="38">
        <v>20</v>
      </c>
      <c r="M4283" s="38">
        <v>1</v>
      </c>
      <c r="N4283" s="38">
        <v>20</v>
      </c>
      <c r="O4283" s="38" t="s">
        <v>201</v>
      </c>
      <c r="P4283" s="38" t="s">
        <v>1494</v>
      </c>
    </row>
    <row r="4284" spans="1:16" s="38" customFormat="1" ht="15" hidden="1" x14ac:dyDescent="0.2">
      <c r="A4284" s="38" t="s">
        <v>106</v>
      </c>
      <c r="B4284" s="38" t="str">
        <f t="shared" si="7"/>
        <v>mo_priv011</v>
      </c>
      <c r="C4284" s="38" t="s">
        <v>917</v>
      </c>
      <c r="D4284" s="38">
        <v>7</v>
      </c>
      <c r="E4284" s="38">
        <v>4</v>
      </c>
      <c r="F4284" s="38">
        <v>2025</v>
      </c>
      <c r="G4284" s="38">
        <v>3</v>
      </c>
      <c r="H4284" s="38" t="s">
        <v>14</v>
      </c>
      <c r="I4284" s="38" t="s">
        <v>375</v>
      </c>
      <c r="J4284" s="38" t="s">
        <v>376</v>
      </c>
      <c r="K4284" s="38" t="s">
        <v>1218</v>
      </c>
      <c r="L4284" s="38">
        <v>278</v>
      </c>
      <c r="M4284" s="38">
        <v>278</v>
      </c>
      <c r="N4284" s="38">
        <v>1</v>
      </c>
      <c r="O4284" s="38" t="s">
        <v>201</v>
      </c>
      <c r="P4284" s="38" t="s">
        <v>1515</v>
      </c>
    </row>
    <row r="4285" spans="1:16" s="38" customFormat="1" ht="15" hidden="1" x14ac:dyDescent="0.2">
      <c r="A4285" s="38" t="s">
        <v>106</v>
      </c>
      <c r="B4285" s="38" t="str">
        <f t="shared" si="7"/>
        <v>mo_priv011</v>
      </c>
      <c r="C4285" s="38" t="s">
        <v>917</v>
      </c>
      <c r="D4285" s="38">
        <v>7</v>
      </c>
      <c r="E4285" s="38">
        <v>4</v>
      </c>
      <c r="F4285" s="38">
        <v>2025</v>
      </c>
      <c r="G4285" s="38">
        <v>3</v>
      </c>
      <c r="H4285" s="38" t="s">
        <v>14</v>
      </c>
      <c r="I4285" s="38" t="s">
        <v>394</v>
      </c>
      <c r="J4285" s="38" t="s">
        <v>395</v>
      </c>
      <c r="K4285" s="38" t="s">
        <v>1058</v>
      </c>
      <c r="L4285" s="38">
        <v>1</v>
      </c>
      <c r="M4285" s="38">
        <v>1</v>
      </c>
      <c r="N4285" s="38">
        <v>1</v>
      </c>
      <c r="O4285" s="38" t="s">
        <v>201</v>
      </c>
      <c r="P4285" s="38" t="s">
        <v>78</v>
      </c>
    </row>
    <row r="4286" spans="1:16" s="38" customFormat="1" ht="15" hidden="1" x14ac:dyDescent="0.2">
      <c r="A4286" s="38" t="s">
        <v>106</v>
      </c>
      <c r="B4286" s="38" t="str">
        <f t="shared" si="7"/>
        <v>mo_priv011</v>
      </c>
      <c r="C4286" s="38" t="s">
        <v>917</v>
      </c>
      <c r="D4286" s="38">
        <v>7</v>
      </c>
      <c r="E4286" s="38">
        <v>4</v>
      </c>
      <c r="F4286" s="38">
        <v>2025</v>
      </c>
      <c r="G4286" s="38">
        <v>3</v>
      </c>
      <c r="H4286" s="38" t="s">
        <v>14</v>
      </c>
      <c r="I4286" s="38" t="s">
        <v>314</v>
      </c>
      <c r="J4286" s="38" t="s">
        <v>1617</v>
      </c>
      <c r="K4286" s="38" t="s">
        <v>1058</v>
      </c>
      <c r="L4286" s="38">
        <v>2</v>
      </c>
      <c r="M4286" s="38">
        <v>2</v>
      </c>
      <c r="N4286" s="38">
        <v>1</v>
      </c>
      <c r="O4286" s="38" t="s">
        <v>201</v>
      </c>
      <c r="P4286" s="38" t="s">
        <v>1432</v>
      </c>
    </row>
    <row r="4287" spans="1:16" s="38" customFormat="1" ht="15" hidden="1" x14ac:dyDescent="0.25">
      <c r="A4287" s="38" t="s">
        <v>106</v>
      </c>
      <c r="B4287" s="38" t="str">
        <f t="shared" si="7"/>
        <v>mo_priv011</v>
      </c>
      <c r="C4287" s="38" t="s">
        <v>917</v>
      </c>
      <c r="D4287" s="38">
        <v>7</v>
      </c>
      <c r="E4287" s="38">
        <v>4</v>
      </c>
      <c r="F4287" s="38">
        <v>2025</v>
      </c>
      <c r="G4287" s="38">
        <v>3</v>
      </c>
      <c r="H4287" s="38" t="s">
        <v>14</v>
      </c>
      <c r="I4287" s="38" t="s">
        <v>371</v>
      </c>
      <c r="J4287" s="38" t="s">
        <v>1980</v>
      </c>
      <c r="K4287" s="38" t="s">
        <v>1058</v>
      </c>
      <c r="L4287" s="38">
        <v>5</v>
      </c>
      <c r="M4287" s="38">
        <v>5</v>
      </c>
      <c r="N4287" s="38">
        <v>1</v>
      </c>
      <c r="O4287" s="38" t="s">
        <v>201</v>
      </c>
      <c r="P4287" s="5" t="s">
        <v>1706</v>
      </c>
    </row>
    <row r="4288" spans="1:16" s="38" customFormat="1" ht="15" hidden="1" x14ac:dyDescent="0.2">
      <c r="A4288" s="38" t="s">
        <v>93</v>
      </c>
      <c r="B4288" s="38" t="str">
        <f t="shared" si="7"/>
        <v>mo_priv010</v>
      </c>
      <c r="C4288" s="38" t="s">
        <v>917</v>
      </c>
      <c r="D4288" s="38">
        <v>7</v>
      </c>
      <c r="E4288" s="38">
        <v>4</v>
      </c>
      <c r="F4288" s="38">
        <v>2025</v>
      </c>
      <c r="G4288" s="38">
        <v>3</v>
      </c>
      <c r="H4288" s="38" t="s">
        <v>1505</v>
      </c>
      <c r="I4288" s="38" t="s">
        <v>375</v>
      </c>
      <c r="J4288" s="38" t="s">
        <v>398</v>
      </c>
      <c r="K4288" s="38" t="s">
        <v>1218</v>
      </c>
      <c r="L4288" s="38">
        <v>107</v>
      </c>
      <c r="M4288" s="38">
        <v>107</v>
      </c>
      <c r="N4288" s="38">
        <v>1</v>
      </c>
      <c r="O4288" s="38" t="s">
        <v>201</v>
      </c>
      <c r="P4288" s="38" t="s">
        <v>1453</v>
      </c>
    </row>
    <row r="4289" spans="1:16" s="38" customFormat="1" ht="15" hidden="1" x14ac:dyDescent="0.2">
      <c r="A4289" s="38" t="s">
        <v>93</v>
      </c>
      <c r="B4289" s="38" t="str">
        <f t="shared" si="7"/>
        <v>mo_priv010</v>
      </c>
      <c r="C4289" s="38" t="s">
        <v>917</v>
      </c>
      <c r="D4289" s="38">
        <v>7</v>
      </c>
      <c r="E4289" s="38">
        <v>4</v>
      </c>
      <c r="F4289" s="38">
        <v>2025</v>
      </c>
      <c r="G4289" s="38">
        <v>3</v>
      </c>
      <c r="H4289" s="38" t="s">
        <v>1505</v>
      </c>
      <c r="I4289" s="38" t="s">
        <v>375</v>
      </c>
      <c r="J4289" s="38" t="s">
        <v>376</v>
      </c>
      <c r="K4289" s="38" t="s">
        <v>1218</v>
      </c>
      <c r="L4289" s="38">
        <v>54</v>
      </c>
      <c r="M4289" s="38">
        <v>54</v>
      </c>
      <c r="N4289" s="38">
        <v>1</v>
      </c>
      <c r="O4289" s="38" t="s">
        <v>201</v>
      </c>
      <c r="P4289" s="38" t="s">
        <v>1515</v>
      </c>
    </row>
    <row r="4290" spans="1:16" s="38" customFormat="1" ht="15" hidden="1" x14ac:dyDescent="0.2">
      <c r="A4290" s="38" t="s">
        <v>93</v>
      </c>
      <c r="B4290" s="38" t="str">
        <f t="shared" si="7"/>
        <v>mo_priv010</v>
      </c>
      <c r="C4290" s="38" t="s">
        <v>917</v>
      </c>
      <c r="D4290" s="38">
        <v>7</v>
      </c>
      <c r="E4290" s="38">
        <v>4</v>
      </c>
      <c r="F4290" s="38">
        <v>2025</v>
      </c>
      <c r="G4290" s="38">
        <v>3</v>
      </c>
      <c r="H4290" s="38" t="s">
        <v>1505</v>
      </c>
      <c r="I4290" s="38" t="s">
        <v>375</v>
      </c>
      <c r="J4290" s="38" t="s">
        <v>1676</v>
      </c>
      <c r="K4290" s="38" t="s">
        <v>1218</v>
      </c>
      <c r="L4290" s="38">
        <v>8</v>
      </c>
      <c r="M4290" s="38">
        <v>8</v>
      </c>
      <c r="N4290" s="38">
        <v>1</v>
      </c>
      <c r="O4290" s="38" t="s">
        <v>201</v>
      </c>
      <c r="P4290" s="38" t="s">
        <v>1531</v>
      </c>
    </row>
    <row r="4291" spans="1:16" s="38" customFormat="1" ht="15" hidden="1" x14ac:dyDescent="0.2">
      <c r="A4291" s="38" t="s">
        <v>93</v>
      </c>
      <c r="B4291" s="38" t="str">
        <f t="shared" si="7"/>
        <v>mo_priv010</v>
      </c>
      <c r="C4291" s="38" t="s">
        <v>917</v>
      </c>
      <c r="D4291" s="38">
        <v>7</v>
      </c>
      <c r="E4291" s="38">
        <v>4</v>
      </c>
      <c r="F4291" s="38">
        <v>2025</v>
      </c>
      <c r="G4291" s="38">
        <v>3</v>
      </c>
      <c r="H4291" s="38" t="s">
        <v>1505</v>
      </c>
      <c r="I4291" s="38" t="s">
        <v>314</v>
      </c>
      <c r="J4291" s="38" t="s">
        <v>1617</v>
      </c>
      <c r="K4291" s="38" t="s">
        <v>1058</v>
      </c>
      <c r="L4291" s="38">
        <v>20</v>
      </c>
      <c r="M4291" s="38">
        <v>2</v>
      </c>
      <c r="N4291" s="38">
        <v>10</v>
      </c>
      <c r="O4291" s="38" t="s">
        <v>201</v>
      </c>
      <c r="P4291" s="38" t="s">
        <v>1432</v>
      </c>
    </row>
    <row r="4292" spans="1:16" s="38" customFormat="1" ht="15" hidden="1" x14ac:dyDescent="0.2">
      <c r="A4292" s="38" t="s">
        <v>93</v>
      </c>
      <c r="B4292" s="38" t="str">
        <f t="shared" si="7"/>
        <v>mo_priv010</v>
      </c>
      <c r="C4292" s="38" t="s">
        <v>917</v>
      </c>
      <c r="D4292" s="38">
        <v>7</v>
      </c>
      <c r="E4292" s="38">
        <v>4</v>
      </c>
      <c r="F4292" s="38">
        <v>2025</v>
      </c>
      <c r="G4292" s="38">
        <v>3</v>
      </c>
      <c r="H4292" s="38" t="s">
        <v>1505</v>
      </c>
      <c r="I4292" s="38" t="s">
        <v>399</v>
      </c>
      <c r="J4292" s="38" t="s">
        <v>400</v>
      </c>
      <c r="K4292" s="38" t="s">
        <v>1058</v>
      </c>
      <c r="L4292" s="38">
        <v>20</v>
      </c>
      <c r="M4292" s="38">
        <v>20</v>
      </c>
      <c r="N4292" s="38">
        <v>1</v>
      </c>
      <c r="O4292" s="38" t="s">
        <v>201</v>
      </c>
      <c r="P4292" s="38" t="s">
        <v>1547</v>
      </c>
    </row>
    <row r="4293" spans="1:16" s="38" customFormat="1" ht="15" hidden="1" x14ac:dyDescent="0.2">
      <c r="A4293" s="38" t="s">
        <v>93</v>
      </c>
      <c r="B4293" s="38" t="str">
        <f t="shared" si="7"/>
        <v>mo_priv010</v>
      </c>
      <c r="C4293" s="38" t="s">
        <v>917</v>
      </c>
      <c r="D4293" s="38">
        <v>7</v>
      </c>
      <c r="E4293" s="38">
        <v>4</v>
      </c>
      <c r="F4293" s="38">
        <v>2025</v>
      </c>
      <c r="G4293" s="38">
        <v>3</v>
      </c>
      <c r="H4293" s="38" t="s">
        <v>1505</v>
      </c>
      <c r="I4293" s="38" t="s">
        <v>461</v>
      </c>
      <c r="J4293" s="38" t="s">
        <v>523</v>
      </c>
      <c r="K4293" s="38" t="s">
        <v>1058</v>
      </c>
      <c r="L4293" s="38">
        <v>12</v>
      </c>
      <c r="M4293" s="38">
        <v>1</v>
      </c>
      <c r="N4293" s="38">
        <v>12</v>
      </c>
      <c r="O4293" s="38" t="s">
        <v>201</v>
      </c>
      <c r="P4293" s="38" t="s">
        <v>2021</v>
      </c>
    </row>
    <row r="4294" spans="1:16" s="38" customFormat="1" ht="15" hidden="1" x14ac:dyDescent="0.2">
      <c r="A4294" s="38" t="s">
        <v>93</v>
      </c>
      <c r="B4294" s="38" t="str">
        <f t="shared" si="7"/>
        <v>mo_priv010</v>
      </c>
      <c r="C4294" s="38" t="s">
        <v>917</v>
      </c>
      <c r="D4294" s="38">
        <v>7</v>
      </c>
      <c r="E4294" s="38">
        <v>4</v>
      </c>
      <c r="F4294" s="38">
        <v>2025</v>
      </c>
      <c r="G4294" s="38">
        <v>3</v>
      </c>
      <c r="H4294" s="38" t="s">
        <v>1505</v>
      </c>
      <c r="I4294" s="38" t="s">
        <v>1966</v>
      </c>
      <c r="J4294" s="38" t="s">
        <v>481</v>
      </c>
      <c r="K4294" s="38" t="s">
        <v>1058</v>
      </c>
      <c r="L4294" s="38">
        <v>2</v>
      </c>
      <c r="M4294" s="38">
        <v>2</v>
      </c>
      <c r="N4294" s="38">
        <v>1</v>
      </c>
      <c r="O4294" s="38" t="s">
        <v>201</v>
      </c>
      <c r="P4294" s="38" t="s">
        <v>1568</v>
      </c>
    </row>
    <row r="4295" spans="1:16" s="38" customFormat="1" ht="15" hidden="1" x14ac:dyDescent="0.2">
      <c r="A4295" s="38" t="s">
        <v>93</v>
      </c>
      <c r="B4295" s="38" t="str">
        <f t="shared" si="7"/>
        <v>mo_priv010</v>
      </c>
      <c r="C4295" s="38" t="s">
        <v>917</v>
      </c>
      <c r="D4295" s="38">
        <v>7</v>
      </c>
      <c r="E4295" s="38">
        <v>4</v>
      </c>
      <c r="F4295" s="38">
        <v>2025</v>
      </c>
      <c r="G4295" s="38">
        <v>3</v>
      </c>
      <c r="H4295" s="38" t="s">
        <v>1505</v>
      </c>
      <c r="I4295" s="38" t="s">
        <v>2036</v>
      </c>
      <c r="J4295" s="38" t="s">
        <v>1013</v>
      </c>
      <c r="K4295" s="38" t="s">
        <v>1058</v>
      </c>
      <c r="L4295" s="38">
        <v>76</v>
      </c>
      <c r="M4295" s="38">
        <v>19</v>
      </c>
      <c r="N4295" s="38">
        <v>4</v>
      </c>
      <c r="O4295" s="38" t="s">
        <v>201</v>
      </c>
      <c r="P4295" s="38" t="s">
        <v>1949</v>
      </c>
    </row>
    <row r="4296" spans="1:16" s="38" customFormat="1" ht="15" hidden="1" x14ac:dyDescent="0.2">
      <c r="A4296" s="38" t="s">
        <v>93</v>
      </c>
      <c r="B4296" s="38" t="str">
        <f t="shared" si="7"/>
        <v>mo_priv010</v>
      </c>
      <c r="C4296" s="38" t="s">
        <v>917</v>
      </c>
      <c r="D4296" s="38">
        <v>7</v>
      </c>
      <c r="E4296" s="38">
        <v>4</v>
      </c>
      <c r="F4296" s="38">
        <v>2025</v>
      </c>
      <c r="G4296" s="38">
        <v>3</v>
      </c>
      <c r="H4296" s="38" t="s">
        <v>1505</v>
      </c>
      <c r="I4296" s="38" t="s">
        <v>351</v>
      </c>
      <c r="J4296" s="38" t="s">
        <v>352</v>
      </c>
      <c r="K4296" s="38" t="s">
        <v>1058</v>
      </c>
      <c r="L4296" s="38">
        <v>1</v>
      </c>
      <c r="M4296" s="38">
        <v>1</v>
      </c>
      <c r="N4296" s="38">
        <v>1</v>
      </c>
      <c r="O4296" s="38" t="s">
        <v>201</v>
      </c>
      <c r="P4296" s="38" t="s">
        <v>1516</v>
      </c>
    </row>
    <row r="4297" spans="1:16" s="38" customFormat="1" ht="15" hidden="1" x14ac:dyDescent="0.2">
      <c r="A4297" s="38" t="s">
        <v>113</v>
      </c>
      <c r="B4297" s="38" t="str">
        <f t="shared" si="7"/>
        <v>mo_priv012</v>
      </c>
      <c r="C4297" s="38" t="s">
        <v>917</v>
      </c>
      <c r="D4297" s="38">
        <v>7</v>
      </c>
      <c r="E4297" s="38">
        <v>4</v>
      </c>
      <c r="F4297" s="38">
        <v>2025</v>
      </c>
      <c r="G4297" s="38">
        <v>3</v>
      </c>
      <c r="H4297" s="38" t="s">
        <v>14</v>
      </c>
      <c r="I4297" s="38" t="s">
        <v>425</v>
      </c>
      <c r="J4297" s="38" t="s">
        <v>426</v>
      </c>
      <c r="K4297" s="38" t="s">
        <v>1058</v>
      </c>
      <c r="L4297" s="38">
        <v>15</v>
      </c>
      <c r="M4297" s="38">
        <v>15</v>
      </c>
      <c r="N4297" s="38">
        <v>1</v>
      </c>
      <c r="O4297" s="38" t="s">
        <v>201</v>
      </c>
      <c r="P4297" s="38" t="s">
        <v>271</v>
      </c>
    </row>
    <row r="4298" spans="1:16" s="38" customFormat="1" ht="15" hidden="1" x14ac:dyDescent="0.2">
      <c r="A4298" s="38" t="s">
        <v>113</v>
      </c>
      <c r="B4298" s="38" t="str">
        <f t="shared" si="7"/>
        <v>mo_priv012</v>
      </c>
      <c r="C4298" s="38" t="s">
        <v>917</v>
      </c>
      <c r="D4298" s="38">
        <v>7</v>
      </c>
      <c r="E4298" s="38">
        <v>4</v>
      </c>
      <c r="F4298" s="38">
        <v>2025</v>
      </c>
      <c r="G4298" s="38">
        <v>3</v>
      </c>
      <c r="H4298" s="38" t="s">
        <v>14</v>
      </c>
      <c r="I4298" s="38" t="s">
        <v>461</v>
      </c>
      <c r="J4298" s="38" t="s">
        <v>523</v>
      </c>
      <c r="K4298" s="38" t="s">
        <v>1058</v>
      </c>
      <c r="L4298" s="38">
        <v>1580</v>
      </c>
      <c r="M4298" s="38">
        <v>79</v>
      </c>
      <c r="N4298" s="38">
        <v>20</v>
      </c>
      <c r="O4298" s="38" t="s">
        <v>201</v>
      </c>
      <c r="P4298" s="38" t="s">
        <v>1756</v>
      </c>
    </row>
    <row r="4299" spans="1:16" s="38" customFormat="1" ht="15" hidden="1" x14ac:dyDescent="0.2">
      <c r="A4299" s="38" t="s">
        <v>113</v>
      </c>
      <c r="B4299" s="38" t="str">
        <f t="shared" si="7"/>
        <v>mo_priv012</v>
      </c>
      <c r="C4299" s="38" t="s">
        <v>917</v>
      </c>
      <c r="D4299" s="38">
        <v>7</v>
      </c>
      <c r="E4299" s="38">
        <v>4</v>
      </c>
      <c r="F4299" s="38">
        <v>2025</v>
      </c>
      <c r="G4299" s="38">
        <v>3</v>
      </c>
      <c r="H4299" s="38" t="s">
        <v>14</v>
      </c>
      <c r="I4299" s="38" t="s">
        <v>375</v>
      </c>
      <c r="J4299" s="38" t="s">
        <v>1676</v>
      </c>
      <c r="K4299" s="38" t="s">
        <v>1218</v>
      </c>
      <c r="L4299" s="38">
        <v>30</v>
      </c>
      <c r="M4299" s="38">
        <v>30</v>
      </c>
      <c r="N4299" s="38">
        <v>1</v>
      </c>
      <c r="O4299" s="38" t="s">
        <v>201</v>
      </c>
      <c r="P4299" s="38" t="s">
        <v>1531</v>
      </c>
    </row>
    <row r="4300" spans="1:16" s="38" customFormat="1" ht="15" hidden="1" x14ac:dyDescent="0.2">
      <c r="A4300" s="38" t="s">
        <v>113</v>
      </c>
      <c r="B4300" s="38" t="str">
        <f t="shared" si="7"/>
        <v>mo_priv012</v>
      </c>
      <c r="C4300" s="38" t="s">
        <v>917</v>
      </c>
      <c r="D4300" s="38">
        <v>7</v>
      </c>
      <c r="E4300" s="38">
        <v>4</v>
      </c>
      <c r="F4300" s="38">
        <v>2025</v>
      </c>
      <c r="G4300" s="38">
        <v>3</v>
      </c>
      <c r="H4300" s="38" t="s">
        <v>14</v>
      </c>
      <c r="I4300" s="38" t="s">
        <v>375</v>
      </c>
      <c r="J4300" s="38" t="s">
        <v>398</v>
      </c>
      <c r="K4300" s="38" t="s">
        <v>1218</v>
      </c>
      <c r="L4300" s="38">
        <v>37</v>
      </c>
      <c r="M4300" s="38">
        <v>37</v>
      </c>
      <c r="N4300" s="38">
        <v>1</v>
      </c>
      <c r="O4300" s="38" t="s">
        <v>201</v>
      </c>
      <c r="P4300" s="38" t="s">
        <v>1453</v>
      </c>
    </row>
    <row r="4301" spans="1:16" s="38" customFormat="1" ht="15" hidden="1" x14ac:dyDescent="0.2">
      <c r="A4301" s="38" t="s">
        <v>113</v>
      </c>
      <c r="B4301" s="38" t="str">
        <f t="shared" si="7"/>
        <v>mo_priv012</v>
      </c>
      <c r="C4301" s="38" t="s">
        <v>917</v>
      </c>
      <c r="D4301" s="38">
        <v>7</v>
      </c>
      <c r="E4301" s="38">
        <v>4</v>
      </c>
      <c r="F4301" s="38">
        <v>2025</v>
      </c>
      <c r="G4301" s="38">
        <v>3</v>
      </c>
      <c r="H4301" s="38" t="s">
        <v>14</v>
      </c>
      <c r="I4301" s="38" t="s">
        <v>978</v>
      </c>
      <c r="J4301" s="38" t="s">
        <v>1013</v>
      </c>
      <c r="K4301" s="38" t="s">
        <v>1058</v>
      </c>
      <c r="L4301" s="38">
        <v>97</v>
      </c>
      <c r="M4301" s="38">
        <v>97</v>
      </c>
      <c r="N4301" s="38">
        <v>1</v>
      </c>
      <c r="O4301" s="38" t="s">
        <v>201</v>
      </c>
      <c r="P4301" s="38" t="s">
        <v>1949</v>
      </c>
    </row>
    <row r="4302" spans="1:16" s="38" customFormat="1" ht="15" hidden="1" x14ac:dyDescent="0.2">
      <c r="A4302" s="38" t="s">
        <v>113</v>
      </c>
      <c r="B4302" s="38" t="str">
        <f t="shared" si="7"/>
        <v>mo_priv012</v>
      </c>
      <c r="C4302" s="38" t="s">
        <v>917</v>
      </c>
      <c r="D4302" s="38">
        <v>7</v>
      </c>
      <c r="E4302" s="38">
        <v>4</v>
      </c>
      <c r="F4302" s="38">
        <v>2025</v>
      </c>
      <c r="G4302" s="38">
        <v>3</v>
      </c>
      <c r="H4302" s="38" t="s">
        <v>14</v>
      </c>
      <c r="I4302" s="38" t="s">
        <v>475</v>
      </c>
      <c r="J4302" s="38" t="s">
        <v>476</v>
      </c>
      <c r="K4302" s="38" t="s">
        <v>1058</v>
      </c>
      <c r="L4302" s="38">
        <v>224</v>
      </c>
      <c r="M4302" s="38">
        <v>14</v>
      </c>
      <c r="N4302" s="38">
        <v>16</v>
      </c>
      <c r="O4302" s="38" t="s">
        <v>201</v>
      </c>
      <c r="P4302" s="38" t="s">
        <v>1751</v>
      </c>
    </row>
    <row r="4303" spans="1:16" s="38" customFormat="1" ht="15" hidden="1" x14ac:dyDescent="0.2">
      <c r="A4303" s="38" t="s">
        <v>113</v>
      </c>
      <c r="B4303" s="38" t="str">
        <f t="shared" si="7"/>
        <v>mo_priv012</v>
      </c>
      <c r="C4303" s="38" t="s">
        <v>917</v>
      </c>
      <c r="D4303" s="38">
        <v>7</v>
      </c>
      <c r="E4303" s="38">
        <v>4</v>
      </c>
      <c r="F4303" s="38">
        <v>2025</v>
      </c>
      <c r="G4303" s="38">
        <v>3</v>
      </c>
      <c r="H4303" s="38" t="s">
        <v>14</v>
      </c>
      <c r="I4303" s="38" t="s">
        <v>475</v>
      </c>
      <c r="J4303" s="38" t="s">
        <v>476</v>
      </c>
      <c r="K4303" s="38" t="s">
        <v>1058</v>
      </c>
      <c r="L4303" s="38">
        <v>2240</v>
      </c>
      <c r="M4303" s="38">
        <v>40</v>
      </c>
      <c r="N4303" s="38">
        <v>56</v>
      </c>
      <c r="O4303" s="38" t="s">
        <v>201</v>
      </c>
      <c r="P4303" s="38" t="s">
        <v>1751</v>
      </c>
    </row>
    <row r="4304" spans="1:16" s="38" customFormat="1" ht="15" hidden="1" x14ac:dyDescent="0.2">
      <c r="A4304" s="38" t="s">
        <v>113</v>
      </c>
      <c r="B4304" s="38" t="str">
        <f t="shared" si="7"/>
        <v>mo_priv012</v>
      </c>
      <c r="C4304" s="38" t="s">
        <v>917</v>
      </c>
      <c r="D4304" s="38">
        <v>7</v>
      </c>
      <c r="E4304" s="38">
        <v>4</v>
      </c>
      <c r="F4304" s="38">
        <v>2025</v>
      </c>
      <c r="G4304" s="38">
        <v>3</v>
      </c>
      <c r="H4304" s="38" t="s">
        <v>14</v>
      </c>
      <c r="I4304" s="38" t="s">
        <v>314</v>
      </c>
      <c r="J4304" s="38" t="s">
        <v>1617</v>
      </c>
      <c r="K4304" s="38" t="s">
        <v>1058</v>
      </c>
      <c r="L4304" s="38">
        <v>108</v>
      </c>
      <c r="M4304" s="38">
        <v>108</v>
      </c>
      <c r="N4304" s="38">
        <v>1</v>
      </c>
      <c r="O4304" s="38" t="s">
        <v>201</v>
      </c>
      <c r="P4304" s="38" t="s">
        <v>1432</v>
      </c>
    </row>
    <row r="4305" spans="1:16" s="38" customFormat="1" ht="15" hidden="1" x14ac:dyDescent="0.2">
      <c r="A4305" s="38" t="s">
        <v>113</v>
      </c>
      <c r="B4305" s="38" t="str">
        <f t="shared" si="7"/>
        <v>mo_priv012</v>
      </c>
      <c r="C4305" s="38" t="s">
        <v>917</v>
      </c>
      <c r="D4305" s="38">
        <v>7</v>
      </c>
      <c r="E4305" s="38">
        <v>4</v>
      </c>
      <c r="F4305" s="38">
        <v>2025</v>
      </c>
      <c r="G4305" s="38">
        <v>3</v>
      </c>
      <c r="H4305" s="38" t="s">
        <v>14</v>
      </c>
      <c r="I4305" s="38" t="s">
        <v>375</v>
      </c>
      <c r="J4305" s="38" t="s">
        <v>376</v>
      </c>
      <c r="K4305" s="38" t="s">
        <v>1218</v>
      </c>
      <c r="L4305" s="38">
        <v>30</v>
      </c>
      <c r="M4305" s="38">
        <v>30</v>
      </c>
      <c r="N4305" s="38">
        <v>1</v>
      </c>
      <c r="O4305" s="38" t="s">
        <v>201</v>
      </c>
      <c r="P4305" s="38" t="s">
        <v>1515</v>
      </c>
    </row>
    <row r="4306" spans="1:16" s="38" customFormat="1" ht="15" hidden="1" x14ac:dyDescent="0.2">
      <c r="A4306" s="38" t="s">
        <v>113</v>
      </c>
      <c r="B4306" s="38" t="str">
        <f t="shared" si="7"/>
        <v>mo_priv012</v>
      </c>
      <c r="C4306" s="38" t="s">
        <v>917</v>
      </c>
      <c r="D4306" s="38">
        <v>7</v>
      </c>
      <c r="E4306" s="38">
        <v>4</v>
      </c>
      <c r="F4306" s="38">
        <v>2025</v>
      </c>
      <c r="G4306" s="38">
        <v>3</v>
      </c>
      <c r="H4306" s="38" t="s">
        <v>1505</v>
      </c>
      <c r="I4306" s="38" t="s">
        <v>375</v>
      </c>
      <c r="J4306" s="38" t="s">
        <v>376</v>
      </c>
      <c r="K4306" s="38" t="s">
        <v>1218</v>
      </c>
      <c r="L4306" s="38">
        <v>20</v>
      </c>
      <c r="M4306" s="38">
        <v>20</v>
      </c>
      <c r="N4306" s="38">
        <v>1</v>
      </c>
      <c r="O4306" s="38" t="s">
        <v>201</v>
      </c>
      <c r="P4306" s="38" t="s">
        <v>1515</v>
      </c>
    </row>
    <row r="4307" spans="1:16" s="38" customFormat="1" ht="15" hidden="1" x14ac:dyDescent="0.2">
      <c r="A4307" s="38" t="s">
        <v>113</v>
      </c>
      <c r="B4307" s="38" t="str">
        <f t="shared" si="7"/>
        <v>mo_priv012</v>
      </c>
      <c r="C4307" s="38" t="s">
        <v>917</v>
      </c>
      <c r="D4307" s="38">
        <v>7</v>
      </c>
      <c r="E4307" s="38">
        <v>4</v>
      </c>
      <c r="F4307" s="38">
        <v>2025</v>
      </c>
      <c r="G4307" s="38">
        <v>3</v>
      </c>
      <c r="H4307" s="38" t="s">
        <v>1505</v>
      </c>
      <c r="I4307" s="38" t="s">
        <v>461</v>
      </c>
      <c r="J4307" s="38" t="s">
        <v>523</v>
      </c>
      <c r="K4307" s="38" t="s">
        <v>1058</v>
      </c>
      <c r="L4307" s="38">
        <v>120</v>
      </c>
      <c r="M4307" s="38">
        <v>20</v>
      </c>
      <c r="N4307" s="38">
        <v>6</v>
      </c>
      <c r="O4307" s="38" t="s">
        <v>201</v>
      </c>
      <c r="P4307" s="38" t="s">
        <v>2021</v>
      </c>
    </row>
    <row r="4308" spans="1:16" s="38" customFormat="1" ht="15" hidden="1" x14ac:dyDescent="0.2">
      <c r="A4308" s="38" t="s">
        <v>113</v>
      </c>
      <c r="B4308" s="38" t="str">
        <f t="shared" si="7"/>
        <v>mo_priv012</v>
      </c>
      <c r="C4308" s="38" t="s">
        <v>917</v>
      </c>
      <c r="D4308" s="38">
        <v>7</v>
      </c>
      <c r="E4308" s="38">
        <v>4</v>
      </c>
      <c r="F4308" s="38">
        <v>2025</v>
      </c>
      <c r="G4308" s="38">
        <v>3</v>
      </c>
      <c r="H4308" s="38" t="s">
        <v>1505</v>
      </c>
      <c r="I4308" s="38" t="s">
        <v>375</v>
      </c>
      <c r="J4308" s="38" t="s">
        <v>398</v>
      </c>
      <c r="K4308" s="38" t="s">
        <v>1218</v>
      </c>
      <c r="L4308" s="38">
        <v>16</v>
      </c>
      <c r="M4308" s="38">
        <v>16</v>
      </c>
      <c r="N4308" s="38">
        <v>1</v>
      </c>
      <c r="O4308" s="38" t="s">
        <v>201</v>
      </c>
      <c r="P4308" s="38" t="s">
        <v>1453</v>
      </c>
    </row>
    <row r="4309" spans="1:16" s="38" customFormat="1" ht="15" hidden="1" x14ac:dyDescent="0.2">
      <c r="A4309" s="38" t="s">
        <v>113</v>
      </c>
      <c r="B4309" s="38" t="str">
        <f t="shared" si="7"/>
        <v>mo_priv012</v>
      </c>
      <c r="C4309" s="38" t="s">
        <v>917</v>
      </c>
      <c r="D4309" s="38">
        <v>7</v>
      </c>
      <c r="E4309" s="38">
        <v>4</v>
      </c>
      <c r="F4309" s="38">
        <v>2025</v>
      </c>
      <c r="G4309" s="38">
        <v>3</v>
      </c>
      <c r="H4309" s="38" t="s">
        <v>1505</v>
      </c>
      <c r="I4309" s="38" t="s">
        <v>1966</v>
      </c>
      <c r="J4309" s="38" t="s">
        <v>481</v>
      </c>
      <c r="K4309" s="38" t="s">
        <v>1058</v>
      </c>
      <c r="L4309" s="38">
        <v>5</v>
      </c>
      <c r="M4309" s="38">
        <v>5</v>
      </c>
      <c r="N4309" s="38">
        <v>1</v>
      </c>
      <c r="O4309" s="38" t="s">
        <v>201</v>
      </c>
      <c r="P4309" s="38" t="s">
        <v>1568</v>
      </c>
    </row>
    <row r="4310" spans="1:16" s="38" customFormat="1" ht="15" hidden="1" x14ac:dyDescent="0.2">
      <c r="A4310" s="38" t="s">
        <v>113</v>
      </c>
      <c r="B4310" s="38" t="str">
        <f t="shared" si="7"/>
        <v>mo_priv012</v>
      </c>
      <c r="C4310" s="38" t="s">
        <v>917</v>
      </c>
      <c r="D4310" s="38">
        <v>7</v>
      </c>
      <c r="E4310" s="38">
        <v>4</v>
      </c>
      <c r="F4310" s="38">
        <v>2025</v>
      </c>
      <c r="G4310" s="38">
        <v>3</v>
      </c>
      <c r="H4310" s="38" t="s">
        <v>1505</v>
      </c>
      <c r="I4310" s="38" t="s">
        <v>2036</v>
      </c>
      <c r="J4310" s="38" t="s">
        <v>1013</v>
      </c>
      <c r="K4310" s="38" t="s">
        <v>1058</v>
      </c>
      <c r="L4310" s="38">
        <v>28</v>
      </c>
      <c r="M4310" s="38">
        <v>14</v>
      </c>
      <c r="N4310" s="38">
        <v>2</v>
      </c>
      <c r="O4310" s="38" t="s">
        <v>201</v>
      </c>
      <c r="P4310" s="38" t="s">
        <v>1949</v>
      </c>
    </row>
    <row r="4311" spans="1:16" s="38" customFormat="1" ht="15" hidden="1" x14ac:dyDescent="0.2">
      <c r="A4311" s="38" t="s">
        <v>113</v>
      </c>
      <c r="B4311" s="38" t="str">
        <f t="shared" si="7"/>
        <v>mo_priv012</v>
      </c>
      <c r="C4311" s="38" t="s">
        <v>917</v>
      </c>
      <c r="D4311" s="38">
        <v>7</v>
      </c>
      <c r="E4311" s="38">
        <v>4</v>
      </c>
      <c r="F4311" s="38">
        <v>2025</v>
      </c>
      <c r="G4311" s="38">
        <v>3</v>
      </c>
      <c r="H4311" s="38" t="s">
        <v>1505</v>
      </c>
      <c r="I4311" s="38" t="s">
        <v>312</v>
      </c>
      <c r="J4311" s="38" t="s">
        <v>313</v>
      </c>
      <c r="K4311" s="38" t="s">
        <v>1058</v>
      </c>
      <c r="L4311" s="38">
        <v>50</v>
      </c>
      <c r="M4311" s="38">
        <v>1</v>
      </c>
      <c r="N4311" s="38">
        <v>50</v>
      </c>
      <c r="O4311" s="38" t="s">
        <v>201</v>
      </c>
      <c r="P4311" s="38" t="s">
        <v>1526</v>
      </c>
    </row>
    <row r="4312" spans="1:16" s="38" customFormat="1" ht="15" hidden="1" x14ac:dyDescent="0.2">
      <c r="A4312" s="38" t="s">
        <v>113</v>
      </c>
      <c r="B4312" s="38" t="str">
        <f t="shared" si="7"/>
        <v>mo_priv012</v>
      </c>
      <c r="C4312" s="38" t="s">
        <v>917</v>
      </c>
      <c r="D4312" s="38">
        <v>7</v>
      </c>
      <c r="E4312" s="38">
        <v>4</v>
      </c>
      <c r="F4312" s="38">
        <v>2025</v>
      </c>
      <c r="G4312" s="38">
        <v>3</v>
      </c>
      <c r="H4312" s="38" t="s">
        <v>1505</v>
      </c>
      <c r="I4312" s="38" t="s">
        <v>375</v>
      </c>
      <c r="J4312" s="38" t="s">
        <v>1676</v>
      </c>
      <c r="K4312" s="38" t="s">
        <v>1218</v>
      </c>
      <c r="L4312" s="38">
        <v>20</v>
      </c>
      <c r="M4312" s="38">
        <v>20</v>
      </c>
      <c r="N4312" s="38">
        <v>1</v>
      </c>
      <c r="O4312" s="38" t="s">
        <v>201</v>
      </c>
      <c r="P4312" s="38" t="s">
        <v>1531</v>
      </c>
    </row>
    <row r="4313" spans="1:16" s="38" customFormat="1" ht="15" hidden="1" x14ac:dyDescent="0.2">
      <c r="A4313" s="38" t="s">
        <v>113</v>
      </c>
      <c r="B4313" s="38" t="str">
        <f t="shared" si="7"/>
        <v>mo_priv012</v>
      </c>
      <c r="C4313" s="38" t="s">
        <v>917</v>
      </c>
      <c r="D4313" s="38">
        <v>7</v>
      </c>
      <c r="E4313" s="38">
        <v>4</v>
      </c>
      <c r="F4313" s="38">
        <v>2025</v>
      </c>
      <c r="G4313" s="38">
        <v>3</v>
      </c>
      <c r="H4313" s="38" t="s">
        <v>1505</v>
      </c>
      <c r="I4313" s="38" t="s">
        <v>314</v>
      </c>
      <c r="J4313" s="38" t="s">
        <v>1617</v>
      </c>
      <c r="K4313" s="38" t="s">
        <v>1058</v>
      </c>
      <c r="L4313" s="38">
        <v>40</v>
      </c>
      <c r="M4313" s="38">
        <v>8</v>
      </c>
      <c r="N4313" s="38">
        <v>5</v>
      </c>
      <c r="O4313" s="38" t="s">
        <v>201</v>
      </c>
      <c r="P4313" s="38" t="s">
        <v>1432</v>
      </c>
    </row>
    <row r="4314" spans="1:16" s="38" customFormat="1" ht="15" hidden="1" x14ac:dyDescent="0.2">
      <c r="A4314" s="38" t="s">
        <v>113</v>
      </c>
      <c r="B4314" s="38" t="str">
        <f t="shared" si="7"/>
        <v>mo_priv012</v>
      </c>
      <c r="C4314" s="38" t="s">
        <v>917</v>
      </c>
      <c r="D4314" s="38">
        <v>7</v>
      </c>
      <c r="E4314" s="38">
        <v>4</v>
      </c>
      <c r="F4314" s="38">
        <v>2025</v>
      </c>
      <c r="G4314" s="38">
        <v>3</v>
      </c>
      <c r="H4314" s="38" t="s">
        <v>1505</v>
      </c>
      <c r="I4314" s="38" t="s">
        <v>425</v>
      </c>
      <c r="J4314" s="38" t="s">
        <v>426</v>
      </c>
      <c r="K4314" s="38" t="s">
        <v>1058</v>
      </c>
      <c r="L4314" s="38">
        <v>3</v>
      </c>
      <c r="M4314" s="38">
        <v>3</v>
      </c>
      <c r="N4314" s="38">
        <v>1</v>
      </c>
      <c r="O4314" s="38" t="s">
        <v>201</v>
      </c>
      <c r="P4314" s="38" t="s">
        <v>271</v>
      </c>
    </row>
    <row r="4315" spans="1:16" s="38" customFormat="1" ht="15" hidden="1" x14ac:dyDescent="0.2">
      <c r="A4315" s="38" t="s">
        <v>109</v>
      </c>
      <c r="B4315" s="38" t="str">
        <f t="shared" si="7"/>
        <v>mo_priv008</v>
      </c>
      <c r="C4315" s="38" t="s">
        <v>917</v>
      </c>
      <c r="D4315" s="38">
        <v>7</v>
      </c>
      <c r="E4315" s="38">
        <v>4</v>
      </c>
      <c r="F4315" s="38">
        <v>2025</v>
      </c>
      <c r="G4315" s="38">
        <v>3</v>
      </c>
      <c r="H4315" s="38" t="s">
        <v>1505</v>
      </c>
      <c r="I4315" s="38" t="s">
        <v>314</v>
      </c>
      <c r="J4315" s="38" t="s">
        <v>1617</v>
      </c>
      <c r="K4315" s="38" t="s">
        <v>1058</v>
      </c>
      <c r="L4315" s="38">
        <v>992</v>
      </c>
      <c r="M4315" s="38">
        <v>248</v>
      </c>
      <c r="N4315" s="38">
        <v>4</v>
      </c>
      <c r="O4315" s="38" t="s">
        <v>201</v>
      </c>
      <c r="P4315" s="38" t="s">
        <v>1432</v>
      </c>
    </row>
    <row r="4316" spans="1:16" s="38" customFormat="1" ht="15" hidden="1" x14ac:dyDescent="0.2">
      <c r="A4316" s="38" t="s">
        <v>109</v>
      </c>
      <c r="B4316" s="38" t="str">
        <f t="shared" si="7"/>
        <v>mo_priv008</v>
      </c>
      <c r="C4316" s="38" t="s">
        <v>917</v>
      </c>
      <c r="D4316" s="38">
        <v>7</v>
      </c>
      <c r="E4316" s="38">
        <v>4</v>
      </c>
      <c r="F4316" s="38">
        <v>2025</v>
      </c>
      <c r="G4316" s="38">
        <v>3</v>
      </c>
      <c r="H4316" s="38" t="s">
        <v>1505</v>
      </c>
      <c r="I4316" s="38" t="s">
        <v>375</v>
      </c>
      <c r="J4316" s="38" t="s">
        <v>376</v>
      </c>
      <c r="K4316" s="38" t="s">
        <v>1218</v>
      </c>
      <c r="L4316" s="38">
        <v>209</v>
      </c>
      <c r="M4316" s="38">
        <v>209</v>
      </c>
      <c r="N4316" s="38">
        <v>1</v>
      </c>
      <c r="O4316" s="38" t="s">
        <v>201</v>
      </c>
      <c r="P4316" s="38" t="s">
        <v>1515</v>
      </c>
    </row>
    <row r="4317" spans="1:16" s="38" customFormat="1" ht="15" hidden="1" x14ac:dyDescent="0.2">
      <c r="A4317" s="38" t="s">
        <v>109</v>
      </c>
      <c r="B4317" s="38" t="str">
        <f t="shared" si="7"/>
        <v>mo_priv008</v>
      </c>
      <c r="C4317" s="38" t="s">
        <v>917</v>
      </c>
      <c r="D4317" s="38">
        <v>7</v>
      </c>
      <c r="E4317" s="38">
        <v>4</v>
      </c>
      <c r="F4317" s="38">
        <v>2025</v>
      </c>
      <c r="G4317" s="38">
        <v>3</v>
      </c>
      <c r="H4317" s="38" t="s">
        <v>1505</v>
      </c>
      <c r="I4317" s="38" t="s">
        <v>425</v>
      </c>
      <c r="J4317" s="38" t="s">
        <v>426</v>
      </c>
      <c r="K4317" s="38" t="s">
        <v>1058</v>
      </c>
      <c r="L4317" s="38">
        <v>31</v>
      </c>
      <c r="M4317" s="38">
        <v>31</v>
      </c>
      <c r="N4317" s="38">
        <v>1</v>
      </c>
      <c r="O4317" s="38" t="s">
        <v>201</v>
      </c>
      <c r="P4317" s="38" t="s">
        <v>271</v>
      </c>
    </row>
    <row r="4318" spans="1:16" s="38" customFormat="1" ht="15" hidden="1" x14ac:dyDescent="0.2">
      <c r="A4318" s="38" t="s">
        <v>109</v>
      </c>
      <c r="B4318" s="38" t="str">
        <f t="shared" si="7"/>
        <v>mo_priv008</v>
      </c>
      <c r="C4318" s="38" t="s">
        <v>917</v>
      </c>
      <c r="D4318" s="38">
        <v>7</v>
      </c>
      <c r="E4318" s="38">
        <v>4</v>
      </c>
      <c r="F4318" s="38">
        <v>2025</v>
      </c>
      <c r="G4318" s="38">
        <v>3</v>
      </c>
      <c r="H4318" s="38" t="s">
        <v>1505</v>
      </c>
      <c r="I4318" s="38" t="s">
        <v>375</v>
      </c>
      <c r="J4318" s="38" t="s">
        <v>1676</v>
      </c>
      <c r="K4318" s="38" t="s">
        <v>1218</v>
      </c>
      <c r="L4318" s="38">
        <v>4</v>
      </c>
      <c r="M4318" s="38">
        <v>4</v>
      </c>
      <c r="N4318" s="38">
        <v>1</v>
      </c>
      <c r="O4318" s="38" t="s">
        <v>201</v>
      </c>
      <c r="P4318" s="38" t="s">
        <v>1531</v>
      </c>
    </row>
    <row r="4319" spans="1:16" s="38" customFormat="1" ht="15" hidden="1" x14ac:dyDescent="0.2">
      <c r="A4319" s="38" t="s">
        <v>109</v>
      </c>
      <c r="B4319" s="38" t="str">
        <f t="shared" si="7"/>
        <v>mo_priv008</v>
      </c>
      <c r="C4319" s="38" t="s">
        <v>917</v>
      </c>
      <c r="D4319" s="38">
        <v>7</v>
      </c>
      <c r="E4319" s="38">
        <v>4</v>
      </c>
      <c r="F4319" s="38">
        <v>2025</v>
      </c>
      <c r="G4319" s="38">
        <v>3</v>
      </c>
      <c r="H4319" s="38" t="s">
        <v>1505</v>
      </c>
      <c r="I4319" s="38" t="s">
        <v>992</v>
      </c>
      <c r="J4319" s="38" t="s">
        <v>1197</v>
      </c>
      <c r="K4319" s="38" t="s">
        <v>1058</v>
      </c>
      <c r="L4319" s="38">
        <v>1</v>
      </c>
      <c r="M4319" s="38">
        <v>1</v>
      </c>
      <c r="N4319" s="38">
        <v>1</v>
      </c>
      <c r="O4319" s="38" t="s">
        <v>201</v>
      </c>
      <c r="P4319" s="38" t="s">
        <v>1147</v>
      </c>
    </row>
    <row r="4320" spans="1:16" s="38" customFormat="1" ht="15" hidden="1" x14ac:dyDescent="0.2">
      <c r="A4320" s="38" t="s">
        <v>109</v>
      </c>
      <c r="B4320" s="38" t="str">
        <f t="shared" si="7"/>
        <v>mo_priv008</v>
      </c>
      <c r="C4320" s="38" t="s">
        <v>917</v>
      </c>
      <c r="D4320" s="38">
        <v>7</v>
      </c>
      <c r="E4320" s="38">
        <v>4</v>
      </c>
      <c r="F4320" s="38">
        <v>2025</v>
      </c>
      <c r="G4320" s="38">
        <v>3</v>
      </c>
      <c r="H4320" s="38" t="s">
        <v>1505</v>
      </c>
      <c r="I4320" s="38" t="s">
        <v>375</v>
      </c>
      <c r="J4320" s="38" t="s">
        <v>376</v>
      </c>
      <c r="K4320" s="38" t="s">
        <v>1218</v>
      </c>
      <c r="L4320" s="38">
        <v>3</v>
      </c>
      <c r="M4320" s="38">
        <v>3</v>
      </c>
      <c r="N4320" s="38">
        <v>1</v>
      </c>
      <c r="O4320" s="38" t="s">
        <v>201</v>
      </c>
      <c r="P4320" s="38" t="s">
        <v>1453</v>
      </c>
    </row>
    <row r="4321" spans="1:16" s="38" customFormat="1" ht="15" hidden="1" x14ac:dyDescent="0.2">
      <c r="A4321" s="38" t="s">
        <v>109</v>
      </c>
      <c r="B4321" s="38" t="str">
        <f t="shared" si="7"/>
        <v>mo_priv008</v>
      </c>
      <c r="C4321" s="38" t="s">
        <v>917</v>
      </c>
      <c r="D4321" s="38">
        <v>7</v>
      </c>
      <c r="E4321" s="38">
        <v>4</v>
      </c>
      <c r="F4321" s="38">
        <v>2025</v>
      </c>
      <c r="G4321" s="38">
        <v>3</v>
      </c>
      <c r="H4321" s="38" t="s">
        <v>1505</v>
      </c>
      <c r="I4321" s="38" t="s">
        <v>1966</v>
      </c>
      <c r="J4321" s="38" t="s">
        <v>481</v>
      </c>
      <c r="K4321" s="38" t="s">
        <v>1058</v>
      </c>
      <c r="L4321" s="38">
        <v>2</v>
      </c>
      <c r="M4321" s="38">
        <v>2</v>
      </c>
      <c r="N4321" s="38">
        <v>1</v>
      </c>
      <c r="O4321" s="38" t="s">
        <v>201</v>
      </c>
      <c r="P4321" s="38" t="s">
        <v>1568</v>
      </c>
    </row>
    <row r="4322" spans="1:16" s="38" customFormat="1" ht="15" hidden="1" x14ac:dyDescent="0.2">
      <c r="A4322" s="38" t="s">
        <v>102</v>
      </c>
      <c r="B4322" s="38" t="str">
        <f t="shared" si="7"/>
        <v>mo_priv009</v>
      </c>
      <c r="C4322" s="38" t="s">
        <v>917</v>
      </c>
      <c r="D4322" s="38">
        <v>7</v>
      </c>
      <c r="E4322" s="38">
        <v>4</v>
      </c>
      <c r="F4322" s="38">
        <v>2025</v>
      </c>
      <c r="G4322" s="38">
        <v>3</v>
      </c>
      <c r="H4322" s="38" t="s">
        <v>14</v>
      </c>
      <c r="I4322" s="38" t="s">
        <v>375</v>
      </c>
      <c r="J4322" s="38" t="s">
        <v>376</v>
      </c>
      <c r="K4322" s="38" t="s">
        <v>1218</v>
      </c>
      <c r="L4322" s="38">
        <v>1360</v>
      </c>
      <c r="M4322" s="38">
        <v>1360</v>
      </c>
      <c r="N4322" s="38">
        <v>1</v>
      </c>
      <c r="O4322" s="38" t="s">
        <v>201</v>
      </c>
      <c r="P4322" s="38" t="s">
        <v>1515</v>
      </c>
    </row>
    <row r="4323" spans="1:16" s="38" customFormat="1" ht="15" hidden="1" x14ac:dyDescent="0.2">
      <c r="A4323" s="38" t="s">
        <v>102</v>
      </c>
      <c r="B4323" s="38" t="str">
        <f t="shared" si="7"/>
        <v>mo_priv009</v>
      </c>
      <c r="C4323" s="38" t="s">
        <v>917</v>
      </c>
      <c r="D4323" s="38">
        <v>7</v>
      </c>
      <c r="E4323" s="38">
        <v>4</v>
      </c>
      <c r="F4323" s="38">
        <v>2025</v>
      </c>
      <c r="G4323" s="38">
        <v>3</v>
      </c>
      <c r="H4323" s="38" t="s">
        <v>14</v>
      </c>
      <c r="I4323" s="38" t="s">
        <v>978</v>
      </c>
      <c r="J4323" s="38" t="s">
        <v>1013</v>
      </c>
      <c r="K4323" s="38" t="s">
        <v>1058</v>
      </c>
      <c r="L4323" s="38">
        <v>127</v>
      </c>
      <c r="M4323" s="38">
        <v>127</v>
      </c>
      <c r="N4323" s="38">
        <v>1</v>
      </c>
      <c r="O4323" s="38" t="s">
        <v>201</v>
      </c>
      <c r="P4323" s="38" t="s">
        <v>1949</v>
      </c>
    </row>
    <row r="4324" spans="1:16" s="38" customFormat="1" ht="15" hidden="1" x14ac:dyDescent="0.2">
      <c r="A4324" s="38" t="s">
        <v>102</v>
      </c>
      <c r="B4324" s="38" t="str">
        <f t="shared" si="7"/>
        <v>mo_priv009</v>
      </c>
      <c r="C4324" s="38" t="s">
        <v>917</v>
      </c>
      <c r="D4324" s="38">
        <v>7</v>
      </c>
      <c r="E4324" s="38">
        <v>4</v>
      </c>
      <c r="F4324" s="38">
        <v>2025</v>
      </c>
      <c r="G4324" s="38">
        <v>3</v>
      </c>
      <c r="H4324" s="38" t="s">
        <v>14</v>
      </c>
      <c r="I4324" s="38" t="s">
        <v>314</v>
      </c>
      <c r="J4324" s="38" t="s">
        <v>1617</v>
      </c>
      <c r="K4324" s="38" t="s">
        <v>1058</v>
      </c>
      <c r="L4324" s="38">
        <v>44</v>
      </c>
      <c r="M4324" s="38">
        <v>44</v>
      </c>
      <c r="N4324" s="38">
        <v>1</v>
      </c>
      <c r="O4324" s="38" t="s">
        <v>201</v>
      </c>
      <c r="P4324" s="38" t="s">
        <v>1432</v>
      </c>
    </row>
    <row r="4325" spans="1:16" s="38" customFormat="1" ht="15" hidden="1" x14ac:dyDescent="0.2">
      <c r="A4325" s="38" t="s">
        <v>102</v>
      </c>
      <c r="B4325" s="38" t="str">
        <f t="shared" si="7"/>
        <v>mo_priv009</v>
      </c>
      <c r="C4325" s="38" t="s">
        <v>917</v>
      </c>
      <c r="D4325" s="38">
        <v>7</v>
      </c>
      <c r="E4325" s="38">
        <v>4</v>
      </c>
      <c r="F4325" s="38">
        <v>2025</v>
      </c>
      <c r="G4325" s="38">
        <v>3</v>
      </c>
      <c r="H4325" s="38" t="s">
        <v>14</v>
      </c>
      <c r="I4325" s="38" t="s">
        <v>394</v>
      </c>
      <c r="J4325" s="38" t="s">
        <v>395</v>
      </c>
      <c r="K4325" s="38" t="s">
        <v>1058</v>
      </c>
      <c r="L4325" s="38">
        <v>2</v>
      </c>
      <c r="M4325" s="38">
        <v>2</v>
      </c>
      <c r="N4325" s="38">
        <v>1</v>
      </c>
      <c r="O4325" s="38" t="s">
        <v>201</v>
      </c>
      <c r="P4325" s="38" t="s">
        <v>78</v>
      </c>
    </row>
    <row r="4326" spans="1:16" s="38" customFormat="1" ht="15" hidden="1" x14ac:dyDescent="0.2">
      <c r="A4326" s="38" t="s">
        <v>102</v>
      </c>
      <c r="B4326" s="38" t="str">
        <f t="shared" si="7"/>
        <v>mo_priv009</v>
      </c>
      <c r="C4326" s="38" t="s">
        <v>917</v>
      </c>
      <c r="D4326" s="38">
        <v>7</v>
      </c>
      <c r="E4326" s="38">
        <v>4</v>
      </c>
      <c r="F4326" s="38">
        <v>2025</v>
      </c>
      <c r="G4326" s="38">
        <v>3</v>
      </c>
      <c r="H4326" s="38" t="s">
        <v>14</v>
      </c>
      <c r="I4326" s="38" t="s">
        <v>375</v>
      </c>
      <c r="J4326" s="38" t="s">
        <v>398</v>
      </c>
      <c r="K4326" s="38" t="s">
        <v>1218</v>
      </c>
      <c r="L4326" s="38">
        <v>129</v>
      </c>
      <c r="M4326" s="38">
        <v>129</v>
      </c>
      <c r="N4326" s="38">
        <v>1</v>
      </c>
      <c r="O4326" s="38" t="s">
        <v>201</v>
      </c>
      <c r="P4326" s="38" t="s">
        <v>1453</v>
      </c>
    </row>
    <row r="4327" spans="1:16" s="38" customFormat="1" ht="15" hidden="1" x14ac:dyDescent="0.2">
      <c r="A4327" s="38" t="s">
        <v>102</v>
      </c>
      <c r="B4327" s="38" t="str">
        <f t="shared" si="7"/>
        <v>mo_priv009</v>
      </c>
      <c r="C4327" s="38" t="s">
        <v>917</v>
      </c>
      <c r="D4327" s="38">
        <v>7</v>
      </c>
      <c r="E4327" s="38">
        <v>4</v>
      </c>
      <c r="F4327" s="38">
        <v>2025</v>
      </c>
      <c r="G4327" s="38">
        <v>3</v>
      </c>
      <c r="H4327" s="38" t="s">
        <v>14</v>
      </c>
      <c r="I4327" s="38" t="s">
        <v>312</v>
      </c>
      <c r="J4327" s="38" t="s">
        <v>313</v>
      </c>
      <c r="K4327" s="38" t="s">
        <v>1058</v>
      </c>
      <c r="L4327" s="38">
        <v>240</v>
      </c>
      <c r="M4327" s="38">
        <v>12</v>
      </c>
      <c r="N4327" s="38">
        <v>20</v>
      </c>
      <c r="O4327" s="38" t="s">
        <v>201</v>
      </c>
      <c r="P4327" s="38" t="s">
        <v>1526</v>
      </c>
    </row>
    <row r="4328" spans="1:16" s="38" customFormat="1" ht="15" hidden="1" x14ac:dyDescent="0.25">
      <c r="A4328" s="38" t="s">
        <v>102</v>
      </c>
      <c r="B4328" s="38" t="str">
        <f t="shared" si="7"/>
        <v>mo_priv009</v>
      </c>
      <c r="C4328" s="38" t="s">
        <v>917</v>
      </c>
      <c r="D4328" s="38">
        <v>7</v>
      </c>
      <c r="E4328" s="38">
        <v>4</v>
      </c>
      <c r="F4328" s="38">
        <v>2025</v>
      </c>
      <c r="G4328" s="38">
        <v>3</v>
      </c>
      <c r="H4328" s="38" t="s">
        <v>14</v>
      </c>
      <c r="I4328" s="38" t="s">
        <v>371</v>
      </c>
      <c r="J4328" s="38" t="s">
        <v>1980</v>
      </c>
      <c r="K4328" s="38" t="s">
        <v>1058</v>
      </c>
      <c r="L4328" s="38">
        <v>19</v>
      </c>
      <c r="M4328" s="38">
        <v>19</v>
      </c>
      <c r="N4328" s="38">
        <v>1</v>
      </c>
      <c r="O4328" s="38" t="s">
        <v>201</v>
      </c>
      <c r="P4328" s="5" t="s">
        <v>1706</v>
      </c>
    </row>
    <row r="4329" spans="1:16" s="38" customFormat="1" ht="15" hidden="1" x14ac:dyDescent="0.2">
      <c r="A4329" s="38" t="s">
        <v>102</v>
      </c>
      <c r="B4329" s="38" t="str">
        <f t="shared" si="7"/>
        <v>mo_priv009</v>
      </c>
      <c r="C4329" s="38" t="s">
        <v>917</v>
      </c>
      <c r="D4329" s="38">
        <v>7</v>
      </c>
      <c r="E4329" s="38">
        <v>4</v>
      </c>
      <c r="F4329" s="38">
        <v>2025</v>
      </c>
      <c r="G4329" s="38">
        <v>3</v>
      </c>
      <c r="H4329" s="38" t="s">
        <v>14</v>
      </c>
      <c r="I4329" s="38" t="s">
        <v>375</v>
      </c>
      <c r="J4329" s="38" t="s">
        <v>1676</v>
      </c>
      <c r="K4329" s="38" t="s">
        <v>1218</v>
      </c>
      <c r="L4329" s="38">
        <v>1</v>
      </c>
      <c r="M4329" s="38">
        <v>1</v>
      </c>
      <c r="N4329" s="38">
        <v>1</v>
      </c>
      <c r="O4329" s="38" t="s">
        <v>201</v>
      </c>
      <c r="P4329" s="38" t="s">
        <v>1531</v>
      </c>
    </row>
    <row r="4330" spans="1:16" s="38" customFormat="1" ht="15" hidden="1" x14ac:dyDescent="0.2">
      <c r="A4330" s="38" t="s">
        <v>102</v>
      </c>
      <c r="B4330" s="38" t="str">
        <f t="shared" si="7"/>
        <v>mo_priv009</v>
      </c>
      <c r="C4330" s="38" t="s">
        <v>917</v>
      </c>
      <c r="D4330" s="38">
        <v>7</v>
      </c>
      <c r="E4330" s="38">
        <v>4</v>
      </c>
      <c r="F4330" s="38">
        <v>2025</v>
      </c>
      <c r="G4330" s="38">
        <v>3</v>
      </c>
      <c r="H4330" s="38" t="s">
        <v>1505</v>
      </c>
      <c r="I4330" s="38" t="s">
        <v>375</v>
      </c>
      <c r="J4330" s="38" t="s">
        <v>398</v>
      </c>
      <c r="K4330" s="38" t="s">
        <v>1218</v>
      </c>
      <c r="L4330" s="38">
        <v>260</v>
      </c>
      <c r="M4330" s="38">
        <v>260</v>
      </c>
      <c r="N4330" s="38">
        <v>1</v>
      </c>
      <c r="O4330" s="38" t="s">
        <v>201</v>
      </c>
      <c r="P4330" s="38" t="s">
        <v>1515</v>
      </c>
    </row>
    <row r="4331" spans="1:16" s="38" customFormat="1" ht="15" hidden="1" x14ac:dyDescent="0.2">
      <c r="A4331" s="38" t="s">
        <v>102</v>
      </c>
      <c r="B4331" s="38" t="str">
        <f t="shared" si="7"/>
        <v>mo_priv009</v>
      </c>
      <c r="C4331" s="38" t="s">
        <v>917</v>
      </c>
      <c r="D4331" s="38">
        <v>7</v>
      </c>
      <c r="E4331" s="38">
        <v>4</v>
      </c>
      <c r="F4331" s="38">
        <v>2025</v>
      </c>
      <c r="G4331" s="38">
        <v>3</v>
      </c>
      <c r="H4331" s="38" t="s">
        <v>1505</v>
      </c>
      <c r="I4331" s="38" t="s">
        <v>978</v>
      </c>
      <c r="J4331" s="38" t="s">
        <v>1013</v>
      </c>
      <c r="K4331" s="38" t="s">
        <v>1058</v>
      </c>
      <c r="L4331" s="38">
        <v>15</v>
      </c>
      <c r="M4331" s="38">
        <v>5</v>
      </c>
      <c r="N4331" s="38">
        <v>3</v>
      </c>
      <c r="O4331" s="38" t="s">
        <v>201</v>
      </c>
      <c r="P4331" s="38" t="s">
        <v>1949</v>
      </c>
    </row>
    <row r="4332" spans="1:16" s="38" customFormat="1" ht="15" hidden="1" x14ac:dyDescent="0.2">
      <c r="A4332" s="38" t="s">
        <v>102</v>
      </c>
      <c r="B4332" s="38" t="str">
        <f t="shared" si="7"/>
        <v>mo_priv009</v>
      </c>
      <c r="C4332" s="38" t="s">
        <v>917</v>
      </c>
      <c r="D4332" s="38">
        <v>7</v>
      </c>
      <c r="E4332" s="38">
        <v>4</v>
      </c>
      <c r="F4332" s="38">
        <v>2025</v>
      </c>
      <c r="G4332" s="38">
        <v>3</v>
      </c>
      <c r="H4332" s="38" t="s">
        <v>1505</v>
      </c>
      <c r="I4332" s="38" t="s">
        <v>312</v>
      </c>
      <c r="J4332" s="38" t="s">
        <v>313</v>
      </c>
      <c r="K4332" s="38" t="s">
        <v>1058</v>
      </c>
      <c r="L4332" s="38">
        <v>13</v>
      </c>
      <c r="M4332" s="38">
        <v>1</v>
      </c>
      <c r="N4332" s="38">
        <v>13</v>
      </c>
      <c r="O4332" s="38" t="s">
        <v>201</v>
      </c>
      <c r="P4332" s="38" t="s">
        <v>1526</v>
      </c>
    </row>
    <row r="4333" spans="1:16" s="38" customFormat="1" ht="15" hidden="1" x14ac:dyDescent="0.2">
      <c r="A4333" s="38" t="s">
        <v>102</v>
      </c>
      <c r="B4333" s="38" t="str">
        <f t="shared" si="7"/>
        <v>mo_priv009</v>
      </c>
      <c r="C4333" s="38" t="s">
        <v>917</v>
      </c>
      <c r="D4333" s="38">
        <v>7</v>
      </c>
      <c r="E4333" s="38">
        <v>4</v>
      </c>
      <c r="F4333" s="38">
        <v>2025</v>
      </c>
      <c r="G4333" s="38">
        <v>3</v>
      </c>
      <c r="H4333" s="38" t="s">
        <v>1505</v>
      </c>
      <c r="I4333" s="38" t="s">
        <v>375</v>
      </c>
      <c r="J4333" s="38" t="s">
        <v>398</v>
      </c>
      <c r="K4333" s="38" t="s">
        <v>1218</v>
      </c>
      <c r="L4333" s="38">
        <v>4</v>
      </c>
      <c r="M4333" s="38">
        <v>4</v>
      </c>
      <c r="N4333" s="38">
        <v>1</v>
      </c>
      <c r="O4333" s="38" t="s">
        <v>201</v>
      </c>
      <c r="P4333" s="38" t="s">
        <v>1453</v>
      </c>
    </row>
    <row r="4334" spans="1:16" s="38" customFormat="1" ht="15" hidden="1" x14ac:dyDescent="0.2">
      <c r="A4334" s="38" t="s">
        <v>111</v>
      </c>
      <c r="B4334" s="38" t="str">
        <f t="shared" si="7"/>
        <v>mo_priv007</v>
      </c>
      <c r="C4334" s="38" t="s">
        <v>917</v>
      </c>
      <c r="D4334" s="38">
        <v>7</v>
      </c>
      <c r="E4334" s="38">
        <v>4</v>
      </c>
      <c r="F4334" s="38">
        <v>2025</v>
      </c>
      <c r="G4334" s="38">
        <v>3</v>
      </c>
      <c r="H4334" s="38" t="s">
        <v>14</v>
      </c>
      <c r="I4334" s="38" t="s">
        <v>375</v>
      </c>
      <c r="J4334" s="38" t="s">
        <v>376</v>
      </c>
      <c r="K4334" s="38" t="s">
        <v>1218</v>
      </c>
      <c r="L4334" s="38">
        <v>25</v>
      </c>
      <c r="M4334" s="38">
        <v>25</v>
      </c>
      <c r="N4334" s="38">
        <v>1</v>
      </c>
      <c r="O4334" s="38" t="s">
        <v>201</v>
      </c>
      <c r="P4334" s="38" t="s">
        <v>1515</v>
      </c>
    </row>
    <row r="4335" spans="1:16" s="38" customFormat="1" ht="15" hidden="1" x14ac:dyDescent="0.2">
      <c r="A4335" s="38" t="s">
        <v>111</v>
      </c>
      <c r="B4335" s="38" t="str">
        <f t="shared" si="7"/>
        <v>mo_priv007</v>
      </c>
      <c r="C4335" s="38" t="s">
        <v>917</v>
      </c>
      <c r="D4335" s="38">
        <v>7</v>
      </c>
      <c r="E4335" s="38">
        <v>4</v>
      </c>
      <c r="F4335" s="38">
        <v>2025</v>
      </c>
      <c r="G4335" s="38">
        <v>3</v>
      </c>
      <c r="H4335" s="38" t="s">
        <v>14</v>
      </c>
      <c r="I4335" s="38" t="s">
        <v>375</v>
      </c>
      <c r="J4335" s="38" t="s">
        <v>398</v>
      </c>
      <c r="K4335" s="38" t="s">
        <v>1218</v>
      </c>
      <c r="L4335" s="38">
        <v>22</v>
      </c>
      <c r="M4335" s="38">
        <v>22</v>
      </c>
      <c r="N4335" s="38">
        <v>1</v>
      </c>
      <c r="O4335" s="38" t="s">
        <v>201</v>
      </c>
      <c r="P4335" s="38" t="s">
        <v>1453</v>
      </c>
    </row>
    <row r="4336" spans="1:16" s="38" customFormat="1" ht="15" hidden="1" x14ac:dyDescent="0.2">
      <c r="A4336" s="38" t="s">
        <v>111</v>
      </c>
      <c r="B4336" s="38" t="str">
        <f t="shared" si="7"/>
        <v>mo_priv007</v>
      </c>
      <c r="C4336" s="38" t="s">
        <v>917</v>
      </c>
      <c r="D4336" s="38">
        <v>7</v>
      </c>
      <c r="E4336" s="38">
        <v>4</v>
      </c>
      <c r="F4336" s="38">
        <v>2025</v>
      </c>
      <c r="G4336" s="38">
        <v>3</v>
      </c>
      <c r="H4336" s="38" t="s">
        <v>14</v>
      </c>
      <c r="I4336" s="38" t="s">
        <v>379</v>
      </c>
      <c r="J4336" s="38" t="s">
        <v>1997</v>
      </c>
      <c r="K4336" s="38" t="s">
        <v>1058</v>
      </c>
      <c r="L4336" s="38">
        <v>20</v>
      </c>
      <c r="M4336" s="38">
        <v>20</v>
      </c>
      <c r="N4336" s="38">
        <v>1</v>
      </c>
      <c r="O4336" s="38" t="s">
        <v>201</v>
      </c>
      <c r="P4336" s="38" t="s">
        <v>1998</v>
      </c>
    </row>
    <row r="4337" spans="1:16" s="38" customFormat="1" ht="15" hidden="1" x14ac:dyDescent="0.2">
      <c r="A4337" s="38" t="s">
        <v>111</v>
      </c>
      <c r="B4337" s="38" t="str">
        <f t="shared" si="7"/>
        <v>mo_priv007</v>
      </c>
      <c r="C4337" s="38" t="s">
        <v>917</v>
      </c>
      <c r="D4337" s="38">
        <v>7</v>
      </c>
      <c r="E4337" s="38">
        <v>4</v>
      </c>
      <c r="F4337" s="38">
        <v>2025</v>
      </c>
      <c r="G4337" s="38">
        <v>3</v>
      </c>
      <c r="H4337" s="38" t="s">
        <v>14</v>
      </c>
      <c r="I4337" s="38" t="s">
        <v>428</v>
      </c>
      <c r="J4337" s="38" t="s">
        <v>306</v>
      </c>
      <c r="K4337" s="38" t="s">
        <v>1058</v>
      </c>
      <c r="L4337" s="38">
        <v>4</v>
      </c>
      <c r="M4337" s="38">
        <v>2</v>
      </c>
      <c r="N4337" s="38">
        <v>2</v>
      </c>
      <c r="O4337" s="38" t="s">
        <v>201</v>
      </c>
      <c r="P4337" s="38" t="s">
        <v>1701</v>
      </c>
    </row>
    <row r="4338" spans="1:16" s="38" customFormat="1" ht="15" hidden="1" x14ac:dyDescent="0.2">
      <c r="A4338" s="38" t="s">
        <v>111</v>
      </c>
      <c r="B4338" s="38" t="str">
        <f t="shared" si="7"/>
        <v>mo_priv007</v>
      </c>
      <c r="C4338" s="38" t="s">
        <v>917</v>
      </c>
      <c r="D4338" s="38">
        <v>7</v>
      </c>
      <c r="E4338" s="38">
        <v>4</v>
      </c>
      <c r="F4338" s="38">
        <v>2025</v>
      </c>
      <c r="G4338" s="38">
        <v>3</v>
      </c>
      <c r="H4338" s="38" t="s">
        <v>14</v>
      </c>
      <c r="I4338" s="38" t="s">
        <v>1966</v>
      </c>
      <c r="J4338" s="38" t="s">
        <v>481</v>
      </c>
      <c r="K4338" s="38" t="s">
        <v>1058</v>
      </c>
      <c r="L4338" s="38">
        <v>1</v>
      </c>
      <c r="M4338" s="38">
        <v>1</v>
      </c>
      <c r="N4338" s="38">
        <v>1</v>
      </c>
      <c r="O4338" s="38" t="s">
        <v>201</v>
      </c>
      <c r="P4338" s="38" t="s">
        <v>1568</v>
      </c>
    </row>
    <row r="4339" spans="1:16" s="38" customFormat="1" ht="15" hidden="1" x14ac:dyDescent="0.2">
      <c r="A4339" s="38" t="s">
        <v>103</v>
      </c>
      <c r="B4339" s="38" t="str">
        <f t="shared" si="7"/>
        <v>mo_priv006</v>
      </c>
      <c r="C4339" s="38" t="s">
        <v>917</v>
      </c>
      <c r="D4339" s="38">
        <v>7</v>
      </c>
      <c r="E4339" s="38">
        <v>4</v>
      </c>
      <c r="F4339" s="38">
        <v>2025</v>
      </c>
      <c r="G4339" s="38">
        <v>3</v>
      </c>
      <c r="H4339" s="38" t="s">
        <v>1505</v>
      </c>
      <c r="I4339" s="38" t="s">
        <v>375</v>
      </c>
      <c r="J4339" s="38" t="s">
        <v>398</v>
      </c>
      <c r="K4339" s="38" t="s">
        <v>1218</v>
      </c>
      <c r="L4339" s="38">
        <v>16</v>
      </c>
      <c r="M4339" s="38">
        <v>16</v>
      </c>
      <c r="N4339" s="38">
        <v>1</v>
      </c>
      <c r="O4339" s="38" t="s">
        <v>201</v>
      </c>
      <c r="P4339" s="38" t="s">
        <v>1453</v>
      </c>
    </row>
    <row r="4340" spans="1:16" s="38" customFormat="1" ht="15" hidden="1" x14ac:dyDescent="0.2">
      <c r="A4340" s="38" t="s">
        <v>103</v>
      </c>
      <c r="B4340" s="38" t="str">
        <f t="shared" si="7"/>
        <v>mo_priv006</v>
      </c>
      <c r="C4340" s="38" t="s">
        <v>917</v>
      </c>
      <c r="D4340" s="38">
        <v>7</v>
      </c>
      <c r="E4340" s="38">
        <v>4</v>
      </c>
      <c r="F4340" s="38">
        <v>2025</v>
      </c>
      <c r="G4340" s="38">
        <v>3</v>
      </c>
      <c r="H4340" s="38" t="s">
        <v>1505</v>
      </c>
      <c r="I4340" s="38" t="s">
        <v>375</v>
      </c>
      <c r="J4340" s="38" t="s">
        <v>1676</v>
      </c>
      <c r="K4340" s="38" t="s">
        <v>1218</v>
      </c>
      <c r="L4340" s="38">
        <v>21</v>
      </c>
      <c r="M4340" s="38">
        <v>21</v>
      </c>
      <c r="N4340" s="38">
        <v>1</v>
      </c>
      <c r="O4340" s="38" t="s">
        <v>201</v>
      </c>
      <c r="P4340" s="38" t="s">
        <v>1531</v>
      </c>
    </row>
    <row r="4341" spans="1:16" s="38" customFormat="1" ht="15" hidden="1" x14ac:dyDescent="0.2">
      <c r="A4341" s="38" t="s">
        <v>103</v>
      </c>
      <c r="B4341" s="38" t="str">
        <f t="shared" si="7"/>
        <v>mo_priv006</v>
      </c>
      <c r="C4341" s="38" t="s">
        <v>917</v>
      </c>
      <c r="D4341" s="38">
        <v>7</v>
      </c>
      <c r="E4341" s="38">
        <v>4</v>
      </c>
      <c r="F4341" s="38">
        <v>2025</v>
      </c>
      <c r="G4341" s="38">
        <v>3</v>
      </c>
      <c r="H4341" s="38" t="s">
        <v>1505</v>
      </c>
      <c r="I4341" s="38" t="s">
        <v>399</v>
      </c>
      <c r="J4341" s="38" t="s">
        <v>400</v>
      </c>
      <c r="K4341" s="38" t="s">
        <v>1058</v>
      </c>
      <c r="L4341" s="38">
        <v>18</v>
      </c>
      <c r="M4341" s="38">
        <v>18</v>
      </c>
      <c r="N4341" s="38">
        <v>1</v>
      </c>
      <c r="O4341" s="38" t="s">
        <v>201</v>
      </c>
      <c r="P4341" s="38" t="s">
        <v>1547</v>
      </c>
    </row>
    <row r="4342" spans="1:16" s="38" customFormat="1" ht="15" hidden="1" x14ac:dyDescent="0.2">
      <c r="A4342" s="38" t="s">
        <v>103</v>
      </c>
      <c r="B4342" s="38" t="str">
        <f t="shared" si="7"/>
        <v>mo_priv006</v>
      </c>
      <c r="C4342" s="38" t="s">
        <v>917</v>
      </c>
      <c r="D4342" s="38">
        <v>7</v>
      </c>
      <c r="E4342" s="38">
        <v>4</v>
      </c>
      <c r="F4342" s="38">
        <v>2025</v>
      </c>
      <c r="G4342" s="38">
        <v>3</v>
      </c>
      <c r="H4342" s="38" t="s">
        <v>1505</v>
      </c>
      <c r="I4342" s="38" t="s">
        <v>351</v>
      </c>
      <c r="J4342" s="38" t="s">
        <v>352</v>
      </c>
      <c r="K4342" s="38" t="s">
        <v>1058</v>
      </c>
      <c r="L4342" s="38">
        <v>1</v>
      </c>
      <c r="M4342" s="38">
        <v>1</v>
      </c>
      <c r="N4342" s="38">
        <v>1</v>
      </c>
      <c r="O4342" s="38" t="s">
        <v>201</v>
      </c>
      <c r="P4342" s="38" t="s">
        <v>1516</v>
      </c>
    </row>
    <row r="4343" spans="1:16" s="38" customFormat="1" ht="15" hidden="1" x14ac:dyDescent="0.2">
      <c r="A4343" s="38" t="s">
        <v>103</v>
      </c>
      <c r="B4343" s="38" t="str">
        <f t="shared" si="7"/>
        <v>mo_priv006</v>
      </c>
      <c r="C4343" s="38" t="s">
        <v>917</v>
      </c>
      <c r="D4343" s="38">
        <v>7</v>
      </c>
      <c r="E4343" s="38">
        <v>4</v>
      </c>
      <c r="F4343" s="38">
        <v>2025</v>
      </c>
      <c r="G4343" s="38">
        <v>3</v>
      </c>
      <c r="H4343" s="38" t="s">
        <v>1505</v>
      </c>
      <c r="I4343" s="38" t="s">
        <v>375</v>
      </c>
      <c r="J4343" s="38" t="s">
        <v>376</v>
      </c>
      <c r="K4343" s="38" t="s">
        <v>1218</v>
      </c>
      <c r="L4343" s="38">
        <v>31</v>
      </c>
      <c r="M4343" s="38">
        <v>31</v>
      </c>
      <c r="N4343" s="38">
        <v>1</v>
      </c>
      <c r="O4343" s="38" t="s">
        <v>201</v>
      </c>
      <c r="P4343" s="38" t="s">
        <v>1515</v>
      </c>
    </row>
    <row r="4344" spans="1:16" s="38" customFormat="1" ht="15" hidden="1" x14ac:dyDescent="0.2">
      <c r="A4344" s="38" t="s">
        <v>24</v>
      </c>
      <c r="B4344" s="38" t="str">
        <f t="shared" si="7"/>
        <v>mo_priv026</v>
      </c>
      <c r="C4344" s="38" t="s">
        <v>917</v>
      </c>
      <c r="D4344" s="38">
        <v>7</v>
      </c>
      <c r="E4344" s="38">
        <v>5</v>
      </c>
      <c r="F4344" s="38">
        <v>2025</v>
      </c>
      <c r="G4344" s="38">
        <v>3</v>
      </c>
      <c r="H4344" s="38" t="s">
        <v>14</v>
      </c>
      <c r="I4344" s="38" t="s">
        <v>314</v>
      </c>
      <c r="J4344" s="38" t="s">
        <v>1617</v>
      </c>
      <c r="K4344" s="38" t="s">
        <v>1058</v>
      </c>
      <c r="L4344" s="38">
        <v>840</v>
      </c>
      <c r="M4344" s="38">
        <v>84</v>
      </c>
      <c r="N4344" s="38">
        <v>10</v>
      </c>
      <c r="O4344" s="38" t="s">
        <v>201</v>
      </c>
      <c r="P4344" s="38" t="s">
        <v>1432</v>
      </c>
    </row>
    <row r="4345" spans="1:16" s="38" customFormat="1" ht="15" hidden="1" x14ac:dyDescent="0.2">
      <c r="A4345" s="38" t="s">
        <v>24</v>
      </c>
      <c r="B4345" s="38" t="str">
        <f t="shared" si="7"/>
        <v>mo_priv026</v>
      </c>
      <c r="C4345" s="38" t="s">
        <v>917</v>
      </c>
      <c r="D4345" s="38">
        <v>7</v>
      </c>
      <c r="E4345" s="38">
        <v>5</v>
      </c>
      <c r="F4345" s="38">
        <v>2025</v>
      </c>
      <c r="G4345" s="38">
        <v>3</v>
      </c>
      <c r="H4345" s="38" t="s">
        <v>14</v>
      </c>
      <c r="I4345" s="38" t="s">
        <v>989</v>
      </c>
      <c r="J4345" s="38" t="s">
        <v>1028</v>
      </c>
      <c r="K4345" s="38" t="s">
        <v>1058</v>
      </c>
      <c r="L4345" s="38">
        <v>56</v>
      </c>
      <c r="M4345" s="38">
        <v>56</v>
      </c>
      <c r="N4345" s="38">
        <v>1</v>
      </c>
      <c r="O4345" s="38" t="s">
        <v>201</v>
      </c>
      <c r="P4345" s="38" t="s">
        <v>1027</v>
      </c>
    </row>
    <row r="4346" spans="1:16" s="38" customFormat="1" ht="15" hidden="1" x14ac:dyDescent="0.2">
      <c r="A4346" s="38" t="s">
        <v>24</v>
      </c>
      <c r="B4346" s="38" t="str">
        <f t="shared" si="7"/>
        <v>mo_priv026</v>
      </c>
      <c r="C4346" s="38" t="s">
        <v>917</v>
      </c>
      <c r="D4346" s="38">
        <v>7</v>
      </c>
      <c r="E4346" s="38">
        <v>5</v>
      </c>
      <c r="F4346" s="38">
        <v>2025</v>
      </c>
      <c r="G4346" s="38">
        <v>3</v>
      </c>
      <c r="H4346" s="38" t="s">
        <v>14</v>
      </c>
      <c r="I4346" s="38" t="s">
        <v>520</v>
      </c>
      <c r="J4346" s="38" t="s">
        <v>521</v>
      </c>
      <c r="K4346" s="38" t="s">
        <v>1058</v>
      </c>
      <c r="L4346" s="38">
        <v>4320</v>
      </c>
      <c r="M4346" s="38">
        <v>8</v>
      </c>
      <c r="N4346" s="38">
        <v>540</v>
      </c>
      <c r="O4346" s="38" t="s">
        <v>201</v>
      </c>
      <c r="P4346" s="38" t="s">
        <v>1571</v>
      </c>
    </row>
    <row r="4347" spans="1:16" s="38" customFormat="1" ht="15" hidden="1" x14ac:dyDescent="0.2">
      <c r="A4347" s="38" t="s">
        <v>24</v>
      </c>
      <c r="B4347" s="38" t="str">
        <f t="shared" si="7"/>
        <v>mo_priv026</v>
      </c>
      <c r="C4347" s="38" t="s">
        <v>917</v>
      </c>
      <c r="D4347" s="38">
        <v>7</v>
      </c>
      <c r="E4347" s="38">
        <v>5</v>
      </c>
      <c r="F4347" s="38">
        <v>2025</v>
      </c>
      <c r="G4347" s="38">
        <v>3</v>
      </c>
      <c r="H4347" s="38" t="s">
        <v>14</v>
      </c>
      <c r="I4347" s="38" t="s">
        <v>375</v>
      </c>
      <c r="J4347" s="38" t="s">
        <v>1676</v>
      </c>
      <c r="K4347" s="38" t="s">
        <v>1218</v>
      </c>
      <c r="L4347" s="38">
        <v>83</v>
      </c>
      <c r="M4347" s="38">
        <v>83</v>
      </c>
      <c r="N4347" s="38">
        <v>1</v>
      </c>
      <c r="O4347" s="38" t="s">
        <v>201</v>
      </c>
      <c r="P4347" s="38" t="s">
        <v>1531</v>
      </c>
    </row>
    <row r="4348" spans="1:16" s="38" customFormat="1" ht="15" hidden="1" x14ac:dyDescent="0.2">
      <c r="A4348" s="38" t="s">
        <v>24</v>
      </c>
      <c r="B4348" s="38" t="str">
        <f t="shared" si="7"/>
        <v>mo_priv026</v>
      </c>
      <c r="C4348" s="38" t="s">
        <v>917</v>
      </c>
      <c r="D4348" s="38">
        <v>7</v>
      </c>
      <c r="E4348" s="38">
        <v>5</v>
      </c>
      <c r="F4348" s="38">
        <v>2025</v>
      </c>
      <c r="G4348" s="38">
        <v>3</v>
      </c>
      <c r="H4348" s="38" t="s">
        <v>14</v>
      </c>
      <c r="I4348" s="38" t="s">
        <v>520</v>
      </c>
      <c r="J4348" s="38" t="s">
        <v>521</v>
      </c>
      <c r="K4348" s="38" t="s">
        <v>1058</v>
      </c>
      <c r="L4348" s="38">
        <v>30</v>
      </c>
      <c r="M4348" s="38">
        <v>3</v>
      </c>
      <c r="N4348" s="38">
        <v>10</v>
      </c>
      <c r="O4348" s="38" t="s">
        <v>201</v>
      </c>
      <c r="P4348" s="38" t="s">
        <v>1571</v>
      </c>
    </row>
    <row r="4349" spans="1:16" s="38" customFormat="1" ht="15" hidden="1" x14ac:dyDescent="0.2">
      <c r="A4349" s="38" t="s">
        <v>24</v>
      </c>
      <c r="B4349" s="38" t="str">
        <f t="shared" si="7"/>
        <v>mo_priv026</v>
      </c>
      <c r="C4349" s="38" t="s">
        <v>917</v>
      </c>
      <c r="D4349" s="38">
        <v>7</v>
      </c>
      <c r="E4349" s="38">
        <v>5</v>
      </c>
      <c r="F4349" s="38">
        <v>2025</v>
      </c>
      <c r="G4349" s="38">
        <v>3</v>
      </c>
      <c r="H4349" s="38" t="s">
        <v>14</v>
      </c>
      <c r="I4349" s="38" t="s">
        <v>375</v>
      </c>
      <c r="J4349" s="38" t="s">
        <v>398</v>
      </c>
      <c r="K4349" s="38" t="s">
        <v>1218</v>
      </c>
      <c r="L4349" s="38">
        <v>124</v>
      </c>
      <c r="M4349" s="38">
        <v>124</v>
      </c>
      <c r="N4349" s="38">
        <v>1</v>
      </c>
      <c r="O4349" s="38" t="s">
        <v>201</v>
      </c>
      <c r="P4349" s="38" t="s">
        <v>1453</v>
      </c>
    </row>
    <row r="4350" spans="1:16" s="38" customFormat="1" ht="15" hidden="1" x14ac:dyDescent="0.2">
      <c r="A4350" s="38" t="s">
        <v>24</v>
      </c>
      <c r="B4350" s="38" t="str">
        <f t="shared" si="7"/>
        <v>mo_priv026</v>
      </c>
      <c r="C4350" s="38" t="s">
        <v>917</v>
      </c>
      <c r="D4350" s="38">
        <v>7</v>
      </c>
      <c r="E4350" s="38">
        <v>5</v>
      </c>
      <c r="F4350" s="38">
        <v>2025</v>
      </c>
      <c r="G4350" s="38">
        <v>3</v>
      </c>
      <c r="H4350" s="38" t="s">
        <v>14</v>
      </c>
      <c r="I4350" s="38" t="s">
        <v>1966</v>
      </c>
      <c r="J4350" s="38" t="s">
        <v>481</v>
      </c>
      <c r="K4350" s="38" t="s">
        <v>1058</v>
      </c>
      <c r="L4350" s="38">
        <v>72</v>
      </c>
      <c r="M4350" s="38">
        <v>72</v>
      </c>
      <c r="N4350" s="38">
        <v>1</v>
      </c>
      <c r="O4350" s="38" t="s">
        <v>201</v>
      </c>
      <c r="P4350" s="38" t="s">
        <v>1568</v>
      </c>
    </row>
    <row r="4351" spans="1:16" s="38" customFormat="1" ht="15" hidden="1" x14ac:dyDescent="0.2">
      <c r="A4351" s="38" t="s">
        <v>24</v>
      </c>
      <c r="B4351" s="38" t="str">
        <f t="shared" si="7"/>
        <v>mo_priv026</v>
      </c>
      <c r="C4351" s="38" t="s">
        <v>917</v>
      </c>
      <c r="D4351" s="38">
        <v>7</v>
      </c>
      <c r="E4351" s="38">
        <v>5</v>
      </c>
      <c r="F4351" s="38">
        <v>2025</v>
      </c>
      <c r="G4351" s="38">
        <v>3</v>
      </c>
      <c r="H4351" s="38" t="s">
        <v>14</v>
      </c>
      <c r="I4351" s="38" t="s">
        <v>375</v>
      </c>
      <c r="J4351" s="38" t="s">
        <v>376</v>
      </c>
      <c r="K4351" s="38" t="s">
        <v>1218</v>
      </c>
      <c r="L4351" s="38">
        <v>37</v>
      </c>
      <c r="M4351" s="38">
        <v>37</v>
      </c>
      <c r="N4351" s="38">
        <v>1</v>
      </c>
      <c r="O4351" s="38" t="s">
        <v>201</v>
      </c>
      <c r="P4351" s="38" t="s">
        <v>1515</v>
      </c>
    </row>
    <row r="4352" spans="1:16" s="38" customFormat="1" ht="15" hidden="1" x14ac:dyDescent="0.2">
      <c r="A4352" s="38" t="s">
        <v>24</v>
      </c>
      <c r="B4352" s="38" t="str">
        <f t="shared" si="7"/>
        <v>mo_priv026</v>
      </c>
      <c r="C4352" s="38" t="s">
        <v>917</v>
      </c>
      <c r="D4352" s="38">
        <v>7</v>
      </c>
      <c r="E4352" s="38">
        <v>5</v>
      </c>
      <c r="F4352" s="38">
        <v>2025</v>
      </c>
      <c r="G4352" s="38">
        <v>3</v>
      </c>
      <c r="H4352" s="38" t="s">
        <v>14</v>
      </c>
      <c r="I4352" s="38" t="s">
        <v>380</v>
      </c>
      <c r="J4352" s="38" t="s">
        <v>381</v>
      </c>
      <c r="K4352" s="38" t="s">
        <v>1058</v>
      </c>
      <c r="L4352" s="38">
        <v>2</v>
      </c>
      <c r="M4352" s="38">
        <v>2</v>
      </c>
      <c r="N4352" s="38">
        <v>1</v>
      </c>
      <c r="O4352" s="38" t="s">
        <v>201</v>
      </c>
      <c r="P4352" s="38" t="s">
        <v>1680</v>
      </c>
    </row>
    <row r="4353" spans="1:16" s="38" customFormat="1" ht="15" hidden="1" x14ac:dyDescent="0.2">
      <c r="A4353" s="38" t="s">
        <v>24</v>
      </c>
      <c r="B4353" s="38" t="str">
        <f t="shared" si="7"/>
        <v>mo_priv026</v>
      </c>
      <c r="C4353" s="38" t="s">
        <v>917</v>
      </c>
      <c r="D4353" s="38">
        <v>7</v>
      </c>
      <c r="E4353" s="38">
        <v>5</v>
      </c>
      <c r="F4353" s="38">
        <v>2025</v>
      </c>
      <c r="G4353" s="38">
        <v>3</v>
      </c>
      <c r="H4353" s="38" t="s">
        <v>14</v>
      </c>
      <c r="I4353" s="38" t="s">
        <v>520</v>
      </c>
      <c r="J4353" s="38" t="s">
        <v>521</v>
      </c>
      <c r="K4353" s="38" t="s">
        <v>1058</v>
      </c>
      <c r="L4353" s="38">
        <v>1890</v>
      </c>
      <c r="M4353" s="38">
        <v>21</v>
      </c>
      <c r="N4353" s="38">
        <v>90</v>
      </c>
      <c r="O4353" s="38" t="s">
        <v>201</v>
      </c>
      <c r="P4353" s="38" t="s">
        <v>1571</v>
      </c>
    </row>
    <row r="4354" spans="1:16" s="38" customFormat="1" ht="15" hidden="1" x14ac:dyDescent="0.2">
      <c r="A4354" s="38" t="s">
        <v>24</v>
      </c>
      <c r="B4354" s="38" t="str">
        <f t="shared" si="7"/>
        <v>mo_priv026</v>
      </c>
      <c r="C4354" s="38" t="s">
        <v>917</v>
      </c>
      <c r="D4354" s="38">
        <v>7</v>
      </c>
      <c r="E4354" s="38">
        <v>5</v>
      </c>
      <c r="F4354" s="38">
        <v>2025</v>
      </c>
      <c r="G4354" s="38">
        <v>3</v>
      </c>
      <c r="H4354" s="38" t="s">
        <v>14</v>
      </c>
      <c r="I4354" s="38" t="s">
        <v>425</v>
      </c>
      <c r="J4354" s="38" t="s">
        <v>426</v>
      </c>
      <c r="K4354" s="38" t="s">
        <v>1058</v>
      </c>
      <c r="L4354" s="38">
        <v>33</v>
      </c>
      <c r="M4354" s="38">
        <v>33</v>
      </c>
      <c r="N4354" s="38">
        <v>1</v>
      </c>
      <c r="O4354" s="38" t="s">
        <v>201</v>
      </c>
      <c r="P4354" s="38" t="s">
        <v>271</v>
      </c>
    </row>
    <row r="4355" spans="1:16" s="38" customFormat="1" ht="15" hidden="1" x14ac:dyDescent="0.2">
      <c r="A4355" s="38" t="s">
        <v>24</v>
      </c>
      <c r="B4355" s="38" t="str">
        <f t="shared" si="7"/>
        <v>mo_priv026</v>
      </c>
      <c r="C4355" s="38" t="s">
        <v>917</v>
      </c>
      <c r="D4355" s="38">
        <v>7</v>
      </c>
      <c r="E4355" s="38">
        <v>5</v>
      </c>
      <c r="F4355" s="38">
        <v>2025</v>
      </c>
      <c r="G4355" s="38">
        <v>3</v>
      </c>
      <c r="H4355" s="38" t="s">
        <v>14</v>
      </c>
      <c r="I4355" s="38" t="s">
        <v>399</v>
      </c>
      <c r="J4355" s="38" t="s">
        <v>400</v>
      </c>
      <c r="K4355" s="38" t="s">
        <v>1058</v>
      </c>
      <c r="L4355" s="38">
        <v>2</v>
      </c>
      <c r="M4355" s="38">
        <v>2</v>
      </c>
      <c r="N4355" s="38">
        <v>1</v>
      </c>
      <c r="O4355" s="38" t="s">
        <v>201</v>
      </c>
      <c r="P4355" s="38" t="s">
        <v>1547</v>
      </c>
    </row>
    <row r="4356" spans="1:16" s="38" customFormat="1" ht="15" hidden="1" x14ac:dyDescent="0.2">
      <c r="A4356" s="38" t="s">
        <v>24</v>
      </c>
      <c r="B4356" s="38" t="str">
        <f t="shared" si="7"/>
        <v>mo_priv026</v>
      </c>
      <c r="C4356" s="38" t="s">
        <v>917</v>
      </c>
      <c r="D4356" s="38">
        <v>7</v>
      </c>
      <c r="E4356" s="38">
        <v>5</v>
      </c>
      <c r="F4356" s="38">
        <v>2025</v>
      </c>
      <c r="G4356" s="38">
        <v>3</v>
      </c>
      <c r="H4356" s="38" t="s">
        <v>1505</v>
      </c>
      <c r="I4356" s="38" t="s">
        <v>375</v>
      </c>
      <c r="J4356" s="38" t="s">
        <v>376</v>
      </c>
      <c r="K4356" s="38" t="s">
        <v>1218</v>
      </c>
      <c r="L4356" s="38">
        <v>99</v>
      </c>
      <c r="M4356" s="38">
        <v>99</v>
      </c>
      <c r="N4356" s="38">
        <v>1</v>
      </c>
      <c r="O4356" s="38" t="s">
        <v>201</v>
      </c>
      <c r="P4356" s="38" t="s">
        <v>1515</v>
      </c>
    </row>
    <row r="4357" spans="1:16" s="38" customFormat="1" ht="15" hidden="1" x14ac:dyDescent="0.2">
      <c r="A4357" s="38" t="s">
        <v>24</v>
      </c>
      <c r="B4357" s="38" t="str">
        <f t="shared" si="7"/>
        <v>mo_priv026</v>
      </c>
      <c r="C4357" s="38" t="s">
        <v>917</v>
      </c>
      <c r="D4357" s="38">
        <v>7</v>
      </c>
      <c r="E4357" s="38">
        <v>5</v>
      </c>
      <c r="F4357" s="38">
        <v>2025</v>
      </c>
      <c r="G4357" s="38">
        <v>3</v>
      </c>
      <c r="H4357" s="38" t="s">
        <v>1505</v>
      </c>
      <c r="I4357" s="38" t="s">
        <v>375</v>
      </c>
      <c r="J4357" s="38" t="s">
        <v>398</v>
      </c>
      <c r="K4357" s="38" t="s">
        <v>1218</v>
      </c>
      <c r="L4357" s="38">
        <v>270</v>
      </c>
      <c r="M4357" s="38">
        <v>270</v>
      </c>
      <c r="N4357" s="38">
        <v>1</v>
      </c>
      <c r="O4357" s="38" t="s">
        <v>201</v>
      </c>
      <c r="P4357" s="38" t="s">
        <v>1453</v>
      </c>
    </row>
    <row r="4358" spans="1:16" s="38" customFormat="1" ht="15" hidden="1" x14ac:dyDescent="0.2">
      <c r="A4358" s="38" t="s">
        <v>24</v>
      </c>
      <c r="B4358" s="38" t="str">
        <f t="shared" si="7"/>
        <v>mo_priv026</v>
      </c>
      <c r="C4358" s="38" t="s">
        <v>917</v>
      </c>
      <c r="D4358" s="38">
        <v>7</v>
      </c>
      <c r="E4358" s="38">
        <v>5</v>
      </c>
      <c r="F4358" s="38">
        <v>2025</v>
      </c>
      <c r="G4358" s="38">
        <v>3</v>
      </c>
      <c r="H4358" s="38" t="s">
        <v>1505</v>
      </c>
      <c r="I4358" s="38" t="s">
        <v>375</v>
      </c>
      <c r="J4358" s="38" t="s">
        <v>1676</v>
      </c>
      <c r="K4358" s="38" t="s">
        <v>1218</v>
      </c>
      <c r="L4358" s="38">
        <v>30</v>
      </c>
      <c r="M4358" s="38">
        <v>30</v>
      </c>
      <c r="N4358" s="38">
        <v>1</v>
      </c>
      <c r="O4358" s="38" t="s">
        <v>201</v>
      </c>
      <c r="P4358" s="38" t="s">
        <v>1531</v>
      </c>
    </row>
    <row r="4359" spans="1:16" s="38" customFormat="1" ht="15" hidden="1" x14ac:dyDescent="0.2">
      <c r="A4359" s="38" t="s">
        <v>24</v>
      </c>
      <c r="B4359" s="38" t="str">
        <f t="shared" si="7"/>
        <v>mo_priv026</v>
      </c>
      <c r="C4359" s="38" t="s">
        <v>917</v>
      </c>
      <c r="D4359" s="38">
        <v>7</v>
      </c>
      <c r="E4359" s="38">
        <v>5</v>
      </c>
      <c r="F4359" s="38">
        <v>2025</v>
      </c>
      <c r="G4359" s="38">
        <v>3</v>
      </c>
      <c r="H4359" s="38" t="s">
        <v>1505</v>
      </c>
      <c r="I4359" s="38" t="s">
        <v>1966</v>
      </c>
      <c r="J4359" s="38" t="s">
        <v>481</v>
      </c>
      <c r="K4359" s="38" t="s">
        <v>1058</v>
      </c>
      <c r="L4359" s="38">
        <v>35</v>
      </c>
      <c r="M4359" s="38">
        <v>35</v>
      </c>
      <c r="N4359" s="38">
        <v>1</v>
      </c>
      <c r="O4359" s="38" t="s">
        <v>201</v>
      </c>
      <c r="P4359" s="38" t="s">
        <v>1568</v>
      </c>
    </row>
    <row r="4360" spans="1:16" s="38" customFormat="1" ht="15" hidden="1" x14ac:dyDescent="0.2">
      <c r="A4360" s="38" t="s">
        <v>24</v>
      </c>
      <c r="B4360" s="38" t="str">
        <f t="shared" si="7"/>
        <v>mo_priv026</v>
      </c>
      <c r="C4360" s="38" t="s">
        <v>917</v>
      </c>
      <c r="D4360" s="38">
        <v>7</v>
      </c>
      <c r="E4360" s="38">
        <v>5</v>
      </c>
      <c r="F4360" s="38">
        <v>2025</v>
      </c>
      <c r="G4360" s="38">
        <v>3</v>
      </c>
      <c r="H4360" s="38" t="s">
        <v>1505</v>
      </c>
      <c r="I4360" s="38" t="s">
        <v>314</v>
      </c>
      <c r="J4360" s="38" t="s">
        <v>1617</v>
      </c>
      <c r="K4360" s="38" t="s">
        <v>1058</v>
      </c>
      <c r="L4360" s="38">
        <v>501</v>
      </c>
      <c r="M4360" s="38">
        <v>167</v>
      </c>
      <c r="N4360" s="38">
        <v>3</v>
      </c>
      <c r="O4360" s="38" t="s">
        <v>201</v>
      </c>
      <c r="P4360" s="38" t="s">
        <v>1432</v>
      </c>
    </row>
    <row r="4361" spans="1:16" s="38" customFormat="1" ht="15" hidden="1" x14ac:dyDescent="0.2">
      <c r="A4361" s="38" t="s">
        <v>24</v>
      </c>
      <c r="B4361" s="38" t="str">
        <f t="shared" si="7"/>
        <v>mo_priv026</v>
      </c>
      <c r="C4361" s="38" t="s">
        <v>917</v>
      </c>
      <c r="D4361" s="38">
        <v>7</v>
      </c>
      <c r="E4361" s="38">
        <v>5</v>
      </c>
      <c r="F4361" s="38">
        <v>2025</v>
      </c>
      <c r="G4361" s="38">
        <v>3</v>
      </c>
      <c r="H4361" s="38" t="s">
        <v>1505</v>
      </c>
      <c r="I4361" s="38" t="s">
        <v>989</v>
      </c>
      <c r="J4361" s="38" t="s">
        <v>1028</v>
      </c>
      <c r="K4361" s="38" t="s">
        <v>1058</v>
      </c>
      <c r="L4361" s="38">
        <v>139</v>
      </c>
      <c r="M4361" s="38">
        <v>139</v>
      </c>
      <c r="N4361" s="38">
        <v>1</v>
      </c>
      <c r="O4361" s="38" t="s">
        <v>201</v>
      </c>
      <c r="P4361" s="38" t="s">
        <v>1027</v>
      </c>
    </row>
    <row r="4362" spans="1:16" s="38" customFormat="1" ht="15" hidden="1" x14ac:dyDescent="0.2">
      <c r="A4362" s="38" t="s">
        <v>24</v>
      </c>
      <c r="B4362" s="38" t="str">
        <f t="shared" si="7"/>
        <v>mo_priv026</v>
      </c>
      <c r="C4362" s="38" t="s">
        <v>917</v>
      </c>
      <c r="D4362" s="38">
        <v>7</v>
      </c>
      <c r="E4362" s="38">
        <v>5</v>
      </c>
      <c r="F4362" s="38">
        <v>2025</v>
      </c>
      <c r="G4362" s="38">
        <v>3</v>
      </c>
      <c r="H4362" s="38" t="s">
        <v>1505</v>
      </c>
      <c r="I4362" s="38" t="s">
        <v>520</v>
      </c>
      <c r="J4362" s="38" t="s">
        <v>521</v>
      </c>
      <c r="K4362" s="38" t="s">
        <v>1058</v>
      </c>
      <c r="L4362" s="38">
        <v>6930</v>
      </c>
      <c r="M4362" s="38">
        <v>77</v>
      </c>
      <c r="N4362" s="38">
        <v>90</v>
      </c>
      <c r="O4362" s="38" t="s">
        <v>201</v>
      </c>
      <c r="P4362" s="38" t="s">
        <v>1571</v>
      </c>
    </row>
    <row r="4363" spans="1:16" s="38" customFormat="1" ht="15" hidden="1" x14ac:dyDescent="0.2">
      <c r="A4363" s="38" t="s">
        <v>24</v>
      </c>
      <c r="B4363" s="38" t="str">
        <f t="shared" si="7"/>
        <v>mo_priv026</v>
      </c>
      <c r="C4363" s="38" t="s">
        <v>917</v>
      </c>
      <c r="D4363" s="38">
        <v>7</v>
      </c>
      <c r="E4363" s="38">
        <v>5</v>
      </c>
      <c r="F4363" s="38">
        <v>2025</v>
      </c>
      <c r="G4363" s="38">
        <v>3</v>
      </c>
      <c r="H4363" s="38" t="s">
        <v>1505</v>
      </c>
      <c r="I4363" s="38" t="s">
        <v>380</v>
      </c>
      <c r="J4363" s="38" t="s">
        <v>381</v>
      </c>
      <c r="K4363" s="38" t="s">
        <v>1058</v>
      </c>
      <c r="L4363" s="38">
        <v>7</v>
      </c>
      <c r="M4363" s="38">
        <v>7</v>
      </c>
      <c r="N4363" s="38">
        <v>1</v>
      </c>
      <c r="O4363" s="38" t="s">
        <v>201</v>
      </c>
      <c r="P4363" s="38" t="s">
        <v>1680</v>
      </c>
    </row>
    <row r="4364" spans="1:16" s="38" customFormat="1" ht="15" hidden="1" x14ac:dyDescent="0.2">
      <c r="A4364" s="38" t="s">
        <v>24</v>
      </c>
      <c r="B4364" s="38" t="str">
        <f t="shared" si="7"/>
        <v>mo_priv026</v>
      </c>
      <c r="C4364" s="38" t="s">
        <v>917</v>
      </c>
      <c r="D4364" s="38">
        <v>7</v>
      </c>
      <c r="E4364" s="38">
        <v>5</v>
      </c>
      <c r="F4364" s="38">
        <v>2025</v>
      </c>
      <c r="G4364" s="38">
        <v>3</v>
      </c>
      <c r="H4364" s="38" t="s">
        <v>1505</v>
      </c>
      <c r="I4364" s="38" t="s">
        <v>399</v>
      </c>
      <c r="J4364" s="38" t="s">
        <v>400</v>
      </c>
      <c r="K4364" s="38" t="s">
        <v>1058</v>
      </c>
      <c r="L4364" s="38">
        <v>2</v>
      </c>
      <c r="M4364" s="38">
        <v>2</v>
      </c>
      <c r="N4364" s="38">
        <v>1</v>
      </c>
      <c r="O4364" s="38" t="s">
        <v>201</v>
      </c>
      <c r="P4364" s="38" t="s">
        <v>1547</v>
      </c>
    </row>
    <row r="4365" spans="1:16" s="38" customFormat="1" ht="15" hidden="1" x14ac:dyDescent="0.2">
      <c r="A4365" s="38" t="s">
        <v>24</v>
      </c>
      <c r="B4365" s="38" t="str">
        <f t="shared" si="7"/>
        <v>mo_priv026</v>
      </c>
      <c r="C4365" s="38" t="s">
        <v>917</v>
      </c>
      <c r="D4365" s="38">
        <v>7</v>
      </c>
      <c r="E4365" s="38">
        <v>5</v>
      </c>
      <c r="F4365" s="38">
        <v>2025</v>
      </c>
      <c r="G4365" s="38">
        <v>3</v>
      </c>
      <c r="H4365" s="38" t="s">
        <v>1505</v>
      </c>
      <c r="I4365" s="38" t="s">
        <v>425</v>
      </c>
      <c r="J4365" s="38" t="s">
        <v>426</v>
      </c>
      <c r="K4365" s="38" t="s">
        <v>1058</v>
      </c>
      <c r="L4365" s="38">
        <v>41</v>
      </c>
      <c r="M4365" s="38">
        <v>41</v>
      </c>
      <c r="N4365" s="38">
        <v>1</v>
      </c>
      <c r="O4365" s="38" t="s">
        <v>201</v>
      </c>
      <c r="P4365" s="38" t="s">
        <v>271</v>
      </c>
    </row>
    <row r="4366" spans="1:16" s="38" customFormat="1" ht="15" hidden="1" x14ac:dyDescent="0.2">
      <c r="A4366" s="38" t="s">
        <v>32</v>
      </c>
      <c r="B4366" s="38" t="str">
        <f t="shared" si="7"/>
        <v>mo_priv025</v>
      </c>
      <c r="C4366" s="38" t="s">
        <v>917</v>
      </c>
      <c r="D4366" s="38">
        <v>7</v>
      </c>
      <c r="E4366" s="38">
        <v>5</v>
      </c>
      <c r="F4366" s="38">
        <v>2025</v>
      </c>
      <c r="G4366" s="38">
        <v>3</v>
      </c>
      <c r="H4366" s="38" t="s">
        <v>14</v>
      </c>
      <c r="I4366" s="38" t="s">
        <v>448</v>
      </c>
      <c r="J4366" s="38" t="s">
        <v>500</v>
      </c>
      <c r="K4366" s="38" t="s">
        <v>1058</v>
      </c>
      <c r="L4366" s="38">
        <v>135</v>
      </c>
      <c r="M4366" s="38">
        <v>9</v>
      </c>
      <c r="N4366" s="38">
        <v>15</v>
      </c>
      <c r="O4366" s="38" t="s">
        <v>201</v>
      </c>
      <c r="P4366" s="38" t="s">
        <v>1020</v>
      </c>
    </row>
    <row r="4367" spans="1:16" s="38" customFormat="1" ht="15" hidden="1" x14ac:dyDescent="0.2">
      <c r="A4367" s="38" t="s">
        <v>32</v>
      </c>
      <c r="B4367" s="38" t="str">
        <f t="shared" si="7"/>
        <v>mo_priv025</v>
      </c>
      <c r="C4367" s="38" t="s">
        <v>917</v>
      </c>
      <c r="D4367" s="38">
        <v>7</v>
      </c>
      <c r="E4367" s="38">
        <v>5</v>
      </c>
      <c r="F4367" s="38">
        <v>2025</v>
      </c>
      <c r="G4367" s="38">
        <v>3</v>
      </c>
      <c r="H4367" s="38" t="s">
        <v>14</v>
      </c>
      <c r="I4367" s="38" t="s">
        <v>314</v>
      </c>
      <c r="J4367" s="38" t="s">
        <v>1617</v>
      </c>
      <c r="K4367" s="38" t="s">
        <v>1058</v>
      </c>
      <c r="L4367" s="38">
        <v>86</v>
      </c>
      <c r="M4367" s="38">
        <v>86</v>
      </c>
      <c r="N4367" s="38">
        <v>1</v>
      </c>
      <c r="O4367" s="38" t="s">
        <v>201</v>
      </c>
      <c r="P4367" s="38" t="s">
        <v>1432</v>
      </c>
    </row>
    <row r="4368" spans="1:16" s="38" customFormat="1" ht="15" hidden="1" x14ac:dyDescent="0.2">
      <c r="A4368" s="38" t="s">
        <v>32</v>
      </c>
      <c r="B4368" s="38" t="str">
        <f t="shared" si="7"/>
        <v>mo_priv025</v>
      </c>
      <c r="C4368" s="38" t="s">
        <v>917</v>
      </c>
      <c r="D4368" s="38">
        <v>7</v>
      </c>
      <c r="E4368" s="38">
        <v>5</v>
      </c>
      <c r="F4368" s="38">
        <v>2025</v>
      </c>
      <c r="G4368" s="38">
        <v>3</v>
      </c>
      <c r="H4368" s="38" t="s">
        <v>14</v>
      </c>
      <c r="I4368" s="38" t="s">
        <v>980</v>
      </c>
      <c r="J4368" s="38" t="s">
        <v>1825</v>
      </c>
      <c r="K4368" s="38" t="s">
        <v>1058</v>
      </c>
      <c r="L4368" s="38">
        <v>3</v>
      </c>
      <c r="M4368" s="38">
        <v>3</v>
      </c>
      <c r="N4368" s="38">
        <v>1</v>
      </c>
      <c r="O4368" s="38" t="s">
        <v>201</v>
      </c>
      <c r="P4368" s="38" t="s">
        <v>1817</v>
      </c>
    </row>
    <row r="4369" spans="1:16" s="38" customFormat="1" ht="15" hidden="1" x14ac:dyDescent="0.2">
      <c r="A4369" s="38" t="s">
        <v>32</v>
      </c>
      <c r="B4369" s="38" t="str">
        <f t="shared" si="7"/>
        <v>mo_priv025</v>
      </c>
      <c r="C4369" s="38" t="s">
        <v>917</v>
      </c>
      <c r="D4369" s="38">
        <v>7</v>
      </c>
      <c r="E4369" s="38">
        <v>5</v>
      </c>
      <c r="F4369" s="38">
        <v>2025</v>
      </c>
      <c r="G4369" s="38">
        <v>3</v>
      </c>
      <c r="H4369" s="38" t="s">
        <v>14</v>
      </c>
      <c r="I4369" s="38" t="s">
        <v>375</v>
      </c>
      <c r="J4369" s="38" t="s">
        <v>398</v>
      </c>
      <c r="K4369" s="38" t="s">
        <v>1218</v>
      </c>
      <c r="L4369" s="38">
        <v>323</v>
      </c>
      <c r="M4369" s="38">
        <v>323</v>
      </c>
      <c r="N4369" s="38">
        <v>1</v>
      </c>
      <c r="O4369" s="38" t="s">
        <v>201</v>
      </c>
      <c r="P4369" s="38" t="s">
        <v>1453</v>
      </c>
    </row>
    <row r="4370" spans="1:16" s="38" customFormat="1" ht="15" hidden="1" x14ac:dyDescent="0.2">
      <c r="A4370" s="38" t="s">
        <v>32</v>
      </c>
      <c r="B4370" s="38" t="str">
        <f t="shared" si="7"/>
        <v>mo_priv025</v>
      </c>
      <c r="C4370" s="38" t="s">
        <v>917</v>
      </c>
      <c r="D4370" s="38">
        <v>7</v>
      </c>
      <c r="E4370" s="38">
        <v>5</v>
      </c>
      <c r="F4370" s="38">
        <v>2025</v>
      </c>
      <c r="G4370" s="38">
        <v>3</v>
      </c>
      <c r="H4370" s="38" t="s">
        <v>14</v>
      </c>
      <c r="I4370" s="38" t="s">
        <v>375</v>
      </c>
      <c r="J4370" s="38" t="s">
        <v>1676</v>
      </c>
      <c r="K4370" s="38" t="s">
        <v>1218</v>
      </c>
      <c r="L4370" s="38">
        <v>23</v>
      </c>
      <c r="M4370" s="38">
        <v>23</v>
      </c>
      <c r="N4370" s="38">
        <v>1</v>
      </c>
      <c r="O4370" s="38" t="s">
        <v>201</v>
      </c>
      <c r="P4370" s="38" t="s">
        <v>1531</v>
      </c>
    </row>
    <row r="4371" spans="1:16" s="38" customFormat="1" ht="15" hidden="1" x14ac:dyDescent="0.2">
      <c r="A4371" s="38" t="s">
        <v>32</v>
      </c>
      <c r="B4371" s="38" t="str">
        <f t="shared" si="7"/>
        <v>mo_priv025</v>
      </c>
      <c r="C4371" s="38" t="s">
        <v>917</v>
      </c>
      <c r="D4371" s="38">
        <v>7</v>
      </c>
      <c r="E4371" s="38">
        <v>5</v>
      </c>
      <c r="F4371" s="38">
        <v>2025</v>
      </c>
      <c r="G4371" s="38">
        <v>3</v>
      </c>
      <c r="H4371" s="38" t="s">
        <v>14</v>
      </c>
      <c r="I4371" s="38" t="s">
        <v>333</v>
      </c>
      <c r="J4371" s="38" t="s">
        <v>334</v>
      </c>
      <c r="K4371" s="38" t="s">
        <v>1058</v>
      </c>
      <c r="L4371" s="38">
        <v>45</v>
      </c>
      <c r="M4371" s="38">
        <v>15</v>
      </c>
      <c r="N4371" s="38">
        <v>3</v>
      </c>
      <c r="O4371" s="38" t="s">
        <v>201</v>
      </c>
      <c r="P4371" s="38" t="s">
        <v>1827</v>
      </c>
    </row>
    <row r="4372" spans="1:16" s="38" customFormat="1" ht="15" hidden="1" x14ac:dyDescent="0.2">
      <c r="A4372" s="38" t="s">
        <v>32</v>
      </c>
      <c r="B4372" s="38" t="str">
        <f t="shared" si="7"/>
        <v>mo_priv025</v>
      </c>
      <c r="C4372" s="38" t="s">
        <v>917</v>
      </c>
      <c r="D4372" s="38">
        <v>7</v>
      </c>
      <c r="E4372" s="38">
        <v>5</v>
      </c>
      <c r="F4372" s="38">
        <v>2025</v>
      </c>
      <c r="G4372" s="38">
        <v>3</v>
      </c>
      <c r="H4372" s="38" t="s">
        <v>14</v>
      </c>
      <c r="I4372" s="38" t="s">
        <v>520</v>
      </c>
      <c r="J4372" s="38" t="s">
        <v>521</v>
      </c>
      <c r="K4372" s="38" t="s">
        <v>1058</v>
      </c>
      <c r="L4372" s="38">
        <v>1530</v>
      </c>
      <c r="M4372" s="38">
        <v>17</v>
      </c>
      <c r="N4372" s="38">
        <v>90</v>
      </c>
      <c r="O4372" s="38" t="s">
        <v>201</v>
      </c>
      <c r="P4372" s="38" t="s">
        <v>1571</v>
      </c>
    </row>
    <row r="4373" spans="1:16" s="38" customFormat="1" ht="15" hidden="1" x14ac:dyDescent="0.2">
      <c r="A4373" s="38" t="s">
        <v>32</v>
      </c>
      <c r="B4373" s="38" t="str">
        <f t="shared" si="7"/>
        <v>mo_priv025</v>
      </c>
      <c r="C4373" s="38" t="s">
        <v>917</v>
      </c>
      <c r="D4373" s="38">
        <v>7</v>
      </c>
      <c r="E4373" s="38">
        <v>5</v>
      </c>
      <c r="F4373" s="38">
        <v>2025</v>
      </c>
      <c r="G4373" s="38">
        <v>3</v>
      </c>
      <c r="H4373" s="38" t="s">
        <v>14</v>
      </c>
      <c r="I4373" s="38" t="s">
        <v>375</v>
      </c>
      <c r="J4373" s="38" t="s">
        <v>376</v>
      </c>
      <c r="K4373" s="38" t="s">
        <v>1218</v>
      </c>
      <c r="L4373" s="38">
        <v>24</v>
      </c>
      <c r="M4373" s="38">
        <v>24</v>
      </c>
      <c r="N4373" s="38">
        <v>1</v>
      </c>
      <c r="O4373" s="38" t="s">
        <v>201</v>
      </c>
      <c r="P4373" s="38" t="s">
        <v>1515</v>
      </c>
    </row>
    <row r="4374" spans="1:16" s="38" customFormat="1" ht="15" hidden="1" x14ac:dyDescent="0.2">
      <c r="A4374" s="38" t="s">
        <v>32</v>
      </c>
      <c r="B4374" s="38" t="str">
        <f t="shared" si="7"/>
        <v>mo_priv025</v>
      </c>
      <c r="C4374" s="38" t="s">
        <v>917</v>
      </c>
      <c r="D4374" s="38">
        <v>7</v>
      </c>
      <c r="E4374" s="38">
        <v>5</v>
      </c>
      <c r="F4374" s="38">
        <v>2025</v>
      </c>
      <c r="G4374" s="38">
        <v>3</v>
      </c>
      <c r="H4374" s="38" t="s">
        <v>14</v>
      </c>
      <c r="I4374" s="38" t="s">
        <v>433</v>
      </c>
      <c r="J4374" s="38" t="s">
        <v>367</v>
      </c>
      <c r="K4374" s="38" t="s">
        <v>1058</v>
      </c>
      <c r="L4374" s="38">
        <v>175</v>
      </c>
      <c r="M4374" s="38">
        <v>7</v>
      </c>
      <c r="N4374" s="38">
        <v>25</v>
      </c>
      <c r="O4374" s="38" t="s">
        <v>201</v>
      </c>
      <c r="P4374" s="38" t="s">
        <v>508</v>
      </c>
    </row>
    <row r="4375" spans="1:16" s="38" customFormat="1" ht="15" hidden="1" x14ac:dyDescent="0.2">
      <c r="A4375" s="38" t="s">
        <v>32</v>
      </c>
      <c r="B4375" s="38" t="str">
        <f t="shared" si="7"/>
        <v>mo_priv025</v>
      </c>
      <c r="C4375" s="38" t="s">
        <v>917</v>
      </c>
      <c r="D4375" s="38">
        <v>7</v>
      </c>
      <c r="E4375" s="38">
        <v>5</v>
      </c>
      <c r="F4375" s="38">
        <v>2025</v>
      </c>
      <c r="G4375" s="38">
        <v>3</v>
      </c>
      <c r="H4375" s="38" t="s">
        <v>14</v>
      </c>
      <c r="I4375" s="38" t="s">
        <v>528</v>
      </c>
      <c r="J4375" s="38" t="s">
        <v>529</v>
      </c>
      <c r="K4375" s="38" t="s">
        <v>1058</v>
      </c>
      <c r="L4375" s="38">
        <v>30</v>
      </c>
      <c r="M4375" s="38">
        <v>2</v>
      </c>
      <c r="N4375" s="38">
        <v>15</v>
      </c>
      <c r="O4375" s="38" t="s">
        <v>201</v>
      </c>
      <c r="P4375" s="38" t="s">
        <v>2037</v>
      </c>
    </row>
    <row r="4376" spans="1:16" s="38" customFormat="1" ht="15" hidden="1" x14ac:dyDescent="0.2">
      <c r="A4376" s="38" t="s">
        <v>32</v>
      </c>
      <c r="B4376" s="38" t="str">
        <f t="shared" si="7"/>
        <v>mo_priv025</v>
      </c>
      <c r="C4376" s="38" t="s">
        <v>917</v>
      </c>
      <c r="D4376" s="38">
        <v>7</v>
      </c>
      <c r="E4376" s="38">
        <v>5</v>
      </c>
      <c r="F4376" s="38">
        <v>2025</v>
      </c>
      <c r="G4376" s="38">
        <v>3</v>
      </c>
      <c r="H4376" s="38" t="s">
        <v>14</v>
      </c>
      <c r="I4376" s="38" t="s">
        <v>989</v>
      </c>
      <c r="J4376" s="38" t="s">
        <v>1028</v>
      </c>
      <c r="K4376" s="38" t="s">
        <v>1058</v>
      </c>
      <c r="L4376" s="38">
        <v>90</v>
      </c>
      <c r="M4376" s="38">
        <v>90</v>
      </c>
      <c r="N4376" s="38">
        <v>1</v>
      </c>
      <c r="O4376" s="38" t="s">
        <v>201</v>
      </c>
      <c r="P4376" s="38" t="s">
        <v>1027</v>
      </c>
    </row>
    <row r="4377" spans="1:16" s="38" customFormat="1" ht="15" hidden="1" x14ac:dyDescent="0.2">
      <c r="A4377" s="38" t="s">
        <v>32</v>
      </c>
      <c r="B4377" s="38" t="str">
        <f t="shared" si="7"/>
        <v>mo_priv025</v>
      </c>
      <c r="C4377" s="38" t="s">
        <v>917</v>
      </c>
      <c r="D4377" s="38">
        <v>7</v>
      </c>
      <c r="E4377" s="38">
        <v>5</v>
      </c>
      <c r="F4377" s="38">
        <v>2025</v>
      </c>
      <c r="G4377" s="38">
        <v>3</v>
      </c>
      <c r="H4377" s="38" t="s">
        <v>14</v>
      </c>
      <c r="I4377" s="38" t="s">
        <v>399</v>
      </c>
      <c r="J4377" s="38" t="s">
        <v>400</v>
      </c>
      <c r="K4377" s="38" t="s">
        <v>1058</v>
      </c>
      <c r="L4377" s="38">
        <v>4</v>
      </c>
      <c r="M4377" s="38">
        <v>4</v>
      </c>
      <c r="N4377" s="38">
        <v>1</v>
      </c>
      <c r="O4377" s="38" t="s">
        <v>201</v>
      </c>
      <c r="P4377" s="38" t="s">
        <v>1547</v>
      </c>
    </row>
    <row r="4378" spans="1:16" s="38" customFormat="1" ht="15" hidden="1" x14ac:dyDescent="0.2">
      <c r="A4378" s="38" t="s">
        <v>32</v>
      </c>
      <c r="B4378" s="38" t="str">
        <f t="shared" si="7"/>
        <v>mo_priv025</v>
      </c>
      <c r="C4378" s="38" t="s">
        <v>917</v>
      </c>
      <c r="D4378" s="38">
        <v>7</v>
      </c>
      <c r="E4378" s="38">
        <v>5</v>
      </c>
      <c r="F4378" s="38">
        <v>2025</v>
      </c>
      <c r="G4378" s="38">
        <v>3</v>
      </c>
      <c r="H4378" s="38" t="s">
        <v>14</v>
      </c>
      <c r="I4378" s="38" t="s">
        <v>520</v>
      </c>
      <c r="J4378" s="38" t="s">
        <v>521</v>
      </c>
      <c r="K4378" s="38" t="s">
        <v>1058</v>
      </c>
      <c r="L4378" s="38">
        <v>2100</v>
      </c>
      <c r="M4378" s="38">
        <v>5</v>
      </c>
      <c r="N4378" s="38">
        <v>420</v>
      </c>
      <c r="O4378" s="38" t="s">
        <v>201</v>
      </c>
      <c r="P4378" s="38" t="s">
        <v>1571</v>
      </c>
    </row>
    <row r="4379" spans="1:16" s="38" customFormat="1" ht="15" hidden="1" x14ac:dyDescent="0.2">
      <c r="A4379" s="38" t="s">
        <v>31</v>
      </c>
      <c r="B4379" s="38" t="str">
        <f t="shared" si="7"/>
        <v>mo_priv023</v>
      </c>
      <c r="C4379" s="38" t="s">
        <v>917</v>
      </c>
      <c r="D4379" s="38">
        <v>7</v>
      </c>
      <c r="E4379" s="38">
        <v>5</v>
      </c>
      <c r="F4379" s="38">
        <v>2025</v>
      </c>
      <c r="G4379" s="38">
        <v>3</v>
      </c>
      <c r="H4379" s="38" t="s">
        <v>1505</v>
      </c>
      <c r="I4379" s="38" t="s">
        <v>314</v>
      </c>
      <c r="J4379" s="38" t="s">
        <v>1617</v>
      </c>
      <c r="K4379" s="38" t="s">
        <v>1058</v>
      </c>
      <c r="L4379" s="38">
        <v>352</v>
      </c>
      <c r="M4379" s="38">
        <v>88</v>
      </c>
      <c r="N4379" s="38">
        <v>4</v>
      </c>
      <c r="O4379" s="38" t="s">
        <v>201</v>
      </c>
      <c r="P4379" s="38" t="s">
        <v>1432</v>
      </c>
    </row>
    <row r="4380" spans="1:16" s="38" customFormat="1" ht="15" hidden="1" x14ac:dyDescent="0.2">
      <c r="A4380" s="38" t="s">
        <v>31</v>
      </c>
      <c r="B4380" s="38" t="str">
        <f t="shared" si="7"/>
        <v>mo_priv023</v>
      </c>
      <c r="C4380" s="38" t="s">
        <v>917</v>
      </c>
      <c r="D4380" s="38">
        <v>7</v>
      </c>
      <c r="E4380" s="38">
        <v>5</v>
      </c>
      <c r="F4380" s="38">
        <v>2025</v>
      </c>
      <c r="G4380" s="38">
        <v>3</v>
      </c>
      <c r="H4380" s="38" t="s">
        <v>1505</v>
      </c>
      <c r="I4380" s="38" t="s">
        <v>375</v>
      </c>
      <c r="J4380" s="38" t="s">
        <v>398</v>
      </c>
      <c r="K4380" s="38" t="s">
        <v>1218</v>
      </c>
      <c r="L4380" s="38">
        <v>182</v>
      </c>
      <c r="M4380" s="38">
        <v>182</v>
      </c>
      <c r="N4380" s="38">
        <v>1</v>
      </c>
      <c r="O4380" s="38" t="s">
        <v>201</v>
      </c>
      <c r="P4380" s="38" t="s">
        <v>1453</v>
      </c>
    </row>
    <row r="4381" spans="1:16" s="38" customFormat="1" ht="15" hidden="1" x14ac:dyDescent="0.2">
      <c r="A4381" s="38" t="s">
        <v>31</v>
      </c>
      <c r="B4381" s="38" t="str">
        <f t="shared" si="7"/>
        <v>mo_priv023</v>
      </c>
      <c r="C4381" s="38" t="s">
        <v>917</v>
      </c>
      <c r="D4381" s="38">
        <v>7</v>
      </c>
      <c r="E4381" s="38">
        <v>5</v>
      </c>
      <c r="F4381" s="38">
        <v>2025</v>
      </c>
      <c r="G4381" s="38">
        <v>3</v>
      </c>
      <c r="H4381" s="38" t="s">
        <v>1505</v>
      </c>
      <c r="I4381" s="38" t="s">
        <v>520</v>
      </c>
      <c r="J4381" s="38" t="s">
        <v>521</v>
      </c>
      <c r="K4381" s="38" t="s">
        <v>1058</v>
      </c>
      <c r="L4381" s="38">
        <v>3240</v>
      </c>
      <c r="M4381" s="38">
        <v>36</v>
      </c>
      <c r="N4381" s="38">
        <v>90</v>
      </c>
      <c r="O4381" s="38" t="s">
        <v>201</v>
      </c>
      <c r="P4381" s="38" t="s">
        <v>1571</v>
      </c>
    </row>
    <row r="4382" spans="1:16" s="38" customFormat="1" ht="15" hidden="1" x14ac:dyDescent="0.2">
      <c r="A4382" s="38" t="s">
        <v>31</v>
      </c>
      <c r="B4382" s="38" t="str">
        <f t="shared" si="7"/>
        <v>mo_priv023</v>
      </c>
      <c r="C4382" s="38" t="s">
        <v>917</v>
      </c>
      <c r="D4382" s="38">
        <v>7</v>
      </c>
      <c r="E4382" s="38">
        <v>5</v>
      </c>
      <c r="F4382" s="38">
        <v>2025</v>
      </c>
      <c r="G4382" s="38">
        <v>3</v>
      </c>
      <c r="H4382" s="38" t="s">
        <v>1505</v>
      </c>
      <c r="I4382" s="38" t="s">
        <v>399</v>
      </c>
      <c r="J4382" s="38" t="s">
        <v>400</v>
      </c>
      <c r="K4382" s="38" t="s">
        <v>1058</v>
      </c>
      <c r="L4382" s="38">
        <v>2</v>
      </c>
      <c r="M4382" s="38">
        <v>1</v>
      </c>
      <c r="N4382" s="38">
        <v>2</v>
      </c>
      <c r="O4382" s="38" t="s">
        <v>201</v>
      </c>
      <c r="P4382" s="38" t="s">
        <v>1547</v>
      </c>
    </row>
    <row r="4383" spans="1:16" s="38" customFormat="1" ht="15" hidden="1" x14ac:dyDescent="0.2">
      <c r="A4383" s="38" t="s">
        <v>31</v>
      </c>
      <c r="B4383" s="38" t="str">
        <f t="shared" si="7"/>
        <v>mo_priv023</v>
      </c>
      <c r="C4383" s="38" t="s">
        <v>917</v>
      </c>
      <c r="D4383" s="38">
        <v>7</v>
      </c>
      <c r="E4383" s="38">
        <v>5</v>
      </c>
      <c r="F4383" s="38">
        <v>2025</v>
      </c>
      <c r="G4383" s="38">
        <v>3</v>
      </c>
      <c r="H4383" s="38" t="s">
        <v>1505</v>
      </c>
      <c r="I4383" s="38" t="s">
        <v>375</v>
      </c>
      <c r="J4383" s="38" t="s">
        <v>376</v>
      </c>
      <c r="K4383" s="38" t="s">
        <v>1218</v>
      </c>
      <c r="L4383" s="38">
        <v>55</v>
      </c>
      <c r="M4383" s="38">
        <v>55</v>
      </c>
      <c r="N4383" s="38">
        <v>1</v>
      </c>
      <c r="O4383" s="38" t="s">
        <v>201</v>
      </c>
      <c r="P4383" s="38" t="s">
        <v>1515</v>
      </c>
    </row>
    <row r="4384" spans="1:16" s="38" customFormat="1" ht="15" hidden="1" x14ac:dyDescent="0.2">
      <c r="A4384" s="38" t="s">
        <v>31</v>
      </c>
      <c r="B4384" s="38" t="str">
        <f t="shared" si="7"/>
        <v>mo_priv023</v>
      </c>
      <c r="C4384" s="38" t="s">
        <v>917</v>
      </c>
      <c r="D4384" s="38">
        <v>7</v>
      </c>
      <c r="E4384" s="38">
        <v>5</v>
      </c>
      <c r="F4384" s="38">
        <v>2025</v>
      </c>
      <c r="G4384" s="38">
        <v>3</v>
      </c>
      <c r="H4384" s="38" t="s">
        <v>1505</v>
      </c>
      <c r="I4384" s="38" t="s">
        <v>989</v>
      </c>
      <c r="J4384" s="38" t="s">
        <v>1028</v>
      </c>
      <c r="K4384" s="38" t="s">
        <v>1058</v>
      </c>
      <c r="L4384" s="38">
        <v>18</v>
      </c>
      <c r="M4384" s="38">
        <v>18</v>
      </c>
      <c r="N4384" s="38">
        <v>1</v>
      </c>
      <c r="O4384" s="38" t="s">
        <v>201</v>
      </c>
      <c r="P4384" s="38" t="s">
        <v>1027</v>
      </c>
    </row>
    <row r="4385" spans="1:16" s="38" customFormat="1" ht="15" hidden="1" x14ac:dyDescent="0.2">
      <c r="A4385" s="38" t="s">
        <v>31</v>
      </c>
      <c r="B4385" s="38" t="str">
        <f t="shared" si="7"/>
        <v>mo_priv023</v>
      </c>
      <c r="C4385" s="38" t="s">
        <v>917</v>
      </c>
      <c r="D4385" s="38">
        <v>7</v>
      </c>
      <c r="E4385" s="38">
        <v>5</v>
      </c>
      <c r="F4385" s="38">
        <v>2025</v>
      </c>
      <c r="G4385" s="38">
        <v>3</v>
      </c>
      <c r="H4385" s="38" t="s">
        <v>1505</v>
      </c>
      <c r="I4385" s="38" t="s">
        <v>380</v>
      </c>
      <c r="J4385" s="38" t="s">
        <v>381</v>
      </c>
      <c r="K4385" s="38" t="s">
        <v>1058</v>
      </c>
      <c r="L4385" s="38">
        <v>8</v>
      </c>
      <c r="M4385" s="38">
        <v>8</v>
      </c>
      <c r="N4385" s="38">
        <v>1</v>
      </c>
      <c r="O4385" s="38" t="s">
        <v>201</v>
      </c>
      <c r="P4385" s="38" t="s">
        <v>1680</v>
      </c>
    </row>
    <row r="4386" spans="1:16" s="38" customFormat="1" ht="15" hidden="1" x14ac:dyDescent="0.2">
      <c r="A4386" s="38" t="s">
        <v>31</v>
      </c>
      <c r="B4386" s="38" t="str">
        <f t="shared" si="7"/>
        <v>mo_priv023</v>
      </c>
      <c r="C4386" s="38" t="s">
        <v>917</v>
      </c>
      <c r="D4386" s="38">
        <v>7</v>
      </c>
      <c r="E4386" s="38">
        <v>5</v>
      </c>
      <c r="F4386" s="38">
        <v>2025</v>
      </c>
      <c r="G4386" s="38">
        <v>3</v>
      </c>
      <c r="H4386" s="38" t="s">
        <v>1505</v>
      </c>
      <c r="I4386" s="38" t="s">
        <v>375</v>
      </c>
      <c r="J4386" s="38" t="s">
        <v>1676</v>
      </c>
      <c r="K4386" s="38" t="s">
        <v>1218</v>
      </c>
      <c r="L4386" s="38">
        <v>30</v>
      </c>
      <c r="M4386" s="38">
        <v>30</v>
      </c>
      <c r="N4386" s="38">
        <v>1</v>
      </c>
      <c r="O4386" s="38" t="s">
        <v>201</v>
      </c>
      <c r="P4386" s="38" t="s">
        <v>1531</v>
      </c>
    </row>
    <row r="4387" spans="1:16" s="38" customFormat="1" ht="15" hidden="1" x14ac:dyDescent="0.2">
      <c r="A4387" s="38" t="s">
        <v>31</v>
      </c>
      <c r="B4387" s="38" t="str">
        <f t="shared" si="7"/>
        <v>mo_priv023</v>
      </c>
      <c r="C4387" s="38" t="s">
        <v>917</v>
      </c>
      <c r="D4387" s="38">
        <v>7</v>
      </c>
      <c r="E4387" s="38">
        <v>5</v>
      </c>
      <c r="F4387" s="38">
        <v>2025</v>
      </c>
      <c r="G4387" s="38">
        <v>3</v>
      </c>
      <c r="H4387" s="38" t="s">
        <v>1505</v>
      </c>
      <c r="I4387" s="38" t="s">
        <v>425</v>
      </c>
      <c r="J4387" s="38" t="s">
        <v>426</v>
      </c>
      <c r="K4387" s="38" t="s">
        <v>1058</v>
      </c>
      <c r="L4387" s="38">
        <v>97</v>
      </c>
      <c r="M4387" s="38">
        <v>97</v>
      </c>
      <c r="N4387" s="38">
        <v>1</v>
      </c>
      <c r="O4387" s="38" t="s">
        <v>201</v>
      </c>
      <c r="P4387" s="38" t="s">
        <v>271</v>
      </c>
    </row>
    <row r="4388" spans="1:16" s="38" customFormat="1" ht="15" hidden="1" x14ac:dyDescent="0.2">
      <c r="A4388" s="38" t="s">
        <v>31</v>
      </c>
      <c r="B4388" s="38" t="str">
        <f t="shared" si="7"/>
        <v>mo_priv023</v>
      </c>
      <c r="C4388" s="38" t="s">
        <v>917</v>
      </c>
      <c r="D4388" s="38">
        <v>7</v>
      </c>
      <c r="E4388" s="38">
        <v>5</v>
      </c>
      <c r="F4388" s="38">
        <v>2025</v>
      </c>
      <c r="G4388" s="38">
        <v>3</v>
      </c>
      <c r="H4388" s="38" t="s">
        <v>1505</v>
      </c>
      <c r="I4388" s="38" t="s">
        <v>433</v>
      </c>
      <c r="J4388" s="38" t="s">
        <v>367</v>
      </c>
      <c r="K4388" s="38" t="s">
        <v>1058</v>
      </c>
      <c r="L4388" s="38">
        <v>75</v>
      </c>
      <c r="M4388" s="38">
        <v>3</v>
      </c>
      <c r="N4388" s="38">
        <v>25</v>
      </c>
      <c r="O4388" s="38" t="s">
        <v>201</v>
      </c>
      <c r="P4388" s="38" t="s">
        <v>2003</v>
      </c>
    </row>
    <row r="4389" spans="1:16" s="38" customFormat="1" ht="15" hidden="1" x14ac:dyDescent="0.2">
      <c r="A4389" s="38" t="s">
        <v>31</v>
      </c>
      <c r="B4389" s="38" t="str">
        <f t="shared" si="7"/>
        <v>mo_priv023</v>
      </c>
      <c r="C4389" s="38" t="s">
        <v>917</v>
      </c>
      <c r="D4389" s="38">
        <v>7</v>
      </c>
      <c r="E4389" s="38">
        <v>5</v>
      </c>
      <c r="F4389" s="38">
        <v>2025</v>
      </c>
      <c r="G4389" s="38">
        <v>3</v>
      </c>
      <c r="H4389" s="38" t="s">
        <v>1505</v>
      </c>
      <c r="I4389" s="38" t="s">
        <v>520</v>
      </c>
      <c r="J4389" s="38" t="s">
        <v>521</v>
      </c>
      <c r="K4389" s="38" t="s">
        <v>1058</v>
      </c>
      <c r="L4389" s="38">
        <v>1200</v>
      </c>
      <c r="M4389" s="38">
        <v>4</v>
      </c>
      <c r="N4389" s="38">
        <v>300</v>
      </c>
      <c r="O4389" s="38" t="s">
        <v>201</v>
      </c>
      <c r="P4389" s="38" t="s">
        <v>1571</v>
      </c>
    </row>
    <row r="4390" spans="1:16" s="38" customFormat="1" ht="15" hidden="1" x14ac:dyDescent="0.2">
      <c r="A4390" s="38" t="s">
        <v>31</v>
      </c>
      <c r="B4390" s="38" t="str">
        <f t="shared" si="7"/>
        <v>mo_priv023</v>
      </c>
      <c r="C4390" s="38" t="s">
        <v>917</v>
      </c>
      <c r="D4390" s="38">
        <v>7</v>
      </c>
      <c r="E4390" s="38">
        <v>5</v>
      </c>
      <c r="F4390" s="38">
        <v>2025</v>
      </c>
      <c r="G4390" s="38">
        <v>3</v>
      </c>
      <c r="H4390" s="38" t="s">
        <v>1505</v>
      </c>
      <c r="I4390" s="38" t="s">
        <v>980</v>
      </c>
      <c r="J4390" s="38" t="s">
        <v>1825</v>
      </c>
      <c r="K4390" s="38" t="s">
        <v>1058</v>
      </c>
      <c r="L4390" s="38">
        <v>1</v>
      </c>
      <c r="M4390" s="38">
        <v>1</v>
      </c>
      <c r="N4390" s="38">
        <v>1</v>
      </c>
      <c r="O4390" s="38" t="s">
        <v>201</v>
      </c>
      <c r="P4390" s="38" t="s">
        <v>1817</v>
      </c>
    </row>
    <row r="4391" spans="1:16" s="38" customFormat="1" ht="15" hidden="1" x14ac:dyDescent="0.2">
      <c r="A4391" s="38" t="s">
        <v>31</v>
      </c>
      <c r="B4391" s="38" t="str">
        <f t="shared" si="7"/>
        <v>mo_priv023</v>
      </c>
      <c r="C4391" s="38" t="s">
        <v>917</v>
      </c>
      <c r="D4391" s="38">
        <v>7</v>
      </c>
      <c r="E4391" s="38">
        <v>5</v>
      </c>
      <c r="F4391" s="38">
        <v>2025</v>
      </c>
      <c r="G4391" s="38">
        <v>3</v>
      </c>
      <c r="H4391" s="38" t="s">
        <v>1505</v>
      </c>
      <c r="I4391" s="38" t="s">
        <v>423</v>
      </c>
      <c r="J4391" s="38" t="s">
        <v>442</v>
      </c>
      <c r="K4391" s="38" t="s">
        <v>1058</v>
      </c>
      <c r="L4391" s="38">
        <v>3</v>
      </c>
      <c r="M4391" s="38">
        <v>3</v>
      </c>
      <c r="N4391" s="38">
        <v>1</v>
      </c>
      <c r="O4391" s="38" t="s">
        <v>201</v>
      </c>
      <c r="P4391" s="38" t="s">
        <v>1709</v>
      </c>
    </row>
    <row r="4392" spans="1:16" s="38" customFormat="1" ht="15" hidden="1" x14ac:dyDescent="0.2">
      <c r="A4392" s="38" t="s">
        <v>31</v>
      </c>
      <c r="B4392" s="38" t="str">
        <f t="shared" si="7"/>
        <v>mo_priv023</v>
      </c>
      <c r="C4392" s="38" t="s">
        <v>917</v>
      </c>
      <c r="D4392" s="38">
        <v>7</v>
      </c>
      <c r="E4392" s="38">
        <v>5</v>
      </c>
      <c r="F4392" s="38">
        <v>2025</v>
      </c>
      <c r="G4392" s="38">
        <v>3</v>
      </c>
      <c r="H4392" s="38" t="s">
        <v>1505</v>
      </c>
      <c r="I4392" s="38" t="s">
        <v>528</v>
      </c>
      <c r="J4392" s="38" t="s">
        <v>529</v>
      </c>
      <c r="K4392" s="38" t="s">
        <v>1058</v>
      </c>
      <c r="L4392" s="38">
        <v>40</v>
      </c>
      <c r="M4392" s="38">
        <v>4</v>
      </c>
      <c r="N4392" s="38">
        <v>10</v>
      </c>
      <c r="O4392" s="38" t="s">
        <v>201</v>
      </c>
      <c r="P4392" s="38" t="s">
        <v>2037</v>
      </c>
    </row>
    <row r="4393" spans="1:16" s="38" customFormat="1" ht="15" hidden="1" x14ac:dyDescent="0.2">
      <c r="A4393" s="38" t="s">
        <v>31</v>
      </c>
      <c r="B4393" s="38" t="str">
        <f t="shared" si="7"/>
        <v>mo_priv023</v>
      </c>
      <c r="C4393" s="38" t="s">
        <v>917</v>
      </c>
      <c r="D4393" s="38">
        <v>7</v>
      </c>
      <c r="E4393" s="38">
        <v>5</v>
      </c>
      <c r="F4393" s="38">
        <v>2025</v>
      </c>
      <c r="G4393" s="38">
        <v>3</v>
      </c>
      <c r="H4393" s="38" t="s">
        <v>1505</v>
      </c>
      <c r="I4393" s="38" t="s">
        <v>1966</v>
      </c>
      <c r="J4393" s="38" t="s">
        <v>481</v>
      </c>
      <c r="K4393" s="38" t="s">
        <v>1058</v>
      </c>
      <c r="L4393" s="38">
        <v>10</v>
      </c>
      <c r="M4393" s="38">
        <v>10</v>
      </c>
      <c r="N4393" s="38">
        <v>1</v>
      </c>
      <c r="O4393" s="38" t="s">
        <v>201</v>
      </c>
      <c r="P4393" s="38" t="s">
        <v>1568</v>
      </c>
    </row>
    <row r="4394" spans="1:16" s="8" customFormat="1" ht="15" hidden="1" x14ac:dyDescent="0.25">
      <c r="A4394" s="5" t="s">
        <v>31</v>
      </c>
      <c r="B4394" s="5" t="str">
        <f t="shared" si="7"/>
        <v>mo_priv023</v>
      </c>
      <c r="C4394" s="5" t="s">
        <v>917</v>
      </c>
      <c r="D4394" s="5">
        <v>7</v>
      </c>
      <c r="E4394" s="5">
        <v>5</v>
      </c>
      <c r="F4394" s="5">
        <v>2025</v>
      </c>
      <c r="G4394" s="5">
        <v>3</v>
      </c>
      <c r="H4394" s="5" t="s">
        <v>1505</v>
      </c>
      <c r="I4394" s="5" t="s">
        <v>982</v>
      </c>
      <c r="J4394" s="5" t="s">
        <v>526</v>
      </c>
      <c r="K4394" s="5" t="s">
        <v>1058</v>
      </c>
      <c r="L4394" s="5">
        <v>24</v>
      </c>
      <c r="M4394" s="5">
        <v>4</v>
      </c>
      <c r="N4394" s="5">
        <v>6</v>
      </c>
      <c r="O4394" s="5">
        <v>1153</v>
      </c>
      <c r="P4394" s="5" t="s">
        <v>1586</v>
      </c>
    </row>
    <row r="4395" spans="1:16" s="38" customFormat="1" ht="15" hidden="1" x14ac:dyDescent="0.2">
      <c r="A4395" s="38" t="s">
        <v>29</v>
      </c>
      <c r="B4395" s="38" t="str">
        <f t="shared" si="7"/>
        <v>mo_priv024</v>
      </c>
      <c r="C4395" s="38" t="s">
        <v>917</v>
      </c>
      <c r="D4395" s="38">
        <v>7</v>
      </c>
      <c r="E4395" s="38">
        <v>5</v>
      </c>
      <c r="F4395" s="38">
        <v>2025</v>
      </c>
      <c r="G4395" s="38">
        <v>3</v>
      </c>
      <c r="H4395" s="38" t="s">
        <v>14</v>
      </c>
      <c r="I4395" s="38" t="s">
        <v>425</v>
      </c>
      <c r="J4395" s="38" t="s">
        <v>426</v>
      </c>
      <c r="K4395" s="38" t="s">
        <v>1058</v>
      </c>
      <c r="L4395" s="38">
        <v>8</v>
      </c>
      <c r="M4395" s="38">
        <v>8</v>
      </c>
      <c r="N4395" s="38">
        <v>1</v>
      </c>
      <c r="O4395" s="38" t="s">
        <v>201</v>
      </c>
      <c r="P4395" s="38" t="s">
        <v>271</v>
      </c>
    </row>
    <row r="4396" spans="1:16" s="38" customFormat="1" ht="15" hidden="1" x14ac:dyDescent="0.2">
      <c r="A4396" s="38" t="s">
        <v>29</v>
      </c>
      <c r="B4396" s="38" t="str">
        <f t="shared" si="7"/>
        <v>mo_priv024</v>
      </c>
      <c r="C4396" s="38" t="s">
        <v>917</v>
      </c>
      <c r="D4396" s="38">
        <v>7</v>
      </c>
      <c r="E4396" s="38">
        <v>5</v>
      </c>
      <c r="F4396" s="38">
        <v>2025</v>
      </c>
      <c r="G4396" s="38">
        <v>3</v>
      </c>
      <c r="H4396" s="38" t="s">
        <v>14</v>
      </c>
      <c r="I4396" s="38" t="s">
        <v>989</v>
      </c>
      <c r="J4396" s="38" t="s">
        <v>1028</v>
      </c>
      <c r="K4396" s="38" t="s">
        <v>1058</v>
      </c>
      <c r="L4396" s="38">
        <v>46</v>
      </c>
      <c r="M4396" s="38">
        <v>46</v>
      </c>
      <c r="N4396" s="38">
        <v>1</v>
      </c>
      <c r="O4396" s="38" t="s">
        <v>201</v>
      </c>
      <c r="P4396" s="38" t="s">
        <v>1027</v>
      </c>
    </row>
    <row r="4397" spans="1:16" s="38" customFormat="1" ht="15" hidden="1" x14ac:dyDescent="0.2">
      <c r="A4397" s="38" t="s">
        <v>29</v>
      </c>
      <c r="B4397" s="38" t="str">
        <f t="shared" si="7"/>
        <v>mo_priv024</v>
      </c>
      <c r="C4397" s="38" t="s">
        <v>917</v>
      </c>
      <c r="D4397" s="38">
        <v>7</v>
      </c>
      <c r="E4397" s="38">
        <v>5</v>
      </c>
      <c r="F4397" s="38">
        <v>2025</v>
      </c>
      <c r="G4397" s="38">
        <v>3</v>
      </c>
      <c r="H4397" s="38" t="s">
        <v>14</v>
      </c>
      <c r="I4397" s="38" t="s">
        <v>375</v>
      </c>
      <c r="J4397" s="38" t="s">
        <v>398</v>
      </c>
      <c r="K4397" s="38" t="s">
        <v>1218</v>
      </c>
      <c r="L4397" s="38">
        <v>15</v>
      </c>
      <c r="M4397" s="38">
        <v>15</v>
      </c>
      <c r="N4397" s="38">
        <v>1</v>
      </c>
      <c r="O4397" s="38" t="s">
        <v>201</v>
      </c>
      <c r="P4397" s="38" t="s">
        <v>1453</v>
      </c>
    </row>
    <row r="4398" spans="1:16" s="38" customFormat="1" ht="15" hidden="1" x14ac:dyDescent="0.2">
      <c r="A4398" s="38" t="s">
        <v>29</v>
      </c>
      <c r="B4398" s="38" t="str">
        <f t="shared" si="7"/>
        <v>mo_priv024</v>
      </c>
      <c r="C4398" s="38" t="s">
        <v>917</v>
      </c>
      <c r="D4398" s="38">
        <v>7</v>
      </c>
      <c r="E4398" s="38">
        <v>5</v>
      </c>
      <c r="F4398" s="38">
        <v>2025</v>
      </c>
      <c r="G4398" s="38">
        <v>3</v>
      </c>
      <c r="H4398" s="38" t="s">
        <v>14</v>
      </c>
      <c r="I4398" s="38" t="s">
        <v>399</v>
      </c>
      <c r="J4398" s="38" t="s">
        <v>400</v>
      </c>
      <c r="K4398" s="38" t="s">
        <v>1058</v>
      </c>
      <c r="L4398" s="38">
        <v>34</v>
      </c>
      <c r="M4398" s="38">
        <v>34</v>
      </c>
      <c r="N4398" s="38">
        <v>1</v>
      </c>
      <c r="O4398" s="38" t="s">
        <v>201</v>
      </c>
      <c r="P4398" s="38" t="s">
        <v>1547</v>
      </c>
    </row>
    <row r="4399" spans="1:16" s="38" customFormat="1" ht="15" hidden="1" x14ac:dyDescent="0.2">
      <c r="A4399" s="38" t="s">
        <v>29</v>
      </c>
      <c r="B4399" s="38" t="str">
        <f t="shared" si="7"/>
        <v>mo_priv024</v>
      </c>
      <c r="C4399" s="38" t="s">
        <v>917</v>
      </c>
      <c r="D4399" s="38">
        <v>7</v>
      </c>
      <c r="E4399" s="38">
        <v>5</v>
      </c>
      <c r="F4399" s="38">
        <v>2025</v>
      </c>
      <c r="G4399" s="38">
        <v>3</v>
      </c>
      <c r="H4399" s="38" t="s">
        <v>14</v>
      </c>
      <c r="I4399" s="38" t="s">
        <v>314</v>
      </c>
      <c r="J4399" s="38" t="s">
        <v>1617</v>
      </c>
      <c r="K4399" s="38" t="s">
        <v>1058</v>
      </c>
      <c r="L4399" s="38">
        <v>398</v>
      </c>
      <c r="M4399" s="38">
        <v>398</v>
      </c>
      <c r="N4399" s="38">
        <v>1</v>
      </c>
      <c r="O4399" s="38" t="s">
        <v>201</v>
      </c>
      <c r="P4399" s="38" t="s">
        <v>1432</v>
      </c>
    </row>
    <row r="4400" spans="1:16" s="38" customFormat="1" ht="15" hidden="1" x14ac:dyDescent="0.2">
      <c r="A4400" s="38" t="s">
        <v>29</v>
      </c>
      <c r="B4400" s="38" t="str">
        <f t="shared" si="7"/>
        <v>mo_priv024</v>
      </c>
      <c r="C4400" s="38" t="s">
        <v>917</v>
      </c>
      <c r="D4400" s="38">
        <v>7</v>
      </c>
      <c r="E4400" s="38">
        <v>5</v>
      </c>
      <c r="F4400" s="38">
        <v>2025</v>
      </c>
      <c r="G4400" s="38">
        <v>3</v>
      </c>
      <c r="H4400" s="38" t="s">
        <v>14</v>
      </c>
      <c r="I4400" s="38" t="s">
        <v>520</v>
      </c>
      <c r="J4400" s="38" t="s">
        <v>521</v>
      </c>
      <c r="K4400" s="38" t="s">
        <v>1058</v>
      </c>
      <c r="L4400" s="38">
        <v>2940</v>
      </c>
      <c r="M4400" s="38">
        <v>7</v>
      </c>
      <c r="N4400" s="38">
        <v>420</v>
      </c>
      <c r="O4400" s="38" t="s">
        <v>201</v>
      </c>
      <c r="P4400" s="38" t="s">
        <v>1571</v>
      </c>
    </row>
    <row r="4401" spans="1:16" s="38" customFormat="1" ht="15" hidden="1" x14ac:dyDescent="0.2">
      <c r="A4401" s="38" t="s">
        <v>29</v>
      </c>
      <c r="B4401" s="38" t="str">
        <f t="shared" si="7"/>
        <v>mo_priv024</v>
      </c>
      <c r="C4401" s="38" t="s">
        <v>917</v>
      </c>
      <c r="D4401" s="38">
        <v>7</v>
      </c>
      <c r="E4401" s="38">
        <v>5</v>
      </c>
      <c r="F4401" s="38">
        <v>2025</v>
      </c>
      <c r="G4401" s="38">
        <v>3</v>
      </c>
      <c r="H4401" s="38" t="s">
        <v>14</v>
      </c>
      <c r="I4401" s="38" t="s">
        <v>375</v>
      </c>
      <c r="J4401" s="38" t="s">
        <v>1676</v>
      </c>
      <c r="K4401" s="38" t="s">
        <v>1218</v>
      </c>
      <c r="L4401" s="38">
        <v>31</v>
      </c>
      <c r="M4401" s="38">
        <v>31</v>
      </c>
      <c r="N4401" s="38">
        <v>1</v>
      </c>
      <c r="O4401" s="38" t="s">
        <v>201</v>
      </c>
      <c r="P4401" s="38" t="s">
        <v>1531</v>
      </c>
    </row>
    <row r="4402" spans="1:16" s="38" customFormat="1" ht="15" hidden="1" x14ac:dyDescent="0.2">
      <c r="A4402" s="38" t="s">
        <v>29</v>
      </c>
      <c r="B4402" s="38" t="str">
        <f t="shared" si="7"/>
        <v>mo_priv024</v>
      </c>
      <c r="C4402" s="38" t="s">
        <v>917</v>
      </c>
      <c r="D4402" s="38">
        <v>7</v>
      </c>
      <c r="E4402" s="38">
        <v>5</v>
      </c>
      <c r="F4402" s="38">
        <v>2025</v>
      </c>
      <c r="G4402" s="38">
        <v>3</v>
      </c>
      <c r="H4402" s="38" t="s">
        <v>14</v>
      </c>
      <c r="I4402" s="38" t="s">
        <v>448</v>
      </c>
      <c r="J4402" s="38" t="s">
        <v>500</v>
      </c>
      <c r="K4402" s="38" t="s">
        <v>1058</v>
      </c>
      <c r="L4402" s="38">
        <v>130</v>
      </c>
      <c r="M4402" s="38">
        <v>5</v>
      </c>
      <c r="N4402" s="38">
        <v>26</v>
      </c>
      <c r="O4402" s="38" t="s">
        <v>201</v>
      </c>
      <c r="P4402" s="38" t="s">
        <v>1020</v>
      </c>
    </row>
    <row r="4403" spans="1:16" s="38" customFormat="1" ht="15" hidden="1" x14ac:dyDescent="0.2">
      <c r="A4403" s="38" t="s">
        <v>29</v>
      </c>
      <c r="B4403" s="38" t="str">
        <f t="shared" si="7"/>
        <v>mo_priv024</v>
      </c>
      <c r="C4403" s="38" t="s">
        <v>917</v>
      </c>
      <c r="D4403" s="38">
        <v>7</v>
      </c>
      <c r="E4403" s="38">
        <v>5</v>
      </c>
      <c r="F4403" s="38">
        <v>2025</v>
      </c>
      <c r="G4403" s="38">
        <v>3</v>
      </c>
      <c r="H4403" s="38" t="s">
        <v>14</v>
      </c>
      <c r="I4403" s="38" t="s">
        <v>493</v>
      </c>
      <c r="J4403" s="38" t="s">
        <v>306</v>
      </c>
      <c r="K4403" s="38" t="s">
        <v>1058</v>
      </c>
      <c r="L4403" s="38">
        <v>24</v>
      </c>
      <c r="M4403" s="38">
        <v>8</v>
      </c>
      <c r="N4403" s="38">
        <v>3</v>
      </c>
      <c r="O4403" s="38" t="s">
        <v>201</v>
      </c>
      <c r="P4403" s="38" t="s">
        <v>1494</v>
      </c>
    </row>
    <row r="4404" spans="1:16" s="38" customFormat="1" ht="15" hidden="1" x14ac:dyDescent="0.2">
      <c r="A4404" s="38" t="s">
        <v>29</v>
      </c>
      <c r="B4404" s="38" t="str">
        <f t="shared" si="7"/>
        <v>mo_priv024</v>
      </c>
      <c r="C4404" s="38" t="s">
        <v>917</v>
      </c>
      <c r="D4404" s="38">
        <v>7</v>
      </c>
      <c r="E4404" s="38">
        <v>5</v>
      </c>
      <c r="F4404" s="38">
        <v>2025</v>
      </c>
      <c r="G4404" s="38">
        <v>3</v>
      </c>
      <c r="H4404" s="38" t="s">
        <v>14</v>
      </c>
      <c r="I4404" s="38" t="s">
        <v>520</v>
      </c>
      <c r="J4404" s="38" t="s">
        <v>521</v>
      </c>
      <c r="K4404" s="38" t="s">
        <v>1058</v>
      </c>
      <c r="L4404" s="38">
        <v>1260</v>
      </c>
      <c r="M4404" s="38">
        <v>14</v>
      </c>
      <c r="N4404" s="38">
        <v>90</v>
      </c>
      <c r="O4404" s="38" t="s">
        <v>201</v>
      </c>
      <c r="P4404" s="38" t="s">
        <v>1571</v>
      </c>
    </row>
    <row r="4405" spans="1:16" s="38" customFormat="1" ht="15" hidden="1" x14ac:dyDescent="0.2">
      <c r="A4405" s="38" t="s">
        <v>29</v>
      </c>
      <c r="B4405" s="38" t="str">
        <f t="shared" si="7"/>
        <v>mo_priv024</v>
      </c>
      <c r="C4405" s="38" t="s">
        <v>917</v>
      </c>
      <c r="D4405" s="38">
        <v>7</v>
      </c>
      <c r="E4405" s="38">
        <v>5</v>
      </c>
      <c r="F4405" s="38">
        <v>2025</v>
      </c>
      <c r="G4405" s="38">
        <v>3</v>
      </c>
      <c r="H4405" s="38" t="s">
        <v>14</v>
      </c>
      <c r="I4405" s="38" t="s">
        <v>520</v>
      </c>
      <c r="J4405" s="38" t="s">
        <v>521</v>
      </c>
      <c r="K4405" s="38" t="s">
        <v>1058</v>
      </c>
      <c r="L4405" s="38">
        <v>10</v>
      </c>
      <c r="M4405" s="38">
        <v>1</v>
      </c>
      <c r="N4405" s="38">
        <v>10</v>
      </c>
      <c r="O4405" s="38" t="s">
        <v>201</v>
      </c>
      <c r="P4405" s="38" t="s">
        <v>1571</v>
      </c>
    </row>
    <row r="4406" spans="1:16" s="38" customFormat="1" ht="15" hidden="1" x14ac:dyDescent="0.2">
      <c r="A4406" s="38" t="s">
        <v>29</v>
      </c>
      <c r="B4406" s="38" t="str">
        <f t="shared" si="7"/>
        <v>mo_priv024</v>
      </c>
      <c r="C4406" s="38" t="s">
        <v>917</v>
      </c>
      <c r="D4406" s="38">
        <v>7</v>
      </c>
      <c r="E4406" s="38">
        <v>5</v>
      </c>
      <c r="F4406" s="38">
        <v>2025</v>
      </c>
      <c r="G4406" s="38">
        <v>3</v>
      </c>
      <c r="H4406" s="38" t="s">
        <v>14</v>
      </c>
      <c r="I4406" s="38" t="s">
        <v>375</v>
      </c>
      <c r="J4406" s="38" t="s">
        <v>376</v>
      </c>
      <c r="K4406" s="38" t="s">
        <v>1218</v>
      </c>
      <c r="L4406" s="38">
        <v>2</v>
      </c>
      <c r="M4406" s="38">
        <v>2</v>
      </c>
      <c r="N4406" s="38">
        <v>1</v>
      </c>
      <c r="O4406" s="38" t="s">
        <v>201</v>
      </c>
      <c r="P4406" s="38" t="s">
        <v>1515</v>
      </c>
    </row>
    <row r="4407" spans="1:16" s="38" customFormat="1" ht="15" hidden="1" x14ac:dyDescent="0.2">
      <c r="A4407" s="38" t="s">
        <v>29</v>
      </c>
      <c r="B4407" s="38" t="str">
        <f t="shared" si="7"/>
        <v>mo_priv024</v>
      </c>
      <c r="C4407" s="38" t="s">
        <v>917</v>
      </c>
      <c r="D4407" s="38">
        <v>7</v>
      </c>
      <c r="E4407" s="38">
        <v>5</v>
      </c>
      <c r="F4407" s="38">
        <v>2025</v>
      </c>
      <c r="G4407" s="38">
        <v>3</v>
      </c>
      <c r="H4407" s="38" t="s">
        <v>14</v>
      </c>
      <c r="I4407" s="38" t="s">
        <v>446</v>
      </c>
      <c r="J4407" s="38" t="s">
        <v>447</v>
      </c>
      <c r="K4407" s="38" t="s">
        <v>1058</v>
      </c>
      <c r="L4407" s="38">
        <v>3</v>
      </c>
      <c r="M4407" s="38">
        <v>3</v>
      </c>
      <c r="N4407" s="38">
        <v>1</v>
      </c>
      <c r="O4407" s="38" t="s">
        <v>201</v>
      </c>
      <c r="P4407" s="38" t="s">
        <v>1434</v>
      </c>
    </row>
    <row r="4408" spans="1:16" s="38" customFormat="1" ht="15" hidden="1" x14ac:dyDescent="0.2">
      <c r="A4408" s="38" t="s">
        <v>29</v>
      </c>
      <c r="B4408" s="38" t="str">
        <f t="shared" si="7"/>
        <v>mo_priv024</v>
      </c>
      <c r="C4408" s="38" t="s">
        <v>917</v>
      </c>
      <c r="D4408" s="38">
        <v>7</v>
      </c>
      <c r="E4408" s="38">
        <v>5</v>
      </c>
      <c r="F4408" s="38">
        <v>2025</v>
      </c>
      <c r="G4408" s="38">
        <v>3</v>
      </c>
      <c r="H4408" s="38" t="s">
        <v>14</v>
      </c>
      <c r="I4408" s="38" t="s">
        <v>433</v>
      </c>
      <c r="J4408" s="38" t="s">
        <v>367</v>
      </c>
      <c r="K4408" s="38" t="s">
        <v>1058</v>
      </c>
      <c r="L4408" s="38">
        <v>480</v>
      </c>
      <c r="M4408" s="38">
        <v>24</v>
      </c>
      <c r="N4408" s="38">
        <v>20</v>
      </c>
      <c r="O4408" s="38" t="s">
        <v>201</v>
      </c>
      <c r="P4408" s="38" t="s">
        <v>508</v>
      </c>
    </row>
    <row r="4409" spans="1:16" s="38" customFormat="1" ht="15" hidden="1" x14ac:dyDescent="0.2">
      <c r="A4409" s="38" t="s">
        <v>29</v>
      </c>
      <c r="B4409" s="38" t="str">
        <f t="shared" si="7"/>
        <v>mo_priv024</v>
      </c>
      <c r="C4409" s="38" t="s">
        <v>917</v>
      </c>
      <c r="D4409" s="38">
        <v>7</v>
      </c>
      <c r="E4409" s="38">
        <v>5</v>
      </c>
      <c r="F4409" s="38">
        <v>2025</v>
      </c>
      <c r="G4409" s="38">
        <v>3</v>
      </c>
      <c r="H4409" s="38" t="s">
        <v>14</v>
      </c>
      <c r="I4409" s="38" t="s">
        <v>468</v>
      </c>
      <c r="J4409" s="38" t="s">
        <v>581</v>
      </c>
      <c r="K4409" s="38" t="s">
        <v>1058</v>
      </c>
      <c r="L4409" s="38">
        <v>2</v>
      </c>
      <c r="M4409" s="38">
        <v>1</v>
      </c>
      <c r="N4409" s="38">
        <v>2</v>
      </c>
      <c r="O4409" s="38" t="s">
        <v>201</v>
      </c>
      <c r="P4409" s="38" t="s">
        <v>1165</v>
      </c>
    </row>
    <row r="4410" spans="1:16" s="38" customFormat="1" ht="15" hidden="1" x14ac:dyDescent="0.2">
      <c r="A4410" s="38" t="s">
        <v>22</v>
      </c>
      <c r="B4410" s="38" t="str">
        <f t="shared" si="7"/>
        <v>mo_priv028</v>
      </c>
      <c r="C4410" s="38" t="s">
        <v>917</v>
      </c>
      <c r="D4410" s="38">
        <v>7</v>
      </c>
      <c r="E4410" s="38">
        <v>5</v>
      </c>
      <c r="F4410" s="38">
        <v>2025</v>
      </c>
      <c r="G4410" s="38">
        <v>3</v>
      </c>
      <c r="H4410" s="38" t="s">
        <v>1505</v>
      </c>
      <c r="I4410" s="38" t="s">
        <v>312</v>
      </c>
      <c r="J4410" s="38" t="s">
        <v>313</v>
      </c>
      <c r="K4410" s="38" t="s">
        <v>1058</v>
      </c>
      <c r="L4410" s="38">
        <v>25</v>
      </c>
      <c r="M4410" s="38">
        <v>1</v>
      </c>
      <c r="N4410" s="38">
        <v>25</v>
      </c>
      <c r="O4410" s="38" t="s">
        <v>201</v>
      </c>
      <c r="P4410" s="38" t="s">
        <v>1526</v>
      </c>
    </row>
    <row r="4411" spans="1:16" s="38" customFormat="1" ht="15" hidden="1" x14ac:dyDescent="0.2">
      <c r="A4411" s="38" t="s">
        <v>22</v>
      </c>
      <c r="B4411" s="38" t="str">
        <f t="shared" si="7"/>
        <v>mo_priv028</v>
      </c>
      <c r="C4411" s="38" t="s">
        <v>917</v>
      </c>
      <c r="D4411" s="38">
        <v>7</v>
      </c>
      <c r="E4411" s="38">
        <v>5</v>
      </c>
      <c r="F4411" s="38">
        <v>2025</v>
      </c>
      <c r="G4411" s="38">
        <v>3</v>
      </c>
      <c r="H4411" s="38" t="s">
        <v>1505</v>
      </c>
      <c r="I4411" s="38" t="s">
        <v>425</v>
      </c>
      <c r="J4411" s="38" t="s">
        <v>426</v>
      </c>
      <c r="K4411" s="38" t="s">
        <v>1058</v>
      </c>
      <c r="L4411" s="38">
        <v>146</v>
      </c>
      <c r="M4411" s="38">
        <v>196</v>
      </c>
      <c r="N4411" s="38">
        <v>1</v>
      </c>
      <c r="O4411" s="38" t="s">
        <v>201</v>
      </c>
      <c r="P4411" s="38" t="s">
        <v>271</v>
      </c>
    </row>
    <row r="4412" spans="1:16" s="38" customFormat="1" ht="15" hidden="1" x14ac:dyDescent="0.2">
      <c r="A4412" s="38" t="s">
        <v>22</v>
      </c>
      <c r="B4412" s="38" t="str">
        <f t="shared" si="7"/>
        <v>mo_priv028</v>
      </c>
      <c r="C4412" s="38" t="s">
        <v>917</v>
      </c>
      <c r="D4412" s="38">
        <v>7</v>
      </c>
      <c r="E4412" s="38">
        <v>5</v>
      </c>
      <c r="F4412" s="38">
        <v>2025</v>
      </c>
      <c r="G4412" s="38">
        <v>3</v>
      </c>
      <c r="H4412" s="38" t="s">
        <v>1505</v>
      </c>
      <c r="I4412" s="38" t="s">
        <v>520</v>
      </c>
      <c r="J4412" s="38" t="s">
        <v>521</v>
      </c>
      <c r="K4412" s="38" t="s">
        <v>1058</v>
      </c>
      <c r="L4412" s="38">
        <v>980</v>
      </c>
      <c r="M4412" s="38">
        <v>22</v>
      </c>
      <c r="N4412" s="38">
        <v>90</v>
      </c>
      <c r="O4412" s="38" t="s">
        <v>201</v>
      </c>
      <c r="P4412" s="38" t="s">
        <v>1571</v>
      </c>
    </row>
    <row r="4413" spans="1:16" s="38" customFormat="1" ht="15" hidden="1" x14ac:dyDescent="0.2">
      <c r="A4413" s="38" t="s">
        <v>22</v>
      </c>
      <c r="B4413" s="38" t="str">
        <f t="shared" si="7"/>
        <v>mo_priv028</v>
      </c>
      <c r="C4413" s="38" t="s">
        <v>917</v>
      </c>
      <c r="D4413" s="38">
        <v>7</v>
      </c>
      <c r="E4413" s="38">
        <v>5</v>
      </c>
      <c r="F4413" s="38">
        <v>2025</v>
      </c>
      <c r="G4413" s="38">
        <v>3</v>
      </c>
      <c r="H4413" s="38" t="s">
        <v>1505</v>
      </c>
      <c r="I4413" s="38" t="s">
        <v>982</v>
      </c>
      <c r="J4413" s="38" t="s">
        <v>526</v>
      </c>
      <c r="K4413" s="38" t="s">
        <v>1058</v>
      </c>
      <c r="L4413" s="38">
        <v>10</v>
      </c>
      <c r="M4413" s="38">
        <v>1</v>
      </c>
      <c r="N4413" s="38">
        <v>10</v>
      </c>
      <c r="O4413" s="38" t="s">
        <v>201</v>
      </c>
      <c r="P4413" s="38" t="s">
        <v>1586</v>
      </c>
    </row>
    <row r="4414" spans="1:16" s="38" customFormat="1" ht="15" hidden="1" x14ac:dyDescent="0.2">
      <c r="A4414" s="38" t="s">
        <v>22</v>
      </c>
      <c r="B4414" s="38" t="str">
        <f t="shared" si="7"/>
        <v>mo_priv028</v>
      </c>
      <c r="C4414" s="38" t="s">
        <v>917</v>
      </c>
      <c r="D4414" s="38">
        <v>7</v>
      </c>
      <c r="E4414" s="38">
        <v>5</v>
      </c>
      <c r="F4414" s="38">
        <v>2025</v>
      </c>
      <c r="G4414" s="38">
        <v>3</v>
      </c>
      <c r="H4414" s="38" t="s">
        <v>1505</v>
      </c>
      <c r="I4414" s="38" t="s">
        <v>375</v>
      </c>
      <c r="J4414" s="38" t="s">
        <v>1676</v>
      </c>
      <c r="K4414" s="38" t="s">
        <v>1218</v>
      </c>
      <c r="L4414" s="38">
        <v>31</v>
      </c>
      <c r="M4414" s="38">
        <v>31</v>
      </c>
      <c r="N4414" s="38">
        <v>1</v>
      </c>
      <c r="O4414" s="38" t="s">
        <v>201</v>
      </c>
      <c r="P4414" s="38" t="s">
        <v>1531</v>
      </c>
    </row>
    <row r="4415" spans="1:16" s="38" customFormat="1" ht="15" hidden="1" x14ac:dyDescent="0.2">
      <c r="A4415" s="38" t="s">
        <v>22</v>
      </c>
      <c r="B4415" s="38" t="str">
        <f t="shared" si="7"/>
        <v>mo_priv028</v>
      </c>
      <c r="C4415" s="38" t="s">
        <v>917</v>
      </c>
      <c r="D4415" s="38">
        <v>7</v>
      </c>
      <c r="E4415" s="38">
        <v>5</v>
      </c>
      <c r="F4415" s="38">
        <v>2025</v>
      </c>
      <c r="G4415" s="38">
        <v>3</v>
      </c>
      <c r="H4415" s="38" t="s">
        <v>1505</v>
      </c>
      <c r="I4415" s="38" t="s">
        <v>520</v>
      </c>
      <c r="J4415" s="38" t="s">
        <v>521</v>
      </c>
      <c r="K4415" s="38" t="s">
        <v>1058</v>
      </c>
      <c r="L4415" s="38">
        <v>1500</v>
      </c>
      <c r="M4415" s="38">
        <v>6</v>
      </c>
      <c r="N4415" s="38">
        <v>250</v>
      </c>
      <c r="O4415" s="38" t="s">
        <v>201</v>
      </c>
      <c r="P4415" s="38" t="s">
        <v>1571</v>
      </c>
    </row>
    <row r="4416" spans="1:16" s="38" customFormat="1" ht="15" hidden="1" x14ac:dyDescent="0.2">
      <c r="A4416" s="38" t="s">
        <v>22</v>
      </c>
      <c r="B4416" s="38" t="str">
        <f t="shared" si="7"/>
        <v>mo_priv028</v>
      </c>
      <c r="C4416" s="38" t="s">
        <v>917</v>
      </c>
      <c r="D4416" s="38">
        <v>7</v>
      </c>
      <c r="E4416" s="38">
        <v>5</v>
      </c>
      <c r="F4416" s="38">
        <v>2025</v>
      </c>
      <c r="G4416" s="38">
        <v>3</v>
      </c>
      <c r="H4416" s="38" t="s">
        <v>1505</v>
      </c>
      <c r="I4416" s="38" t="s">
        <v>314</v>
      </c>
      <c r="J4416" s="38" t="s">
        <v>1617</v>
      </c>
      <c r="K4416" s="38" t="s">
        <v>1058</v>
      </c>
      <c r="L4416" s="38">
        <v>1420</v>
      </c>
      <c r="M4416" s="38">
        <v>284</v>
      </c>
      <c r="N4416" s="38">
        <v>5</v>
      </c>
      <c r="O4416" s="38" t="s">
        <v>201</v>
      </c>
      <c r="P4416" s="38" t="s">
        <v>1432</v>
      </c>
    </row>
    <row r="4417" spans="1:16" s="8" customFormat="1" ht="15" hidden="1" x14ac:dyDescent="0.25">
      <c r="A4417" s="5" t="s">
        <v>22</v>
      </c>
      <c r="B4417" s="5" t="str">
        <f t="shared" si="7"/>
        <v>mo_priv028</v>
      </c>
      <c r="C4417" s="5" t="s">
        <v>917</v>
      </c>
      <c r="D4417" s="5">
        <v>7</v>
      </c>
      <c r="E4417" s="5">
        <v>5</v>
      </c>
      <c r="F4417" s="5">
        <v>2025</v>
      </c>
      <c r="G4417" s="5">
        <v>3</v>
      </c>
      <c r="H4417" s="5" t="s">
        <v>1505</v>
      </c>
      <c r="I4417" s="5" t="s">
        <v>1005</v>
      </c>
      <c r="J4417" s="5" t="s">
        <v>2038</v>
      </c>
      <c r="K4417" s="5" t="s">
        <v>1058</v>
      </c>
      <c r="L4417" s="5">
        <v>114</v>
      </c>
      <c r="M4417" s="5">
        <v>38</v>
      </c>
      <c r="N4417" s="5">
        <v>3</v>
      </c>
      <c r="O4417" s="5">
        <v>1240</v>
      </c>
      <c r="P4417" s="5" t="s">
        <v>2039</v>
      </c>
    </row>
    <row r="4418" spans="1:16" s="38" customFormat="1" ht="15" hidden="1" x14ac:dyDescent="0.2">
      <c r="A4418" s="38" t="s">
        <v>22</v>
      </c>
      <c r="B4418" s="38" t="str">
        <f t="shared" si="7"/>
        <v>mo_priv028</v>
      </c>
      <c r="C4418" s="38" t="s">
        <v>917</v>
      </c>
      <c r="D4418" s="38">
        <v>7</v>
      </c>
      <c r="E4418" s="38">
        <v>5</v>
      </c>
      <c r="F4418" s="38">
        <v>2025</v>
      </c>
      <c r="G4418" s="38">
        <v>3</v>
      </c>
      <c r="H4418" s="38" t="s">
        <v>1505</v>
      </c>
      <c r="I4418" s="38" t="s">
        <v>446</v>
      </c>
      <c r="J4418" s="38" t="s">
        <v>447</v>
      </c>
      <c r="K4418" s="38" t="s">
        <v>1058</v>
      </c>
      <c r="L4418" s="38">
        <v>2</v>
      </c>
      <c r="M4418" s="38">
        <v>2</v>
      </c>
      <c r="N4418" s="38">
        <v>1</v>
      </c>
      <c r="O4418" s="38" t="s">
        <v>201</v>
      </c>
      <c r="P4418" s="38" t="s">
        <v>1544</v>
      </c>
    </row>
    <row r="4419" spans="1:16" s="38" customFormat="1" ht="15" hidden="1" x14ac:dyDescent="0.2">
      <c r="A4419" s="38" t="s">
        <v>22</v>
      </c>
      <c r="B4419" s="38" t="str">
        <f t="shared" si="7"/>
        <v>mo_priv028</v>
      </c>
      <c r="C4419" s="38" t="s">
        <v>917</v>
      </c>
      <c r="D4419" s="38">
        <v>7</v>
      </c>
      <c r="E4419" s="38">
        <v>5</v>
      </c>
      <c r="F4419" s="38">
        <v>2025</v>
      </c>
      <c r="G4419" s="38">
        <v>3</v>
      </c>
      <c r="H4419" s="38" t="s">
        <v>1505</v>
      </c>
      <c r="I4419" s="38" t="s">
        <v>380</v>
      </c>
      <c r="J4419" s="38" t="s">
        <v>381</v>
      </c>
      <c r="K4419" s="38" t="s">
        <v>1058</v>
      </c>
      <c r="L4419" s="38">
        <v>1</v>
      </c>
      <c r="M4419" s="38">
        <v>1</v>
      </c>
      <c r="N4419" s="38">
        <v>1</v>
      </c>
      <c r="O4419" s="38" t="s">
        <v>201</v>
      </c>
      <c r="P4419" s="38" t="s">
        <v>1680</v>
      </c>
    </row>
    <row r="4420" spans="1:16" s="8" customFormat="1" ht="15" hidden="1" x14ac:dyDescent="0.25">
      <c r="A4420" s="5" t="s">
        <v>22</v>
      </c>
      <c r="B4420" s="5" t="str">
        <f t="shared" si="7"/>
        <v>mo_priv028</v>
      </c>
      <c r="C4420" s="5" t="s">
        <v>917</v>
      </c>
      <c r="D4420" s="5">
        <v>7</v>
      </c>
      <c r="E4420" s="5">
        <v>5</v>
      </c>
      <c r="F4420" s="5">
        <v>2025</v>
      </c>
      <c r="G4420" s="5">
        <v>3</v>
      </c>
      <c r="H4420" s="5" t="s">
        <v>1505</v>
      </c>
      <c r="I4420" s="5" t="s">
        <v>371</v>
      </c>
      <c r="J4420" s="5" t="s">
        <v>1765</v>
      </c>
      <c r="K4420" s="5" t="s">
        <v>1058</v>
      </c>
      <c r="L4420" s="5">
        <v>38</v>
      </c>
      <c r="M4420" s="5">
        <v>38</v>
      </c>
      <c r="N4420" s="5">
        <v>1</v>
      </c>
      <c r="O4420" s="5">
        <v>1248</v>
      </c>
      <c r="P4420" s="5" t="s">
        <v>2040</v>
      </c>
    </row>
    <row r="4421" spans="1:16" s="38" customFormat="1" ht="15" hidden="1" x14ac:dyDescent="0.2">
      <c r="A4421" s="38" t="s">
        <v>22</v>
      </c>
      <c r="B4421" s="38" t="str">
        <f t="shared" ref="B4421:B4675" si="8">CONCATENATE("mo_",A4421)</f>
        <v>mo_priv028</v>
      </c>
      <c r="C4421" s="38" t="s">
        <v>917</v>
      </c>
      <c r="D4421" s="38">
        <v>7</v>
      </c>
      <c r="E4421" s="38">
        <v>5</v>
      </c>
      <c r="F4421" s="38">
        <v>2025</v>
      </c>
      <c r="G4421" s="38">
        <v>3</v>
      </c>
      <c r="H4421" s="38" t="s">
        <v>1505</v>
      </c>
      <c r="I4421" s="38" t="s">
        <v>415</v>
      </c>
      <c r="J4421" s="38" t="s">
        <v>1762</v>
      </c>
      <c r="K4421" s="38" t="s">
        <v>1058</v>
      </c>
      <c r="L4421" s="38">
        <v>22</v>
      </c>
      <c r="M4421" s="38">
        <v>1</v>
      </c>
      <c r="N4421" s="38">
        <v>22</v>
      </c>
      <c r="O4421" s="38" t="s">
        <v>201</v>
      </c>
      <c r="P4421" s="38" t="s">
        <v>501</v>
      </c>
    </row>
    <row r="4422" spans="1:16" s="38" customFormat="1" ht="15" hidden="1" x14ac:dyDescent="0.2">
      <c r="A4422" s="38" t="s">
        <v>22</v>
      </c>
      <c r="B4422" s="38" t="str">
        <f t="shared" si="8"/>
        <v>mo_priv028</v>
      </c>
      <c r="C4422" s="38" t="s">
        <v>917</v>
      </c>
      <c r="D4422" s="38">
        <v>7</v>
      </c>
      <c r="E4422" s="38">
        <v>5</v>
      </c>
      <c r="F4422" s="38">
        <v>2025</v>
      </c>
      <c r="G4422" s="38">
        <v>3</v>
      </c>
      <c r="H4422" s="38" t="s">
        <v>1505</v>
      </c>
      <c r="I4422" s="38" t="s">
        <v>493</v>
      </c>
      <c r="J4422" s="38" t="s">
        <v>306</v>
      </c>
      <c r="K4422" s="38" t="s">
        <v>1058</v>
      </c>
      <c r="L4422" s="38">
        <v>12</v>
      </c>
      <c r="M4422" s="38">
        <v>1</v>
      </c>
      <c r="N4422" s="38">
        <v>12</v>
      </c>
      <c r="O4422" s="38" t="s">
        <v>201</v>
      </c>
      <c r="P4422" s="38" t="s">
        <v>1494</v>
      </c>
    </row>
    <row r="4423" spans="1:16" s="8" customFormat="1" ht="15" hidden="1" x14ac:dyDescent="0.25">
      <c r="A4423" s="5" t="s">
        <v>22</v>
      </c>
      <c r="B4423" s="5" t="str">
        <f t="shared" si="8"/>
        <v>mo_priv028</v>
      </c>
      <c r="C4423" s="5" t="s">
        <v>917</v>
      </c>
      <c r="D4423" s="5">
        <v>7</v>
      </c>
      <c r="E4423" s="5">
        <v>5</v>
      </c>
      <c r="F4423" s="5">
        <v>2025</v>
      </c>
      <c r="G4423" s="5">
        <v>3</v>
      </c>
      <c r="H4423" s="5" t="s">
        <v>1505</v>
      </c>
      <c r="I4423" s="5" t="s">
        <v>468</v>
      </c>
      <c r="J4423" s="5" t="s">
        <v>598</v>
      </c>
      <c r="K4423" s="5" t="s">
        <v>1058</v>
      </c>
      <c r="L4423" s="5">
        <v>8</v>
      </c>
      <c r="M4423" s="5">
        <v>4</v>
      </c>
      <c r="N4423" s="5">
        <v>2</v>
      </c>
      <c r="O4423" s="5">
        <v>1255</v>
      </c>
      <c r="P4423" s="5" t="s">
        <v>2041</v>
      </c>
    </row>
    <row r="4424" spans="1:16" s="38" customFormat="1" ht="15" hidden="1" x14ac:dyDescent="0.2">
      <c r="A4424" s="38" t="s">
        <v>22</v>
      </c>
      <c r="B4424" s="38" t="str">
        <f t="shared" si="8"/>
        <v>mo_priv028</v>
      </c>
      <c r="C4424" s="38" t="s">
        <v>917</v>
      </c>
      <c r="D4424" s="38">
        <v>7</v>
      </c>
      <c r="E4424" s="38">
        <v>5</v>
      </c>
      <c r="F4424" s="38">
        <v>2025</v>
      </c>
      <c r="G4424" s="38">
        <v>3</v>
      </c>
      <c r="H4424" s="38" t="s">
        <v>1505</v>
      </c>
      <c r="I4424" s="38" t="s">
        <v>399</v>
      </c>
      <c r="J4424" s="38" t="s">
        <v>400</v>
      </c>
      <c r="K4424" s="38" t="s">
        <v>1058</v>
      </c>
      <c r="L4424" s="38">
        <v>2</v>
      </c>
      <c r="M4424" s="38">
        <v>2</v>
      </c>
      <c r="N4424" s="38">
        <v>1</v>
      </c>
      <c r="O4424" s="38" t="s">
        <v>201</v>
      </c>
      <c r="P4424" s="38" t="s">
        <v>1547</v>
      </c>
    </row>
    <row r="4425" spans="1:16" s="38" customFormat="1" ht="15" hidden="1" x14ac:dyDescent="0.2">
      <c r="A4425" s="38" t="s">
        <v>22</v>
      </c>
      <c r="B4425" s="38" t="str">
        <f t="shared" si="8"/>
        <v>mo_priv028</v>
      </c>
      <c r="C4425" s="38" t="s">
        <v>917</v>
      </c>
      <c r="D4425" s="38">
        <v>7</v>
      </c>
      <c r="E4425" s="38">
        <v>5</v>
      </c>
      <c r="F4425" s="38">
        <v>2025</v>
      </c>
      <c r="G4425" s="38">
        <v>3</v>
      </c>
      <c r="H4425" s="38" t="s">
        <v>1505</v>
      </c>
      <c r="I4425" s="38" t="s">
        <v>433</v>
      </c>
      <c r="J4425" s="38" t="s">
        <v>367</v>
      </c>
      <c r="K4425" s="38" t="s">
        <v>1058</v>
      </c>
      <c r="L4425" s="38">
        <v>15</v>
      </c>
      <c r="M4425" s="38">
        <v>1</v>
      </c>
      <c r="N4425" s="38">
        <v>15</v>
      </c>
      <c r="O4425" s="38" t="s">
        <v>201</v>
      </c>
      <c r="P4425" s="38" t="s">
        <v>2003</v>
      </c>
    </row>
    <row r="4426" spans="1:16" s="38" customFormat="1" ht="15" hidden="1" x14ac:dyDescent="0.2">
      <c r="A4426" s="38" t="s">
        <v>22</v>
      </c>
      <c r="B4426" s="38" t="str">
        <f t="shared" si="8"/>
        <v>mo_priv028</v>
      </c>
      <c r="C4426" s="38" t="s">
        <v>917</v>
      </c>
      <c r="D4426" s="38">
        <v>7</v>
      </c>
      <c r="E4426" s="38">
        <v>5</v>
      </c>
      <c r="F4426" s="38">
        <v>2025</v>
      </c>
      <c r="G4426" s="38">
        <v>3</v>
      </c>
      <c r="H4426" s="38" t="s">
        <v>1505</v>
      </c>
      <c r="I4426" s="38" t="s">
        <v>375</v>
      </c>
      <c r="J4426" s="38" t="s">
        <v>398</v>
      </c>
      <c r="K4426" s="38" t="s">
        <v>1218</v>
      </c>
      <c r="L4426" s="38">
        <v>8</v>
      </c>
      <c r="M4426" s="38">
        <v>8</v>
      </c>
      <c r="N4426" s="38">
        <v>1</v>
      </c>
      <c r="O4426" s="38" t="s">
        <v>201</v>
      </c>
      <c r="P4426" s="38" t="s">
        <v>1453</v>
      </c>
    </row>
    <row r="4427" spans="1:16" s="38" customFormat="1" ht="15" hidden="1" x14ac:dyDescent="0.2">
      <c r="A4427" s="38" t="s">
        <v>22</v>
      </c>
      <c r="B4427" s="38" t="str">
        <f t="shared" si="8"/>
        <v>mo_priv028</v>
      </c>
      <c r="C4427" s="38" t="s">
        <v>917</v>
      </c>
      <c r="D4427" s="38">
        <v>7</v>
      </c>
      <c r="E4427" s="38">
        <v>5</v>
      </c>
      <c r="F4427" s="38">
        <v>2025</v>
      </c>
      <c r="G4427" s="38">
        <v>3</v>
      </c>
      <c r="H4427" s="38" t="s">
        <v>1505</v>
      </c>
      <c r="I4427" s="38" t="s">
        <v>314</v>
      </c>
      <c r="J4427" s="38" t="s">
        <v>315</v>
      </c>
      <c r="K4427" s="38" t="s">
        <v>1058</v>
      </c>
      <c r="L4427" s="38">
        <v>1071</v>
      </c>
      <c r="M4427" s="38">
        <v>153</v>
      </c>
      <c r="N4427" s="38">
        <v>7</v>
      </c>
      <c r="O4427" s="38" t="s">
        <v>201</v>
      </c>
      <c r="P4427" s="38" t="s">
        <v>1432</v>
      </c>
    </row>
    <row r="4428" spans="1:16" s="38" customFormat="1" ht="15" hidden="1" x14ac:dyDescent="0.2">
      <c r="A4428" s="38" t="s">
        <v>27</v>
      </c>
      <c r="B4428" s="38" t="str">
        <f t="shared" si="8"/>
        <v>mo_priv032</v>
      </c>
      <c r="C4428" s="38" t="s">
        <v>917</v>
      </c>
      <c r="D4428" s="38">
        <v>7</v>
      </c>
      <c r="E4428" s="38">
        <v>7</v>
      </c>
      <c r="F4428" s="38">
        <v>2025</v>
      </c>
      <c r="G4428" s="38">
        <v>3</v>
      </c>
      <c r="H4428" s="38" t="s">
        <v>1505</v>
      </c>
      <c r="I4428" s="38" t="s">
        <v>375</v>
      </c>
      <c r="J4428" s="38" t="s">
        <v>398</v>
      </c>
      <c r="K4428" s="38" t="s">
        <v>1218</v>
      </c>
      <c r="L4428" s="38">
        <v>371</v>
      </c>
      <c r="M4428" s="38">
        <v>371</v>
      </c>
      <c r="N4428" s="38">
        <v>1</v>
      </c>
      <c r="O4428" s="38" t="s">
        <v>201</v>
      </c>
      <c r="P4428" s="38" t="s">
        <v>1453</v>
      </c>
    </row>
    <row r="4429" spans="1:16" s="38" customFormat="1" ht="15" hidden="1" x14ac:dyDescent="0.2">
      <c r="A4429" s="38" t="s">
        <v>27</v>
      </c>
      <c r="B4429" s="38" t="str">
        <f t="shared" si="8"/>
        <v>mo_priv032</v>
      </c>
      <c r="C4429" s="38" t="s">
        <v>917</v>
      </c>
      <c r="D4429" s="38">
        <v>7</v>
      </c>
      <c r="E4429" s="38">
        <v>7</v>
      </c>
      <c r="F4429" s="38">
        <v>2025</v>
      </c>
      <c r="G4429" s="38">
        <v>3</v>
      </c>
      <c r="H4429" s="38" t="s">
        <v>1505</v>
      </c>
      <c r="I4429" s="38" t="s">
        <v>375</v>
      </c>
      <c r="J4429" s="38" t="s">
        <v>376</v>
      </c>
      <c r="K4429" s="38" t="s">
        <v>1218</v>
      </c>
      <c r="L4429" s="38">
        <v>136</v>
      </c>
      <c r="M4429" s="38">
        <v>136</v>
      </c>
      <c r="N4429" s="38">
        <v>1</v>
      </c>
      <c r="O4429" s="38" t="s">
        <v>201</v>
      </c>
      <c r="P4429" s="38" t="s">
        <v>1515</v>
      </c>
    </row>
    <row r="4430" spans="1:16" s="38" customFormat="1" ht="15" hidden="1" x14ac:dyDescent="0.2">
      <c r="A4430" s="38" t="s">
        <v>27</v>
      </c>
      <c r="B4430" s="38" t="str">
        <f t="shared" si="8"/>
        <v>mo_priv032</v>
      </c>
      <c r="C4430" s="38" t="s">
        <v>917</v>
      </c>
      <c r="D4430" s="38">
        <v>7</v>
      </c>
      <c r="E4430" s="38">
        <v>7</v>
      </c>
      <c r="F4430" s="38">
        <v>2025</v>
      </c>
      <c r="G4430" s="38">
        <v>3</v>
      </c>
      <c r="H4430" s="38" t="s">
        <v>1505</v>
      </c>
      <c r="I4430" s="38" t="s">
        <v>1966</v>
      </c>
      <c r="J4430" s="38" t="s">
        <v>481</v>
      </c>
      <c r="K4430" s="38" t="s">
        <v>1058</v>
      </c>
      <c r="L4430" s="38">
        <v>9</v>
      </c>
      <c r="M4430" s="38">
        <v>9</v>
      </c>
      <c r="N4430" s="38">
        <v>1</v>
      </c>
      <c r="O4430" s="38" t="s">
        <v>201</v>
      </c>
      <c r="P4430" s="38" t="s">
        <v>1568</v>
      </c>
    </row>
    <row r="4431" spans="1:16" s="38" customFormat="1" ht="15" hidden="1" x14ac:dyDescent="0.2">
      <c r="A4431" s="38" t="s">
        <v>27</v>
      </c>
      <c r="B4431" s="38" t="str">
        <f t="shared" si="8"/>
        <v>mo_priv032</v>
      </c>
      <c r="C4431" s="38" t="s">
        <v>917</v>
      </c>
      <c r="D4431" s="38">
        <v>7</v>
      </c>
      <c r="E4431" s="38">
        <v>7</v>
      </c>
      <c r="F4431" s="38">
        <v>2025</v>
      </c>
      <c r="G4431" s="38">
        <v>3</v>
      </c>
      <c r="H4431" s="38" t="s">
        <v>1505</v>
      </c>
      <c r="I4431" s="38" t="s">
        <v>312</v>
      </c>
      <c r="J4431" s="38" t="s">
        <v>313</v>
      </c>
      <c r="K4431" s="38" t="s">
        <v>1058</v>
      </c>
      <c r="L4431" s="38">
        <v>25</v>
      </c>
      <c r="M4431" s="38">
        <v>25</v>
      </c>
      <c r="N4431" s="38">
        <v>25</v>
      </c>
      <c r="O4431" s="38" t="s">
        <v>201</v>
      </c>
      <c r="P4431" s="38" t="s">
        <v>1526</v>
      </c>
    </row>
    <row r="4432" spans="1:16" s="38" customFormat="1" ht="15" hidden="1" x14ac:dyDescent="0.2">
      <c r="A4432" s="38" t="s">
        <v>27</v>
      </c>
      <c r="B4432" s="38" t="str">
        <f t="shared" si="8"/>
        <v>mo_priv032</v>
      </c>
      <c r="C4432" s="38" t="s">
        <v>917</v>
      </c>
      <c r="D4432" s="38">
        <v>7</v>
      </c>
      <c r="E4432" s="38">
        <v>7</v>
      </c>
      <c r="F4432" s="38">
        <v>2025</v>
      </c>
      <c r="G4432" s="38">
        <v>3</v>
      </c>
      <c r="H4432" s="38" t="s">
        <v>1505</v>
      </c>
      <c r="I4432" s="38" t="s">
        <v>431</v>
      </c>
      <c r="J4432" s="38" t="s">
        <v>1937</v>
      </c>
      <c r="K4432" s="38" t="s">
        <v>1058</v>
      </c>
      <c r="L4432" s="38">
        <v>11</v>
      </c>
      <c r="M4432" s="38">
        <v>11</v>
      </c>
      <c r="N4432" s="38">
        <v>1</v>
      </c>
      <c r="O4432" s="38" t="s">
        <v>201</v>
      </c>
      <c r="P4432" s="38" t="s">
        <v>1938</v>
      </c>
    </row>
    <row r="4433" spans="1:16" s="38" customFormat="1" ht="15" hidden="1" x14ac:dyDescent="0.2">
      <c r="A4433" s="38" t="s">
        <v>27</v>
      </c>
      <c r="B4433" s="38" t="str">
        <f t="shared" si="8"/>
        <v>mo_priv032</v>
      </c>
      <c r="C4433" s="38" t="s">
        <v>917</v>
      </c>
      <c r="D4433" s="38">
        <v>7</v>
      </c>
      <c r="E4433" s="38">
        <v>7</v>
      </c>
      <c r="F4433" s="38">
        <v>2025</v>
      </c>
      <c r="G4433" s="38">
        <v>3</v>
      </c>
      <c r="H4433" s="38" t="s">
        <v>1505</v>
      </c>
      <c r="I4433" s="38" t="s">
        <v>520</v>
      </c>
      <c r="J4433" s="38" t="s">
        <v>521</v>
      </c>
      <c r="K4433" s="38" t="s">
        <v>1058</v>
      </c>
      <c r="L4433" s="38">
        <v>450</v>
      </c>
      <c r="M4433" s="38">
        <v>3</v>
      </c>
      <c r="N4433" s="38">
        <v>150</v>
      </c>
      <c r="O4433" s="38" t="s">
        <v>201</v>
      </c>
      <c r="P4433" s="38" t="s">
        <v>1571</v>
      </c>
    </row>
    <row r="4434" spans="1:16" s="38" customFormat="1" ht="15" hidden="1" x14ac:dyDescent="0.2">
      <c r="A4434" s="38" t="s">
        <v>27</v>
      </c>
      <c r="B4434" s="38" t="str">
        <f t="shared" si="8"/>
        <v>mo_priv032</v>
      </c>
      <c r="C4434" s="38" t="s">
        <v>917</v>
      </c>
      <c r="D4434" s="38">
        <v>7</v>
      </c>
      <c r="E4434" s="38">
        <v>7</v>
      </c>
      <c r="F4434" s="38">
        <v>2025</v>
      </c>
      <c r="G4434" s="38">
        <v>3</v>
      </c>
      <c r="H4434" s="38" t="s">
        <v>1505</v>
      </c>
      <c r="I4434" s="38" t="s">
        <v>520</v>
      </c>
      <c r="J4434" s="38" t="s">
        <v>521</v>
      </c>
      <c r="K4434" s="38" t="s">
        <v>1058</v>
      </c>
      <c r="L4434" s="38">
        <v>180</v>
      </c>
      <c r="M4434" s="38">
        <v>2</v>
      </c>
      <c r="N4434" s="38">
        <v>90</v>
      </c>
      <c r="O4434" s="38" t="s">
        <v>201</v>
      </c>
      <c r="P4434" s="38" t="s">
        <v>1571</v>
      </c>
    </row>
    <row r="4435" spans="1:16" s="38" customFormat="1" ht="15" hidden="1" x14ac:dyDescent="0.2">
      <c r="A4435" s="38" t="s">
        <v>27</v>
      </c>
      <c r="B4435" s="38" t="str">
        <f t="shared" si="8"/>
        <v>mo_priv032</v>
      </c>
      <c r="C4435" s="38" t="s">
        <v>917</v>
      </c>
      <c r="D4435" s="38">
        <v>7</v>
      </c>
      <c r="E4435" s="38">
        <v>7</v>
      </c>
      <c r="F4435" s="38">
        <v>2025</v>
      </c>
      <c r="G4435" s="38">
        <v>3</v>
      </c>
      <c r="H4435" s="38" t="s">
        <v>1505</v>
      </c>
      <c r="I4435" s="38" t="s">
        <v>520</v>
      </c>
      <c r="J4435" s="38" t="s">
        <v>521</v>
      </c>
      <c r="K4435" s="38" t="s">
        <v>1058</v>
      </c>
      <c r="L4435" s="38">
        <v>500</v>
      </c>
      <c r="M4435" s="38">
        <v>1</v>
      </c>
      <c r="N4435" s="38">
        <v>500</v>
      </c>
      <c r="O4435" s="38" t="s">
        <v>201</v>
      </c>
      <c r="P4435" s="38" t="s">
        <v>1571</v>
      </c>
    </row>
    <row r="4436" spans="1:16" s="38" customFormat="1" ht="15" hidden="1" x14ac:dyDescent="0.2">
      <c r="A4436" s="38" t="s">
        <v>27</v>
      </c>
      <c r="B4436" s="38" t="str">
        <f t="shared" si="8"/>
        <v>mo_priv032</v>
      </c>
      <c r="C4436" s="38" t="s">
        <v>917</v>
      </c>
      <c r="D4436" s="38">
        <v>7</v>
      </c>
      <c r="E4436" s="38">
        <v>7</v>
      </c>
      <c r="F4436" s="38">
        <v>2025</v>
      </c>
      <c r="G4436" s="38">
        <v>3</v>
      </c>
      <c r="H4436" s="38" t="s">
        <v>1505</v>
      </c>
      <c r="I4436" s="38" t="s">
        <v>399</v>
      </c>
      <c r="J4436" s="38" t="s">
        <v>400</v>
      </c>
      <c r="K4436" s="38" t="s">
        <v>1058</v>
      </c>
      <c r="L4436" s="38">
        <v>19</v>
      </c>
      <c r="M4436" s="38">
        <v>19</v>
      </c>
      <c r="N4436" s="38">
        <v>1</v>
      </c>
      <c r="O4436" s="38" t="s">
        <v>201</v>
      </c>
      <c r="P4436" s="38" t="s">
        <v>1547</v>
      </c>
    </row>
    <row r="4437" spans="1:16" s="38" customFormat="1" ht="15" hidden="1" x14ac:dyDescent="0.2">
      <c r="A4437" s="38" t="s">
        <v>27</v>
      </c>
      <c r="B4437" s="38" t="str">
        <f t="shared" si="8"/>
        <v>mo_priv032</v>
      </c>
      <c r="C4437" s="38" t="s">
        <v>917</v>
      </c>
      <c r="D4437" s="38">
        <v>7</v>
      </c>
      <c r="E4437" s="38">
        <v>7</v>
      </c>
      <c r="F4437" s="38">
        <v>2025</v>
      </c>
      <c r="G4437" s="38">
        <v>3</v>
      </c>
      <c r="H4437" s="38" t="s">
        <v>1505</v>
      </c>
      <c r="I4437" s="38" t="s">
        <v>375</v>
      </c>
      <c r="J4437" s="38" t="s">
        <v>1676</v>
      </c>
      <c r="K4437" s="38" t="s">
        <v>1218</v>
      </c>
      <c r="L4437" s="38">
        <v>3</v>
      </c>
      <c r="M4437" s="38">
        <v>3</v>
      </c>
      <c r="N4437" s="38">
        <v>1</v>
      </c>
      <c r="O4437" s="38" t="s">
        <v>201</v>
      </c>
      <c r="P4437" s="38" t="s">
        <v>1531</v>
      </c>
    </row>
    <row r="4438" spans="1:16" s="38" customFormat="1" ht="15" hidden="1" x14ac:dyDescent="0.2">
      <c r="A4438" s="38" t="s">
        <v>27</v>
      </c>
      <c r="B4438" s="38" t="str">
        <f t="shared" si="8"/>
        <v>mo_priv032</v>
      </c>
      <c r="C4438" s="38" t="s">
        <v>917</v>
      </c>
      <c r="D4438" s="38">
        <v>7</v>
      </c>
      <c r="E4438" s="38">
        <v>7</v>
      </c>
      <c r="F4438" s="38">
        <v>2025</v>
      </c>
      <c r="G4438" s="38">
        <v>3</v>
      </c>
      <c r="H4438" s="38" t="s">
        <v>1505</v>
      </c>
      <c r="I4438" s="38" t="s">
        <v>989</v>
      </c>
      <c r="J4438" s="38" t="s">
        <v>1028</v>
      </c>
      <c r="K4438" s="38" t="s">
        <v>1058</v>
      </c>
      <c r="L4438" s="38">
        <v>17</v>
      </c>
      <c r="M4438" s="38">
        <v>17</v>
      </c>
      <c r="N4438" s="38">
        <v>1</v>
      </c>
      <c r="O4438" s="38" t="s">
        <v>201</v>
      </c>
      <c r="P4438" s="38" t="s">
        <v>1027</v>
      </c>
    </row>
    <row r="4439" spans="1:16" s="38" customFormat="1" ht="15" hidden="1" x14ac:dyDescent="0.2">
      <c r="A4439" s="38" t="s">
        <v>27</v>
      </c>
      <c r="B4439" s="38" t="str">
        <f t="shared" si="8"/>
        <v>mo_priv032</v>
      </c>
      <c r="C4439" s="38" t="s">
        <v>917</v>
      </c>
      <c r="D4439" s="38">
        <v>7</v>
      </c>
      <c r="E4439" s="38">
        <v>7</v>
      </c>
      <c r="F4439" s="38">
        <v>2025</v>
      </c>
      <c r="G4439" s="38">
        <v>3</v>
      </c>
      <c r="H4439" s="38" t="s">
        <v>1505</v>
      </c>
      <c r="I4439" s="38" t="s">
        <v>433</v>
      </c>
      <c r="J4439" s="38" t="s">
        <v>367</v>
      </c>
      <c r="K4439" s="38" t="s">
        <v>1058</v>
      </c>
      <c r="L4439" s="38">
        <v>10</v>
      </c>
      <c r="M4439" s="38">
        <v>3</v>
      </c>
      <c r="N4439" s="38">
        <v>10</v>
      </c>
      <c r="O4439" s="38" t="s">
        <v>201</v>
      </c>
      <c r="P4439" s="38" t="s">
        <v>2003</v>
      </c>
    </row>
    <row r="4440" spans="1:16" s="38" customFormat="1" ht="15" hidden="1" x14ac:dyDescent="0.2">
      <c r="A4440" s="38" t="s">
        <v>137</v>
      </c>
      <c r="B4440" s="38" t="str">
        <f t="shared" si="8"/>
        <v>mo_priv033</v>
      </c>
      <c r="C4440" s="38" t="s">
        <v>917</v>
      </c>
      <c r="D4440" s="38">
        <v>7</v>
      </c>
      <c r="E4440" s="38">
        <v>7</v>
      </c>
      <c r="F4440" s="38">
        <v>2025</v>
      </c>
      <c r="G4440" s="38">
        <v>3</v>
      </c>
      <c r="H4440" s="38" t="s">
        <v>14</v>
      </c>
      <c r="I4440" s="38" t="s">
        <v>375</v>
      </c>
      <c r="J4440" s="38" t="s">
        <v>398</v>
      </c>
      <c r="K4440" s="38" t="s">
        <v>1218</v>
      </c>
      <c r="L4440" s="38">
        <v>625</v>
      </c>
      <c r="M4440" s="38">
        <v>625</v>
      </c>
      <c r="N4440" s="38">
        <v>1</v>
      </c>
      <c r="O4440" s="38" t="s">
        <v>201</v>
      </c>
      <c r="P4440" s="38" t="s">
        <v>1453</v>
      </c>
    </row>
    <row r="4441" spans="1:16" s="38" customFormat="1" ht="15" hidden="1" x14ac:dyDescent="0.2">
      <c r="A4441" s="38" t="s">
        <v>137</v>
      </c>
      <c r="B4441" s="38" t="str">
        <f t="shared" si="8"/>
        <v>mo_priv033</v>
      </c>
      <c r="C4441" s="38" t="s">
        <v>917</v>
      </c>
      <c r="D4441" s="38">
        <v>7</v>
      </c>
      <c r="E4441" s="38">
        <v>7</v>
      </c>
      <c r="F4441" s="38">
        <v>2025</v>
      </c>
      <c r="G4441" s="38">
        <v>3</v>
      </c>
      <c r="H4441" s="38" t="s">
        <v>14</v>
      </c>
      <c r="I4441" s="38" t="s">
        <v>375</v>
      </c>
      <c r="J4441" s="38" t="s">
        <v>376</v>
      </c>
      <c r="K4441" s="38" t="s">
        <v>1218</v>
      </c>
      <c r="L4441" s="38">
        <v>14</v>
      </c>
      <c r="M4441" s="38">
        <v>14</v>
      </c>
      <c r="N4441" s="38">
        <v>1</v>
      </c>
      <c r="O4441" s="38" t="s">
        <v>201</v>
      </c>
      <c r="P4441" s="38" t="s">
        <v>1515</v>
      </c>
    </row>
    <row r="4442" spans="1:16" s="38" customFormat="1" ht="15" hidden="1" x14ac:dyDescent="0.2">
      <c r="A4442" s="38" t="s">
        <v>137</v>
      </c>
      <c r="B4442" s="38" t="str">
        <f t="shared" si="8"/>
        <v>mo_priv033</v>
      </c>
      <c r="C4442" s="38" t="s">
        <v>917</v>
      </c>
      <c r="D4442" s="38">
        <v>7</v>
      </c>
      <c r="E4442" s="38">
        <v>7</v>
      </c>
      <c r="F4442" s="38">
        <v>2025</v>
      </c>
      <c r="G4442" s="38">
        <v>3</v>
      </c>
      <c r="H4442" s="38" t="s">
        <v>14</v>
      </c>
      <c r="I4442" s="38" t="s">
        <v>520</v>
      </c>
      <c r="J4442" s="38" t="s">
        <v>521</v>
      </c>
      <c r="K4442" s="38" t="s">
        <v>1058</v>
      </c>
      <c r="L4442" s="38">
        <v>140</v>
      </c>
      <c r="M4442" s="38">
        <v>7</v>
      </c>
      <c r="N4442" s="38">
        <v>20</v>
      </c>
      <c r="O4442" s="38" t="s">
        <v>201</v>
      </c>
      <c r="P4442" s="38" t="s">
        <v>1571</v>
      </c>
    </row>
    <row r="4443" spans="1:16" s="38" customFormat="1" ht="15" hidden="1" x14ac:dyDescent="0.2">
      <c r="A4443" s="38" t="s">
        <v>137</v>
      </c>
      <c r="B4443" s="38" t="str">
        <f t="shared" si="8"/>
        <v>mo_priv033</v>
      </c>
      <c r="C4443" s="38" t="s">
        <v>917</v>
      </c>
      <c r="D4443" s="38">
        <v>7</v>
      </c>
      <c r="E4443" s="38">
        <v>7</v>
      </c>
      <c r="F4443" s="38">
        <v>2025</v>
      </c>
      <c r="G4443" s="38">
        <v>3</v>
      </c>
      <c r="H4443" s="38" t="s">
        <v>14</v>
      </c>
      <c r="I4443" s="38" t="s">
        <v>605</v>
      </c>
      <c r="J4443" s="38" t="s">
        <v>606</v>
      </c>
      <c r="K4443" s="38" t="s">
        <v>1058</v>
      </c>
      <c r="L4443" s="38">
        <v>1</v>
      </c>
      <c r="M4443" s="38">
        <v>1</v>
      </c>
      <c r="N4443" s="38">
        <v>1</v>
      </c>
      <c r="O4443" s="38" t="s">
        <v>201</v>
      </c>
      <c r="P4443" s="38" t="s">
        <v>1866</v>
      </c>
    </row>
    <row r="4444" spans="1:16" s="38" customFormat="1" ht="15" hidden="1" x14ac:dyDescent="0.2">
      <c r="A4444" s="38" t="s">
        <v>137</v>
      </c>
      <c r="B4444" s="38" t="str">
        <f t="shared" si="8"/>
        <v>mo_priv033</v>
      </c>
      <c r="C4444" s="38" t="s">
        <v>917</v>
      </c>
      <c r="D4444" s="38">
        <v>7</v>
      </c>
      <c r="E4444" s="38">
        <v>7</v>
      </c>
      <c r="F4444" s="38">
        <v>2025</v>
      </c>
      <c r="G4444" s="38">
        <v>3</v>
      </c>
      <c r="H4444" s="38" t="s">
        <v>14</v>
      </c>
      <c r="I4444" s="38" t="s">
        <v>520</v>
      </c>
      <c r="J4444" s="38" t="s">
        <v>521</v>
      </c>
      <c r="K4444" s="38" t="s">
        <v>1058</v>
      </c>
      <c r="L4444" s="38">
        <v>1000</v>
      </c>
      <c r="M4444" s="38">
        <v>2</v>
      </c>
      <c r="N4444" s="38">
        <v>500</v>
      </c>
      <c r="O4444" s="38" t="s">
        <v>201</v>
      </c>
      <c r="P4444" s="38" t="s">
        <v>1571</v>
      </c>
    </row>
    <row r="4445" spans="1:16" s="38" customFormat="1" ht="15" hidden="1" x14ac:dyDescent="0.2">
      <c r="A4445" s="38" t="s">
        <v>137</v>
      </c>
      <c r="B4445" s="38" t="str">
        <f t="shared" si="8"/>
        <v>mo_priv033</v>
      </c>
      <c r="C4445" s="38" t="s">
        <v>917</v>
      </c>
      <c r="D4445" s="38">
        <v>7</v>
      </c>
      <c r="E4445" s="38">
        <v>7</v>
      </c>
      <c r="F4445" s="38">
        <v>2025</v>
      </c>
      <c r="G4445" s="38">
        <v>3</v>
      </c>
      <c r="H4445" s="38" t="s">
        <v>14</v>
      </c>
      <c r="I4445" s="38" t="s">
        <v>399</v>
      </c>
      <c r="J4445" s="38" t="s">
        <v>400</v>
      </c>
      <c r="K4445" s="38" t="s">
        <v>1058</v>
      </c>
      <c r="L4445" s="38">
        <v>3</v>
      </c>
      <c r="M4445" s="38">
        <v>3</v>
      </c>
      <c r="N4445" s="38">
        <v>1</v>
      </c>
      <c r="O4445" s="38" t="s">
        <v>201</v>
      </c>
      <c r="P4445" s="38" t="s">
        <v>1547</v>
      </c>
    </row>
    <row r="4446" spans="1:16" s="38" customFormat="1" ht="15" hidden="1" x14ac:dyDescent="0.2">
      <c r="A4446" s="38" t="s">
        <v>26</v>
      </c>
      <c r="B4446" s="38" t="str">
        <f t="shared" si="8"/>
        <v>mo_priv031</v>
      </c>
      <c r="C4446" s="38" t="s">
        <v>917</v>
      </c>
      <c r="D4446" s="38">
        <v>7</v>
      </c>
      <c r="E4446" s="38">
        <v>7</v>
      </c>
      <c r="F4446" s="38">
        <v>2025</v>
      </c>
      <c r="G4446" s="38">
        <v>3</v>
      </c>
      <c r="H4446" s="38" t="s">
        <v>1505</v>
      </c>
      <c r="I4446" s="38" t="s">
        <v>520</v>
      </c>
      <c r="J4446" s="38" t="s">
        <v>521</v>
      </c>
      <c r="K4446" s="38" t="s">
        <v>1058</v>
      </c>
      <c r="L4446" s="38">
        <v>720</v>
      </c>
      <c r="M4446" s="38">
        <v>8</v>
      </c>
      <c r="N4446" s="38">
        <v>90</v>
      </c>
      <c r="O4446" s="38" t="s">
        <v>201</v>
      </c>
      <c r="P4446" s="38" t="s">
        <v>1571</v>
      </c>
    </row>
    <row r="4447" spans="1:16" s="38" customFormat="1" ht="15" hidden="1" x14ac:dyDescent="0.2">
      <c r="A4447" s="38" t="s">
        <v>26</v>
      </c>
      <c r="B4447" s="38" t="str">
        <f t="shared" si="8"/>
        <v>mo_priv031</v>
      </c>
      <c r="C4447" s="38" t="s">
        <v>917</v>
      </c>
      <c r="D4447" s="38">
        <v>7</v>
      </c>
      <c r="E4447" s="38">
        <v>7</v>
      </c>
      <c r="F4447" s="38">
        <v>2025</v>
      </c>
      <c r="G4447" s="38">
        <v>3</v>
      </c>
      <c r="H4447" s="38" t="s">
        <v>1505</v>
      </c>
      <c r="I4447" s="38" t="s">
        <v>375</v>
      </c>
      <c r="J4447" s="38" t="s">
        <v>398</v>
      </c>
      <c r="K4447" s="38" t="s">
        <v>1218</v>
      </c>
      <c r="L4447" s="38">
        <v>289</v>
      </c>
      <c r="M4447" s="38">
        <v>289</v>
      </c>
      <c r="N4447" s="38">
        <v>1</v>
      </c>
      <c r="O4447" s="38" t="s">
        <v>201</v>
      </c>
      <c r="P4447" s="38" t="s">
        <v>1453</v>
      </c>
    </row>
    <row r="4448" spans="1:16" s="38" customFormat="1" ht="15" hidden="1" x14ac:dyDescent="0.2">
      <c r="A4448" s="38" t="s">
        <v>26</v>
      </c>
      <c r="B4448" s="38" t="str">
        <f t="shared" si="8"/>
        <v>mo_priv031</v>
      </c>
      <c r="C4448" s="38" t="s">
        <v>917</v>
      </c>
      <c r="D4448" s="38">
        <v>7</v>
      </c>
      <c r="E4448" s="38">
        <v>7</v>
      </c>
      <c r="F4448" s="38">
        <v>2025</v>
      </c>
      <c r="G4448" s="38">
        <v>3</v>
      </c>
      <c r="H4448" s="38" t="s">
        <v>1505</v>
      </c>
      <c r="I4448" s="38" t="s">
        <v>980</v>
      </c>
      <c r="J4448" s="38" t="s">
        <v>1825</v>
      </c>
      <c r="K4448" s="38" t="s">
        <v>1058</v>
      </c>
      <c r="L4448" s="38">
        <v>3</v>
      </c>
      <c r="M4448" s="38">
        <v>3</v>
      </c>
      <c r="N4448" s="38">
        <v>1</v>
      </c>
      <c r="O4448" s="38" t="s">
        <v>201</v>
      </c>
      <c r="P4448" s="38" t="s">
        <v>1817</v>
      </c>
    </row>
    <row r="4449" spans="1:16" s="38" customFormat="1" ht="15" hidden="1" x14ac:dyDescent="0.2">
      <c r="A4449" s="38" t="s">
        <v>26</v>
      </c>
      <c r="B4449" s="38" t="str">
        <f t="shared" si="8"/>
        <v>mo_priv031</v>
      </c>
      <c r="C4449" s="38" t="s">
        <v>917</v>
      </c>
      <c r="D4449" s="38">
        <v>7</v>
      </c>
      <c r="E4449" s="38">
        <v>7</v>
      </c>
      <c r="F4449" s="38">
        <v>2025</v>
      </c>
      <c r="G4449" s="38">
        <v>3</v>
      </c>
      <c r="H4449" s="38" t="s">
        <v>1505</v>
      </c>
      <c r="I4449" s="38" t="s">
        <v>314</v>
      </c>
      <c r="J4449" s="38" t="s">
        <v>315</v>
      </c>
      <c r="K4449" s="38" t="s">
        <v>1058</v>
      </c>
      <c r="L4449" s="38">
        <v>30</v>
      </c>
      <c r="M4449" s="38">
        <v>6</v>
      </c>
      <c r="N4449" s="38">
        <v>5</v>
      </c>
      <c r="O4449" s="38" t="s">
        <v>201</v>
      </c>
      <c r="P4449" s="38" t="s">
        <v>1432</v>
      </c>
    </row>
    <row r="4450" spans="1:16" s="38" customFormat="1" ht="15" hidden="1" x14ac:dyDescent="0.2">
      <c r="A4450" s="38" t="s">
        <v>26</v>
      </c>
      <c r="B4450" s="38" t="str">
        <f t="shared" si="8"/>
        <v>mo_priv031</v>
      </c>
      <c r="C4450" s="38" t="s">
        <v>917</v>
      </c>
      <c r="D4450" s="38">
        <v>7</v>
      </c>
      <c r="E4450" s="38">
        <v>7</v>
      </c>
      <c r="F4450" s="38">
        <v>2025</v>
      </c>
      <c r="G4450" s="38">
        <v>3</v>
      </c>
      <c r="H4450" s="38" t="s">
        <v>1505</v>
      </c>
      <c r="I4450" s="38" t="s">
        <v>375</v>
      </c>
      <c r="J4450" s="38" t="s">
        <v>376</v>
      </c>
      <c r="K4450" s="38" t="s">
        <v>1218</v>
      </c>
      <c r="L4450" s="38">
        <v>3</v>
      </c>
      <c r="M4450" s="38">
        <v>3</v>
      </c>
      <c r="N4450" s="38">
        <v>1</v>
      </c>
      <c r="O4450" s="38" t="s">
        <v>201</v>
      </c>
      <c r="P4450" s="38" t="s">
        <v>1515</v>
      </c>
    </row>
    <row r="4451" spans="1:16" s="38" customFormat="1" ht="15" hidden="1" x14ac:dyDescent="0.2">
      <c r="A4451" s="38" t="s">
        <v>26</v>
      </c>
      <c r="B4451" s="38" t="str">
        <f t="shared" si="8"/>
        <v>mo_priv031</v>
      </c>
      <c r="C4451" s="38" t="s">
        <v>917</v>
      </c>
      <c r="D4451" s="38">
        <v>7</v>
      </c>
      <c r="E4451" s="38">
        <v>7</v>
      </c>
      <c r="F4451" s="38">
        <v>2025</v>
      </c>
      <c r="G4451" s="38">
        <v>3</v>
      </c>
      <c r="H4451" s="38" t="s">
        <v>1505</v>
      </c>
      <c r="I4451" s="38" t="s">
        <v>520</v>
      </c>
      <c r="J4451" s="38" t="s">
        <v>521</v>
      </c>
      <c r="K4451" s="38" t="s">
        <v>1058</v>
      </c>
      <c r="L4451" s="38">
        <v>500</v>
      </c>
      <c r="M4451" s="38">
        <v>2</v>
      </c>
      <c r="N4451" s="38">
        <v>250</v>
      </c>
      <c r="O4451" s="38" t="s">
        <v>201</v>
      </c>
      <c r="P4451" s="38" t="s">
        <v>1571</v>
      </c>
    </row>
    <row r="4452" spans="1:16" s="38" customFormat="1" ht="15" hidden="1" x14ac:dyDescent="0.2">
      <c r="A4452" s="38" t="s">
        <v>26</v>
      </c>
      <c r="B4452" s="38" t="str">
        <f t="shared" si="8"/>
        <v>mo_priv031</v>
      </c>
      <c r="C4452" s="38" t="s">
        <v>917</v>
      </c>
      <c r="D4452" s="38">
        <v>7</v>
      </c>
      <c r="E4452" s="38">
        <v>7</v>
      </c>
      <c r="F4452" s="38">
        <v>2025</v>
      </c>
      <c r="G4452" s="38">
        <v>3</v>
      </c>
      <c r="H4452" s="38" t="s">
        <v>1505</v>
      </c>
      <c r="I4452" s="38" t="s">
        <v>375</v>
      </c>
      <c r="J4452" s="38" t="s">
        <v>1676</v>
      </c>
      <c r="K4452" s="38" t="s">
        <v>1218</v>
      </c>
      <c r="L4452" s="38">
        <v>7</v>
      </c>
      <c r="M4452" s="38">
        <v>7</v>
      </c>
      <c r="N4452" s="38">
        <v>1</v>
      </c>
      <c r="O4452" s="38" t="s">
        <v>201</v>
      </c>
      <c r="P4452" s="38" t="s">
        <v>1531</v>
      </c>
    </row>
    <row r="4453" spans="1:16" s="38" customFormat="1" ht="15" hidden="1" x14ac:dyDescent="0.2">
      <c r="A4453" s="38" t="s">
        <v>26</v>
      </c>
      <c r="B4453" s="38" t="str">
        <f t="shared" si="8"/>
        <v>mo_priv031</v>
      </c>
      <c r="C4453" s="38" t="s">
        <v>917</v>
      </c>
      <c r="D4453" s="38">
        <v>7</v>
      </c>
      <c r="E4453" s="38">
        <v>7</v>
      </c>
      <c r="F4453" s="38">
        <v>2025</v>
      </c>
      <c r="G4453" s="38">
        <v>3</v>
      </c>
      <c r="H4453" s="38" t="s">
        <v>1505</v>
      </c>
      <c r="I4453" s="38" t="s">
        <v>433</v>
      </c>
      <c r="J4453" s="38" t="s">
        <v>367</v>
      </c>
      <c r="K4453" s="38" t="s">
        <v>1058</v>
      </c>
      <c r="L4453" s="38">
        <v>275</v>
      </c>
      <c r="M4453" s="38">
        <v>11</v>
      </c>
      <c r="N4453" s="38">
        <v>25</v>
      </c>
      <c r="O4453" s="38" t="s">
        <v>201</v>
      </c>
      <c r="P4453" s="38" t="s">
        <v>2003</v>
      </c>
    </row>
    <row r="4454" spans="1:16" s="38" customFormat="1" ht="15" hidden="1" x14ac:dyDescent="0.2">
      <c r="A4454" s="38" t="s">
        <v>19</v>
      </c>
      <c r="B4454" s="38" t="str">
        <f t="shared" si="8"/>
        <v>mo_priv027</v>
      </c>
      <c r="C4454" s="38" t="s">
        <v>917</v>
      </c>
      <c r="D4454" s="38">
        <v>7</v>
      </c>
      <c r="E4454" s="38">
        <v>7</v>
      </c>
      <c r="F4454" s="38">
        <v>2025</v>
      </c>
      <c r="G4454" s="38">
        <v>3</v>
      </c>
      <c r="H4454" s="38" t="s">
        <v>14</v>
      </c>
      <c r="I4454" s="38" t="s">
        <v>314</v>
      </c>
      <c r="J4454" s="38" t="s">
        <v>1617</v>
      </c>
      <c r="K4454" s="38" t="s">
        <v>1058</v>
      </c>
      <c r="L4454" s="38">
        <v>179</v>
      </c>
      <c r="M4454" s="38">
        <v>179</v>
      </c>
      <c r="N4454" s="38">
        <v>1</v>
      </c>
      <c r="O4454" s="38" t="s">
        <v>201</v>
      </c>
      <c r="P4454" s="38" t="s">
        <v>1432</v>
      </c>
    </row>
    <row r="4455" spans="1:16" s="38" customFormat="1" ht="15" hidden="1" x14ac:dyDescent="0.2">
      <c r="A4455" s="38" t="s">
        <v>19</v>
      </c>
      <c r="B4455" s="38" t="str">
        <f t="shared" si="8"/>
        <v>mo_priv027</v>
      </c>
      <c r="C4455" s="38" t="s">
        <v>917</v>
      </c>
      <c r="D4455" s="38">
        <v>7</v>
      </c>
      <c r="E4455" s="38">
        <v>7</v>
      </c>
      <c r="F4455" s="38">
        <v>2025</v>
      </c>
      <c r="G4455" s="38">
        <v>3</v>
      </c>
      <c r="H4455" s="38" t="s">
        <v>14</v>
      </c>
      <c r="I4455" s="38" t="s">
        <v>380</v>
      </c>
      <c r="J4455" s="38" t="s">
        <v>381</v>
      </c>
      <c r="K4455" s="38" t="s">
        <v>1058</v>
      </c>
      <c r="L4455" s="38">
        <v>6</v>
      </c>
      <c r="M4455" s="38">
        <v>6</v>
      </c>
      <c r="N4455" s="38">
        <v>1</v>
      </c>
      <c r="O4455" s="38" t="s">
        <v>201</v>
      </c>
      <c r="P4455" s="38" t="s">
        <v>1680</v>
      </c>
    </row>
    <row r="4456" spans="1:16" s="38" customFormat="1" ht="15" hidden="1" x14ac:dyDescent="0.2">
      <c r="A4456" s="38" t="s">
        <v>19</v>
      </c>
      <c r="B4456" s="38" t="str">
        <f t="shared" si="8"/>
        <v>mo_priv027</v>
      </c>
      <c r="C4456" s="38" t="s">
        <v>917</v>
      </c>
      <c r="D4456" s="38">
        <v>7</v>
      </c>
      <c r="E4456" s="38">
        <v>7</v>
      </c>
      <c r="F4456" s="38">
        <v>2025</v>
      </c>
      <c r="G4456" s="38">
        <v>3</v>
      </c>
      <c r="H4456" s="38" t="s">
        <v>14</v>
      </c>
      <c r="I4456" s="38" t="s">
        <v>375</v>
      </c>
      <c r="J4456" s="38" t="s">
        <v>1676</v>
      </c>
      <c r="K4456" s="38" t="s">
        <v>1218</v>
      </c>
      <c r="L4456" s="38">
        <v>37</v>
      </c>
      <c r="M4456" s="38">
        <v>37</v>
      </c>
      <c r="N4456" s="38">
        <v>1</v>
      </c>
      <c r="O4456" s="38" t="s">
        <v>201</v>
      </c>
      <c r="P4456" s="38" t="s">
        <v>1531</v>
      </c>
    </row>
    <row r="4457" spans="1:16" s="38" customFormat="1" ht="15" hidden="1" x14ac:dyDescent="0.2">
      <c r="A4457" s="38" t="s">
        <v>19</v>
      </c>
      <c r="B4457" s="38" t="str">
        <f t="shared" si="8"/>
        <v>mo_priv027</v>
      </c>
      <c r="C4457" s="38" t="s">
        <v>917</v>
      </c>
      <c r="D4457" s="38">
        <v>7</v>
      </c>
      <c r="E4457" s="38">
        <v>7</v>
      </c>
      <c r="F4457" s="38">
        <v>2025</v>
      </c>
      <c r="G4457" s="38">
        <v>3</v>
      </c>
      <c r="H4457" s="38" t="s">
        <v>14</v>
      </c>
      <c r="I4457" s="38" t="s">
        <v>433</v>
      </c>
      <c r="J4457" s="38" t="s">
        <v>367</v>
      </c>
      <c r="K4457" s="38" t="s">
        <v>1058</v>
      </c>
      <c r="L4457" s="38">
        <v>50</v>
      </c>
      <c r="M4457" s="38">
        <v>2</v>
      </c>
      <c r="N4457" s="38">
        <v>25</v>
      </c>
      <c r="O4457" s="38" t="s">
        <v>201</v>
      </c>
      <c r="P4457" s="38" t="s">
        <v>508</v>
      </c>
    </row>
    <row r="4458" spans="1:16" s="38" customFormat="1" ht="15" hidden="1" x14ac:dyDescent="0.2">
      <c r="A4458" s="38" t="s">
        <v>19</v>
      </c>
      <c r="B4458" s="38" t="str">
        <f t="shared" si="8"/>
        <v>mo_priv027</v>
      </c>
      <c r="C4458" s="38" t="s">
        <v>917</v>
      </c>
      <c r="D4458" s="38">
        <v>7</v>
      </c>
      <c r="E4458" s="38">
        <v>7</v>
      </c>
      <c r="F4458" s="38">
        <v>2025</v>
      </c>
      <c r="G4458" s="38">
        <v>3</v>
      </c>
      <c r="H4458" s="38" t="s">
        <v>14</v>
      </c>
      <c r="I4458" s="38" t="s">
        <v>375</v>
      </c>
      <c r="J4458" s="38" t="s">
        <v>398</v>
      </c>
      <c r="K4458" s="38" t="s">
        <v>1218</v>
      </c>
      <c r="L4458" s="38">
        <v>11</v>
      </c>
      <c r="M4458" s="38">
        <v>11</v>
      </c>
      <c r="N4458" s="38">
        <v>1</v>
      </c>
      <c r="O4458" s="38" t="s">
        <v>201</v>
      </c>
      <c r="P4458" s="38" t="s">
        <v>1453</v>
      </c>
    </row>
    <row r="4459" spans="1:16" s="38" customFormat="1" ht="15" hidden="1" x14ac:dyDescent="0.2">
      <c r="A4459" s="38" t="s">
        <v>19</v>
      </c>
      <c r="B4459" s="38" t="str">
        <f t="shared" si="8"/>
        <v>mo_priv027</v>
      </c>
      <c r="C4459" s="38" t="s">
        <v>917</v>
      </c>
      <c r="D4459" s="38">
        <v>7</v>
      </c>
      <c r="E4459" s="38">
        <v>7</v>
      </c>
      <c r="F4459" s="38">
        <v>2025</v>
      </c>
      <c r="G4459" s="38">
        <v>3</v>
      </c>
      <c r="H4459" s="38" t="s">
        <v>14</v>
      </c>
      <c r="I4459" s="38" t="s">
        <v>423</v>
      </c>
      <c r="J4459" s="38" t="s">
        <v>442</v>
      </c>
      <c r="K4459" s="38" t="s">
        <v>1058</v>
      </c>
      <c r="L4459" s="38">
        <v>7</v>
      </c>
      <c r="M4459" s="38">
        <v>7</v>
      </c>
      <c r="N4459" s="38">
        <v>1</v>
      </c>
      <c r="O4459" s="38" t="s">
        <v>201</v>
      </c>
      <c r="P4459" s="38" t="s">
        <v>1709</v>
      </c>
    </row>
    <row r="4460" spans="1:16" s="38" customFormat="1" ht="15" hidden="1" x14ac:dyDescent="0.2">
      <c r="A4460" s="38" t="s">
        <v>19</v>
      </c>
      <c r="B4460" s="38" t="str">
        <f t="shared" si="8"/>
        <v>mo_priv027</v>
      </c>
      <c r="C4460" s="38" t="s">
        <v>917</v>
      </c>
      <c r="D4460" s="38">
        <v>7</v>
      </c>
      <c r="E4460" s="38">
        <v>7</v>
      </c>
      <c r="F4460" s="38">
        <v>2025</v>
      </c>
      <c r="G4460" s="38">
        <v>3</v>
      </c>
      <c r="H4460" s="38" t="s">
        <v>14</v>
      </c>
      <c r="I4460" s="38" t="s">
        <v>520</v>
      </c>
      <c r="J4460" s="38" t="s">
        <v>521</v>
      </c>
      <c r="K4460" s="38" t="s">
        <v>1058</v>
      </c>
      <c r="L4460" s="38">
        <v>5655</v>
      </c>
      <c r="M4460" s="38">
        <v>87</v>
      </c>
      <c r="N4460" s="38">
        <v>65</v>
      </c>
      <c r="O4460" s="38" t="s">
        <v>201</v>
      </c>
      <c r="P4460" s="38" t="s">
        <v>1571</v>
      </c>
    </row>
    <row r="4461" spans="1:16" s="38" customFormat="1" ht="15" hidden="1" x14ac:dyDescent="0.2">
      <c r="A4461" s="38" t="s">
        <v>19</v>
      </c>
      <c r="B4461" s="38" t="str">
        <f t="shared" si="8"/>
        <v>mo_priv027</v>
      </c>
      <c r="C4461" s="38" t="s">
        <v>917</v>
      </c>
      <c r="D4461" s="38">
        <v>7</v>
      </c>
      <c r="E4461" s="38">
        <v>7</v>
      </c>
      <c r="F4461" s="38">
        <v>2025</v>
      </c>
      <c r="G4461" s="38">
        <v>3</v>
      </c>
      <c r="H4461" s="38" t="s">
        <v>14</v>
      </c>
      <c r="I4461" s="38" t="s">
        <v>989</v>
      </c>
      <c r="J4461" s="38" t="s">
        <v>1028</v>
      </c>
      <c r="K4461" s="38" t="s">
        <v>1058</v>
      </c>
      <c r="L4461" s="38">
        <v>80</v>
      </c>
      <c r="M4461" s="38">
        <v>80</v>
      </c>
      <c r="N4461" s="38">
        <v>1</v>
      </c>
      <c r="O4461" s="38" t="s">
        <v>201</v>
      </c>
      <c r="P4461" s="38" t="s">
        <v>1027</v>
      </c>
    </row>
    <row r="4462" spans="1:16" s="38" customFormat="1" ht="15" hidden="1" x14ac:dyDescent="0.2">
      <c r="A4462" s="38" t="s">
        <v>19</v>
      </c>
      <c r="B4462" s="38" t="str">
        <f t="shared" si="8"/>
        <v>mo_priv027</v>
      </c>
      <c r="C4462" s="38" t="s">
        <v>917</v>
      </c>
      <c r="D4462" s="38">
        <v>7</v>
      </c>
      <c r="E4462" s="38">
        <v>7</v>
      </c>
      <c r="F4462" s="38">
        <v>2025</v>
      </c>
      <c r="G4462" s="38">
        <v>3</v>
      </c>
      <c r="H4462" s="38" t="s">
        <v>14</v>
      </c>
      <c r="I4462" s="38" t="s">
        <v>520</v>
      </c>
      <c r="J4462" s="38" t="s">
        <v>521</v>
      </c>
      <c r="K4462" s="38" t="s">
        <v>1058</v>
      </c>
      <c r="L4462" s="38">
        <v>5940</v>
      </c>
      <c r="M4462" s="38">
        <v>22</v>
      </c>
      <c r="N4462" s="38">
        <v>270</v>
      </c>
      <c r="O4462" s="38" t="s">
        <v>201</v>
      </c>
      <c r="P4462" s="38" t="s">
        <v>1571</v>
      </c>
    </row>
    <row r="4463" spans="1:16" s="38" customFormat="1" ht="15" hidden="1" x14ac:dyDescent="0.2">
      <c r="A4463" s="38" t="s">
        <v>19</v>
      </c>
      <c r="B4463" s="38" t="str">
        <f t="shared" si="8"/>
        <v>mo_priv027</v>
      </c>
      <c r="C4463" s="38" t="s">
        <v>917</v>
      </c>
      <c r="D4463" s="38">
        <v>7</v>
      </c>
      <c r="E4463" s="38">
        <v>7</v>
      </c>
      <c r="F4463" s="38">
        <v>2025</v>
      </c>
      <c r="G4463" s="38">
        <v>3</v>
      </c>
      <c r="H4463" s="38" t="s">
        <v>14</v>
      </c>
      <c r="I4463" s="38" t="s">
        <v>446</v>
      </c>
      <c r="J4463" s="38" t="s">
        <v>447</v>
      </c>
      <c r="K4463" s="38" t="s">
        <v>1058</v>
      </c>
      <c r="L4463" s="38">
        <v>1</v>
      </c>
      <c r="M4463" s="38">
        <v>1</v>
      </c>
      <c r="N4463" s="38">
        <v>1</v>
      </c>
      <c r="O4463" s="38" t="s">
        <v>201</v>
      </c>
      <c r="P4463" s="38" t="s">
        <v>1434</v>
      </c>
    </row>
    <row r="4464" spans="1:16" s="38" customFormat="1" ht="15" hidden="1" x14ac:dyDescent="0.2">
      <c r="A4464" s="38" t="s">
        <v>19</v>
      </c>
      <c r="B4464" s="38" t="str">
        <f t="shared" si="8"/>
        <v>mo_priv027</v>
      </c>
      <c r="C4464" s="38" t="s">
        <v>917</v>
      </c>
      <c r="D4464" s="38">
        <v>7</v>
      </c>
      <c r="E4464" s="38">
        <v>7</v>
      </c>
      <c r="F4464" s="38">
        <v>2025</v>
      </c>
      <c r="G4464" s="38">
        <v>3</v>
      </c>
      <c r="H4464" s="38" t="s">
        <v>14</v>
      </c>
      <c r="I4464" s="38" t="s">
        <v>375</v>
      </c>
      <c r="J4464" s="38" t="s">
        <v>376</v>
      </c>
      <c r="K4464" s="38" t="s">
        <v>1218</v>
      </c>
      <c r="L4464" s="38">
        <v>1</v>
      </c>
      <c r="M4464" s="38">
        <v>1</v>
      </c>
      <c r="N4464" s="38">
        <v>1</v>
      </c>
      <c r="O4464" s="38" t="s">
        <v>201</v>
      </c>
      <c r="P4464" s="38" t="s">
        <v>1515</v>
      </c>
    </row>
    <row r="4465" spans="1:16" s="38" customFormat="1" ht="15" hidden="1" x14ac:dyDescent="0.2">
      <c r="A4465" s="38" t="s">
        <v>19</v>
      </c>
      <c r="B4465" s="38" t="str">
        <f t="shared" si="8"/>
        <v>mo_priv027</v>
      </c>
      <c r="C4465" s="38" t="s">
        <v>917</v>
      </c>
      <c r="D4465" s="38">
        <v>7</v>
      </c>
      <c r="E4465" s="38">
        <v>7</v>
      </c>
      <c r="F4465" s="38">
        <v>2025</v>
      </c>
      <c r="G4465" s="38">
        <v>3</v>
      </c>
      <c r="H4465" s="38" t="s">
        <v>14</v>
      </c>
      <c r="I4465" s="38" t="s">
        <v>425</v>
      </c>
      <c r="J4465" s="38" t="s">
        <v>426</v>
      </c>
      <c r="K4465" s="38" t="s">
        <v>1058</v>
      </c>
      <c r="L4465" s="38">
        <v>16</v>
      </c>
      <c r="M4465" s="38">
        <v>16</v>
      </c>
      <c r="N4465" s="38">
        <v>1</v>
      </c>
      <c r="O4465" s="38" t="s">
        <v>201</v>
      </c>
      <c r="P4465" s="38" t="s">
        <v>271</v>
      </c>
    </row>
    <row r="4466" spans="1:16" s="38" customFormat="1" ht="15" hidden="1" x14ac:dyDescent="0.2">
      <c r="A4466" s="38" t="s">
        <v>19</v>
      </c>
      <c r="B4466" s="38" t="str">
        <f t="shared" si="8"/>
        <v>mo_priv027</v>
      </c>
      <c r="C4466" s="38" t="s">
        <v>917</v>
      </c>
      <c r="D4466" s="38">
        <v>7</v>
      </c>
      <c r="E4466" s="38">
        <v>7</v>
      </c>
      <c r="F4466" s="38">
        <v>2025</v>
      </c>
      <c r="G4466" s="38">
        <v>3</v>
      </c>
      <c r="H4466" s="38" t="s">
        <v>14</v>
      </c>
      <c r="I4466" s="38" t="s">
        <v>525</v>
      </c>
      <c r="J4466" s="38" t="s">
        <v>526</v>
      </c>
      <c r="K4466" s="38" t="s">
        <v>1058</v>
      </c>
      <c r="L4466" s="38">
        <v>18</v>
      </c>
      <c r="M4466" s="38">
        <v>1</v>
      </c>
      <c r="N4466" s="38">
        <v>18</v>
      </c>
      <c r="O4466" s="38" t="s">
        <v>201</v>
      </c>
      <c r="P4466" s="38" t="s">
        <v>292</v>
      </c>
    </row>
    <row r="4467" spans="1:16" s="38" customFormat="1" ht="15" hidden="1" x14ac:dyDescent="0.2">
      <c r="A4467" s="38" t="s">
        <v>19</v>
      </c>
      <c r="B4467" s="38" t="str">
        <f t="shared" si="8"/>
        <v>mo_priv027</v>
      </c>
      <c r="C4467" s="38" t="s">
        <v>917</v>
      </c>
      <c r="D4467" s="38">
        <v>7</v>
      </c>
      <c r="E4467" s="38">
        <v>7</v>
      </c>
      <c r="F4467" s="38">
        <v>2025</v>
      </c>
      <c r="G4467" s="38">
        <v>3</v>
      </c>
      <c r="H4467" s="38" t="s">
        <v>14</v>
      </c>
      <c r="I4467" s="38" t="s">
        <v>520</v>
      </c>
      <c r="J4467" s="38" t="s">
        <v>521</v>
      </c>
      <c r="K4467" s="38" t="s">
        <v>1058</v>
      </c>
      <c r="L4467" s="38">
        <v>12</v>
      </c>
      <c r="M4467" s="38">
        <v>1</v>
      </c>
      <c r="N4467" s="38">
        <v>12</v>
      </c>
      <c r="O4467" s="38" t="s">
        <v>201</v>
      </c>
      <c r="P4467" s="38" t="s">
        <v>1571</v>
      </c>
    </row>
    <row r="4468" spans="1:16" s="38" customFormat="1" ht="15" hidden="1" x14ac:dyDescent="0.2">
      <c r="A4468" s="38" t="s">
        <v>19</v>
      </c>
      <c r="B4468" s="38" t="str">
        <f t="shared" si="8"/>
        <v>mo_priv027</v>
      </c>
      <c r="C4468" s="38" t="s">
        <v>917</v>
      </c>
      <c r="D4468" s="38">
        <v>7</v>
      </c>
      <c r="E4468" s="38">
        <v>7</v>
      </c>
      <c r="F4468" s="38">
        <v>2025</v>
      </c>
      <c r="G4468" s="38">
        <v>3</v>
      </c>
      <c r="H4468" s="38" t="s">
        <v>14</v>
      </c>
      <c r="I4468" s="38" t="s">
        <v>468</v>
      </c>
      <c r="J4468" s="38" t="s">
        <v>581</v>
      </c>
      <c r="K4468" s="38" t="s">
        <v>1058</v>
      </c>
      <c r="L4468" s="38">
        <v>2</v>
      </c>
      <c r="M4468" s="38">
        <v>2</v>
      </c>
      <c r="N4468" s="38">
        <v>1</v>
      </c>
      <c r="O4468" s="38" t="s">
        <v>201</v>
      </c>
      <c r="P4468" s="38" t="s">
        <v>1165</v>
      </c>
    </row>
    <row r="4469" spans="1:16" s="38" customFormat="1" ht="15" hidden="1" x14ac:dyDescent="0.2">
      <c r="A4469" s="38" t="s">
        <v>25</v>
      </c>
      <c r="B4469" s="38" t="str">
        <f t="shared" si="8"/>
        <v>mo_priv029</v>
      </c>
      <c r="C4469" s="38" t="s">
        <v>917</v>
      </c>
      <c r="D4469" s="38">
        <v>7</v>
      </c>
      <c r="E4469" s="38">
        <v>7</v>
      </c>
      <c r="F4469" s="38">
        <v>2025</v>
      </c>
      <c r="G4469" s="38">
        <v>3</v>
      </c>
      <c r="H4469" s="38" t="s">
        <v>1505</v>
      </c>
      <c r="I4469" s="38" t="s">
        <v>989</v>
      </c>
      <c r="J4469" s="38" t="s">
        <v>1028</v>
      </c>
      <c r="K4469" s="38" t="s">
        <v>1058</v>
      </c>
      <c r="L4469" s="38">
        <v>155</v>
      </c>
      <c r="M4469" s="38">
        <v>155</v>
      </c>
      <c r="N4469" s="38">
        <v>1</v>
      </c>
      <c r="O4469" s="38" t="s">
        <v>201</v>
      </c>
      <c r="P4469" s="38" t="s">
        <v>1027</v>
      </c>
    </row>
    <row r="4470" spans="1:16" s="38" customFormat="1" ht="15" hidden="1" x14ac:dyDescent="0.2">
      <c r="A4470" s="38" t="s">
        <v>25</v>
      </c>
      <c r="B4470" s="38" t="str">
        <f t="shared" si="8"/>
        <v>mo_priv029</v>
      </c>
      <c r="C4470" s="38" t="s">
        <v>917</v>
      </c>
      <c r="D4470" s="38">
        <v>7</v>
      </c>
      <c r="E4470" s="38">
        <v>7</v>
      </c>
      <c r="F4470" s="38">
        <v>2025</v>
      </c>
      <c r="G4470" s="38">
        <v>3</v>
      </c>
      <c r="H4470" s="38" t="s">
        <v>1505</v>
      </c>
      <c r="I4470" s="38" t="s">
        <v>375</v>
      </c>
      <c r="J4470" s="38" t="s">
        <v>398</v>
      </c>
      <c r="K4470" s="38" t="s">
        <v>1218</v>
      </c>
      <c r="L4470" s="38">
        <v>384</v>
      </c>
      <c r="M4470" s="38">
        <v>384</v>
      </c>
      <c r="N4470" s="38">
        <v>1</v>
      </c>
      <c r="O4470" s="38" t="s">
        <v>201</v>
      </c>
      <c r="P4470" s="38" t="s">
        <v>1453</v>
      </c>
    </row>
    <row r="4471" spans="1:16" s="38" customFormat="1" ht="15" hidden="1" x14ac:dyDescent="0.2">
      <c r="A4471" s="38" t="s">
        <v>25</v>
      </c>
      <c r="B4471" s="38" t="str">
        <f t="shared" si="8"/>
        <v>mo_priv029</v>
      </c>
      <c r="C4471" s="38" t="s">
        <v>917</v>
      </c>
      <c r="D4471" s="38">
        <v>7</v>
      </c>
      <c r="E4471" s="38">
        <v>7</v>
      </c>
      <c r="F4471" s="38">
        <v>2025</v>
      </c>
      <c r="G4471" s="38">
        <v>3</v>
      </c>
      <c r="H4471" s="38" t="s">
        <v>1505</v>
      </c>
      <c r="I4471" s="38" t="s">
        <v>375</v>
      </c>
      <c r="J4471" s="38" t="s">
        <v>376</v>
      </c>
      <c r="K4471" s="38" t="s">
        <v>1218</v>
      </c>
      <c r="L4471" s="38">
        <v>21</v>
      </c>
      <c r="M4471" s="38">
        <v>21</v>
      </c>
      <c r="N4471" s="38">
        <v>1</v>
      </c>
      <c r="O4471" s="38" t="s">
        <v>201</v>
      </c>
      <c r="P4471" s="38" t="s">
        <v>1515</v>
      </c>
    </row>
    <row r="4472" spans="1:16" s="38" customFormat="1" ht="15" hidden="1" x14ac:dyDescent="0.2">
      <c r="A4472" s="38" t="s">
        <v>25</v>
      </c>
      <c r="B4472" s="38" t="str">
        <f t="shared" si="8"/>
        <v>mo_priv029</v>
      </c>
      <c r="C4472" s="38" t="s">
        <v>917</v>
      </c>
      <c r="D4472" s="38">
        <v>7</v>
      </c>
      <c r="E4472" s="38">
        <v>7</v>
      </c>
      <c r="F4472" s="38">
        <v>2025</v>
      </c>
      <c r="G4472" s="38">
        <v>3</v>
      </c>
      <c r="H4472" s="38" t="s">
        <v>1505</v>
      </c>
      <c r="I4472" s="38" t="s">
        <v>431</v>
      </c>
      <c r="J4472" s="38" t="s">
        <v>1937</v>
      </c>
      <c r="K4472" s="38" t="s">
        <v>1058</v>
      </c>
      <c r="L4472" s="38">
        <v>65</v>
      </c>
      <c r="M4472" s="38">
        <v>65</v>
      </c>
      <c r="N4472" s="38">
        <v>1</v>
      </c>
      <c r="O4472" s="38" t="s">
        <v>201</v>
      </c>
      <c r="P4472" s="38" t="s">
        <v>1938</v>
      </c>
    </row>
    <row r="4473" spans="1:16" s="38" customFormat="1" ht="15" hidden="1" x14ac:dyDescent="0.2">
      <c r="A4473" s="38" t="s">
        <v>25</v>
      </c>
      <c r="B4473" s="38" t="str">
        <f t="shared" si="8"/>
        <v>mo_priv029</v>
      </c>
      <c r="C4473" s="38" t="s">
        <v>917</v>
      </c>
      <c r="D4473" s="38">
        <v>7</v>
      </c>
      <c r="E4473" s="38">
        <v>7</v>
      </c>
      <c r="F4473" s="38">
        <v>2025</v>
      </c>
      <c r="G4473" s="38">
        <v>3</v>
      </c>
      <c r="H4473" s="38" t="s">
        <v>1505</v>
      </c>
      <c r="I4473" s="38" t="s">
        <v>433</v>
      </c>
      <c r="J4473" s="38" t="s">
        <v>367</v>
      </c>
      <c r="K4473" s="38" t="s">
        <v>1058</v>
      </c>
      <c r="L4473" s="38">
        <v>25</v>
      </c>
      <c r="M4473" s="38">
        <v>1</v>
      </c>
      <c r="N4473" s="38">
        <v>25</v>
      </c>
      <c r="O4473" s="38" t="s">
        <v>201</v>
      </c>
      <c r="P4473" s="38" t="s">
        <v>2003</v>
      </c>
    </row>
    <row r="4474" spans="1:16" s="38" customFormat="1" ht="15" hidden="1" x14ac:dyDescent="0.2">
      <c r="A4474" s="38" t="s">
        <v>25</v>
      </c>
      <c r="B4474" s="38" t="str">
        <f t="shared" si="8"/>
        <v>mo_priv029</v>
      </c>
      <c r="C4474" s="38" t="s">
        <v>917</v>
      </c>
      <c r="D4474" s="38">
        <v>7</v>
      </c>
      <c r="E4474" s="38">
        <v>7</v>
      </c>
      <c r="F4474" s="38">
        <v>2025</v>
      </c>
      <c r="G4474" s="38">
        <v>3</v>
      </c>
      <c r="H4474" s="38" t="s">
        <v>1505</v>
      </c>
      <c r="I4474" s="38" t="s">
        <v>399</v>
      </c>
      <c r="J4474" s="38" t="s">
        <v>400</v>
      </c>
      <c r="K4474" s="38" t="s">
        <v>1058</v>
      </c>
      <c r="L4474" s="38">
        <v>12</v>
      </c>
      <c r="M4474" s="38">
        <v>12</v>
      </c>
      <c r="N4474" s="38">
        <v>1</v>
      </c>
      <c r="O4474" s="38" t="s">
        <v>201</v>
      </c>
      <c r="P4474" s="38" t="s">
        <v>1547</v>
      </c>
    </row>
    <row r="4475" spans="1:16" s="38" customFormat="1" ht="15" hidden="1" x14ac:dyDescent="0.2">
      <c r="A4475" s="38" t="s">
        <v>25</v>
      </c>
      <c r="B4475" s="38" t="str">
        <f t="shared" si="8"/>
        <v>mo_priv029</v>
      </c>
      <c r="C4475" s="38" t="s">
        <v>917</v>
      </c>
      <c r="D4475" s="38">
        <v>7</v>
      </c>
      <c r="E4475" s="38">
        <v>7</v>
      </c>
      <c r="F4475" s="38">
        <v>2025</v>
      </c>
      <c r="G4475" s="38">
        <v>3</v>
      </c>
      <c r="H4475" s="38" t="s">
        <v>1505</v>
      </c>
      <c r="I4475" s="38" t="s">
        <v>978</v>
      </c>
      <c r="J4475" s="38" t="s">
        <v>1013</v>
      </c>
      <c r="K4475" s="38" t="s">
        <v>1058</v>
      </c>
      <c r="L4475" s="38">
        <v>76</v>
      </c>
      <c r="M4475" s="38">
        <v>19</v>
      </c>
      <c r="N4475" s="38">
        <v>4</v>
      </c>
      <c r="O4475" s="38" t="s">
        <v>201</v>
      </c>
      <c r="P4475" s="38" t="s">
        <v>1949</v>
      </c>
    </row>
    <row r="4476" spans="1:16" s="38" customFormat="1" ht="15" hidden="1" x14ac:dyDescent="0.2">
      <c r="A4476" s="38" t="s">
        <v>25</v>
      </c>
      <c r="B4476" s="38" t="str">
        <f t="shared" si="8"/>
        <v>mo_priv029</v>
      </c>
      <c r="C4476" s="38" t="s">
        <v>917</v>
      </c>
      <c r="D4476" s="38">
        <v>7</v>
      </c>
      <c r="E4476" s="38">
        <v>7</v>
      </c>
      <c r="F4476" s="38">
        <v>2025</v>
      </c>
      <c r="G4476" s="38">
        <v>3</v>
      </c>
      <c r="H4476" s="38" t="s">
        <v>1505</v>
      </c>
      <c r="I4476" s="38" t="s">
        <v>1018</v>
      </c>
      <c r="J4476" s="38" t="s">
        <v>2000</v>
      </c>
      <c r="K4476" s="38" t="s">
        <v>1058</v>
      </c>
      <c r="L4476" s="38">
        <v>30</v>
      </c>
      <c r="M4476" s="38">
        <v>3</v>
      </c>
      <c r="N4476" s="38">
        <v>10</v>
      </c>
      <c r="O4476" s="38" t="s">
        <v>201</v>
      </c>
      <c r="P4476" s="38" t="s">
        <v>2001</v>
      </c>
    </row>
    <row r="4477" spans="1:16" s="8" customFormat="1" ht="15" hidden="1" x14ac:dyDescent="0.25">
      <c r="A4477" s="5" t="s">
        <v>25</v>
      </c>
      <c r="B4477" s="5" t="str">
        <f t="shared" si="8"/>
        <v>mo_priv029</v>
      </c>
      <c r="C4477" s="5" t="s">
        <v>917</v>
      </c>
      <c r="D4477" s="5">
        <v>7</v>
      </c>
      <c r="E4477" s="5">
        <v>7</v>
      </c>
      <c r="F4477" s="5">
        <v>2025</v>
      </c>
      <c r="G4477" s="5">
        <v>3</v>
      </c>
      <c r="H4477" s="5" t="s">
        <v>1505</v>
      </c>
      <c r="I4477" s="5" t="s">
        <v>448</v>
      </c>
      <c r="J4477" s="5" t="s">
        <v>500</v>
      </c>
      <c r="K4477" s="5" t="s">
        <v>1058</v>
      </c>
      <c r="L4477" s="5">
        <v>60</v>
      </c>
      <c r="M4477" s="5">
        <v>15</v>
      </c>
      <c r="N4477" s="5">
        <v>4</v>
      </c>
      <c r="O4477" s="5" t="s">
        <v>2042</v>
      </c>
      <c r="P4477" s="5" t="s">
        <v>1020</v>
      </c>
    </row>
    <row r="4478" spans="1:16" s="38" customFormat="1" ht="15" hidden="1" x14ac:dyDescent="0.2">
      <c r="A4478" s="38" t="s">
        <v>25</v>
      </c>
      <c r="B4478" s="38" t="str">
        <f t="shared" si="8"/>
        <v>mo_priv029</v>
      </c>
      <c r="C4478" s="38" t="s">
        <v>917</v>
      </c>
      <c r="D4478" s="38">
        <v>7</v>
      </c>
      <c r="E4478" s="38">
        <v>7</v>
      </c>
      <c r="F4478" s="38">
        <v>2025</v>
      </c>
      <c r="G4478" s="38">
        <v>3</v>
      </c>
      <c r="H4478" s="38" t="s">
        <v>1505</v>
      </c>
      <c r="I4478" s="38" t="s">
        <v>314</v>
      </c>
      <c r="J4478" s="38" t="s">
        <v>315</v>
      </c>
      <c r="K4478" s="38" t="s">
        <v>1058</v>
      </c>
      <c r="L4478" s="38">
        <v>63</v>
      </c>
      <c r="M4478" s="38">
        <v>9</v>
      </c>
      <c r="N4478" s="38">
        <v>7</v>
      </c>
      <c r="O4478" s="38" t="s">
        <v>201</v>
      </c>
      <c r="P4478" s="38" t="s">
        <v>1432</v>
      </c>
    </row>
    <row r="4479" spans="1:16" s="38" customFormat="1" ht="15" hidden="1" x14ac:dyDescent="0.2">
      <c r="A4479" s="38" t="s">
        <v>25</v>
      </c>
      <c r="B4479" s="38" t="str">
        <f t="shared" si="8"/>
        <v>mo_priv029</v>
      </c>
      <c r="C4479" s="38" t="s">
        <v>917</v>
      </c>
      <c r="D4479" s="38">
        <v>7</v>
      </c>
      <c r="E4479" s="38">
        <v>7</v>
      </c>
      <c r="F4479" s="38">
        <v>2025</v>
      </c>
      <c r="G4479" s="38">
        <v>3</v>
      </c>
      <c r="H4479" s="38" t="s">
        <v>1505</v>
      </c>
      <c r="I4479" s="38" t="s">
        <v>520</v>
      </c>
      <c r="J4479" s="38" t="s">
        <v>521</v>
      </c>
      <c r="K4479" s="38" t="s">
        <v>1058</v>
      </c>
      <c r="L4479" s="38">
        <v>630</v>
      </c>
      <c r="M4479" s="38">
        <v>7</v>
      </c>
      <c r="N4479" s="38">
        <v>90</v>
      </c>
      <c r="O4479" s="38" t="s">
        <v>201</v>
      </c>
      <c r="P4479" s="38" t="s">
        <v>1571</v>
      </c>
    </row>
    <row r="4480" spans="1:16" s="38" customFormat="1" ht="15" hidden="1" x14ac:dyDescent="0.2">
      <c r="A4480" s="38" t="s">
        <v>28</v>
      </c>
      <c r="B4480" s="38" t="str">
        <f t="shared" si="8"/>
        <v>mo_priv030</v>
      </c>
      <c r="C4480" s="38" t="s">
        <v>917</v>
      </c>
      <c r="D4480" s="38">
        <v>7</v>
      </c>
      <c r="E4480" s="38">
        <v>7</v>
      </c>
      <c r="F4480" s="38">
        <v>2025</v>
      </c>
      <c r="G4480" s="38">
        <v>3</v>
      </c>
      <c r="H4480" s="38" t="s">
        <v>14</v>
      </c>
      <c r="I4480" s="38" t="s">
        <v>433</v>
      </c>
      <c r="J4480" s="38" t="s">
        <v>367</v>
      </c>
      <c r="K4480" s="38" t="s">
        <v>1058</v>
      </c>
      <c r="L4480" s="38">
        <v>60</v>
      </c>
      <c r="M4480" s="38">
        <v>1</v>
      </c>
      <c r="N4480" s="38">
        <v>60</v>
      </c>
      <c r="O4480" s="38" t="s">
        <v>201</v>
      </c>
      <c r="P4480" s="38" t="s">
        <v>508</v>
      </c>
    </row>
    <row r="4481" spans="1:16" s="38" customFormat="1" ht="15" hidden="1" x14ac:dyDescent="0.2">
      <c r="A4481" s="38" t="s">
        <v>28</v>
      </c>
      <c r="B4481" s="38" t="str">
        <f t="shared" si="8"/>
        <v>mo_priv030</v>
      </c>
      <c r="C4481" s="38" t="s">
        <v>917</v>
      </c>
      <c r="D4481" s="38">
        <v>7</v>
      </c>
      <c r="E4481" s="38">
        <v>7</v>
      </c>
      <c r="F4481" s="38">
        <v>2025</v>
      </c>
      <c r="G4481" s="38">
        <v>3</v>
      </c>
      <c r="H4481" s="38" t="s">
        <v>14</v>
      </c>
      <c r="I4481" s="38" t="s">
        <v>989</v>
      </c>
      <c r="J4481" s="38" t="s">
        <v>1028</v>
      </c>
      <c r="K4481" s="38" t="s">
        <v>1058</v>
      </c>
      <c r="L4481" s="38">
        <v>80</v>
      </c>
      <c r="M4481" s="38">
        <v>80</v>
      </c>
      <c r="N4481" s="38">
        <v>1</v>
      </c>
      <c r="O4481" s="38" t="s">
        <v>201</v>
      </c>
      <c r="P4481" s="38" t="s">
        <v>1027</v>
      </c>
    </row>
    <row r="4482" spans="1:16" s="38" customFormat="1" ht="15" hidden="1" x14ac:dyDescent="0.2">
      <c r="A4482" s="38" t="s">
        <v>28</v>
      </c>
      <c r="B4482" s="38" t="str">
        <f t="shared" si="8"/>
        <v>mo_priv030</v>
      </c>
      <c r="C4482" s="38" t="s">
        <v>917</v>
      </c>
      <c r="D4482" s="38">
        <v>7</v>
      </c>
      <c r="E4482" s="38">
        <v>7</v>
      </c>
      <c r="F4482" s="38">
        <v>2025</v>
      </c>
      <c r="G4482" s="38">
        <v>3</v>
      </c>
      <c r="H4482" s="38" t="s">
        <v>14</v>
      </c>
      <c r="I4482" s="38" t="s">
        <v>375</v>
      </c>
      <c r="J4482" s="38" t="s">
        <v>398</v>
      </c>
      <c r="K4482" s="38" t="s">
        <v>1218</v>
      </c>
      <c r="L4482" s="38">
        <v>41</v>
      </c>
      <c r="M4482" s="38">
        <v>41</v>
      </c>
      <c r="N4482" s="38">
        <v>1</v>
      </c>
      <c r="O4482" s="38" t="s">
        <v>201</v>
      </c>
      <c r="P4482" s="38" t="s">
        <v>1453</v>
      </c>
    </row>
    <row r="4483" spans="1:16" s="38" customFormat="1" ht="15" hidden="1" x14ac:dyDescent="0.2">
      <c r="A4483" s="38" t="s">
        <v>28</v>
      </c>
      <c r="B4483" s="38" t="str">
        <f t="shared" si="8"/>
        <v>mo_priv030</v>
      </c>
      <c r="C4483" s="38" t="s">
        <v>917</v>
      </c>
      <c r="D4483" s="38">
        <v>7</v>
      </c>
      <c r="E4483" s="38">
        <v>7</v>
      </c>
      <c r="F4483" s="38">
        <v>2025</v>
      </c>
      <c r="G4483" s="38">
        <v>3</v>
      </c>
      <c r="H4483" s="38" t="s">
        <v>14</v>
      </c>
      <c r="I4483" s="38" t="s">
        <v>425</v>
      </c>
      <c r="J4483" s="38" t="s">
        <v>426</v>
      </c>
      <c r="K4483" s="38" t="s">
        <v>1058</v>
      </c>
      <c r="L4483" s="38">
        <v>7</v>
      </c>
      <c r="M4483" s="38">
        <v>7</v>
      </c>
      <c r="N4483" s="38">
        <v>1</v>
      </c>
      <c r="O4483" s="38" t="s">
        <v>201</v>
      </c>
      <c r="P4483" s="38" t="s">
        <v>271</v>
      </c>
    </row>
    <row r="4484" spans="1:16" s="38" customFormat="1" ht="15" hidden="1" x14ac:dyDescent="0.2">
      <c r="A4484" s="38" t="s">
        <v>28</v>
      </c>
      <c r="B4484" s="38" t="str">
        <f t="shared" si="8"/>
        <v>mo_priv030</v>
      </c>
      <c r="C4484" s="38" t="s">
        <v>917</v>
      </c>
      <c r="D4484" s="38">
        <v>7</v>
      </c>
      <c r="E4484" s="38">
        <v>7</v>
      </c>
      <c r="F4484" s="38">
        <v>2025</v>
      </c>
      <c r="G4484" s="38">
        <v>3</v>
      </c>
      <c r="H4484" s="38" t="s">
        <v>14</v>
      </c>
      <c r="I4484" s="38" t="s">
        <v>520</v>
      </c>
      <c r="J4484" s="38" t="s">
        <v>521</v>
      </c>
      <c r="K4484" s="38" t="s">
        <v>1058</v>
      </c>
      <c r="L4484" s="38">
        <v>1050</v>
      </c>
      <c r="M4484" s="38">
        <v>14</v>
      </c>
      <c r="N4484" s="38">
        <v>75</v>
      </c>
      <c r="O4484" s="38" t="s">
        <v>201</v>
      </c>
      <c r="P4484" s="38" t="s">
        <v>1571</v>
      </c>
    </row>
    <row r="4485" spans="1:16" s="38" customFormat="1" ht="15" hidden="1" x14ac:dyDescent="0.2">
      <c r="A4485" s="38" t="s">
        <v>28</v>
      </c>
      <c r="B4485" s="38" t="str">
        <f t="shared" si="8"/>
        <v>mo_priv030</v>
      </c>
      <c r="C4485" s="38" t="s">
        <v>917</v>
      </c>
      <c r="D4485" s="38">
        <v>7</v>
      </c>
      <c r="E4485" s="38">
        <v>7</v>
      </c>
      <c r="F4485" s="38">
        <v>2025</v>
      </c>
      <c r="G4485" s="38">
        <v>3</v>
      </c>
      <c r="H4485" s="38" t="s">
        <v>14</v>
      </c>
      <c r="I4485" s="38" t="s">
        <v>375</v>
      </c>
      <c r="J4485" s="38" t="s">
        <v>376</v>
      </c>
      <c r="K4485" s="38" t="s">
        <v>1218</v>
      </c>
      <c r="L4485" s="38">
        <v>8</v>
      </c>
      <c r="M4485" s="38">
        <v>8</v>
      </c>
      <c r="N4485" s="38">
        <v>1</v>
      </c>
      <c r="O4485" s="38" t="s">
        <v>201</v>
      </c>
      <c r="P4485" s="38" t="s">
        <v>1515</v>
      </c>
    </row>
    <row r="4486" spans="1:16" s="38" customFormat="1" ht="15" hidden="1" x14ac:dyDescent="0.2">
      <c r="A4486" s="38" t="s">
        <v>28</v>
      </c>
      <c r="B4486" s="38" t="str">
        <f t="shared" si="8"/>
        <v>mo_priv030</v>
      </c>
      <c r="C4486" s="38" t="s">
        <v>917</v>
      </c>
      <c r="D4486" s="38">
        <v>7</v>
      </c>
      <c r="E4486" s="38">
        <v>7</v>
      </c>
      <c r="F4486" s="38">
        <v>2025</v>
      </c>
      <c r="G4486" s="38">
        <v>3</v>
      </c>
      <c r="H4486" s="38" t="s">
        <v>14</v>
      </c>
      <c r="I4486" s="38" t="s">
        <v>399</v>
      </c>
      <c r="J4486" s="38" t="s">
        <v>400</v>
      </c>
      <c r="K4486" s="38" t="s">
        <v>1058</v>
      </c>
      <c r="L4486" s="38">
        <v>34</v>
      </c>
      <c r="M4486" s="38">
        <v>34</v>
      </c>
      <c r="N4486" s="38">
        <v>1</v>
      </c>
      <c r="O4486" s="38" t="s">
        <v>201</v>
      </c>
      <c r="P4486" s="38" t="s">
        <v>1547</v>
      </c>
    </row>
    <row r="4487" spans="1:16" s="38" customFormat="1" ht="15" hidden="1" x14ac:dyDescent="0.2">
      <c r="A4487" s="38" t="s">
        <v>28</v>
      </c>
      <c r="B4487" s="38" t="str">
        <f t="shared" si="8"/>
        <v>mo_priv030</v>
      </c>
      <c r="C4487" s="38" t="s">
        <v>917</v>
      </c>
      <c r="D4487" s="38">
        <v>7</v>
      </c>
      <c r="E4487" s="38">
        <v>7</v>
      </c>
      <c r="F4487" s="38">
        <v>2025</v>
      </c>
      <c r="G4487" s="38">
        <v>3</v>
      </c>
      <c r="H4487" s="38" t="s">
        <v>14</v>
      </c>
      <c r="I4487" s="38" t="s">
        <v>448</v>
      </c>
      <c r="J4487" s="38" t="s">
        <v>500</v>
      </c>
      <c r="K4487" s="38" t="s">
        <v>1058</v>
      </c>
      <c r="L4487" s="38">
        <v>180</v>
      </c>
      <c r="M4487" s="38">
        <v>9</v>
      </c>
      <c r="N4487" s="38">
        <v>20</v>
      </c>
      <c r="O4487" s="38" t="s">
        <v>201</v>
      </c>
      <c r="P4487" s="38" t="s">
        <v>1020</v>
      </c>
    </row>
    <row r="4488" spans="1:16" s="38" customFormat="1" ht="15" hidden="1" x14ac:dyDescent="0.2">
      <c r="A4488" s="38" t="s">
        <v>28</v>
      </c>
      <c r="B4488" s="38" t="str">
        <f t="shared" si="8"/>
        <v>mo_priv030</v>
      </c>
      <c r="C4488" s="38" t="s">
        <v>917</v>
      </c>
      <c r="D4488" s="38">
        <v>7</v>
      </c>
      <c r="E4488" s="38">
        <v>7</v>
      </c>
      <c r="F4488" s="38">
        <v>2025</v>
      </c>
      <c r="G4488" s="38">
        <v>3</v>
      </c>
      <c r="H4488" s="38" t="s">
        <v>14</v>
      </c>
      <c r="I4488" s="38" t="s">
        <v>446</v>
      </c>
      <c r="J4488" s="38" t="s">
        <v>447</v>
      </c>
      <c r="K4488" s="38" t="s">
        <v>1058</v>
      </c>
      <c r="L4488" s="38">
        <v>2</v>
      </c>
      <c r="M4488" s="38">
        <v>2</v>
      </c>
      <c r="N4488" s="38">
        <v>1</v>
      </c>
      <c r="O4488" s="38" t="s">
        <v>201</v>
      </c>
      <c r="P4488" s="38" t="s">
        <v>1434</v>
      </c>
    </row>
    <row r="4489" spans="1:16" s="38" customFormat="1" ht="15" hidden="1" x14ac:dyDescent="0.2">
      <c r="A4489" s="38" t="s">
        <v>28</v>
      </c>
      <c r="B4489" s="38" t="str">
        <f t="shared" si="8"/>
        <v>mo_priv030</v>
      </c>
      <c r="C4489" s="38" t="s">
        <v>917</v>
      </c>
      <c r="D4489" s="38">
        <v>7</v>
      </c>
      <c r="E4489" s="38">
        <v>7</v>
      </c>
      <c r="F4489" s="38">
        <v>2025</v>
      </c>
      <c r="G4489" s="38">
        <v>3</v>
      </c>
      <c r="H4489" s="38" t="s">
        <v>14</v>
      </c>
      <c r="I4489" s="38" t="s">
        <v>314</v>
      </c>
      <c r="J4489" s="38" t="s">
        <v>1617</v>
      </c>
      <c r="K4489" s="38" t="s">
        <v>1058</v>
      </c>
      <c r="L4489" s="38">
        <v>82</v>
      </c>
      <c r="M4489" s="38">
        <v>82</v>
      </c>
      <c r="N4489" s="38">
        <v>1</v>
      </c>
      <c r="O4489" s="38" t="s">
        <v>201</v>
      </c>
      <c r="P4489" s="38" t="s">
        <v>1432</v>
      </c>
    </row>
    <row r="4490" spans="1:16" s="38" customFormat="1" ht="15" hidden="1" x14ac:dyDescent="0.2">
      <c r="A4490" s="38" t="s">
        <v>28</v>
      </c>
      <c r="B4490" s="38" t="str">
        <f t="shared" si="8"/>
        <v>mo_priv030</v>
      </c>
      <c r="C4490" s="38" t="s">
        <v>917</v>
      </c>
      <c r="D4490" s="38">
        <v>7</v>
      </c>
      <c r="E4490" s="38">
        <v>7</v>
      </c>
      <c r="F4490" s="38">
        <v>2025</v>
      </c>
      <c r="G4490" s="38">
        <v>3</v>
      </c>
      <c r="H4490" s="38" t="s">
        <v>14</v>
      </c>
      <c r="I4490" s="38" t="s">
        <v>375</v>
      </c>
      <c r="J4490" s="38" t="s">
        <v>1676</v>
      </c>
      <c r="K4490" s="38" t="s">
        <v>1218</v>
      </c>
      <c r="L4490" s="38">
        <v>8</v>
      </c>
      <c r="M4490" s="38">
        <v>8</v>
      </c>
      <c r="N4490" s="38">
        <v>1</v>
      </c>
      <c r="O4490" s="38" t="s">
        <v>201</v>
      </c>
      <c r="P4490" s="38" t="s">
        <v>1531</v>
      </c>
    </row>
    <row r="4491" spans="1:16" s="38" customFormat="1" ht="15" hidden="1" x14ac:dyDescent="0.2">
      <c r="A4491" s="38" t="s">
        <v>28</v>
      </c>
      <c r="B4491" s="38" t="str">
        <f t="shared" si="8"/>
        <v>mo_priv030</v>
      </c>
      <c r="C4491" s="38" t="s">
        <v>917</v>
      </c>
      <c r="D4491" s="38">
        <v>7</v>
      </c>
      <c r="E4491" s="38">
        <v>7</v>
      </c>
      <c r="F4491" s="38">
        <v>2025</v>
      </c>
      <c r="G4491" s="38">
        <v>3</v>
      </c>
      <c r="H4491" s="38" t="s">
        <v>14</v>
      </c>
      <c r="I4491" s="38" t="s">
        <v>520</v>
      </c>
      <c r="J4491" s="38" t="s">
        <v>521</v>
      </c>
      <c r="K4491" s="38" t="s">
        <v>1058</v>
      </c>
      <c r="L4491" s="38">
        <v>2820</v>
      </c>
      <c r="M4491" s="38">
        <v>6</v>
      </c>
      <c r="N4491" s="38">
        <v>470</v>
      </c>
      <c r="O4491" s="38" t="s">
        <v>201</v>
      </c>
      <c r="P4491" s="38" t="s">
        <v>1571</v>
      </c>
    </row>
    <row r="4492" spans="1:16" s="38" customFormat="1" ht="15" hidden="1" x14ac:dyDescent="0.2">
      <c r="A4492" s="38" t="s">
        <v>28</v>
      </c>
      <c r="B4492" s="38" t="str">
        <f t="shared" si="8"/>
        <v>mo_priv030</v>
      </c>
      <c r="C4492" s="38" t="s">
        <v>917</v>
      </c>
      <c r="D4492" s="38">
        <v>7</v>
      </c>
      <c r="E4492" s="38">
        <v>7</v>
      </c>
      <c r="F4492" s="38">
        <v>2025</v>
      </c>
      <c r="G4492" s="38">
        <v>3</v>
      </c>
      <c r="H4492" s="38" t="s">
        <v>14</v>
      </c>
      <c r="I4492" s="38" t="s">
        <v>989</v>
      </c>
      <c r="J4492" s="38" t="s">
        <v>1028</v>
      </c>
      <c r="K4492" s="38" t="s">
        <v>1058</v>
      </c>
      <c r="L4492" s="38">
        <v>215</v>
      </c>
      <c r="M4492" s="38">
        <v>215</v>
      </c>
      <c r="N4492" s="38">
        <v>1</v>
      </c>
      <c r="O4492" s="38" t="s">
        <v>201</v>
      </c>
      <c r="P4492" s="38" t="s">
        <v>1027</v>
      </c>
    </row>
    <row r="4493" spans="1:16" s="38" customFormat="1" ht="15" hidden="1" x14ac:dyDescent="0.2">
      <c r="A4493" s="38" t="s">
        <v>28</v>
      </c>
      <c r="B4493" s="38" t="str">
        <f t="shared" si="8"/>
        <v>mo_priv030</v>
      </c>
      <c r="C4493" s="38" t="s">
        <v>917</v>
      </c>
      <c r="D4493" s="38">
        <v>7</v>
      </c>
      <c r="E4493" s="38">
        <v>7</v>
      </c>
      <c r="F4493" s="38">
        <v>2025</v>
      </c>
      <c r="G4493" s="38">
        <v>3</v>
      </c>
      <c r="H4493" s="38" t="s">
        <v>14</v>
      </c>
      <c r="I4493" s="38" t="s">
        <v>520</v>
      </c>
      <c r="J4493" s="38" t="s">
        <v>521</v>
      </c>
      <c r="K4493" s="38" t="s">
        <v>1058</v>
      </c>
      <c r="L4493" s="38">
        <v>80</v>
      </c>
      <c r="M4493" s="38">
        <v>4</v>
      </c>
      <c r="N4493" s="38">
        <v>20</v>
      </c>
      <c r="O4493" s="38" t="s">
        <v>201</v>
      </c>
      <c r="P4493" s="38" t="s">
        <v>1571</v>
      </c>
    </row>
    <row r="4494" spans="1:16" s="38" customFormat="1" ht="15" hidden="1" x14ac:dyDescent="0.2">
      <c r="A4494" s="38" t="s">
        <v>28</v>
      </c>
      <c r="B4494" s="38" t="str">
        <f t="shared" si="8"/>
        <v>mo_priv030</v>
      </c>
      <c r="C4494" s="38" t="s">
        <v>917</v>
      </c>
      <c r="D4494" s="38">
        <v>7</v>
      </c>
      <c r="E4494" s="38">
        <v>7</v>
      </c>
      <c r="F4494" s="38">
        <v>2025</v>
      </c>
      <c r="G4494" s="38">
        <v>3</v>
      </c>
      <c r="H4494" s="38" t="s">
        <v>14</v>
      </c>
      <c r="I4494" s="38" t="s">
        <v>520</v>
      </c>
      <c r="J4494" s="38" t="s">
        <v>521</v>
      </c>
      <c r="K4494" s="38" t="s">
        <v>1058</v>
      </c>
      <c r="L4494" s="38">
        <v>90</v>
      </c>
      <c r="M4494" s="38">
        <v>1</v>
      </c>
      <c r="N4494" s="38">
        <v>90</v>
      </c>
      <c r="O4494" s="38" t="s">
        <v>201</v>
      </c>
      <c r="P4494" s="38" t="s">
        <v>1571</v>
      </c>
    </row>
    <row r="4495" spans="1:16" s="38" customFormat="1" ht="15" hidden="1" x14ac:dyDescent="0.2">
      <c r="A4495" s="38" t="s">
        <v>60</v>
      </c>
      <c r="B4495" s="38" t="str">
        <f t="shared" si="8"/>
        <v>mo_priv047</v>
      </c>
      <c r="C4495" s="38" t="s">
        <v>917</v>
      </c>
      <c r="D4495" s="38">
        <v>7</v>
      </c>
      <c r="E4495" s="38">
        <v>8</v>
      </c>
      <c r="F4495" s="38">
        <v>2025</v>
      </c>
      <c r="G4495" s="38">
        <v>4</v>
      </c>
      <c r="H4495" s="38" t="s">
        <v>14</v>
      </c>
      <c r="I4495" s="38" t="s">
        <v>399</v>
      </c>
      <c r="J4495" s="38" t="s">
        <v>400</v>
      </c>
      <c r="K4495" s="38" t="s">
        <v>1058</v>
      </c>
      <c r="L4495" s="38">
        <v>36</v>
      </c>
      <c r="M4495" s="38">
        <v>36</v>
      </c>
      <c r="N4495" s="38">
        <v>1</v>
      </c>
      <c r="O4495" s="38" t="s">
        <v>201</v>
      </c>
      <c r="P4495" s="38" t="s">
        <v>1547</v>
      </c>
    </row>
    <row r="4496" spans="1:16" s="38" customFormat="1" ht="15" hidden="1" x14ac:dyDescent="0.2">
      <c r="A4496" s="38" t="s">
        <v>60</v>
      </c>
      <c r="B4496" s="38" t="str">
        <f t="shared" si="8"/>
        <v>mo_priv047</v>
      </c>
      <c r="C4496" s="38" t="s">
        <v>917</v>
      </c>
      <c r="D4496" s="38">
        <v>7</v>
      </c>
      <c r="E4496" s="38">
        <v>8</v>
      </c>
      <c r="F4496" s="38">
        <v>2025</v>
      </c>
      <c r="G4496" s="38">
        <v>4</v>
      </c>
      <c r="H4496" s="38" t="s">
        <v>14</v>
      </c>
      <c r="I4496" s="38" t="s">
        <v>375</v>
      </c>
      <c r="J4496" s="38" t="s">
        <v>398</v>
      </c>
      <c r="K4496" s="38" t="s">
        <v>1218</v>
      </c>
      <c r="L4496" s="38">
        <v>57</v>
      </c>
      <c r="M4496" s="38">
        <v>57</v>
      </c>
      <c r="N4496" s="38">
        <v>1</v>
      </c>
      <c r="O4496" s="38" t="s">
        <v>201</v>
      </c>
      <c r="P4496" s="38" t="s">
        <v>1453</v>
      </c>
    </row>
    <row r="4497" spans="1:16" s="38" customFormat="1" ht="15" hidden="1" x14ac:dyDescent="0.2">
      <c r="A4497" s="38" t="s">
        <v>34</v>
      </c>
      <c r="B4497" s="38" t="str">
        <f t="shared" si="8"/>
        <v>mo_priv048</v>
      </c>
      <c r="C4497" s="38" t="s">
        <v>917</v>
      </c>
      <c r="D4497" s="38">
        <v>7</v>
      </c>
      <c r="E4497" s="38">
        <v>8</v>
      </c>
      <c r="F4497" s="38">
        <v>2025</v>
      </c>
      <c r="G4497" s="38">
        <v>4</v>
      </c>
      <c r="H4497" s="38" t="s">
        <v>1505</v>
      </c>
      <c r="I4497" s="38" t="s">
        <v>375</v>
      </c>
      <c r="J4497" s="38" t="s">
        <v>398</v>
      </c>
      <c r="K4497" s="38" t="s">
        <v>1218</v>
      </c>
      <c r="L4497" s="38">
        <v>192</v>
      </c>
      <c r="M4497" s="38">
        <v>192</v>
      </c>
      <c r="N4497" s="38">
        <v>1</v>
      </c>
      <c r="O4497" s="38" t="s">
        <v>201</v>
      </c>
      <c r="P4497" s="38" t="s">
        <v>1453</v>
      </c>
    </row>
    <row r="4498" spans="1:16" s="38" customFormat="1" ht="15" hidden="1" x14ac:dyDescent="0.2">
      <c r="A4498" s="38" t="s">
        <v>34</v>
      </c>
      <c r="B4498" s="38" t="str">
        <f t="shared" si="8"/>
        <v>mo_priv048</v>
      </c>
      <c r="C4498" s="38" t="s">
        <v>917</v>
      </c>
      <c r="D4498" s="38">
        <v>7</v>
      </c>
      <c r="E4498" s="38">
        <v>8</v>
      </c>
      <c r="F4498" s="38">
        <v>2025</v>
      </c>
      <c r="G4498" s="38">
        <v>4</v>
      </c>
      <c r="H4498" s="38" t="s">
        <v>1505</v>
      </c>
      <c r="I4498" s="38" t="s">
        <v>375</v>
      </c>
      <c r="J4498" s="38" t="s">
        <v>376</v>
      </c>
      <c r="K4498" s="38" t="s">
        <v>1218</v>
      </c>
      <c r="L4498" s="38">
        <v>4</v>
      </c>
      <c r="M4498" s="38">
        <v>4</v>
      </c>
      <c r="N4498" s="38">
        <v>1</v>
      </c>
      <c r="O4498" s="38" t="s">
        <v>201</v>
      </c>
      <c r="P4498" s="38" t="s">
        <v>1515</v>
      </c>
    </row>
    <row r="4499" spans="1:16" s="38" customFormat="1" ht="15" hidden="1" x14ac:dyDescent="0.2">
      <c r="A4499" s="38" t="s">
        <v>34</v>
      </c>
      <c r="B4499" s="38" t="str">
        <f t="shared" si="8"/>
        <v>mo_priv048</v>
      </c>
      <c r="C4499" s="38" t="s">
        <v>917</v>
      </c>
      <c r="D4499" s="38">
        <v>7</v>
      </c>
      <c r="E4499" s="38">
        <v>8</v>
      </c>
      <c r="F4499" s="38">
        <v>2025</v>
      </c>
      <c r="G4499" s="38">
        <v>4</v>
      </c>
      <c r="H4499" s="38" t="s">
        <v>1505</v>
      </c>
      <c r="I4499" s="38" t="s">
        <v>351</v>
      </c>
      <c r="J4499" s="38" t="s">
        <v>352</v>
      </c>
      <c r="K4499" s="38" t="s">
        <v>1058</v>
      </c>
      <c r="L4499" s="38">
        <v>1</v>
      </c>
      <c r="M4499" s="38">
        <v>1</v>
      </c>
      <c r="N4499" s="38">
        <v>1</v>
      </c>
      <c r="O4499" s="38" t="s">
        <v>201</v>
      </c>
      <c r="P4499" s="38" t="s">
        <v>1516</v>
      </c>
    </row>
    <row r="4500" spans="1:16" s="38" customFormat="1" ht="15" hidden="1" x14ac:dyDescent="0.2">
      <c r="A4500" s="38" t="s">
        <v>34</v>
      </c>
      <c r="B4500" s="38" t="str">
        <f t="shared" si="8"/>
        <v>mo_priv048</v>
      </c>
      <c r="C4500" s="38" t="s">
        <v>917</v>
      </c>
      <c r="D4500" s="38">
        <v>7</v>
      </c>
      <c r="E4500" s="38">
        <v>8</v>
      </c>
      <c r="F4500" s="38">
        <v>2025</v>
      </c>
      <c r="G4500" s="38">
        <v>4</v>
      </c>
      <c r="H4500" s="38" t="s">
        <v>1505</v>
      </c>
      <c r="I4500" s="38" t="s">
        <v>399</v>
      </c>
      <c r="J4500" s="38" t="s">
        <v>400</v>
      </c>
      <c r="K4500" s="38" t="s">
        <v>1058</v>
      </c>
      <c r="L4500" s="38">
        <v>92</v>
      </c>
      <c r="M4500" s="38">
        <v>92</v>
      </c>
      <c r="N4500" s="38">
        <v>1</v>
      </c>
      <c r="O4500" s="38" t="s">
        <v>201</v>
      </c>
      <c r="P4500" s="38" t="s">
        <v>1547</v>
      </c>
    </row>
    <row r="4501" spans="1:16" s="38" customFormat="1" ht="15" hidden="1" x14ac:dyDescent="0.2">
      <c r="A4501" s="38" t="s">
        <v>34</v>
      </c>
      <c r="B4501" s="38" t="str">
        <f t="shared" si="8"/>
        <v>mo_priv048</v>
      </c>
      <c r="C4501" s="38" t="s">
        <v>917</v>
      </c>
      <c r="D4501" s="38">
        <v>7</v>
      </c>
      <c r="E4501" s="38">
        <v>8</v>
      </c>
      <c r="F4501" s="38">
        <v>2025</v>
      </c>
      <c r="G4501" s="38">
        <v>4</v>
      </c>
      <c r="H4501" s="38" t="s">
        <v>1505</v>
      </c>
      <c r="I4501" s="38" t="s">
        <v>375</v>
      </c>
      <c r="J4501" s="38" t="s">
        <v>1676</v>
      </c>
      <c r="K4501" s="38" t="s">
        <v>1218</v>
      </c>
      <c r="L4501" s="38">
        <v>3</v>
      </c>
      <c r="M4501" s="38">
        <v>3</v>
      </c>
      <c r="N4501" s="38">
        <v>1</v>
      </c>
      <c r="O4501" s="38" t="s">
        <v>201</v>
      </c>
      <c r="P4501" s="38" t="s">
        <v>1531</v>
      </c>
    </row>
    <row r="4502" spans="1:16" s="38" customFormat="1" ht="15" hidden="1" x14ac:dyDescent="0.2">
      <c r="A4502" s="38" t="s">
        <v>919</v>
      </c>
      <c r="B4502" s="38" t="str">
        <f t="shared" si="8"/>
        <v>mo_priv049</v>
      </c>
      <c r="C4502" s="38" t="s">
        <v>917</v>
      </c>
      <c r="D4502" s="38">
        <v>7</v>
      </c>
      <c r="E4502" s="38">
        <v>8</v>
      </c>
      <c r="F4502" s="38">
        <v>2025</v>
      </c>
      <c r="G4502" s="38">
        <v>4</v>
      </c>
      <c r="H4502" s="38" t="s">
        <v>14</v>
      </c>
      <c r="I4502" s="38" t="s">
        <v>399</v>
      </c>
      <c r="J4502" s="38" t="s">
        <v>400</v>
      </c>
      <c r="K4502" s="38" t="s">
        <v>1058</v>
      </c>
      <c r="L4502" s="38">
        <v>99</v>
      </c>
      <c r="M4502" s="38">
        <v>99</v>
      </c>
      <c r="N4502" s="38">
        <v>1</v>
      </c>
      <c r="O4502" s="38" t="s">
        <v>201</v>
      </c>
      <c r="P4502" s="38" t="s">
        <v>1547</v>
      </c>
    </row>
    <row r="4503" spans="1:16" s="38" customFormat="1" ht="15" hidden="1" x14ac:dyDescent="0.2">
      <c r="A4503" s="38" t="s">
        <v>12</v>
      </c>
      <c r="B4503" s="38" t="str">
        <f t="shared" si="8"/>
        <v>mo_priv022</v>
      </c>
      <c r="C4503" s="38" t="s">
        <v>917</v>
      </c>
      <c r="D4503" s="38">
        <v>7</v>
      </c>
      <c r="E4503" s="38">
        <v>11</v>
      </c>
      <c r="F4503" s="38">
        <v>2025</v>
      </c>
      <c r="G4503" s="38">
        <v>4</v>
      </c>
      <c r="H4503" s="38" t="s">
        <v>14</v>
      </c>
      <c r="I4503" s="38" t="s">
        <v>415</v>
      </c>
      <c r="J4503" s="38" t="s">
        <v>1762</v>
      </c>
      <c r="K4503" s="38" t="s">
        <v>1058</v>
      </c>
      <c r="L4503" s="38">
        <v>462</v>
      </c>
      <c r="M4503" s="38">
        <v>33</v>
      </c>
      <c r="N4503" s="38">
        <v>14</v>
      </c>
      <c r="O4503" s="38" t="s">
        <v>201</v>
      </c>
      <c r="P4503" s="38" t="s">
        <v>501</v>
      </c>
    </row>
    <row r="4504" spans="1:16" s="38" customFormat="1" ht="15" hidden="1" x14ac:dyDescent="0.2">
      <c r="A4504" s="38" t="s">
        <v>12</v>
      </c>
      <c r="B4504" s="38" t="str">
        <f t="shared" si="8"/>
        <v>mo_priv022</v>
      </c>
      <c r="C4504" s="38" t="s">
        <v>917</v>
      </c>
      <c r="D4504" s="38">
        <v>7</v>
      </c>
      <c r="E4504" s="38">
        <v>11</v>
      </c>
      <c r="F4504" s="38">
        <v>2025</v>
      </c>
      <c r="G4504" s="38">
        <v>4</v>
      </c>
      <c r="H4504" s="38" t="s">
        <v>14</v>
      </c>
      <c r="I4504" s="38" t="s">
        <v>446</v>
      </c>
      <c r="J4504" s="38" t="s">
        <v>447</v>
      </c>
      <c r="K4504" s="38" t="s">
        <v>1058</v>
      </c>
      <c r="L4504" s="38">
        <v>3</v>
      </c>
      <c r="M4504" s="38">
        <v>3</v>
      </c>
      <c r="N4504" s="38">
        <v>1</v>
      </c>
      <c r="O4504" s="38" t="s">
        <v>201</v>
      </c>
      <c r="P4504" s="38" t="s">
        <v>1434</v>
      </c>
    </row>
    <row r="4505" spans="1:16" s="38" customFormat="1" ht="15" hidden="1" x14ac:dyDescent="0.2">
      <c r="A4505" s="38" t="s">
        <v>12</v>
      </c>
      <c r="B4505" s="38" t="str">
        <f t="shared" si="8"/>
        <v>mo_priv022</v>
      </c>
      <c r="C4505" s="38" t="s">
        <v>917</v>
      </c>
      <c r="D4505" s="38">
        <v>7</v>
      </c>
      <c r="E4505" s="38">
        <v>11</v>
      </c>
      <c r="F4505" s="38">
        <v>2025</v>
      </c>
      <c r="G4505" s="38">
        <v>4</v>
      </c>
      <c r="H4505" s="38" t="s">
        <v>14</v>
      </c>
      <c r="I4505" s="38" t="s">
        <v>415</v>
      </c>
      <c r="J4505" s="38" t="s">
        <v>1762</v>
      </c>
      <c r="K4505" s="38" t="s">
        <v>1058</v>
      </c>
      <c r="L4505" s="38">
        <v>912</v>
      </c>
      <c r="M4505" s="38">
        <v>38</v>
      </c>
      <c r="N4505" s="38">
        <v>24</v>
      </c>
      <c r="O4505" s="38" t="s">
        <v>201</v>
      </c>
      <c r="P4505" s="38" t="s">
        <v>501</v>
      </c>
    </row>
    <row r="4506" spans="1:16" s="38" customFormat="1" ht="15" hidden="1" x14ac:dyDescent="0.2">
      <c r="A4506" s="38" t="s">
        <v>12</v>
      </c>
      <c r="B4506" s="38" t="str">
        <f t="shared" si="8"/>
        <v>mo_priv022</v>
      </c>
      <c r="C4506" s="38" t="s">
        <v>917</v>
      </c>
      <c r="D4506" s="38">
        <v>7</v>
      </c>
      <c r="E4506" s="38">
        <v>11</v>
      </c>
      <c r="F4506" s="38">
        <v>2025</v>
      </c>
      <c r="G4506" s="38">
        <v>4</v>
      </c>
      <c r="H4506" s="38" t="s">
        <v>14</v>
      </c>
      <c r="I4506" s="38" t="s">
        <v>992</v>
      </c>
      <c r="J4506" s="38" t="s">
        <v>1197</v>
      </c>
      <c r="K4506" s="38" t="s">
        <v>1058</v>
      </c>
      <c r="L4506" s="38">
        <v>7</v>
      </c>
      <c r="M4506" s="38">
        <v>7</v>
      </c>
      <c r="N4506" s="38">
        <v>1</v>
      </c>
      <c r="O4506" s="38" t="s">
        <v>201</v>
      </c>
      <c r="P4506" s="38" t="s">
        <v>1147</v>
      </c>
    </row>
    <row r="4507" spans="1:16" s="38" customFormat="1" ht="15" hidden="1" x14ac:dyDescent="0.2">
      <c r="A4507" s="38" t="s">
        <v>12</v>
      </c>
      <c r="B4507" s="38" t="str">
        <f t="shared" si="8"/>
        <v>mo_priv022</v>
      </c>
      <c r="C4507" s="38" t="s">
        <v>917</v>
      </c>
      <c r="D4507" s="38">
        <v>7</v>
      </c>
      <c r="E4507" s="38">
        <v>11</v>
      </c>
      <c r="F4507" s="38">
        <v>2025</v>
      </c>
      <c r="G4507" s="38">
        <v>4</v>
      </c>
      <c r="H4507" s="38" t="s">
        <v>14</v>
      </c>
      <c r="I4507" s="38" t="s">
        <v>493</v>
      </c>
      <c r="J4507" s="38" t="s">
        <v>306</v>
      </c>
      <c r="K4507" s="38" t="s">
        <v>1058</v>
      </c>
      <c r="L4507" s="38">
        <v>78</v>
      </c>
      <c r="M4507" s="38">
        <v>13</v>
      </c>
      <c r="N4507" s="38">
        <v>6</v>
      </c>
      <c r="O4507" s="38" t="s">
        <v>201</v>
      </c>
      <c r="P4507" s="38" t="s">
        <v>1494</v>
      </c>
    </row>
    <row r="4508" spans="1:16" s="38" customFormat="1" ht="15" hidden="1" x14ac:dyDescent="0.2">
      <c r="A4508" s="38" t="s">
        <v>12</v>
      </c>
      <c r="B4508" s="38" t="str">
        <f t="shared" si="8"/>
        <v>mo_priv022</v>
      </c>
      <c r="C4508" s="38" t="s">
        <v>917</v>
      </c>
      <c r="D4508" s="38">
        <v>7</v>
      </c>
      <c r="E4508" s="38">
        <v>11</v>
      </c>
      <c r="F4508" s="38">
        <v>2025</v>
      </c>
      <c r="G4508" s="38">
        <v>4</v>
      </c>
      <c r="H4508" s="38" t="s">
        <v>14</v>
      </c>
      <c r="I4508" s="38" t="s">
        <v>493</v>
      </c>
      <c r="J4508" s="38" t="s">
        <v>306</v>
      </c>
      <c r="K4508" s="38" t="s">
        <v>1058</v>
      </c>
      <c r="L4508" s="38">
        <v>12</v>
      </c>
      <c r="M4508" s="38">
        <v>6</v>
      </c>
      <c r="N4508" s="38">
        <v>2</v>
      </c>
      <c r="O4508" s="38" t="s">
        <v>201</v>
      </c>
      <c r="P4508" s="38" t="s">
        <v>1494</v>
      </c>
    </row>
    <row r="4509" spans="1:16" s="38" customFormat="1" ht="15" hidden="1" x14ac:dyDescent="0.2">
      <c r="A4509" s="38" t="s">
        <v>12</v>
      </c>
      <c r="B4509" s="38" t="str">
        <f t="shared" si="8"/>
        <v>mo_priv022</v>
      </c>
      <c r="C4509" s="38" t="s">
        <v>917</v>
      </c>
      <c r="D4509" s="38">
        <v>7</v>
      </c>
      <c r="E4509" s="38">
        <v>11</v>
      </c>
      <c r="F4509" s="38">
        <v>2025</v>
      </c>
      <c r="G4509" s="38">
        <v>4</v>
      </c>
      <c r="H4509" s="38" t="s">
        <v>14</v>
      </c>
      <c r="I4509" s="38" t="s">
        <v>433</v>
      </c>
      <c r="J4509" s="38" t="s">
        <v>367</v>
      </c>
      <c r="K4509" s="38" t="s">
        <v>1058</v>
      </c>
      <c r="L4509" s="38">
        <v>105</v>
      </c>
      <c r="M4509" s="38">
        <v>7</v>
      </c>
      <c r="N4509" s="38">
        <v>15</v>
      </c>
      <c r="O4509" s="38" t="s">
        <v>201</v>
      </c>
      <c r="P4509" s="38" t="s">
        <v>508</v>
      </c>
    </row>
    <row r="4510" spans="1:16" s="38" customFormat="1" ht="15" hidden="1" x14ac:dyDescent="0.2">
      <c r="A4510" s="38" t="s">
        <v>12</v>
      </c>
      <c r="B4510" s="38" t="str">
        <f t="shared" si="8"/>
        <v>mo_priv022</v>
      </c>
      <c r="C4510" s="38" t="s">
        <v>917</v>
      </c>
      <c r="D4510" s="38">
        <v>7</v>
      </c>
      <c r="E4510" s="38">
        <v>11</v>
      </c>
      <c r="F4510" s="38">
        <v>2025</v>
      </c>
      <c r="G4510" s="38">
        <v>4</v>
      </c>
      <c r="H4510" s="38" t="s">
        <v>14</v>
      </c>
      <c r="I4510" s="38" t="s">
        <v>399</v>
      </c>
      <c r="J4510" s="38" t="s">
        <v>400</v>
      </c>
      <c r="K4510" s="38" t="s">
        <v>1058</v>
      </c>
      <c r="L4510" s="38">
        <v>16</v>
      </c>
      <c r="M4510" s="38">
        <v>16</v>
      </c>
      <c r="N4510" s="38">
        <v>1</v>
      </c>
      <c r="O4510" s="38" t="s">
        <v>201</v>
      </c>
      <c r="P4510" s="38" t="s">
        <v>1547</v>
      </c>
    </row>
    <row r="4511" spans="1:16" s="38" customFormat="1" ht="15" hidden="1" x14ac:dyDescent="0.2">
      <c r="A4511" s="38" t="s">
        <v>12</v>
      </c>
      <c r="B4511" s="38" t="str">
        <f t="shared" si="8"/>
        <v>mo_priv022</v>
      </c>
      <c r="C4511" s="38" t="s">
        <v>917</v>
      </c>
      <c r="D4511" s="38">
        <v>7</v>
      </c>
      <c r="E4511" s="38">
        <v>11</v>
      </c>
      <c r="F4511" s="38">
        <v>2025</v>
      </c>
      <c r="G4511" s="38">
        <v>4</v>
      </c>
      <c r="H4511" s="38" t="s">
        <v>1505</v>
      </c>
      <c r="I4511" s="38" t="s">
        <v>992</v>
      </c>
      <c r="J4511" s="38" t="s">
        <v>1197</v>
      </c>
      <c r="K4511" s="38" t="s">
        <v>1058</v>
      </c>
      <c r="L4511" s="38">
        <v>21</v>
      </c>
      <c r="M4511" s="38">
        <v>21</v>
      </c>
      <c r="N4511" s="38">
        <v>1</v>
      </c>
      <c r="O4511" s="38" t="s">
        <v>201</v>
      </c>
      <c r="P4511" s="38" t="s">
        <v>1147</v>
      </c>
    </row>
    <row r="4512" spans="1:16" s="38" customFormat="1" ht="15" hidden="1" x14ac:dyDescent="0.2">
      <c r="A4512" s="38" t="s">
        <v>12</v>
      </c>
      <c r="B4512" s="38" t="str">
        <f t="shared" si="8"/>
        <v>mo_priv022</v>
      </c>
      <c r="C4512" s="38" t="s">
        <v>917</v>
      </c>
      <c r="D4512" s="38">
        <v>7</v>
      </c>
      <c r="E4512" s="38">
        <v>11</v>
      </c>
      <c r="F4512" s="38">
        <v>2025</v>
      </c>
      <c r="G4512" s="38">
        <v>4</v>
      </c>
      <c r="H4512" s="38" t="s">
        <v>1505</v>
      </c>
      <c r="I4512" s="38" t="s">
        <v>399</v>
      </c>
      <c r="J4512" s="38" t="s">
        <v>400</v>
      </c>
      <c r="K4512" s="38" t="s">
        <v>1058</v>
      </c>
      <c r="L4512" s="38">
        <v>3</v>
      </c>
      <c r="M4512" s="38">
        <v>3</v>
      </c>
      <c r="N4512" s="38">
        <v>1</v>
      </c>
      <c r="O4512" s="38" t="s">
        <v>201</v>
      </c>
      <c r="P4512" s="38" t="s">
        <v>1547</v>
      </c>
    </row>
    <row r="4513" spans="1:16" s="38" customFormat="1" ht="15" hidden="1" x14ac:dyDescent="0.2">
      <c r="A4513" s="38" t="s">
        <v>12</v>
      </c>
      <c r="B4513" s="38" t="str">
        <f t="shared" si="8"/>
        <v>mo_priv022</v>
      </c>
      <c r="C4513" s="38" t="s">
        <v>917</v>
      </c>
      <c r="D4513" s="38">
        <v>7</v>
      </c>
      <c r="E4513" s="38">
        <v>11</v>
      </c>
      <c r="F4513" s="38">
        <v>2025</v>
      </c>
      <c r="G4513" s="38">
        <v>4</v>
      </c>
      <c r="H4513" s="38" t="s">
        <v>1505</v>
      </c>
      <c r="I4513" s="38" t="s">
        <v>433</v>
      </c>
      <c r="J4513" s="38" t="s">
        <v>367</v>
      </c>
      <c r="K4513" s="38" t="s">
        <v>1058</v>
      </c>
      <c r="L4513" s="38">
        <v>1650</v>
      </c>
      <c r="M4513" s="38">
        <v>66</v>
      </c>
      <c r="N4513" s="38">
        <v>25</v>
      </c>
      <c r="O4513" s="38" t="s">
        <v>201</v>
      </c>
      <c r="P4513" s="38" t="s">
        <v>2003</v>
      </c>
    </row>
    <row r="4514" spans="1:16" s="8" customFormat="1" ht="15" hidden="1" x14ac:dyDescent="0.25">
      <c r="A4514" s="5" t="s">
        <v>12</v>
      </c>
      <c r="B4514" s="5" t="str">
        <f t="shared" si="8"/>
        <v>mo_priv022</v>
      </c>
      <c r="C4514" s="5" t="s">
        <v>917</v>
      </c>
      <c r="D4514" s="5">
        <v>7</v>
      </c>
      <c r="E4514" s="5">
        <v>11</v>
      </c>
      <c r="F4514" s="5">
        <v>2025</v>
      </c>
      <c r="G4514" s="5">
        <v>4</v>
      </c>
      <c r="H4514" s="5" t="s">
        <v>1505</v>
      </c>
      <c r="I4514" s="5" t="s">
        <v>412</v>
      </c>
      <c r="J4514" s="5" t="s">
        <v>413</v>
      </c>
      <c r="K4514" s="5" t="s">
        <v>1058</v>
      </c>
      <c r="L4514" s="5">
        <v>1</v>
      </c>
      <c r="M4514" s="5">
        <v>1</v>
      </c>
      <c r="N4514" s="5">
        <v>1</v>
      </c>
      <c r="O4514" s="5" t="s">
        <v>2043</v>
      </c>
      <c r="P4514" s="5" t="s">
        <v>2044</v>
      </c>
    </row>
    <row r="4515" spans="1:16" s="38" customFormat="1" ht="15" hidden="1" x14ac:dyDescent="0.2">
      <c r="A4515" s="38" t="s">
        <v>12</v>
      </c>
      <c r="B4515" s="38" t="str">
        <f t="shared" si="8"/>
        <v>mo_priv022</v>
      </c>
      <c r="C4515" s="38" t="s">
        <v>917</v>
      </c>
      <c r="D4515" s="38">
        <v>7</v>
      </c>
      <c r="E4515" s="38">
        <v>11</v>
      </c>
      <c r="F4515" s="38">
        <v>2025</v>
      </c>
      <c r="G4515" s="38">
        <v>4</v>
      </c>
      <c r="H4515" s="38" t="s">
        <v>1505</v>
      </c>
      <c r="I4515" s="38" t="s">
        <v>446</v>
      </c>
      <c r="J4515" s="38" t="s">
        <v>447</v>
      </c>
      <c r="K4515" s="38" t="s">
        <v>1058</v>
      </c>
      <c r="L4515" s="38">
        <v>7</v>
      </c>
      <c r="M4515" s="38">
        <v>7</v>
      </c>
      <c r="N4515" s="38">
        <v>1</v>
      </c>
      <c r="O4515" s="38" t="s">
        <v>201</v>
      </c>
      <c r="P4515" s="38" t="s">
        <v>1544</v>
      </c>
    </row>
    <row r="4516" spans="1:16" s="38" customFormat="1" ht="15" hidden="1" x14ac:dyDescent="0.2">
      <c r="A4516" s="38" t="s">
        <v>12</v>
      </c>
      <c r="B4516" s="38" t="str">
        <f t="shared" si="8"/>
        <v>mo_priv022</v>
      </c>
      <c r="C4516" s="38" t="s">
        <v>917</v>
      </c>
      <c r="D4516" s="38">
        <v>7</v>
      </c>
      <c r="E4516" s="38">
        <v>11</v>
      </c>
      <c r="F4516" s="38">
        <v>2025</v>
      </c>
      <c r="G4516" s="38">
        <v>4</v>
      </c>
      <c r="H4516" s="38" t="s">
        <v>1505</v>
      </c>
      <c r="I4516" s="38" t="s">
        <v>314</v>
      </c>
      <c r="J4516" s="38" t="s">
        <v>1617</v>
      </c>
      <c r="K4516" s="38" t="s">
        <v>1058</v>
      </c>
      <c r="L4516" s="38">
        <v>60</v>
      </c>
      <c r="M4516" s="38">
        <v>12</v>
      </c>
      <c r="N4516" s="38">
        <v>5</v>
      </c>
      <c r="O4516" s="38" t="s">
        <v>201</v>
      </c>
      <c r="P4516" s="38" t="s">
        <v>1432</v>
      </c>
    </row>
    <row r="4517" spans="1:16" s="38" customFormat="1" ht="15" hidden="1" x14ac:dyDescent="0.2">
      <c r="A4517" s="38" t="s">
        <v>17</v>
      </c>
      <c r="B4517" s="38" t="str">
        <f t="shared" si="8"/>
        <v>mo_priv019</v>
      </c>
      <c r="C4517" s="38" t="s">
        <v>917</v>
      </c>
      <c r="D4517" s="38">
        <v>7</v>
      </c>
      <c r="E4517" s="38">
        <v>11</v>
      </c>
      <c r="F4517" s="38">
        <v>2025</v>
      </c>
      <c r="G4517" s="38">
        <v>4</v>
      </c>
      <c r="H4517" s="38" t="s">
        <v>1505</v>
      </c>
      <c r="I4517" s="38" t="s">
        <v>448</v>
      </c>
      <c r="J4517" s="38" t="s">
        <v>500</v>
      </c>
      <c r="K4517" s="38" t="s">
        <v>1058</v>
      </c>
      <c r="L4517" s="38">
        <v>900</v>
      </c>
      <c r="M4517" s="38">
        <v>45</v>
      </c>
      <c r="N4517" s="38">
        <v>20</v>
      </c>
      <c r="O4517" s="38" t="s">
        <v>201</v>
      </c>
      <c r="P4517" s="38" t="s">
        <v>1020</v>
      </c>
    </row>
    <row r="4518" spans="1:16" s="38" customFormat="1" ht="15" hidden="1" x14ac:dyDescent="0.2">
      <c r="A4518" s="38" t="s">
        <v>17</v>
      </c>
      <c r="B4518" s="38" t="str">
        <f t="shared" si="8"/>
        <v>mo_priv019</v>
      </c>
      <c r="C4518" s="38" t="s">
        <v>917</v>
      </c>
      <c r="D4518" s="38">
        <v>7</v>
      </c>
      <c r="E4518" s="38">
        <v>11</v>
      </c>
      <c r="F4518" s="38">
        <v>2025</v>
      </c>
      <c r="G4518" s="38">
        <v>4</v>
      </c>
      <c r="H4518" s="38" t="s">
        <v>1505</v>
      </c>
      <c r="I4518" s="38" t="s">
        <v>446</v>
      </c>
      <c r="J4518" s="38" t="s">
        <v>447</v>
      </c>
      <c r="K4518" s="38" t="s">
        <v>1058</v>
      </c>
      <c r="L4518" s="38">
        <v>6</v>
      </c>
      <c r="M4518" s="38">
        <v>6</v>
      </c>
      <c r="N4518" s="38">
        <v>1</v>
      </c>
      <c r="O4518" s="38" t="s">
        <v>201</v>
      </c>
      <c r="P4518" s="38" t="s">
        <v>1544</v>
      </c>
    </row>
    <row r="4519" spans="1:16" s="38" customFormat="1" ht="15" hidden="1" x14ac:dyDescent="0.2">
      <c r="A4519" s="38" t="s">
        <v>17</v>
      </c>
      <c r="B4519" s="38" t="str">
        <f t="shared" si="8"/>
        <v>mo_priv019</v>
      </c>
      <c r="C4519" s="38" t="s">
        <v>917</v>
      </c>
      <c r="D4519" s="38">
        <v>7</v>
      </c>
      <c r="E4519" s="38">
        <v>11</v>
      </c>
      <c r="F4519" s="38">
        <v>2025</v>
      </c>
      <c r="G4519" s="38">
        <v>4</v>
      </c>
      <c r="H4519" s="38" t="s">
        <v>1505</v>
      </c>
      <c r="I4519" s="38" t="s">
        <v>415</v>
      </c>
      <c r="J4519" s="38" t="s">
        <v>1762</v>
      </c>
      <c r="K4519" s="38" t="s">
        <v>1058</v>
      </c>
      <c r="L4519" s="38">
        <v>22320</v>
      </c>
      <c r="M4519" s="38">
        <v>930</v>
      </c>
      <c r="N4519" s="38">
        <v>24</v>
      </c>
      <c r="O4519" s="38" t="s">
        <v>201</v>
      </c>
      <c r="P4519" s="38" t="s">
        <v>501</v>
      </c>
    </row>
    <row r="4520" spans="1:16" s="38" customFormat="1" ht="15" hidden="1" x14ac:dyDescent="0.2">
      <c r="A4520" s="38" t="s">
        <v>17</v>
      </c>
      <c r="B4520" s="38" t="str">
        <f t="shared" si="8"/>
        <v>mo_priv019</v>
      </c>
      <c r="C4520" s="38" t="s">
        <v>917</v>
      </c>
      <c r="D4520" s="38">
        <v>7</v>
      </c>
      <c r="E4520" s="38">
        <v>11</v>
      </c>
      <c r="F4520" s="38">
        <v>2025</v>
      </c>
      <c r="G4520" s="38">
        <v>4</v>
      </c>
      <c r="H4520" s="38" t="s">
        <v>1505</v>
      </c>
      <c r="I4520" s="38" t="s">
        <v>399</v>
      </c>
      <c r="J4520" s="38" t="s">
        <v>400</v>
      </c>
      <c r="K4520" s="38" t="s">
        <v>1058</v>
      </c>
      <c r="L4520" s="38">
        <v>31</v>
      </c>
      <c r="M4520" s="38">
        <v>31</v>
      </c>
      <c r="N4520" s="38">
        <v>1</v>
      </c>
      <c r="O4520" s="38" t="s">
        <v>201</v>
      </c>
      <c r="P4520" s="38" t="s">
        <v>1547</v>
      </c>
    </row>
    <row r="4521" spans="1:16" s="38" customFormat="1" ht="15" hidden="1" x14ac:dyDescent="0.2">
      <c r="A4521" s="38" t="s">
        <v>17</v>
      </c>
      <c r="B4521" s="38" t="str">
        <f t="shared" si="8"/>
        <v>mo_priv019</v>
      </c>
      <c r="C4521" s="38" t="s">
        <v>917</v>
      </c>
      <c r="D4521" s="38">
        <v>7</v>
      </c>
      <c r="E4521" s="38">
        <v>11</v>
      </c>
      <c r="F4521" s="38">
        <v>2025</v>
      </c>
      <c r="G4521" s="38">
        <v>4</v>
      </c>
      <c r="H4521" s="38" t="s">
        <v>1505</v>
      </c>
      <c r="I4521" s="38" t="s">
        <v>425</v>
      </c>
      <c r="J4521" s="38" t="s">
        <v>426</v>
      </c>
      <c r="K4521" s="38" t="s">
        <v>1058</v>
      </c>
      <c r="L4521" s="38">
        <v>92</v>
      </c>
      <c r="M4521" s="38">
        <v>92</v>
      </c>
      <c r="N4521" s="38">
        <v>1</v>
      </c>
      <c r="O4521" s="38" t="s">
        <v>201</v>
      </c>
      <c r="P4521" s="38" t="s">
        <v>271</v>
      </c>
    </row>
    <row r="4522" spans="1:16" s="8" customFormat="1" ht="15" hidden="1" x14ac:dyDescent="0.25">
      <c r="A4522" s="5" t="s">
        <v>17</v>
      </c>
      <c r="B4522" s="5" t="str">
        <f t="shared" si="8"/>
        <v>mo_priv019</v>
      </c>
      <c r="C4522" s="5" t="s">
        <v>917</v>
      </c>
      <c r="D4522" s="5">
        <v>7</v>
      </c>
      <c r="E4522" s="5">
        <v>11</v>
      </c>
      <c r="F4522" s="5">
        <v>2025</v>
      </c>
      <c r="G4522" s="5">
        <v>4</v>
      </c>
      <c r="H4522" s="5" t="s">
        <v>1505</v>
      </c>
      <c r="I4522" s="5" t="s">
        <v>448</v>
      </c>
      <c r="J4522" s="5" t="s">
        <v>449</v>
      </c>
      <c r="K4522" s="5" t="s">
        <v>1058</v>
      </c>
      <c r="L4522" s="5">
        <v>8</v>
      </c>
      <c r="M4522" s="5">
        <v>1</v>
      </c>
      <c r="N4522" s="5">
        <v>8</v>
      </c>
      <c r="O4522" s="5">
        <v>1142</v>
      </c>
      <c r="P4522" s="5" t="s">
        <v>1468</v>
      </c>
    </row>
    <row r="4523" spans="1:16" s="38" customFormat="1" ht="15" hidden="1" x14ac:dyDescent="0.2">
      <c r="A4523" s="38" t="s">
        <v>17</v>
      </c>
      <c r="B4523" s="38" t="str">
        <f t="shared" si="8"/>
        <v>mo_priv019</v>
      </c>
      <c r="C4523" s="38" t="s">
        <v>917</v>
      </c>
      <c r="D4523" s="38">
        <v>7</v>
      </c>
      <c r="E4523" s="38">
        <v>11</v>
      </c>
      <c r="F4523" s="38">
        <v>2025</v>
      </c>
      <c r="G4523" s="38">
        <v>4</v>
      </c>
      <c r="H4523" s="38" t="s">
        <v>1505</v>
      </c>
      <c r="I4523" s="38" t="s">
        <v>314</v>
      </c>
      <c r="J4523" s="38" t="s">
        <v>1617</v>
      </c>
      <c r="K4523" s="38" t="s">
        <v>1058</v>
      </c>
      <c r="L4523" s="38">
        <v>144</v>
      </c>
      <c r="M4523" s="38">
        <v>24</v>
      </c>
      <c r="N4523" s="38">
        <v>6</v>
      </c>
      <c r="O4523" s="38" t="s">
        <v>201</v>
      </c>
      <c r="P4523" s="38" t="s">
        <v>1432</v>
      </c>
    </row>
    <row r="4524" spans="1:16" s="38" customFormat="1" ht="15" hidden="1" x14ac:dyDescent="0.2">
      <c r="A4524" s="38" t="s">
        <v>17</v>
      </c>
      <c r="B4524" s="38" t="str">
        <f t="shared" si="8"/>
        <v>mo_priv019</v>
      </c>
      <c r="C4524" s="38" t="s">
        <v>917</v>
      </c>
      <c r="D4524" s="38">
        <v>7</v>
      </c>
      <c r="E4524" s="38">
        <v>11</v>
      </c>
      <c r="F4524" s="38">
        <v>2025</v>
      </c>
      <c r="G4524" s="38">
        <v>4</v>
      </c>
      <c r="H4524" s="38" t="s">
        <v>1505</v>
      </c>
      <c r="I4524" s="38" t="s">
        <v>433</v>
      </c>
      <c r="J4524" s="38" t="s">
        <v>367</v>
      </c>
      <c r="K4524" s="38" t="s">
        <v>1058</v>
      </c>
      <c r="L4524" s="38">
        <v>2772</v>
      </c>
      <c r="M4524" s="38">
        <v>66</v>
      </c>
      <c r="N4524" s="38">
        <v>42</v>
      </c>
      <c r="O4524" s="38" t="s">
        <v>201</v>
      </c>
      <c r="P4524" s="38" t="s">
        <v>2003</v>
      </c>
    </row>
    <row r="4525" spans="1:16" s="38" customFormat="1" ht="15" hidden="1" x14ac:dyDescent="0.2">
      <c r="A4525" s="38" t="s">
        <v>17</v>
      </c>
      <c r="B4525" s="38" t="str">
        <f t="shared" si="8"/>
        <v>mo_priv019</v>
      </c>
      <c r="C4525" s="38" t="s">
        <v>917</v>
      </c>
      <c r="D4525" s="38">
        <v>7</v>
      </c>
      <c r="E4525" s="38">
        <v>11</v>
      </c>
      <c r="F4525" s="38">
        <v>2025</v>
      </c>
      <c r="G4525" s="38">
        <v>4</v>
      </c>
      <c r="H4525" s="38" t="s">
        <v>1505</v>
      </c>
      <c r="I4525" s="38" t="s">
        <v>312</v>
      </c>
      <c r="J4525" s="38" t="s">
        <v>313</v>
      </c>
      <c r="K4525" s="38" t="s">
        <v>1058</v>
      </c>
      <c r="L4525" s="38">
        <v>1440</v>
      </c>
      <c r="M4525" s="38">
        <v>30</v>
      </c>
      <c r="N4525" s="38">
        <v>36</v>
      </c>
      <c r="O4525" s="38" t="s">
        <v>201</v>
      </c>
      <c r="P4525" s="38" t="s">
        <v>1526</v>
      </c>
    </row>
    <row r="4526" spans="1:16" s="38" customFormat="1" ht="15" hidden="1" x14ac:dyDescent="0.2">
      <c r="A4526" s="38" t="s">
        <v>17</v>
      </c>
      <c r="B4526" s="38" t="str">
        <f t="shared" si="8"/>
        <v>mo_priv019</v>
      </c>
      <c r="C4526" s="38" t="s">
        <v>917</v>
      </c>
      <c r="D4526" s="38">
        <v>7</v>
      </c>
      <c r="E4526" s="38">
        <v>11</v>
      </c>
      <c r="F4526" s="38">
        <v>2025</v>
      </c>
      <c r="G4526" s="38">
        <v>4</v>
      </c>
      <c r="H4526" s="38" t="s">
        <v>1505</v>
      </c>
      <c r="I4526" s="38" t="s">
        <v>312</v>
      </c>
      <c r="J4526" s="38" t="s">
        <v>2045</v>
      </c>
      <c r="K4526" s="38" t="s">
        <v>1058</v>
      </c>
      <c r="L4526" s="38">
        <v>300</v>
      </c>
      <c r="M4526" s="38">
        <v>15</v>
      </c>
      <c r="N4526" s="38">
        <v>20</v>
      </c>
      <c r="O4526" s="38" t="s">
        <v>201</v>
      </c>
      <c r="P4526" s="38" t="s">
        <v>1526</v>
      </c>
    </row>
    <row r="4527" spans="1:16" s="38" customFormat="1" ht="15" hidden="1" x14ac:dyDescent="0.2">
      <c r="A4527" s="38" t="s">
        <v>17</v>
      </c>
      <c r="B4527" s="38" t="str">
        <f t="shared" si="8"/>
        <v>mo_priv019</v>
      </c>
      <c r="C4527" s="38" t="s">
        <v>917</v>
      </c>
      <c r="D4527" s="38">
        <v>7</v>
      </c>
      <c r="E4527" s="38">
        <v>11</v>
      </c>
      <c r="F4527" s="38">
        <v>2025</v>
      </c>
      <c r="G4527" s="38">
        <v>4</v>
      </c>
      <c r="H4527" s="38" t="s">
        <v>1505</v>
      </c>
      <c r="I4527" s="38" t="s">
        <v>973</v>
      </c>
      <c r="J4527" s="38" t="s">
        <v>481</v>
      </c>
      <c r="K4527" s="38" t="s">
        <v>1058</v>
      </c>
      <c r="L4527" s="38">
        <v>3</v>
      </c>
      <c r="M4527" s="38">
        <v>3</v>
      </c>
      <c r="N4527" s="38">
        <v>1</v>
      </c>
      <c r="O4527" s="38" t="s">
        <v>201</v>
      </c>
      <c r="P4527" s="38" t="s">
        <v>1523</v>
      </c>
    </row>
    <row r="4528" spans="1:16" s="38" customFormat="1" ht="15" hidden="1" x14ac:dyDescent="0.2">
      <c r="A4528" s="38" t="s">
        <v>17</v>
      </c>
      <c r="B4528" s="38" t="str">
        <f t="shared" si="8"/>
        <v>mo_priv019</v>
      </c>
      <c r="C4528" s="38" t="s">
        <v>917</v>
      </c>
      <c r="D4528" s="38">
        <v>7</v>
      </c>
      <c r="E4528" s="38">
        <v>11</v>
      </c>
      <c r="F4528" s="38">
        <v>2025</v>
      </c>
      <c r="G4528" s="38">
        <v>4</v>
      </c>
      <c r="H4528" s="38" t="s">
        <v>1505</v>
      </c>
      <c r="I4528" s="38" t="s">
        <v>1966</v>
      </c>
      <c r="J4528" s="38" t="s">
        <v>481</v>
      </c>
      <c r="K4528" s="38" t="s">
        <v>1058</v>
      </c>
      <c r="L4528" s="38">
        <v>15</v>
      </c>
      <c r="M4528" s="38">
        <v>15</v>
      </c>
      <c r="N4528" s="38">
        <v>1</v>
      </c>
      <c r="O4528" s="38" t="s">
        <v>201</v>
      </c>
      <c r="P4528" s="38" t="s">
        <v>1568</v>
      </c>
    </row>
    <row r="4529" spans="1:16" s="38" customFormat="1" ht="15" hidden="1" x14ac:dyDescent="0.2">
      <c r="A4529" s="38" t="s">
        <v>17</v>
      </c>
      <c r="B4529" s="38" t="str">
        <f t="shared" si="8"/>
        <v>mo_priv019</v>
      </c>
      <c r="C4529" s="38" t="s">
        <v>917</v>
      </c>
      <c r="D4529" s="38">
        <v>7</v>
      </c>
      <c r="E4529" s="38">
        <v>11</v>
      </c>
      <c r="F4529" s="38">
        <v>2025</v>
      </c>
      <c r="G4529" s="38">
        <v>4</v>
      </c>
      <c r="H4529" s="38" t="s">
        <v>1505</v>
      </c>
      <c r="I4529" s="38" t="s">
        <v>375</v>
      </c>
      <c r="J4529" s="38" t="s">
        <v>376</v>
      </c>
      <c r="K4529" s="38" t="s">
        <v>1218</v>
      </c>
      <c r="L4529" s="38">
        <v>2</v>
      </c>
      <c r="M4529" s="38">
        <v>2</v>
      </c>
      <c r="N4529" s="38">
        <v>1</v>
      </c>
      <c r="O4529" s="38" t="s">
        <v>201</v>
      </c>
      <c r="P4529" s="38" t="s">
        <v>1515</v>
      </c>
    </row>
    <row r="4530" spans="1:16" s="38" customFormat="1" ht="15" hidden="1" x14ac:dyDescent="0.2">
      <c r="A4530" s="38" t="s">
        <v>17</v>
      </c>
      <c r="B4530" s="38" t="str">
        <f t="shared" si="8"/>
        <v>mo_priv019</v>
      </c>
      <c r="C4530" s="38" t="s">
        <v>917</v>
      </c>
      <c r="D4530" s="38">
        <v>7</v>
      </c>
      <c r="E4530" s="38">
        <v>11</v>
      </c>
      <c r="F4530" s="38">
        <v>2025</v>
      </c>
      <c r="G4530" s="38">
        <v>4</v>
      </c>
      <c r="H4530" s="38" t="s">
        <v>1505</v>
      </c>
      <c r="I4530" s="38" t="s">
        <v>375</v>
      </c>
      <c r="J4530" s="38" t="s">
        <v>398</v>
      </c>
      <c r="K4530" s="38" t="s">
        <v>1218</v>
      </c>
      <c r="L4530" s="38">
        <v>3</v>
      </c>
      <c r="M4530" s="38">
        <v>3</v>
      </c>
      <c r="N4530" s="38">
        <v>1</v>
      </c>
      <c r="O4530" s="38" t="s">
        <v>201</v>
      </c>
      <c r="P4530" s="38" t="s">
        <v>1453</v>
      </c>
    </row>
    <row r="4531" spans="1:16" s="8" customFormat="1" ht="15" hidden="1" x14ac:dyDescent="0.25">
      <c r="A4531" s="5" t="s">
        <v>17</v>
      </c>
      <c r="B4531" s="5" t="str">
        <f t="shared" si="8"/>
        <v>mo_priv019</v>
      </c>
      <c r="C4531" s="5" t="s">
        <v>917</v>
      </c>
      <c r="D4531" s="5">
        <v>7</v>
      </c>
      <c r="E4531" s="5">
        <v>11</v>
      </c>
      <c r="F4531" s="5">
        <v>2025</v>
      </c>
      <c r="G4531" s="5">
        <v>4</v>
      </c>
      <c r="H4531" s="5" t="s">
        <v>1505</v>
      </c>
      <c r="I4531" s="5" t="s">
        <v>1007</v>
      </c>
      <c r="J4531" s="5" t="s">
        <v>2046</v>
      </c>
      <c r="K4531" s="5" t="s">
        <v>1058</v>
      </c>
      <c r="L4531" s="5">
        <v>16</v>
      </c>
      <c r="M4531" s="5">
        <v>2</v>
      </c>
      <c r="N4531" s="5">
        <v>8</v>
      </c>
      <c r="O4531" s="5">
        <v>1155</v>
      </c>
      <c r="P4531" s="5" t="s">
        <v>2047</v>
      </c>
    </row>
    <row r="4532" spans="1:16" s="38" customFormat="1" ht="15" hidden="1" x14ac:dyDescent="0.2">
      <c r="A4532" s="38" t="s">
        <v>17</v>
      </c>
      <c r="B4532" s="38" t="str">
        <f t="shared" si="8"/>
        <v>mo_priv019</v>
      </c>
      <c r="C4532" s="38" t="s">
        <v>917</v>
      </c>
      <c r="D4532" s="38">
        <v>7</v>
      </c>
      <c r="E4532" s="38">
        <v>11</v>
      </c>
      <c r="F4532" s="38">
        <v>2025</v>
      </c>
      <c r="G4532" s="38">
        <v>4</v>
      </c>
      <c r="H4532" s="38" t="s">
        <v>1505</v>
      </c>
      <c r="I4532" s="38" t="s">
        <v>484</v>
      </c>
      <c r="J4532" s="38" t="s">
        <v>338</v>
      </c>
      <c r="K4532" s="38" t="s">
        <v>1058</v>
      </c>
      <c r="L4532" s="38">
        <v>4</v>
      </c>
      <c r="M4532" s="38">
        <v>4</v>
      </c>
      <c r="N4532" s="38">
        <v>1</v>
      </c>
      <c r="O4532" s="38" t="s">
        <v>201</v>
      </c>
      <c r="P4532" s="38" t="s">
        <v>1464</v>
      </c>
    </row>
    <row r="4533" spans="1:16" s="38" customFormat="1" ht="15" hidden="1" x14ac:dyDescent="0.2">
      <c r="A4533" s="38" t="s">
        <v>17</v>
      </c>
      <c r="B4533" s="38" t="str">
        <f t="shared" si="8"/>
        <v>mo_priv019</v>
      </c>
      <c r="C4533" s="38" t="s">
        <v>917</v>
      </c>
      <c r="D4533" s="38">
        <v>7</v>
      </c>
      <c r="E4533" s="38">
        <v>11</v>
      </c>
      <c r="F4533" s="38">
        <v>2025</v>
      </c>
      <c r="G4533" s="38">
        <v>4</v>
      </c>
      <c r="H4533" s="38" t="s">
        <v>1505</v>
      </c>
      <c r="I4533" s="38" t="s">
        <v>2036</v>
      </c>
      <c r="J4533" s="38" t="s">
        <v>1013</v>
      </c>
      <c r="K4533" s="38" t="s">
        <v>1058</v>
      </c>
      <c r="L4533" s="38">
        <v>36</v>
      </c>
      <c r="M4533" s="38">
        <v>9</v>
      </c>
      <c r="N4533" s="38">
        <v>4</v>
      </c>
      <c r="O4533" s="38" t="s">
        <v>201</v>
      </c>
      <c r="P4533" s="38" t="s">
        <v>1949</v>
      </c>
    </row>
    <row r="4534" spans="1:16" s="38" customFormat="1" ht="15" hidden="1" x14ac:dyDescent="0.2">
      <c r="A4534" s="38" t="s">
        <v>16</v>
      </c>
      <c r="B4534" s="38" t="str">
        <f t="shared" si="8"/>
        <v>mo_priv020</v>
      </c>
      <c r="C4534" s="38" t="s">
        <v>917</v>
      </c>
      <c r="D4534" s="38">
        <v>7</v>
      </c>
      <c r="E4534" s="38">
        <v>11</v>
      </c>
      <c r="F4534" s="38">
        <v>2025</v>
      </c>
      <c r="G4534" s="38">
        <v>4</v>
      </c>
      <c r="H4534" s="38" t="s">
        <v>14</v>
      </c>
      <c r="I4534" s="38" t="s">
        <v>425</v>
      </c>
      <c r="J4534" s="38" t="s">
        <v>426</v>
      </c>
      <c r="K4534" s="38" t="s">
        <v>1058</v>
      </c>
      <c r="L4534" s="38">
        <v>2</v>
      </c>
      <c r="M4534" s="38">
        <v>2</v>
      </c>
      <c r="N4534" s="38">
        <v>1</v>
      </c>
      <c r="O4534" s="38" t="s">
        <v>201</v>
      </c>
      <c r="P4534" s="38" t="s">
        <v>271</v>
      </c>
    </row>
    <row r="4535" spans="1:16" s="38" customFormat="1" ht="15" hidden="1" x14ac:dyDescent="0.2">
      <c r="A4535" s="38" t="s">
        <v>16</v>
      </c>
      <c r="B4535" s="38" t="str">
        <f t="shared" si="8"/>
        <v>mo_priv020</v>
      </c>
      <c r="C4535" s="38" t="s">
        <v>917</v>
      </c>
      <c r="D4535" s="38">
        <v>7</v>
      </c>
      <c r="E4535" s="38">
        <v>11</v>
      </c>
      <c r="F4535" s="38">
        <v>2025</v>
      </c>
      <c r="G4535" s="38">
        <v>4</v>
      </c>
      <c r="H4535" s="38" t="s">
        <v>14</v>
      </c>
      <c r="I4535" s="38" t="s">
        <v>375</v>
      </c>
      <c r="J4535" s="38" t="s">
        <v>1676</v>
      </c>
      <c r="K4535" s="38" t="s">
        <v>1218</v>
      </c>
      <c r="L4535" s="38">
        <v>9</v>
      </c>
      <c r="M4535" s="38">
        <v>9</v>
      </c>
      <c r="N4535" s="38">
        <v>1</v>
      </c>
      <c r="O4535" s="38" t="s">
        <v>201</v>
      </c>
      <c r="P4535" s="38" t="s">
        <v>1531</v>
      </c>
    </row>
    <row r="4536" spans="1:16" s="38" customFormat="1" ht="15" hidden="1" x14ac:dyDescent="0.2">
      <c r="A4536" s="38" t="s">
        <v>16</v>
      </c>
      <c r="B4536" s="38" t="str">
        <f t="shared" si="8"/>
        <v>mo_priv020</v>
      </c>
      <c r="C4536" s="38" t="s">
        <v>917</v>
      </c>
      <c r="D4536" s="38">
        <v>7</v>
      </c>
      <c r="E4536" s="38">
        <v>11</v>
      </c>
      <c r="F4536" s="38">
        <v>2025</v>
      </c>
      <c r="G4536" s="38">
        <v>4</v>
      </c>
      <c r="H4536" s="38" t="s">
        <v>14</v>
      </c>
      <c r="I4536" s="38" t="s">
        <v>495</v>
      </c>
      <c r="J4536" s="38" t="s">
        <v>496</v>
      </c>
      <c r="K4536" s="38" t="s">
        <v>1058</v>
      </c>
      <c r="L4536" s="38">
        <v>3</v>
      </c>
      <c r="M4536" s="38">
        <v>1</v>
      </c>
      <c r="N4536" s="38">
        <v>3</v>
      </c>
      <c r="O4536" s="38" t="s">
        <v>201</v>
      </c>
      <c r="P4536" s="38" t="s">
        <v>2048</v>
      </c>
    </row>
    <row r="4537" spans="1:16" s="38" customFormat="1" ht="15" hidden="1" x14ac:dyDescent="0.2">
      <c r="A4537" s="38" t="s">
        <v>16</v>
      </c>
      <c r="B4537" s="38" t="str">
        <f t="shared" si="8"/>
        <v>mo_priv020</v>
      </c>
      <c r="C4537" s="38" t="s">
        <v>917</v>
      </c>
      <c r="D4537" s="38">
        <v>7</v>
      </c>
      <c r="E4537" s="38">
        <v>11</v>
      </c>
      <c r="F4537" s="38">
        <v>2025</v>
      </c>
      <c r="G4537" s="38">
        <v>4</v>
      </c>
      <c r="H4537" s="38" t="s">
        <v>14</v>
      </c>
      <c r="I4537" s="38" t="s">
        <v>415</v>
      </c>
      <c r="J4537" s="38" t="s">
        <v>1762</v>
      </c>
      <c r="K4537" s="38" t="s">
        <v>1058</v>
      </c>
      <c r="L4537" s="38">
        <v>1100</v>
      </c>
      <c r="M4537" s="38">
        <v>110</v>
      </c>
      <c r="N4537" s="38">
        <v>10</v>
      </c>
      <c r="O4537" s="38" t="s">
        <v>201</v>
      </c>
      <c r="P4537" s="38" t="s">
        <v>501</v>
      </c>
    </row>
    <row r="4538" spans="1:16" s="38" customFormat="1" ht="15" hidden="1" x14ac:dyDescent="0.2">
      <c r="A4538" s="38" t="s">
        <v>16</v>
      </c>
      <c r="B4538" s="38" t="str">
        <f t="shared" si="8"/>
        <v>mo_priv020</v>
      </c>
      <c r="C4538" s="38" t="s">
        <v>917</v>
      </c>
      <c r="D4538" s="38">
        <v>7</v>
      </c>
      <c r="E4538" s="38">
        <v>11</v>
      </c>
      <c r="F4538" s="38">
        <v>2025</v>
      </c>
      <c r="G4538" s="38">
        <v>4</v>
      </c>
      <c r="H4538" s="38" t="s">
        <v>14</v>
      </c>
      <c r="I4538" s="38" t="s">
        <v>415</v>
      </c>
      <c r="J4538" s="38" t="s">
        <v>1762</v>
      </c>
      <c r="K4538" s="38" t="s">
        <v>1058</v>
      </c>
      <c r="L4538" s="38">
        <v>360</v>
      </c>
      <c r="M4538" s="38">
        <v>18</v>
      </c>
      <c r="N4538" s="38">
        <v>20</v>
      </c>
      <c r="O4538" s="38" t="s">
        <v>201</v>
      </c>
      <c r="P4538" s="38" t="s">
        <v>501</v>
      </c>
    </row>
    <row r="4539" spans="1:16" s="38" customFormat="1" ht="15" hidden="1" x14ac:dyDescent="0.2">
      <c r="A4539" s="38" t="s">
        <v>16</v>
      </c>
      <c r="B4539" s="38" t="str">
        <f t="shared" si="8"/>
        <v>mo_priv020</v>
      </c>
      <c r="C4539" s="38" t="s">
        <v>917</v>
      </c>
      <c r="D4539" s="38">
        <v>7</v>
      </c>
      <c r="E4539" s="38">
        <v>11</v>
      </c>
      <c r="F4539" s="38">
        <v>2025</v>
      </c>
      <c r="G4539" s="38">
        <v>4</v>
      </c>
      <c r="H4539" s="38" t="s">
        <v>14</v>
      </c>
      <c r="I4539" s="38" t="s">
        <v>973</v>
      </c>
      <c r="J4539" s="38" t="s">
        <v>481</v>
      </c>
      <c r="K4539" s="38" t="s">
        <v>1058</v>
      </c>
      <c r="L4539" s="38">
        <v>2</v>
      </c>
      <c r="M4539" s="38">
        <v>2</v>
      </c>
      <c r="N4539" s="38">
        <v>1</v>
      </c>
      <c r="O4539" s="38" t="s">
        <v>201</v>
      </c>
      <c r="P4539" s="38" t="s">
        <v>1523</v>
      </c>
    </row>
    <row r="4540" spans="1:16" s="38" customFormat="1" ht="15" hidden="1" x14ac:dyDescent="0.2">
      <c r="A4540" s="38" t="s">
        <v>16</v>
      </c>
      <c r="B4540" s="38" t="str">
        <f t="shared" si="8"/>
        <v>mo_priv020</v>
      </c>
      <c r="C4540" s="38" t="s">
        <v>917</v>
      </c>
      <c r="D4540" s="38">
        <v>7</v>
      </c>
      <c r="E4540" s="38">
        <v>11</v>
      </c>
      <c r="F4540" s="38">
        <v>2025</v>
      </c>
      <c r="G4540" s="38">
        <v>4</v>
      </c>
      <c r="H4540" s="38" t="s">
        <v>14</v>
      </c>
      <c r="I4540" s="38" t="s">
        <v>314</v>
      </c>
      <c r="J4540" s="38" t="s">
        <v>1617</v>
      </c>
      <c r="K4540" s="38" t="s">
        <v>1058</v>
      </c>
      <c r="L4540" s="38">
        <v>58</v>
      </c>
      <c r="M4540" s="38">
        <v>58</v>
      </c>
      <c r="N4540" s="38">
        <v>1</v>
      </c>
      <c r="O4540" s="38" t="s">
        <v>201</v>
      </c>
      <c r="P4540" s="38" t="s">
        <v>1432</v>
      </c>
    </row>
    <row r="4541" spans="1:16" s="38" customFormat="1" ht="15" hidden="1" x14ac:dyDescent="0.2">
      <c r="A4541" s="38" t="s">
        <v>16</v>
      </c>
      <c r="B4541" s="38" t="str">
        <f t="shared" si="8"/>
        <v>mo_priv020</v>
      </c>
      <c r="C4541" s="38" t="s">
        <v>917</v>
      </c>
      <c r="D4541" s="38">
        <v>7</v>
      </c>
      <c r="E4541" s="38">
        <v>11</v>
      </c>
      <c r="F4541" s="38">
        <v>2025</v>
      </c>
      <c r="G4541" s="38">
        <v>4</v>
      </c>
      <c r="H4541" s="38" t="s">
        <v>14</v>
      </c>
      <c r="I4541" s="38" t="s">
        <v>2036</v>
      </c>
      <c r="J4541" s="38" t="s">
        <v>1013</v>
      </c>
      <c r="K4541" s="38" t="s">
        <v>1058</v>
      </c>
      <c r="L4541" s="38">
        <v>16</v>
      </c>
      <c r="M4541" s="38">
        <v>16</v>
      </c>
      <c r="N4541" s="38">
        <v>1</v>
      </c>
      <c r="O4541" s="38" t="s">
        <v>201</v>
      </c>
      <c r="P4541" s="38" t="s">
        <v>1949</v>
      </c>
    </row>
    <row r="4542" spans="1:16" s="38" customFormat="1" ht="15" hidden="1" x14ac:dyDescent="0.2">
      <c r="A4542" s="38" t="s">
        <v>16</v>
      </c>
      <c r="B4542" s="38" t="str">
        <f t="shared" si="8"/>
        <v>mo_priv020</v>
      </c>
      <c r="C4542" s="38" t="s">
        <v>917</v>
      </c>
      <c r="D4542" s="38">
        <v>7</v>
      </c>
      <c r="E4542" s="38">
        <v>11</v>
      </c>
      <c r="F4542" s="38">
        <v>2025</v>
      </c>
      <c r="G4542" s="38">
        <v>4</v>
      </c>
      <c r="H4542" s="38" t="s">
        <v>14</v>
      </c>
      <c r="I4542" s="38" t="s">
        <v>484</v>
      </c>
      <c r="J4542" s="38" t="s">
        <v>338</v>
      </c>
      <c r="K4542" s="38" t="s">
        <v>1058</v>
      </c>
      <c r="L4542" s="38">
        <v>14</v>
      </c>
      <c r="M4542" s="38">
        <v>14</v>
      </c>
      <c r="N4542" s="38">
        <v>1</v>
      </c>
      <c r="O4542" s="38" t="s">
        <v>201</v>
      </c>
      <c r="P4542" s="38" t="s">
        <v>1464</v>
      </c>
    </row>
    <row r="4543" spans="1:16" s="38" customFormat="1" ht="15" hidden="1" x14ac:dyDescent="0.2">
      <c r="A4543" s="38" t="s">
        <v>16</v>
      </c>
      <c r="B4543" s="38" t="str">
        <f t="shared" si="8"/>
        <v>mo_priv020</v>
      </c>
      <c r="C4543" s="38" t="s">
        <v>917</v>
      </c>
      <c r="D4543" s="38">
        <v>7</v>
      </c>
      <c r="E4543" s="38">
        <v>11</v>
      </c>
      <c r="F4543" s="38">
        <v>2025</v>
      </c>
      <c r="G4543" s="38">
        <v>4</v>
      </c>
      <c r="H4543" s="38" t="s">
        <v>14</v>
      </c>
      <c r="I4543" s="38" t="s">
        <v>399</v>
      </c>
      <c r="J4543" s="38" t="s">
        <v>400</v>
      </c>
      <c r="K4543" s="38" t="s">
        <v>1058</v>
      </c>
      <c r="L4543" s="38">
        <v>44</v>
      </c>
      <c r="M4543" s="38">
        <v>44</v>
      </c>
      <c r="N4543" s="38">
        <v>1</v>
      </c>
      <c r="O4543" s="38" t="s">
        <v>201</v>
      </c>
      <c r="P4543" s="38" t="s">
        <v>1547</v>
      </c>
    </row>
    <row r="4544" spans="1:16" s="38" customFormat="1" ht="15" hidden="1" x14ac:dyDescent="0.2">
      <c r="A4544" s="38" t="s">
        <v>16</v>
      </c>
      <c r="B4544" s="38" t="str">
        <f t="shared" si="8"/>
        <v>mo_priv020</v>
      </c>
      <c r="C4544" s="38" t="s">
        <v>917</v>
      </c>
      <c r="D4544" s="38">
        <v>7</v>
      </c>
      <c r="E4544" s="38">
        <v>11</v>
      </c>
      <c r="F4544" s="38">
        <v>2025</v>
      </c>
      <c r="G4544" s="38">
        <v>4</v>
      </c>
      <c r="H4544" s="38" t="s">
        <v>14</v>
      </c>
      <c r="I4544" s="38" t="s">
        <v>461</v>
      </c>
      <c r="J4544" s="38" t="s">
        <v>523</v>
      </c>
      <c r="K4544" s="38" t="s">
        <v>1058</v>
      </c>
      <c r="L4544" s="38">
        <v>138</v>
      </c>
      <c r="M4544" s="38">
        <v>6</v>
      </c>
      <c r="N4544" s="38">
        <v>23</v>
      </c>
      <c r="O4544" s="38" t="s">
        <v>201</v>
      </c>
      <c r="P4544" s="38" t="s">
        <v>1756</v>
      </c>
    </row>
    <row r="4545" spans="1:16" s="38" customFormat="1" ht="15" hidden="1" x14ac:dyDescent="0.2">
      <c r="A4545" s="38" t="s">
        <v>16</v>
      </c>
      <c r="B4545" s="38" t="str">
        <f t="shared" si="8"/>
        <v>mo_priv020</v>
      </c>
      <c r="C4545" s="38" t="s">
        <v>917</v>
      </c>
      <c r="D4545" s="38">
        <v>7</v>
      </c>
      <c r="E4545" s="38">
        <v>11</v>
      </c>
      <c r="F4545" s="38">
        <v>2025</v>
      </c>
      <c r="G4545" s="38">
        <v>4</v>
      </c>
      <c r="H4545" s="38" t="s">
        <v>14</v>
      </c>
      <c r="I4545" s="38" t="s">
        <v>448</v>
      </c>
      <c r="J4545" s="38" t="s">
        <v>500</v>
      </c>
      <c r="K4545" s="38" t="s">
        <v>1058</v>
      </c>
      <c r="L4545" s="38">
        <v>42</v>
      </c>
      <c r="M4545" s="38">
        <v>7</v>
      </c>
      <c r="N4545" s="38">
        <v>6</v>
      </c>
      <c r="O4545" s="38" t="s">
        <v>201</v>
      </c>
      <c r="P4545" s="38" t="s">
        <v>1020</v>
      </c>
    </row>
    <row r="4546" spans="1:16" s="38" customFormat="1" ht="15" hidden="1" x14ac:dyDescent="0.2">
      <c r="A4546" s="38" t="s">
        <v>16</v>
      </c>
      <c r="B4546" s="38" t="str">
        <f t="shared" si="8"/>
        <v>mo_priv020</v>
      </c>
      <c r="C4546" s="38" t="s">
        <v>917</v>
      </c>
      <c r="D4546" s="38">
        <v>7</v>
      </c>
      <c r="E4546" s="38">
        <v>11</v>
      </c>
      <c r="F4546" s="38">
        <v>2025</v>
      </c>
      <c r="G4546" s="38">
        <v>4</v>
      </c>
      <c r="H4546" s="38" t="s">
        <v>14</v>
      </c>
      <c r="I4546" s="38" t="s">
        <v>1018</v>
      </c>
      <c r="J4546" s="38" t="s">
        <v>2000</v>
      </c>
      <c r="K4546" s="38" t="s">
        <v>1058</v>
      </c>
      <c r="L4546" s="38">
        <v>290</v>
      </c>
      <c r="M4546" s="38">
        <v>58</v>
      </c>
      <c r="N4546" s="38">
        <v>5</v>
      </c>
      <c r="O4546" s="38" t="s">
        <v>201</v>
      </c>
      <c r="P4546" s="38" t="s">
        <v>2005</v>
      </c>
    </row>
    <row r="4547" spans="1:16" s="38" customFormat="1" ht="15" hidden="1" x14ac:dyDescent="0.2">
      <c r="A4547" s="38" t="s">
        <v>16</v>
      </c>
      <c r="B4547" s="38" t="str">
        <f t="shared" si="8"/>
        <v>mo_priv020</v>
      </c>
      <c r="C4547" s="38" t="s">
        <v>917</v>
      </c>
      <c r="D4547" s="38">
        <v>7</v>
      </c>
      <c r="E4547" s="38">
        <v>11</v>
      </c>
      <c r="F4547" s="38">
        <v>2025</v>
      </c>
      <c r="G4547" s="38">
        <v>4</v>
      </c>
      <c r="H4547" s="38" t="s">
        <v>14</v>
      </c>
      <c r="I4547" s="38" t="s">
        <v>980</v>
      </c>
      <c r="J4547" s="38" t="s">
        <v>1825</v>
      </c>
      <c r="K4547" s="38" t="s">
        <v>1058</v>
      </c>
      <c r="L4547" s="38">
        <v>2</v>
      </c>
      <c r="M4547" s="38">
        <v>2</v>
      </c>
      <c r="N4547" s="38">
        <v>1</v>
      </c>
      <c r="O4547" s="38" t="s">
        <v>201</v>
      </c>
      <c r="P4547" s="38" t="s">
        <v>1817</v>
      </c>
    </row>
    <row r="4548" spans="1:16" s="8" customFormat="1" ht="15" hidden="1" x14ac:dyDescent="0.25">
      <c r="A4548" s="5" t="s">
        <v>92</v>
      </c>
      <c r="B4548" s="5" t="str">
        <f t="shared" si="8"/>
        <v>mo_priv013</v>
      </c>
      <c r="C4548" s="5" t="s">
        <v>917</v>
      </c>
      <c r="D4548" s="5">
        <v>7</v>
      </c>
      <c r="E4548" s="5">
        <v>11</v>
      </c>
      <c r="F4548" s="5">
        <v>2025</v>
      </c>
      <c r="G4548" s="5">
        <v>4</v>
      </c>
      <c r="H4548" s="5" t="s">
        <v>14</v>
      </c>
      <c r="I4548" s="5" t="s">
        <v>475</v>
      </c>
      <c r="J4548" s="5" t="s">
        <v>487</v>
      </c>
      <c r="K4548" s="5" t="s">
        <v>1058</v>
      </c>
      <c r="L4548" s="5">
        <v>10</v>
      </c>
      <c r="M4548" s="5">
        <v>1</v>
      </c>
      <c r="N4548" s="5">
        <v>10</v>
      </c>
      <c r="O4548" s="5" t="s">
        <v>2049</v>
      </c>
      <c r="P4548" s="5" t="s">
        <v>1445</v>
      </c>
    </row>
    <row r="4549" spans="1:16" s="38" customFormat="1" ht="15" hidden="1" x14ac:dyDescent="0.2">
      <c r="A4549" s="38" t="s">
        <v>92</v>
      </c>
      <c r="B4549" s="38" t="str">
        <f t="shared" si="8"/>
        <v>mo_priv013</v>
      </c>
      <c r="C4549" s="38" t="s">
        <v>917</v>
      </c>
      <c r="D4549" s="38">
        <v>7</v>
      </c>
      <c r="E4549" s="38">
        <v>11</v>
      </c>
      <c r="F4549" s="38">
        <v>2025</v>
      </c>
      <c r="G4549" s="38">
        <v>4</v>
      </c>
      <c r="H4549" s="38" t="s">
        <v>14</v>
      </c>
      <c r="I4549" s="38" t="s">
        <v>433</v>
      </c>
      <c r="J4549" s="38" t="s">
        <v>367</v>
      </c>
      <c r="K4549" s="38" t="s">
        <v>1058</v>
      </c>
      <c r="L4549" s="38">
        <v>135</v>
      </c>
      <c r="M4549" s="38">
        <v>3</v>
      </c>
      <c r="N4549" s="38">
        <v>45</v>
      </c>
      <c r="O4549" s="38" t="s">
        <v>201</v>
      </c>
      <c r="P4549" s="38" t="s">
        <v>508</v>
      </c>
    </row>
    <row r="4550" spans="1:16" s="38" customFormat="1" ht="15" hidden="1" x14ac:dyDescent="0.2">
      <c r="A4550" s="38" t="s">
        <v>92</v>
      </c>
      <c r="B4550" s="38" t="str">
        <f t="shared" si="8"/>
        <v>mo_priv013</v>
      </c>
      <c r="C4550" s="38" t="s">
        <v>917</v>
      </c>
      <c r="D4550" s="38">
        <v>7</v>
      </c>
      <c r="E4550" s="38">
        <v>11</v>
      </c>
      <c r="F4550" s="38">
        <v>2025</v>
      </c>
      <c r="G4550" s="38">
        <v>4</v>
      </c>
      <c r="H4550" s="38" t="s">
        <v>14</v>
      </c>
      <c r="I4550" s="38" t="s">
        <v>425</v>
      </c>
      <c r="J4550" s="38" t="s">
        <v>426</v>
      </c>
      <c r="K4550" s="38" t="s">
        <v>1058</v>
      </c>
      <c r="L4550" s="38">
        <v>23</v>
      </c>
      <c r="M4550" s="38">
        <v>23</v>
      </c>
      <c r="N4550" s="38">
        <v>1</v>
      </c>
      <c r="O4550" s="38" t="s">
        <v>201</v>
      </c>
      <c r="P4550" s="38" t="s">
        <v>271</v>
      </c>
    </row>
    <row r="4551" spans="1:16" s="38" customFormat="1" ht="15" hidden="1" x14ac:dyDescent="0.2">
      <c r="A4551" s="38" t="s">
        <v>92</v>
      </c>
      <c r="B4551" s="38" t="str">
        <f t="shared" si="8"/>
        <v>mo_priv013</v>
      </c>
      <c r="C4551" s="38" t="s">
        <v>917</v>
      </c>
      <c r="D4551" s="38">
        <v>7</v>
      </c>
      <c r="E4551" s="38">
        <v>11</v>
      </c>
      <c r="F4551" s="38">
        <v>2025</v>
      </c>
      <c r="G4551" s="38">
        <v>4</v>
      </c>
      <c r="H4551" s="38" t="s">
        <v>14</v>
      </c>
      <c r="I4551" s="38" t="s">
        <v>484</v>
      </c>
      <c r="J4551" s="38" t="s">
        <v>338</v>
      </c>
      <c r="K4551" s="38" t="s">
        <v>1058</v>
      </c>
      <c r="L4551" s="38">
        <v>4</v>
      </c>
      <c r="M4551" s="38">
        <v>4</v>
      </c>
      <c r="N4551" s="38">
        <v>1</v>
      </c>
      <c r="O4551" s="38" t="s">
        <v>201</v>
      </c>
      <c r="P4551" s="38" t="s">
        <v>1464</v>
      </c>
    </row>
    <row r="4552" spans="1:16" s="38" customFormat="1" ht="15" hidden="1" x14ac:dyDescent="0.2">
      <c r="A4552" s="38" t="s">
        <v>92</v>
      </c>
      <c r="B4552" s="38" t="str">
        <f t="shared" si="8"/>
        <v>mo_priv013</v>
      </c>
      <c r="C4552" s="38" t="s">
        <v>917</v>
      </c>
      <c r="D4552" s="38">
        <v>7</v>
      </c>
      <c r="E4552" s="38">
        <v>11</v>
      </c>
      <c r="F4552" s="38">
        <v>2025</v>
      </c>
      <c r="G4552" s="38">
        <v>4</v>
      </c>
      <c r="H4552" s="38" t="s">
        <v>14</v>
      </c>
      <c r="I4552" s="38" t="s">
        <v>375</v>
      </c>
      <c r="J4552" s="38" t="s">
        <v>376</v>
      </c>
      <c r="K4552" s="38" t="s">
        <v>1218</v>
      </c>
      <c r="L4552" s="38">
        <v>4</v>
      </c>
      <c r="M4552" s="38">
        <v>4</v>
      </c>
      <c r="N4552" s="38">
        <v>1</v>
      </c>
      <c r="O4552" s="38" t="s">
        <v>201</v>
      </c>
      <c r="P4552" s="38" t="s">
        <v>1515</v>
      </c>
    </row>
    <row r="4553" spans="1:16" s="38" customFormat="1" ht="15" hidden="1" x14ac:dyDescent="0.2">
      <c r="A4553" s="38" t="s">
        <v>92</v>
      </c>
      <c r="B4553" s="38" t="str">
        <f t="shared" si="8"/>
        <v>mo_priv013</v>
      </c>
      <c r="C4553" s="38" t="s">
        <v>917</v>
      </c>
      <c r="D4553" s="38">
        <v>7</v>
      </c>
      <c r="E4553" s="38">
        <v>11</v>
      </c>
      <c r="F4553" s="38">
        <v>2025</v>
      </c>
      <c r="G4553" s="38">
        <v>4</v>
      </c>
      <c r="H4553" s="38" t="s">
        <v>14</v>
      </c>
      <c r="I4553" s="38" t="s">
        <v>415</v>
      </c>
      <c r="J4553" s="38" t="s">
        <v>1762</v>
      </c>
      <c r="K4553" s="38" t="s">
        <v>1058</v>
      </c>
      <c r="L4553" s="38">
        <v>216</v>
      </c>
      <c r="M4553" s="38">
        <v>18</v>
      </c>
      <c r="N4553" s="38">
        <v>12</v>
      </c>
      <c r="O4553" s="38" t="s">
        <v>201</v>
      </c>
      <c r="P4553" s="38" t="s">
        <v>501</v>
      </c>
    </row>
    <row r="4554" spans="1:16" s="38" customFormat="1" ht="15" hidden="1" x14ac:dyDescent="0.2">
      <c r="A4554" s="38" t="s">
        <v>92</v>
      </c>
      <c r="B4554" s="38" t="str">
        <f t="shared" si="8"/>
        <v>mo_priv013</v>
      </c>
      <c r="C4554" s="38" t="s">
        <v>917</v>
      </c>
      <c r="D4554" s="38">
        <v>7</v>
      </c>
      <c r="E4554" s="38">
        <v>11</v>
      </c>
      <c r="F4554" s="38">
        <v>2025</v>
      </c>
      <c r="G4554" s="38">
        <v>4</v>
      </c>
      <c r="H4554" s="38" t="s">
        <v>14</v>
      </c>
      <c r="I4554" s="38" t="s">
        <v>428</v>
      </c>
      <c r="J4554" s="38" t="s">
        <v>306</v>
      </c>
      <c r="K4554" s="38" t="s">
        <v>1058</v>
      </c>
      <c r="L4554" s="38">
        <v>2</v>
      </c>
      <c r="M4554" s="38">
        <v>2</v>
      </c>
      <c r="N4554" s="38">
        <v>1</v>
      </c>
      <c r="O4554" s="38" t="s">
        <v>201</v>
      </c>
      <c r="P4554" s="38" t="s">
        <v>1701</v>
      </c>
    </row>
    <row r="4555" spans="1:16" s="8" customFormat="1" ht="15" hidden="1" x14ac:dyDescent="0.25">
      <c r="A4555" s="5" t="s">
        <v>92</v>
      </c>
      <c r="B4555" s="5" t="str">
        <f t="shared" si="8"/>
        <v>mo_priv013</v>
      </c>
      <c r="C4555" s="5" t="s">
        <v>917</v>
      </c>
      <c r="D4555" s="5">
        <v>7</v>
      </c>
      <c r="E4555" s="5">
        <v>11</v>
      </c>
      <c r="F4555" s="5">
        <v>2025</v>
      </c>
      <c r="G4555" s="5">
        <v>4</v>
      </c>
      <c r="H4555" s="5" t="s">
        <v>14</v>
      </c>
      <c r="I4555" s="5" t="s">
        <v>448</v>
      </c>
      <c r="J4555" s="5" t="s">
        <v>591</v>
      </c>
      <c r="K4555" s="5" t="s">
        <v>1058</v>
      </c>
      <c r="L4555" s="5">
        <v>416</v>
      </c>
      <c r="M4555" s="5">
        <v>26</v>
      </c>
      <c r="N4555" s="5">
        <v>16</v>
      </c>
      <c r="O4555" s="5" t="s">
        <v>2050</v>
      </c>
      <c r="P4555" s="5" t="s">
        <v>280</v>
      </c>
    </row>
    <row r="4556" spans="1:16" s="38" customFormat="1" ht="15" hidden="1" x14ac:dyDescent="0.2">
      <c r="A4556" s="38" t="s">
        <v>92</v>
      </c>
      <c r="B4556" s="38" t="str">
        <f t="shared" si="8"/>
        <v>mo_priv013</v>
      </c>
      <c r="C4556" s="38" t="s">
        <v>917</v>
      </c>
      <c r="D4556" s="38">
        <v>7</v>
      </c>
      <c r="E4556" s="38">
        <v>11</v>
      </c>
      <c r="F4556" s="38">
        <v>2025</v>
      </c>
      <c r="G4556" s="38">
        <v>4</v>
      </c>
      <c r="H4556" s="38" t="s">
        <v>14</v>
      </c>
      <c r="I4556" s="38" t="s">
        <v>314</v>
      </c>
      <c r="J4556" s="38" t="s">
        <v>1617</v>
      </c>
      <c r="K4556" s="38" t="s">
        <v>1058</v>
      </c>
      <c r="L4556" s="38">
        <v>62</v>
      </c>
      <c r="M4556" s="38">
        <v>62</v>
      </c>
      <c r="N4556" s="38">
        <v>1</v>
      </c>
      <c r="O4556" s="38" t="s">
        <v>201</v>
      </c>
      <c r="P4556" s="38" t="s">
        <v>1432</v>
      </c>
    </row>
    <row r="4557" spans="1:16" s="38" customFormat="1" ht="15" hidden="1" x14ac:dyDescent="0.2">
      <c r="A4557" s="38" t="s">
        <v>92</v>
      </c>
      <c r="B4557" s="38" t="str">
        <f t="shared" si="8"/>
        <v>mo_priv013</v>
      </c>
      <c r="C4557" s="38" t="s">
        <v>917</v>
      </c>
      <c r="D4557" s="38">
        <v>7</v>
      </c>
      <c r="E4557" s="38">
        <v>11</v>
      </c>
      <c r="F4557" s="38">
        <v>2025</v>
      </c>
      <c r="G4557" s="38">
        <v>4</v>
      </c>
      <c r="H4557" s="38" t="s">
        <v>14</v>
      </c>
      <c r="I4557" s="38" t="s">
        <v>415</v>
      </c>
      <c r="J4557" s="38" t="s">
        <v>1762</v>
      </c>
      <c r="K4557" s="38" t="s">
        <v>1058</v>
      </c>
      <c r="L4557" s="38">
        <v>220</v>
      </c>
      <c r="M4557" s="38">
        <v>11</v>
      </c>
      <c r="N4557" s="38">
        <v>20</v>
      </c>
      <c r="O4557" s="38" t="s">
        <v>201</v>
      </c>
      <c r="P4557" s="38" t="s">
        <v>501</v>
      </c>
    </row>
    <row r="4558" spans="1:16" s="38" customFormat="1" ht="15" hidden="1" x14ac:dyDescent="0.2">
      <c r="A4558" s="38" t="s">
        <v>92</v>
      </c>
      <c r="B4558" s="38" t="str">
        <f t="shared" si="8"/>
        <v>mo_priv013</v>
      </c>
      <c r="C4558" s="38" t="s">
        <v>917</v>
      </c>
      <c r="D4558" s="38">
        <v>7</v>
      </c>
      <c r="E4558" s="38">
        <v>11</v>
      </c>
      <c r="F4558" s="38">
        <v>2025</v>
      </c>
      <c r="G4558" s="38">
        <v>4</v>
      </c>
      <c r="H4558" s="38" t="s">
        <v>14</v>
      </c>
      <c r="I4558" s="38" t="s">
        <v>386</v>
      </c>
      <c r="J4558" s="38" t="s">
        <v>387</v>
      </c>
      <c r="K4558" s="38" t="s">
        <v>1058</v>
      </c>
      <c r="L4558" s="38">
        <v>35</v>
      </c>
      <c r="M4558" s="38">
        <v>7</v>
      </c>
      <c r="N4558" s="38">
        <v>5</v>
      </c>
      <c r="O4558" s="38" t="s">
        <v>201</v>
      </c>
      <c r="P4558" s="38" t="s">
        <v>1519</v>
      </c>
    </row>
    <row r="4559" spans="1:16" s="38" customFormat="1" ht="15" hidden="1" x14ac:dyDescent="0.2">
      <c r="A4559" s="38" t="s">
        <v>69</v>
      </c>
      <c r="B4559" s="38" t="str">
        <f t="shared" si="8"/>
        <v>mo_priv043</v>
      </c>
      <c r="C4559" s="38" t="s">
        <v>917</v>
      </c>
      <c r="D4559" s="38">
        <v>7</v>
      </c>
      <c r="E4559" s="38">
        <v>12</v>
      </c>
      <c r="F4559" s="38">
        <v>2025</v>
      </c>
      <c r="G4559" s="38">
        <v>4</v>
      </c>
      <c r="H4559" s="38" t="s">
        <v>14</v>
      </c>
      <c r="I4559" s="38" t="s">
        <v>2051</v>
      </c>
      <c r="J4559" s="38" t="s">
        <v>2052</v>
      </c>
      <c r="K4559" s="38" t="s">
        <v>1058</v>
      </c>
      <c r="L4559" s="38">
        <v>5060</v>
      </c>
      <c r="M4559" s="38">
        <v>253</v>
      </c>
      <c r="N4559" s="38">
        <v>20</v>
      </c>
      <c r="O4559" s="38" t="s">
        <v>201</v>
      </c>
      <c r="P4559" s="38" t="s">
        <v>2053</v>
      </c>
    </row>
    <row r="4560" spans="1:16" s="38" customFormat="1" ht="15" hidden="1" x14ac:dyDescent="0.2">
      <c r="A4560" s="38" t="s">
        <v>69</v>
      </c>
      <c r="B4560" s="38" t="str">
        <f t="shared" si="8"/>
        <v>mo_priv043</v>
      </c>
      <c r="C4560" s="38" t="s">
        <v>917</v>
      </c>
      <c r="D4560" s="38">
        <v>7</v>
      </c>
      <c r="E4560" s="38">
        <v>12</v>
      </c>
      <c r="F4560" s="38">
        <v>2025</v>
      </c>
      <c r="G4560" s="38">
        <v>4</v>
      </c>
      <c r="H4560" s="38" t="s">
        <v>14</v>
      </c>
      <c r="I4560" s="38" t="s">
        <v>2051</v>
      </c>
      <c r="J4560" s="38" t="s">
        <v>2052</v>
      </c>
      <c r="K4560" s="38" t="s">
        <v>1058</v>
      </c>
      <c r="L4560" s="38">
        <v>3745</v>
      </c>
      <c r="M4560" s="38">
        <v>107</v>
      </c>
      <c r="N4560" s="38">
        <v>35</v>
      </c>
      <c r="O4560" s="38" t="s">
        <v>201</v>
      </c>
      <c r="P4560" s="38" t="s">
        <v>2053</v>
      </c>
    </row>
    <row r="4561" spans="1:16" s="38" customFormat="1" ht="15" hidden="1" x14ac:dyDescent="0.2">
      <c r="A4561" s="38" t="s">
        <v>119</v>
      </c>
      <c r="B4561" s="38" t="str">
        <f t="shared" si="8"/>
        <v>mo_priv003</v>
      </c>
      <c r="C4561" s="38" t="s">
        <v>917</v>
      </c>
      <c r="D4561" s="38">
        <v>7</v>
      </c>
      <c r="E4561" s="38">
        <v>12</v>
      </c>
      <c r="F4561" s="38">
        <v>2025</v>
      </c>
      <c r="G4561" s="38">
        <v>4</v>
      </c>
      <c r="H4561" s="38" t="s">
        <v>1505</v>
      </c>
      <c r="I4561" s="38" t="s">
        <v>976</v>
      </c>
      <c r="J4561" s="38" t="s">
        <v>1972</v>
      </c>
      <c r="K4561" s="38" t="s">
        <v>1058</v>
      </c>
      <c r="L4561" s="38">
        <v>1188</v>
      </c>
      <c r="M4561" s="38">
        <v>198</v>
      </c>
      <c r="N4561" s="38">
        <v>6</v>
      </c>
      <c r="O4561" s="38" t="s">
        <v>201</v>
      </c>
      <c r="P4561" s="38" t="s">
        <v>1567</v>
      </c>
    </row>
    <row r="4562" spans="1:16" s="38" customFormat="1" ht="15" hidden="1" x14ac:dyDescent="0.2">
      <c r="A4562" s="38" t="s">
        <v>119</v>
      </c>
      <c r="B4562" s="38" t="str">
        <f t="shared" si="8"/>
        <v>mo_priv003</v>
      </c>
      <c r="C4562" s="38" t="s">
        <v>917</v>
      </c>
      <c r="D4562" s="38">
        <v>7</v>
      </c>
      <c r="E4562" s="38">
        <v>12</v>
      </c>
      <c r="F4562" s="38">
        <v>2025</v>
      </c>
      <c r="G4562" s="38">
        <v>4</v>
      </c>
      <c r="H4562" s="38" t="s">
        <v>1505</v>
      </c>
      <c r="I4562" s="38" t="s">
        <v>316</v>
      </c>
      <c r="J4562" s="38" t="s">
        <v>548</v>
      </c>
      <c r="K4562" s="38" t="s">
        <v>1058</v>
      </c>
      <c r="L4562" s="38">
        <v>370</v>
      </c>
      <c r="M4562" s="38">
        <v>37</v>
      </c>
      <c r="N4562" s="38">
        <v>10</v>
      </c>
      <c r="O4562" s="38" t="s">
        <v>201</v>
      </c>
      <c r="P4562" s="38" t="s">
        <v>1552</v>
      </c>
    </row>
    <row r="4563" spans="1:16" s="38" customFormat="1" ht="15" hidden="1" x14ac:dyDescent="0.2">
      <c r="A4563" s="38" t="s">
        <v>119</v>
      </c>
      <c r="B4563" s="38" t="str">
        <f t="shared" si="8"/>
        <v>mo_priv003</v>
      </c>
      <c r="C4563" s="38" t="s">
        <v>917</v>
      </c>
      <c r="D4563" s="38">
        <v>7</v>
      </c>
      <c r="E4563" s="38">
        <v>12</v>
      </c>
      <c r="F4563" s="38">
        <v>2025</v>
      </c>
      <c r="G4563" s="38">
        <v>4</v>
      </c>
      <c r="H4563" s="38" t="s">
        <v>1505</v>
      </c>
      <c r="I4563" s="38" t="s">
        <v>484</v>
      </c>
      <c r="J4563" s="38" t="s">
        <v>338</v>
      </c>
      <c r="K4563" s="38" t="s">
        <v>1058</v>
      </c>
      <c r="L4563" s="38">
        <v>42</v>
      </c>
      <c r="M4563" s="38">
        <v>42</v>
      </c>
      <c r="N4563" s="38">
        <v>1</v>
      </c>
      <c r="O4563" s="38" t="s">
        <v>201</v>
      </c>
      <c r="P4563" s="38" t="s">
        <v>1464</v>
      </c>
    </row>
    <row r="4564" spans="1:16" s="38" customFormat="1" ht="15" hidden="1" x14ac:dyDescent="0.2">
      <c r="A4564" s="38" t="s">
        <v>119</v>
      </c>
      <c r="B4564" s="38" t="str">
        <f t="shared" si="8"/>
        <v>mo_priv003</v>
      </c>
      <c r="C4564" s="38" t="s">
        <v>917</v>
      </c>
      <c r="D4564" s="38">
        <v>7</v>
      </c>
      <c r="E4564" s="38">
        <v>12</v>
      </c>
      <c r="F4564" s="38">
        <v>2025</v>
      </c>
      <c r="G4564" s="38">
        <v>4</v>
      </c>
      <c r="H4564" s="38" t="s">
        <v>1505</v>
      </c>
      <c r="I4564" s="38" t="s">
        <v>425</v>
      </c>
      <c r="J4564" s="38" t="s">
        <v>426</v>
      </c>
      <c r="K4564" s="38" t="s">
        <v>1058</v>
      </c>
      <c r="L4564" s="38">
        <v>6</v>
      </c>
      <c r="M4564" s="38">
        <v>6</v>
      </c>
      <c r="N4564" s="38">
        <v>1</v>
      </c>
      <c r="O4564" s="38" t="s">
        <v>201</v>
      </c>
      <c r="P4564" s="38" t="s">
        <v>271</v>
      </c>
    </row>
    <row r="4565" spans="1:16" s="38" customFormat="1" ht="15" hidden="1" x14ac:dyDescent="0.2">
      <c r="A4565" s="38" t="s">
        <v>119</v>
      </c>
      <c r="B4565" s="38" t="str">
        <f t="shared" si="8"/>
        <v>mo_priv003</v>
      </c>
      <c r="C4565" s="38" t="s">
        <v>917</v>
      </c>
      <c r="D4565" s="38">
        <v>7</v>
      </c>
      <c r="E4565" s="38">
        <v>12</v>
      </c>
      <c r="F4565" s="38">
        <v>2025</v>
      </c>
      <c r="G4565" s="38">
        <v>4</v>
      </c>
      <c r="H4565" s="38" t="s">
        <v>1505</v>
      </c>
      <c r="I4565" s="38" t="s">
        <v>520</v>
      </c>
      <c r="J4565" s="38" t="s">
        <v>521</v>
      </c>
      <c r="K4565" s="38" t="s">
        <v>1058</v>
      </c>
      <c r="L4565" s="38">
        <v>250</v>
      </c>
      <c r="M4565" s="38">
        <v>1</v>
      </c>
      <c r="N4565" s="38">
        <v>250</v>
      </c>
      <c r="O4565" s="38" t="s">
        <v>201</v>
      </c>
      <c r="P4565" s="38" t="s">
        <v>1571</v>
      </c>
    </row>
    <row r="4566" spans="1:16" s="8" customFormat="1" ht="15" hidden="1" x14ac:dyDescent="0.25">
      <c r="A4566" s="5" t="s">
        <v>119</v>
      </c>
      <c r="B4566" s="5" t="str">
        <f t="shared" si="8"/>
        <v>mo_priv003</v>
      </c>
      <c r="C4566" s="5" t="s">
        <v>917</v>
      </c>
      <c r="D4566" s="5">
        <v>7</v>
      </c>
      <c r="E4566" s="5">
        <v>12</v>
      </c>
      <c r="F4566" s="5">
        <v>2025</v>
      </c>
      <c r="G4566" s="5">
        <v>4</v>
      </c>
      <c r="H4566" s="5" t="s">
        <v>1505</v>
      </c>
      <c r="I4566" s="5" t="s">
        <v>530</v>
      </c>
      <c r="J4566" s="5" t="s">
        <v>531</v>
      </c>
      <c r="K4566" s="5" t="s">
        <v>1058</v>
      </c>
      <c r="L4566" s="5">
        <v>10</v>
      </c>
      <c r="M4566" s="5">
        <v>10</v>
      </c>
      <c r="N4566" s="5">
        <v>1</v>
      </c>
      <c r="O4566" s="5">
        <v>1054</v>
      </c>
      <c r="P4566" s="5" t="s">
        <v>2054</v>
      </c>
    </row>
    <row r="4567" spans="1:16" s="38" customFormat="1" ht="15" hidden="1" x14ac:dyDescent="0.2">
      <c r="A4567" s="38" t="s">
        <v>119</v>
      </c>
      <c r="B4567" s="38" t="str">
        <f t="shared" si="8"/>
        <v>mo_priv003</v>
      </c>
      <c r="C4567" s="38" t="s">
        <v>917</v>
      </c>
      <c r="D4567" s="38">
        <v>7</v>
      </c>
      <c r="E4567" s="38">
        <v>12</v>
      </c>
      <c r="F4567" s="38">
        <v>2025</v>
      </c>
      <c r="G4567" s="38">
        <v>4</v>
      </c>
      <c r="H4567" s="38" t="s">
        <v>1505</v>
      </c>
      <c r="I4567" s="38" t="s">
        <v>399</v>
      </c>
      <c r="J4567" s="38" t="s">
        <v>400</v>
      </c>
      <c r="K4567" s="38" t="s">
        <v>1058</v>
      </c>
      <c r="L4567" s="38">
        <v>3</v>
      </c>
      <c r="M4567" s="38">
        <v>3</v>
      </c>
      <c r="N4567" s="38">
        <v>1</v>
      </c>
      <c r="O4567" s="38" t="s">
        <v>201</v>
      </c>
      <c r="P4567" s="38" t="s">
        <v>1547</v>
      </c>
    </row>
    <row r="4568" spans="1:16" s="38" customFormat="1" ht="15" hidden="1" x14ac:dyDescent="0.2">
      <c r="A4568" s="38" t="s">
        <v>119</v>
      </c>
      <c r="B4568" s="38" t="str">
        <f t="shared" si="8"/>
        <v>mo_priv003</v>
      </c>
      <c r="C4568" s="38" t="s">
        <v>917</v>
      </c>
      <c r="D4568" s="38">
        <v>7</v>
      </c>
      <c r="E4568" s="38">
        <v>12</v>
      </c>
      <c r="F4568" s="38">
        <v>2025</v>
      </c>
      <c r="G4568" s="38">
        <v>4</v>
      </c>
      <c r="H4568" s="38" t="s">
        <v>1505</v>
      </c>
      <c r="I4568" s="38" t="s">
        <v>316</v>
      </c>
      <c r="J4568" s="38" t="s">
        <v>317</v>
      </c>
      <c r="K4568" s="38" t="s">
        <v>1058</v>
      </c>
      <c r="L4568" s="38">
        <v>56</v>
      </c>
      <c r="M4568" s="38">
        <v>4</v>
      </c>
      <c r="N4568" s="38">
        <v>14</v>
      </c>
      <c r="O4568" s="38" t="s">
        <v>201</v>
      </c>
      <c r="P4568" s="38" t="s">
        <v>1393</v>
      </c>
    </row>
    <row r="4569" spans="1:16" s="38" customFormat="1" ht="15" hidden="1" x14ac:dyDescent="0.2">
      <c r="A4569" s="38" t="s">
        <v>119</v>
      </c>
      <c r="B4569" s="38" t="str">
        <f t="shared" si="8"/>
        <v>mo_priv003</v>
      </c>
      <c r="C4569" s="38" t="s">
        <v>917</v>
      </c>
      <c r="D4569" s="38">
        <v>7</v>
      </c>
      <c r="E4569" s="38">
        <v>12</v>
      </c>
      <c r="F4569" s="38">
        <v>2025</v>
      </c>
      <c r="G4569" s="38">
        <v>4</v>
      </c>
      <c r="H4569" s="38" t="s">
        <v>1505</v>
      </c>
      <c r="I4569" s="38" t="s">
        <v>461</v>
      </c>
      <c r="J4569" s="38" t="s">
        <v>523</v>
      </c>
      <c r="K4569" s="38" t="s">
        <v>1058</v>
      </c>
      <c r="L4569" s="38">
        <v>23</v>
      </c>
      <c r="M4569" s="38">
        <v>23</v>
      </c>
      <c r="N4569" s="38">
        <v>23</v>
      </c>
      <c r="O4569" s="38" t="s">
        <v>201</v>
      </c>
      <c r="P4569" s="38" t="s">
        <v>2021</v>
      </c>
    </row>
    <row r="4570" spans="1:16" s="8" customFormat="1" ht="15" hidden="1" x14ac:dyDescent="0.25">
      <c r="A4570" s="5" t="s">
        <v>119</v>
      </c>
      <c r="B4570" s="5" t="str">
        <f t="shared" si="8"/>
        <v>mo_priv003</v>
      </c>
      <c r="C4570" s="5" t="s">
        <v>917</v>
      </c>
      <c r="D4570" s="5">
        <v>7</v>
      </c>
      <c r="E4570" s="5">
        <v>12</v>
      </c>
      <c r="F4570" s="5">
        <v>2025</v>
      </c>
      <c r="G4570" s="5">
        <v>4</v>
      </c>
      <c r="H4570" s="5" t="s">
        <v>1505</v>
      </c>
      <c r="I4570" s="5" t="s">
        <v>319</v>
      </c>
      <c r="J4570" s="5" t="s">
        <v>1037</v>
      </c>
      <c r="K4570" s="5" t="s">
        <v>1058</v>
      </c>
      <c r="L4570" s="5">
        <v>225</v>
      </c>
      <c r="M4570" s="5">
        <v>5</v>
      </c>
      <c r="N4570" s="5">
        <v>45</v>
      </c>
      <c r="O4570" s="5">
        <v>1100</v>
      </c>
      <c r="P4570" s="5" t="s">
        <v>2167</v>
      </c>
    </row>
    <row r="4571" spans="1:16" s="38" customFormat="1" ht="15" hidden="1" x14ac:dyDescent="0.2">
      <c r="A4571" s="38" t="s">
        <v>118</v>
      </c>
      <c r="B4571" s="38" t="str">
        <f t="shared" si="8"/>
        <v>mo_priv002</v>
      </c>
      <c r="C4571" s="38" t="s">
        <v>917</v>
      </c>
      <c r="D4571" s="38">
        <v>7</v>
      </c>
      <c r="E4571" s="38">
        <v>12</v>
      </c>
      <c r="F4571" s="38">
        <v>2025</v>
      </c>
      <c r="G4571" s="38">
        <v>4</v>
      </c>
      <c r="H4571" s="38" t="s">
        <v>14</v>
      </c>
      <c r="I4571" s="38" t="s">
        <v>375</v>
      </c>
      <c r="J4571" s="38" t="s">
        <v>376</v>
      </c>
      <c r="K4571" s="38" t="s">
        <v>1218</v>
      </c>
      <c r="L4571" s="38">
        <v>98</v>
      </c>
      <c r="M4571" s="38">
        <v>98</v>
      </c>
      <c r="N4571" s="38">
        <v>1</v>
      </c>
      <c r="O4571" s="38" t="s">
        <v>201</v>
      </c>
      <c r="P4571" s="38" t="s">
        <v>1515</v>
      </c>
    </row>
    <row r="4572" spans="1:16" s="38" customFormat="1" ht="15" hidden="1" x14ac:dyDescent="0.2">
      <c r="A4572" s="38" t="s">
        <v>118</v>
      </c>
      <c r="B4572" s="38" t="str">
        <f t="shared" si="8"/>
        <v>mo_priv002</v>
      </c>
      <c r="C4572" s="38" t="s">
        <v>917</v>
      </c>
      <c r="D4572" s="38">
        <v>7</v>
      </c>
      <c r="E4572" s="38">
        <v>12</v>
      </c>
      <c r="F4572" s="38">
        <v>2025</v>
      </c>
      <c r="G4572" s="38">
        <v>4</v>
      </c>
      <c r="H4572" s="38" t="s">
        <v>14</v>
      </c>
      <c r="I4572" s="38" t="s">
        <v>1966</v>
      </c>
      <c r="J4572" s="38" t="s">
        <v>481</v>
      </c>
      <c r="K4572" s="38" t="s">
        <v>1058</v>
      </c>
      <c r="L4572" s="38">
        <v>21</v>
      </c>
      <c r="M4572" s="38">
        <v>21</v>
      </c>
      <c r="N4572" s="38">
        <v>1</v>
      </c>
      <c r="O4572" s="38" t="s">
        <v>201</v>
      </c>
      <c r="P4572" s="38" t="s">
        <v>1568</v>
      </c>
    </row>
    <row r="4573" spans="1:16" s="38" customFormat="1" ht="15" hidden="1" x14ac:dyDescent="0.2">
      <c r="A4573" s="38" t="s">
        <v>118</v>
      </c>
      <c r="B4573" s="38" t="str">
        <f t="shared" si="8"/>
        <v>mo_priv002</v>
      </c>
      <c r="C4573" s="38" t="s">
        <v>917</v>
      </c>
      <c r="D4573" s="38">
        <v>7</v>
      </c>
      <c r="E4573" s="38">
        <v>12</v>
      </c>
      <c r="F4573" s="38">
        <v>2025</v>
      </c>
      <c r="G4573" s="38">
        <v>4</v>
      </c>
      <c r="H4573" s="38" t="s">
        <v>14</v>
      </c>
      <c r="I4573" s="38" t="s">
        <v>493</v>
      </c>
      <c r="J4573" s="38" t="s">
        <v>306</v>
      </c>
      <c r="K4573" s="38" t="s">
        <v>1058</v>
      </c>
      <c r="L4573" s="38">
        <v>16</v>
      </c>
      <c r="M4573" s="38">
        <v>8</v>
      </c>
      <c r="N4573" s="38">
        <v>2</v>
      </c>
      <c r="O4573" s="38" t="s">
        <v>201</v>
      </c>
      <c r="P4573" s="38" t="s">
        <v>1494</v>
      </c>
    </row>
    <row r="4574" spans="1:16" s="38" customFormat="1" ht="15" hidden="1" x14ac:dyDescent="0.2">
      <c r="A4574" s="38" t="s">
        <v>118</v>
      </c>
      <c r="B4574" s="38" t="str">
        <f t="shared" si="8"/>
        <v>mo_priv002</v>
      </c>
      <c r="C4574" s="38" t="s">
        <v>917</v>
      </c>
      <c r="D4574" s="38">
        <v>7</v>
      </c>
      <c r="E4574" s="38">
        <v>12</v>
      </c>
      <c r="F4574" s="38">
        <v>2025</v>
      </c>
      <c r="G4574" s="38">
        <v>4</v>
      </c>
      <c r="H4574" s="38" t="s">
        <v>14</v>
      </c>
      <c r="I4574" s="38" t="s">
        <v>425</v>
      </c>
      <c r="J4574" s="38" t="s">
        <v>426</v>
      </c>
      <c r="K4574" s="38" t="s">
        <v>1058</v>
      </c>
      <c r="L4574" s="38">
        <v>28</v>
      </c>
      <c r="M4574" s="38">
        <v>28</v>
      </c>
      <c r="N4574" s="38">
        <v>1</v>
      </c>
      <c r="O4574" s="38" t="s">
        <v>201</v>
      </c>
      <c r="P4574" s="38" t="s">
        <v>271</v>
      </c>
    </row>
    <row r="4575" spans="1:16" s="38" customFormat="1" ht="15" hidden="1" x14ac:dyDescent="0.2">
      <c r="A4575" s="38" t="s">
        <v>118</v>
      </c>
      <c r="B4575" s="38" t="str">
        <f t="shared" si="8"/>
        <v>mo_priv002</v>
      </c>
      <c r="C4575" s="38" t="s">
        <v>917</v>
      </c>
      <c r="D4575" s="38">
        <v>7</v>
      </c>
      <c r="E4575" s="38">
        <v>12</v>
      </c>
      <c r="F4575" s="38">
        <v>2025</v>
      </c>
      <c r="G4575" s="38">
        <v>4</v>
      </c>
      <c r="H4575" s="38" t="s">
        <v>14</v>
      </c>
      <c r="I4575" s="38" t="s">
        <v>484</v>
      </c>
      <c r="J4575" s="38" t="s">
        <v>338</v>
      </c>
      <c r="K4575" s="38" t="s">
        <v>1058</v>
      </c>
      <c r="L4575" s="38">
        <v>441</v>
      </c>
      <c r="M4575" s="38">
        <v>441</v>
      </c>
      <c r="N4575" s="38">
        <v>1</v>
      </c>
      <c r="O4575" s="38" t="s">
        <v>201</v>
      </c>
      <c r="P4575" s="38" t="s">
        <v>1464</v>
      </c>
    </row>
    <row r="4576" spans="1:16" s="38" customFormat="1" ht="15" hidden="1" x14ac:dyDescent="0.2">
      <c r="A4576" s="38" t="s">
        <v>118</v>
      </c>
      <c r="B4576" s="38" t="str">
        <f t="shared" si="8"/>
        <v>mo_priv002</v>
      </c>
      <c r="C4576" s="38" t="s">
        <v>917</v>
      </c>
      <c r="D4576" s="38">
        <v>7</v>
      </c>
      <c r="E4576" s="38">
        <v>12</v>
      </c>
      <c r="F4576" s="38">
        <v>2025</v>
      </c>
      <c r="G4576" s="38">
        <v>4</v>
      </c>
      <c r="H4576" s="38" t="s">
        <v>14</v>
      </c>
      <c r="I4576" s="38" t="s">
        <v>992</v>
      </c>
      <c r="J4576" s="38" t="s">
        <v>1197</v>
      </c>
      <c r="K4576" s="38" t="s">
        <v>1058</v>
      </c>
      <c r="L4576" s="38">
        <v>7</v>
      </c>
      <c r="M4576" s="38">
        <v>7</v>
      </c>
      <c r="N4576" s="38">
        <v>1</v>
      </c>
      <c r="O4576" s="38" t="s">
        <v>201</v>
      </c>
      <c r="P4576" s="38" t="s">
        <v>1147</v>
      </c>
    </row>
    <row r="4577" spans="1:16" s="38" customFormat="1" ht="15" hidden="1" x14ac:dyDescent="0.2">
      <c r="A4577" s="38" t="s">
        <v>118</v>
      </c>
      <c r="B4577" s="38" t="str">
        <f t="shared" si="8"/>
        <v>mo_priv002</v>
      </c>
      <c r="C4577" s="38" t="s">
        <v>917</v>
      </c>
      <c r="D4577" s="38">
        <v>7</v>
      </c>
      <c r="E4577" s="38">
        <v>12</v>
      </c>
      <c r="F4577" s="38">
        <v>2025</v>
      </c>
      <c r="G4577" s="38">
        <v>4</v>
      </c>
      <c r="H4577" s="38" t="s">
        <v>14</v>
      </c>
      <c r="I4577" s="38" t="s">
        <v>415</v>
      </c>
      <c r="J4577" s="38" t="s">
        <v>1762</v>
      </c>
      <c r="K4577" s="38" t="s">
        <v>1058</v>
      </c>
      <c r="L4577" s="38">
        <v>912</v>
      </c>
      <c r="M4577" s="38">
        <v>57</v>
      </c>
      <c r="N4577" s="38">
        <v>16</v>
      </c>
      <c r="O4577" s="38" t="s">
        <v>201</v>
      </c>
      <c r="P4577" s="38" t="s">
        <v>501</v>
      </c>
    </row>
    <row r="4578" spans="1:16" s="38" customFormat="1" ht="15" hidden="1" x14ac:dyDescent="0.2">
      <c r="A4578" s="38" t="s">
        <v>118</v>
      </c>
      <c r="B4578" s="38" t="str">
        <f t="shared" si="8"/>
        <v>mo_priv002</v>
      </c>
      <c r="C4578" s="38" t="s">
        <v>917</v>
      </c>
      <c r="D4578" s="38">
        <v>7</v>
      </c>
      <c r="E4578" s="38">
        <v>12</v>
      </c>
      <c r="F4578" s="38">
        <v>2025</v>
      </c>
      <c r="G4578" s="38">
        <v>4</v>
      </c>
      <c r="H4578" s="38" t="s">
        <v>14</v>
      </c>
      <c r="I4578" s="38" t="s">
        <v>380</v>
      </c>
      <c r="J4578" s="38" t="s">
        <v>381</v>
      </c>
      <c r="K4578" s="38" t="s">
        <v>1058</v>
      </c>
      <c r="L4578" s="38">
        <v>1</v>
      </c>
      <c r="M4578" s="38">
        <v>1</v>
      </c>
      <c r="N4578" s="38">
        <v>1</v>
      </c>
      <c r="O4578" s="38" t="s">
        <v>201</v>
      </c>
      <c r="P4578" s="38" t="s">
        <v>1680</v>
      </c>
    </row>
    <row r="4579" spans="1:16" s="38" customFormat="1" ht="15" hidden="1" x14ac:dyDescent="0.2">
      <c r="A4579" s="38" t="s">
        <v>118</v>
      </c>
      <c r="B4579" s="38" t="str">
        <f t="shared" si="8"/>
        <v>mo_priv002</v>
      </c>
      <c r="C4579" s="38" t="s">
        <v>917</v>
      </c>
      <c r="D4579" s="38">
        <v>7</v>
      </c>
      <c r="E4579" s="38">
        <v>12</v>
      </c>
      <c r="F4579" s="38">
        <v>2025</v>
      </c>
      <c r="G4579" s="38">
        <v>4</v>
      </c>
      <c r="H4579" s="38" t="s">
        <v>14</v>
      </c>
      <c r="I4579" s="38" t="s">
        <v>461</v>
      </c>
      <c r="J4579" s="38" t="s">
        <v>523</v>
      </c>
      <c r="K4579" s="38" t="s">
        <v>1058</v>
      </c>
      <c r="L4579" s="38">
        <v>27</v>
      </c>
      <c r="M4579" s="38">
        <v>3</v>
      </c>
      <c r="N4579" s="38">
        <v>9</v>
      </c>
      <c r="O4579" s="38" t="s">
        <v>201</v>
      </c>
      <c r="P4579" s="38" t="s">
        <v>1756</v>
      </c>
    </row>
    <row r="4580" spans="1:16" s="38" customFormat="1" ht="15" hidden="1" x14ac:dyDescent="0.2">
      <c r="A4580" s="38" t="s">
        <v>118</v>
      </c>
      <c r="B4580" s="38" t="str">
        <f t="shared" si="8"/>
        <v>mo_priv002</v>
      </c>
      <c r="C4580" s="38" t="s">
        <v>917</v>
      </c>
      <c r="D4580" s="38">
        <v>7</v>
      </c>
      <c r="E4580" s="38">
        <v>12</v>
      </c>
      <c r="F4580" s="38">
        <v>2025</v>
      </c>
      <c r="G4580" s="38">
        <v>4</v>
      </c>
      <c r="H4580" s="38" t="s">
        <v>14</v>
      </c>
      <c r="I4580" s="38" t="s">
        <v>1008</v>
      </c>
      <c r="J4580" s="38" t="s">
        <v>2055</v>
      </c>
      <c r="K4580" s="38" t="s">
        <v>1058</v>
      </c>
      <c r="L4580" s="38">
        <v>70</v>
      </c>
      <c r="M4580" s="38">
        <v>1</v>
      </c>
      <c r="N4580" s="38">
        <v>70</v>
      </c>
      <c r="O4580" s="38" t="s">
        <v>201</v>
      </c>
      <c r="P4580" s="38" t="s">
        <v>2056</v>
      </c>
    </row>
    <row r="4581" spans="1:16" s="38" customFormat="1" ht="15" hidden="1" x14ac:dyDescent="0.2">
      <c r="A4581" s="38" t="s">
        <v>118</v>
      </c>
      <c r="B4581" s="38" t="str">
        <f t="shared" si="8"/>
        <v>mo_priv002</v>
      </c>
      <c r="C4581" s="38" t="s">
        <v>917</v>
      </c>
      <c r="D4581" s="38">
        <v>7</v>
      </c>
      <c r="E4581" s="38">
        <v>12</v>
      </c>
      <c r="F4581" s="38">
        <v>2025</v>
      </c>
      <c r="G4581" s="38">
        <v>4</v>
      </c>
      <c r="H4581" s="38" t="s">
        <v>14</v>
      </c>
      <c r="I4581" s="38" t="s">
        <v>448</v>
      </c>
      <c r="J4581" s="38" t="s">
        <v>449</v>
      </c>
      <c r="K4581" s="38" t="s">
        <v>1058</v>
      </c>
      <c r="L4581" s="38">
        <v>8</v>
      </c>
      <c r="M4581" s="38">
        <v>1</v>
      </c>
      <c r="N4581" s="38">
        <v>8</v>
      </c>
      <c r="O4581" s="38" t="s">
        <v>201</v>
      </c>
      <c r="P4581" s="38" t="s">
        <v>1468</v>
      </c>
    </row>
    <row r="4582" spans="1:16" s="38" customFormat="1" ht="15" hidden="1" x14ac:dyDescent="0.25">
      <c r="A4582" s="38" t="s">
        <v>118</v>
      </c>
      <c r="B4582" s="38" t="str">
        <f t="shared" si="8"/>
        <v>mo_priv002</v>
      </c>
      <c r="C4582" s="38" t="s">
        <v>917</v>
      </c>
      <c r="D4582" s="38">
        <v>7</v>
      </c>
      <c r="E4582" s="38">
        <v>12</v>
      </c>
      <c r="F4582" s="38">
        <v>2025</v>
      </c>
      <c r="G4582" s="38">
        <v>4</v>
      </c>
      <c r="H4582" s="38" t="s">
        <v>14</v>
      </c>
      <c r="I4582" s="38" t="s">
        <v>310</v>
      </c>
      <c r="J4582" s="38" t="s">
        <v>311</v>
      </c>
      <c r="K4582" s="38" t="s">
        <v>1218</v>
      </c>
      <c r="L4582" s="38">
        <v>3</v>
      </c>
      <c r="M4582" s="38">
        <v>3</v>
      </c>
      <c r="N4582" s="38">
        <v>1</v>
      </c>
      <c r="O4582" s="38" t="s">
        <v>201</v>
      </c>
      <c r="P4582" s="5" t="s">
        <v>509</v>
      </c>
    </row>
    <row r="4583" spans="1:16" s="38" customFormat="1" ht="15" hidden="1" x14ac:dyDescent="0.2">
      <c r="A4583" s="38" t="s">
        <v>115</v>
      </c>
      <c r="B4583" s="38" t="str">
        <f t="shared" si="8"/>
        <v>mo_priv001</v>
      </c>
      <c r="C4583" s="38" t="s">
        <v>917</v>
      </c>
      <c r="D4583" s="38">
        <v>7</v>
      </c>
      <c r="E4583" s="38">
        <v>12</v>
      </c>
      <c r="F4583" s="38">
        <v>2025</v>
      </c>
      <c r="G4583" s="38">
        <v>4</v>
      </c>
      <c r="H4583" s="38" t="s">
        <v>1505</v>
      </c>
      <c r="I4583" s="38" t="s">
        <v>314</v>
      </c>
      <c r="J4583" s="38" t="s">
        <v>1617</v>
      </c>
      <c r="K4583" s="38" t="s">
        <v>1058</v>
      </c>
      <c r="L4583" s="38">
        <v>21</v>
      </c>
      <c r="M4583" s="38">
        <v>21</v>
      </c>
      <c r="N4583" s="38">
        <v>1</v>
      </c>
      <c r="O4583" s="38" t="s">
        <v>201</v>
      </c>
      <c r="P4583" s="38" t="s">
        <v>1432</v>
      </c>
    </row>
    <row r="4584" spans="1:16" s="38" customFormat="1" ht="15" hidden="1" x14ac:dyDescent="0.2">
      <c r="A4584" s="38" t="s">
        <v>115</v>
      </c>
      <c r="B4584" s="38" t="str">
        <f t="shared" si="8"/>
        <v>mo_priv001</v>
      </c>
      <c r="C4584" s="38" t="s">
        <v>917</v>
      </c>
      <c r="D4584" s="38">
        <v>7</v>
      </c>
      <c r="E4584" s="38">
        <v>12</v>
      </c>
      <c r="F4584" s="38">
        <v>2025</v>
      </c>
      <c r="G4584" s="38">
        <v>4</v>
      </c>
      <c r="H4584" s="38" t="s">
        <v>1505</v>
      </c>
      <c r="I4584" s="38" t="s">
        <v>992</v>
      </c>
      <c r="J4584" s="38" t="s">
        <v>1197</v>
      </c>
      <c r="K4584" s="38" t="s">
        <v>1058</v>
      </c>
      <c r="L4584" s="38">
        <v>3</v>
      </c>
      <c r="M4584" s="38">
        <v>3</v>
      </c>
      <c r="N4584" s="38">
        <v>1</v>
      </c>
      <c r="O4584" s="38" t="s">
        <v>201</v>
      </c>
      <c r="P4584" s="38" t="s">
        <v>1147</v>
      </c>
    </row>
    <row r="4585" spans="1:16" s="8" customFormat="1" ht="15" hidden="1" x14ac:dyDescent="0.25">
      <c r="A4585" s="5" t="s">
        <v>115</v>
      </c>
      <c r="B4585" s="5" t="str">
        <f t="shared" si="8"/>
        <v>mo_priv001</v>
      </c>
      <c r="C4585" s="5" t="s">
        <v>917</v>
      </c>
      <c r="D4585" s="5">
        <v>7</v>
      </c>
      <c r="E4585" s="5">
        <v>12</v>
      </c>
      <c r="F4585" s="5">
        <v>2025</v>
      </c>
      <c r="G4585" s="5">
        <v>4</v>
      </c>
      <c r="H4585" s="5" t="s">
        <v>1505</v>
      </c>
      <c r="I4585" s="5" t="s">
        <v>2057</v>
      </c>
      <c r="J4585" s="5" t="s">
        <v>1811</v>
      </c>
      <c r="K4585" s="5" t="s">
        <v>1058</v>
      </c>
      <c r="L4585" s="5">
        <v>18</v>
      </c>
      <c r="M4585" s="5">
        <v>3</v>
      </c>
      <c r="N4585" s="5">
        <v>6</v>
      </c>
      <c r="O4585" s="5">
        <v>1217</v>
      </c>
      <c r="P4585" s="5" t="s">
        <v>2058</v>
      </c>
    </row>
    <row r="4586" spans="1:16" s="38" customFormat="1" ht="15" hidden="1" x14ac:dyDescent="0.2">
      <c r="A4586" s="38" t="s">
        <v>115</v>
      </c>
      <c r="B4586" s="38" t="str">
        <f t="shared" si="8"/>
        <v>mo_priv001</v>
      </c>
      <c r="C4586" s="38" t="s">
        <v>917</v>
      </c>
      <c r="D4586" s="38">
        <v>7</v>
      </c>
      <c r="E4586" s="38">
        <v>12</v>
      </c>
      <c r="F4586" s="38">
        <v>2025</v>
      </c>
      <c r="G4586" s="38">
        <v>4</v>
      </c>
      <c r="H4586" s="38" t="s">
        <v>1505</v>
      </c>
      <c r="I4586" s="38" t="s">
        <v>461</v>
      </c>
      <c r="J4586" s="38" t="s">
        <v>523</v>
      </c>
      <c r="K4586" s="38" t="s">
        <v>1058</v>
      </c>
      <c r="L4586" s="38">
        <v>96</v>
      </c>
      <c r="M4586" s="38">
        <v>12</v>
      </c>
      <c r="N4586" s="38">
        <v>8</v>
      </c>
      <c r="O4586" s="38" t="s">
        <v>201</v>
      </c>
      <c r="P4586" s="38" t="s">
        <v>2021</v>
      </c>
    </row>
    <row r="4587" spans="1:16" s="8" customFormat="1" ht="15" hidden="1" x14ac:dyDescent="0.25">
      <c r="A4587" s="5" t="s">
        <v>115</v>
      </c>
      <c r="B4587" s="5" t="str">
        <f t="shared" si="8"/>
        <v>mo_priv001</v>
      </c>
      <c r="C4587" s="5" t="s">
        <v>917</v>
      </c>
      <c r="D4587" s="5">
        <v>7</v>
      </c>
      <c r="E4587" s="5">
        <v>12</v>
      </c>
      <c r="F4587" s="5">
        <v>2025</v>
      </c>
      <c r="G4587" s="5">
        <v>4</v>
      </c>
      <c r="H4587" s="5" t="s">
        <v>1505</v>
      </c>
      <c r="I4587" s="5" t="s">
        <v>619</v>
      </c>
      <c r="J4587" s="5" t="s">
        <v>1721</v>
      </c>
      <c r="K4587" s="5" t="s">
        <v>1058</v>
      </c>
      <c r="L4587" s="5">
        <v>9</v>
      </c>
      <c r="M4587" s="5">
        <v>9</v>
      </c>
      <c r="N4587" s="5">
        <v>1</v>
      </c>
      <c r="O4587" s="5">
        <v>1218</v>
      </c>
      <c r="P4587" s="5" t="s">
        <v>2059</v>
      </c>
    </row>
    <row r="4588" spans="1:16" s="38" customFormat="1" ht="15" hidden="1" x14ac:dyDescent="0.2">
      <c r="A4588" s="38" t="s">
        <v>115</v>
      </c>
      <c r="B4588" s="38" t="str">
        <f t="shared" si="8"/>
        <v>mo_priv001</v>
      </c>
      <c r="C4588" s="38" t="s">
        <v>917</v>
      </c>
      <c r="D4588" s="38">
        <v>7</v>
      </c>
      <c r="E4588" s="38">
        <v>12</v>
      </c>
      <c r="F4588" s="38">
        <v>2025</v>
      </c>
      <c r="G4588" s="38">
        <v>4</v>
      </c>
      <c r="H4588" s="38" t="s">
        <v>1505</v>
      </c>
      <c r="I4588" s="38" t="s">
        <v>375</v>
      </c>
      <c r="J4588" s="38" t="s">
        <v>398</v>
      </c>
      <c r="K4588" s="38" t="s">
        <v>1218</v>
      </c>
      <c r="L4588" s="38">
        <v>95</v>
      </c>
      <c r="M4588" s="38">
        <v>95</v>
      </c>
      <c r="N4588" s="38">
        <v>1</v>
      </c>
      <c r="O4588" s="38" t="s">
        <v>201</v>
      </c>
      <c r="P4588" s="38" t="s">
        <v>1453</v>
      </c>
    </row>
    <row r="4589" spans="1:16" s="38" customFormat="1" ht="15" hidden="1" x14ac:dyDescent="0.2">
      <c r="A4589" s="38" t="s">
        <v>115</v>
      </c>
      <c r="B4589" s="38" t="str">
        <f t="shared" si="8"/>
        <v>mo_priv001</v>
      </c>
      <c r="C4589" s="38" t="s">
        <v>917</v>
      </c>
      <c r="D4589" s="38">
        <v>7</v>
      </c>
      <c r="E4589" s="38">
        <v>12</v>
      </c>
      <c r="F4589" s="38">
        <v>2025</v>
      </c>
      <c r="G4589" s="38">
        <v>4</v>
      </c>
      <c r="H4589" s="38" t="s">
        <v>1505</v>
      </c>
      <c r="I4589" s="38" t="s">
        <v>375</v>
      </c>
      <c r="J4589" s="38" t="s">
        <v>376</v>
      </c>
      <c r="K4589" s="38" t="s">
        <v>1218</v>
      </c>
      <c r="L4589" s="38">
        <v>106</v>
      </c>
      <c r="M4589" s="38">
        <v>106</v>
      </c>
      <c r="N4589" s="38">
        <v>1</v>
      </c>
      <c r="O4589" s="38" t="s">
        <v>201</v>
      </c>
      <c r="P4589" s="38" t="s">
        <v>1515</v>
      </c>
    </row>
    <row r="4590" spans="1:16" s="38" customFormat="1" ht="15" hidden="1" x14ac:dyDescent="0.2">
      <c r="A4590" s="38" t="s">
        <v>115</v>
      </c>
      <c r="B4590" s="38" t="str">
        <f t="shared" si="8"/>
        <v>mo_priv001</v>
      </c>
      <c r="C4590" s="38" t="s">
        <v>917</v>
      </c>
      <c r="D4590" s="38">
        <v>7</v>
      </c>
      <c r="E4590" s="38">
        <v>12</v>
      </c>
      <c r="F4590" s="38">
        <v>2025</v>
      </c>
      <c r="G4590" s="38">
        <v>4</v>
      </c>
      <c r="H4590" s="38" t="s">
        <v>1505</v>
      </c>
      <c r="I4590" s="38" t="s">
        <v>375</v>
      </c>
      <c r="J4590" s="38" t="s">
        <v>1676</v>
      </c>
      <c r="K4590" s="38" t="s">
        <v>1218</v>
      </c>
      <c r="L4590" s="38">
        <v>3</v>
      </c>
      <c r="M4590" s="38">
        <v>3</v>
      </c>
      <c r="N4590" s="38">
        <v>1</v>
      </c>
      <c r="O4590" s="38" t="s">
        <v>201</v>
      </c>
      <c r="P4590" s="38" t="s">
        <v>1531</v>
      </c>
    </row>
    <row r="4591" spans="1:16" s="38" customFormat="1" ht="15" hidden="1" x14ac:dyDescent="0.2">
      <c r="A4591" s="38" t="s">
        <v>115</v>
      </c>
      <c r="B4591" s="38" t="str">
        <f t="shared" si="8"/>
        <v>mo_priv001</v>
      </c>
      <c r="C4591" s="38" t="s">
        <v>917</v>
      </c>
      <c r="D4591" s="38">
        <v>7</v>
      </c>
      <c r="E4591" s="38">
        <v>12</v>
      </c>
      <c r="F4591" s="38">
        <v>2025</v>
      </c>
      <c r="G4591" s="38">
        <v>4</v>
      </c>
      <c r="H4591" s="38" t="s">
        <v>1505</v>
      </c>
      <c r="I4591" s="38" t="s">
        <v>484</v>
      </c>
      <c r="J4591" s="38" t="s">
        <v>338</v>
      </c>
      <c r="K4591" s="38" t="s">
        <v>1058</v>
      </c>
      <c r="L4591" s="38">
        <v>137</v>
      </c>
      <c r="M4591" s="38">
        <v>137</v>
      </c>
      <c r="N4591" s="38">
        <v>1</v>
      </c>
      <c r="O4591" s="38" t="s">
        <v>201</v>
      </c>
      <c r="P4591" s="38" t="s">
        <v>1464</v>
      </c>
    </row>
    <row r="4592" spans="1:16" s="38" customFormat="1" ht="15" hidden="1" x14ac:dyDescent="0.2">
      <c r="A4592" s="38" t="s">
        <v>115</v>
      </c>
      <c r="B4592" s="38" t="str">
        <f t="shared" si="8"/>
        <v>mo_priv001</v>
      </c>
      <c r="C4592" s="38" t="s">
        <v>917</v>
      </c>
      <c r="D4592" s="38">
        <v>7</v>
      </c>
      <c r="E4592" s="38">
        <v>12</v>
      </c>
      <c r="F4592" s="38">
        <v>2025</v>
      </c>
      <c r="G4592" s="38">
        <v>4</v>
      </c>
      <c r="H4592" s="38" t="s">
        <v>1505</v>
      </c>
      <c r="I4592" s="38" t="s">
        <v>1966</v>
      </c>
      <c r="J4592" s="38" t="s">
        <v>481</v>
      </c>
      <c r="K4592" s="38" t="s">
        <v>1058</v>
      </c>
      <c r="L4592" s="38">
        <v>3</v>
      </c>
      <c r="M4592" s="38">
        <v>3</v>
      </c>
      <c r="N4592" s="38">
        <v>1</v>
      </c>
      <c r="O4592" s="38" t="s">
        <v>201</v>
      </c>
      <c r="P4592" s="38" t="s">
        <v>1568</v>
      </c>
    </row>
    <row r="4593" spans="1:16" s="38" customFormat="1" ht="15" hidden="1" x14ac:dyDescent="0.2">
      <c r="A4593" s="38" t="s">
        <v>115</v>
      </c>
      <c r="B4593" s="38" t="str">
        <f t="shared" si="8"/>
        <v>mo_priv001</v>
      </c>
      <c r="C4593" s="38" t="s">
        <v>917</v>
      </c>
      <c r="D4593" s="38">
        <v>7</v>
      </c>
      <c r="E4593" s="38">
        <v>12</v>
      </c>
      <c r="F4593" s="38">
        <v>2025</v>
      </c>
      <c r="G4593" s="38">
        <v>4</v>
      </c>
      <c r="H4593" s="38" t="s">
        <v>1505</v>
      </c>
      <c r="I4593" s="38" t="s">
        <v>425</v>
      </c>
      <c r="J4593" s="38" t="s">
        <v>426</v>
      </c>
      <c r="K4593" s="38" t="s">
        <v>1058</v>
      </c>
      <c r="L4593" s="38">
        <v>8</v>
      </c>
      <c r="M4593" s="38">
        <v>8</v>
      </c>
      <c r="N4593" s="38">
        <v>1</v>
      </c>
      <c r="O4593" s="38" t="s">
        <v>201</v>
      </c>
      <c r="P4593" s="38" t="s">
        <v>271</v>
      </c>
    </row>
    <row r="4594" spans="1:16" s="38" customFormat="1" ht="15" hidden="1" x14ac:dyDescent="0.2">
      <c r="A4594" s="38" t="s">
        <v>115</v>
      </c>
      <c r="B4594" s="38" t="str">
        <f t="shared" si="8"/>
        <v>mo_priv001</v>
      </c>
      <c r="C4594" s="38" t="s">
        <v>917</v>
      </c>
      <c r="D4594" s="38">
        <v>7</v>
      </c>
      <c r="E4594" s="38">
        <v>12</v>
      </c>
      <c r="F4594" s="38">
        <v>2025</v>
      </c>
      <c r="G4594" s="38">
        <v>4</v>
      </c>
      <c r="H4594" s="38" t="s">
        <v>1505</v>
      </c>
      <c r="I4594" s="38" t="s">
        <v>423</v>
      </c>
      <c r="J4594" s="38" t="s">
        <v>442</v>
      </c>
      <c r="K4594" s="38" t="s">
        <v>1058</v>
      </c>
      <c r="L4594" s="38">
        <v>4</v>
      </c>
      <c r="M4594" s="38">
        <v>4</v>
      </c>
      <c r="N4594" s="38">
        <v>1</v>
      </c>
      <c r="O4594" s="38" t="s">
        <v>201</v>
      </c>
      <c r="P4594" s="38" t="s">
        <v>1709</v>
      </c>
    </row>
    <row r="4595" spans="1:16" s="38" customFormat="1" ht="15" hidden="1" x14ac:dyDescent="0.25">
      <c r="A4595" s="38" t="s">
        <v>115</v>
      </c>
      <c r="B4595" s="38" t="str">
        <f t="shared" si="8"/>
        <v>mo_priv001</v>
      </c>
      <c r="C4595" s="38" t="s">
        <v>917</v>
      </c>
      <c r="D4595" s="38">
        <v>7</v>
      </c>
      <c r="E4595" s="38">
        <v>12</v>
      </c>
      <c r="F4595" s="38">
        <v>2025</v>
      </c>
      <c r="G4595" s="38">
        <v>4</v>
      </c>
      <c r="H4595" s="38" t="s">
        <v>1505</v>
      </c>
      <c r="I4595" s="38" t="s">
        <v>371</v>
      </c>
      <c r="J4595" s="38" t="s">
        <v>370</v>
      </c>
      <c r="K4595" s="38" t="s">
        <v>1058</v>
      </c>
      <c r="L4595" s="38">
        <v>1</v>
      </c>
      <c r="M4595" s="38">
        <v>1</v>
      </c>
      <c r="N4595" s="38">
        <v>1</v>
      </c>
      <c r="O4595" s="38" t="s">
        <v>201</v>
      </c>
      <c r="P4595" s="5" t="s">
        <v>1706</v>
      </c>
    </row>
    <row r="4596" spans="1:16" s="38" customFormat="1" ht="15" hidden="1" x14ac:dyDescent="0.2">
      <c r="A4596" s="38" t="s">
        <v>115</v>
      </c>
      <c r="B4596" s="38" t="str">
        <f t="shared" si="8"/>
        <v>mo_priv001</v>
      </c>
      <c r="C4596" s="38" t="s">
        <v>917</v>
      </c>
      <c r="D4596" s="38">
        <v>7</v>
      </c>
      <c r="E4596" s="38">
        <v>12</v>
      </c>
      <c r="F4596" s="38">
        <v>2025</v>
      </c>
      <c r="G4596" s="38">
        <v>4</v>
      </c>
      <c r="H4596" s="38" t="s">
        <v>1505</v>
      </c>
      <c r="I4596" s="38" t="s">
        <v>520</v>
      </c>
      <c r="J4596" s="38" t="s">
        <v>521</v>
      </c>
      <c r="K4596" s="38" t="s">
        <v>1058</v>
      </c>
      <c r="L4596" s="38">
        <v>500</v>
      </c>
      <c r="M4596" s="38">
        <v>2</v>
      </c>
      <c r="N4596" s="38">
        <v>250</v>
      </c>
      <c r="O4596" s="38" t="s">
        <v>201</v>
      </c>
      <c r="P4596" s="38" t="s">
        <v>1571</v>
      </c>
    </row>
    <row r="4597" spans="1:16" s="38" customFormat="1" ht="15" hidden="1" x14ac:dyDescent="0.2">
      <c r="A4597" s="38" t="s">
        <v>115</v>
      </c>
      <c r="B4597" s="38" t="str">
        <f t="shared" si="8"/>
        <v>mo_priv001</v>
      </c>
      <c r="C4597" s="38" t="s">
        <v>917</v>
      </c>
      <c r="D4597" s="38">
        <v>7</v>
      </c>
      <c r="E4597" s="38">
        <v>12</v>
      </c>
      <c r="F4597" s="38">
        <v>2025</v>
      </c>
      <c r="G4597" s="38">
        <v>4</v>
      </c>
      <c r="H4597" s="38" t="s">
        <v>1505</v>
      </c>
      <c r="I4597" s="38" t="s">
        <v>415</v>
      </c>
      <c r="J4597" s="38" t="s">
        <v>1762</v>
      </c>
      <c r="K4597" s="38" t="s">
        <v>1058</v>
      </c>
      <c r="L4597" s="38">
        <v>14</v>
      </c>
      <c r="M4597" s="38">
        <v>1</v>
      </c>
      <c r="N4597" s="38">
        <v>14</v>
      </c>
      <c r="O4597" s="38" t="s">
        <v>201</v>
      </c>
      <c r="P4597" s="38" t="s">
        <v>501</v>
      </c>
    </row>
    <row r="4598" spans="1:16" s="38" customFormat="1" ht="15" hidden="1" x14ac:dyDescent="0.2">
      <c r="A4598" s="38" t="s">
        <v>115</v>
      </c>
      <c r="B4598" s="38" t="str">
        <f t="shared" si="8"/>
        <v>mo_priv001</v>
      </c>
      <c r="C4598" s="38" t="s">
        <v>917</v>
      </c>
      <c r="D4598" s="38">
        <v>7</v>
      </c>
      <c r="E4598" s="38">
        <v>12</v>
      </c>
      <c r="F4598" s="38">
        <v>2025</v>
      </c>
      <c r="G4598" s="38">
        <v>4</v>
      </c>
      <c r="H4598" s="38" t="s">
        <v>1505</v>
      </c>
      <c r="I4598" s="38" t="s">
        <v>973</v>
      </c>
      <c r="J4598" s="38" t="s">
        <v>481</v>
      </c>
      <c r="K4598" s="38" t="s">
        <v>1058</v>
      </c>
      <c r="L4598" s="38">
        <v>3</v>
      </c>
      <c r="M4598" s="38">
        <v>3</v>
      </c>
      <c r="N4598" s="38">
        <v>1</v>
      </c>
      <c r="O4598" s="38" t="s">
        <v>201</v>
      </c>
      <c r="P4598" s="38" t="s">
        <v>1523</v>
      </c>
    </row>
    <row r="4599" spans="1:16" s="8" customFormat="1" ht="15" hidden="1" x14ac:dyDescent="0.25">
      <c r="A4599" s="5" t="s">
        <v>90</v>
      </c>
      <c r="B4599" s="5" t="str">
        <f t="shared" si="8"/>
        <v>mo_priv014</v>
      </c>
      <c r="C4599" s="5" t="s">
        <v>917</v>
      </c>
      <c r="D4599" s="5">
        <v>7</v>
      </c>
      <c r="E4599" s="5">
        <v>13</v>
      </c>
      <c r="F4599" s="5">
        <v>2025</v>
      </c>
      <c r="G4599" s="5">
        <v>4</v>
      </c>
      <c r="H4599" s="5" t="s">
        <v>14</v>
      </c>
      <c r="I4599" s="5" t="s">
        <v>973</v>
      </c>
      <c r="J4599" s="5" t="s">
        <v>1213</v>
      </c>
      <c r="K4599" s="5" t="s">
        <v>1058</v>
      </c>
      <c r="L4599" s="5">
        <v>72</v>
      </c>
      <c r="M4599" s="5">
        <v>72</v>
      </c>
      <c r="N4599" s="5">
        <v>1</v>
      </c>
      <c r="O4599" s="5" t="s">
        <v>2060</v>
      </c>
      <c r="P4599" s="5" t="s">
        <v>1779</v>
      </c>
    </row>
    <row r="4600" spans="1:16" s="38" customFormat="1" ht="15" hidden="1" x14ac:dyDescent="0.2">
      <c r="A4600" s="38" t="s">
        <v>90</v>
      </c>
      <c r="B4600" s="38" t="str">
        <f t="shared" si="8"/>
        <v>mo_priv014</v>
      </c>
      <c r="C4600" s="38" t="s">
        <v>917</v>
      </c>
      <c r="D4600" s="38">
        <v>7</v>
      </c>
      <c r="E4600" s="38">
        <v>13</v>
      </c>
      <c r="F4600" s="38">
        <v>2025</v>
      </c>
      <c r="G4600" s="38">
        <v>4</v>
      </c>
      <c r="H4600" s="38" t="s">
        <v>14</v>
      </c>
      <c r="I4600" s="38" t="s">
        <v>1966</v>
      </c>
      <c r="J4600" s="38" t="s">
        <v>481</v>
      </c>
      <c r="K4600" s="38" t="s">
        <v>1058</v>
      </c>
      <c r="L4600" s="38">
        <v>375</v>
      </c>
      <c r="M4600" s="38">
        <v>375</v>
      </c>
      <c r="N4600" s="38">
        <v>1</v>
      </c>
      <c r="O4600" s="38" t="s">
        <v>201</v>
      </c>
      <c r="P4600" s="38" t="s">
        <v>1568</v>
      </c>
    </row>
    <row r="4601" spans="1:16" s="38" customFormat="1" ht="15" hidden="1" x14ac:dyDescent="0.2">
      <c r="A4601" s="38" t="s">
        <v>90</v>
      </c>
      <c r="B4601" s="38" t="str">
        <f t="shared" si="8"/>
        <v>mo_priv014</v>
      </c>
      <c r="C4601" s="38" t="s">
        <v>917</v>
      </c>
      <c r="D4601" s="38">
        <v>7</v>
      </c>
      <c r="E4601" s="38">
        <v>13</v>
      </c>
      <c r="F4601" s="38">
        <v>2025</v>
      </c>
      <c r="G4601" s="38">
        <v>4</v>
      </c>
      <c r="H4601" s="38" t="s">
        <v>14</v>
      </c>
      <c r="I4601" s="38" t="s">
        <v>425</v>
      </c>
      <c r="J4601" s="38" t="s">
        <v>426</v>
      </c>
      <c r="K4601" s="38" t="s">
        <v>1058</v>
      </c>
      <c r="L4601" s="38">
        <v>4</v>
      </c>
      <c r="M4601" s="38">
        <v>4</v>
      </c>
      <c r="N4601" s="38">
        <v>1</v>
      </c>
      <c r="O4601" s="38" t="s">
        <v>201</v>
      </c>
      <c r="P4601" s="38" t="s">
        <v>271</v>
      </c>
    </row>
    <row r="4602" spans="1:16" s="38" customFormat="1" ht="15" hidden="1" x14ac:dyDescent="0.2">
      <c r="A4602" s="38" t="s">
        <v>90</v>
      </c>
      <c r="B4602" s="38" t="str">
        <f t="shared" si="8"/>
        <v>mo_priv014</v>
      </c>
      <c r="C4602" s="38" t="s">
        <v>917</v>
      </c>
      <c r="D4602" s="38">
        <v>7</v>
      </c>
      <c r="E4602" s="38">
        <v>13</v>
      </c>
      <c r="F4602" s="38">
        <v>2025</v>
      </c>
      <c r="G4602" s="38">
        <v>4</v>
      </c>
      <c r="H4602" s="38" t="s">
        <v>14</v>
      </c>
      <c r="I4602" s="38" t="s">
        <v>375</v>
      </c>
      <c r="J4602" s="38" t="s">
        <v>398</v>
      </c>
      <c r="K4602" s="38" t="s">
        <v>1218</v>
      </c>
      <c r="L4602" s="38">
        <v>28</v>
      </c>
      <c r="M4602" s="38">
        <v>28</v>
      </c>
      <c r="N4602" s="38">
        <v>1</v>
      </c>
      <c r="O4602" s="38" t="s">
        <v>201</v>
      </c>
      <c r="P4602" s="38" t="s">
        <v>1453</v>
      </c>
    </row>
    <row r="4603" spans="1:16" s="38" customFormat="1" ht="15" hidden="1" x14ac:dyDescent="0.2">
      <c r="A4603" s="38" t="s">
        <v>90</v>
      </c>
      <c r="B4603" s="38" t="str">
        <f t="shared" si="8"/>
        <v>mo_priv014</v>
      </c>
      <c r="C4603" s="38" t="s">
        <v>917</v>
      </c>
      <c r="D4603" s="38">
        <v>7</v>
      </c>
      <c r="E4603" s="38">
        <v>13</v>
      </c>
      <c r="F4603" s="38">
        <v>2025</v>
      </c>
      <c r="G4603" s="38">
        <v>4</v>
      </c>
      <c r="H4603" s="38" t="s">
        <v>14</v>
      </c>
      <c r="I4603" s="38" t="s">
        <v>375</v>
      </c>
      <c r="J4603" s="38" t="s">
        <v>376</v>
      </c>
      <c r="K4603" s="38" t="s">
        <v>1218</v>
      </c>
      <c r="L4603" s="38">
        <v>7</v>
      </c>
      <c r="M4603" s="38">
        <v>7</v>
      </c>
      <c r="N4603" s="38">
        <v>1</v>
      </c>
      <c r="O4603" s="38" t="s">
        <v>201</v>
      </c>
      <c r="P4603" s="38" t="s">
        <v>1515</v>
      </c>
    </row>
    <row r="4604" spans="1:16" s="38" customFormat="1" ht="15" hidden="1" x14ac:dyDescent="0.2">
      <c r="A4604" s="38" t="s">
        <v>90</v>
      </c>
      <c r="B4604" s="38" t="str">
        <f t="shared" si="8"/>
        <v>mo_priv014</v>
      </c>
      <c r="C4604" s="38" t="s">
        <v>917</v>
      </c>
      <c r="D4604" s="38">
        <v>7</v>
      </c>
      <c r="E4604" s="38">
        <v>13</v>
      </c>
      <c r="F4604" s="38">
        <v>2025</v>
      </c>
      <c r="G4604" s="38">
        <v>4</v>
      </c>
      <c r="H4604" s="38" t="s">
        <v>14</v>
      </c>
      <c r="I4604" s="38" t="s">
        <v>314</v>
      </c>
      <c r="J4604" s="38" t="s">
        <v>1617</v>
      </c>
      <c r="K4604" s="38" t="s">
        <v>1058</v>
      </c>
      <c r="L4604" s="38">
        <v>11</v>
      </c>
      <c r="M4604" s="38">
        <v>11</v>
      </c>
      <c r="N4604" s="38">
        <v>1</v>
      </c>
      <c r="O4604" s="38" t="s">
        <v>201</v>
      </c>
      <c r="P4604" s="38" t="s">
        <v>1432</v>
      </c>
    </row>
    <row r="4605" spans="1:16" s="8" customFormat="1" ht="15" hidden="1" x14ac:dyDescent="0.25">
      <c r="A4605" s="5" t="s">
        <v>90</v>
      </c>
      <c r="B4605" s="5" t="str">
        <f t="shared" si="8"/>
        <v>mo_priv014</v>
      </c>
      <c r="C4605" s="5" t="s">
        <v>917</v>
      </c>
      <c r="D4605" s="5">
        <v>7</v>
      </c>
      <c r="E4605" s="5">
        <v>13</v>
      </c>
      <c r="F4605" s="5">
        <v>2025</v>
      </c>
      <c r="G4605" s="5">
        <v>4</v>
      </c>
      <c r="H4605" s="5" t="s">
        <v>14</v>
      </c>
      <c r="I4605" s="5" t="s">
        <v>371</v>
      </c>
      <c r="J4605" s="5" t="s">
        <v>2061</v>
      </c>
      <c r="K4605" s="5" t="s">
        <v>1058</v>
      </c>
      <c r="L4605" s="5">
        <v>7</v>
      </c>
      <c r="M4605" s="5">
        <v>7</v>
      </c>
      <c r="N4605" s="5">
        <v>1</v>
      </c>
      <c r="O4605" s="5" t="s">
        <v>2049</v>
      </c>
      <c r="P4605" s="5" t="s">
        <v>2062</v>
      </c>
    </row>
    <row r="4606" spans="1:16" s="38" customFormat="1" ht="15" hidden="1" x14ac:dyDescent="0.2">
      <c r="A4606" s="38" t="s">
        <v>90</v>
      </c>
      <c r="B4606" s="38" t="str">
        <f t="shared" si="8"/>
        <v>mo_priv014</v>
      </c>
      <c r="C4606" s="38" t="s">
        <v>917</v>
      </c>
      <c r="D4606" s="38">
        <v>7</v>
      </c>
      <c r="E4606" s="38">
        <v>13</v>
      </c>
      <c r="F4606" s="38">
        <v>2025</v>
      </c>
      <c r="G4606" s="38">
        <v>4</v>
      </c>
      <c r="H4606" s="38" t="s">
        <v>14</v>
      </c>
      <c r="I4606" s="38" t="s">
        <v>380</v>
      </c>
      <c r="J4606" s="38" t="s">
        <v>381</v>
      </c>
      <c r="K4606" s="38" t="s">
        <v>1058</v>
      </c>
      <c r="L4606" s="38">
        <v>1</v>
      </c>
      <c r="M4606" s="38">
        <v>1</v>
      </c>
      <c r="N4606" s="38">
        <v>1</v>
      </c>
      <c r="O4606" s="38" t="s">
        <v>201</v>
      </c>
      <c r="P4606" s="38" t="s">
        <v>1680</v>
      </c>
    </row>
    <row r="4607" spans="1:16" s="38" customFormat="1" ht="15" hidden="1" x14ac:dyDescent="0.2">
      <c r="A4607" s="38" t="s">
        <v>90</v>
      </c>
      <c r="B4607" s="38" t="str">
        <f t="shared" si="8"/>
        <v>mo_priv014</v>
      </c>
      <c r="C4607" s="38" t="s">
        <v>917</v>
      </c>
      <c r="D4607" s="38">
        <v>7</v>
      </c>
      <c r="E4607" s="38">
        <v>13</v>
      </c>
      <c r="F4607" s="38">
        <v>2025</v>
      </c>
      <c r="G4607" s="38">
        <v>4</v>
      </c>
      <c r="H4607" s="38" t="s">
        <v>14</v>
      </c>
      <c r="I4607" s="38" t="s">
        <v>375</v>
      </c>
      <c r="J4607" s="38" t="s">
        <v>1676</v>
      </c>
      <c r="K4607" s="38" t="s">
        <v>1218</v>
      </c>
      <c r="L4607" s="38">
        <v>13</v>
      </c>
      <c r="M4607" s="38">
        <v>13</v>
      </c>
      <c r="N4607" s="38">
        <v>1</v>
      </c>
      <c r="O4607" s="38" t="s">
        <v>201</v>
      </c>
      <c r="P4607" s="38" t="s">
        <v>1531</v>
      </c>
    </row>
    <row r="4608" spans="1:16" s="38" customFormat="1" ht="15" hidden="1" x14ac:dyDescent="0.25">
      <c r="A4608" s="38" t="s">
        <v>84</v>
      </c>
      <c r="B4608" s="38" t="str">
        <f t="shared" si="8"/>
        <v>mo_priv015</v>
      </c>
      <c r="C4608" s="38" t="s">
        <v>917</v>
      </c>
      <c r="D4608" s="38">
        <v>7</v>
      </c>
      <c r="E4608" s="38">
        <v>13</v>
      </c>
      <c r="F4608" s="38">
        <v>2025</v>
      </c>
      <c r="G4608" s="38">
        <v>4</v>
      </c>
      <c r="H4608" s="38" t="s">
        <v>1505</v>
      </c>
      <c r="I4608" s="38" t="s">
        <v>310</v>
      </c>
      <c r="J4608" s="38" t="s">
        <v>311</v>
      </c>
      <c r="K4608" s="38" t="s">
        <v>1218</v>
      </c>
      <c r="L4608" s="38">
        <v>3</v>
      </c>
      <c r="M4608" s="38">
        <v>3</v>
      </c>
      <c r="N4608" s="38">
        <v>1</v>
      </c>
      <c r="O4608" s="38" t="s">
        <v>201</v>
      </c>
      <c r="P4608" s="5" t="s">
        <v>509</v>
      </c>
    </row>
    <row r="4609" spans="1:16" s="38" customFormat="1" ht="15" hidden="1" x14ac:dyDescent="0.2">
      <c r="A4609" s="38" t="s">
        <v>84</v>
      </c>
      <c r="B4609" s="38" t="str">
        <f t="shared" si="8"/>
        <v>mo_priv015</v>
      </c>
      <c r="C4609" s="38" t="s">
        <v>917</v>
      </c>
      <c r="D4609" s="38">
        <v>7</v>
      </c>
      <c r="E4609" s="38">
        <v>13</v>
      </c>
      <c r="F4609" s="38">
        <v>2025</v>
      </c>
      <c r="G4609" s="38">
        <v>4</v>
      </c>
      <c r="H4609" s="38" t="s">
        <v>1505</v>
      </c>
      <c r="I4609" s="38" t="s">
        <v>1966</v>
      </c>
      <c r="J4609" s="38" t="s">
        <v>481</v>
      </c>
      <c r="K4609" s="38" t="s">
        <v>1058</v>
      </c>
      <c r="L4609" s="38">
        <v>49</v>
      </c>
      <c r="M4609" s="38">
        <v>49</v>
      </c>
      <c r="N4609" s="38">
        <v>1</v>
      </c>
      <c r="O4609" s="38" t="s">
        <v>201</v>
      </c>
      <c r="P4609" s="38" t="s">
        <v>1568</v>
      </c>
    </row>
    <row r="4610" spans="1:16" s="8" customFormat="1" ht="15" hidden="1" x14ac:dyDescent="0.25">
      <c r="A4610" s="5" t="s">
        <v>84</v>
      </c>
      <c r="B4610" s="5" t="str">
        <f t="shared" si="8"/>
        <v>mo_priv015</v>
      </c>
      <c r="C4610" s="5" t="s">
        <v>917</v>
      </c>
      <c r="D4610" s="5">
        <v>7</v>
      </c>
      <c r="E4610" s="5">
        <v>13</v>
      </c>
      <c r="F4610" s="5">
        <v>2025</v>
      </c>
      <c r="G4610" s="5">
        <v>4</v>
      </c>
      <c r="H4610" s="5" t="s">
        <v>1505</v>
      </c>
      <c r="I4610" s="5" t="s">
        <v>973</v>
      </c>
      <c r="J4610" s="5" t="s">
        <v>1213</v>
      </c>
      <c r="K4610" s="5" t="s">
        <v>1058</v>
      </c>
      <c r="L4610" s="5">
        <v>64</v>
      </c>
      <c r="M4610" s="5">
        <v>64</v>
      </c>
      <c r="N4610" s="5">
        <v>1</v>
      </c>
      <c r="O4610" s="5">
        <v>1313</v>
      </c>
      <c r="P4610" s="5" t="s">
        <v>1779</v>
      </c>
    </row>
    <row r="4611" spans="1:16" s="38" customFormat="1" ht="15" hidden="1" x14ac:dyDescent="0.2">
      <c r="A4611" s="38" t="s">
        <v>84</v>
      </c>
      <c r="B4611" s="38" t="str">
        <f t="shared" si="8"/>
        <v>mo_priv015</v>
      </c>
      <c r="C4611" s="38" t="s">
        <v>917</v>
      </c>
      <c r="D4611" s="38">
        <v>7</v>
      </c>
      <c r="E4611" s="38">
        <v>13</v>
      </c>
      <c r="F4611" s="38">
        <v>2025</v>
      </c>
      <c r="G4611" s="38">
        <v>4</v>
      </c>
      <c r="H4611" s="38" t="s">
        <v>1505</v>
      </c>
      <c r="I4611" s="38" t="s">
        <v>375</v>
      </c>
      <c r="J4611" s="38" t="s">
        <v>376</v>
      </c>
      <c r="K4611" s="38" t="s">
        <v>1218</v>
      </c>
      <c r="L4611" s="38">
        <v>173</v>
      </c>
      <c r="M4611" s="38">
        <v>173</v>
      </c>
      <c r="N4611" s="38">
        <v>1</v>
      </c>
      <c r="O4611" s="38" t="s">
        <v>201</v>
      </c>
      <c r="P4611" s="38" t="s">
        <v>1515</v>
      </c>
    </row>
    <row r="4612" spans="1:16" s="38" customFormat="1" ht="15" hidden="1" x14ac:dyDescent="0.2">
      <c r="A4612" s="38" t="s">
        <v>84</v>
      </c>
      <c r="B4612" s="38" t="str">
        <f t="shared" si="8"/>
        <v>mo_priv015</v>
      </c>
      <c r="C4612" s="38" t="s">
        <v>917</v>
      </c>
      <c r="D4612" s="38">
        <v>7</v>
      </c>
      <c r="E4612" s="38">
        <v>13</v>
      </c>
      <c r="F4612" s="38">
        <v>2025</v>
      </c>
      <c r="G4612" s="38">
        <v>4</v>
      </c>
      <c r="H4612" s="38" t="s">
        <v>1505</v>
      </c>
      <c r="I4612" s="38" t="s">
        <v>314</v>
      </c>
      <c r="J4612" s="38" t="s">
        <v>1617</v>
      </c>
      <c r="K4612" s="38" t="s">
        <v>1058</v>
      </c>
      <c r="L4612" s="38">
        <v>655</v>
      </c>
      <c r="M4612" s="38">
        <v>95</v>
      </c>
      <c r="N4612" s="38">
        <v>7</v>
      </c>
      <c r="O4612" s="38" t="s">
        <v>201</v>
      </c>
      <c r="P4612" s="38" t="s">
        <v>1432</v>
      </c>
    </row>
    <row r="4613" spans="1:16" s="38" customFormat="1" ht="15" hidden="1" x14ac:dyDescent="0.2">
      <c r="A4613" s="38" t="s">
        <v>84</v>
      </c>
      <c r="B4613" s="38" t="str">
        <f t="shared" si="8"/>
        <v>mo_priv015</v>
      </c>
      <c r="C4613" s="38" t="s">
        <v>917</v>
      </c>
      <c r="D4613" s="38">
        <v>7</v>
      </c>
      <c r="E4613" s="38">
        <v>13</v>
      </c>
      <c r="F4613" s="38">
        <v>2025</v>
      </c>
      <c r="G4613" s="38">
        <v>4</v>
      </c>
      <c r="H4613" s="38" t="s">
        <v>1505</v>
      </c>
      <c r="I4613" s="38" t="s">
        <v>520</v>
      </c>
      <c r="J4613" s="38" t="s">
        <v>521</v>
      </c>
      <c r="K4613" s="38" t="s">
        <v>1058</v>
      </c>
      <c r="L4613" s="38">
        <v>350</v>
      </c>
      <c r="M4613" s="38">
        <v>1</v>
      </c>
      <c r="N4613" s="38">
        <v>350</v>
      </c>
      <c r="O4613" s="38" t="s">
        <v>201</v>
      </c>
      <c r="P4613" s="38" t="s">
        <v>1571</v>
      </c>
    </row>
    <row r="4614" spans="1:16" s="38" customFormat="1" ht="15" hidden="1" x14ac:dyDescent="0.2">
      <c r="A4614" s="38" t="s">
        <v>84</v>
      </c>
      <c r="B4614" s="38" t="str">
        <f t="shared" si="8"/>
        <v>mo_priv015</v>
      </c>
      <c r="C4614" s="38" t="s">
        <v>917</v>
      </c>
      <c r="D4614" s="38">
        <v>7</v>
      </c>
      <c r="E4614" s="38">
        <v>13</v>
      </c>
      <c r="F4614" s="38">
        <v>2025</v>
      </c>
      <c r="G4614" s="38">
        <v>4</v>
      </c>
      <c r="H4614" s="38" t="s">
        <v>1505</v>
      </c>
      <c r="I4614" s="38" t="s">
        <v>520</v>
      </c>
      <c r="J4614" s="38" t="s">
        <v>521</v>
      </c>
      <c r="K4614" s="38" t="s">
        <v>1058</v>
      </c>
      <c r="L4614" s="38">
        <v>720</v>
      </c>
      <c r="M4614" s="38">
        <v>8</v>
      </c>
      <c r="N4614" s="38">
        <v>90</v>
      </c>
      <c r="O4614" s="38" t="s">
        <v>201</v>
      </c>
      <c r="P4614" s="38" t="s">
        <v>1571</v>
      </c>
    </row>
    <row r="4615" spans="1:16" s="38" customFormat="1" ht="15" hidden="1" x14ac:dyDescent="0.2">
      <c r="A4615" s="38" t="s">
        <v>84</v>
      </c>
      <c r="B4615" s="38" t="str">
        <f t="shared" si="8"/>
        <v>mo_priv015</v>
      </c>
      <c r="C4615" s="38" t="s">
        <v>917</v>
      </c>
      <c r="D4615" s="38">
        <v>7</v>
      </c>
      <c r="E4615" s="38">
        <v>13</v>
      </c>
      <c r="F4615" s="38">
        <v>2025</v>
      </c>
      <c r="G4615" s="38">
        <v>4</v>
      </c>
      <c r="H4615" s="38" t="s">
        <v>1505</v>
      </c>
      <c r="I4615" s="38" t="s">
        <v>425</v>
      </c>
      <c r="J4615" s="38" t="s">
        <v>426</v>
      </c>
      <c r="K4615" s="38" t="s">
        <v>1058</v>
      </c>
      <c r="L4615" s="38">
        <v>2</v>
      </c>
      <c r="M4615" s="38">
        <v>2</v>
      </c>
      <c r="N4615" s="38">
        <v>1</v>
      </c>
      <c r="O4615" s="38" t="s">
        <v>201</v>
      </c>
      <c r="P4615" s="38" t="s">
        <v>271</v>
      </c>
    </row>
    <row r="4616" spans="1:16" s="38" customFormat="1" ht="15" hidden="1" x14ac:dyDescent="0.2">
      <c r="A4616" s="38" t="s">
        <v>84</v>
      </c>
      <c r="B4616" s="38" t="str">
        <f t="shared" si="8"/>
        <v>mo_priv015</v>
      </c>
      <c r="C4616" s="38" t="s">
        <v>917</v>
      </c>
      <c r="D4616" s="38">
        <v>7</v>
      </c>
      <c r="E4616" s="38">
        <v>13</v>
      </c>
      <c r="F4616" s="38">
        <v>2025</v>
      </c>
      <c r="G4616" s="38">
        <v>4</v>
      </c>
      <c r="H4616" s="38" t="s">
        <v>1505</v>
      </c>
      <c r="I4616" s="38" t="s">
        <v>351</v>
      </c>
      <c r="J4616" s="38" t="s">
        <v>352</v>
      </c>
      <c r="K4616" s="38" t="s">
        <v>1058</v>
      </c>
      <c r="L4616" s="38">
        <v>2</v>
      </c>
      <c r="M4616" s="38">
        <v>2</v>
      </c>
      <c r="N4616" s="38">
        <v>1</v>
      </c>
      <c r="O4616" s="38" t="s">
        <v>201</v>
      </c>
      <c r="P4616" s="38" t="s">
        <v>1516</v>
      </c>
    </row>
    <row r="4617" spans="1:16" s="38" customFormat="1" ht="15" hidden="1" x14ac:dyDescent="0.2">
      <c r="A4617" s="38" t="s">
        <v>88</v>
      </c>
      <c r="B4617" s="38" t="str">
        <f t="shared" si="8"/>
        <v>mo_priv016</v>
      </c>
      <c r="C4617" s="38" t="s">
        <v>917</v>
      </c>
      <c r="D4617" s="38">
        <v>7</v>
      </c>
      <c r="E4617" s="38">
        <v>15</v>
      </c>
      <c r="F4617" s="38">
        <v>2025</v>
      </c>
      <c r="G4617" s="38">
        <v>4</v>
      </c>
      <c r="H4617" s="38" t="s">
        <v>1505</v>
      </c>
      <c r="I4617" s="38" t="s">
        <v>520</v>
      </c>
      <c r="J4617" s="38" t="s">
        <v>2063</v>
      </c>
      <c r="K4617" s="38" t="s">
        <v>1058</v>
      </c>
      <c r="L4617" s="38">
        <v>1440</v>
      </c>
      <c r="M4617" s="38">
        <v>16</v>
      </c>
      <c r="N4617" s="38">
        <v>90</v>
      </c>
      <c r="O4617" s="38" t="s">
        <v>201</v>
      </c>
      <c r="P4617" s="38" t="s">
        <v>1571</v>
      </c>
    </row>
    <row r="4618" spans="1:16" s="38" customFormat="1" ht="15" hidden="1" x14ac:dyDescent="0.2">
      <c r="A4618" s="38" t="s">
        <v>88</v>
      </c>
      <c r="B4618" s="38" t="str">
        <f t="shared" si="8"/>
        <v>mo_priv016</v>
      </c>
      <c r="C4618" s="38" t="s">
        <v>917</v>
      </c>
      <c r="D4618" s="38">
        <v>7</v>
      </c>
      <c r="E4618" s="38">
        <v>15</v>
      </c>
      <c r="F4618" s="38">
        <v>2025</v>
      </c>
      <c r="G4618" s="38">
        <v>4</v>
      </c>
      <c r="H4618" s="38" t="s">
        <v>1505</v>
      </c>
      <c r="I4618" s="38" t="s">
        <v>425</v>
      </c>
      <c r="J4618" s="38" t="s">
        <v>426</v>
      </c>
      <c r="K4618" s="38" t="s">
        <v>1058</v>
      </c>
      <c r="L4618" s="38">
        <v>27</v>
      </c>
      <c r="M4618" s="38">
        <v>27</v>
      </c>
      <c r="N4618" s="38">
        <v>1</v>
      </c>
      <c r="O4618" s="38" t="s">
        <v>201</v>
      </c>
      <c r="P4618" s="38" t="s">
        <v>271</v>
      </c>
    </row>
    <row r="4619" spans="1:16" s="38" customFormat="1" ht="15" hidden="1" x14ac:dyDescent="0.2">
      <c r="A4619" s="38" t="s">
        <v>88</v>
      </c>
      <c r="B4619" s="38" t="str">
        <f t="shared" si="8"/>
        <v>mo_priv016</v>
      </c>
      <c r="C4619" s="38" t="s">
        <v>917</v>
      </c>
      <c r="D4619" s="38">
        <v>7</v>
      </c>
      <c r="E4619" s="38">
        <v>15</v>
      </c>
      <c r="F4619" s="38">
        <v>2025</v>
      </c>
      <c r="G4619" s="38">
        <v>4</v>
      </c>
      <c r="H4619" s="38" t="s">
        <v>1505</v>
      </c>
      <c r="I4619" s="38" t="s">
        <v>992</v>
      </c>
      <c r="J4619" s="38" t="s">
        <v>1197</v>
      </c>
      <c r="K4619" s="38" t="s">
        <v>1058</v>
      </c>
      <c r="L4619" s="38">
        <v>68</v>
      </c>
      <c r="M4619" s="38">
        <v>68</v>
      </c>
      <c r="N4619" s="38">
        <v>1</v>
      </c>
      <c r="O4619" s="38" t="s">
        <v>201</v>
      </c>
      <c r="P4619" s="38" t="s">
        <v>1147</v>
      </c>
    </row>
    <row r="4620" spans="1:16" s="38" customFormat="1" ht="15" hidden="1" x14ac:dyDescent="0.2">
      <c r="A4620" s="38" t="s">
        <v>88</v>
      </c>
      <c r="B4620" s="38" t="str">
        <f t="shared" si="8"/>
        <v>mo_priv016</v>
      </c>
      <c r="C4620" s="38" t="s">
        <v>917</v>
      </c>
      <c r="D4620" s="38">
        <v>7</v>
      </c>
      <c r="E4620" s="38">
        <v>15</v>
      </c>
      <c r="F4620" s="38">
        <v>2025</v>
      </c>
      <c r="G4620" s="38">
        <v>4</v>
      </c>
      <c r="H4620" s="38" t="s">
        <v>1505</v>
      </c>
      <c r="I4620" s="38" t="s">
        <v>314</v>
      </c>
      <c r="J4620" s="38" t="s">
        <v>315</v>
      </c>
      <c r="K4620" s="38" t="s">
        <v>1058</v>
      </c>
      <c r="L4620" s="38">
        <v>280</v>
      </c>
      <c r="M4620" s="38">
        <v>40</v>
      </c>
      <c r="N4620" s="38">
        <v>7</v>
      </c>
      <c r="O4620" s="38" t="s">
        <v>201</v>
      </c>
      <c r="P4620" s="38" t="s">
        <v>1432</v>
      </c>
    </row>
    <row r="4621" spans="1:16" s="38" customFormat="1" ht="15" hidden="1" x14ac:dyDescent="0.2">
      <c r="A4621" s="38" t="s">
        <v>88</v>
      </c>
      <c r="B4621" s="38" t="str">
        <f t="shared" si="8"/>
        <v>mo_priv016</v>
      </c>
      <c r="C4621" s="38" t="s">
        <v>917</v>
      </c>
      <c r="D4621" s="38">
        <v>7</v>
      </c>
      <c r="E4621" s="38">
        <v>15</v>
      </c>
      <c r="F4621" s="38">
        <v>2025</v>
      </c>
      <c r="G4621" s="38">
        <v>4</v>
      </c>
      <c r="H4621" s="38" t="s">
        <v>1505</v>
      </c>
      <c r="I4621" s="38" t="s">
        <v>310</v>
      </c>
      <c r="J4621" s="38" t="s">
        <v>547</v>
      </c>
      <c r="K4621" s="38" t="s">
        <v>1218</v>
      </c>
      <c r="L4621" s="38">
        <v>16</v>
      </c>
      <c r="M4621" s="38">
        <v>2</v>
      </c>
      <c r="N4621" s="38">
        <v>8</v>
      </c>
      <c r="O4621" s="38" t="s">
        <v>201</v>
      </c>
      <c r="P4621" s="38" t="s">
        <v>546</v>
      </c>
    </row>
    <row r="4622" spans="1:16" s="38" customFormat="1" ht="15" hidden="1" x14ac:dyDescent="0.2">
      <c r="A4622" s="38" t="s">
        <v>88</v>
      </c>
      <c r="B4622" s="38" t="str">
        <f t="shared" si="8"/>
        <v>mo_priv016</v>
      </c>
      <c r="C4622" s="38" t="s">
        <v>917</v>
      </c>
      <c r="D4622" s="38">
        <v>7</v>
      </c>
      <c r="E4622" s="38">
        <v>15</v>
      </c>
      <c r="F4622" s="38">
        <v>2025</v>
      </c>
      <c r="G4622" s="38">
        <v>4</v>
      </c>
      <c r="H4622" s="38" t="s">
        <v>1505</v>
      </c>
      <c r="I4622" s="38" t="s">
        <v>484</v>
      </c>
      <c r="J4622" s="38" t="s">
        <v>338</v>
      </c>
      <c r="K4622" s="38" t="s">
        <v>1058</v>
      </c>
      <c r="L4622" s="38">
        <v>33</v>
      </c>
      <c r="M4622" s="38">
        <v>33</v>
      </c>
      <c r="N4622" s="38">
        <v>1</v>
      </c>
      <c r="O4622" s="38" t="s">
        <v>201</v>
      </c>
      <c r="P4622" s="38" t="s">
        <v>1464</v>
      </c>
    </row>
    <row r="4623" spans="1:16" s="38" customFormat="1" ht="15" hidden="1" x14ac:dyDescent="0.2">
      <c r="A4623" s="38" t="s">
        <v>88</v>
      </c>
      <c r="B4623" s="38" t="str">
        <f t="shared" si="8"/>
        <v>mo_priv016</v>
      </c>
      <c r="C4623" s="38" t="s">
        <v>917</v>
      </c>
      <c r="D4623" s="38">
        <v>7</v>
      </c>
      <c r="E4623" s="38">
        <v>15</v>
      </c>
      <c r="F4623" s="38">
        <v>2025</v>
      </c>
      <c r="G4623" s="38">
        <v>4</v>
      </c>
      <c r="H4623" s="38" t="s">
        <v>1505</v>
      </c>
      <c r="I4623" s="38" t="s">
        <v>375</v>
      </c>
      <c r="J4623" s="38" t="s">
        <v>376</v>
      </c>
      <c r="K4623" s="38" t="s">
        <v>1218</v>
      </c>
      <c r="L4623" s="38">
        <v>3</v>
      </c>
      <c r="M4623" s="38">
        <v>3</v>
      </c>
      <c r="N4623" s="38">
        <v>1</v>
      </c>
      <c r="O4623" s="38" t="s">
        <v>201</v>
      </c>
      <c r="P4623" s="38" t="s">
        <v>1515</v>
      </c>
    </row>
    <row r="4624" spans="1:16" s="8" customFormat="1" ht="15" hidden="1" x14ac:dyDescent="0.25">
      <c r="A4624" s="5" t="s">
        <v>88</v>
      </c>
      <c r="B4624" s="5" t="str">
        <f t="shared" si="8"/>
        <v>mo_priv016</v>
      </c>
      <c r="C4624" s="5" t="s">
        <v>917</v>
      </c>
      <c r="D4624" s="5">
        <v>7</v>
      </c>
      <c r="E4624" s="5">
        <v>15</v>
      </c>
      <c r="F4624" s="5">
        <v>2025</v>
      </c>
      <c r="G4624" s="5">
        <v>4</v>
      </c>
      <c r="H4624" s="5" t="s">
        <v>1505</v>
      </c>
      <c r="I4624" s="5" t="s">
        <v>440</v>
      </c>
      <c r="J4624" s="5" t="s">
        <v>487</v>
      </c>
      <c r="K4624" s="5" t="s">
        <v>1058</v>
      </c>
      <c r="L4624" s="5">
        <v>3</v>
      </c>
      <c r="M4624" s="5">
        <v>3</v>
      </c>
      <c r="N4624" s="5">
        <v>1</v>
      </c>
      <c r="O4624" s="5" t="s">
        <v>2064</v>
      </c>
      <c r="P4624" s="5" t="s">
        <v>1573</v>
      </c>
    </row>
    <row r="4625" spans="1:16" s="8" customFormat="1" ht="15" hidden="1" x14ac:dyDescent="0.25">
      <c r="A4625" s="5" t="s">
        <v>88</v>
      </c>
      <c r="B4625" s="5" t="str">
        <f t="shared" si="8"/>
        <v>mo_priv016</v>
      </c>
      <c r="C4625" s="5" t="s">
        <v>917</v>
      </c>
      <c r="D4625" s="5">
        <v>7</v>
      </c>
      <c r="E4625" s="5">
        <v>15</v>
      </c>
      <c r="F4625" s="5">
        <v>2025</v>
      </c>
      <c r="G4625" s="5">
        <v>4</v>
      </c>
      <c r="H4625" s="5" t="s">
        <v>1505</v>
      </c>
      <c r="I4625" s="5" t="s">
        <v>996</v>
      </c>
      <c r="J4625" s="5" t="s">
        <v>2065</v>
      </c>
      <c r="K4625" s="5" t="s">
        <v>1058</v>
      </c>
      <c r="L4625" s="5">
        <v>16</v>
      </c>
      <c r="M4625" s="5">
        <v>16</v>
      </c>
      <c r="N4625" s="5">
        <v>1</v>
      </c>
      <c r="O4625" s="5" t="s">
        <v>2066</v>
      </c>
      <c r="P4625" s="5" t="s">
        <v>1146</v>
      </c>
    </row>
    <row r="4626" spans="1:16" s="38" customFormat="1" ht="15" hidden="1" x14ac:dyDescent="0.2">
      <c r="A4626" s="38" t="s">
        <v>88</v>
      </c>
      <c r="B4626" s="38" t="str">
        <f t="shared" si="8"/>
        <v>mo_priv016</v>
      </c>
      <c r="C4626" s="38" t="s">
        <v>917</v>
      </c>
      <c r="D4626" s="38">
        <v>7</v>
      </c>
      <c r="E4626" s="38">
        <v>15</v>
      </c>
      <c r="F4626" s="38">
        <v>2025</v>
      </c>
      <c r="G4626" s="38">
        <v>4</v>
      </c>
      <c r="H4626" s="38" t="s">
        <v>1505</v>
      </c>
      <c r="I4626" s="38" t="s">
        <v>1008</v>
      </c>
      <c r="J4626" s="38" t="s">
        <v>2055</v>
      </c>
      <c r="K4626" s="38" t="s">
        <v>1058</v>
      </c>
      <c r="L4626" s="38">
        <v>1150</v>
      </c>
      <c r="M4626" s="38">
        <v>10</v>
      </c>
      <c r="N4626" s="38">
        <v>115</v>
      </c>
      <c r="O4626" s="38" t="s">
        <v>201</v>
      </c>
      <c r="P4626" s="38" t="s">
        <v>2056</v>
      </c>
    </row>
    <row r="4627" spans="1:16" s="38" customFormat="1" ht="15" hidden="1" x14ac:dyDescent="0.2">
      <c r="A4627" s="38" t="s">
        <v>88</v>
      </c>
      <c r="B4627" s="38" t="str">
        <f t="shared" si="8"/>
        <v>mo_priv016</v>
      </c>
      <c r="C4627" s="38" t="s">
        <v>917</v>
      </c>
      <c r="D4627" s="38">
        <v>7</v>
      </c>
      <c r="E4627" s="38">
        <v>15</v>
      </c>
      <c r="F4627" s="38">
        <v>2025</v>
      </c>
      <c r="G4627" s="38">
        <v>4</v>
      </c>
      <c r="H4627" s="38" t="s">
        <v>1505</v>
      </c>
      <c r="I4627" s="38" t="s">
        <v>461</v>
      </c>
      <c r="J4627" s="38" t="s">
        <v>523</v>
      </c>
      <c r="K4627" s="38" t="s">
        <v>1058</v>
      </c>
      <c r="L4627" s="38">
        <v>455</v>
      </c>
      <c r="M4627" s="38">
        <v>13</v>
      </c>
      <c r="N4627" s="38">
        <v>35</v>
      </c>
      <c r="O4627" s="38" t="s">
        <v>201</v>
      </c>
      <c r="P4627" s="38" t="s">
        <v>2021</v>
      </c>
    </row>
    <row r="4628" spans="1:16" s="38" customFormat="1" ht="15" hidden="1" x14ac:dyDescent="0.2">
      <c r="A4628" s="38" t="s">
        <v>88</v>
      </c>
      <c r="B4628" s="38" t="str">
        <f t="shared" si="8"/>
        <v>mo_priv016</v>
      </c>
      <c r="C4628" s="38" t="s">
        <v>917</v>
      </c>
      <c r="D4628" s="38">
        <v>7</v>
      </c>
      <c r="E4628" s="38">
        <v>15</v>
      </c>
      <c r="F4628" s="38">
        <v>2025</v>
      </c>
      <c r="G4628" s="38">
        <v>4</v>
      </c>
      <c r="H4628" s="38" t="s">
        <v>1505</v>
      </c>
      <c r="I4628" s="38" t="s">
        <v>399</v>
      </c>
      <c r="J4628" s="38" t="s">
        <v>400</v>
      </c>
      <c r="K4628" s="38" t="s">
        <v>1058</v>
      </c>
      <c r="L4628" s="38">
        <v>1</v>
      </c>
      <c r="M4628" s="38">
        <v>1</v>
      </c>
      <c r="N4628" s="38">
        <v>1</v>
      </c>
      <c r="O4628" s="38" t="s">
        <v>201</v>
      </c>
      <c r="P4628" s="38" t="s">
        <v>1547</v>
      </c>
    </row>
    <row r="4629" spans="1:16" s="38" customFormat="1" ht="15" hidden="1" x14ac:dyDescent="0.2">
      <c r="A4629" s="38" t="s">
        <v>88</v>
      </c>
      <c r="B4629" s="38" t="str">
        <f t="shared" si="8"/>
        <v>mo_priv016</v>
      </c>
      <c r="C4629" s="38" t="s">
        <v>917</v>
      </c>
      <c r="D4629" s="38">
        <v>7</v>
      </c>
      <c r="E4629" s="38">
        <v>15</v>
      </c>
      <c r="F4629" s="38">
        <v>2025</v>
      </c>
      <c r="G4629" s="38">
        <v>4</v>
      </c>
      <c r="H4629" s="38" t="s">
        <v>1505</v>
      </c>
      <c r="I4629" s="38" t="s">
        <v>520</v>
      </c>
      <c r="J4629" s="38" t="s">
        <v>521</v>
      </c>
      <c r="K4629" s="38" t="s">
        <v>1058</v>
      </c>
      <c r="L4629" s="38">
        <v>500</v>
      </c>
      <c r="M4629" s="38">
        <v>2</v>
      </c>
      <c r="N4629" s="38">
        <v>250</v>
      </c>
      <c r="O4629" s="38" t="s">
        <v>201</v>
      </c>
      <c r="P4629" s="38" t="s">
        <v>1571</v>
      </c>
    </row>
    <row r="4630" spans="1:16" s="38" customFormat="1" ht="15" hidden="1" x14ac:dyDescent="0.2">
      <c r="A4630" s="38" t="s">
        <v>81</v>
      </c>
      <c r="B4630" s="38" t="str">
        <f t="shared" si="8"/>
        <v>mo_priv017</v>
      </c>
      <c r="C4630" s="38" t="s">
        <v>917</v>
      </c>
      <c r="D4630" s="38">
        <v>7</v>
      </c>
      <c r="E4630" s="38">
        <v>15</v>
      </c>
      <c r="F4630" s="38">
        <v>2025</v>
      </c>
      <c r="G4630" s="38">
        <v>4</v>
      </c>
      <c r="H4630" s="38" t="s">
        <v>1505</v>
      </c>
      <c r="I4630" s="38" t="s">
        <v>375</v>
      </c>
      <c r="J4630" s="38" t="s">
        <v>376</v>
      </c>
      <c r="K4630" s="38" t="s">
        <v>1218</v>
      </c>
      <c r="L4630" s="38">
        <v>1</v>
      </c>
      <c r="M4630" s="38">
        <v>1</v>
      </c>
      <c r="N4630" s="38">
        <v>1</v>
      </c>
      <c r="O4630" s="38" t="s">
        <v>201</v>
      </c>
      <c r="P4630" s="38" t="s">
        <v>1515</v>
      </c>
    </row>
    <row r="4631" spans="1:16" s="38" customFormat="1" ht="15" hidden="1" x14ac:dyDescent="0.2">
      <c r="A4631" s="38" t="s">
        <v>81</v>
      </c>
      <c r="B4631" s="38" t="str">
        <f t="shared" si="8"/>
        <v>mo_priv017</v>
      </c>
      <c r="C4631" s="38" t="s">
        <v>917</v>
      </c>
      <c r="D4631" s="38">
        <v>7</v>
      </c>
      <c r="E4631" s="38">
        <v>15</v>
      </c>
      <c r="F4631" s="38">
        <v>2025</v>
      </c>
      <c r="G4631" s="38">
        <v>4</v>
      </c>
      <c r="H4631" s="38" t="s">
        <v>1505</v>
      </c>
      <c r="I4631" s="38" t="s">
        <v>325</v>
      </c>
      <c r="J4631" s="38" t="s">
        <v>409</v>
      </c>
      <c r="K4631" s="38" t="s">
        <v>1058</v>
      </c>
      <c r="L4631" s="38">
        <v>1</v>
      </c>
      <c r="M4631" s="38">
        <v>1</v>
      </c>
      <c r="N4631" s="38">
        <v>1</v>
      </c>
      <c r="O4631" s="38" t="s">
        <v>201</v>
      </c>
      <c r="P4631" s="38" t="s">
        <v>1580</v>
      </c>
    </row>
    <row r="4632" spans="1:16" s="38" customFormat="1" ht="15" hidden="1" x14ac:dyDescent="0.2">
      <c r="A4632" s="38" t="s">
        <v>81</v>
      </c>
      <c r="B4632" s="38" t="str">
        <f t="shared" si="8"/>
        <v>mo_priv017</v>
      </c>
      <c r="C4632" s="38" t="s">
        <v>917</v>
      </c>
      <c r="D4632" s="38">
        <v>7</v>
      </c>
      <c r="E4632" s="38">
        <v>15</v>
      </c>
      <c r="F4632" s="38">
        <v>2025</v>
      </c>
      <c r="G4632" s="38">
        <v>4</v>
      </c>
      <c r="H4632" s="38" t="s">
        <v>1505</v>
      </c>
      <c r="I4632" s="38" t="s">
        <v>314</v>
      </c>
      <c r="J4632" s="38" t="s">
        <v>315</v>
      </c>
      <c r="K4632" s="38" t="s">
        <v>1058</v>
      </c>
      <c r="L4632" s="38">
        <v>13</v>
      </c>
      <c r="M4632" s="38">
        <v>13</v>
      </c>
      <c r="N4632" s="38">
        <v>1</v>
      </c>
      <c r="O4632" s="38" t="s">
        <v>201</v>
      </c>
      <c r="P4632" s="38" t="s">
        <v>1432</v>
      </c>
    </row>
    <row r="4633" spans="1:16" s="38" customFormat="1" ht="15" hidden="1" x14ac:dyDescent="0.2">
      <c r="A4633" s="38" t="s">
        <v>81</v>
      </c>
      <c r="B4633" s="38" t="str">
        <f t="shared" si="8"/>
        <v>mo_priv017</v>
      </c>
      <c r="C4633" s="38" t="s">
        <v>917</v>
      </c>
      <c r="D4633" s="38">
        <v>7</v>
      </c>
      <c r="E4633" s="38">
        <v>15</v>
      </c>
      <c r="F4633" s="38">
        <v>2025</v>
      </c>
      <c r="G4633" s="38">
        <v>4</v>
      </c>
      <c r="H4633" s="38" t="s">
        <v>1505</v>
      </c>
      <c r="I4633" s="38" t="s">
        <v>461</v>
      </c>
      <c r="J4633" s="38" t="s">
        <v>523</v>
      </c>
      <c r="K4633" s="38" t="s">
        <v>1058</v>
      </c>
      <c r="L4633" s="38">
        <v>1610</v>
      </c>
      <c r="M4633" s="38">
        <v>161</v>
      </c>
      <c r="N4633" s="38">
        <v>10</v>
      </c>
      <c r="O4633" s="38" t="s">
        <v>201</v>
      </c>
      <c r="P4633" s="38" t="s">
        <v>2021</v>
      </c>
    </row>
    <row r="4634" spans="1:16" s="38" customFormat="1" ht="15" hidden="1" x14ac:dyDescent="0.2">
      <c r="A4634" s="38" t="s">
        <v>81</v>
      </c>
      <c r="B4634" s="38" t="str">
        <f t="shared" si="8"/>
        <v>mo_priv017</v>
      </c>
      <c r="C4634" s="38" t="s">
        <v>917</v>
      </c>
      <c r="D4634" s="38">
        <v>7</v>
      </c>
      <c r="E4634" s="38">
        <v>15</v>
      </c>
      <c r="F4634" s="38">
        <v>2025</v>
      </c>
      <c r="G4634" s="38">
        <v>4</v>
      </c>
      <c r="H4634" s="38" t="s">
        <v>1505</v>
      </c>
      <c r="I4634" s="38" t="s">
        <v>425</v>
      </c>
      <c r="J4634" s="38" t="s">
        <v>426</v>
      </c>
      <c r="K4634" s="38" t="s">
        <v>1058</v>
      </c>
      <c r="L4634" s="38">
        <v>10</v>
      </c>
      <c r="M4634" s="38">
        <v>10</v>
      </c>
      <c r="N4634" s="38">
        <v>1</v>
      </c>
      <c r="O4634" s="38" t="s">
        <v>201</v>
      </c>
      <c r="P4634" s="38" t="s">
        <v>271</v>
      </c>
    </row>
    <row r="4635" spans="1:16" s="38" customFormat="1" ht="15" hidden="1" x14ac:dyDescent="0.2">
      <c r="A4635" s="38" t="s">
        <v>81</v>
      </c>
      <c r="B4635" s="38" t="str">
        <f t="shared" si="8"/>
        <v>mo_priv017</v>
      </c>
      <c r="C4635" s="38" t="s">
        <v>917</v>
      </c>
      <c r="D4635" s="38">
        <v>7</v>
      </c>
      <c r="E4635" s="38">
        <v>15</v>
      </c>
      <c r="F4635" s="38">
        <v>2025</v>
      </c>
      <c r="G4635" s="38">
        <v>4</v>
      </c>
      <c r="H4635" s="38" t="s">
        <v>1505</v>
      </c>
      <c r="I4635" s="38" t="s">
        <v>2067</v>
      </c>
      <c r="J4635" s="38" t="s">
        <v>442</v>
      </c>
      <c r="K4635" s="38" t="s">
        <v>1058</v>
      </c>
      <c r="L4635" s="38">
        <v>1</v>
      </c>
      <c r="M4635" s="38">
        <v>1</v>
      </c>
      <c r="N4635" s="38">
        <v>1</v>
      </c>
      <c r="O4635" s="38" t="s">
        <v>201</v>
      </c>
      <c r="P4635" s="38" t="s">
        <v>1709</v>
      </c>
    </row>
    <row r="4636" spans="1:16" s="38" customFormat="1" ht="15" hidden="1" x14ac:dyDescent="0.2">
      <c r="A4636" s="38" t="s">
        <v>81</v>
      </c>
      <c r="B4636" s="38" t="str">
        <f t="shared" si="8"/>
        <v>mo_priv017</v>
      </c>
      <c r="C4636" s="38" t="s">
        <v>917</v>
      </c>
      <c r="D4636" s="38">
        <v>7</v>
      </c>
      <c r="E4636" s="38">
        <v>15</v>
      </c>
      <c r="F4636" s="38">
        <v>2025</v>
      </c>
      <c r="G4636" s="38">
        <v>4</v>
      </c>
      <c r="H4636" s="38" t="s">
        <v>1505</v>
      </c>
      <c r="I4636" s="38" t="s">
        <v>992</v>
      </c>
      <c r="J4636" s="38" t="s">
        <v>1197</v>
      </c>
      <c r="K4636" s="38" t="s">
        <v>1058</v>
      </c>
      <c r="L4636" s="38">
        <v>1</v>
      </c>
      <c r="M4636" s="38">
        <v>1</v>
      </c>
      <c r="N4636" s="38">
        <v>1</v>
      </c>
      <c r="O4636" s="38" t="s">
        <v>201</v>
      </c>
      <c r="P4636" s="38" t="s">
        <v>1147</v>
      </c>
    </row>
    <row r="4637" spans="1:16" s="38" customFormat="1" ht="15" hidden="1" x14ac:dyDescent="0.2">
      <c r="A4637" s="38" t="s">
        <v>81</v>
      </c>
      <c r="B4637" s="38" t="str">
        <f t="shared" si="8"/>
        <v>mo_priv017</v>
      </c>
      <c r="C4637" s="38" t="s">
        <v>917</v>
      </c>
      <c r="D4637" s="38">
        <v>7</v>
      </c>
      <c r="E4637" s="38">
        <v>15</v>
      </c>
      <c r="F4637" s="38">
        <v>2025</v>
      </c>
      <c r="G4637" s="38">
        <v>4</v>
      </c>
      <c r="H4637" s="38" t="s">
        <v>1505</v>
      </c>
      <c r="I4637" s="38" t="s">
        <v>619</v>
      </c>
      <c r="J4637" s="38" t="s">
        <v>1721</v>
      </c>
      <c r="K4637" s="38" t="s">
        <v>1058</v>
      </c>
      <c r="L4637" s="38">
        <v>1</v>
      </c>
      <c r="M4637" s="38">
        <v>1</v>
      </c>
      <c r="N4637" s="38">
        <v>1</v>
      </c>
      <c r="O4637" s="38" t="s">
        <v>201</v>
      </c>
      <c r="P4637" s="38" t="s">
        <v>2059</v>
      </c>
    </row>
    <row r="4638" spans="1:16" s="38" customFormat="1" ht="15" hidden="1" x14ac:dyDescent="0.25">
      <c r="A4638" s="38" t="s">
        <v>81</v>
      </c>
      <c r="B4638" s="38" t="str">
        <f t="shared" si="8"/>
        <v>mo_priv017</v>
      </c>
      <c r="C4638" s="38" t="s">
        <v>917</v>
      </c>
      <c r="D4638" s="38">
        <v>7</v>
      </c>
      <c r="E4638" s="38">
        <v>15</v>
      </c>
      <c r="F4638" s="38">
        <v>2025</v>
      </c>
      <c r="G4638" s="38">
        <v>4</v>
      </c>
      <c r="H4638" s="38" t="s">
        <v>1505</v>
      </c>
      <c r="I4638" s="38" t="s">
        <v>371</v>
      </c>
      <c r="J4638" s="38" t="s">
        <v>370</v>
      </c>
      <c r="K4638" s="38" t="s">
        <v>1058</v>
      </c>
      <c r="L4638" s="38">
        <v>1</v>
      </c>
      <c r="M4638" s="38">
        <v>1</v>
      </c>
      <c r="N4638" s="38">
        <v>1</v>
      </c>
      <c r="O4638" s="38" t="s">
        <v>201</v>
      </c>
      <c r="P4638" s="5" t="s">
        <v>1706</v>
      </c>
    </row>
    <row r="4639" spans="1:16" s="38" customFormat="1" ht="15" hidden="1" x14ac:dyDescent="0.2">
      <c r="A4639" s="38" t="s">
        <v>81</v>
      </c>
      <c r="B4639" s="38" t="str">
        <f t="shared" si="8"/>
        <v>mo_priv017</v>
      </c>
      <c r="C4639" s="38" t="s">
        <v>917</v>
      </c>
      <c r="D4639" s="38">
        <v>7</v>
      </c>
      <c r="E4639" s="38">
        <v>15</v>
      </c>
      <c r="F4639" s="38">
        <v>2025</v>
      </c>
      <c r="G4639" s="38">
        <v>4</v>
      </c>
      <c r="H4639" s="38" t="s">
        <v>1505</v>
      </c>
      <c r="I4639" s="38" t="s">
        <v>415</v>
      </c>
      <c r="J4639" s="38" t="s">
        <v>1762</v>
      </c>
      <c r="K4639" s="38" t="s">
        <v>1058</v>
      </c>
      <c r="L4639" s="38">
        <v>300</v>
      </c>
      <c r="M4639" s="38">
        <v>1</v>
      </c>
      <c r="N4639" s="38">
        <v>30</v>
      </c>
      <c r="O4639" s="38" t="s">
        <v>201</v>
      </c>
      <c r="P4639" s="38" t="s">
        <v>501</v>
      </c>
    </row>
    <row r="4640" spans="1:16" s="38" customFormat="1" ht="15" hidden="1" x14ac:dyDescent="0.2">
      <c r="A4640" s="38" t="s">
        <v>81</v>
      </c>
      <c r="B4640" s="38" t="str">
        <f t="shared" si="8"/>
        <v>mo_priv017</v>
      </c>
      <c r="C4640" s="38" t="s">
        <v>917</v>
      </c>
      <c r="D4640" s="38">
        <v>7</v>
      </c>
      <c r="E4640" s="38">
        <v>15</v>
      </c>
      <c r="F4640" s="38">
        <v>2025</v>
      </c>
      <c r="G4640" s="38">
        <v>4</v>
      </c>
      <c r="H4640" s="38" t="s">
        <v>1505</v>
      </c>
      <c r="I4640" s="38" t="s">
        <v>973</v>
      </c>
      <c r="J4640" s="38" t="s">
        <v>481</v>
      </c>
      <c r="K4640" s="38" t="s">
        <v>1058</v>
      </c>
      <c r="L4640" s="38">
        <v>1</v>
      </c>
      <c r="M4640" s="38">
        <v>1</v>
      </c>
      <c r="N4640" s="38">
        <v>1</v>
      </c>
      <c r="O4640" s="38" t="s">
        <v>201</v>
      </c>
      <c r="P4640" s="38" t="s">
        <v>1523</v>
      </c>
    </row>
    <row r="4641" spans="1:16" s="38" customFormat="1" ht="15" hidden="1" x14ac:dyDescent="0.2">
      <c r="A4641" s="38" t="s">
        <v>918</v>
      </c>
      <c r="B4641" s="38" t="str">
        <f t="shared" si="8"/>
        <v>mo_priv018</v>
      </c>
      <c r="C4641" s="38" t="s">
        <v>917</v>
      </c>
      <c r="D4641" s="38">
        <v>7</v>
      </c>
      <c r="E4641" s="38">
        <v>15</v>
      </c>
      <c r="F4641" s="38">
        <v>2025</v>
      </c>
      <c r="G4641" s="38">
        <v>4</v>
      </c>
      <c r="H4641" s="38" t="s">
        <v>14</v>
      </c>
      <c r="I4641" s="38" t="s">
        <v>992</v>
      </c>
      <c r="J4641" s="38" t="s">
        <v>1197</v>
      </c>
      <c r="K4641" s="38" t="s">
        <v>1058</v>
      </c>
      <c r="L4641" s="38">
        <v>11</v>
      </c>
      <c r="M4641" s="38">
        <v>11</v>
      </c>
      <c r="N4641" s="38">
        <v>1</v>
      </c>
      <c r="O4641" s="38" t="s">
        <v>201</v>
      </c>
      <c r="P4641" s="38" t="s">
        <v>1147</v>
      </c>
    </row>
    <row r="4642" spans="1:16" s="38" customFormat="1" ht="15" hidden="1" x14ac:dyDescent="0.2">
      <c r="A4642" s="38" t="s">
        <v>918</v>
      </c>
      <c r="B4642" s="38" t="str">
        <f t="shared" si="8"/>
        <v>mo_priv018</v>
      </c>
      <c r="C4642" s="38" t="s">
        <v>917</v>
      </c>
      <c r="D4642" s="38">
        <v>7</v>
      </c>
      <c r="E4642" s="38">
        <v>15</v>
      </c>
      <c r="F4642" s="38">
        <v>2025</v>
      </c>
      <c r="G4642" s="38">
        <v>4</v>
      </c>
      <c r="H4642" s="38" t="s">
        <v>14</v>
      </c>
      <c r="I4642" s="38" t="s">
        <v>423</v>
      </c>
      <c r="J4642" s="38" t="s">
        <v>442</v>
      </c>
      <c r="K4642" s="38" t="s">
        <v>1058</v>
      </c>
      <c r="L4642" s="38">
        <v>14</v>
      </c>
      <c r="M4642" s="38">
        <v>14</v>
      </c>
      <c r="N4642" s="38">
        <v>1</v>
      </c>
      <c r="O4642" s="38" t="s">
        <v>201</v>
      </c>
      <c r="P4642" s="38" t="s">
        <v>1709</v>
      </c>
    </row>
    <row r="4643" spans="1:16" s="38" customFormat="1" ht="15" hidden="1" x14ac:dyDescent="0.2">
      <c r="A4643" s="38" t="s">
        <v>918</v>
      </c>
      <c r="B4643" s="38" t="str">
        <f t="shared" si="8"/>
        <v>mo_priv018</v>
      </c>
      <c r="C4643" s="38" t="s">
        <v>917</v>
      </c>
      <c r="D4643" s="38">
        <v>7</v>
      </c>
      <c r="E4643" s="38">
        <v>15</v>
      </c>
      <c r="F4643" s="38">
        <v>2025</v>
      </c>
      <c r="G4643" s="38">
        <v>4</v>
      </c>
      <c r="H4643" s="38" t="s">
        <v>14</v>
      </c>
      <c r="I4643" s="38" t="s">
        <v>415</v>
      </c>
      <c r="J4643" s="38" t="s">
        <v>1762</v>
      </c>
      <c r="K4643" s="38" t="s">
        <v>1058</v>
      </c>
      <c r="L4643" s="38">
        <v>1760</v>
      </c>
      <c r="M4643" s="38">
        <v>110</v>
      </c>
      <c r="N4643" s="38">
        <v>16</v>
      </c>
      <c r="O4643" s="38" t="s">
        <v>201</v>
      </c>
      <c r="P4643" s="38" t="s">
        <v>501</v>
      </c>
    </row>
    <row r="4644" spans="1:16" s="38" customFormat="1" ht="15" hidden="1" x14ac:dyDescent="0.2">
      <c r="A4644" s="38" t="s">
        <v>918</v>
      </c>
      <c r="B4644" s="38" t="str">
        <f t="shared" si="8"/>
        <v>mo_priv018</v>
      </c>
      <c r="C4644" s="38" t="s">
        <v>917</v>
      </c>
      <c r="D4644" s="38">
        <v>7</v>
      </c>
      <c r="E4644" s="38">
        <v>15</v>
      </c>
      <c r="F4644" s="38">
        <v>2025</v>
      </c>
      <c r="G4644" s="38">
        <v>4</v>
      </c>
      <c r="H4644" s="38" t="s">
        <v>14</v>
      </c>
      <c r="I4644" s="38" t="s">
        <v>399</v>
      </c>
      <c r="J4644" s="38" t="s">
        <v>400</v>
      </c>
      <c r="K4644" s="38" t="s">
        <v>1058</v>
      </c>
      <c r="L4644" s="38">
        <v>2</v>
      </c>
      <c r="M4644" s="38">
        <v>2</v>
      </c>
      <c r="N4644" s="38">
        <v>1</v>
      </c>
      <c r="O4644" s="38" t="s">
        <v>201</v>
      </c>
      <c r="P4644" s="38" t="s">
        <v>1547</v>
      </c>
    </row>
    <row r="4645" spans="1:16" s="38" customFormat="1" ht="15" hidden="1" x14ac:dyDescent="0.2">
      <c r="A4645" s="38" t="s">
        <v>918</v>
      </c>
      <c r="B4645" s="38" t="str">
        <f t="shared" si="8"/>
        <v>mo_priv018</v>
      </c>
      <c r="C4645" s="38" t="s">
        <v>917</v>
      </c>
      <c r="D4645" s="38">
        <v>7</v>
      </c>
      <c r="E4645" s="38">
        <v>15</v>
      </c>
      <c r="F4645" s="38">
        <v>2025</v>
      </c>
      <c r="G4645" s="38">
        <v>4</v>
      </c>
      <c r="H4645" s="38" t="s">
        <v>14</v>
      </c>
      <c r="I4645" s="38" t="s">
        <v>973</v>
      </c>
      <c r="J4645" s="38" t="s">
        <v>481</v>
      </c>
      <c r="K4645" s="38" t="s">
        <v>1058</v>
      </c>
      <c r="L4645" s="38">
        <v>70</v>
      </c>
      <c r="M4645" s="38">
        <v>70</v>
      </c>
      <c r="N4645" s="38">
        <v>1</v>
      </c>
      <c r="O4645" s="38" t="s">
        <v>201</v>
      </c>
      <c r="P4645" s="38" t="s">
        <v>1523</v>
      </c>
    </row>
    <row r="4646" spans="1:16" s="38" customFormat="1" ht="15" hidden="1" x14ac:dyDescent="0.2">
      <c r="A4646" s="38" t="s">
        <v>918</v>
      </c>
      <c r="B4646" s="38" t="str">
        <f t="shared" si="8"/>
        <v>mo_priv018</v>
      </c>
      <c r="C4646" s="38" t="s">
        <v>917</v>
      </c>
      <c r="D4646" s="38">
        <v>7</v>
      </c>
      <c r="E4646" s="38">
        <v>15</v>
      </c>
      <c r="F4646" s="38">
        <v>2025</v>
      </c>
      <c r="G4646" s="38">
        <v>4</v>
      </c>
      <c r="H4646" s="38" t="s">
        <v>14</v>
      </c>
      <c r="I4646" s="38" t="s">
        <v>461</v>
      </c>
      <c r="J4646" s="38" t="s">
        <v>523</v>
      </c>
      <c r="K4646" s="38" t="s">
        <v>1058</v>
      </c>
      <c r="L4646" s="38">
        <v>420</v>
      </c>
      <c r="M4646" s="38">
        <v>21</v>
      </c>
      <c r="N4646" s="38">
        <v>20</v>
      </c>
      <c r="O4646" s="38" t="s">
        <v>201</v>
      </c>
      <c r="P4646" s="38" t="s">
        <v>1756</v>
      </c>
    </row>
    <row r="4647" spans="1:16" s="38" customFormat="1" ht="15" hidden="1" x14ac:dyDescent="0.2">
      <c r="A4647" s="38" t="s">
        <v>918</v>
      </c>
      <c r="B4647" s="38" t="str">
        <f t="shared" si="8"/>
        <v>mo_priv018</v>
      </c>
      <c r="C4647" s="38" t="s">
        <v>917</v>
      </c>
      <c r="D4647" s="38">
        <v>7</v>
      </c>
      <c r="E4647" s="38">
        <v>15</v>
      </c>
      <c r="F4647" s="38">
        <v>2025</v>
      </c>
      <c r="G4647" s="38">
        <v>4</v>
      </c>
      <c r="H4647" s="38" t="s">
        <v>14</v>
      </c>
      <c r="I4647" s="38" t="s">
        <v>461</v>
      </c>
      <c r="J4647" s="38" t="s">
        <v>523</v>
      </c>
      <c r="K4647" s="38" t="s">
        <v>1058</v>
      </c>
      <c r="L4647" s="38">
        <v>30</v>
      </c>
      <c r="M4647" s="38">
        <v>3</v>
      </c>
      <c r="N4647" s="38">
        <v>10</v>
      </c>
      <c r="O4647" s="38" t="s">
        <v>201</v>
      </c>
      <c r="P4647" s="38" t="s">
        <v>1756</v>
      </c>
    </row>
    <row r="4648" spans="1:16" s="38" customFormat="1" ht="15" hidden="1" x14ac:dyDescent="0.2">
      <c r="A4648" s="38" t="s">
        <v>918</v>
      </c>
      <c r="B4648" s="38" t="str">
        <f t="shared" si="8"/>
        <v>mo_priv018</v>
      </c>
      <c r="C4648" s="38" t="s">
        <v>917</v>
      </c>
      <c r="D4648" s="38">
        <v>7</v>
      </c>
      <c r="E4648" s="38">
        <v>15</v>
      </c>
      <c r="F4648" s="38">
        <v>2025</v>
      </c>
      <c r="G4648" s="38">
        <v>4</v>
      </c>
      <c r="H4648" s="38" t="s">
        <v>14</v>
      </c>
      <c r="I4648" s="38" t="s">
        <v>425</v>
      </c>
      <c r="J4648" s="38" t="s">
        <v>426</v>
      </c>
      <c r="K4648" s="38" t="s">
        <v>1058</v>
      </c>
      <c r="L4648" s="38">
        <v>77</v>
      </c>
      <c r="M4648" s="38">
        <v>77</v>
      </c>
      <c r="N4648" s="38">
        <v>1</v>
      </c>
      <c r="O4648" s="38" t="s">
        <v>201</v>
      </c>
      <c r="P4648" s="38" t="s">
        <v>271</v>
      </c>
    </row>
    <row r="4649" spans="1:16" s="38" customFormat="1" ht="15" hidden="1" x14ac:dyDescent="0.2">
      <c r="A4649" s="38" t="s">
        <v>918</v>
      </c>
      <c r="B4649" s="38" t="str">
        <f t="shared" si="8"/>
        <v>mo_priv018</v>
      </c>
      <c r="C4649" s="38" t="s">
        <v>917</v>
      </c>
      <c r="D4649" s="38">
        <v>7</v>
      </c>
      <c r="E4649" s="38">
        <v>15</v>
      </c>
      <c r="F4649" s="38">
        <v>2025</v>
      </c>
      <c r="G4649" s="38">
        <v>4</v>
      </c>
      <c r="H4649" s="38" t="s">
        <v>14</v>
      </c>
      <c r="I4649" s="38" t="s">
        <v>425</v>
      </c>
      <c r="J4649" s="38" t="s">
        <v>1014</v>
      </c>
      <c r="K4649" s="38" t="s">
        <v>1058</v>
      </c>
      <c r="L4649" s="38">
        <v>2</v>
      </c>
      <c r="M4649" s="38">
        <v>2</v>
      </c>
      <c r="N4649" s="38">
        <v>1</v>
      </c>
      <c r="O4649" s="38" t="s">
        <v>201</v>
      </c>
      <c r="P4649" s="38" t="s">
        <v>2012</v>
      </c>
    </row>
    <row r="4650" spans="1:16" s="38" customFormat="1" ht="15" hidden="1" x14ac:dyDescent="0.2">
      <c r="A4650" s="38" t="s">
        <v>918</v>
      </c>
      <c r="B4650" s="38" t="str">
        <f t="shared" si="8"/>
        <v>mo_priv018</v>
      </c>
      <c r="C4650" s="38" t="s">
        <v>917</v>
      </c>
      <c r="D4650" s="38">
        <v>7</v>
      </c>
      <c r="E4650" s="38">
        <v>15</v>
      </c>
      <c r="F4650" s="38">
        <v>2025</v>
      </c>
      <c r="G4650" s="38">
        <v>4</v>
      </c>
      <c r="H4650" s="38" t="s">
        <v>14</v>
      </c>
      <c r="I4650" s="38" t="s">
        <v>394</v>
      </c>
      <c r="J4650" s="38" t="s">
        <v>395</v>
      </c>
      <c r="K4650" s="38" t="s">
        <v>1058</v>
      </c>
      <c r="L4650" s="38">
        <v>1</v>
      </c>
      <c r="M4650" s="38">
        <v>1</v>
      </c>
      <c r="N4650" s="38">
        <v>1</v>
      </c>
      <c r="O4650" s="38" t="s">
        <v>201</v>
      </c>
      <c r="P4650" s="38" t="s">
        <v>78</v>
      </c>
    </row>
    <row r="4651" spans="1:16" s="38" customFormat="1" ht="15" hidden="1" x14ac:dyDescent="0.2">
      <c r="A4651" s="38" t="s">
        <v>918</v>
      </c>
      <c r="B4651" s="38" t="str">
        <f t="shared" si="8"/>
        <v>mo_priv018</v>
      </c>
      <c r="C4651" s="38" t="s">
        <v>917</v>
      </c>
      <c r="D4651" s="38">
        <v>7</v>
      </c>
      <c r="E4651" s="38">
        <v>15</v>
      </c>
      <c r="F4651" s="38">
        <v>2025</v>
      </c>
      <c r="G4651" s="38">
        <v>4</v>
      </c>
      <c r="H4651" s="38" t="s">
        <v>14</v>
      </c>
      <c r="I4651" s="38" t="s">
        <v>380</v>
      </c>
      <c r="J4651" s="38" t="s">
        <v>381</v>
      </c>
      <c r="K4651" s="38" t="s">
        <v>1058</v>
      </c>
      <c r="L4651" s="38">
        <v>3</v>
      </c>
      <c r="M4651" s="38">
        <v>3</v>
      </c>
      <c r="N4651" s="38">
        <v>1</v>
      </c>
      <c r="O4651" s="38" t="s">
        <v>201</v>
      </c>
      <c r="P4651" s="38" t="s">
        <v>1680</v>
      </c>
    </row>
    <row r="4652" spans="1:16" s="38" customFormat="1" ht="15" hidden="1" x14ac:dyDescent="0.2">
      <c r="A4652" s="38" t="s">
        <v>918</v>
      </c>
      <c r="B4652" s="38" t="str">
        <f t="shared" si="8"/>
        <v>mo_priv018</v>
      </c>
      <c r="C4652" s="38" t="s">
        <v>917</v>
      </c>
      <c r="D4652" s="38">
        <v>7</v>
      </c>
      <c r="E4652" s="38">
        <v>15</v>
      </c>
      <c r="F4652" s="38">
        <v>2025</v>
      </c>
      <c r="G4652" s="38">
        <v>4</v>
      </c>
      <c r="H4652" s="38" t="s">
        <v>14</v>
      </c>
      <c r="I4652" s="38" t="s">
        <v>375</v>
      </c>
      <c r="J4652" s="38" t="s">
        <v>376</v>
      </c>
      <c r="K4652" s="38" t="s">
        <v>1218</v>
      </c>
      <c r="L4652" s="38">
        <v>13</v>
      </c>
      <c r="M4652" s="38">
        <v>13</v>
      </c>
      <c r="N4652" s="38">
        <v>1</v>
      </c>
      <c r="O4652" s="38" t="s">
        <v>201</v>
      </c>
      <c r="P4652" s="38" t="s">
        <v>1515</v>
      </c>
    </row>
    <row r="4653" spans="1:16" s="38" customFormat="1" ht="15" hidden="1" x14ac:dyDescent="0.2">
      <c r="A4653" s="38" t="s">
        <v>918</v>
      </c>
      <c r="B4653" s="38" t="str">
        <f t="shared" si="8"/>
        <v>mo_priv018</v>
      </c>
      <c r="C4653" s="38" t="s">
        <v>917</v>
      </c>
      <c r="D4653" s="38">
        <v>7</v>
      </c>
      <c r="E4653" s="38">
        <v>15</v>
      </c>
      <c r="F4653" s="38">
        <v>2025</v>
      </c>
      <c r="G4653" s="38">
        <v>4</v>
      </c>
      <c r="H4653" s="38" t="s">
        <v>14</v>
      </c>
      <c r="I4653" s="38" t="s">
        <v>484</v>
      </c>
      <c r="J4653" s="38" t="s">
        <v>338</v>
      </c>
      <c r="K4653" s="38" t="s">
        <v>1058</v>
      </c>
      <c r="L4653" s="38">
        <v>66</v>
      </c>
      <c r="M4653" s="38">
        <v>66</v>
      </c>
      <c r="N4653" s="38">
        <v>1</v>
      </c>
      <c r="O4653" s="38" t="s">
        <v>201</v>
      </c>
      <c r="P4653" s="38" t="s">
        <v>1464</v>
      </c>
    </row>
    <row r="4654" spans="1:16" s="38" customFormat="1" ht="15" hidden="1" x14ac:dyDescent="0.2">
      <c r="A4654" s="38" t="s">
        <v>918</v>
      </c>
      <c r="B4654" s="38" t="str">
        <f t="shared" si="8"/>
        <v>mo_priv018</v>
      </c>
      <c r="C4654" s="38" t="s">
        <v>917</v>
      </c>
      <c r="D4654" s="38">
        <v>7</v>
      </c>
      <c r="E4654" s="38">
        <v>15</v>
      </c>
      <c r="F4654" s="38">
        <v>2025</v>
      </c>
      <c r="G4654" s="38">
        <v>4</v>
      </c>
      <c r="H4654" s="38" t="s">
        <v>14</v>
      </c>
      <c r="I4654" s="38" t="s">
        <v>993</v>
      </c>
      <c r="J4654" s="38" t="s">
        <v>1991</v>
      </c>
      <c r="K4654" s="38" t="s">
        <v>1058</v>
      </c>
      <c r="L4654" s="38">
        <v>3</v>
      </c>
      <c r="M4654" s="38">
        <v>3</v>
      </c>
      <c r="N4654" s="38">
        <v>1</v>
      </c>
      <c r="O4654" s="38" t="s">
        <v>201</v>
      </c>
      <c r="P4654" s="38" t="s">
        <v>1993</v>
      </c>
    </row>
    <row r="4655" spans="1:16" s="38" customFormat="1" ht="15" hidden="1" x14ac:dyDescent="0.2">
      <c r="A4655" s="38" t="s">
        <v>918</v>
      </c>
      <c r="B4655" s="38" t="str">
        <f t="shared" si="8"/>
        <v>mo_priv018</v>
      </c>
      <c r="C4655" s="38" t="s">
        <v>917</v>
      </c>
      <c r="D4655" s="38">
        <v>7</v>
      </c>
      <c r="E4655" s="38">
        <v>15</v>
      </c>
      <c r="F4655" s="38">
        <v>2025</v>
      </c>
      <c r="G4655" s="38">
        <v>4</v>
      </c>
      <c r="H4655" s="38" t="s">
        <v>14</v>
      </c>
      <c r="I4655" s="38" t="s">
        <v>484</v>
      </c>
      <c r="J4655" s="38" t="s">
        <v>1194</v>
      </c>
      <c r="K4655" s="38" t="s">
        <v>1058</v>
      </c>
      <c r="L4655" s="38">
        <v>2</v>
      </c>
      <c r="M4655" s="38">
        <v>2</v>
      </c>
      <c r="N4655" s="38">
        <v>1</v>
      </c>
      <c r="O4655" s="38" t="s">
        <v>201</v>
      </c>
      <c r="P4655" s="38" t="s">
        <v>2068</v>
      </c>
    </row>
    <row r="4656" spans="1:16" s="38" customFormat="1" ht="15" hidden="1" x14ac:dyDescent="0.2">
      <c r="A4656" s="38" t="s">
        <v>918</v>
      </c>
      <c r="B4656" s="38" t="str">
        <f t="shared" si="8"/>
        <v>mo_priv018</v>
      </c>
      <c r="C4656" s="38" t="s">
        <v>917</v>
      </c>
      <c r="D4656" s="38">
        <v>7</v>
      </c>
      <c r="E4656" s="38">
        <v>15</v>
      </c>
      <c r="F4656" s="38">
        <v>2025</v>
      </c>
      <c r="G4656" s="38">
        <v>4</v>
      </c>
      <c r="H4656" s="38" t="s">
        <v>14</v>
      </c>
      <c r="I4656" s="38" t="s">
        <v>415</v>
      </c>
      <c r="J4656" s="38" t="s">
        <v>1762</v>
      </c>
      <c r="K4656" s="38" t="s">
        <v>1058</v>
      </c>
      <c r="L4656" s="38">
        <v>286</v>
      </c>
      <c r="M4656" s="38">
        <v>13</v>
      </c>
      <c r="N4656" s="38">
        <v>22</v>
      </c>
      <c r="O4656" s="38" t="s">
        <v>201</v>
      </c>
      <c r="P4656" s="38" t="s">
        <v>501</v>
      </c>
    </row>
    <row r="4657" spans="1:16" s="38" customFormat="1" ht="15" hidden="1" x14ac:dyDescent="0.2">
      <c r="A4657" s="38" t="s">
        <v>918</v>
      </c>
      <c r="B4657" s="38" t="str">
        <f t="shared" si="8"/>
        <v>mo_priv018</v>
      </c>
      <c r="C4657" s="38" t="s">
        <v>917</v>
      </c>
      <c r="D4657" s="38">
        <v>7</v>
      </c>
      <c r="E4657" s="38">
        <v>15</v>
      </c>
      <c r="F4657" s="38">
        <v>2025</v>
      </c>
      <c r="G4657" s="38">
        <v>4</v>
      </c>
      <c r="H4657" s="38" t="s">
        <v>1505</v>
      </c>
      <c r="I4657" s="38" t="s">
        <v>484</v>
      </c>
      <c r="J4657" s="38" t="s">
        <v>338</v>
      </c>
      <c r="K4657" s="38" t="s">
        <v>1058</v>
      </c>
      <c r="L4657" s="38">
        <v>113</v>
      </c>
      <c r="M4657" s="38">
        <v>113</v>
      </c>
      <c r="N4657" s="38">
        <v>1</v>
      </c>
      <c r="O4657" s="38" t="s">
        <v>201</v>
      </c>
      <c r="P4657" s="38" t="s">
        <v>1464</v>
      </c>
    </row>
    <row r="4658" spans="1:16" s="38" customFormat="1" ht="15" hidden="1" x14ac:dyDescent="0.2">
      <c r="A4658" s="38" t="s">
        <v>918</v>
      </c>
      <c r="B4658" s="38" t="str">
        <f t="shared" si="8"/>
        <v>mo_priv018</v>
      </c>
      <c r="C4658" s="38" t="s">
        <v>917</v>
      </c>
      <c r="D4658" s="38">
        <v>7</v>
      </c>
      <c r="E4658" s="38">
        <v>15</v>
      </c>
      <c r="F4658" s="38">
        <v>2025</v>
      </c>
      <c r="G4658" s="38">
        <v>4</v>
      </c>
      <c r="H4658" s="38" t="s">
        <v>1505</v>
      </c>
      <c r="I4658" s="38" t="s">
        <v>425</v>
      </c>
      <c r="J4658" s="38" t="s">
        <v>426</v>
      </c>
      <c r="K4658" s="38" t="s">
        <v>1058</v>
      </c>
      <c r="L4658" s="38">
        <v>24</v>
      </c>
      <c r="M4658" s="38">
        <v>24</v>
      </c>
      <c r="N4658" s="38">
        <v>1</v>
      </c>
      <c r="O4658" s="38" t="s">
        <v>201</v>
      </c>
      <c r="P4658" s="38" t="s">
        <v>271</v>
      </c>
    </row>
    <row r="4659" spans="1:16" s="38" customFormat="1" ht="15" hidden="1" x14ac:dyDescent="0.2">
      <c r="A4659" s="38" t="s">
        <v>918</v>
      </c>
      <c r="B4659" s="38" t="str">
        <f t="shared" si="8"/>
        <v>mo_priv018</v>
      </c>
      <c r="C4659" s="38" t="s">
        <v>917</v>
      </c>
      <c r="D4659" s="38">
        <v>7</v>
      </c>
      <c r="E4659" s="38">
        <v>15</v>
      </c>
      <c r="F4659" s="38">
        <v>2025</v>
      </c>
      <c r="G4659" s="38">
        <v>4</v>
      </c>
      <c r="H4659" s="38" t="s">
        <v>1505</v>
      </c>
      <c r="I4659" s="38" t="s">
        <v>973</v>
      </c>
      <c r="J4659" s="38" t="s">
        <v>481</v>
      </c>
      <c r="K4659" s="38" t="s">
        <v>1058</v>
      </c>
      <c r="L4659" s="38">
        <v>32</v>
      </c>
      <c r="M4659" s="38">
        <v>32</v>
      </c>
      <c r="N4659" s="38">
        <v>1</v>
      </c>
      <c r="O4659" s="38" t="s">
        <v>201</v>
      </c>
      <c r="P4659" s="38" t="s">
        <v>1523</v>
      </c>
    </row>
    <row r="4660" spans="1:16" s="38" customFormat="1" ht="15" hidden="1" x14ac:dyDescent="0.2">
      <c r="A4660" s="38" t="s">
        <v>918</v>
      </c>
      <c r="B4660" s="38" t="str">
        <f t="shared" si="8"/>
        <v>mo_priv018</v>
      </c>
      <c r="C4660" s="38" t="s">
        <v>917</v>
      </c>
      <c r="D4660" s="38">
        <v>7</v>
      </c>
      <c r="E4660" s="38">
        <v>15</v>
      </c>
      <c r="F4660" s="38">
        <v>2025</v>
      </c>
      <c r="G4660" s="38">
        <v>4</v>
      </c>
      <c r="H4660" s="38" t="s">
        <v>1505</v>
      </c>
      <c r="I4660" s="38" t="s">
        <v>375</v>
      </c>
      <c r="J4660" s="38" t="s">
        <v>376</v>
      </c>
      <c r="K4660" s="38" t="s">
        <v>1218</v>
      </c>
      <c r="L4660" s="38">
        <v>26</v>
      </c>
      <c r="M4660" s="38">
        <v>26</v>
      </c>
      <c r="N4660" s="38">
        <v>1</v>
      </c>
      <c r="O4660" s="38" t="s">
        <v>201</v>
      </c>
      <c r="P4660" s="38" t="s">
        <v>1515</v>
      </c>
    </row>
    <row r="4661" spans="1:16" s="38" customFormat="1" ht="15" hidden="1" x14ac:dyDescent="0.2">
      <c r="A4661" s="38" t="s">
        <v>918</v>
      </c>
      <c r="B4661" s="38" t="str">
        <f t="shared" si="8"/>
        <v>mo_priv018</v>
      </c>
      <c r="C4661" s="38" t="s">
        <v>917</v>
      </c>
      <c r="D4661" s="38">
        <v>7</v>
      </c>
      <c r="E4661" s="38">
        <v>15</v>
      </c>
      <c r="F4661" s="38">
        <v>2025</v>
      </c>
      <c r="G4661" s="38">
        <v>4</v>
      </c>
      <c r="H4661" s="38" t="s">
        <v>1505</v>
      </c>
      <c r="I4661" s="38" t="s">
        <v>461</v>
      </c>
      <c r="J4661" s="38" t="s">
        <v>523</v>
      </c>
      <c r="K4661" s="38" t="s">
        <v>1058</v>
      </c>
      <c r="L4661" s="38">
        <v>1500</v>
      </c>
      <c r="M4661" s="38">
        <v>15</v>
      </c>
      <c r="N4661" s="38">
        <v>100</v>
      </c>
      <c r="O4661" s="38" t="s">
        <v>201</v>
      </c>
      <c r="P4661" s="38" t="s">
        <v>2021</v>
      </c>
    </row>
    <row r="4662" spans="1:16" s="38" customFormat="1" ht="15" hidden="1" x14ac:dyDescent="0.2">
      <c r="A4662" s="38" t="s">
        <v>918</v>
      </c>
      <c r="B4662" s="38" t="str">
        <f t="shared" si="8"/>
        <v>mo_priv018</v>
      </c>
      <c r="C4662" s="38" t="s">
        <v>917</v>
      </c>
      <c r="D4662" s="38">
        <v>7</v>
      </c>
      <c r="E4662" s="38">
        <v>15</v>
      </c>
      <c r="F4662" s="38">
        <v>2025</v>
      </c>
      <c r="G4662" s="38">
        <v>4</v>
      </c>
      <c r="H4662" s="38" t="s">
        <v>1505</v>
      </c>
      <c r="I4662" s="38" t="s">
        <v>415</v>
      </c>
      <c r="J4662" s="38" t="s">
        <v>1762</v>
      </c>
      <c r="K4662" s="38" t="s">
        <v>1058</v>
      </c>
      <c r="L4662" s="38">
        <v>3528</v>
      </c>
      <c r="M4662" s="38">
        <v>147</v>
      </c>
      <c r="N4662" s="38">
        <v>24</v>
      </c>
      <c r="O4662" s="38" t="s">
        <v>201</v>
      </c>
      <c r="P4662" s="38" t="s">
        <v>501</v>
      </c>
    </row>
    <row r="4663" spans="1:16" s="38" customFormat="1" ht="15" hidden="1" x14ac:dyDescent="0.2">
      <c r="A4663" s="38" t="s">
        <v>918</v>
      </c>
      <c r="B4663" s="38" t="str">
        <f t="shared" si="8"/>
        <v>mo_priv018</v>
      </c>
      <c r="C4663" s="38" t="s">
        <v>917</v>
      </c>
      <c r="D4663" s="38">
        <v>7</v>
      </c>
      <c r="E4663" s="38">
        <v>15</v>
      </c>
      <c r="F4663" s="38">
        <v>2025</v>
      </c>
      <c r="G4663" s="38">
        <v>4</v>
      </c>
      <c r="H4663" s="38" t="s">
        <v>1505</v>
      </c>
      <c r="I4663" s="38" t="s">
        <v>1002</v>
      </c>
      <c r="J4663" s="38" t="s">
        <v>367</v>
      </c>
      <c r="K4663" s="38" t="s">
        <v>1058</v>
      </c>
      <c r="L4663" s="38">
        <v>4</v>
      </c>
      <c r="M4663" s="38">
        <v>4</v>
      </c>
      <c r="N4663" s="38">
        <v>1</v>
      </c>
      <c r="O4663" s="38" t="s">
        <v>201</v>
      </c>
      <c r="P4663" s="38" t="s">
        <v>1698</v>
      </c>
    </row>
    <row r="4664" spans="1:16" s="38" customFormat="1" ht="15" hidden="1" x14ac:dyDescent="0.2">
      <c r="A4664" s="38" t="s">
        <v>918</v>
      </c>
      <c r="B4664" s="38" t="str">
        <f t="shared" si="8"/>
        <v>mo_priv018</v>
      </c>
      <c r="C4664" s="38" t="s">
        <v>917</v>
      </c>
      <c r="D4664" s="38">
        <v>7</v>
      </c>
      <c r="E4664" s="38">
        <v>15</v>
      </c>
      <c r="F4664" s="38">
        <v>2025</v>
      </c>
      <c r="G4664" s="38">
        <v>4</v>
      </c>
      <c r="H4664" s="38" t="s">
        <v>1505</v>
      </c>
      <c r="I4664" s="38" t="s">
        <v>375</v>
      </c>
      <c r="J4664" s="38" t="s">
        <v>398</v>
      </c>
      <c r="K4664" s="38" t="s">
        <v>1218</v>
      </c>
      <c r="L4664" s="38">
        <v>2</v>
      </c>
      <c r="M4664" s="38">
        <v>2</v>
      </c>
      <c r="N4664" s="38">
        <v>1</v>
      </c>
      <c r="O4664" s="38" t="s">
        <v>201</v>
      </c>
      <c r="P4664" s="38" t="s">
        <v>1453</v>
      </c>
    </row>
    <row r="4665" spans="1:16" s="38" customFormat="1" ht="15" hidden="1" x14ac:dyDescent="0.2">
      <c r="A4665" s="38" t="s">
        <v>918</v>
      </c>
      <c r="B4665" s="38" t="str">
        <f t="shared" si="8"/>
        <v>mo_priv018</v>
      </c>
      <c r="C4665" s="38" t="s">
        <v>917</v>
      </c>
      <c r="D4665" s="38">
        <v>7</v>
      </c>
      <c r="E4665" s="38">
        <v>15</v>
      </c>
      <c r="F4665" s="38">
        <v>2025</v>
      </c>
      <c r="G4665" s="38">
        <v>4</v>
      </c>
      <c r="H4665" s="38" t="s">
        <v>1505</v>
      </c>
      <c r="I4665" s="38" t="s">
        <v>380</v>
      </c>
      <c r="J4665" s="38" t="s">
        <v>381</v>
      </c>
      <c r="K4665" s="38" t="s">
        <v>1058</v>
      </c>
      <c r="L4665" s="38">
        <v>2</v>
      </c>
      <c r="M4665" s="38">
        <v>2</v>
      </c>
      <c r="N4665" s="38">
        <v>1</v>
      </c>
      <c r="O4665" s="38" t="s">
        <v>201</v>
      </c>
      <c r="P4665" s="38" t="s">
        <v>1680</v>
      </c>
    </row>
    <row r="4666" spans="1:16" s="38" customFormat="1" ht="15" hidden="1" x14ac:dyDescent="0.2">
      <c r="A4666" s="38" t="s">
        <v>15</v>
      </c>
      <c r="B4666" s="38" t="str">
        <f t="shared" si="8"/>
        <v>mo_priv021</v>
      </c>
      <c r="C4666" s="38" t="s">
        <v>917</v>
      </c>
      <c r="D4666" s="38">
        <v>7</v>
      </c>
      <c r="E4666" s="38">
        <v>15</v>
      </c>
      <c r="F4666" s="38">
        <v>2025</v>
      </c>
      <c r="G4666" s="38">
        <v>4</v>
      </c>
      <c r="H4666" s="38" t="s">
        <v>14</v>
      </c>
      <c r="I4666" s="38" t="s">
        <v>428</v>
      </c>
      <c r="J4666" s="38" t="s">
        <v>306</v>
      </c>
      <c r="K4666" s="38" t="s">
        <v>1058</v>
      </c>
      <c r="L4666" s="38">
        <v>3</v>
      </c>
      <c r="M4666" s="38">
        <v>3</v>
      </c>
      <c r="N4666" s="38">
        <v>1</v>
      </c>
      <c r="O4666" s="38" t="s">
        <v>201</v>
      </c>
      <c r="P4666" s="38" t="s">
        <v>1701</v>
      </c>
    </row>
    <row r="4667" spans="1:16" s="38" customFormat="1" ht="15" hidden="1" x14ac:dyDescent="0.2">
      <c r="A4667" s="38" t="s">
        <v>15</v>
      </c>
      <c r="B4667" s="38" t="str">
        <f t="shared" si="8"/>
        <v>mo_priv021</v>
      </c>
      <c r="C4667" s="38" t="s">
        <v>917</v>
      </c>
      <c r="D4667" s="38">
        <v>7</v>
      </c>
      <c r="E4667" s="38">
        <v>15</v>
      </c>
      <c r="F4667" s="38">
        <v>2025</v>
      </c>
      <c r="G4667" s="38">
        <v>4</v>
      </c>
      <c r="H4667" s="38" t="s">
        <v>14</v>
      </c>
      <c r="I4667" s="38" t="s">
        <v>433</v>
      </c>
      <c r="J4667" s="38" t="s">
        <v>367</v>
      </c>
      <c r="K4667" s="38" t="s">
        <v>1058</v>
      </c>
      <c r="L4667" s="38">
        <v>40</v>
      </c>
      <c r="M4667" s="38">
        <v>4</v>
      </c>
      <c r="N4667" s="38">
        <v>10</v>
      </c>
      <c r="O4667" s="38" t="s">
        <v>201</v>
      </c>
      <c r="P4667" s="38" t="s">
        <v>508</v>
      </c>
    </row>
    <row r="4668" spans="1:16" s="38" customFormat="1" ht="15" hidden="1" x14ac:dyDescent="0.2">
      <c r="A4668" s="38" t="s">
        <v>15</v>
      </c>
      <c r="B4668" s="38" t="str">
        <f t="shared" si="8"/>
        <v>mo_priv021</v>
      </c>
      <c r="C4668" s="38" t="s">
        <v>917</v>
      </c>
      <c r="D4668" s="38">
        <v>7</v>
      </c>
      <c r="E4668" s="38">
        <v>15</v>
      </c>
      <c r="F4668" s="38">
        <v>2025</v>
      </c>
      <c r="G4668" s="38">
        <v>4</v>
      </c>
      <c r="H4668" s="38" t="s">
        <v>14</v>
      </c>
      <c r="I4668" s="38" t="s">
        <v>433</v>
      </c>
      <c r="J4668" s="38" t="s">
        <v>367</v>
      </c>
      <c r="K4668" s="38" t="s">
        <v>1058</v>
      </c>
      <c r="L4668" s="38">
        <v>650</v>
      </c>
      <c r="M4668" s="38">
        <v>26</v>
      </c>
      <c r="N4668" s="38">
        <v>25</v>
      </c>
      <c r="O4668" s="38" t="s">
        <v>201</v>
      </c>
      <c r="P4668" s="38" t="s">
        <v>508</v>
      </c>
    </row>
    <row r="4669" spans="1:16" s="38" customFormat="1" ht="15" hidden="1" x14ac:dyDescent="0.2">
      <c r="A4669" s="38" t="s">
        <v>15</v>
      </c>
      <c r="B4669" s="38" t="str">
        <f t="shared" si="8"/>
        <v>mo_priv021</v>
      </c>
      <c r="C4669" s="38" t="s">
        <v>917</v>
      </c>
      <c r="D4669" s="38">
        <v>7</v>
      </c>
      <c r="E4669" s="38">
        <v>15</v>
      </c>
      <c r="F4669" s="38">
        <v>2025</v>
      </c>
      <c r="G4669" s="38">
        <v>4</v>
      </c>
      <c r="H4669" s="38" t="s">
        <v>14</v>
      </c>
      <c r="I4669" s="38" t="s">
        <v>316</v>
      </c>
      <c r="J4669" s="38" t="s">
        <v>317</v>
      </c>
      <c r="K4669" s="38" t="s">
        <v>1058</v>
      </c>
      <c r="L4669" s="38">
        <v>480</v>
      </c>
      <c r="M4669" s="38">
        <v>60</v>
      </c>
      <c r="N4669" s="38">
        <v>8</v>
      </c>
      <c r="O4669" s="38" t="s">
        <v>201</v>
      </c>
      <c r="P4669" s="38" t="s">
        <v>1393</v>
      </c>
    </row>
    <row r="4670" spans="1:16" s="38" customFormat="1" ht="15" hidden="1" x14ac:dyDescent="0.25">
      <c r="A4670" s="38" t="s">
        <v>15</v>
      </c>
      <c r="B4670" s="38" t="str">
        <f t="shared" si="8"/>
        <v>mo_priv021</v>
      </c>
      <c r="C4670" s="38" t="s">
        <v>917</v>
      </c>
      <c r="D4670" s="38">
        <v>7</v>
      </c>
      <c r="E4670" s="38">
        <v>15</v>
      </c>
      <c r="F4670" s="38">
        <v>2025</v>
      </c>
      <c r="G4670" s="38">
        <v>4</v>
      </c>
      <c r="H4670" s="38" t="s">
        <v>14</v>
      </c>
      <c r="I4670" s="38" t="s">
        <v>310</v>
      </c>
      <c r="J4670" s="38" t="s">
        <v>311</v>
      </c>
      <c r="K4670" s="38" t="s">
        <v>1218</v>
      </c>
      <c r="L4670" s="38">
        <v>244</v>
      </c>
      <c r="M4670" s="38">
        <v>244</v>
      </c>
      <c r="N4670" s="38">
        <v>1</v>
      </c>
      <c r="O4670" s="38" t="s">
        <v>201</v>
      </c>
      <c r="P4670" s="5" t="s">
        <v>509</v>
      </c>
    </row>
    <row r="4671" spans="1:16" s="38" customFormat="1" ht="15" hidden="1" x14ac:dyDescent="0.2">
      <c r="A4671" s="38" t="s">
        <v>15</v>
      </c>
      <c r="B4671" s="38" t="str">
        <f t="shared" si="8"/>
        <v>mo_priv021</v>
      </c>
      <c r="C4671" s="38" t="s">
        <v>917</v>
      </c>
      <c r="D4671" s="38">
        <v>7</v>
      </c>
      <c r="E4671" s="38">
        <v>15</v>
      </c>
      <c r="F4671" s="38">
        <v>2025</v>
      </c>
      <c r="G4671" s="38">
        <v>4</v>
      </c>
      <c r="H4671" s="38" t="s">
        <v>14</v>
      </c>
      <c r="I4671" s="38" t="s">
        <v>520</v>
      </c>
      <c r="J4671" s="38" t="s">
        <v>521</v>
      </c>
      <c r="K4671" s="38" t="s">
        <v>1058</v>
      </c>
      <c r="L4671" s="38">
        <v>5400</v>
      </c>
      <c r="M4671" s="38">
        <v>36</v>
      </c>
      <c r="N4671" s="38">
        <v>150</v>
      </c>
      <c r="O4671" s="38" t="s">
        <v>201</v>
      </c>
      <c r="P4671" s="38" t="s">
        <v>1571</v>
      </c>
    </row>
    <row r="4672" spans="1:16" s="38" customFormat="1" ht="15" hidden="1" x14ac:dyDescent="0.2">
      <c r="A4672" s="38" t="s">
        <v>15</v>
      </c>
      <c r="B4672" s="38" t="str">
        <f t="shared" si="8"/>
        <v>mo_priv021</v>
      </c>
      <c r="C4672" s="38" t="s">
        <v>917</v>
      </c>
      <c r="D4672" s="38">
        <v>7</v>
      </c>
      <c r="E4672" s="38">
        <v>15</v>
      </c>
      <c r="F4672" s="38">
        <v>2025</v>
      </c>
      <c r="G4672" s="38">
        <v>4</v>
      </c>
      <c r="H4672" s="38" t="s">
        <v>14</v>
      </c>
      <c r="I4672" s="38" t="s">
        <v>520</v>
      </c>
      <c r="J4672" s="38" t="s">
        <v>521</v>
      </c>
      <c r="K4672" s="38" t="s">
        <v>1058</v>
      </c>
      <c r="L4672" s="38">
        <v>6750</v>
      </c>
      <c r="M4672" s="38">
        <v>15</v>
      </c>
      <c r="N4672" s="38">
        <v>450</v>
      </c>
      <c r="O4672" s="38" t="s">
        <v>201</v>
      </c>
      <c r="P4672" s="38" t="s">
        <v>1571</v>
      </c>
    </row>
    <row r="4673" spans="1:16" s="38" customFormat="1" ht="15" hidden="1" x14ac:dyDescent="0.2">
      <c r="A4673" s="38" t="s">
        <v>15</v>
      </c>
      <c r="B4673" s="38" t="str">
        <f t="shared" si="8"/>
        <v>mo_priv021</v>
      </c>
      <c r="C4673" s="38" t="s">
        <v>917</v>
      </c>
      <c r="D4673" s="38">
        <v>7</v>
      </c>
      <c r="E4673" s="38">
        <v>15</v>
      </c>
      <c r="F4673" s="38">
        <v>2025</v>
      </c>
      <c r="G4673" s="38">
        <v>4</v>
      </c>
      <c r="H4673" s="38" t="s">
        <v>14</v>
      </c>
      <c r="I4673" s="38" t="s">
        <v>399</v>
      </c>
      <c r="J4673" s="38" t="s">
        <v>400</v>
      </c>
      <c r="K4673" s="38" t="s">
        <v>1058</v>
      </c>
      <c r="L4673" s="38">
        <v>33</v>
      </c>
      <c r="M4673" s="38">
        <v>33</v>
      </c>
      <c r="N4673" s="38">
        <v>1</v>
      </c>
      <c r="O4673" s="38" t="s">
        <v>201</v>
      </c>
      <c r="P4673" s="38" t="s">
        <v>1547</v>
      </c>
    </row>
    <row r="4674" spans="1:16" s="38" customFormat="1" ht="15" hidden="1" x14ac:dyDescent="0.2">
      <c r="A4674" s="38" t="s">
        <v>15</v>
      </c>
      <c r="B4674" s="38" t="str">
        <f t="shared" si="8"/>
        <v>mo_priv021</v>
      </c>
      <c r="C4674" s="38" t="s">
        <v>917</v>
      </c>
      <c r="D4674" s="38">
        <v>7</v>
      </c>
      <c r="E4674" s="38">
        <v>15</v>
      </c>
      <c r="F4674" s="38">
        <v>2025</v>
      </c>
      <c r="G4674" s="38">
        <v>4</v>
      </c>
      <c r="H4674" s="38" t="s">
        <v>14</v>
      </c>
      <c r="I4674" s="38" t="s">
        <v>448</v>
      </c>
      <c r="J4674" s="38" t="s">
        <v>449</v>
      </c>
      <c r="K4674" s="38" t="s">
        <v>1058</v>
      </c>
      <c r="L4674" s="38">
        <v>96</v>
      </c>
      <c r="M4674" s="38">
        <v>12</v>
      </c>
      <c r="N4674" s="38">
        <v>8</v>
      </c>
      <c r="O4674" s="38" t="s">
        <v>201</v>
      </c>
      <c r="P4674" s="38" t="s">
        <v>1468</v>
      </c>
    </row>
    <row r="4675" spans="1:16" s="38" customFormat="1" ht="15" hidden="1" x14ac:dyDescent="0.2">
      <c r="A4675" s="38" t="s">
        <v>140</v>
      </c>
      <c r="B4675" s="38" t="str">
        <f t="shared" si="8"/>
        <v>mo_priv034</v>
      </c>
      <c r="C4675" s="38" t="s">
        <v>917</v>
      </c>
      <c r="D4675" s="38">
        <v>7</v>
      </c>
      <c r="E4675" s="38">
        <v>16</v>
      </c>
      <c r="F4675" s="38">
        <v>2025</v>
      </c>
      <c r="G4675" s="38">
        <v>4</v>
      </c>
      <c r="H4675" s="38" t="s">
        <v>1505</v>
      </c>
      <c r="I4675" s="38" t="s">
        <v>484</v>
      </c>
      <c r="J4675" s="38" t="s">
        <v>338</v>
      </c>
      <c r="K4675" s="38" t="s">
        <v>1058</v>
      </c>
      <c r="L4675" s="38">
        <v>43</v>
      </c>
      <c r="M4675" s="38">
        <v>43</v>
      </c>
      <c r="N4675" s="38">
        <v>1</v>
      </c>
      <c r="O4675" s="38" t="s">
        <v>201</v>
      </c>
      <c r="P4675" s="38" t="s">
        <v>1464</v>
      </c>
    </row>
    <row r="4676" spans="1:16" s="38" customFormat="1" ht="15" hidden="1" x14ac:dyDescent="0.2">
      <c r="A4676" s="38" t="s">
        <v>140</v>
      </c>
      <c r="B4676" s="38" t="str">
        <f t="shared" ref="B4676:B4930" si="9">CONCATENATE("mo_",A4676)</f>
        <v>mo_priv034</v>
      </c>
      <c r="C4676" s="38" t="s">
        <v>917</v>
      </c>
      <c r="D4676" s="38">
        <v>7</v>
      </c>
      <c r="E4676" s="38">
        <v>16</v>
      </c>
      <c r="F4676" s="38">
        <v>2025</v>
      </c>
      <c r="G4676" s="38">
        <v>4</v>
      </c>
      <c r="H4676" s="38" t="s">
        <v>1505</v>
      </c>
      <c r="I4676" s="38" t="s">
        <v>425</v>
      </c>
      <c r="J4676" s="38" t="s">
        <v>426</v>
      </c>
      <c r="K4676" s="38" t="s">
        <v>1058</v>
      </c>
      <c r="L4676" s="38">
        <v>1</v>
      </c>
      <c r="M4676" s="38">
        <v>1</v>
      </c>
      <c r="N4676" s="38">
        <v>1</v>
      </c>
      <c r="O4676" s="38" t="s">
        <v>201</v>
      </c>
      <c r="P4676" s="38" t="s">
        <v>271</v>
      </c>
    </row>
    <row r="4677" spans="1:16" s="38" customFormat="1" ht="15" hidden="1" x14ac:dyDescent="0.2">
      <c r="A4677" s="38" t="s">
        <v>140</v>
      </c>
      <c r="B4677" s="38" t="str">
        <f t="shared" si="9"/>
        <v>mo_priv034</v>
      </c>
      <c r="C4677" s="38" t="s">
        <v>917</v>
      </c>
      <c r="D4677" s="38">
        <v>7</v>
      </c>
      <c r="E4677" s="38">
        <v>16</v>
      </c>
      <c r="F4677" s="38">
        <v>2025</v>
      </c>
      <c r="G4677" s="38">
        <v>4</v>
      </c>
      <c r="H4677" s="38" t="s">
        <v>1505</v>
      </c>
      <c r="I4677" s="38" t="s">
        <v>314</v>
      </c>
      <c r="J4677" s="38" t="s">
        <v>1617</v>
      </c>
      <c r="K4677" s="38" t="s">
        <v>1058</v>
      </c>
      <c r="L4677" s="38">
        <v>24</v>
      </c>
      <c r="M4677" s="38">
        <v>6</v>
      </c>
      <c r="N4677" s="38">
        <v>4</v>
      </c>
      <c r="O4677" s="38" t="s">
        <v>201</v>
      </c>
      <c r="P4677" s="38" t="s">
        <v>1432</v>
      </c>
    </row>
    <row r="4678" spans="1:16" s="38" customFormat="1" ht="15" hidden="1" x14ac:dyDescent="0.2">
      <c r="A4678" s="38" t="s">
        <v>140</v>
      </c>
      <c r="B4678" s="38" t="str">
        <f t="shared" si="9"/>
        <v>mo_priv034</v>
      </c>
      <c r="C4678" s="38" t="s">
        <v>917</v>
      </c>
      <c r="D4678" s="38">
        <v>7</v>
      </c>
      <c r="E4678" s="38">
        <v>16</v>
      </c>
      <c r="F4678" s="38">
        <v>2025</v>
      </c>
      <c r="G4678" s="38">
        <v>4</v>
      </c>
      <c r="H4678" s="38" t="s">
        <v>1505</v>
      </c>
      <c r="I4678" s="38" t="s">
        <v>1005</v>
      </c>
      <c r="J4678" s="38" t="s">
        <v>2038</v>
      </c>
      <c r="K4678" s="38" t="s">
        <v>1058</v>
      </c>
      <c r="L4678" s="38">
        <v>1</v>
      </c>
      <c r="M4678" s="38">
        <v>1</v>
      </c>
      <c r="N4678" s="38">
        <v>1</v>
      </c>
      <c r="O4678" s="38" t="s">
        <v>201</v>
      </c>
      <c r="P4678" s="38" t="s">
        <v>2039</v>
      </c>
    </row>
    <row r="4679" spans="1:16" s="38" customFormat="1" ht="15" hidden="1" x14ac:dyDescent="0.2">
      <c r="A4679" s="38" t="s">
        <v>140</v>
      </c>
      <c r="B4679" s="38" t="str">
        <f t="shared" si="9"/>
        <v>mo_priv034</v>
      </c>
      <c r="C4679" s="38" t="s">
        <v>917</v>
      </c>
      <c r="D4679" s="38">
        <v>7</v>
      </c>
      <c r="E4679" s="38">
        <v>16</v>
      </c>
      <c r="F4679" s="38">
        <v>2025</v>
      </c>
      <c r="G4679" s="38">
        <v>4</v>
      </c>
      <c r="H4679" s="38" t="s">
        <v>1505</v>
      </c>
      <c r="I4679" s="38" t="s">
        <v>979</v>
      </c>
      <c r="J4679" s="38" t="s">
        <v>1811</v>
      </c>
      <c r="K4679" s="38" t="s">
        <v>1058</v>
      </c>
      <c r="L4679" s="38">
        <v>10</v>
      </c>
      <c r="M4679" s="38">
        <v>1</v>
      </c>
      <c r="N4679" s="38">
        <v>10</v>
      </c>
      <c r="O4679" s="38" t="s">
        <v>201</v>
      </c>
      <c r="P4679" s="38" t="s">
        <v>2058</v>
      </c>
    </row>
    <row r="4680" spans="1:16" s="38" customFormat="1" ht="15" hidden="1" x14ac:dyDescent="0.2">
      <c r="A4680" s="38" t="s">
        <v>921</v>
      </c>
      <c r="B4680" s="38" t="str">
        <f t="shared" si="9"/>
        <v>mo_priv051</v>
      </c>
      <c r="C4680" s="38" t="s">
        <v>917</v>
      </c>
      <c r="D4680" s="38">
        <v>7</v>
      </c>
      <c r="E4680" s="38">
        <v>16</v>
      </c>
      <c r="F4680" s="38">
        <v>2025</v>
      </c>
      <c r="G4680" s="38">
        <v>4</v>
      </c>
      <c r="H4680" s="38" t="s">
        <v>14</v>
      </c>
      <c r="I4680" s="38" t="s">
        <v>525</v>
      </c>
      <c r="J4680" s="38" t="s">
        <v>526</v>
      </c>
      <c r="K4680" s="38" t="s">
        <v>1058</v>
      </c>
      <c r="L4680" s="38">
        <v>374</v>
      </c>
      <c r="M4680" s="38">
        <v>17</v>
      </c>
      <c r="N4680" s="38">
        <v>22</v>
      </c>
      <c r="O4680" s="38" t="s">
        <v>201</v>
      </c>
      <c r="P4680" s="38" t="s">
        <v>292</v>
      </c>
    </row>
    <row r="4681" spans="1:16" s="38" customFormat="1" ht="15" hidden="1" x14ac:dyDescent="0.2">
      <c r="A4681" s="38" t="s">
        <v>921</v>
      </c>
      <c r="B4681" s="38" t="str">
        <f t="shared" si="9"/>
        <v>mo_priv051</v>
      </c>
      <c r="C4681" s="38" t="s">
        <v>917</v>
      </c>
      <c r="D4681" s="38">
        <v>7</v>
      </c>
      <c r="E4681" s="38">
        <v>16</v>
      </c>
      <c r="F4681" s="38">
        <v>2025</v>
      </c>
      <c r="G4681" s="38">
        <v>4</v>
      </c>
      <c r="H4681" s="38" t="s">
        <v>14</v>
      </c>
      <c r="I4681" s="38" t="s">
        <v>375</v>
      </c>
      <c r="J4681" s="38" t="s">
        <v>376</v>
      </c>
      <c r="K4681" s="38" t="s">
        <v>1218</v>
      </c>
      <c r="L4681" s="38">
        <v>71</v>
      </c>
      <c r="M4681" s="38">
        <v>71</v>
      </c>
      <c r="N4681" s="38">
        <v>1</v>
      </c>
      <c r="O4681" s="38" t="s">
        <v>201</v>
      </c>
      <c r="P4681" s="38" t="s">
        <v>1515</v>
      </c>
    </row>
    <row r="4682" spans="1:16" s="38" customFormat="1" ht="15" hidden="1" x14ac:dyDescent="0.2">
      <c r="A4682" s="38" t="s">
        <v>921</v>
      </c>
      <c r="B4682" s="38" t="str">
        <f t="shared" si="9"/>
        <v>mo_priv051</v>
      </c>
      <c r="C4682" s="38" t="s">
        <v>917</v>
      </c>
      <c r="D4682" s="38">
        <v>7</v>
      </c>
      <c r="E4682" s="38">
        <v>16</v>
      </c>
      <c r="F4682" s="38">
        <v>2025</v>
      </c>
      <c r="G4682" s="38">
        <v>4</v>
      </c>
      <c r="H4682" s="38" t="s">
        <v>14</v>
      </c>
      <c r="I4682" s="38" t="s">
        <v>520</v>
      </c>
      <c r="J4682" s="38" t="s">
        <v>521</v>
      </c>
      <c r="K4682" s="38" t="s">
        <v>1058</v>
      </c>
      <c r="L4682" s="38">
        <v>18270</v>
      </c>
      <c r="M4682" s="38">
        <v>203</v>
      </c>
      <c r="N4682" s="38">
        <v>90</v>
      </c>
      <c r="O4682" s="38" t="s">
        <v>201</v>
      </c>
      <c r="P4682" s="38" t="s">
        <v>1571</v>
      </c>
    </row>
    <row r="4683" spans="1:16" s="38" customFormat="1" ht="15" hidden="1" x14ac:dyDescent="0.2">
      <c r="A4683" s="38" t="s">
        <v>921</v>
      </c>
      <c r="B4683" s="38" t="str">
        <f t="shared" si="9"/>
        <v>mo_priv051</v>
      </c>
      <c r="C4683" s="38" t="s">
        <v>917</v>
      </c>
      <c r="D4683" s="38">
        <v>7</v>
      </c>
      <c r="E4683" s="38">
        <v>16</v>
      </c>
      <c r="F4683" s="38">
        <v>2025</v>
      </c>
      <c r="G4683" s="38">
        <v>4</v>
      </c>
      <c r="H4683" s="38" t="s">
        <v>14</v>
      </c>
      <c r="I4683" s="38" t="s">
        <v>520</v>
      </c>
      <c r="J4683" s="38" t="s">
        <v>521</v>
      </c>
      <c r="K4683" s="38" t="s">
        <v>1058</v>
      </c>
      <c r="L4683" s="38">
        <v>52000</v>
      </c>
      <c r="M4683" s="38">
        <v>130</v>
      </c>
      <c r="N4683" s="38">
        <v>400</v>
      </c>
      <c r="O4683" s="38" t="s">
        <v>201</v>
      </c>
      <c r="P4683" s="38" t="s">
        <v>1571</v>
      </c>
    </row>
    <row r="4684" spans="1:16" s="38" customFormat="1" ht="15" hidden="1" x14ac:dyDescent="0.2">
      <c r="A4684" s="38" t="s">
        <v>921</v>
      </c>
      <c r="B4684" s="38" t="str">
        <f t="shared" si="9"/>
        <v>mo_priv051</v>
      </c>
      <c r="C4684" s="38" t="s">
        <v>917</v>
      </c>
      <c r="D4684" s="38">
        <v>7</v>
      </c>
      <c r="E4684" s="38">
        <v>16</v>
      </c>
      <c r="F4684" s="38">
        <v>2025</v>
      </c>
      <c r="G4684" s="38">
        <v>4</v>
      </c>
      <c r="H4684" s="38" t="s">
        <v>14</v>
      </c>
      <c r="I4684" s="38" t="s">
        <v>520</v>
      </c>
      <c r="J4684" s="38" t="s">
        <v>521</v>
      </c>
      <c r="K4684" s="38" t="s">
        <v>1058</v>
      </c>
      <c r="L4684" s="38">
        <v>3000</v>
      </c>
      <c r="M4684" s="38">
        <v>3</v>
      </c>
      <c r="N4684" s="38">
        <v>1000</v>
      </c>
      <c r="O4684" s="38" t="s">
        <v>201</v>
      </c>
      <c r="P4684" s="38" t="s">
        <v>1571</v>
      </c>
    </row>
    <row r="4685" spans="1:16" s="38" customFormat="1" ht="15" hidden="1" x14ac:dyDescent="0.2">
      <c r="A4685" s="38" t="s">
        <v>921</v>
      </c>
      <c r="B4685" s="38" t="str">
        <f t="shared" si="9"/>
        <v>mo_priv051</v>
      </c>
      <c r="C4685" s="38" t="s">
        <v>917</v>
      </c>
      <c r="D4685" s="38">
        <v>7</v>
      </c>
      <c r="E4685" s="38">
        <v>16</v>
      </c>
      <c r="F4685" s="38">
        <v>2025</v>
      </c>
      <c r="G4685" s="38">
        <v>4</v>
      </c>
      <c r="H4685" s="38" t="s">
        <v>14</v>
      </c>
      <c r="I4685" s="38" t="s">
        <v>380</v>
      </c>
      <c r="J4685" s="38" t="s">
        <v>381</v>
      </c>
      <c r="K4685" s="38" t="s">
        <v>1058</v>
      </c>
      <c r="L4685" s="38">
        <v>314</v>
      </c>
      <c r="M4685" s="38">
        <v>314</v>
      </c>
      <c r="N4685" s="38">
        <v>1</v>
      </c>
      <c r="O4685" s="38" t="s">
        <v>201</v>
      </c>
      <c r="P4685" s="38" t="s">
        <v>1680</v>
      </c>
    </row>
    <row r="4686" spans="1:16" s="38" customFormat="1" ht="15" hidden="1" x14ac:dyDescent="0.2">
      <c r="A4686" s="38" t="s">
        <v>921</v>
      </c>
      <c r="B4686" s="38" t="str">
        <f t="shared" si="9"/>
        <v>mo_priv051</v>
      </c>
      <c r="C4686" s="38" t="s">
        <v>917</v>
      </c>
      <c r="D4686" s="38">
        <v>7</v>
      </c>
      <c r="E4686" s="38">
        <v>16</v>
      </c>
      <c r="F4686" s="38">
        <v>2025</v>
      </c>
      <c r="G4686" s="38">
        <v>4</v>
      </c>
      <c r="H4686" s="38" t="s">
        <v>14</v>
      </c>
      <c r="I4686" s="38" t="s">
        <v>399</v>
      </c>
      <c r="J4686" s="38" t="s">
        <v>400</v>
      </c>
      <c r="K4686" s="38" t="s">
        <v>1058</v>
      </c>
      <c r="L4686" s="38">
        <v>4</v>
      </c>
      <c r="M4686" s="38">
        <v>3</v>
      </c>
      <c r="N4686" s="38">
        <v>1</v>
      </c>
      <c r="O4686" s="38" t="s">
        <v>201</v>
      </c>
      <c r="P4686" s="38" t="s">
        <v>1547</v>
      </c>
    </row>
    <row r="4687" spans="1:16" s="38" customFormat="1" ht="15" hidden="1" x14ac:dyDescent="0.2">
      <c r="A4687" s="38" t="s">
        <v>921</v>
      </c>
      <c r="B4687" s="38" t="str">
        <f t="shared" si="9"/>
        <v>mo_priv051</v>
      </c>
      <c r="C4687" s="38" t="s">
        <v>917</v>
      </c>
      <c r="D4687" s="38">
        <v>7</v>
      </c>
      <c r="E4687" s="38">
        <v>16</v>
      </c>
      <c r="F4687" s="38">
        <v>2025</v>
      </c>
      <c r="G4687" s="38">
        <v>4</v>
      </c>
      <c r="H4687" s="38" t="s">
        <v>14</v>
      </c>
      <c r="I4687" s="38" t="s">
        <v>314</v>
      </c>
      <c r="J4687" s="38" t="s">
        <v>1617</v>
      </c>
      <c r="K4687" s="38" t="s">
        <v>1058</v>
      </c>
      <c r="L4687" s="38">
        <v>2063</v>
      </c>
      <c r="M4687" s="38">
        <v>2063</v>
      </c>
      <c r="N4687" s="38">
        <v>1</v>
      </c>
      <c r="O4687" s="38" t="s">
        <v>201</v>
      </c>
      <c r="P4687" s="38" t="s">
        <v>1432</v>
      </c>
    </row>
    <row r="4688" spans="1:16" s="38" customFormat="1" ht="15" hidden="1" x14ac:dyDescent="0.2">
      <c r="A4688" s="38" t="s">
        <v>921</v>
      </c>
      <c r="B4688" s="38" t="str">
        <f t="shared" si="9"/>
        <v>mo_priv051</v>
      </c>
      <c r="C4688" s="38" t="s">
        <v>917</v>
      </c>
      <c r="D4688" s="38">
        <v>7</v>
      </c>
      <c r="E4688" s="38">
        <v>16</v>
      </c>
      <c r="F4688" s="38">
        <v>2025</v>
      </c>
      <c r="G4688" s="38">
        <v>4</v>
      </c>
      <c r="H4688" s="38" t="s">
        <v>14</v>
      </c>
      <c r="I4688" s="38" t="s">
        <v>520</v>
      </c>
      <c r="J4688" s="38" t="s">
        <v>521</v>
      </c>
      <c r="K4688" s="38" t="s">
        <v>1058</v>
      </c>
      <c r="L4688" s="38">
        <v>86500</v>
      </c>
      <c r="M4688" s="38">
        <v>346</v>
      </c>
      <c r="N4688" s="38">
        <v>250</v>
      </c>
      <c r="O4688" s="38" t="s">
        <v>201</v>
      </c>
      <c r="P4688" s="38" t="s">
        <v>1571</v>
      </c>
    </row>
    <row r="4689" spans="1:16" s="38" customFormat="1" ht="15" hidden="1" x14ac:dyDescent="0.2">
      <c r="A4689" s="38" t="s">
        <v>921</v>
      </c>
      <c r="B4689" s="38" t="str">
        <f t="shared" si="9"/>
        <v>mo_priv051</v>
      </c>
      <c r="C4689" s="38" t="s">
        <v>917</v>
      </c>
      <c r="D4689" s="38">
        <v>7</v>
      </c>
      <c r="E4689" s="38">
        <v>16</v>
      </c>
      <c r="F4689" s="38">
        <v>2025</v>
      </c>
      <c r="G4689" s="38">
        <v>4</v>
      </c>
      <c r="H4689" s="38" t="s">
        <v>14</v>
      </c>
      <c r="I4689" s="38" t="s">
        <v>375</v>
      </c>
      <c r="J4689" s="38" t="s">
        <v>398</v>
      </c>
      <c r="K4689" s="38" t="s">
        <v>1218</v>
      </c>
      <c r="L4689" s="38">
        <v>2</v>
      </c>
      <c r="M4689" s="38">
        <v>2</v>
      </c>
      <c r="N4689" s="38">
        <v>1</v>
      </c>
      <c r="O4689" s="38" t="s">
        <v>201</v>
      </c>
      <c r="P4689" s="38" t="s">
        <v>1453</v>
      </c>
    </row>
    <row r="4690" spans="1:16" s="38" customFormat="1" ht="15" hidden="1" x14ac:dyDescent="0.2">
      <c r="A4690" s="38" t="s">
        <v>921</v>
      </c>
      <c r="B4690" s="38" t="str">
        <f t="shared" si="9"/>
        <v>mo_priv051</v>
      </c>
      <c r="C4690" s="38" t="s">
        <v>917</v>
      </c>
      <c r="D4690" s="38">
        <v>7</v>
      </c>
      <c r="E4690" s="38">
        <v>16</v>
      </c>
      <c r="F4690" s="38">
        <v>2025</v>
      </c>
      <c r="G4690" s="38">
        <v>4</v>
      </c>
      <c r="H4690" s="38" t="s">
        <v>14</v>
      </c>
      <c r="I4690" s="38" t="s">
        <v>520</v>
      </c>
      <c r="J4690" s="38" t="s">
        <v>521</v>
      </c>
      <c r="K4690" s="38" t="s">
        <v>1058</v>
      </c>
      <c r="L4690" s="38">
        <v>25</v>
      </c>
      <c r="M4690" s="38">
        <v>1</v>
      </c>
      <c r="N4690" s="38">
        <v>25</v>
      </c>
      <c r="O4690" s="38" t="s">
        <v>201</v>
      </c>
      <c r="P4690" s="38" t="s">
        <v>1571</v>
      </c>
    </row>
    <row r="4691" spans="1:16" s="38" customFormat="1" ht="15" hidden="1" x14ac:dyDescent="0.2">
      <c r="A4691" s="38" t="s">
        <v>921</v>
      </c>
      <c r="B4691" s="38" t="str">
        <f t="shared" si="9"/>
        <v>mo_priv051</v>
      </c>
      <c r="C4691" s="38" t="s">
        <v>917</v>
      </c>
      <c r="D4691" s="38">
        <v>7</v>
      </c>
      <c r="E4691" s="38">
        <v>16</v>
      </c>
      <c r="F4691" s="38">
        <v>2025</v>
      </c>
      <c r="G4691" s="38">
        <v>4</v>
      </c>
      <c r="H4691" s="38" t="s">
        <v>14</v>
      </c>
      <c r="I4691" s="38" t="s">
        <v>989</v>
      </c>
      <c r="J4691" s="38" t="s">
        <v>1028</v>
      </c>
      <c r="K4691" s="38" t="s">
        <v>1058</v>
      </c>
      <c r="L4691" s="38">
        <v>14</v>
      </c>
      <c r="M4691" s="38">
        <v>14</v>
      </c>
      <c r="N4691" s="38">
        <v>1</v>
      </c>
      <c r="O4691" s="38" t="s">
        <v>201</v>
      </c>
      <c r="P4691" s="38" t="s">
        <v>1027</v>
      </c>
    </row>
    <row r="4692" spans="1:16" s="38" customFormat="1" ht="15" hidden="1" x14ac:dyDescent="0.2">
      <c r="A4692" s="38" t="s">
        <v>921</v>
      </c>
      <c r="B4692" s="38" t="str">
        <f t="shared" si="9"/>
        <v>mo_priv051</v>
      </c>
      <c r="C4692" s="38" t="s">
        <v>917</v>
      </c>
      <c r="D4692" s="38">
        <v>7</v>
      </c>
      <c r="E4692" s="38">
        <v>16</v>
      </c>
      <c r="F4692" s="38">
        <v>2025</v>
      </c>
      <c r="G4692" s="38">
        <v>4</v>
      </c>
      <c r="H4692" s="38" t="s">
        <v>14</v>
      </c>
      <c r="I4692" s="38" t="s">
        <v>425</v>
      </c>
      <c r="J4692" s="38" t="s">
        <v>426</v>
      </c>
      <c r="K4692" s="38" t="s">
        <v>1058</v>
      </c>
      <c r="L4692" s="38">
        <v>5</v>
      </c>
      <c r="M4692" s="38">
        <v>5</v>
      </c>
      <c r="N4692" s="38">
        <v>1</v>
      </c>
      <c r="O4692" s="38" t="s">
        <v>201</v>
      </c>
      <c r="P4692" s="38" t="s">
        <v>271</v>
      </c>
    </row>
    <row r="4693" spans="1:16" s="38" customFormat="1" ht="15" hidden="1" x14ac:dyDescent="0.2">
      <c r="A4693" s="38" t="s">
        <v>921</v>
      </c>
      <c r="B4693" s="38" t="str">
        <f t="shared" si="9"/>
        <v>mo_priv051</v>
      </c>
      <c r="C4693" s="38" t="s">
        <v>917</v>
      </c>
      <c r="D4693" s="38">
        <v>7</v>
      </c>
      <c r="E4693" s="38">
        <v>16</v>
      </c>
      <c r="F4693" s="38">
        <v>2025</v>
      </c>
      <c r="G4693" s="38">
        <v>4</v>
      </c>
      <c r="H4693" s="38" t="s">
        <v>1505</v>
      </c>
      <c r="I4693" s="38" t="s">
        <v>380</v>
      </c>
      <c r="J4693" s="38" t="s">
        <v>381</v>
      </c>
      <c r="K4693" s="38" t="s">
        <v>1058</v>
      </c>
      <c r="L4693" s="38">
        <v>63</v>
      </c>
      <c r="M4693" s="38">
        <v>63</v>
      </c>
      <c r="N4693" s="38">
        <v>1</v>
      </c>
      <c r="O4693" s="38" t="s">
        <v>201</v>
      </c>
      <c r="P4693" s="38" t="s">
        <v>1680</v>
      </c>
    </row>
    <row r="4694" spans="1:16" s="38" customFormat="1" ht="15" hidden="1" x14ac:dyDescent="0.2">
      <c r="A4694" s="38" t="s">
        <v>921</v>
      </c>
      <c r="B4694" s="38" t="str">
        <f t="shared" si="9"/>
        <v>mo_priv051</v>
      </c>
      <c r="C4694" s="38" t="s">
        <v>917</v>
      </c>
      <c r="D4694" s="38">
        <v>7</v>
      </c>
      <c r="E4694" s="38">
        <v>16</v>
      </c>
      <c r="F4694" s="38">
        <v>2025</v>
      </c>
      <c r="G4694" s="38">
        <v>4</v>
      </c>
      <c r="H4694" s="38" t="s">
        <v>1505</v>
      </c>
      <c r="I4694" s="38" t="s">
        <v>520</v>
      </c>
      <c r="J4694" s="38" t="s">
        <v>521</v>
      </c>
      <c r="K4694" s="38" t="s">
        <v>1058</v>
      </c>
      <c r="L4694" s="38">
        <v>27810</v>
      </c>
      <c r="M4694" s="38">
        <v>309</v>
      </c>
      <c r="N4694" s="38">
        <v>90</v>
      </c>
      <c r="O4694" s="38" t="s">
        <v>201</v>
      </c>
      <c r="P4694" s="38" t="s">
        <v>1571</v>
      </c>
    </row>
    <row r="4695" spans="1:16" s="38" customFormat="1" ht="15" hidden="1" x14ac:dyDescent="0.2">
      <c r="A4695" s="38" t="s">
        <v>921</v>
      </c>
      <c r="B4695" s="38" t="str">
        <f t="shared" si="9"/>
        <v>mo_priv051</v>
      </c>
      <c r="C4695" s="38" t="s">
        <v>917</v>
      </c>
      <c r="D4695" s="38">
        <v>7</v>
      </c>
      <c r="E4695" s="38">
        <v>16</v>
      </c>
      <c r="F4695" s="38">
        <v>2025</v>
      </c>
      <c r="G4695" s="38">
        <v>4</v>
      </c>
      <c r="H4695" s="38" t="s">
        <v>1505</v>
      </c>
      <c r="I4695" s="38" t="s">
        <v>314</v>
      </c>
      <c r="J4695" s="38" t="s">
        <v>1617</v>
      </c>
      <c r="K4695" s="38" t="s">
        <v>1058</v>
      </c>
      <c r="L4695" s="38">
        <v>3640</v>
      </c>
      <c r="M4695" s="38">
        <v>455</v>
      </c>
      <c r="N4695" s="38">
        <v>8</v>
      </c>
      <c r="O4695" s="38" t="s">
        <v>201</v>
      </c>
      <c r="P4695" s="38" t="s">
        <v>1432</v>
      </c>
    </row>
    <row r="4696" spans="1:16" s="38" customFormat="1" ht="15" hidden="1" x14ac:dyDescent="0.2">
      <c r="A4696" s="38" t="s">
        <v>921</v>
      </c>
      <c r="B4696" s="38" t="str">
        <f t="shared" si="9"/>
        <v>mo_priv051</v>
      </c>
      <c r="C4696" s="38" t="s">
        <v>917</v>
      </c>
      <c r="D4696" s="38">
        <v>7</v>
      </c>
      <c r="E4696" s="38">
        <v>16</v>
      </c>
      <c r="F4696" s="38">
        <v>2025</v>
      </c>
      <c r="G4696" s="38">
        <v>4</v>
      </c>
      <c r="H4696" s="38" t="s">
        <v>1505</v>
      </c>
      <c r="I4696" s="38" t="s">
        <v>375</v>
      </c>
      <c r="J4696" s="38" t="s">
        <v>376</v>
      </c>
      <c r="K4696" s="38" t="s">
        <v>1218</v>
      </c>
      <c r="L4696" s="38">
        <v>51</v>
      </c>
      <c r="M4696" s="38">
        <v>51</v>
      </c>
      <c r="N4696" s="38">
        <v>1</v>
      </c>
      <c r="O4696" s="38" t="s">
        <v>201</v>
      </c>
      <c r="P4696" s="38" t="s">
        <v>1515</v>
      </c>
    </row>
    <row r="4697" spans="1:16" s="38" customFormat="1" ht="15" hidden="1" x14ac:dyDescent="0.2">
      <c r="A4697" s="38" t="s">
        <v>921</v>
      </c>
      <c r="B4697" s="38" t="str">
        <f t="shared" si="9"/>
        <v>mo_priv051</v>
      </c>
      <c r="C4697" s="38" t="s">
        <v>917</v>
      </c>
      <c r="D4697" s="38">
        <v>7</v>
      </c>
      <c r="E4697" s="38">
        <v>16</v>
      </c>
      <c r="F4697" s="38">
        <v>2025</v>
      </c>
      <c r="G4697" s="38">
        <v>4</v>
      </c>
      <c r="H4697" s="38" t="s">
        <v>1505</v>
      </c>
      <c r="I4697" s="38" t="s">
        <v>425</v>
      </c>
      <c r="J4697" s="38" t="s">
        <v>426</v>
      </c>
      <c r="K4697" s="38" t="s">
        <v>1058</v>
      </c>
      <c r="L4697" s="38">
        <v>15</v>
      </c>
      <c r="M4697" s="38">
        <v>15</v>
      </c>
      <c r="N4697" s="38">
        <v>1</v>
      </c>
      <c r="O4697" s="38" t="s">
        <v>201</v>
      </c>
      <c r="P4697" s="38" t="s">
        <v>271</v>
      </c>
    </row>
    <row r="4698" spans="1:16" s="38" customFormat="1" ht="15" hidden="1" x14ac:dyDescent="0.2">
      <c r="A4698" s="38" t="s">
        <v>921</v>
      </c>
      <c r="B4698" s="38" t="str">
        <f t="shared" si="9"/>
        <v>mo_priv051</v>
      </c>
      <c r="C4698" s="38" t="s">
        <v>917</v>
      </c>
      <c r="D4698" s="38">
        <v>7</v>
      </c>
      <c r="E4698" s="38">
        <v>16</v>
      </c>
      <c r="F4698" s="38">
        <v>2025</v>
      </c>
      <c r="G4698" s="38">
        <v>4</v>
      </c>
      <c r="H4698" s="38" t="s">
        <v>1505</v>
      </c>
      <c r="I4698" s="38" t="s">
        <v>520</v>
      </c>
      <c r="J4698" s="38" t="s">
        <v>521</v>
      </c>
      <c r="K4698" s="38" t="s">
        <v>1058</v>
      </c>
      <c r="L4698" s="38">
        <v>89250</v>
      </c>
      <c r="M4698" s="38">
        <v>255</v>
      </c>
      <c r="N4698" s="38">
        <v>350</v>
      </c>
      <c r="O4698" s="38" t="s">
        <v>201</v>
      </c>
      <c r="P4698" s="38" t="s">
        <v>1571</v>
      </c>
    </row>
    <row r="4699" spans="1:16" s="38" customFormat="1" ht="15" hidden="1" x14ac:dyDescent="0.2">
      <c r="A4699" s="38" t="s">
        <v>921</v>
      </c>
      <c r="B4699" s="38" t="str">
        <f t="shared" si="9"/>
        <v>mo_priv051</v>
      </c>
      <c r="C4699" s="38" t="s">
        <v>917</v>
      </c>
      <c r="D4699" s="38">
        <v>7</v>
      </c>
      <c r="E4699" s="38">
        <v>16</v>
      </c>
      <c r="F4699" s="38">
        <v>2025</v>
      </c>
      <c r="G4699" s="38">
        <v>4</v>
      </c>
      <c r="H4699" s="38" t="s">
        <v>1505</v>
      </c>
      <c r="I4699" s="38" t="s">
        <v>520</v>
      </c>
      <c r="J4699" s="38" t="s">
        <v>521</v>
      </c>
      <c r="K4699" s="38" t="s">
        <v>1058</v>
      </c>
      <c r="L4699" s="38">
        <v>8450</v>
      </c>
      <c r="M4699" s="38">
        <v>13</v>
      </c>
      <c r="N4699" s="38">
        <v>650</v>
      </c>
      <c r="O4699" s="38" t="s">
        <v>201</v>
      </c>
      <c r="P4699" s="38" t="s">
        <v>1571</v>
      </c>
    </row>
    <row r="4700" spans="1:16" s="38" customFormat="1" ht="15" hidden="1" x14ac:dyDescent="0.2">
      <c r="A4700" s="38" t="s">
        <v>921</v>
      </c>
      <c r="B4700" s="38" t="str">
        <f t="shared" si="9"/>
        <v>mo_priv051</v>
      </c>
      <c r="C4700" s="38" t="s">
        <v>917</v>
      </c>
      <c r="D4700" s="38">
        <v>7</v>
      </c>
      <c r="E4700" s="38">
        <v>16</v>
      </c>
      <c r="F4700" s="38">
        <v>2025</v>
      </c>
      <c r="G4700" s="38">
        <v>4</v>
      </c>
      <c r="H4700" s="38" t="s">
        <v>1505</v>
      </c>
      <c r="I4700" s="38" t="s">
        <v>992</v>
      </c>
      <c r="J4700" s="38" t="s">
        <v>1197</v>
      </c>
      <c r="K4700" s="38" t="s">
        <v>1058</v>
      </c>
      <c r="L4700" s="38">
        <v>2</v>
      </c>
      <c r="M4700" s="38">
        <v>2</v>
      </c>
      <c r="N4700" s="38">
        <v>1</v>
      </c>
      <c r="O4700" s="38" t="s">
        <v>201</v>
      </c>
      <c r="P4700" s="38" t="s">
        <v>1147</v>
      </c>
    </row>
    <row r="4701" spans="1:16" s="38" customFormat="1" ht="15" hidden="1" x14ac:dyDescent="0.2">
      <c r="A4701" s="38" t="s">
        <v>921</v>
      </c>
      <c r="B4701" s="38" t="str">
        <f t="shared" si="9"/>
        <v>mo_priv051</v>
      </c>
      <c r="C4701" s="38" t="s">
        <v>917</v>
      </c>
      <c r="D4701" s="38">
        <v>7</v>
      </c>
      <c r="E4701" s="38">
        <v>16</v>
      </c>
      <c r="F4701" s="38">
        <v>2025</v>
      </c>
      <c r="G4701" s="38">
        <v>4</v>
      </c>
      <c r="H4701" s="38" t="s">
        <v>1505</v>
      </c>
      <c r="I4701" s="38" t="s">
        <v>316</v>
      </c>
      <c r="J4701" s="38" t="s">
        <v>317</v>
      </c>
      <c r="K4701" s="38" t="s">
        <v>1058</v>
      </c>
      <c r="L4701" s="38">
        <v>98</v>
      </c>
      <c r="M4701" s="38">
        <v>7</v>
      </c>
      <c r="N4701" s="38">
        <v>14</v>
      </c>
      <c r="O4701" s="38" t="s">
        <v>201</v>
      </c>
      <c r="P4701" s="38" t="s">
        <v>1393</v>
      </c>
    </row>
    <row r="4702" spans="1:16" s="38" customFormat="1" ht="15" hidden="1" x14ac:dyDescent="0.2">
      <c r="A4702" s="38" t="s">
        <v>921</v>
      </c>
      <c r="B4702" s="38" t="str">
        <f t="shared" si="9"/>
        <v>mo_priv051</v>
      </c>
      <c r="C4702" s="38" t="s">
        <v>917</v>
      </c>
      <c r="D4702" s="38">
        <v>7</v>
      </c>
      <c r="E4702" s="38">
        <v>16</v>
      </c>
      <c r="F4702" s="38">
        <v>2025</v>
      </c>
      <c r="G4702" s="38">
        <v>4</v>
      </c>
      <c r="H4702" s="38" t="s">
        <v>1505</v>
      </c>
      <c r="I4702" s="38" t="s">
        <v>520</v>
      </c>
      <c r="J4702" s="38" t="s">
        <v>521</v>
      </c>
      <c r="K4702" s="38" t="s">
        <v>1058</v>
      </c>
      <c r="L4702" s="38">
        <v>200</v>
      </c>
      <c r="M4702" s="38">
        <v>2</v>
      </c>
      <c r="N4702" s="38">
        <v>1000</v>
      </c>
      <c r="O4702" s="38" t="s">
        <v>201</v>
      </c>
      <c r="P4702" s="38" t="s">
        <v>1571</v>
      </c>
    </row>
    <row r="4703" spans="1:16" s="38" customFormat="1" ht="15" hidden="1" x14ac:dyDescent="0.2">
      <c r="A4703" s="38" t="s">
        <v>921</v>
      </c>
      <c r="B4703" s="38" t="str">
        <f t="shared" si="9"/>
        <v>mo_priv051</v>
      </c>
      <c r="C4703" s="38" t="s">
        <v>917</v>
      </c>
      <c r="D4703" s="38">
        <v>7</v>
      </c>
      <c r="E4703" s="38">
        <v>16</v>
      </c>
      <c r="F4703" s="38">
        <v>2025</v>
      </c>
      <c r="G4703" s="38">
        <v>4</v>
      </c>
      <c r="H4703" s="38" t="s">
        <v>1505</v>
      </c>
      <c r="I4703" s="38" t="s">
        <v>433</v>
      </c>
      <c r="J4703" s="38" t="s">
        <v>367</v>
      </c>
      <c r="K4703" s="38" t="s">
        <v>1058</v>
      </c>
      <c r="L4703" s="38">
        <v>120</v>
      </c>
      <c r="M4703" s="38">
        <v>6</v>
      </c>
      <c r="N4703" s="38">
        <v>20</v>
      </c>
      <c r="O4703" s="38" t="s">
        <v>201</v>
      </c>
      <c r="P4703" s="38" t="s">
        <v>2003</v>
      </c>
    </row>
    <row r="4704" spans="1:16" s="38" customFormat="1" ht="15" hidden="1" x14ac:dyDescent="0.2">
      <c r="A4704" s="38" t="s">
        <v>65</v>
      </c>
      <c r="B4704" s="38" t="str">
        <f t="shared" si="9"/>
        <v>mo_priv042</v>
      </c>
      <c r="C4704" s="38" t="s">
        <v>917</v>
      </c>
      <c r="D4704" s="38">
        <v>7</v>
      </c>
      <c r="E4704" s="38">
        <v>16</v>
      </c>
      <c r="F4704" s="38">
        <v>2025</v>
      </c>
      <c r="G4704" s="38">
        <v>4</v>
      </c>
      <c r="H4704" s="38" t="s">
        <v>14</v>
      </c>
      <c r="I4704" s="38" t="s">
        <v>375</v>
      </c>
      <c r="J4704" s="38" t="s">
        <v>376</v>
      </c>
      <c r="K4704" s="38" t="s">
        <v>1218</v>
      </c>
      <c r="L4704" s="38">
        <v>18</v>
      </c>
      <c r="M4704" s="38">
        <v>18</v>
      </c>
      <c r="N4704" s="38">
        <v>1</v>
      </c>
      <c r="O4704" s="38" t="s">
        <v>201</v>
      </c>
      <c r="P4704" s="38" t="s">
        <v>1515</v>
      </c>
    </row>
    <row r="4705" spans="1:16" s="38" customFormat="1" ht="15" hidden="1" x14ac:dyDescent="0.2">
      <c r="A4705" s="38" t="s">
        <v>65</v>
      </c>
      <c r="B4705" s="38" t="str">
        <f t="shared" si="9"/>
        <v>mo_priv042</v>
      </c>
      <c r="C4705" s="38" t="s">
        <v>917</v>
      </c>
      <c r="D4705" s="38">
        <v>7</v>
      </c>
      <c r="E4705" s="38">
        <v>16</v>
      </c>
      <c r="F4705" s="38">
        <v>2025</v>
      </c>
      <c r="G4705" s="38">
        <v>4</v>
      </c>
      <c r="H4705" s="38" t="s">
        <v>14</v>
      </c>
      <c r="I4705" s="38" t="s">
        <v>425</v>
      </c>
      <c r="J4705" s="38" t="s">
        <v>426</v>
      </c>
      <c r="K4705" s="38" t="s">
        <v>1058</v>
      </c>
      <c r="L4705" s="38">
        <v>71</v>
      </c>
      <c r="M4705" s="38">
        <v>71</v>
      </c>
      <c r="N4705" s="38">
        <v>1</v>
      </c>
      <c r="O4705" s="38" t="s">
        <v>201</v>
      </c>
      <c r="P4705" s="38" t="s">
        <v>271</v>
      </c>
    </row>
    <row r="4706" spans="1:16" s="38" customFormat="1" ht="15" hidden="1" x14ac:dyDescent="0.2">
      <c r="A4706" s="38" t="s">
        <v>65</v>
      </c>
      <c r="B4706" s="38" t="str">
        <f t="shared" si="9"/>
        <v>mo_priv042</v>
      </c>
      <c r="C4706" s="38" t="s">
        <v>917</v>
      </c>
      <c r="D4706" s="38">
        <v>7</v>
      </c>
      <c r="E4706" s="38">
        <v>16</v>
      </c>
      <c r="F4706" s="38">
        <v>2025</v>
      </c>
      <c r="G4706" s="38">
        <v>4</v>
      </c>
      <c r="H4706" s="38" t="s">
        <v>14</v>
      </c>
      <c r="I4706" s="38" t="s">
        <v>314</v>
      </c>
      <c r="J4706" s="38" t="s">
        <v>1617</v>
      </c>
      <c r="K4706" s="38" t="s">
        <v>1058</v>
      </c>
      <c r="L4706" s="38">
        <v>220</v>
      </c>
      <c r="M4706" s="38">
        <v>220</v>
      </c>
      <c r="N4706" s="38">
        <v>1</v>
      </c>
      <c r="O4706" s="38" t="s">
        <v>201</v>
      </c>
      <c r="P4706" s="38" t="s">
        <v>1432</v>
      </c>
    </row>
    <row r="4707" spans="1:16" s="38" customFormat="1" ht="15" hidden="1" x14ac:dyDescent="0.2">
      <c r="A4707" s="38" t="s">
        <v>65</v>
      </c>
      <c r="B4707" s="38" t="str">
        <f t="shared" si="9"/>
        <v>mo_priv042</v>
      </c>
      <c r="C4707" s="38" t="s">
        <v>917</v>
      </c>
      <c r="D4707" s="38">
        <v>7</v>
      </c>
      <c r="E4707" s="38">
        <v>16</v>
      </c>
      <c r="F4707" s="38">
        <v>2025</v>
      </c>
      <c r="G4707" s="38">
        <v>4</v>
      </c>
      <c r="H4707" s="38" t="s">
        <v>14</v>
      </c>
      <c r="I4707" s="38" t="s">
        <v>380</v>
      </c>
      <c r="J4707" s="38" t="s">
        <v>381</v>
      </c>
      <c r="K4707" s="38" t="s">
        <v>1058</v>
      </c>
      <c r="L4707" s="38">
        <v>7</v>
      </c>
      <c r="M4707" s="38">
        <v>7</v>
      </c>
      <c r="N4707" s="38">
        <v>1</v>
      </c>
      <c r="O4707" s="38" t="s">
        <v>201</v>
      </c>
      <c r="P4707" s="38" t="s">
        <v>1680</v>
      </c>
    </row>
    <row r="4708" spans="1:16" s="38" customFormat="1" ht="15" hidden="1" x14ac:dyDescent="0.2">
      <c r="A4708" s="38" t="s">
        <v>65</v>
      </c>
      <c r="B4708" s="38" t="str">
        <f t="shared" si="9"/>
        <v>mo_priv042</v>
      </c>
      <c r="C4708" s="38" t="s">
        <v>917</v>
      </c>
      <c r="D4708" s="38">
        <v>7</v>
      </c>
      <c r="E4708" s="38">
        <v>16</v>
      </c>
      <c r="F4708" s="38">
        <v>2025</v>
      </c>
      <c r="G4708" s="38">
        <v>4</v>
      </c>
      <c r="H4708" s="38" t="s">
        <v>14</v>
      </c>
      <c r="I4708" s="38" t="s">
        <v>484</v>
      </c>
      <c r="J4708" s="38" t="s">
        <v>1194</v>
      </c>
      <c r="K4708" s="38" t="s">
        <v>1058</v>
      </c>
      <c r="L4708" s="38">
        <v>32</v>
      </c>
      <c r="M4708" s="38">
        <v>32</v>
      </c>
      <c r="N4708" s="38">
        <v>1</v>
      </c>
      <c r="O4708" s="38" t="s">
        <v>201</v>
      </c>
      <c r="P4708" s="38" t="s">
        <v>1550</v>
      </c>
    </row>
    <row r="4709" spans="1:16" s="38" customFormat="1" ht="15" hidden="1" x14ac:dyDescent="0.2">
      <c r="A4709" s="38" t="s">
        <v>65</v>
      </c>
      <c r="B4709" s="38" t="str">
        <f t="shared" si="9"/>
        <v>mo_priv042</v>
      </c>
      <c r="C4709" s="38" t="s">
        <v>917</v>
      </c>
      <c r="D4709" s="38">
        <v>7</v>
      </c>
      <c r="E4709" s="38">
        <v>16</v>
      </c>
      <c r="F4709" s="38">
        <v>2025</v>
      </c>
      <c r="G4709" s="38">
        <v>4</v>
      </c>
      <c r="H4709" s="38" t="s">
        <v>14</v>
      </c>
      <c r="I4709" s="38" t="s">
        <v>973</v>
      </c>
      <c r="J4709" s="38" t="s">
        <v>1213</v>
      </c>
      <c r="K4709" s="38" t="s">
        <v>1058</v>
      </c>
      <c r="L4709" s="38">
        <v>6</v>
      </c>
      <c r="M4709" s="38">
        <v>3</v>
      </c>
      <c r="N4709" s="38">
        <v>2</v>
      </c>
      <c r="O4709" s="38" t="s">
        <v>201</v>
      </c>
      <c r="P4709" s="38" t="s">
        <v>1779</v>
      </c>
    </row>
    <row r="4710" spans="1:16" s="38" customFormat="1" ht="15" hidden="1" x14ac:dyDescent="0.2">
      <c r="A4710" s="38" t="s">
        <v>65</v>
      </c>
      <c r="B4710" s="38" t="str">
        <f t="shared" si="9"/>
        <v>mo_priv042</v>
      </c>
      <c r="C4710" s="38" t="s">
        <v>917</v>
      </c>
      <c r="D4710" s="38">
        <v>7</v>
      </c>
      <c r="E4710" s="38">
        <v>16</v>
      </c>
      <c r="F4710" s="38">
        <v>2025</v>
      </c>
      <c r="G4710" s="38">
        <v>4</v>
      </c>
      <c r="H4710" s="38" t="s">
        <v>14</v>
      </c>
      <c r="I4710" s="38" t="s">
        <v>312</v>
      </c>
      <c r="J4710" s="38" t="s">
        <v>313</v>
      </c>
      <c r="K4710" s="38" t="s">
        <v>1058</v>
      </c>
      <c r="L4710" s="38">
        <v>48</v>
      </c>
      <c r="M4710" s="38">
        <v>8</v>
      </c>
      <c r="N4710" s="38">
        <v>6</v>
      </c>
      <c r="O4710" s="38" t="s">
        <v>201</v>
      </c>
      <c r="P4710" s="38" t="s">
        <v>1526</v>
      </c>
    </row>
    <row r="4711" spans="1:16" s="38" customFormat="1" ht="15" hidden="1" x14ac:dyDescent="0.2">
      <c r="A4711" s="38" t="s">
        <v>65</v>
      </c>
      <c r="B4711" s="38" t="str">
        <f t="shared" si="9"/>
        <v>mo_priv042</v>
      </c>
      <c r="C4711" s="38" t="s">
        <v>917</v>
      </c>
      <c r="D4711" s="38">
        <v>7</v>
      </c>
      <c r="E4711" s="38">
        <v>16</v>
      </c>
      <c r="F4711" s="38">
        <v>2025</v>
      </c>
      <c r="G4711" s="38">
        <v>4</v>
      </c>
      <c r="H4711" s="38" t="s">
        <v>14</v>
      </c>
      <c r="I4711" s="38" t="s">
        <v>520</v>
      </c>
      <c r="J4711" s="38" t="s">
        <v>521</v>
      </c>
      <c r="K4711" s="38" t="s">
        <v>1058</v>
      </c>
      <c r="L4711" s="38">
        <v>1600</v>
      </c>
      <c r="M4711" s="38">
        <v>8</v>
      </c>
      <c r="N4711" s="38">
        <v>200</v>
      </c>
      <c r="O4711" s="38" t="s">
        <v>201</v>
      </c>
      <c r="P4711" s="38" t="s">
        <v>1571</v>
      </c>
    </row>
    <row r="4712" spans="1:16" s="38" customFormat="1" ht="15" hidden="1" x14ac:dyDescent="0.2">
      <c r="A4712" s="38" t="s">
        <v>65</v>
      </c>
      <c r="B4712" s="38" t="str">
        <f t="shared" si="9"/>
        <v>mo_priv042</v>
      </c>
      <c r="C4712" s="38" t="s">
        <v>917</v>
      </c>
      <c r="D4712" s="38">
        <v>7</v>
      </c>
      <c r="E4712" s="38">
        <v>16</v>
      </c>
      <c r="F4712" s="38">
        <v>2025</v>
      </c>
      <c r="G4712" s="38">
        <v>4</v>
      </c>
      <c r="H4712" s="38" t="s">
        <v>14</v>
      </c>
      <c r="I4712" s="38" t="s">
        <v>375</v>
      </c>
      <c r="J4712" s="38" t="s">
        <v>398</v>
      </c>
      <c r="K4712" s="38" t="s">
        <v>1218</v>
      </c>
      <c r="L4712" s="38">
        <v>25</v>
      </c>
      <c r="M4712" s="38">
        <v>25</v>
      </c>
      <c r="N4712" s="38">
        <v>1</v>
      </c>
      <c r="O4712" s="38" t="s">
        <v>201</v>
      </c>
      <c r="P4712" s="38" t="s">
        <v>1453</v>
      </c>
    </row>
    <row r="4713" spans="1:16" s="38" customFormat="1" ht="15" hidden="1" x14ac:dyDescent="0.2">
      <c r="A4713" s="38" t="s">
        <v>65</v>
      </c>
      <c r="B4713" s="38" t="str">
        <f t="shared" si="9"/>
        <v>mo_priv042</v>
      </c>
      <c r="C4713" s="38" t="s">
        <v>917</v>
      </c>
      <c r="D4713" s="38">
        <v>7</v>
      </c>
      <c r="E4713" s="38">
        <v>16</v>
      </c>
      <c r="F4713" s="38">
        <v>2025</v>
      </c>
      <c r="G4713" s="38">
        <v>4</v>
      </c>
      <c r="H4713" s="38" t="s">
        <v>14</v>
      </c>
      <c r="I4713" s="38" t="s">
        <v>484</v>
      </c>
      <c r="J4713" s="38" t="s">
        <v>338</v>
      </c>
      <c r="K4713" s="38" t="s">
        <v>1058</v>
      </c>
      <c r="L4713" s="38">
        <v>14</v>
      </c>
      <c r="M4713" s="38">
        <v>14</v>
      </c>
      <c r="N4713" s="38">
        <v>1</v>
      </c>
      <c r="O4713" s="38" t="s">
        <v>201</v>
      </c>
      <c r="P4713" s="38" t="s">
        <v>1464</v>
      </c>
    </row>
    <row r="4714" spans="1:16" s="38" customFormat="1" ht="15" hidden="1" x14ac:dyDescent="0.2">
      <c r="A4714" s="38" t="s">
        <v>65</v>
      </c>
      <c r="B4714" s="38" t="str">
        <f t="shared" si="9"/>
        <v>mo_priv042</v>
      </c>
      <c r="C4714" s="38" t="s">
        <v>917</v>
      </c>
      <c r="D4714" s="38">
        <v>7</v>
      </c>
      <c r="E4714" s="38">
        <v>16</v>
      </c>
      <c r="F4714" s="38">
        <v>2025</v>
      </c>
      <c r="G4714" s="38">
        <v>4</v>
      </c>
      <c r="H4714" s="38" t="s">
        <v>14</v>
      </c>
      <c r="I4714" s="38" t="s">
        <v>375</v>
      </c>
      <c r="J4714" s="38" t="s">
        <v>1676</v>
      </c>
      <c r="K4714" s="38" t="s">
        <v>1218</v>
      </c>
      <c r="L4714" s="38">
        <v>16</v>
      </c>
      <c r="M4714" s="38">
        <v>16</v>
      </c>
      <c r="N4714" s="38">
        <v>1</v>
      </c>
      <c r="O4714" s="38" t="s">
        <v>201</v>
      </c>
      <c r="P4714" s="38" t="s">
        <v>1531</v>
      </c>
    </row>
    <row r="4715" spans="1:16" s="38" customFormat="1" ht="15" hidden="1" x14ac:dyDescent="0.2">
      <c r="A4715" s="38" t="s">
        <v>65</v>
      </c>
      <c r="B4715" s="38" t="str">
        <f t="shared" si="9"/>
        <v>mo_priv042</v>
      </c>
      <c r="C4715" s="38" t="s">
        <v>917</v>
      </c>
      <c r="D4715" s="38">
        <v>7</v>
      </c>
      <c r="E4715" s="38">
        <v>16</v>
      </c>
      <c r="F4715" s="38">
        <v>2025</v>
      </c>
      <c r="G4715" s="38">
        <v>4</v>
      </c>
      <c r="H4715" s="38" t="s">
        <v>14</v>
      </c>
      <c r="I4715" s="38" t="s">
        <v>433</v>
      </c>
      <c r="J4715" s="38" t="s">
        <v>367</v>
      </c>
      <c r="K4715" s="38" t="s">
        <v>1058</v>
      </c>
      <c r="L4715" s="38">
        <v>1330</v>
      </c>
      <c r="M4715" s="38">
        <v>38</v>
      </c>
      <c r="N4715" s="38">
        <v>35</v>
      </c>
      <c r="O4715" s="38" t="s">
        <v>201</v>
      </c>
      <c r="P4715" s="38" t="s">
        <v>508</v>
      </c>
    </row>
    <row r="4716" spans="1:16" s="38" customFormat="1" ht="15" hidden="1" x14ac:dyDescent="0.2">
      <c r="A4716" s="38" t="s">
        <v>65</v>
      </c>
      <c r="B4716" s="38" t="str">
        <f t="shared" si="9"/>
        <v>mo_priv042</v>
      </c>
      <c r="C4716" s="38" t="s">
        <v>917</v>
      </c>
      <c r="D4716" s="38">
        <v>7</v>
      </c>
      <c r="E4716" s="38">
        <v>16</v>
      </c>
      <c r="F4716" s="38">
        <v>2025</v>
      </c>
      <c r="G4716" s="38">
        <v>4</v>
      </c>
      <c r="H4716" s="38" t="s">
        <v>14</v>
      </c>
      <c r="I4716" s="38" t="s">
        <v>997</v>
      </c>
      <c r="J4716" s="38" t="s">
        <v>2034</v>
      </c>
      <c r="K4716" s="38" t="s">
        <v>1058</v>
      </c>
      <c r="L4716" s="38">
        <v>985</v>
      </c>
      <c r="M4716" s="38">
        <v>197</v>
      </c>
      <c r="N4716" s="38">
        <v>5</v>
      </c>
      <c r="O4716" s="38" t="s">
        <v>201</v>
      </c>
      <c r="P4716" s="38" t="s">
        <v>2069</v>
      </c>
    </row>
    <row r="4717" spans="1:16" s="38" customFormat="1" ht="15" hidden="1" x14ac:dyDescent="0.2">
      <c r="A4717" s="38" t="s">
        <v>65</v>
      </c>
      <c r="B4717" s="38" t="str">
        <f t="shared" si="9"/>
        <v>mo_priv042</v>
      </c>
      <c r="C4717" s="38" t="s">
        <v>917</v>
      </c>
      <c r="D4717" s="38">
        <v>7</v>
      </c>
      <c r="E4717" s="38">
        <v>16</v>
      </c>
      <c r="F4717" s="38">
        <v>2025</v>
      </c>
      <c r="G4717" s="38">
        <v>4</v>
      </c>
      <c r="H4717" s="38" t="s">
        <v>14</v>
      </c>
      <c r="I4717" s="38" t="s">
        <v>407</v>
      </c>
      <c r="J4717" s="38" t="s">
        <v>408</v>
      </c>
      <c r="K4717" s="38" t="s">
        <v>1058</v>
      </c>
      <c r="L4717" s="38">
        <v>12</v>
      </c>
      <c r="M4717" s="38">
        <v>1</v>
      </c>
      <c r="N4717" s="38">
        <v>12</v>
      </c>
      <c r="O4717" s="38" t="s">
        <v>201</v>
      </c>
      <c r="P4717" s="38" t="s">
        <v>96</v>
      </c>
    </row>
    <row r="4718" spans="1:16" s="38" customFormat="1" ht="15" hidden="1" x14ac:dyDescent="0.2">
      <c r="A4718" s="38" t="s">
        <v>143</v>
      </c>
      <c r="B4718" s="38" t="str">
        <f t="shared" si="9"/>
        <v>mo_priv035</v>
      </c>
      <c r="C4718" s="38" t="s">
        <v>917</v>
      </c>
      <c r="D4718" s="38">
        <v>7</v>
      </c>
      <c r="E4718" s="38">
        <v>16</v>
      </c>
      <c r="F4718" s="38">
        <v>2025</v>
      </c>
      <c r="G4718" s="38">
        <v>4</v>
      </c>
      <c r="H4718" s="38" t="s">
        <v>14</v>
      </c>
      <c r="I4718" s="38" t="s">
        <v>314</v>
      </c>
      <c r="J4718" s="38" t="s">
        <v>1617</v>
      </c>
      <c r="K4718" s="38" t="s">
        <v>1058</v>
      </c>
      <c r="L4718" s="38">
        <v>1520</v>
      </c>
      <c r="M4718" s="38">
        <v>152</v>
      </c>
      <c r="N4718" s="38">
        <v>10</v>
      </c>
      <c r="O4718" s="38" t="s">
        <v>201</v>
      </c>
      <c r="P4718" s="38" t="s">
        <v>1432</v>
      </c>
    </row>
    <row r="4719" spans="1:16" s="38" customFormat="1" ht="15" hidden="1" x14ac:dyDescent="0.25">
      <c r="A4719" s="38" t="s">
        <v>143</v>
      </c>
      <c r="B4719" s="38" t="str">
        <f t="shared" si="9"/>
        <v>mo_priv035</v>
      </c>
      <c r="C4719" s="38" t="s">
        <v>917</v>
      </c>
      <c r="D4719" s="38">
        <v>7</v>
      </c>
      <c r="E4719" s="38">
        <v>16</v>
      </c>
      <c r="F4719" s="38">
        <v>2025</v>
      </c>
      <c r="G4719" s="38">
        <v>4</v>
      </c>
      <c r="H4719" s="38" t="s">
        <v>14</v>
      </c>
      <c r="I4719" s="38" t="s">
        <v>371</v>
      </c>
      <c r="J4719" s="38" t="s">
        <v>370</v>
      </c>
      <c r="K4719" s="38" t="s">
        <v>1058</v>
      </c>
      <c r="L4719" s="38">
        <v>17</v>
      </c>
      <c r="M4719" s="38">
        <v>17</v>
      </c>
      <c r="N4719" s="38">
        <v>1</v>
      </c>
      <c r="O4719" s="38" t="s">
        <v>201</v>
      </c>
      <c r="P4719" s="5" t="s">
        <v>1706</v>
      </c>
    </row>
    <row r="4720" spans="1:16" s="38" customFormat="1" ht="15" hidden="1" x14ac:dyDescent="0.2">
      <c r="A4720" s="38" t="s">
        <v>143</v>
      </c>
      <c r="B4720" s="38" t="str">
        <f t="shared" si="9"/>
        <v>mo_priv035</v>
      </c>
      <c r="C4720" s="38" t="s">
        <v>917</v>
      </c>
      <c r="D4720" s="38">
        <v>7</v>
      </c>
      <c r="E4720" s="38">
        <v>16</v>
      </c>
      <c r="F4720" s="38">
        <v>2025</v>
      </c>
      <c r="G4720" s="38">
        <v>4</v>
      </c>
      <c r="H4720" s="38" t="s">
        <v>14</v>
      </c>
      <c r="I4720" s="38" t="s">
        <v>425</v>
      </c>
      <c r="J4720" s="38" t="s">
        <v>426</v>
      </c>
      <c r="K4720" s="38" t="s">
        <v>1058</v>
      </c>
      <c r="L4720" s="38">
        <v>96</v>
      </c>
      <c r="M4720" s="38">
        <v>96</v>
      </c>
      <c r="N4720" s="38">
        <v>1</v>
      </c>
      <c r="O4720" s="38" t="s">
        <v>201</v>
      </c>
      <c r="P4720" s="38" t="s">
        <v>271</v>
      </c>
    </row>
    <row r="4721" spans="1:16" s="38" customFormat="1" ht="15" hidden="1" x14ac:dyDescent="0.2">
      <c r="A4721" s="38" t="s">
        <v>143</v>
      </c>
      <c r="B4721" s="38" t="str">
        <f t="shared" si="9"/>
        <v>mo_priv035</v>
      </c>
      <c r="C4721" s="38" t="s">
        <v>917</v>
      </c>
      <c r="D4721" s="38">
        <v>7</v>
      </c>
      <c r="E4721" s="38">
        <v>16</v>
      </c>
      <c r="F4721" s="38">
        <v>2025</v>
      </c>
      <c r="G4721" s="38">
        <v>4</v>
      </c>
      <c r="H4721" s="38" t="s">
        <v>14</v>
      </c>
      <c r="I4721" s="38" t="s">
        <v>520</v>
      </c>
      <c r="J4721" s="38" t="s">
        <v>521</v>
      </c>
      <c r="K4721" s="38" t="s">
        <v>1058</v>
      </c>
      <c r="L4721" s="38">
        <v>1080</v>
      </c>
      <c r="M4721" s="38">
        <v>12</v>
      </c>
      <c r="N4721" s="38">
        <v>90</v>
      </c>
      <c r="O4721" s="38" t="s">
        <v>201</v>
      </c>
      <c r="P4721" s="38" t="s">
        <v>1571</v>
      </c>
    </row>
    <row r="4722" spans="1:16" s="38" customFormat="1" ht="15" hidden="1" x14ac:dyDescent="0.2">
      <c r="A4722" s="38" t="s">
        <v>143</v>
      </c>
      <c r="B4722" s="38" t="str">
        <f t="shared" si="9"/>
        <v>mo_priv035</v>
      </c>
      <c r="C4722" s="38" t="s">
        <v>917</v>
      </c>
      <c r="D4722" s="38">
        <v>7</v>
      </c>
      <c r="E4722" s="38">
        <v>16</v>
      </c>
      <c r="F4722" s="38">
        <v>2025</v>
      </c>
      <c r="G4722" s="38">
        <v>4</v>
      </c>
      <c r="H4722" s="38" t="s">
        <v>14</v>
      </c>
      <c r="I4722" s="38" t="s">
        <v>520</v>
      </c>
      <c r="J4722" s="38" t="s">
        <v>521</v>
      </c>
      <c r="K4722" s="38" t="s">
        <v>1058</v>
      </c>
      <c r="L4722" s="38">
        <v>1400</v>
      </c>
      <c r="M4722" s="38">
        <v>7</v>
      </c>
      <c r="N4722" s="38">
        <v>200</v>
      </c>
      <c r="O4722" s="38" t="s">
        <v>201</v>
      </c>
      <c r="P4722" s="38" t="s">
        <v>1571</v>
      </c>
    </row>
    <row r="4723" spans="1:16" s="38" customFormat="1" ht="15" hidden="1" x14ac:dyDescent="0.2">
      <c r="A4723" s="38" t="s">
        <v>143</v>
      </c>
      <c r="B4723" s="38" t="str">
        <f t="shared" si="9"/>
        <v>mo_priv035</v>
      </c>
      <c r="C4723" s="38" t="s">
        <v>917</v>
      </c>
      <c r="D4723" s="38">
        <v>7</v>
      </c>
      <c r="E4723" s="38">
        <v>16</v>
      </c>
      <c r="F4723" s="38">
        <v>2025</v>
      </c>
      <c r="G4723" s="38">
        <v>4</v>
      </c>
      <c r="H4723" s="38" t="s">
        <v>14</v>
      </c>
      <c r="I4723" s="38" t="s">
        <v>520</v>
      </c>
      <c r="J4723" s="38" t="s">
        <v>521</v>
      </c>
      <c r="K4723" s="38" t="s">
        <v>1058</v>
      </c>
      <c r="L4723" s="38">
        <v>250</v>
      </c>
      <c r="M4723" s="38">
        <v>10</v>
      </c>
      <c r="N4723" s="38">
        <v>25</v>
      </c>
      <c r="O4723" s="38" t="s">
        <v>201</v>
      </c>
      <c r="P4723" s="38" t="s">
        <v>1571</v>
      </c>
    </row>
    <row r="4724" spans="1:16" s="38" customFormat="1" ht="15" hidden="1" x14ac:dyDescent="0.2">
      <c r="A4724" s="38" t="s">
        <v>143</v>
      </c>
      <c r="B4724" s="38" t="str">
        <f t="shared" si="9"/>
        <v>mo_priv035</v>
      </c>
      <c r="C4724" s="38" t="s">
        <v>917</v>
      </c>
      <c r="D4724" s="38">
        <v>7</v>
      </c>
      <c r="E4724" s="38">
        <v>16</v>
      </c>
      <c r="F4724" s="38">
        <v>2025</v>
      </c>
      <c r="G4724" s="38">
        <v>4</v>
      </c>
      <c r="H4724" s="38" t="s">
        <v>14</v>
      </c>
      <c r="I4724" s="38" t="s">
        <v>520</v>
      </c>
      <c r="J4724" s="38" t="s">
        <v>521</v>
      </c>
      <c r="K4724" s="38" t="s">
        <v>1058</v>
      </c>
      <c r="L4724" s="38">
        <v>800</v>
      </c>
      <c r="M4724" s="38">
        <v>1</v>
      </c>
      <c r="N4724" s="38">
        <v>800</v>
      </c>
      <c r="O4724" s="38" t="s">
        <v>201</v>
      </c>
      <c r="P4724" s="38" t="s">
        <v>1571</v>
      </c>
    </row>
    <row r="4725" spans="1:16" s="38" customFormat="1" ht="15" hidden="1" x14ac:dyDescent="0.2">
      <c r="A4725" s="38" t="s">
        <v>143</v>
      </c>
      <c r="B4725" s="38" t="str">
        <f t="shared" si="9"/>
        <v>mo_priv035</v>
      </c>
      <c r="C4725" s="38" t="s">
        <v>917</v>
      </c>
      <c r="D4725" s="38">
        <v>7</v>
      </c>
      <c r="E4725" s="38">
        <v>16</v>
      </c>
      <c r="F4725" s="38">
        <v>2025</v>
      </c>
      <c r="G4725" s="38">
        <v>4</v>
      </c>
      <c r="H4725" s="38" t="s">
        <v>14</v>
      </c>
      <c r="I4725" s="38" t="s">
        <v>446</v>
      </c>
      <c r="J4725" s="38" t="s">
        <v>447</v>
      </c>
      <c r="K4725" s="38" t="s">
        <v>1058</v>
      </c>
      <c r="L4725" s="38">
        <v>1</v>
      </c>
      <c r="M4725" s="38">
        <v>1</v>
      </c>
      <c r="N4725" s="38">
        <v>1</v>
      </c>
      <c r="O4725" s="38" t="s">
        <v>201</v>
      </c>
      <c r="P4725" s="38" t="s">
        <v>1434</v>
      </c>
    </row>
    <row r="4726" spans="1:16" s="38" customFormat="1" ht="15" hidden="1" x14ac:dyDescent="0.2">
      <c r="A4726" s="38" t="s">
        <v>143</v>
      </c>
      <c r="B4726" s="38" t="str">
        <f t="shared" si="9"/>
        <v>mo_priv035</v>
      </c>
      <c r="C4726" s="38" t="s">
        <v>917</v>
      </c>
      <c r="D4726" s="38">
        <v>7</v>
      </c>
      <c r="E4726" s="38">
        <v>16</v>
      </c>
      <c r="F4726" s="38">
        <v>2025</v>
      </c>
      <c r="G4726" s="38">
        <v>4</v>
      </c>
      <c r="H4726" s="38" t="s">
        <v>1505</v>
      </c>
      <c r="I4726" s="38" t="s">
        <v>386</v>
      </c>
      <c r="J4726" s="38" t="s">
        <v>387</v>
      </c>
      <c r="K4726" s="38" t="s">
        <v>1058</v>
      </c>
      <c r="L4726" s="38">
        <v>25</v>
      </c>
      <c r="M4726" s="38">
        <v>5</v>
      </c>
      <c r="N4726" s="38">
        <v>5</v>
      </c>
      <c r="O4726" s="38" t="s">
        <v>201</v>
      </c>
      <c r="P4726" s="38" t="s">
        <v>1974</v>
      </c>
    </row>
    <row r="4727" spans="1:16" s="38" customFormat="1" ht="15" hidden="1" x14ac:dyDescent="0.2">
      <c r="A4727" s="38" t="s">
        <v>143</v>
      </c>
      <c r="B4727" s="38" t="str">
        <f t="shared" si="9"/>
        <v>mo_priv035</v>
      </c>
      <c r="C4727" s="38" t="s">
        <v>917</v>
      </c>
      <c r="D4727" s="38">
        <v>7</v>
      </c>
      <c r="E4727" s="38">
        <v>16</v>
      </c>
      <c r="F4727" s="38">
        <v>2025</v>
      </c>
      <c r="G4727" s="38">
        <v>4</v>
      </c>
      <c r="H4727" s="38" t="s">
        <v>1505</v>
      </c>
      <c r="I4727" s="38" t="s">
        <v>314</v>
      </c>
      <c r="J4727" s="38" t="s">
        <v>315</v>
      </c>
      <c r="K4727" s="38" t="s">
        <v>1058</v>
      </c>
      <c r="L4727" s="38">
        <v>14928</v>
      </c>
      <c r="M4727" s="38">
        <v>2488</v>
      </c>
      <c r="N4727" s="38">
        <v>6</v>
      </c>
      <c r="O4727" s="38" t="s">
        <v>201</v>
      </c>
      <c r="P4727" s="38" t="s">
        <v>1432</v>
      </c>
    </row>
    <row r="4728" spans="1:16" s="38" customFormat="1" ht="15" hidden="1" x14ac:dyDescent="0.2">
      <c r="A4728" s="38" t="s">
        <v>143</v>
      </c>
      <c r="B4728" s="38" t="str">
        <f t="shared" si="9"/>
        <v>mo_priv035</v>
      </c>
      <c r="C4728" s="38" t="s">
        <v>917</v>
      </c>
      <c r="D4728" s="38">
        <v>7</v>
      </c>
      <c r="E4728" s="38">
        <v>16</v>
      </c>
      <c r="F4728" s="38">
        <v>2025</v>
      </c>
      <c r="G4728" s="38">
        <v>4</v>
      </c>
      <c r="H4728" s="38" t="s">
        <v>1505</v>
      </c>
      <c r="I4728" s="38" t="s">
        <v>433</v>
      </c>
      <c r="J4728" s="38" t="s">
        <v>367</v>
      </c>
      <c r="K4728" s="38" t="s">
        <v>1058</v>
      </c>
      <c r="L4728" s="38">
        <v>256</v>
      </c>
      <c r="M4728" s="38">
        <v>16</v>
      </c>
      <c r="N4728" s="38">
        <v>16</v>
      </c>
      <c r="O4728" s="38" t="s">
        <v>201</v>
      </c>
      <c r="P4728" s="38" t="s">
        <v>2003</v>
      </c>
    </row>
    <row r="4729" spans="1:16" s="38" customFormat="1" ht="15" hidden="1" x14ac:dyDescent="0.2">
      <c r="A4729" s="38" t="s">
        <v>143</v>
      </c>
      <c r="B4729" s="38" t="str">
        <f t="shared" si="9"/>
        <v>mo_priv035</v>
      </c>
      <c r="C4729" s="38" t="s">
        <v>917</v>
      </c>
      <c r="D4729" s="38">
        <v>7</v>
      </c>
      <c r="E4729" s="38">
        <v>16</v>
      </c>
      <c r="F4729" s="38">
        <v>2025</v>
      </c>
      <c r="G4729" s="38">
        <v>4</v>
      </c>
      <c r="H4729" s="38" t="s">
        <v>1505</v>
      </c>
      <c r="I4729" s="38" t="s">
        <v>425</v>
      </c>
      <c r="J4729" s="38" t="s">
        <v>426</v>
      </c>
      <c r="K4729" s="38" t="s">
        <v>1058</v>
      </c>
      <c r="L4729" s="38">
        <v>1055</v>
      </c>
      <c r="M4729" s="38">
        <v>1055</v>
      </c>
      <c r="N4729" s="38">
        <v>1</v>
      </c>
      <c r="O4729" s="38" t="s">
        <v>201</v>
      </c>
      <c r="P4729" s="38" t="s">
        <v>271</v>
      </c>
    </row>
    <row r="4730" spans="1:16" s="38" customFormat="1" ht="15" hidden="1" x14ac:dyDescent="0.2">
      <c r="A4730" s="38" t="s">
        <v>143</v>
      </c>
      <c r="B4730" s="38" t="str">
        <f t="shared" si="9"/>
        <v>mo_priv035</v>
      </c>
      <c r="C4730" s="38" t="s">
        <v>917</v>
      </c>
      <c r="D4730" s="38">
        <v>7</v>
      </c>
      <c r="E4730" s="38">
        <v>16</v>
      </c>
      <c r="F4730" s="38">
        <v>2025</v>
      </c>
      <c r="G4730" s="38">
        <v>4</v>
      </c>
      <c r="H4730" s="38" t="s">
        <v>1505</v>
      </c>
      <c r="I4730" s="38" t="s">
        <v>520</v>
      </c>
      <c r="J4730" s="38" t="s">
        <v>521</v>
      </c>
      <c r="K4730" s="38" t="s">
        <v>1058</v>
      </c>
      <c r="L4730" s="38">
        <v>5040</v>
      </c>
      <c r="M4730" s="38">
        <v>56</v>
      </c>
      <c r="N4730" s="38">
        <v>90</v>
      </c>
      <c r="O4730" s="38" t="s">
        <v>201</v>
      </c>
      <c r="P4730" s="38" t="s">
        <v>1571</v>
      </c>
    </row>
    <row r="4731" spans="1:16" s="38" customFormat="1" ht="15" hidden="1" x14ac:dyDescent="0.2">
      <c r="A4731" s="38" t="s">
        <v>143</v>
      </c>
      <c r="B4731" s="38" t="str">
        <f t="shared" si="9"/>
        <v>mo_priv035</v>
      </c>
      <c r="C4731" s="38" t="s">
        <v>917</v>
      </c>
      <c r="D4731" s="38">
        <v>7</v>
      </c>
      <c r="E4731" s="38">
        <v>16</v>
      </c>
      <c r="F4731" s="38">
        <v>2025</v>
      </c>
      <c r="G4731" s="38">
        <v>4</v>
      </c>
      <c r="H4731" s="38" t="s">
        <v>1505</v>
      </c>
      <c r="I4731" s="38" t="s">
        <v>316</v>
      </c>
      <c r="J4731" s="38" t="s">
        <v>548</v>
      </c>
      <c r="K4731" s="38" t="s">
        <v>1058</v>
      </c>
      <c r="L4731" s="38">
        <v>224</v>
      </c>
      <c r="M4731" s="38">
        <v>16</v>
      </c>
      <c r="N4731" s="38">
        <v>14</v>
      </c>
      <c r="O4731" s="38" t="s">
        <v>201</v>
      </c>
      <c r="P4731" s="38" t="s">
        <v>1552</v>
      </c>
    </row>
    <row r="4732" spans="1:16" s="38" customFormat="1" ht="15" hidden="1" x14ac:dyDescent="0.2">
      <c r="A4732" s="38" t="s">
        <v>143</v>
      </c>
      <c r="B4732" s="38" t="str">
        <f t="shared" si="9"/>
        <v>mo_priv035</v>
      </c>
      <c r="C4732" s="38" t="s">
        <v>917</v>
      </c>
      <c r="D4732" s="38">
        <v>7</v>
      </c>
      <c r="E4732" s="38">
        <v>16</v>
      </c>
      <c r="F4732" s="38">
        <v>2025</v>
      </c>
      <c r="G4732" s="38">
        <v>4</v>
      </c>
      <c r="H4732" s="38" t="s">
        <v>1505</v>
      </c>
      <c r="I4732" s="38" t="s">
        <v>375</v>
      </c>
      <c r="J4732" s="38" t="s">
        <v>376</v>
      </c>
      <c r="K4732" s="38" t="s">
        <v>1218</v>
      </c>
      <c r="L4732" s="38">
        <v>2</v>
      </c>
      <c r="M4732" s="38">
        <v>2</v>
      </c>
      <c r="N4732" s="38">
        <v>1</v>
      </c>
      <c r="O4732" s="38" t="s">
        <v>201</v>
      </c>
      <c r="P4732" s="38" t="s">
        <v>1515</v>
      </c>
    </row>
    <row r="4733" spans="1:16" s="38" customFormat="1" ht="15" hidden="1" x14ac:dyDescent="0.2">
      <c r="A4733" s="38" t="s">
        <v>143</v>
      </c>
      <c r="B4733" s="38" t="str">
        <f t="shared" si="9"/>
        <v>mo_priv035</v>
      </c>
      <c r="C4733" s="38" t="s">
        <v>917</v>
      </c>
      <c r="D4733" s="38">
        <v>7</v>
      </c>
      <c r="E4733" s="38">
        <v>16</v>
      </c>
      <c r="F4733" s="38">
        <v>2025</v>
      </c>
      <c r="G4733" s="38">
        <v>4</v>
      </c>
      <c r="H4733" s="38" t="s">
        <v>1505</v>
      </c>
      <c r="I4733" s="38" t="s">
        <v>993</v>
      </c>
      <c r="J4733" s="38" t="s">
        <v>1991</v>
      </c>
      <c r="K4733" s="38" t="s">
        <v>1058</v>
      </c>
      <c r="L4733" s="38">
        <v>2</v>
      </c>
      <c r="M4733" s="38">
        <v>2</v>
      </c>
      <c r="N4733" s="38">
        <v>1</v>
      </c>
      <c r="O4733" s="38" t="s">
        <v>201</v>
      </c>
      <c r="P4733" s="38" t="s">
        <v>1993</v>
      </c>
    </row>
    <row r="4734" spans="1:16" s="38" customFormat="1" ht="15" hidden="1" x14ac:dyDescent="0.2">
      <c r="A4734" s="38" t="s">
        <v>143</v>
      </c>
      <c r="B4734" s="38" t="str">
        <f t="shared" si="9"/>
        <v>mo_priv035</v>
      </c>
      <c r="C4734" s="38" t="s">
        <v>917</v>
      </c>
      <c r="D4734" s="38">
        <v>7</v>
      </c>
      <c r="E4734" s="38">
        <v>16</v>
      </c>
      <c r="F4734" s="38">
        <v>2025</v>
      </c>
      <c r="G4734" s="38">
        <v>4</v>
      </c>
      <c r="H4734" s="38" t="s">
        <v>1505</v>
      </c>
      <c r="I4734" s="38" t="s">
        <v>520</v>
      </c>
      <c r="J4734" s="38" t="s">
        <v>521</v>
      </c>
      <c r="K4734" s="38" t="s">
        <v>1058</v>
      </c>
      <c r="L4734" s="38">
        <v>250</v>
      </c>
      <c r="M4734" s="38">
        <v>1</v>
      </c>
      <c r="N4734" s="38">
        <v>250</v>
      </c>
      <c r="O4734" s="38" t="s">
        <v>201</v>
      </c>
      <c r="P4734" s="38" t="s">
        <v>1571</v>
      </c>
    </row>
    <row r="4735" spans="1:16" s="38" customFormat="1" ht="15" hidden="1" x14ac:dyDescent="0.2">
      <c r="A4735" s="38" t="s">
        <v>143</v>
      </c>
      <c r="B4735" s="38" t="str">
        <f t="shared" si="9"/>
        <v>mo_priv035</v>
      </c>
      <c r="C4735" s="38" t="s">
        <v>917</v>
      </c>
      <c r="D4735" s="38">
        <v>7</v>
      </c>
      <c r="E4735" s="38">
        <v>16</v>
      </c>
      <c r="F4735" s="38">
        <v>2025</v>
      </c>
      <c r="G4735" s="38">
        <v>4</v>
      </c>
      <c r="H4735" s="38" t="s">
        <v>1505</v>
      </c>
      <c r="I4735" s="38" t="s">
        <v>399</v>
      </c>
      <c r="J4735" s="38" t="s">
        <v>400</v>
      </c>
      <c r="K4735" s="38" t="s">
        <v>1058</v>
      </c>
      <c r="L4735" s="38">
        <v>2</v>
      </c>
      <c r="M4735" s="38">
        <v>2</v>
      </c>
      <c r="N4735" s="38">
        <v>1</v>
      </c>
      <c r="O4735" s="38" t="s">
        <v>201</v>
      </c>
      <c r="P4735" s="38" t="s">
        <v>1547</v>
      </c>
    </row>
    <row r="4736" spans="1:16" s="38" customFormat="1" ht="15" hidden="1" x14ac:dyDescent="0.2">
      <c r="A4736" s="38" t="s">
        <v>63</v>
      </c>
      <c r="B4736" s="38" t="str">
        <f t="shared" si="9"/>
        <v>mo_priv044</v>
      </c>
      <c r="C4736" s="38" t="s">
        <v>917</v>
      </c>
      <c r="D4736" s="38">
        <v>7</v>
      </c>
      <c r="E4736" s="38">
        <v>17</v>
      </c>
      <c r="F4736" s="38">
        <v>2025</v>
      </c>
      <c r="G4736" s="38">
        <v>4</v>
      </c>
      <c r="H4736" s="38" t="s">
        <v>14</v>
      </c>
      <c r="I4736" s="38" t="s">
        <v>520</v>
      </c>
      <c r="J4736" s="38" t="s">
        <v>521</v>
      </c>
      <c r="K4736" s="38" t="s">
        <v>1058</v>
      </c>
      <c r="L4736" s="38">
        <v>120</v>
      </c>
      <c r="M4736" s="38">
        <v>5</v>
      </c>
      <c r="N4736" s="38">
        <v>24</v>
      </c>
      <c r="O4736" s="38" t="s">
        <v>201</v>
      </c>
      <c r="P4736" s="38" t="s">
        <v>1571</v>
      </c>
    </row>
    <row r="4737" spans="1:16" s="38" customFormat="1" ht="15" hidden="1" x14ac:dyDescent="0.2">
      <c r="A4737" s="38" t="s">
        <v>63</v>
      </c>
      <c r="B4737" s="38" t="str">
        <f t="shared" si="9"/>
        <v>mo_priv044</v>
      </c>
      <c r="C4737" s="38" t="s">
        <v>917</v>
      </c>
      <c r="D4737" s="38">
        <v>7</v>
      </c>
      <c r="E4737" s="38">
        <v>17</v>
      </c>
      <c r="F4737" s="38">
        <v>2025</v>
      </c>
      <c r="G4737" s="38">
        <v>4</v>
      </c>
      <c r="H4737" s="38" t="s">
        <v>14</v>
      </c>
      <c r="I4737" s="38" t="s">
        <v>520</v>
      </c>
      <c r="J4737" s="38" t="s">
        <v>521</v>
      </c>
      <c r="K4737" s="38" t="s">
        <v>1058</v>
      </c>
      <c r="L4737" s="38">
        <v>150</v>
      </c>
      <c r="M4737" s="38">
        <v>3</v>
      </c>
      <c r="N4737" s="38">
        <v>50</v>
      </c>
      <c r="O4737" s="38" t="s">
        <v>201</v>
      </c>
      <c r="P4737" s="38" t="s">
        <v>1571</v>
      </c>
    </row>
    <row r="4738" spans="1:16" s="38" customFormat="1" ht="15" hidden="1" x14ac:dyDescent="0.2">
      <c r="A4738" s="38" t="s">
        <v>63</v>
      </c>
      <c r="B4738" s="38" t="str">
        <f t="shared" si="9"/>
        <v>mo_priv044</v>
      </c>
      <c r="C4738" s="38" t="s">
        <v>917</v>
      </c>
      <c r="D4738" s="38">
        <v>7</v>
      </c>
      <c r="E4738" s="38">
        <v>17</v>
      </c>
      <c r="F4738" s="38">
        <v>2025</v>
      </c>
      <c r="G4738" s="38">
        <v>4</v>
      </c>
      <c r="H4738" s="38" t="s">
        <v>14</v>
      </c>
      <c r="I4738" s="38" t="s">
        <v>433</v>
      </c>
      <c r="J4738" s="38" t="s">
        <v>367</v>
      </c>
      <c r="K4738" s="38" t="s">
        <v>1058</v>
      </c>
      <c r="L4738" s="38">
        <v>260</v>
      </c>
      <c r="M4738" s="38">
        <v>13</v>
      </c>
      <c r="N4738" s="38">
        <v>20</v>
      </c>
      <c r="O4738" s="38" t="s">
        <v>201</v>
      </c>
      <c r="P4738" s="38" t="s">
        <v>508</v>
      </c>
    </row>
    <row r="4739" spans="1:16" s="38" customFormat="1" ht="15" hidden="1" x14ac:dyDescent="0.2">
      <c r="A4739" s="38" t="s">
        <v>63</v>
      </c>
      <c r="B4739" s="38" t="str">
        <f t="shared" si="9"/>
        <v>mo_priv044</v>
      </c>
      <c r="C4739" s="38" t="s">
        <v>917</v>
      </c>
      <c r="D4739" s="38">
        <v>7</v>
      </c>
      <c r="E4739" s="38">
        <v>17</v>
      </c>
      <c r="F4739" s="38">
        <v>2025</v>
      </c>
      <c r="G4739" s="38">
        <v>4</v>
      </c>
      <c r="H4739" s="38" t="s">
        <v>14</v>
      </c>
      <c r="I4739" s="38" t="s">
        <v>375</v>
      </c>
      <c r="J4739" s="38" t="s">
        <v>398</v>
      </c>
      <c r="K4739" s="38" t="s">
        <v>1218</v>
      </c>
      <c r="L4739" s="38">
        <v>1</v>
      </c>
      <c r="M4739" s="38">
        <v>1</v>
      </c>
      <c r="N4739" s="38">
        <v>1</v>
      </c>
      <c r="O4739" s="38" t="s">
        <v>201</v>
      </c>
      <c r="P4739" s="38" t="s">
        <v>1453</v>
      </c>
    </row>
    <row r="4740" spans="1:16" s="38" customFormat="1" ht="15" hidden="1" x14ac:dyDescent="0.2">
      <c r="A4740" s="38" t="s">
        <v>63</v>
      </c>
      <c r="B4740" s="38" t="str">
        <f t="shared" si="9"/>
        <v>mo_priv044</v>
      </c>
      <c r="C4740" s="38" t="s">
        <v>917</v>
      </c>
      <c r="D4740" s="38">
        <v>7</v>
      </c>
      <c r="E4740" s="38">
        <v>17</v>
      </c>
      <c r="F4740" s="38">
        <v>2025</v>
      </c>
      <c r="G4740" s="38">
        <v>4</v>
      </c>
      <c r="H4740" s="38" t="s">
        <v>14</v>
      </c>
      <c r="I4740" s="38" t="s">
        <v>319</v>
      </c>
      <c r="J4740" s="38" t="s">
        <v>1736</v>
      </c>
      <c r="K4740" s="38" t="s">
        <v>1058</v>
      </c>
      <c r="L4740" s="38">
        <v>30</v>
      </c>
      <c r="M4740" s="38">
        <v>1</v>
      </c>
      <c r="N4740" s="38">
        <v>30</v>
      </c>
      <c r="O4740" s="38" t="s">
        <v>201</v>
      </c>
      <c r="P4740" s="38" t="s">
        <v>1904</v>
      </c>
    </row>
    <row r="4741" spans="1:16" s="38" customFormat="1" ht="15" hidden="1" x14ac:dyDescent="0.2">
      <c r="A4741" s="38" t="s">
        <v>63</v>
      </c>
      <c r="B4741" s="38" t="str">
        <f t="shared" si="9"/>
        <v>mo_priv044</v>
      </c>
      <c r="C4741" s="38" t="s">
        <v>917</v>
      </c>
      <c r="D4741" s="38">
        <v>7</v>
      </c>
      <c r="E4741" s="38">
        <v>17</v>
      </c>
      <c r="F4741" s="38">
        <v>2025</v>
      </c>
      <c r="G4741" s="38">
        <v>4</v>
      </c>
      <c r="H4741" s="38" t="s">
        <v>14</v>
      </c>
      <c r="I4741" s="38" t="s">
        <v>461</v>
      </c>
      <c r="J4741" s="38" t="s">
        <v>523</v>
      </c>
      <c r="K4741" s="38" t="s">
        <v>1058</v>
      </c>
      <c r="L4741" s="38">
        <v>2114</v>
      </c>
      <c r="M4741" s="38">
        <v>151</v>
      </c>
      <c r="N4741" s="38">
        <v>14</v>
      </c>
      <c r="O4741" s="38" t="s">
        <v>201</v>
      </c>
      <c r="P4741" s="38" t="s">
        <v>1756</v>
      </c>
    </row>
    <row r="4742" spans="1:16" s="38" customFormat="1" ht="15" hidden="1" x14ac:dyDescent="0.2">
      <c r="A4742" s="38" t="s">
        <v>63</v>
      </c>
      <c r="B4742" s="38" t="str">
        <f t="shared" si="9"/>
        <v>mo_priv044</v>
      </c>
      <c r="C4742" s="38" t="s">
        <v>917</v>
      </c>
      <c r="D4742" s="38">
        <v>7</v>
      </c>
      <c r="E4742" s="38">
        <v>17</v>
      </c>
      <c r="F4742" s="38">
        <v>2025</v>
      </c>
      <c r="G4742" s="38">
        <v>4</v>
      </c>
      <c r="H4742" s="38" t="s">
        <v>14</v>
      </c>
      <c r="I4742" s="38" t="s">
        <v>440</v>
      </c>
      <c r="J4742" s="38" t="s">
        <v>487</v>
      </c>
      <c r="K4742" s="38" t="s">
        <v>1058</v>
      </c>
      <c r="L4742" s="38">
        <v>2</v>
      </c>
      <c r="M4742" s="38">
        <v>2</v>
      </c>
      <c r="N4742" s="38">
        <v>1</v>
      </c>
      <c r="O4742" s="38" t="s">
        <v>201</v>
      </c>
      <c r="P4742" s="38" t="s">
        <v>1573</v>
      </c>
    </row>
    <row r="4743" spans="1:16" s="38" customFormat="1" ht="15" hidden="1" x14ac:dyDescent="0.2">
      <c r="A4743" s="38" t="s">
        <v>63</v>
      </c>
      <c r="B4743" s="38" t="str">
        <f t="shared" si="9"/>
        <v>mo_priv044</v>
      </c>
      <c r="C4743" s="38" t="s">
        <v>917</v>
      </c>
      <c r="D4743" s="38">
        <v>7</v>
      </c>
      <c r="E4743" s="38">
        <v>17</v>
      </c>
      <c r="F4743" s="38">
        <v>2025</v>
      </c>
      <c r="G4743" s="38">
        <v>4</v>
      </c>
      <c r="H4743" s="38" t="s">
        <v>14</v>
      </c>
      <c r="I4743" s="38" t="s">
        <v>484</v>
      </c>
      <c r="J4743" s="38" t="s">
        <v>338</v>
      </c>
      <c r="K4743" s="38" t="s">
        <v>1058</v>
      </c>
      <c r="L4743" s="38">
        <v>35</v>
      </c>
      <c r="M4743" s="38">
        <v>35</v>
      </c>
      <c r="N4743" s="38">
        <v>1</v>
      </c>
      <c r="O4743" s="38" t="s">
        <v>201</v>
      </c>
      <c r="P4743" s="38" t="s">
        <v>1464</v>
      </c>
    </row>
    <row r="4744" spans="1:16" s="38" customFormat="1" ht="15" hidden="1" x14ac:dyDescent="0.2">
      <c r="A4744" s="38" t="s">
        <v>63</v>
      </c>
      <c r="B4744" s="38" t="str">
        <f t="shared" si="9"/>
        <v>mo_priv044</v>
      </c>
      <c r="C4744" s="38" t="s">
        <v>917</v>
      </c>
      <c r="D4744" s="38">
        <v>7</v>
      </c>
      <c r="E4744" s="38">
        <v>17</v>
      </c>
      <c r="F4744" s="38">
        <v>2025</v>
      </c>
      <c r="G4744" s="38">
        <v>4</v>
      </c>
      <c r="H4744" s="38" t="s">
        <v>14</v>
      </c>
      <c r="I4744" s="38" t="s">
        <v>484</v>
      </c>
      <c r="J4744" s="38" t="s">
        <v>1194</v>
      </c>
      <c r="K4744" s="38" t="s">
        <v>1058</v>
      </c>
      <c r="L4744" s="38">
        <v>4</v>
      </c>
      <c r="M4744" s="38">
        <v>4</v>
      </c>
      <c r="N4744" s="38">
        <v>1</v>
      </c>
      <c r="O4744" s="38" t="s">
        <v>201</v>
      </c>
      <c r="P4744" s="38" t="s">
        <v>1550</v>
      </c>
    </row>
    <row r="4745" spans="1:16" s="38" customFormat="1" ht="15" hidden="1" x14ac:dyDescent="0.2">
      <c r="A4745" s="38" t="s">
        <v>63</v>
      </c>
      <c r="B4745" s="38" t="str">
        <f t="shared" si="9"/>
        <v>mo_priv044</v>
      </c>
      <c r="C4745" s="38" t="s">
        <v>917</v>
      </c>
      <c r="D4745" s="38">
        <v>7</v>
      </c>
      <c r="E4745" s="38">
        <v>17</v>
      </c>
      <c r="F4745" s="38">
        <v>2025</v>
      </c>
      <c r="G4745" s="38">
        <v>4</v>
      </c>
      <c r="H4745" s="38" t="s">
        <v>14</v>
      </c>
      <c r="I4745" s="38" t="s">
        <v>425</v>
      </c>
      <c r="J4745" s="38" t="s">
        <v>426</v>
      </c>
      <c r="K4745" s="38" t="s">
        <v>1058</v>
      </c>
      <c r="L4745" s="38">
        <v>4</v>
      </c>
      <c r="M4745" s="38">
        <v>4</v>
      </c>
      <c r="N4745" s="38">
        <v>1</v>
      </c>
      <c r="O4745" s="38" t="s">
        <v>201</v>
      </c>
      <c r="P4745" s="38" t="s">
        <v>271</v>
      </c>
    </row>
    <row r="4746" spans="1:16" s="38" customFormat="1" ht="15" hidden="1" x14ac:dyDescent="0.2">
      <c r="A4746" s="38" t="s">
        <v>63</v>
      </c>
      <c r="B4746" s="38" t="str">
        <f t="shared" si="9"/>
        <v>mo_priv044</v>
      </c>
      <c r="C4746" s="38" t="s">
        <v>917</v>
      </c>
      <c r="D4746" s="38">
        <v>7</v>
      </c>
      <c r="E4746" s="38">
        <v>17</v>
      </c>
      <c r="F4746" s="38">
        <v>2025</v>
      </c>
      <c r="G4746" s="38">
        <v>4</v>
      </c>
      <c r="H4746" s="38" t="s">
        <v>14</v>
      </c>
      <c r="I4746" s="38" t="s">
        <v>992</v>
      </c>
      <c r="J4746" s="38" t="s">
        <v>1197</v>
      </c>
      <c r="K4746" s="38" t="s">
        <v>1058</v>
      </c>
      <c r="L4746" s="38">
        <v>3</v>
      </c>
      <c r="M4746" s="38">
        <v>3</v>
      </c>
      <c r="N4746" s="38">
        <v>1</v>
      </c>
      <c r="O4746" s="38" t="s">
        <v>201</v>
      </c>
      <c r="P4746" s="38" t="s">
        <v>1147</v>
      </c>
    </row>
    <row r="4747" spans="1:16" s="38" customFormat="1" ht="15" hidden="1" x14ac:dyDescent="0.2">
      <c r="A4747" s="38" t="s">
        <v>63</v>
      </c>
      <c r="B4747" s="38" t="str">
        <f t="shared" si="9"/>
        <v>mo_priv044</v>
      </c>
      <c r="C4747" s="38" t="s">
        <v>917</v>
      </c>
      <c r="D4747" s="38">
        <v>7</v>
      </c>
      <c r="E4747" s="38">
        <v>17</v>
      </c>
      <c r="F4747" s="38">
        <v>2025</v>
      </c>
      <c r="G4747" s="38">
        <v>4</v>
      </c>
      <c r="H4747" s="38" t="s">
        <v>14</v>
      </c>
      <c r="I4747" s="38" t="s">
        <v>495</v>
      </c>
      <c r="J4747" s="38" t="s">
        <v>496</v>
      </c>
      <c r="K4747" s="38" t="s">
        <v>1058</v>
      </c>
      <c r="L4747" s="38">
        <v>5</v>
      </c>
      <c r="M4747" s="38">
        <v>1</v>
      </c>
      <c r="N4747" s="38">
        <v>5</v>
      </c>
      <c r="O4747" s="38" t="s">
        <v>201</v>
      </c>
      <c r="P4747" s="38" t="s">
        <v>2048</v>
      </c>
    </row>
    <row r="4748" spans="1:16" s="38" customFormat="1" ht="15" hidden="1" x14ac:dyDescent="0.2">
      <c r="A4748" s="38" t="s">
        <v>63</v>
      </c>
      <c r="B4748" s="38" t="str">
        <f t="shared" si="9"/>
        <v>mo_priv044</v>
      </c>
      <c r="C4748" s="38" t="s">
        <v>917</v>
      </c>
      <c r="D4748" s="38">
        <v>7</v>
      </c>
      <c r="E4748" s="38">
        <v>17</v>
      </c>
      <c r="F4748" s="38">
        <v>2025</v>
      </c>
      <c r="G4748" s="38">
        <v>4</v>
      </c>
      <c r="H4748" s="38" t="s">
        <v>14</v>
      </c>
      <c r="I4748" s="38" t="s">
        <v>314</v>
      </c>
      <c r="J4748" s="38" t="s">
        <v>1617</v>
      </c>
      <c r="K4748" s="38" t="s">
        <v>1058</v>
      </c>
      <c r="L4748" s="38">
        <v>20</v>
      </c>
      <c r="M4748" s="38">
        <v>20</v>
      </c>
      <c r="N4748" s="38">
        <v>1</v>
      </c>
      <c r="O4748" s="38" t="s">
        <v>201</v>
      </c>
      <c r="P4748" s="38" t="s">
        <v>1432</v>
      </c>
    </row>
    <row r="4749" spans="1:16" s="38" customFormat="1" ht="15" hidden="1" x14ac:dyDescent="0.2">
      <c r="A4749" s="38" t="s">
        <v>63</v>
      </c>
      <c r="B4749" s="38" t="str">
        <f t="shared" si="9"/>
        <v>mo_priv044</v>
      </c>
      <c r="C4749" s="38" t="s">
        <v>917</v>
      </c>
      <c r="D4749" s="38">
        <v>7</v>
      </c>
      <c r="E4749" s="38">
        <v>17</v>
      </c>
      <c r="F4749" s="38">
        <v>2025</v>
      </c>
      <c r="G4749" s="38">
        <v>4</v>
      </c>
      <c r="H4749" s="38" t="s">
        <v>14</v>
      </c>
      <c r="I4749" s="38" t="s">
        <v>520</v>
      </c>
      <c r="J4749" s="38" t="s">
        <v>521</v>
      </c>
      <c r="K4749" s="38" t="s">
        <v>1058</v>
      </c>
      <c r="L4749" s="38">
        <v>400</v>
      </c>
      <c r="M4749" s="38">
        <v>2</v>
      </c>
      <c r="N4749" s="38">
        <v>200</v>
      </c>
      <c r="O4749" s="38" t="s">
        <v>201</v>
      </c>
      <c r="P4749" s="38" t="s">
        <v>1571</v>
      </c>
    </row>
    <row r="4750" spans="1:16" s="8" customFormat="1" ht="15" hidden="1" x14ac:dyDescent="0.25">
      <c r="A4750" s="5" t="s">
        <v>63</v>
      </c>
      <c r="B4750" s="5" t="str">
        <f t="shared" si="9"/>
        <v>mo_priv044</v>
      </c>
      <c r="C4750" s="5" t="s">
        <v>917</v>
      </c>
      <c r="D4750" s="5">
        <v>7</v>
      </c>
      <c r="E4750" s="5">
        <v>17</v>
      </c>
      <c r="F4750" s="5">
        <v>2025</v>
      </c>
      <c r="G4750" s="5">
        <v>4</v>
      </c>
      <c r="H4750" s="5" t="s">
        <v>14</v>
      </c>
      <c r="I4750" s="5" t="s">
        <v>1000</v>
      </c>
      <c r="J4750" s="5" t="s">
        <v>1001</v>
      </c>
      <c r="K4750" s="5" t="s">
        <v>1058</v>
      </c>
      <c r="L4750" s="5">
        <v>3</v>
      </c>
      <c r="M4750" s="5">
        <v>3</v>
      </c>
      <c r="N4750" s="5">
        <v>1</v>
      </c>
      <c r="O4750" s="5" t="s">
        <v>2070</v>
      </c>
      <c r="P4750" s="5" t="s">
        <v>1799</v>
      </c>
    </row>
    <row r="4751" spans="1:16" s="38" customFormat="1" ht="15" hidden="1" x14ac:dyDescent="0.2">
      <c r="A4751" s="38" t="s">
        <v>67</v>
      </c>
      <c r="B4751" s="38" t="str">
        <f t="shared" si="9"/>
        <v>mo_priv045</v>
      </c>
      <c r="C4751" s="38" t="s">
        <v>917</v>
      </c>
      <c r="D4751" s="38">
        <v>7</v>
      </c>
      <c r="E4751" s="38">
        <v>17</v>
      </c>
      <c r="F4751" s="38">
        <v>2025</v>
      </c>
      <c r="G4751" s="38">
        <v>4</v>
      </c>
      <c r="H4751" s="38" t="s">
        <v>1505</v>
      </c>
      <c r="I4751" s="38" t="s">
        <v>484</v>
      </c>
      <c r="J4751" s="38" t="s">
        <v>338</v>
      </c>
      <c r="K4751" s="38" t="s">
        <v>1058</v>
      </c>
      <c r="L4751" s="38">
        <v>492</v>
      </c>
      <c r="M4751" s="38">
        <v>492</v>
      </c>
      <c r="N4751" s="38">
        <v>1</v>
      </c>
      <c r="O4751" s="38" t="s">
        <v>201</v>
      </c>
      <c r="P4751" s="38" t="s">
        <v>1464</v>
      </c>
    </row>
    <row r="4752" spans="1:16" s="38" customFormat="1" ht="15" hidden="1" x14ac:dyDescent="0.2">
      <c r="A4752" s="38" t="s">
        <v>67</v>
      </c>
      <c r="B4752" s="38" t="str">
        <f t="shared" si="9"/>
        <v>mo_priv045</v>
      </c>
      <c r="C4752" s="38" t="s">
        <v>917</v>
      </c>
      <c r="D4752" s="38">
        <v>7</v>
      </c>
      <c r="E4752" s="38">
        <v>17</v>
      </c>
      <c r="F4752" s="38">
        <v>2025</v>
      </c>
      <c r="G4752" s="38">
        <v>4</v>
      </c>
      <c r="H4752" s="38" t="s">
        <v>1505</v>
      </c>
      <c r="I4752" s="38" t="s">
        <v>415</v>
      </c>
      <c r="J4752" s="38" t="s">
        <v>1762</v>
      </c>
      <c r="K4752" s="38" t="s">
        <v>1058</v>
      </c>
      <c r="L4752" s="38">
        <v>5192</v>
      </c>
      <c r="M4752" s="38">
        <v>236</v>
      </c>
      <c r="N4752" s="38">
        <v>22</v>
      </c>
      <c r="O4752" s="38" t="s">
        <v>201</v>
      </c>
      <c r="P4752" s="38" t="s">
        <v>501</v>
      </c>
    </row>
    <row r="4753" spans="1:16" s="38" customFormat="1" ht="15" hidden="1" x14ac:dyDescent="0.2">
      <c r="A4753" s="38" t="s">
        <v>67</v>
      </c>
      <c r="B4753" s="38" t="str">
        <f t="shared" si="9"/>
        <v>mo_priv045</v>
      </c>
      <c r="C4753" s="38" t="s">
        <v>917</v>
      </c>
      <c r="D4753" s="38">
        <v>7</v>
      </c>
      <c r="E4753" s="38">
        <v>17</v>
      </c>
      <c r="F4753" s="38">
        <v>2025</v>
      </c>
      <c r="G4753" s="38">
        <v>4</v>
      </c>
      <c r="H4753" s="38" t="s">
        <v>1505</v>
      </c>
      <c r="I4753" s="38" t="s">
        <v>351</v>
      </c>
      <c r="J4753" s="38" t="s">
        <v>352</v>
      </c>
      <c r="K4753" s="38" t="s">
        <v>1058</v>
      </c>
      <c r="L4753" s="38">
        <v>456</v>
      </c>
      <c r="M4753" s="38">
        <v>38</v>
      </c>
      <c r="N4753" s="38">
        <v>12</v>
      </c>
      <c r="O4753" s="38" t="s">
        <v>201</v>
      </c>
      <c r="P4753" s="38" t="s">
        <v>1516</v>
      </c>
    </row>
    <row r="4754" spans="1:16" s="38" customFormat="1" ht="15" hidden="1" x14ac:dyDescent="0.2">
      <c r="A4754" s="38" t="s">
        <v>67</v>
      </c>
      <c r="B4754" s="38" t="str">
        <f t="shared" si="9"/>
        <v>mo_priv045</v>
      </c>
      <c r="C4754" s="38" t="s">
        <v>917</v>
      </c>
      <c r="D4754" s="38">
        <v>7</v>
      </c>
      <c r="E4754" s="38">
        <v>17</v>
      </c>
      <c r="F4754" s="38">
        <v>2025</v>
      </c>
      <c r="G4754" s="38">
        <v>4</v>
      </c>
      <c r="H4754" s="38" t="s">
        <v>1505</v>
      </c>
      <c r="I4754" s="38" t="s">
        <v>484</v>
      </c>
      <c r="J4754" s="38" t="s">
        <v>1194</v>
      </c>
      <c r="K4754" s="38" t="s">
        <v>1058</v>
      </c>
      <c r="L4754" s="38">
        <v>28</v>
      </c>
      <c r="M4754" s="38">
        <v>28</v>
      </c>
      <c r="N4754" s="38">
        <v>1</v>
      </c>
      <c r="O4754" s="38" t="s">
        <v>201</v>
      </c>
      <c r="P4754" s="38" t="s">
        <v>1550</v>
      </c>
    </row>
    <row r="4755" spans="1:16" s="38" customFormat="1" ht="15" hidden="1" x14ac:dyDescent="0.2">
      <c r="A4755" s="38" t="s">
        <v>67</v>
      </c>
      <c r="B4755" s="38" t="str">
        <f t="shared" si="9"/>
        <v>mo_priv045</v>
      </c>
      <c r="C4755" s="38" t="s">
        <v>917</v>
      </c>
      <c r="D4755" s="38">
        <v>7</v>
      </c>
      <c r="E4755" s="38">
        <v>17</v>
      </c>
      <c r="F4755" s="38">
        <v>2025</v>
      </c>
      <c r="G4755" s="38">
        <v>4</v>
      </c>
      <c r="H4755" s="38" t="s">
        <v>1505</v>
      </c>
      <c r="I4755" s="38" t="s">
        <v>433</v>
      </c>
      <c r="J4755" s="38" t="s">
        <v>367</v>
      </c>
      <c r="K4755" s="38" t="s">
        <v>1058</v>
      </c>
      <c r="L4755" s="38">
        <v>75</v>
      </c>
      <c r="M4755" s="38">
        <v>3</v>
      </c>
      <c r="N4755" s="38">
        <v>25</v>
      </c>
      <c r="O4755" s="38" t="s">
        <v>201</v>
      </c>
      <c r="P4755" s="38" t="s">
        <v>2003</v>
      </c>
    </row>
    <row r="4756" spans="1:16" s="38" customFormat="1" ht="15" hidden="1" x14ac:dyDescent="0.2">
      <c r="A4756" s="38" t="s">
        <v>67</v>
      </c>
      <c r="B4756" s="38" t="str">
        <f t="shared" si="9"/>
        <v>mo_priv045</v>
      </c>
      <c r="C4756" s="38" t="s">
        <v>917</v>
      </c>
      <c r="D4756" s="38">
        <v>7</v>
      </c>
      <c r="E4756" s="38">
        <v>17</v>
      </c>
      <c r="F4756" s="38">
        <v>2025</v>
      </c>
      <c r="G4756" s="38">
        <v>4</v>
      </c>
      <c r="H4756" s="38" t="s">
        <v>1505</v>
      </c>
      <c r="I4756" s="38" t="s">
        <v>973</v>
      </c>
      <c r="J4756" s="38" t="s">
        <v>481</v>
      </c>
      <c r="K4756" s="38" t="s">
        <v>1058</v>
      </c>
      <c r="L4756" s="38">
        <v>2</v>
      </c>
      <c r="M4756" s="38">
        <v>2</v>
      </c>
      <c r="N4756" s="38">
        <v>1</v>
      </c>
      <c r="O4756" s="38" t="s">
        <v>201</v>
      </c>
      <c r="P4756" s="38" t="s">
        <v>1523</v>
      </c>
    </row>
    <row r="4757" spans="1:16" s="8" customFormat="1" ht="15" hidden="1" x14ac:dyDescent="0.25">
      <c r="A4757" s="5" t="s">
        <v>67</v>
      </c>
      <c r="B4757" s="5" t="str">
        <f t="shared" si="9"/>
        <v>mo_priv045</v>
      </c>
      <c r="C4757" s="5" t="s">
        <v>917</v>
      </c>
      <c r="D4757" s="5">
        <v>7</v>
      </c>
      <c r="E4757" s="5">
        <v>17</v>
      </c>
      <c r="F4757" s="5">
        <v>2025</v>
      </c>
      <c r="G4757" s="5">
        <v>4</v>
      </c>
      <c r="H4757" s="5" t="s">
        <v>1505</v>
      </c>
      <c r="I4757" s="5" t="s">
        <v>461</v>
      </c>
      <c r="J4757" s="5" t="s">
        <v>2071</v>
      </c>
      <c r="K4757" s="5" t="s">
        <v>1058</v>
      </c>
      <c r="L4757" s="5">
        <v>80</v>
      </c>
      <c r="M4757" s="5">
        <v>4</v>
      </c>
      <c r="N4757" s="5">
        <v>20</v>
      </c>
      <c r="O4757" s="5" t="s">
        <v>2072</v>
      </c>
      <c r="P4757" s="5" t="s">
        <v>2073</v>
      </c>
    </row>
    <row r="4758" spans="1:16" s="38" customFormat="1" ht="15" hidden="1" x14ac:dyDescent="0.2">
      <c r="A4758" s="38" t="s">
        <v>67</v>
      </c>
      <c r="B4758" s="38" t="str">
        <f t="shared" si="9"/>
        <v>mo_priv045</v>
      </c>
      <c r="C4758" s="38" t="s">
        <v>917</v>
      </c>
      <c r="D4758" s="38">
        <v>7</v>
      </c>
      <c r="E4758" s="38">
        <v>17</v>
      </c>
      <c r="F4758" s="38">
        <v>2025</v>
      </c>
      <c r="G4758" s="38">
        <v>4</v>
      </c>
      <c r="H4758" s="38" t="s">
        <v>1505</v>
      </c>
      <c r="I4758" s="38" t="s">
        <v>992</v>
      </c>
      <c r="J4758" s="38" t="s">
        <v>1197</v>
      </c>
      <c r="K4758" s="38" t="s">
        <v>1058</v>
      </c>
      <c r="L4758" s="38">
        <v>4</v>
      </c>
      <c r="M4758" s="38">
        <v>4</v>
      </c>
      <c r="N4758" s="38">
        <v>1</v>
      </c>
      <c r="O4758" s="38" t="s">
        <v>201</v>
      </c>
      <c r="P4758" s="38" t="s">
        <v>1147</v>
      </c>
    </row>
    <row r="4759" spans="1:16" s="38" customFormat="1" ht="15" hidden="1" x14ac:dyDescent="0.2">
      <c r="A4759" s="38" t="s">
        <v>67</v>
      </c>
      <c r="B4759" s="38" t="str">
        <f t="shared" si="9"/>
        <v>mo_priv045</v>
      </c>
      <c r="C4759" s="38" t="s">
        <v>917</v>
      </c>
      <c r="D4759" s="38">
        <v>7</v>
      </c>
      <c r="E4759" s="38">
        <v>17</v>
      </c>
      <c r="F4759" s="38">
        <v>2025</v>
      </c>
      <c r="G4759" s="38">
        <v>4</v>
      </c>
      <c r="H4759" s="38" t="s">
        <v>1505</v>
      </c>
      <c r="I4759" s="38" t="s">
        <v>425</v>
      </c>
      <c r="J4759" s="38" t="s">
        <v>426</v>
      </c>
      <c r="K4759" s="38" t="s">
        <v>1058</v>
      </c>
      <c r="L4759" s="38">
        <v>23</v>
      </c>
      <c r="M4759" s="38">
        <v>23</v>
      </c>
      <c r="N4759" s="38">
        <v>1</v>
      </c>
      <c r="O4759" s="38" t="s">
        <v>201</v>
      </c>
      <c r="P4759" s="38" t="s">
        <v>271</v>
      </c>
    </row>
    <row r="4760" spans="1:16" s="38" customFormat="1" ht="15" hidden="1" x14ac:dyDescent="0.2">
      <c r="A4760" s="38" t="s">
        <v>67</v>
      </c>
      <c r="B4760" s="38" t="str">
        <f t="shared" si="9"/>
        <v>mo_priv045</v>
      </c>
      <c r="C4760" s="38" t="s">
        <v>917</v>
      </c>
      <c r="D4760" s="38">
        <v>7</v>
      </c>
      <c r="E4760" s="38">
        <v>17</v>
      </c>
      <c r="F4760" s="38">
        <v>2025</v>
      </c>
      <c r="G4760" s="38">
        <v>4</v>
      </c>
      <c r="H4760" s="38" t="s">
        <v>1505</v>
      </c>
      <c r="I4760" s="38" t="s">
        <v>2074</v>
      </c>
      <c r="J4760" s="38" t="s">
        <v>449</v>
      </c>
      <c r="K4760" s="38" t="s">
        <v>1058</v>
      </c>
      <c r="L4760" s="38">
        <v>4</v>
      </c>
      <c r="M4760" s="38">
        <v>4</v>
      </c>
      <c r="N4760" s="38">
        <v>4</v>
      </c>
      <c r="O4760" s="38" t="s">
        <v>201</v>
      </c>
      <c r="P4760" s="38" t="s">
        <v>1468</v>
      </c>
    </row>
    <row r="4761" spans="1:16" s="38" customFormat="1" ht="15" hidden="1" x14ac:dyDescent="0.2">
      <c r="A4761" s="38" t="s">
        <v>67</v>
      </c>
      <c r="B4761" s="38" t="str">
        <f t="shared" si="9"/>
        <v>mo_priv045</v>
      </c>
      <c r="C4761" s="38" t="s">
        <v>917</v>
      </c>
      <c r="D4761" s="38">
        <v>7</v>
      </c>
      <c r="E4761" s="38">
        <v>17</v>
      </c>
      <c r="F4761" s="38">
        <v>2025</v>
      </c>
      <c r="G4761" s="38">
        <v>4</v>
      </c>
      <c r="H4761" s="38" t="s">
        <v>1505</v>
      </c>
      <c r="I4761" s="38" t="s">
        <v>399</v>
      </c>
      <c r="J4761" s="38" t="s">
        <v>400</v>
      </c>
      <c r="K4761" s="38" t="s">
        <v>1058</v>
      </c>
      <c r="L4761" s="38">
        <v>25</v>
      </c>
      <c r="M4761" s="38">
        <v>25</v>
      </c>
      <c r="N4761" s="38">
        <v>1</v>
      </c>
      <c r="O4761" s="38" t="s">
        <v>201</v>
      </c>
      <c r="P4761" s="38" t="s">
        <v>1547</v>
      </c>
    </row>
    <row r="4762" spans="1:16" s="38" customFormat="1" ht="15" hidden="1" x14ac:dyDescent="0.2">
      <c r="A4762" s="38" t="s">
        <v>47</v>
      </c>
      <c r="B4762" s="38" t="str">
        <f t="shared" si="9"/>
        <v>mo_priv037</v>
      </c>
      <c r="C4762" s="38" t="s">
        <v>917</v>
      </c>
      <c r="D4762" s="38">
        <v>7</v>
      </c>
      <c r="E4762" s="38">
        <v>20</v>
      </c>
      <c r="F4762" s="38">
        <v>2025</v>
      </c>
      <c r="G4762" s="38">
        <v>4</v>
      </c>
      <c r="H4762" s="38" t="s">
        <v>1505</v>
      </c>
      <c r="I4762" s="38" t="s">
        <v>314</v>
      </c>
      <c r="J4762" s="38" t="s">
        <v>315</v>
      </c>
      <c r="K4762" s="38" t="s">
        <v>1058</v>
      </c>
      <c r="L4762" s="38">
        <v>30</v>
      </c>
      <c r="M4762" s="38">
        <v>6</v>
      </c>
      <c r="N4762" s="38">
        <v>5</v>
      </c>
      <c r="O4762" s="38" t="s">
        <v>201</v>
      </c>
      <c r="P4762" s="38" t="s">
        <v>1432</v>
      </c>
    </row>
    <row r="4763" spans="1:16" s="38" customFormat="1" ht="15" hidden="1" x14ac:dyDescent="0.2">
      <c r="A4763" s="38" t="s">
        <v>47</v>
      </c>
      <c r="B4763" s="38" t="str">
        <f t="shared" si="9"/>
        <v>mo_priv037</v>
      </c>
      <c r="C4763" s="38" t="s">
        <v>917</v>
      </c>
      <c r="D4763" s="38">
        <v>7</v>
      </c>
      <c r="E4763" s="38">
        <v>20</v>
      </c>
      <c r="F4763" s="38">
        <v>2025</v>
      </c>
      <c r="G4763" s="38">
        <v>4</v>
      </c>
      <c r="H4763" s="38" t="s">
        <v>1505</v>
      </c>
      <c r="I4763" s="38" t="s">
        <v>415</v>
      </c>
      <c r="J4763" s="38" t="s">
        <v>1762</v>
      </c>
      <c r="K4763" s="38" t="s">
        <v>1058</v>
      </c>
      <c r="L4763" s="38">
        <v>26</v>
      </c>
      <c r="M4763" s="38">
        <v>1</v>
      </c>
      <c r="N4763" s="38">
        <v>26</v>
      </c>
      <c r="O4763" s="38" t="s">
        <v>201</v>
      </c>
      <c r="P4763" s="38" t="s">
        <v>501</v>
      </c>
    </row>
    <row r="4764" spans="1:16" s="38" customFormat="1" ht="15" hidden="1" x14ac:dyDescent="0.2">
      <c r="A4764" s="38" t="s">
        <v>47</v>
      </c>
      <c r="B4764" s="38" t="str">
        <f t="shared" si="9"/>
        <v>mo_priv037</v>
      </c>
      <c r="C4764" s="38" t="s">
        <v>917</v>
      </c>
      <c r="D4764" s="38">
        <v>7</v>
      </c>
      <c r="E4764" s="38">
        <v>20</v>
      </c>
      <c r="F4764" s="38">
        <v>2025</v>
      </c>
      <c r="G4764" s="38">
        <v>4</v>
      </c>
      <c r="H4764" s="38" t="s">
        <v>1505</v>
      </c>
      <c r="I4764" s="38" t="s">
        <v>992</v>
      </c>
      <c r="J4764" s="38" t="s">
        <v>1197</v>
      </c>
      <c r="K4764" s="38" t="s">
        <v>1058</v>
      </c>
      <c r="L4764" s="38">
        <v>6</v>
      </c>
      <c r="M4764" s="38">
        <v>6</v>
      </c>
      <c r="N4764" s="38">
        <v>1</v>
      </c>
      <c r="O4764" s="38" t="s">
        <v>201</v>
      </c>
      <c r="P4764" s="38" t="s">
        <v>1147</v>
      </c>
    </row>
    <row r="4765" spans="1:16" s="38" customFormat="1" ht="15" hidden="1" x14ac:dyDescent="0.2">
      <c r="A4765" s="38" t="s">
        <v>47</v>
      </c>
      <c r="B4765" s="38" t="str">
        <f t="shared" si="9"/>
        <v>mo_priv037</v>
      </c>
      <c r="C4765" s="38" t="s">
        <v>917</v>
      </c>
      <c r="D4765" s="38">
        <v>7</v>
      </c>
      <c r="E4765" s="38">
        <v>20</v>
      </c>
      <c r="F4765" s="38">
        <v>2025</v>
      </c>
      <c r="G4765" s="38">
        <v>4</v>
      </c>
      <c r="H4765" s="38" t="s">
        <v>1505</v>
      </c>
      <c r="I4765" s="38" t="s">
        <v>448</v>
      </c>
      <c r="J4765" s="38" t="s">
        <v>449</v>
      </c>
      <c r="K4765" s="38" t="s">
        <v>1058</v>
      </c>
      <c r="L4765" s="38">
        <v>8</v>
      </c>
      <c r="M4765" s="38">
        <v>1</v>
      </c>
      <c r="N4765" s="38">
        <v>8</v>
      </c>
      <c r="O4765" s="38" t="s">
        <v>201</v>
      </c>
      <c r="P4765" s="38" t="s">
        <v>1468</v>
      </c>
    </row>
    <row r="4766" spans="1:16" s="38" customFormat="1" ht="15" hidden="1" x14ac:dyDescent="0.2">
      <c r="A4766" s="38" t="s">
        <v>47</v>
      </c>
      <c r="B4766" s="38" t="str">
        <f t="shared" si="9"/>
        <v>mo_priv037</v>
      </c>
      <c r="C4766" s="38" t="s">
        <v>917</v>
      </c>
      <c r="D4766" s="38">
        <v>7</v>
      </c>
      <c r="E4766" s="38">
        <v>20</v>
      </c>
      <c r="F4766" s="38">
        <v>2025</v>
      </c>
      <c r="G4766" s="38">
        <v>4</v>
      </c>
      <c r="H4766" s="38" t="s">
        <v>1505</v>
      </c>
      <c r="I4766" s="38" t="s">
        <v>448</v>
      </c>
      <c r="J4766" s="38" t="s">
        <v>500</v>
      </c>
      <c r="K4766" s="38" t="s">
        <v>1058</v>
      </c>
      <c r="L4766" s="38">
        <v>90</v>
      </c>
      <c r="M4766" s="38">
        <v>15</v>
      </c>
      <c r="N4766" s="38">
        <v>6</v>
      </c>
      <c r="O4766" s="38" t="s">
        <v>201</v>
      </c>
      <c r="P4766" s="38" t="s">
        <v>1020</v>
      </c>
    </row>
    <row r="4767" spans="1:16" s="38" customFormat="1" ht="15" hidden="1" x14ac:dyDescent="0.2">
      <c r="A4767" s="38" t="s">
        <v>47</v>
      </c>
      <c r="B4767" s="38" t="str">
        <f t="shared" si="9"/>
        <v>mo_priv037</v>
      </c>
      <c r="C4767" s="38" t="s">
        <v>917</v>
      </c>
      <c r="D4767" s="38">
        <v>7</v>
      </c>
      <c r="E4767" s="38">
        <v>20</v>
      </c>
      <c r="F4767" s="38">
        <v>2025</v>
      </c>
      <c r="G4767" s="38">
        <v>4</v>
      </c>
      <c r="H4767" s="38" t="s">
        <v>1505</v>
      </c>
      <c r="I4767" s="38" t="s">
        <v>433</v>
      </c>
      <c r="J4767" s="38" t="s">
        <v>367</v>
      </c>
      <c r="K4767" s="38" t="s">
        <v>1058</v>
      </c>
      <c r="L4767" s="38">
        <v>30</v>
      </c>
      <c r="M4767" s="38">
        <v>12</v>
      </c>
      <c r="N4767" s="38">
        <v>25</v>
      </c>
      <c r="O4767" s="38" t="s">
        <v>201</v>
      </c>
      <c r="P4767" s="38" t="s">
        <v>2003</v>
      </c>
    </row>
    <row r="4768" spans="1:16" s="38" customFormat="1" ht="15" hidden="1" x14ac:dyDescent="0.2">
      <c r="A4768" s="38" t="s">
        <v>138</v>
      </c>
      <c r="B4768" s="38" t="str">
        <f t="shared" si="9"/>
        <v>mo_priv036</v>
      </c>
      <c r="C4768" s="38" t="s">
        <v>917</v>
      </c>
      <c r="D4768" s="38">
        <v>7</v>
      </c>
      <c r="E4768" s="38">
        <v>20</v>
      </c>
      <c r="F4768" s="38">
        <v>2025</v>
      </c>
      <c r="G4768" s="38">
        <v>4</v>
      </c>
      <c r="H4768" s="38" t="s">
        <v>14</v>
      </c>
      <c r="I4768" s="38" t="s">
        <v>314</v>
      </c>
      <c r="J4768" s="38" t="s">
        <v>1617</v>
      </c>
      <c r="K4768" s="38" t="s">
        <v>1058</v>
      </c>
      <c r="L4768" s="38">
        <v>561</v>
      </c>
      <c r="M4768" s="38">
        <v>561</v>
      </c>
      <c r="N4768" s="38">
        <v>1</v>
      </c>
      <c r="O4768" s="38" t="s">
        <v>201</v>
      </c>
      <c r="P4768" s="38" t="s">
        <v>1432</v>
      </c>
    </row>
    <row r="4769" spans="1:16" s="38" customFormat="1" ht="15" hidden="1" x14ac:dyDescent="0.2">
      <c r="A4769" s="38" t="s">
        <v>138</v>
      </c>
      <c r="B4769" s="38" t="str">
        <f t="shared" si="9"/>
        <v>mo_priv036</v>
      </c>
      <c r="C4769" s="38" t="s">
        <v>917</v>
      </c>
      <c r="D4769" s="38">
        <v>7</v>
      </c>
      <c r="E4769" s="38">
        <v>20</v>
      </c>
      <c r="F4769" s="38">
        <v>2025</v>
      </c>
      <c r="G4769" s="38">
        <v>4</v>
      </c>
      <c r="H4769" s="38" t="s">
        <v>14</v>
      </c>
      <c r="I4769" s="38" t="s">
        <v>399</v>
      </c>
      <c r="J4769" s="38" t="s">
        <v>400</v>
      </c>
      <c r="K4769" s="38" t="s">
        <v>1058</v>
      </c>
      <c r="L4769" s="38">
        <v>2</v>
      </c>
      <c r="M4769" s="38">
        <v>2</v>
      </c>
      <c r="N4769" s="38">
        <v>1</v>
      </c>
      <c r="O4769" s="38" t="s">
        <v>201</v>
      </c>
      <c r="P4769" s="38" t="s">
        <v>1547</v>
      </c>
    </row>
    <row r="4770" spans="1:16" s="38" customFormat="1" ht="15" hidden="1" x14ac:dyDescent="0.2">
      <c r="A4770" s="38" t="s">
        <v>138</v>
      </c>
      <c r="B4770" s="38" t="str">
        <f t="shared" si="9"/>
        <v>mo_priv036</v>
      </c>
      <c r="C4770" s="38" t="s">
        <v>917</v>
      </c>
      <c r="D4770" s="38">
        <v>7</v>
      </c>
      <c r="E4770" s="38">
        <v>20</v>
      </c>
      <c r="F4770" s="38">
        <v>2025</v>
      </c>
      <c r="G4770" s="38">
        <v>4</v>
      </c>
      <c r="H4770" s="38" t="s">
        <v>14</v>
      </c>
      <c r="I4770" s="38" t="s">
        <v>433</v>
      </c>
      <c r="J4770" s="38" t="s">
        <v>367</v>
      </c>
      <c r="K4770" s="38" t="s">
        <v>1058</v>
      </c>
      <c r="L4770" s="38">
        <v>2880</v>
      </c>
      <c r="M4770" s="38">
        <v>96</v>
      </c>
      <c r="N4770" s="38">
        <v>30</v>
      </c>
      <c r="O4770" s="38" t="s">
        <v>201</v>
      </c>
      <c r="P4770" s="38" t="s">
        <v>508</v>
      </c>
    </row>
    <row r="4771" spans="1:16" s="38" customFormat="1" ht="15" hidden="1" x14ac:dyDescent="0.2">
      <c r="A4771" s="38" t="s">
        <v>138</v>
      </c>
      <c r="B4771" s="38" t="str">
        <f t="shared" si="9"/>
        <v>mo_priv036</v>
      </c>
      <c r="C4771" s="38" t="s">
        <v>917</v>
      </c>
      <c r="D4771" s="38">
        <v>7</v>
      </c>
      <c r="E4771" s="38">
        <v>20</v>
      </c>
      <c r="F4771" s="38">
        <v>2025</v>
      </c>
      <c r="G4771" s="38">
        <v>4</v>
      </c>
      <c r="H4771" s="38" t="s">
        <v>14</v>
      </c>
      <c r="I4771" s="38" t="s">
        <v>375</v>
      </c>
      <c r="J4771" s="38" t="s">
        <v>1676</v>
      </c>
      <c r="K4771" s="38" t="s">
        <v>1218</v>
      </c>
      <c r="L4771" s="38">
        <v>9</v>
      </c>
      <c r="M4771" s="38">
        <v>9</v>
      </c>
      <c r="N4771" s="38">
        <v>1</v>
      </c>
      <c r="O4771" s="38" t="s">
        <v>201</v>
      </c>
      <c r="P4771" s="38" t="s">
        <v>1531</v>
      </c>
    </row>
    <row r="4772" spans="1:16" s="38" customFormat="1" ht="15" hidden="1" x14ac:dyDescent="0.2">
      <c r="A4772" s="38" t="s">
        <v>138</v>
      </c>
      <c r="B4772" s="38" t="str">
        <f t="shared" si="9"/>
        <v>mo_priv036</v>
      </c>
      <c r="C4772" s="38" t="s">
        <v>917</v>
      </c>
      <c r="D4772" s="38">
        <v>7</v>
      </c>
      <c r="E4772" s="38">
        <v>20</v>
      </c>
      <c r="F4772" s="38">
        <v>2025</v>
      </c>
      <c r="G4772" s="38">
        <v>4</v>
      </c>
      <c r="H4772" s="38" t="s">
        <v>14</v>
      </c>
      <c r="I4772" s="38" t="s">
        <v>446</v>
      </c>
      <c r="J4772" s="38" t="s">
        <v>447</v>
      </c>
      <c r="K4772" s="38" t="s">
        <v>1058</v>
      </c>
      <c r="L4772" s="38">
        <v>2</v>
      </c>
      <c r="M4772" s="38">
        <v>2</v>
      </c>
      <c r="N4772" s="38">
        <v>1</v>
      </c>
      <c r="O4772" s="38" t="s">
        <v>201</v>
      </c>
      <c r="P4772" s="38" t="s">
        <v>1434</v>
      </c>
    </row>
    <row r="4773" spans="1:16" s="38" customFormat="1" ht="15" hidden="1" x14ac:dyDescent="0.2">
      <c r="A4773" s="38" t="s">
        <v>138</v>
      </c>
      <c r="B4773" s="38" t="str">
        <f t="shared" si="9"/>
        <v>mo_priv036</v>
      </c>
      <c r="C4773" s="38" t="s">
        <v>917</v>
      </c>
      <c r="D4773" s="38">
        <v>7</v>
      </c>
      <c r="E4773" s="38">
        <v>20</v>
      </c>
      <c r="F4773" s="38">
        <v>2025</v>
      </c>
      <c r="G4773" s="38">
        <v>4</v>
      </c>
      <c r="H4773" s="38" t="s">
        <v>14</v>
      </c>
      <c r="I4773" s="38" t="s">
        <v>468</v>
      </c>
      <c r="J4773" s="38" t="s">
        <v>581</v>
      </c>
      <c r="K4773" s="38" t="s">
        <v>1058</v>
      </c>
      <c r="L4773" s="38">
        <v>70</v>
      </c>
      <c r="M4773" s="38">
        <v>35</v>
      </c>
      <c r="N4773" s="38">
        <v>2</v>
      </c>
      <c r="O4773" s="38" t="s">
        <v>201</v>
      </c>
      <c r="P4773" s="38" t="s">
        <v>1165</v>
      </c>
    </row>
    <row r="4774" spans="1:16" s="38" customFormat="1" ht="15" hidden="1" x14ac:dyDescent="0.2">
      <c r="A4774" s="38" t="s">
        <v>138</v>
      </c>
      <c r="B4774" s="38" t="str">
        <f t="shared" si="9"/>
        <v>mo_priv036</v>
      </c>
      <c r="C4774" s="38" t="s">
        <v>917</v>
      </c>
      <c r="D4774" s="38">
        <v>7</v>
      </c>
      <c r="E4774" s="38">
        <v>20</v>
      </c>
      <c r="F4774" s="38">
        <v>2025</v>
      </c>
      <c r="G4774" s="38">
        <v>4</v>
      </c>
      <c r="H4774" s="38" t="s">
        <v>14</v>
      </c>
      <c r="I4774" s="38" t="s">
        <v>989</v>
      </c>
      <c r="J4774" s="38" t="s">
        <v>1028</v>
      </c>
      <c r="K4774" s="38" t="s">
        <v>1058</v>
      </c>
      <c r="L4774" s="38">
        <v>1</v>
      </c>
      <c r="M4774" s="38">
        <v>1</v>
      </c>
      <c r="N4774" s="38">
        <v>1</v>
      </c>
      <c r="O4774" s="38" t="s">
        <v>201</v>
      </c>
      <c r="P4774" s="38" t="s">
        <v>1027</v>
      </c>
    </row>
    <row r="4775" spans="1:16" s="38" customFormat="1" ht="15" hidden="1" x14ac:dyDescent="0.2">
      <c r="A4775" s="38" t="s">
        <v>138</v>
      </c>
      <c r="B4775" s="38" t="str">
        <f t="shared" si="9"/>
        <v>mo_priv036</v>
      </c>
      <c r="C4775" s="38" t="s">
        <v>917</v>
      </c>
      <c r="D4775" s="38">
        <v>7</v>
      </c>
      <c r="E4775" s="38">
        <v>20</v>
      </c>
      <c r="F4775" s="38">
        <v>2025</v>
      </c>
      <c r="G4775" s="38">
        <v>4</v>
      </c>
      <c r="H4775" s="38" t="s">
        <v>14</v>
      </c>
      <c r="I4775" s="38" t="s">
        <v>375</v>
      </c>
      <c r="J4775" s="38" t="s">
        <v>398</v>
      </c>
      <c r="K4775" s="38" t="s">
        <v>1218</v>
      </c>
      <c r="L4775" s="38">
        <v>3</v>
      </c>
      <c r="M4775" s="38">
        <v>3</v>
      </c>
      <c r="N4775" s="38">
        <v>1</v>
      </c>
      <c r="O4775" s="38" t="s">
        <v>201</v>
      </c>
      <c r="P4775" s="38" t="s">
        <v>1453</v>
      </c>
    </row>
    <row r="4776" spans="1:16" s="38" customFormat="1" ht="15" hidden="1" x14ac:dyDescent="0.2">
      <c r="A4776" s="38" t="s">
        <v>49</v>
      </c>
      <c r="B4776" s="38" t="str">
        <f t="shared" si="9"/>
        <v>mo_priv038</v>
      </c>
      <c r="C4776" s="38" t="s">
        <v>917</v>
      </c>
      <c r="D4776" s="38">
        <v>7</v>
      </c>
      <c r="E4776" s="38">
        <v>20</v>
      </c>
      <c r="F4776" s="38">
        <v>2025</v>
      </c>
      <c r="G4776" s="38">
        <v>4</v>
      </c>
      <c r="H4776" s="38" t="s">
        <v>1505</v>
      </c>
      <c r="I4776" s="38" t="s">
        <v>375</v>
      </c>
      <c r="J4776" s="38" t="s">
        <v>376</v>
      </c>
      <c r="K4776" s="38" t="s">
        <v>1218</v>
      </c>
      <c r="L4776" s="38">
        <v>242</v>
      </c>
      <c r="M4776" s="38">
        <v>242</v>
      </c>
      <c r="N4776" s="38">
        <v>1</v>
      </c>
      <c r="O4776" s="38" t="s">
        <v>201</v>
      </c>
      <c r="P4776" s="38" t="s">
        <v>1515</v>
      </c>
    </row>
    <row r="4777" spans="1:16" s="38" customFormat="1" ht="15" hidden="1" x14ac:dyDescent="0.2">
      <c r="A4777" s="38" t="s">
        <v>49</v>
      </c>
      <c r="B4777" s="38" t="str">
        <f t="shared" si="9"/>
        <v>mo_priv038</v>
      </c>
      <c r="C4777" s="38" t="s">
        <v>917</v>
      </c>
      <c r="D4777" s="38">
        <v>7</v>
      </c>
      <c r="E4777" s="38">
        <v>20</v>
      </c>
      <c r="F4777" s="38">
        <v>2025</v>
      </c>
      <c r="G4777" s="38">
        <v>4</v>
      </c>
      <c r="H4777" s="38" t="s">
        <v>1505</v>
      </c>
      <c r="I4777" s="38" t="s">
        <v>314</v>
      </c>
      <c r="J4777" s="38" t="s">
        <v>315</v>
      </c>
      <c r="K4777" s="38" t="s">
        <v>1058</v>
      </c>
      <c r="L4777" s="38">
        <v>10</v>
      </c>
      <c r="M4777" s="38">
        <v>10</v>
      </c>
      <c r="N4777" s="38">
        <v>1</v>
      </c>
      <c r="O4777" s="38" t="s">
        <v>201</v>
      </c>
      <c r="P4777" s="38" t="s">
        <v>1432</v>
      </c>
    </row>
    <row r="4778" spans="1:16" s="38" customFormat="1" ht="15" hidden="1" x14ac:dyDescent="0.2">
      <c r="A4778" s="38" t="s">
        <v>49</v>
      </c>
      <c r="B4778" s="38" t="str">
        <f t="shared" si="9"/>
        <v>mo_priv038</v>
      </c>
      <c r="C4778" s="38" t="s">
        <v>917</v>
      </c>
      <c r="D4778" s="38">
        <v>7</v>
      </c>
      <c r="E4778" s="38">
        <v>20</v>
      </c>
      <c r="F4778" s="38">
        <v>2025</v>
      </c>
      <c r="G4778" s="38">
        <v>4</v>
      </c>
      <c r="H4778" s="38" t="s">
        <v>1505</v>
      </c>
      <c r="I4778" s="38" t="s">
        <v>375</v>
      </c>
      <c r="J4778" s="38" t="s">
        <v>398</v>
      </c>
      <c r="K4778" s="38" t="s">
        <v>1218</v>
      </c>
      <c r="L4778" s="38">
        <v>1</v>
      </c>
      <c r="M4778" s="38">
        <v>1</v>
      </c>
      <c r="N4778" s="38">
        <v>1</v>
      </c>
      <c r="O4778" s="38" t="s">
        <v>201</v>
      </c>
      <c r="P4778" s="38" t="s">
        <v>1453</v>
      </c>
    </row>
    <row r="4779" spans="1:16" s="38" customFormat="1" ht="15" hidden="1" x14ac:dyDescent="0.2">
      <c r="A4779" s="38" t="s">
        <v>49</v>
      </c>
      <c r="B4779" s="38" t="str">
        <f t="shared" si="9"/>
        <v>mo_priv038</v>
      </c>
      <c r="C4779" s="38" t="s">
        <v>917</v>
      </c>
      <c r="D4779" s="38">
        <v>7</v>
      </c>
      <c r="E4779" s="38">
        <v>20</v>
      </c>
      <c r="F4779" s="38">
        <v>2025</v>
      </c>
      <c r="G4779" s="38">
        <v>4</v>
      </c>
      <c r="H4779" s="38" t="s">
        <v>1505</v>
      </c>
      <c r="I4779" s="38" t="s">
        <v>1002</v>
      </c>
      <c r="J4779" s="38" t="s">
        <v>367</v>
      </c>
      <c r="K4779" s="38" t="s">
        <v>1058</v>
      </c>
      <c r="L4779" s="38">
        <v>3</v>
      </c>
      <c r="M4779" s="38">
        <v>3</v>
      </c>
      <c r="N4779" s="38">
        <v>1</v>
      </c>
      <c r="O4779" s="38" t="s">
        <v>201</v>
      </c>
      <c r="P4779" s="38" t="s">
        <v>1698</v>
      </c>
    </row>
    <row r="4780" spans="1:16" s="38" customFormat="1" ht="15" hidden="1" x14ac:dyDescent="0.2">
      <c r="A4780" s="38" t="s">
        <v>52</v>
      </c>
      <c r="B4780" s="38" t="str">
        <f t="shared" si="9"/>
        <v>mo_priv041</v>
      </c>
      <c r="C4780" s="38" t="s">
        <v>917</v>
      </c>
      <c r="D4780" s="38">
        <v>7</v>
      </c>
      <c r="E4780" s="38">
        <v>22</v>
      </c>
      <c r="F4780" s="38">
        <v>2025</v>
      </c>
      <c r="G4780" s="38">
        <v>4</v>
      </c>
      <c r="H4780" s="38" t="s">
        <v>1505</v>
      </c>
      <c r="I4780" s="38" t="s">
        <v>484</v>
      </c>
      <c r="J4780" s="38" t="s">
        <v>338</v>
      </c>
      <c r="K4780" s="38" t="s">
        <v>1058</v>
      </c>
      <c r="L4780" s="38">
        <v>124</v>
      </c>
      <c r="M4780" s="38">
        <v>124</v>
      </c>
      <c r="N4780" s="38">
        <v>1</v>
      </c>
      <c r="O4780" s="38" t="s">
        <v>201</v>
      </c>
      <c r="P4780" s="38" t="s">
        <v>1464</v>
      </c>
    </row>
    <row r="4781" spans="1:16" s="38" customFormat="1" ht="15" hidden="1" x14ac:dyDescent="0.2">
      <c r="A4781" s="38" t="s">
        <v>52</v>
      </c>
      <c r="B4781" s="38" t="str">
        <f t="shared" si="9"/>
        <v>mo_priv041</v>
      </c>
      <c r="C4781" s="38" t="s">
        <v>917</v>
      </c>
      <c r="D4781" s="38">
        <v>7</v>
      </c>
      <c r="E4781" s="38">
        <v>22</v>
      </c>
      <c r="F4781" s="38">
        <v>2025</v>
      </c>
      <c r="G4781" s="38">
        <v>4</v>
      </c>
      <c r="H4781" s="38" t="s">
        <v>1505</v>
      </c>
      <c r="I4781" s="38" t="s">
        <v>992</v>
      </c>
      <c r="J4781" s="38" t="s">
        <v>1197</v>
      </c>
      <c r="K4781" s="38" t="s">
        <v>1058</v>
      </c>
      <c r="L4781" s="38">
        <v>47</v>
      </c>
      <c r="M4781" s="38">
        <v>47</v>
      </c>
      <c r="N4781" s="38">
        <v>1</v>
      </c>
      <c r="O4781" s="38" t="s">
        <v>201</v>
      </c>
      <c r="P4781" s="38" t="s">
        <v>1147</v>
      </c>
    </row>
    <row r="4782" spans="1:16" s="38" customFormat="1" ht="15" hidden="1" x14ac:dyDescent="0.2">
      <c r="A4782" s="38" t="s">
        <v>52</v>
      </c>
      <c r="B4782" s="38" t="str">
        <f t="shared" si="9"/>
        <v>mo_priv041</v>
      </c>
      <c r="C4782" s="38" t="s">
        <v>917</v>
      </c>
      <c r="D4782" s="38">
        <v>7</v>
      </c>
      <c r="E4782" s="38">
        <v>22</v>
      </c>
      <c r="F4782" s="38">
        <v>2025</v>
      </c>
      <c r="G4782" s="38">
        <v>4</v>
      </c>
      <c r="H4782" s="38" t="s">
        <v>1505</v>
      </c>
      <c r="I4782" s="38" t="s">
        <v>520</v>
      </c>
      <c r="J4782" s="38" t="s">
        <v>521</v>
      </c>
      <c r="K4782" s="38" t="s">
        <v>1058</v>
      </c>
      <c r="L4782" s="38">
        <v>360</v>
      </c>
      <c r="M4782" s="38">
        <v>4</v>
      </c>
      <c r="N4782" s="38">
        <v>90</v>
      </c>
      <c r="O4782" s="38" t="s">
        <v>201</v>
      </c>
      <c r="P4782" s="38" t="s">
        <v>1571</v>
      </c>
    </row>
    <row r="4783" spans="1:16" s="38" customFormat="1" ht="15" hidden="1" x14ac:dyDescent="0.2">
      <c r="A4783" s="38" t="s">
        <v>52</v>
      </c>
      <c r="B4783" s="38" t="str">
        <f t="shared" si="9"/>
        <v>mo_priv041</v>
      </c>
      <c r="C4783" s="38" t="s">
        <v>917</v>
      </c>
      <c r="D4783" s="38">
        <v>7</v>
      </c>
      <c r="E4783" s="38">
        <v>22</v>
      </c>
      <c r="F4783" s="38">
        <v>2025</v>
      </c>
      <c r="G4783" s="38">
        <v>4</v>
      </c>
      <c r="H4783" s="38" t="s">
        <v>1505</v>
      </c>
      <c r="I4783" s="38" t="s">
        <v>520</v>
      </c>
      <c r="J4783" s="38" t="s">
        <v>521</v>
      </c>
      <c r="K4783" s="38" t="s">
        <v>1058</v>
      </c>
      <c r="L4783" s="38">
        <v>125</v>
      </c>
      <c r="M4783" s="38">
        <v>5</v>
      </c>
      <c r="N4783" s="38">
        <v>25</v>
      </c>
      <c r="O4783" s="38" t="s">
        <v>201</v>
      </c>
      <c r="P4783" s="38" t="s">
        <v>1571</v>
      </c>
    </row>
    <row r="4784" spans="1:16" s="38" customFormat="1" ht="15" hidden="1" x14ac:dyDescent="0.2">
      <c r="A4784" s="38" t="s">
        <v>52</v>
      </c>
      <c r="B4784" s="38" t="str">
        <f t="shared" si="9"/>
        <v>mo_priv041</v>
      </c>
      <c r="C4784" s="38" t="s">
        <v>917</v>
      </c>
      <c r="D4784" s="38">
        <v>7</v>
      </c>
      <c r="E4784" s="38">
        <v>22</v>
      </c>
      <c r="F4784" s="38">
        <v>2025</v>
      </c>
      <c r="G4784" s="38">
        <v>4</v>
      </c>
      <c r="H4784" s="38" t="s">
        <v>1505</v>
      </c>
      <c r="I4784" s="38" t="s">
        <v>425</v>
      </c>
      <c r="J4784" s="38" t="s">
        <v>426</v>
      </c>
      <c r="K4784" s="38" t="s">
        <v>1058</v>
      </c>
      <c r="L4784" s="38">
        <v>15</v>
      </c>
      <c r="M4784" s="38">
        <v>15</v>
      </c>
      <c r="N4784" s="38">
        <v>1</v>
      </c>
      <c r="O4784" s="38" t="s">
        <v>201</v>
      </c>
      <c r="P4784" s="38" t="s">
        <v>271</v>
      </c>
    </row>
    <row r="4785" spans="1:16" s="38" customFormat="1" ht="15" hidden="1" x14ac:dyDescent="0.2">
      <c r="A4785" s="38" t="s">
        <v>52</v>
      </c>
      <c r="B4785" s="38" t="str">
        <f t="shared" si="9"/>
        <v>mo_priv041</v>
      </c>
      <c r="C4785" s="38" t="s">
        <v>917</v>
      </c>
      <c r="D4785" s="38">
        <v>7</v>
      </c>
      <c r="E4785" s="38">
        <v>22</v>
      </c>
      <c r="F4785" s="38">
        <v>2025</v>
      </c>
      <c r="G4785" s="38">
        <v>4</v>
      </c>
      <c r="H4785" s="38" t="s">
        <v>1505</v>
      </c>
      <c r="I4785" s="38" t="s">
        <v>989</v>
      </c>
      <c r="J4785" s="38" t="s">
        <v>1028</v>
      </c>
      <c r="K4785" s="38" t="s">
        <v>1058</v>
      </c>
      <c r="L4785" s="38">
        <v>3</v>
      </c>
      <c r="M4785" s="38">
        <v>3</v>
      </c>
      <c r="N4785" s="38">
        <v>1</v>
      </c>
      <c r="O4785" s="38" t="s">
        <v>201</v>
      </c>
      <c r="P4785" s="38" t="s">
        <v>1027</v>
      </c>
    </row>
    <row r="4786" spans="1:16" s="38" customFormat="1" ht="15" hidden="1" x14ac:dyDescent="0.2">
      <c r="A4786" s="38" t="s">
        <v>52</v>
      </c>
      <c r="B4786" s="38" t="str">
        <f t="shared" si="9"/>
        <v>mo_priv041</v>
      </c>
      <c r="C4786" s="38" t="s">
        <v>917</v>
      </c>
      <c r="D4786" s="38">
        <v>7</v>
      </c>
      <c r="E4786" s="38">
        <v>22</v>
      </c>
      <c r="F4786" s="38">
        <v>2025</v>
      </c>
      <c r="G4786" s="38">
        <v>4</v>
      </c>
      <c r="H4786" s="38" t="s">
        <v>1505</v>
      </c>
      <c r="I4786" s="38" t="s">
        <v>1966</v>
      </c>
      <c r="J4786" s="38" t="s">
        <v>481</v>
      </c>
      <c r="K4786" s="38" t="s">
        <v>1058</v>
      </c>
      <c r="L4786" s="38">
        <v>6</v>
      </c>
      <c r="M4786" s="38">
        <v>6</v>
      </c>
      <c r="N4786" s="38">
        <v>1</v>
      </c>
      <c r="O4786" s="38" t="s">
        <v>201</v>
      </c>
      <c r="P4786" s="38" t="s">
        <v>1568</v>
      </c>
    </row>
    <row r="4787" spans="1:16" s="38" customFormat="1" ht="15" hidden="1" x14ac:dyDescent="0.2">
      <c r="A4787" s="38" t="s">
        <v>52</v>
      </c>
      <c r="B4787" s="38" t="str">
        <f t="shared" si="9"/>
        <v>mo_priv041</v>
      </c>
      <c r="C4787" s="38" t="s">
        <v>917</v>
      </c>
      <c r="D4787" s="38">
        <v>7</v>
      </c>
      <c r="E4787" s="38">
        <v>22</v>
      </c>
      <c r="F4787" s="38">
        <v>2025</v>
      </c>
      <c r="G4787" s="38">
        <v>4</v>
      </c>
      <c r="H4787" s="38" t="s">
        <v>14</v>
      </c>
      <c r="I4787" s="38" t="s">
        <v>989</v>
      </c>
      <c r="J4787" s="38" t="s">
        <v>1028</v>
      </c>
      <c r="K4787" s="38" t="s">
        <v>1058</v>
      </c>
      <c r="L4787" s="38">
        <v>28</v>
      </c>
      <c r="M4787" s="38">
        <v>28</v>
      </c>
      <c r="N4787" s="38">
        <v>1</v>
      </c>
      <c r="O4787" s="38" t="s">
        <v>201</v>
      </c>
      <c r="P4787" s="38" t="s">
        <v>1027</v>
      </c>
    </row>
    <row r="4788" spans="1:16" s="38" customFormat="1" ht="15" hidden="1" x14ac:dyDescent="0.2">
      <c r="A4788" s="38" t="s">
        <v>52</v>
      </c>
      <c r="B4788" s="38" t="str">
        <f t="shared" si="9"/>
        <v>mo_priv041</v>
      </c>
      <c r="C4788" s="38" t="s">
        <v>917</v>
      </c>
      <c r="D4788" s="38">
        <v>7</v>
      </c>
      <c r="E4788" s="38">
        <v>22</v>
      </c>
      <c r="F4788" s="38">
        <v>2025</v>
      </c>
      <c r="G4788" s="38">
        <v>4</v>
      </c>
      <c r="H4788" s="38" t="s">
        <v>14</v>
      </c>
      <c r="I4788" s="38" t="s">
        <v>992</v>
      </c>
      <c r="J4788" s="38" t="s">
        <v>1197</v>
      </c>
      <c r="K4788" s="38" t="s">
        <v>1058</v>
      </c>
      <c r="L4788" s="38">
        <v>16</v>
      </c>
      <c r="M4788" s="38">
        <v>16</v>
      </c>
      <c r="N4788" s="38">
        <v>1</v>
      </c>
      <c r="O4788" s="38" t="s">
        <v>201</v>
      </c>
      <c r="P4788" s="38" t="s">
        <v>1147</v>
      </c>
    </row>
    <row r="4789" spans="1:16" s="38" customFormat="1" ht="15" hidden="1" x14ac:dyDescent="0.2">
      <c r="A4789" s="38" t="s">
        <v>52</v>
      </c>
      <c r="B4789" s="38" t="str">
        <f t="shared" si="9"/>
        <v>mo_priv041</v>
      </c>
      <c r="C4789" s="38" t="s">
        <v>917</v>
      </c>
      <c r="D4789" s="38">
        <v>7</v>
      </c>
      <c r="E4789" s="38">
        <v>22</v>
      </c>
      <c r="F4789" s="38">
        <v>2025</v>
      </c>
      <c r="G4789" s="38">
        <v>4</v>
      </c>
      <c r="H4789" s="38" t="s">
        <v>14</v>
      </c>
      <c r="I4789" s="38" t="s">
        <v>484</v>
      </c>
      <c r="J4789" s="38" t="s">
        <v>338</v>
      </c>
      <c r="K4789" s="38" t="s">
        <v>1058</v>
      </c>
      <c r="L4789" s="38">
        <v>146</v>
      </c>
      <c r="M4789" s="38">
        <v>146</v>
      </c>
      <c r="N4789" s="38">
        <v>1</v>
      </c>
      <c r="O4789" s="38" t="s">
        <v>201</v>
      </c>
      <c r="P4789" s="38" t="s">
        <v>1464</v>
      </c>
    </row>
    <row r="4790" spans="1:16" s="38" customFormat="1" ht="15" hidden="1" x14ac:dyDescent="0.2">
      <c r="A4790" s="38" t="s">
        <v>52</v>
      </c>
      <c r="B4790" s="38" t="str">
        <f t="shared" si="9"/>
        <v>mo_priv041</v>
      </c>
      <c r="C4790" s="38" t="s">
        <v>917</v>
      </c>
      <c r="D4790" s="38">
        <v>7</v>
      </c>
      <c r="E4790" s="38">
        <v>22</v>
      </c>
      <c r="F4790" s="38">
        <v>2025</v>
      </c>
      <c r="G4790" s="38">
        <v>4</v>
      </c>
      <c r="H4790" s="38" t="s">
        <v>14</v>
      </c>
      <c r="I4790" s="38" t="s">
        <v>520</v>
      </c>
      <c r="J4790" s="38" t="s">
        <v>521</v>
      </c>
      <c r="K4790" s="38" t="s">
        <v>1058</v>
      </c>
      <c r="L4790" s="38">
        <v>600</v>
      </c>
      <c r="M4790" s="38">
        <v>3</v>
      </c>
      <c r="N4790" s="38">
        <v>200</v>
      </c>
      <c r="O4790" s="38" t="s">
        <v>201</v>
      </c>
      <c r="P4790" s="38" t="s">
        <v>1571</v>
      </c>
    </row>
    <row r="4791" spans="1:16" s="38" customFormat="1" ht="15" hidden="1" x14ac:dyDescent="0.2">
      <c r="A4791" s="38" t="s">
        <v>52</v>
      </c>
      <c r="B4791" s="38" t="str">
        <f t="shared" si="9"/>
        <v>mo_priv041</v>
      </c>
      <c r="C4791" s="38" t="s">
        <v>917</v>
      </c>
      <c r="D4791" s="38">
        <v>7</v>
      </c>
      <c r="E4791" s="38">
        <v>22</v>
      </c>
      <c r="F4791" s="38">
        <v>2025</v>
      </c>
      <c r="G4791" s="38">
        <v>4</v>
      </c>
      <c r="H4791" s="38" t="s">
        <v>14</v>
      </c>
      <c r="I4791" s="38" t="s">
        <v>314</v>
      </c>
      <c r="J4791" s="38" t="s">
        <v>1617</v>
      </c>
      <c r="K4791" s="38" t="s">
        <v>1058</v>
      </c>
      <c r="L4791" s="38">
        <v>18</v>
      </c>
      <c r="M4791" s="38">
        <v>18</v>
      </c>
      <c r="N4791" s="38">
        <v>1</v>
      </c>
      <c r="O4791" s="38" t="s">
        <v>201</v>
      </c>
      <c r="P4791" s="38" t="s">
        <v>1432</v>
      </c>
    </row>
    <row r="4792" spans="1:16" s="38" customFormat="1" ht="15" hidden="1" x14ac:dyDescent="0.2">
      <c r="A4792" s="38" t="s">
        <v>51</v>
      </c>
      <c r="B4792" s="38" t="str">
        <f t="shared" si="9"/>
        <v>mo_priv040</v>
      </c>
      <c r="C4792" s="38" t="s">
        <v>917</v>
      </c>
      <c r="D4792" s="38">
        <v>7</v>
      </c>
      <c r="E4792" s="38">
        <v>22</v>
      </c>
      <c r="F4792" s="38">
        <v>2025</v>
      </c>
      <c r="G4792" s="38">
        <v>4</v>
      </c>
      <c r="H4792" s="38" t="s">
        <v>1505</v>
      </c>
      <c r="I4792" s="38" t="s">
        <v>992</v>
      </c>
      <c r="J4792" s="38" t="s">
        <v>1197</v>
      </c>
      <c r="K4792" s="38" t="s">
        <v>1058</v>
      </c>
      <c r="L4792" s="38">
        <v>35</v>
      </c>
      <c r="M4792" s="38">
        <v>35</v>
      </c>
      <c r="N4792" s="38">
        <v>1</v>
      </c>
      <c r="O4792" s="38" t="s">
        <v>201</v>
      </c>
      <c r="P4792" s="38" t="s">
        <v>1147</v>
      </c>
    </row>
    <row r="4793" spans="1:16" s="38" customFormat="1" ht="15" hidden="1" x14ac:dyDescent="0.2">
      <c r="A4793" s="38" t="s">
        <v>51</v>
      </c>
      <c r="B4793" s="38" t="str">
        <f t="shared" si="9"/>
        <v>mo_priv040</v>
      </c>
      <c r="C4793" s="38" t="s">
        <v>917</v>
      </c>
      <c r="D4793" s="38">
        <v>7</v>
      </c>
      <c r="E4793" s="38">
        <v>22</v>
      </c>
      <c r="F4793" s="38">
        <v>2025</v>
      </c>
      <c r="G4793" s="38">
        <v>4</v>
      </c>
      <c r="H4793" s="38" t="s">
        <v>1505</v>
      </c>
      <c r="I4793" s="38" t="s">
        <v>484</v>
      </c>
      <c r="J4793" s="38" t="s">
        <v>338</v>
      </c>
      <c r="K4793" s="38" t="s">
        <v>1058</v>
      </c>
      <c r="L4793" s="38">
        <v>96</v>
      </c>
      <c r="M4793" s="38">
        <v>96</v>
      </c>
      <c r="N4793" s="38">
        <v>1</v>
      </c>
      <c r="O4793" s="38" t="s">
        <v>201</v>
      </c>
      <c r="P4793" s="38" t="s">
        <v>1464</v>
      </c>
    </row>
    <row r="4794" spans="1:16" s="38" customFormat="1" ht="15" hidden="1" x14ac:dyDescent="0.2">
      <c r="A4794" s="38" t="s">
        <v>51</v>
      </c>
      <c r="B4794" s="38" t="str">
        <f t="shared" si="9"/>
        <v>mo_priv040</v>
      </c>
      <c r="C4794" s="38" t="s">
        <v>917</v>
      </c>
      <c r="D4794" s="38">
        <v>7</v>
      </c>
      <c r="E4794" s="38">
        <v>22</v>
      </c>
      <c r="F4794" s="38">
        <v>2025</v>
      </c>
      <c r="G4794" s="38">
        <v>4</v>
      </c>
      <c r="H4794" s="38" t="s">
        <v>1505</v>
      </c>
      <c r="I4794" s="38" t="s">
        <v>433</v>
      </c>
      <c r="J4794" s="38" t="s">
        <v>367</v>
      </c>
      <c r="K4794" s="38" t="s">
        <v>1058</v>
      </c>
      <c r="L4794" s="38">
        <v>10</v>
      </c>
      <c r="M4794" s="38">
        <v>1</v>
      </c>
      <c r="N4794" s="38">
        <v>10</v>
      </c>
      <c r="O4794" s="38" t="s">
        <v>201</v>
      </c>
      <c r="P4794" s="38" t="s">
        <v>2003</v>
      </c>
    </row>
    <row r="4795" spans="1:16" s="38" customFormat="1" ht="15" hidden="1" x14ac:dyDescent="0.2">
      <c r="A4795" s="38" t="s">
        <v>51</v>
      </c>
      <c r="B4795" s="38" t="str">
        <f t="shared" si="9"/>
        <v>mo_priv040</v>
      </c>
      <c r="C4795" s="38" t="s">
        <v>917</v>
      </c>
      <c r="D4795" s="38">
        <v>7</v>
      </c>
      <c r="E4795" s="38">
        <v>22</v>
      </c>
      <c r="F4795" s="38">
        <v>2025</v>
      </c>
      <c r="G4795" s="38">
        <v>4</v>
      </c>
      <c r="H4795" s="38" t="s">
        <v>1505</v>
      </c>
      <c r="I4795" s="38" t="s">
        <v>461</v>
      </c>
      <c r="J4795" s="38" t="s">
        <v>523</v>
      </c>
      <c r="K4795" s="38" t="s">
        <v>1058</v>
      </c>
      <c r="L4795" s="38">
        <v>14</v>
      </c>
      <c r="M4795" s="38">
        <v>2</v>
      </c>
      <c r="N4795" s="38">
        <v>7</v>
      </c>
      <c r="O4795" s="38" t="s">
        <v>201</v>
      </c>
      <c r="P4795" s="38" t="s">
        <v>2021</v>
      </c>
    </row>
    <row r="4796" spans="1:16" s="38" customFormat="1" ht="15" hidden="1" x14ac:dyDescent="0.2">
      <c r="A4796" s="38" t="s">
        <v>44</v>
      </c>
      <c r="B4796" s="38" t="str">
        <f t="shared" si="9"/>
        <v>mo_priv039</v>
      </c>
      <c r="C4796" s="38" t="s">
        <v>917</v>
      </c>
      <c r="D4796" s="38">
        <v>7</v>
      </c>
      <c r="E4796" s="38">
        <v>22</v>
      </c>
      <c r="F4796" s="38">
        <v>2025</v>
      </c>
      <c r="G4796" s="38">
        <v>4</v>
      </c>
      <c r="H4796" s="38" t="s">
        <v>14</v>
      </c>
      <c r="I4796" s="38" t="s">
        <v>484</v>
      </c>
      <c r="J4796" s="38" t="s">
        <v>338</v>
      </c>
      <c r="K4796" s="38" t="s">
        <v>1058</v>
      </c>
      <c r="L4796" s="38">
        <v>434</v>
      </c>
      <c r="M4796" s="38">
        <v>434</v>
      </c>
      <c r="N4796" s="38">
        <v>1</v>
      </c>
      <c r="O4796" s="38" t="s">
        <v>201</v>
      </c>
      <c r="P4796" s="38" t="s">
        <v>1464</v>
      </c>
    </row>
    <row r="4797" spans="1:16" s="38" customFormat="1" ht="15" hidden="1" x14ac:dyDescent="0.2">
      <c r="A4797" s="38" t="s">
        <v>44</v>
      </c>
      <c r="B4797" s="38" t="str">
        <f t="shared" si="9"/>
        <v>mo_priv039</v>
      </c>
      <c r="C4797" s="38" t="s">
        <v>917</v>
      </c>
      <c r="D4797" s="38">
        <v>7</v>
      </c>
      <c r="E4797" s="38">
        <v>22</v>
      </c>
      <c r="F4797" s="38">
        <v>2025</v>
      </c>
      <c r="G4797" s="38">
        <v>4</v>
      </c>
      <c r="H4797" s="38" t="s">
        <v>14</v>
      </c>
      <c r="I4797" s="38" t="s">
        <v>992</v>
      </c>
      <c r="J4797" s="38" t="s">
        <v>1197</v>
      </c>
      <c r="K4797" s="38" t="s">
        <v>1058</v>
      </c>
      <c r="L4797" s="38">
        <v>58</v>
      </c>
      <c r="M4797" s="38">
        <v>58</v>
      </c>
      <c r="N4797" s="38">
        <v>1</v>
      </c>
      <c r="O4797" s="38" t="s">
        <v>201</v>
      </c>
      <c r="P4797" s="38" t="s">
        <v>1147</v>
      </c>
    </row>
    <row r="4798" spans="1:16" s="38" customFormat="1" ht="15" hidden="1" x14ac:dyDescent="0.2">
      <c r="A4798" s="38" t="s">
        <v>44</v>
      </c>
      <c r="B4798" s="38" t="str">
        <f t="shared" si="9"/>
        <v>mo_priv039</v>
      </c>
      <c r="C4798" s="38" t="s">
        <v>917</v>
      </c>
      <c r="D4798" s="38">
        <v>7</v>
      </c>
      <c r="E4798" s="38">
        <v>22</v>
      </c>
      <c r="F4798" s="38">
        <v>2025</v>
      </c>
      <c r="G4798" s="38">
        <v>4</v>
      </c>
      <c r="H4798" s="38" t="s">
        <v>14</v>
      </c>
      <c r="I4798" s="38" t="s">
        <v>525</v>
      </c>
      <c r="J4798" s="38" t="s">
        <v>526</v>
      </c>
      <c r="K4798" s="38" t="s">
        <v>1058</v>
      </c>
      <c r="L4798" s="38">
        <v>208</v>
      </c>
      <c r="M4798" s="38">
        <v>13</v>
      </c>
      <c r="N4798" s="38">
        <v>16</v>
      </c>
      <c r="O4798" s="38" t="s">
        <v>201</v>
      </c>
      <c r="P4798" s="38" t="s">
        <v>292</v>
      </c>
    </row>
    <row r="4799" spans="1:16" s="8" customFormat="1" ht="15" hidden="1" x14ac:dyDescent="0.25">
      <c r="A4799" s="5" t="s">
        <v>44</v>
      </c>
      <c r="B4799" s="5" t="str">
        <f t="shared" si="9"/>
        <v>mo_priv039</v>
      </c>
      <c r="C4799" s="5" t="s">
        <v>917</v>
      </c>
      <c r="D4799" s="5">
        <v>7</v>
      </c>
      <c r="E4799" s="5">
        <v>22</v>
      </c>
      <c r="F4799" s="5">
        <v>2025</v>
      </c>
      <c r="G4799" s="5">
        <v>4</v>
      </c>
      <c r="H4799" s="5" t="s">
        <v>14</v>
      </c>
      <c r="I4799" s="5" t="s">
        <v>998</v>
      </c>
      <c r="J4799" s="5" t="s">
        <v>2075</v>
      </c>
      <c r="K4799" s="5" t="s">
        <v>1058</v>
      </c>
      <c r="L4799" s="5">
        <v>84</v>
      </c>
      <c r="M4799" s="5">
        <v>7</v>
      </c>
      <c r="N4799" s="5">
        <v>12</v>
      </c>
      <c r="O4799" s="5" t="s">
        <v>2076</v>
      </c>
      <c r="P4799" s="5" t="s">
        <v>2077</v>
      </c>
    </row>
    <row r="4800" spans="1:16" s="38" customFormat="1" ht="15" hidden="1" x14ac:dyDescent="0.2">
      <c r="A4800" s="38" t="s">
        <v>44</v>
      </c>
      <c r="B4800" s="38" t="str">
        <f t="shared" si="9"/>
        <v>mo_priv039</v>
      </c>
      <c r="C4800" s="38" t="s">
        <v>917</v>
      </c>
      <c r="D4800" s="38">
        <v>7</v>
      </c>
      <c r="E4800" s="38">
        <v>22</v>
      </c>
      <c r="F4800" s="38">
        <v>2025</v>
      </c>
      <c r="G4800" s="38">
        <v>4</v>
      </c>
      <c r="H4800" s="38" t="s">
        <v>14</v>
      </c>
      <c r="I4800" s="38" t="s">
        <v>461</v>
      </c>
      <c r="J4800" s="38" t="s">
        <v>523</v>
      </c>
      <c r="K4800" s="38" t="s">
        <v>1058</v>
      </c>
      <c r="L4800" s="38">
        <v>400</v>
      </c>
      <c r="M4800" s="38">
        <v>20</v>
      </c>
      <c r="N4800" s="38">
        <v>20</v>
      </c>
      <c r="O4800" s="38" t="s">
        <v>201</v>
      </c>
      <c r="P4800" s="38" t="s">
        <v>1756</v>
      </c>
    </row>
    <row r="4801" spans="1:16" s="38" customFormat="1" ht="15" hidden="1" x14ac:dyDescent="0.2">
      <c r="A4801" s="38" t="s">
        <v>44</v>
      </c>
      <c r="B4801" s="38" t="str">
        <f t="shared" si="9"/>
        <v>mo_priv039</v>
      </c>
      <c r="C4801" s="38" t="s">
        <v>917</v>
      </c>
      <c r="D4801" s="38">
        <v>7</v>
      </c>
      <c r="E4801" s="38">
        <v>22</v>
      </c>
      <c r="F4801" s="38">
        <v>2025</v>
      </c>
      <c r="G4801" s="38">
        <v>4</v>
      </c>
      <c r="H4801" s="38" t="s">
        <v>14</v>
      </c>
      <c r="I4801" s="38" t="s">
        <v>989</v>
      </c>
      <c r="J4801" s="38" t="s">
        <v>1028</v>
      </c>
      <c r="K4801" s="38" t="s">
        <v>1058</v>
      </c>
      <c r="L4801" s="38">
        <v>3</v>
      </c>
      <c r="M4801" s="38">
        <v>3</v>
      </c>
      <c r="N4801" s="38">
        <v>1</v>
      </c>
      <c r="O4801" s="38" t="s">
        <v>201</v>
      </c>
      <c r="P4801" s="38" t="s">
        <v>1027</v>
      </c>
    </row>
    <row r="4802" spans="1:16" s="38" customFormat="1" ht="15" hidden="1" x14ac:dyDescent="0.2">
      <c r="A4802" s="38" t="s">
        <v>44</v>
      </c>
      <c r="B4802" s="38" t="str">
        <f t="shared" si="9"/>
        <v>mo_priv039</v>
      </c>
      <c r="C4802" s="38" t="s">
        <v>917</v>
      </c>
      <c r="D4802" s="38">
        <v>7</v>
      </c>
      <c r="E4802" s="38">
        <v>22</v>
      </c>
      <c r="F4802" s="38">
        <v>2025</v>
      </c>
      <c r="G4802" s="38">
        <v>4</v>
      </c>
      <c r="H4802" s="38" t="s">
        <v>14</v>
      </c>
      <c r="I4802" s="38" t="s">
        <v>314</v>
      </c>
      <c r="J4802" s="38" t="s">
        <v>1617</v>
      </c>
      <c r="K4802" s="38" t="s">
        <v>1058</v>
      </c>
      <c r="L4802" s="38">
        <v>13</v>
      </c>
      <c r="M4802" s="38">
        <v>13</v>
      </c>
      <c r="N4802" s="38">
        <v>1</v>
      </c>
      <c r="O4802" s="38" t="s">
        <v>201</v>
      </c>
      <c r="P4802" s="38" t="s">
        <v>1432</v>
      </c>
    </row>
    <row r="4803" spans="1:16" s="38" customFormat="1" ht="15" hidden="1" x14ac:dyDescent="0.2">
      <c r="A4803" s="38" t="s">
        <v>109</v>
      </c>
      <c r="B4803" s="38" t="str">
        <f t="shared" si="9"/>
        <v>mo_priv008</v>
      </c>
      <c r="C4803" s="38" t="s">
        <v>917</v>
      </c>
      <c r="D4803" s="38">
        <v>7</v>
      </c>
      <c r="E4803" s="38">
        <v>23</v>
      </c>
      <c r="F4803" s="38">
        <v>2025</v>
      </c>
      <c r="G4803" s="38">
        <v>4</v>
      </c>
      <c r="H4803" s="38" t="s">
        <v>1505</v>
      </c>
      <c r="I4803" s="38" t="s">
        <v>375</v>
      </c>
      <c r="J4803" s="38" t="s">
        <v>376</v>
      </c>
      <c r="K4803" s="38" t="s">
        <v>1218</v>
      </c>
      <c r="L4803" s="38">
        <v>98</v>
      </c>
      <c r="M4803" s="38">
        <v>98</v>
      </c>
      <c r="N4803" s="38">
        <v>1</v>
      </c>
      <c r="O4803" s="38" t="s">
        <v>201</v>
      </c>
      <c r="P4803" s="38" t="s">
        <v>1515</v>
      </c>
    </row>
    <row r="4804" spans="1:16" s="38" customFormat="1" ht="15" hidden="1" x14ac:dyDescent="0.2">
      <c r="A4804" s="38" t="s">
        <v>109</v>
      </c>
      <c r="B4804" s="38" t="str">
        <f t="shared" si="9"/>
        <v>mo_priv008</v>
      </c>
      <c r="C4804" s="38" t="s">
        <v>917</v>
      </c>
      <c r="D4804" s="38">
        <v>7</v>
      </c>
      <c r="E4804" s="38">
        <v>23</v>
      </c>
      <c r="F4804" s="38">
        <v>2025</v>
      </c>
      <c r="G4804" s="38">
        <v>4</v>
      </c>
      <c r="H4804" s="38" t="s">
        <v>1505</v>
      </c>
      <c r="I4804" s="38" t="s">
        <v>425</v>
      </c>
      <c r="J4804" s="38" t="s">
        <v>426</v>
      </c>
      <c r="K4804" s="38" t="s">
        <v>1058</v>
      </c>
      <c r="L4804" s="38">
        <v>14</v>
      </c>
      <c r="M4804" s="38">
        <v>14</v>
      </c>
      <c r="N4804" s="38">
        <v>1</v>
      </c>
      <c r="O4804" s="38" t="s">
        <v>201</v>
      </c>
      <c r="P4804" s="38" t="s">
        <v>271</v>
      </c>
    </row>
    <row r="4805" spans="1:16" s="38" customFormat="1" ht="15" hidden="1" x14ac:dyDescent="0.2">
      <c r="A4805" s="38" t="s">
        <v>109</v>
      </c>
      <c r="B4805" s="38" t="str">
        <f t="shared" si="9"/>
        <v>mo_priv008</v>
      </c>
      <c r="C4805" s="38" t="s">
        <v>917</v>
      </c>
      <c r="D4805" s="38">
        <v>7</v>
      </c>
      <c r="E4805" s="38">
        <v>23</v>
      </c>
      <c r="F4805" s="38">
        <v>2025</v>
      </c>
      <c r="G4805" s="38">
        <v>4</v>
      </c>
      <c r="H4805" s="38" t="s">
        <v>1505</v>
      </c>
      <c r="I4805" s="38" t="s">
        <v>1966</v>
      </c>
      <c r="J4805" s="38" t="s">
        <v>481</v>
      </c>
      <c r="K4805" s="38" t="s">
        <v>1058</v>
      </c>
      <c r="L4805" s="38">
        <v>63</v>
      </c>
      <c r="M4805" s="38">
        <v>63</v>
      </c>
      <c r="N4805" s="38">
        <v>1</v>
      </c>
      <c r="O4805" s="38" t="s">
        <v>201</v>
      </c>
      <c r="P4805" s="38" t="s">
        <v>1568</v>
      </c>
    </row>
    <row r="4806" spans="1:16" s="38" customFormat="1" ht="15" hidden="1" x14ac:dyDescent="0.2">
      <c r="A4806" s="38" t="s">
        <v>109</v>
      </c>
      <c r="B4806" s="38" t="str">
        <f t="shared" si="9"/>
        <v>mo_priv008</v>
      </c>
      <c r="C4806" s="38" t="s">
        <v>917</v>
      </c>
      <c r="D4806" s="38">
        <v>7</v>
      </c>
      <c r="E4806" s="38">
        <v>23</v>
      </c>
      <c r="F4806" s="38">
        <v>2025</v>
      </c>
      <c r="G4806" s="38">
        <v>4</v>
      </c>
      <c r="H4806" s="38" t="s">
        <v>1505</v>
      </c>
      <c r="I4806" s="38" t="s">
        <v>380</v>
      </c>
      <c r="J4806" s="38" t="s">
        <v>381</v>
      </c>
      <c r="K4806" s="38" t="s">
        <v>1058</v>
      </c>
      <c r="L4806" s="38">
        <v>2</v>
      </c>
      <c r="M4806" s="38">
        <v>2</v>
      </c>
      <c r="N4806" s="38">
        <v>1</v>
      </c>
      <c r="O4806" s="38" t="s">
        <v>201</v>
      </c>
      <c r="P4806" s="38" t="s">
        <v>1680</v>
      </c>
    </row>
    <row r="4807" spans="1:16" s="38" customFormat="1" ht="15" hidden="1" x14ac:dyDescent="0.2">
      <c r="A4807" s="38" t="s">
        <v>109</v>
      </c>
      <c r="B4807" s="38" t="str">
        <f t="shared" si="9"/>
        <v>mo_priv008</v>
      </c>
      <c r="C4807" s="38" t="s">
        <v>917</v>
      </c>
      <c r="D4807" s="38">
        <v>7</v>
      </c>
      <c r="E4807" s="38">
        <v>23</v>
      </c>
      <c r="F4807" s="38">
        <v>2025</v>
      </c>
      <c r="G4807" s="38">
        <v>4</v>
      </c>
      <c r="H4807" s="38" t="s">
        <v>1505</v>
      </c>
      <c r="I4807" s="38" t="s">
        <v>520</v>
      </c>
      <c r="J4807" s="38" t="s">
        <v>521</v>
      </c>
      <c r="K4807" s="38" t="s">
        <v>1058</v>
      </c>
      <c r="L4807" s="38">
        <v>630</v>
      </c>
      <c r="M4807" s="38">
        <v>7</v>
      </c>
      <c r="N4807" s="38">
        <v>90</v>
      </c>
      <c r="O4807" s="38" t="s">
        <v>201</v>
      </c>
      <c r="P4807" s="38" t="s">
        <v>1571</v>
      </c>
    </row>
    <row r="4808" spans="1:16" s="38" customFormat="1" ht="15" hidden="1" x14ac:dyDescent="0.2">
      <c r="A4808" s="38" t="s">
        <v>109</v>
      </c>
      <c r="B4808" s="38" t="str">
        <f t="shared" si="9"/>
        <v>mo_priv008</v>
      </c>
      <c r="C4808" s="38" t="s">
        <v>917</v>
      </c>
      <c r="D4808" s="38">
        <v>7</v>
      </c>
      <c r="E4808" s="38">
        <v>23</v>
      </c>
      <c r="F4808" s="38">
        <v>2025</v>
      </c>
      <c r="G4808" s="38">
        <v>4</v>
      </c>
      <c r="H4808" s="38" t="s">
        <v>1505</v>
      </c>
      <c r="I4808" s="38" t="s">
        <v>375</v>
      </c>
      <c r="J4808" s="38" t="s">
        <v>1676</v>
      </c>
      <c r="K4808" s="38" t="s">
        <v>1218</v>
      </c>
      <c r="L4808" s="38">
        <v>7</v>
      </c>
      <c r="M4808" s="38">
        <v>7</v>
      </c>
      <c r="N4808" s="38">
        <v>1</v>
      </c>
      <c r="O4808" s="38" t="s">
        <v>201</v>
      </c>
      <c r="P4808" s="38" t="s">
        <v>1531</v>
      </c>
    </row>
    <row r="4809" spans="1:16" s="38" customFormat="1" ht="15" hidden="1" x14ac:dyDescent="0.2">
      <c r="A4809" s="38" t="s">
        <v>109</v>
      </c>
      <c r="B4809" s="38" t="str">
        <f t="shared" si="9"/>
        <v>mo_priv008</v>
      </c>
      <c r="C4809" s="38" t="s">
        <v>917</v>
      </c>
      <c r="D4809" s="38">
        <v>7</v>
      </c>
      <c r="E4809" s="38">
        <v>23</v>
      </c>
      <c r="F4809" s="38">
        <v>2025</v>
      </c>
      <c r="G4809" s="38">
        <v>4</v>
      </c>
      <c r="H4809" s="38" t="s">
        <v>1505</v>
      </c>
      <c r="I4809" s="38" t="s">
        <v>375</v>
      </c>
      <c r="J4809" s="38" t="s">
        <v>398</v>
      </c>
      <c r="K4809" s="38" t="s">
        <v>1218</v>
      </c>
      <c r="L4809" s="38">
        <v>9</v>
      </c>
      <c r="M4809" s="38">
        <v>9</v>
      </c>
      <c r="N4809" s="38">
        <v>1</v>
      </c>
      <c r="O4809" s="38" t="s">
        <v>201</v>
      </c>
      <c r="P4809" s="38" t="s">
        <v>1453</v>
      </c>
    </row>
    <row r="4810" spans="1:16" s="38" customFormat="1" ht="15" hidden="1" x14ac:dyDescent="0.2">
      <c r="A4810" s="38" t="s">
        <v>109</v>
      </c>
      <c r="B4810" s="38" t="str">
        <f t="shared" si="9"/>
        <v>mo_priv008</v>
      </c>
      <c r="C4810" s="38" t="s">
        <v>917</v>
      </c>
      <c r="D4810" s="38">
        <v>7</v>
      </c>
      <c r="E4810" s="38">
        <v>23</v>
      </c>
      <c r="F4810" s="38">
        <v>2025</v>
      </c>
      <c r="G4810" s="38">
        <v>4</v>
      </c>
      <c r="H4810" s="38" t="s">
        <v>1505</v>
      </c>
      <c r="I4810" s="38" t="s">
        <v>461</v>
      </c>
      <c r="J4810" s="38" t="s">
        <v>523</v>
      </c>
      <c r="K4810" s="38" t="s">
        <v>1058</v>
      </c>
      <c r="L4810" s="38">
        <v>18</v>
      </c>
      <c r="M4810" s="38">
        <v>18</v>
      </c>
      <c r="N4810" s="38">
        <v>6</v>
      </c>
      <c r="O4810" s="38" t="s">
        <v>201</v>
      </c>
      <c r="P4810" s="38" t="s">
        <v>2021</v>
      </c>
    </row>
    <row r="4811" spans="1:16" s="38" customFormat="1" ht="15" hidden="1" x14ac:dyDescent="0.2">
      <c r="A4811" s="38" t="s">
        <v>109</v>
      </c>
      <c r="B4811" s="38" t="str">
        <f t="shared" si="9"/>
        <v>mo_priv008</v>
      </c>
      <c r="C4811" s="38" t="s">
        <v>917</v>
      </c>
      <c r="D4811" s="38">
        <v>7</v>
      </c>
      <c r="E4811" s="38">
        <v>23</v>
      </c>
      <c r="F4811" s="38">
        <v>2025</v>
      </c>
      <c r="G4811" s="38">
        <v>4</v>
      </c>
      <c r="H4811" s="38" t="s">
        <v>1505</v>
      </c>
      <c r="I4811" s="38" t="s">
        <v>314</v>
      </c>
      <c r="J4811" s="38" t="s">
        <v>1617</v>
      </c>
      <c r="K4811" s="38" t="s">
        <v>1058</v>
      </c>
      <c r="L4811" s="38">
        <v>880</v>
      </c>
      <c r="M4811" s="38">
        <v>176</v>
      </c>
      <c r="N4811" s="38">
        <v>5</v>
      </c>
      <c r="O4811" s="38" t="s">
        <v>201</v>
      </c>
      <c r="P4811" s="38" t="s">
        <v>1432</v>
      </c>
    </row>
    <row r="4812" spans="1:16" s="38" customFormat="1" ht="15" hidden="1" x14ac:dyDescent="0.2">
      <c r="A4812" s="38" t="s">
        <v>109</v>
      </c>
      <c r="B4812" s="38" t="str">
        <f t="shared" si="9"/>
        <v>mo_priv008</v>
      </c>
      <c r="C4812" s="38" t="s">
        <v>917</v>
      </c>
      <c r="D4812" s="38">
        <v>7</v>
      </c>
      <c r="E4812" s="38">
        <v>23</v>
      </c>
      <c r="F4812" s="38">
        <v>2025</v>
      </c>
      <c r="G4812" s="38">
        <v>4</v>
      </c>
      <c r="H4812" s="38" t="s">
        <v>1505</v>
      </c>
      <c r="I4812" s="38" t="s">
        <v>415</v>
      </c>
      <c r="J4812" s="38" t="s">
        <v>1762</v>
      </c>
      <c r="K4812" s="38" t="s">
        <v>1058</v>
      </c>
      <c r="L4812" s="38">
        <v>2196</v>
      </c>
      <c r="M4812" s="38">
        <v>122</v>
      </c>
      <c r="N4812" s="38">
        <v>18</v>
      </c>
      <c r="O4812" s="38" t="s">
        <v>201</v>
      </c>
      <c r="P4812" s="38" t="s">
        <v>501</v>
      </c>
    </row>
    <row r="4813" spans="1:16" s="38" customFormat="1" ht="15" hidden="1" x14ac:dyDescent="0.2">
      <c r="A4813" s="38" t="s">
        <v>109</v>
      </c>
      <c r="B4813" s="38" t="str">
        <f t="shared" si="9"/>
        <v>mo_priv008</v>
      </c>
      <c r="C4813" s="38" t="s">
        <v>917</v>
      </c>
      <c r="D4813" s="38">
        <v>7</v>
      </c>
      <c r="E4813" s="38">
        <v>23</v>
      </c>
      <c r="F4813" s="38">
        <v>2025</v>
      </c>
      <c r="G4813" s="38">
        <v>4</v>
      </c>
      <c r="H4813" s="38" t="s">
        <v>1505</v>
      </c>
      <c r="I4813" s="38" t="s">
        <v>325</v>
      </c>
      <c r="J4813" s="38" t="s">
        <v>409</v>
      </c>
      <c r="K4813" s="38" t="s">
        <v>1058</v>
      </c>
      <c r="L4813" s="38">
        <v>4</v>
      </c>
      <c r="M4813" s="38">
        <v>1</v>
      </c>
      <c r="N4813" s="38">
        <v>4</v>
      </c>
      <c r="O4813" s="38" t="s">
        <v>201</v>
      </c>
      <c r="P4813" s="38" t="s">
        <v>1580</v>
      </c>
    </row>
    <row r="4814" spans="1:16" s="38" customFormat="1" ht="15" hidden="1" x14ac:dyDescent="0.2">
      <c r="A4814" s="38" t="s">
        <v>109</v>
      </c>
      <c r="B4814" s="38" t="str">
        <f t="shared" si="9"/>
        <v>mo_priv008</v>
      </c>
      <c r="C4814" s="38" t="s">
        <v>917</v>
      </c>
      <c r="D4814" s="38">
        <v>7</v>
      </c>
      <c r="E4814" s="38">
        <v>23</v>
      </c>
      <c r="F4814" s="38">
        <v>2025</v>
      </c>
      <c r="G4814" s="38">
        <v>4</v>
      </c>
      <c r="H4814" s="38" t="s">
        <v>1505</v>
      </c>
      <c r="I4814" s="38" t="s">
        <v>351</v>
      </c>
      <c r="J4814" s="38" t="s">
        <v>352</v>
      </c>
      <c r="K4814" s="38" t="s">
        <v>1058</v>
      </c>
      <c r="L4814" s="38">
        <v>17</v>
      </c>
      <c r="M4814" s="38">
        <v>17</v>
      </c>
      <c r="N4814" s="38">
        <v>1</v>
      </c>
      <c r="O4814" s="38" t="s">
        <v>201</v>
      </c>
      <c r="P4814" s="38" t="s">
        <v>1516</v>
      </c>
    </row>
    <row r="4815" spans="1:16" s="38" customFormat="1" ht="15" hidden="1" x14ac:dyDescent="0.2">
      <c r="A4815" s="38" t="s">
        <v>109</v>
      </c>
      <c r="B4815" s="38" t="str">
        <f t="shared" si="9"/>
        <v>mo_priv008</v>
      </c>
      <c r="C4815" s="38" t="s">
        <v>917</v>
      </c>
      <c r="D4815" s="38">
        <v>7</v>
      </c>
      <c r="E4815" s="38">
        <v>23</v>
      </c>
      <c r="F4815" s="38">
        <v>2025</v>
      </c>
      <c r="G4815" s="38">
        <v>4</v>
      </c>
      <c r="H4815" s="38" t="s">
        <v>1505</v>
      </c>
      <c r="I4815" s="38" t="s">
        <v>992</v>
      </c>
      <c r="J4815" s="38" t="s">
        <v>1197</v>
      </c>
      <c r="K4815" s="38" t="s">
        <v>1058</v>
      </c>
      <c r="L4815" s="38">
        <v>9</v>
      </c>
      <c r="M4815" s="38">
        <v>9</v>
      </c>
      <c r="N4815" s="38">
        <v>1</v>
      </c>
      <c r="O4815" s="38" t="s">
        <v>201</v>
      </c>
      <c r="P4815" s="38" t="s">
        <v>1147</v>
      </c>
    </row>
    <row r="4816" spans="1:16" s="38" customFormat="1" ht="15" hidden="1" x14ac:dyDescent="0.2">
      <c r="A4816" s="38" t="s">
        <v>109</v>
      </c>
      <c r="B4816" s="38" t="str">
        <f t="shared" si="9"/>
        <v>mo_priv008</v>
      </c>
      <c r="C4816" s="38" t="s">
        <v>917</v>
      </c>
      <c r="D4816" s="38">
        <v>7</v>
      </c>
      <c r="E4816" s="38">
        <v>23</v>
      </c>
      <c r="F4816" s="38">
        <v>2025</v>
      </c>
      <c r="G4816" s="38">
        <v>4</v>
      </c>
      <c r="H4816" s="38" t="s">
        <v>1505</v>
      </c>
      <c r="I4816" s="38" t="s">
        <v>993</v>
      </c>
      <c r="J4816" s="38" t="s">
        <v>1991</v>
      </c>
      <c r="K4816" s="38" t="s">
        <v>1058</v>
      </c>
      <c r="L4816" s="38">
        <v>1</v>
      </c>
      <c r="M4816" s="38">
        <v>1</v>
      </c>
      <c r="N4816" s="38">
        <v>1</v>
      </c>
      <c r="O4816" s="38" t="s">
        <v>201</v>
      </c>
      <c r="P4816" s="38" t="s">
        <v>1993</v>
      </c>
    </row>
    <row r="4817" spans="1:16" s="38" customFormat="1" ht="15" hidden="1" x14ac:dyDescent="0.2">
      <c r="A4817" s="38" t="s">
        <v>109</v>
      </c>
      <c r="B4817" s="38" t="str">
        <f t="shared" si="9"/>
        <v>mo_priv008</v>
      </c>
      <c r="C4817" s="38" t="s">
        <v>917</v>
      </c>
      <c r="D4817" s="38">
        <v>7</v>
      </c>
      <c r="E4817" s="38">
        <v>23</v>
      </c>
      <c r="F4817" s="38">
        <v>2025</v>
      </c>
      <c r="G4817" s="38">
        <v>4</v>
      </c>
      <c r="H4817" s="38" t="s">
        <v>1505</v>
      </c>
      <c r="I4817" s="38" t="s">
        <v>978</v>
      </c>
      <c r="J4817" s="38" t="s">
        <v>1013</v>
      </c>
      <c r="K4817" s="38" t="s">
        <v>1058</v>
      </c>
      <c r="L4817" s="38">
        <v>21</v>
      </c>
      <c r="M4817" s="38">
        <v>7</v>
      </c>
      <c r="N4817" s="38">
        <v>3</v>
      </c>
      <c r="O4817" s="38" t="s">
        <v>201</v>
      </c>
      <c r="P4817" s="38" t="s">
        <v>1949</v>
      </c>
    </row>
    <row r="4818" spans="1:16" s="38" customFormat="1" ht="15" hidden="1" x14ac:dyDescent="0.2">
      <c r="A4818" s="38" t="s">
        <v>102</v>
      </c>
      <c r="B4818" s="38" t="str">
        <f t="shared" si="9"/>
        <v>mo_priv009</v>
      </c>
      <c r="C4818" s="38" t="s">
        <v>917</v>
      </c>
      <c r="D4818" s="38">
        <v>7</v>
      </c>
      <c r="E4818" s="38">
        <v>23</v>
      </c>
      <c r="F4818" s="38">
        <v>2025</v>
      </c>
      <c r="G4818" s="38">
        <v>4</v>
      </c>
      <c r="H4818" s="38" t="s">
        <v>1505</v>
      </c>
      <c r="I4818" s="38" t="s">
        <v>375</v>
      </c>
      <c r="J4818" s="38" t="s">
        <v>398</v>
      </c>
      <c r="K4818" s="38" t="s">
        <v>1218</v>
      </c>
      <c r="L4818" s="38">
        <v>10</v>
      </c>
      <c r="M4818" s="38">
        <v>10</v>
      </c>
      <c r="N4818" s="38">
        <v>1</v>
      </c>
      <c r="O4818" s="38" t="s">
        <v>201</v>
      </c>
      <c r="P4818" s="38" t="s">
        <v>1453</v>
      </c>
    </row>
    <row r="4819" spans="1:16" s="38" customFormat="1" ht="15" hidden="1" x14ac:dyDescent="0.2">
      <c r="A4819" s="38" t="s">
        <v>102</v>
      </c>
      <c r="B4819" s="38" t="str">
        <f t="shared" si="9"/>
        <v>mo_priv009</v>
      </c>
      <c r="C4819" s="38" t="s">
        <v>917</v>
      </c>
      <c r="D4819" s="38">
        <v>7</v>
      </c>
      <c r="E4819" s="38">
        <v>23</v>
      </c>
      <c r="F4819" s="38">
        <v>2025</v>
      </c>
      <c r="G4819" s="38">
        <v>4</v>
      </c>
      <c r="H4819" s="38" t="s">
        <v>1505</v>
      </c>
      <c r="I4819" s="38" t="s">
        <v>375</v>
      </c>
      <c r="J4819" s="38" t="s">
        <v>376</v>
      </c>
      <c r="K4819" s="38" t="s">
        <v>1218</v>
      </c>
      <c r="L4819" s="38">
        <v>13</v>
      </c>
      <c r="M4819" s="38">
        <v>13</v>
      </c>
      <c r="N4819" s="38">
        <v>1</v>
      </c>
      <c r="O4819" s="38" t="s">
        <v>201</v>
      </c>
      <c r="P4819" s="38" t="s">
        <v>1515</v>
      </c>
    </row>
    <row r="4820" spans="1:16" s="38" customFormat="1" ht="15" hidden="1" x14ac:dyDescent="0.2">
      <c r="A4820" s="38" t="s">
        <v>102</v>
      </c>
      <c r="B4820" s="38" t="str">
        <f t="shared" si="9"/>
        <v>mo_priv009</v>
      </c>
      <c r="C4820" s="38" t="s">
        <v>917</v>
      </c>
      <c r="D4820" s="38">
        <v>7</v>
      </c>
      <c r="E4820" s="38">
        <v>23</v>
      </c>
      <c r="F4820" s="38">
        <v>2025</v>
      </c>
      <c r="G4820" s="38">
        <v>4</v>
      </c>
      <c r="H4820" s="38" t="s">
        <v>1505</v>
      </c>
      <c r="I4820" s="38" t="s">
        <v>1966</v>
      </c>
      <c r="J4820" s="38" t="s">
        <v>481</v>
      </c>
      <c r="K4820" s="38" t="s">
        <v>1058</v>
      </c>
      <c r="L4820" s="38">
        <v>95</v>
      </c>
      <c r="M4820" s="38">
        <v>95</v>
      </c>
      <c r="N4820" s="38">
        <v>1</v>
      </c>
      <c r="O4820" s="38" t="s">
        <v>201</v>
      </c>
      <c r="P4820" s="38" t="s">
        <v>1568</v>
      </c>
    </row>
    <row r="4821" spans="1:16" s="38" customFormat="1" ht="15" hidden="1" x14ac:dyDescent="0.2">
      <c r="A4821" s="38" t="s">
        <v>102</v>
      </c>
      <c r="B4821" s="38" t="str">
        <f t="shared" si="9"/>
        <v>mo_priv009</v>
      </c>
      <c r="C4821" s="38" t="s">
        <v>917</v>
      </c>
      <c r="D4821" s="38">
        <v>7</v>
      </c>
      <c r="E4821" s="38">
        <v>23</v>
      </c>
      <c r="F4821" s="38">
        <v>2025</v>
      </c>
      <c r="G4821" s="38">
        <v>4</v>
      </c>
      <c r="H4821" s="38" t="s">
        <v>1505</v>
      </c>
      <c r="I4821" s="38" t="s">
        <v>978</v>
      </c>
      <c r="J4821" s="38" t="s">
        <v>1013</v>
      </c>
      <c r="K4821" s="38" t="s">
        <v>1058</v>
      </c>
      <c r="L4821" s="38">
        <v>6</v>
      </c>
      <c r="M4821" s="38">
        <v>2</v>
      </c>
      <c r="N4821" s="38">
        <v>3</v>
      </c>
      <c r="O4821" s="38" t="s">
        <v>201</v>
      </c>
      <c r="P4821" s="38" t="s">
        <v>1949</v>
      </c>
    </row>
    <row r="4822" spans="1:16" s="38" customFormat="1" ht="15" hidden="1" x14ac:dyDescent="0.2">
      <c r="A4822" s="38" t="s">
        <v>102</v>
      </c>
      <c r="B4822" s="38" t="str">
        <f t="shared" si="9"/>
        <v>mo_priv009</v>
      </c>
      <c r="C4822" s="38" t="s">
        <v>917</v>
      </c>
      <c r="D4822" s="38">
        <v>7</v>
      </c>
      <c r="E4822" s="38">
        <v>23</v>
      </c>
      <c r="F4822" s="38">
        <v>2025</v>
      </c>
      <c r="G4822" s="38">
        <v>4</v>
      </c>
      <c r="H4822" s="38" t="s">
        <v>1505</v>
      </c>
      <c r="I4822" s="38" t="s">
        <v>2067</v>
      </c>
      <c r="J4822" s="38" t="s">
        <v>442</v>
      </c>
      <c r="K4822" s="38" t="s">
        <v>1058</v>
      </c>
      <c r="L4822" s="38">
        <v>1</v>
      </c>
      <c r="M4822" s="38">
        <v>1</v>
      </c>
      <c r="N4822" s="38">
        <v>1</v>
      </c>
      <c r="O4822" s="38" t="s">
        <v>201</v>
      </c>
      <c r="P4822" s="38" t="s">
        <v>1709</v>
      </c>
    </row>
    <row r="4823" spans="1:16" s="38" customFormat="1" ht="15" hidden="1" x14ac:dyDescent="0.2">
      <c r="A4823" s="38" t="s">
        <v>111</v>
      </c>
      <c r="B4823" s="38" t="str">
        <f t="shared" si="9"/>
        <v>mo_priv007</v>
      </c>
      <c r="C4823" s="38" t="s">
        <v>917</v>
      </c>
      <c r="D4823" s="38">
        <v>7</v>
      </c>
      <c r="E4823" s="38">
        <v>23</v>
      </c>
      <c r="F4823" s="38">
        <v>2025</v>
      </c>
      <c r="G4823" s="38">
        <v>4</v>
      </c>
      <c r="H4823" s="38" t="s">
        <v>14</v>
      </c>
      <c r="I4823" s="38" t="s">
        <v>375</v>
      </c>
      <c r="J4823" s="38" t="s">
        <v>376</v>
      </c>
      <c r="K4823" s="38" t="s">
        <v>1218</v>
      </c>
      <c r="L4823" s="38">
        <v>37</v>
      </c>
      <c r="M4823" s="38">
        <v>37</v>
      </c>
      <c r="N4823" s="38">
        <v>1</v>
      </c>
      <c r="O4823" s="38" t="s">
        <v>201</v>
      </c>
      <c r="P4823" s="38" t="s">
        <v>1515</v>
      </c>
    </row>
    <row r="4824" spans="1:16" s="38" customFormat="1" ht="15" hidden="1" x14ac:dyDescent="0.2">
      <c r="A4824" s="38" t="s">
        <v>111</v>
      </c>
      <c r="B4824" s="38" t="str">
        <f t="shared" si="9"/>
        <v>mo_priv007</v>
      </c>
      <c r="C4824" s="38" t="s">
        <v>917</v>
      </c>
      <c r="D4824" s="38">
        <v>7</v>
      </c>
      <c r="E4824" s="38">
        <v>23</v>
      </c>
      <c r="F4824" s="38">
        <v>2025</v>
      </c>
      <c r="G4824" s="38">
        <v>4</v>
      </c>
      <c r="H4824" s="38" t="s">
        <v>14</v>
      </c>
      <c r="I4824" s="38" t="s">
        <v>520</v>
      </c>
      <c r="J4824" s="38" t="s">
        <v>521</v>
      </c>
      <c r="K4824" s="38" t="s">
        <v>1058</v>
      </c>
      <c r="L4824" s="38">
        <v>1700</v>
      </c>
      <c r="M4824" s="38">
        <v>2</v>
      </c>
      <c r="N4824" s="38">
        <v>850</v>
      </c>
      <c r="O4824" s="38" t="s">
        <v>201</v>
      </c>
      <c r="P4824" s="38" t="s">
        <v>1571</v>
      </c>
    </row>
    <row r="4825" spans="1:16" s="38" customFormat="1" ht="15" hidden="1" x14ac:dyDescent="0.2">
      <c r="A4825" s="38" t="s">
        <v>111</v>
      </c>
      <c r="B4825" s="38" t="str">
        <f t="shared" si="9"/>
        <v>mo_priv007</v>
      </c>
      <c r="C4825" s="38" t="s">
        <v>917</v>
      </c>
      <c r="D4825" s="38">
        <v>7</v>
      </c>
      <c r="E4825" s="38">
        <v>23</v>
      </c>
      <c r="F4825" s="38">
        <v>2025</v>
      </c>
      <c r="G4825" s="38">
        <v>4</v>
      </c>
      <c r="H4825" s="38" t="s">
        <v>14</v>
      </c>
      <c r="I4825" s="38" t="s">
        <v>316</v>
      </c>
      <c r="J4825" s="38" t="s">
        <v>548</v>
      </c>
      <c r="K4825" s="38" t="s">
        <v>1058</v>
      </c>
      <c r="L4825" s="38">
        <v>264</v>
      </c>
      <c r="M4825" s="38">
        <v>12</v>
      </c>
      <c r="N4825" s="38">
        <v>22</v>
      </c>
      <c r="O4825" s="38" t="s">
        <v>201</v>
      </c>
      <c r="P4825" s="38" t="s">
        <v>1552</v>
      </c>
    </row>
    <row r="4826" spans="1:16" s="38" customFormat="1" ht="15" hidden="1" x14ac:dyDescent="0.2">
      <c r="A4826" s="38" t="s">
        <v>111</v>
      </c>
      <c r="B4826" s="38" t="str">
        <f t="shared" si="9"/>
        <v>mo_priv007</v>
      </c>
      <c r="C4826" s="38" t="s">
        <v>917</v>
      </c>
      <c r="D4826" s="38">
        <v>7</v>
      </c>
      <c r="E4826" s="38">
        <v>23</v>
      </c>
      <c r="F4826" s="38">
        <v>2025</v>
      </c>
      <c r="G4826" s="38">
        <v>4</v>
      </c>
      <c r="H4826" s="38" t="s">
        <v>14</v>
      </c>
      <c r="I4826" s="38" t="s">
        <v>520</v>
      </c>
      <c r="J4826" s="38" t="s">
        <v>521</v>
      </c>
      <c r="K4826" s="38" t="s">
        <v>1058</v>
      </c>
      <c r="L4826" s="38">
        <v>180</v>
      </c>
      <c r="M4826" s="38">
        <v>2</v>
      </c>
      <c r="N4826" s="38">
        <v>90</v>
      </c>
      <c r="O4826" s="38" t="s">
        <v>201</v>
      </c>
      <c r="P4826" s="38" t="s">
        <v>1571</v>
      </c>
    </row>
    <row r="4827" spans="1:16" s="38" customFormat="1" ht="15" hidden="1" x14ac:dyDescent="0.2">
      <c r="A4827" s="38" t="s">
        <v>111</v>
      </c>
      <c r="B4827" s="38" t="str">
        <f t="shared" si="9"/>
        <v>mo_priv007</v>
      </c>
      <c r="C4827" s="38" t="s">
        <v>917</v>
      </c>
      <c r="D4827" s="38">
        <v>7</v>
      </c>
      <c r="E4827" s="38">
        <v>23</v>
      </c>
      <c r="F4827" s="38">
        <v>2025</v>
      </c>
      <c r="G4827" s="38">
        <v>4</v>
      </c>
      <c r="H4827" s="38" t="s">
        <v>14</v>
      </c>
      <c r="I4827" s="38" t="s">
        <v>989</v>
      </c>
      <c r="J4827" s="38" t="s">
        <v>1028</v>
      </c>
      <c r="K4827" s="38" t="s">
        <v>1058</v>
      </c>
      <c r="L4827" s="38">
        <v>3</v>
      </c>
      <c r="M4827" s="38">
        <v>3</v>
      </c>
      <c r="N4827" s="38">
        <v>1</v>
      </c>
      <c r="O4827" s="38" t="s">
        <v>201</v>
      </c>
      <c r="P4827" s="38" t="s">
        <v>1027</v>
      </c>
    </row>
    <row r="4828" spans="1:16" s="38" customFormat="1" ht="15" hidden="1" x14ac:dyDescent="0.2">
      <c r="A4828" s="38" t="s">
        <v>111</v>
      </c>
      <c r="B4828" s="38" t="str">
        <f t="shared" si="9"/>
        <v>mo_priv007</v>
      </c>
      <c r="C4828" s="38" t="s">
        <v>917</v>
      </c>
      <c r="D4828" s="38">
        <v>7</v>
      </c>
      <c r="E4828" s="38">
        <v>23</v>
      </c>
      <c r="F4828" s="38">
        <v>2025</v>
      </c>
      <c r="G4828" s="38">
        <v>4</v>
      </c>
      <c r="H4828" s="38" t="s">
        <v>14</v>
      </c>
      <c r="I4828" s="38" t="s">
        <v>310</v>
      </c>
      <c r="J4828" s="38" t="s">
        <v>311</v>
      </c>
      <c r="K4828" s="38" t="s">
        <v>1218</v>
      </c>
      <c r="L4828" s="38">
        <v>1</v>
      </c>
      <c r="M4828" s="38">
        <v>1</v>
      </c>
      <c r="N4828" s="38">
        <v>1</v>
      </c>
      <c r="O4828" s="38" t="s">
        <v>201</v>
      </c>
      <c r="P4828" s="38" t="s">
        <v>509</v>
      </c>
    </row>
    <row r="4829" spans="1:16" s="38" customFormat="1" ht="15" hidden="1" x14ac:dyDescent="0.2">
      <c r="A4829" s="38" t="s">
        <v>111</v>
      </c>
      <c r="B4829" s="38" t="str">
        <f t="shared" si="9"/>
        <v>mo_priv007</v>
      </c>
      <c r="C4829" s="38" t="s">
        <v>917</v>
      </c>
      <c r="D4829" s="38">
        <v>7</v>
      </c>
      <c r="E4829" s="38">
        <v>23</v>
      </c>
      <c r="F4829" s="38">
        <v>2025</v>
      </c>
      <c r="G4829" s="38">
        <v>4</v>
      </c>
      <c r="H4829" s="38" t="s">
        <v>14</v>
      </c>
      <c r="I4829" s="38" t="s">
        <v>1966</v>
      </c>
      <c r="J4829" s="38" t="s">
        <v>481</v>
      </c>
      <c r="K4829" s="38" t="s">
        <v>1058</v>
      </c>
      <c r="L4829" s="38">
        <v>8</v>
      </c>
      <c r="M4829" s="38">
        <v>8</v>
      </c>
      <c r="N4829" s="38">
        <v>1</v>
      </c>
      <c r="O4829" s="38" t="s">
        <v>201</v>
      </c>
      <c r="P4829" s="38" t="s">
        <v>1568</v>
      </c>
    </row>
    <row r="4830" spans="1:16" s="38" customFormat="1" ht="15" hidden="1" x14ac:dyDescent="0.2">
      <c r="A4830" s="38" t="s">
        <v>111</v>
      </c>
      <c r="B4830" s="38" t="str">
        <f t="shared" si="9"/>
        <v>mo_priv007</v>
      </c>
      <c r="C4830" s="38" t="s">
        <v>917</v>
      </c>
      <c r="D4830" s="38">
        <v>7</v>
      </c>
      <c r="E4830" s="38">
        <v>23</v>
      </c>
      <c r="F4830" s="38">
        <v>2025</v>
      </c>
      <c r="G4830" s="38">
        <v>4</v>
      </c>
      <c r="H4830" s="38" t="s">
        <v>14</v>
      </c>
      <c r="I4830" s="38" t="s">
        <v>1018</v>
      </c>
      <c r="J4830" s="38" t="s">
        <v>2000</v>
      </c>
      <c r="K4830" s="38" t="s">
        <v>1058</v>
      </c>
      <c r="L4830" s="38">
        <v>45</v>
      </c>
      <c r="M4830" s="38">
        <v>15</v>
      </c>
      <c r="N4830" s="38">
        <v>3</v>
      </c>
      <c r="O4830" s="38" t="s">
        <v>201</v>
      </c>
      <c r="P4830" s="38" t="s">
        <v>2005</v>
      </c>
    </row>
    <row r="4831" spans="1:16" s="38" customFormat="1" ht="15" hidden="1" x14ac:dyDescent="0.2">
      <c r="A4831" s="38" t="s">
        <v>103</v>
      </c>
      <c r="B4831" s="38" t="str">
        <f t="shared" si="9"/>
        <v>mo_priv006</v>
      </c>
      <c r="C4831" s="38" t="s">
        <v>917</v>
      </c>
      <c r="D4831" s="38">
        <v>7</v>
      </c>
      <c r="E4831" s="38">
        <v>23</v>
      </c>
      <c r="F4831" s="38">
        <v>2025</v>
      </c>
      <c r="G4831" s="38">
        <v>4</v>
      </c>
      <c r="H4831" s="38" t="s">
        <v>1505</v>
      </c>
      <c r="I4831" s="38" t="s">
        <v>375</v>
      </c>
      <c r="J4831" s="38" t="s">
        <v>376</v>
      </c>
      <c r="K4831" s="38" t="s">
        <v>1218</v>
      </c>
      <c r="L4831" s="38">
        <v>59</v>
      </c>
      <c r="M4831" s="38">
        <v>59</v>
      </c>
      <c r="N4831" s="38">
        <v>1</v>
      </c>
      <c r="O4831" s="38" t="s">
        <v>201</v>
      </c>
      <c r="P4831" s="38" t="s">
        <v>1515</v>
      </c>
    </row>
    <row r="4832" spans="1:16" s="38" customFormat="1" ht="15" hidden="1" x14ac:dyDescent="0.2">
      <c r="A4832" s="38" t="s">
        <v>103</v>
      </c>
      <c r="B4832" s="38" t="str">
        <f t="shared" si="9"/>
        <v>mo_priv006</v>
      </c>
      <c r="C4832" s="38" t="s">
        <v>917</v>
      </c>
      <c r="D4832" s="38">
        <v>7</v>
      </c>
      <c r="E4832" s="38">
        <v>23</v>
      </c>
      <c r="F4832" s="38">
        <v>2025</v>
      </c>
      <c r="G4832" s="38">
        <v>4</v>
      </c>
      <c r="H4832" s="38" t="s">
        <v>1505</v>
      </c>
      <c r="I4832" s="38" t="s">
        <v>978</v>
      </c>
      <c r="J4832" s="38" t="s">
        <v>1013</v>
      </c>
      <c r="K4832" s="38" t="s">
        <v>1058</v>
      </c>
      <c r="L4832" s="38">
        <v>12</v>
      </c>
      <c r="M4832" s="38">
        <v>4</v>
      </c>
      <c r="N4832" s="38">
        <v>3</v>
      </c>
      <c r="O4832" s="38" t="s">
        <v>201</v>
      </c>
      <c r="P4832" s="38" t="s">
        <v>1949</v>
      </c>
    </row>
    <row r="4833" spans="1:16" s="38" customFormat="1" ht="15" hidden="1" x14ac:dyDescent="0.2">
      <c r="A4833" s="38" t="s">
        <v>103</v>
      </c>
      <c r="B4833" s="38" t="str">
        <f t="shared" si="9"/>
        <v>mo_priv006</v>
      </c>
      <c r="C4833" s="38" t="s">
        <v>917</v>
      </c>
      <c r="D4833" s="38">
        <v>7</v>
      </c>
      <c r="E4833" s="38">
        <v>23</v>
      </c>
      <c r="F4833" s="38">
        <v>2025</v>
      </c>
      <c r="G4833" s="38">
        <v>4</v>
      </c>
      <c r="H4833" s="38" t="s">
        <v>1505</v>
      </c>
      <c r="I4833" s="38" t="s">
        <v>399</v>
      </c>
      <c r="J4833" s="38" t="s">
        <v>400</v>
      </c>
      <c r="K4833" s="38" t="s">
        <v>1058</v>
      </c>
      <c r="L4833" s="38">
        <v>26</v>
      </c>
      <c r="M4833" s="38">
        <v>26</v>
      </c>
      <c r="N4833" s="38">
        <v>1</v>
      </c>
      <c r="O4833" s="38" t="s">
        <v>201</v>
      </c>
      <c r="P4833" s="38" t="s">
        <v>1547</v>
      </c>
    </row>
    <row r="4834" spans="1:16" s="38" customFormat="1" ht="15" hidden="1" x14ac:dyDescent="0.2">
      <c r="A4834" s="38" t="s">
        <v>103</v>
      </c>
      <c r="B4834" s="38" t="str">
        <f t="shared" si="9"/>
        <v>mo_priv006</v>
      </c>
      <c r="C4834" s="38" t="s">
        <v>917</v>
      </c>
      <c r="D4834" s="38">
        <v>7</v>
      </c>
      <c r="E4834" s="38">
        <v>23</v>
      </c>
      <c r="F4834" s="38">
        <v>2025</v>
      </c>
      <c r="G4834" s="38">
        <v>4</v>
      </c>
      <c r="H4834" s="38" t="s">
        <v>1505</v>
      </c>
      <c r="I4834" s="38" t="s">
        <v>375</v>
      </c>
      <c r="J4834" s="38" t="s">
        <v>1676</v>
      </c>
      <c r="K4834" s="38" t="s">
        <v>1218</v>
      </c>
      <c r="L4834" s="38">
        <v>10</v>
      </c>
      <c r="M4834" s="38">
        <v>10</v>
      </c>
      <c r="N4834" s="38">
        <v>1</v>
      </c>
      <c r="O4834" s="38" t="s">
        <v>201</v>
      </c>
      <c r="P4834" s="38" t="s">
        <v>1531</v>
      </c>
    </row>
    <row r="4835" spans="1:16" s="38" customFormat="1" ht="15" hidden="1" x14ac:dyDescent="0.2">
      <c r="A4835" s="38" t="s">
        <v>103</v>
      </c>
      <c r="B4835" s="38" t="str">
        <f t="shared" si="9"/>
        <v>mo_priv006</v>
      </c>
      <c r="C4835" s="38" t="s">
        <v>917</v>
      </c>
      <c r="D4835" s="38">
        <v>7</v>
      </c>
      <c r="E4835" s="38">
        <v>23</v>
      </c>
      <c r="F4835" s="38">
        <v>2025</v>
      </c>
      <c r="G4835" s="38">
        <v>4</v>
      </c>
      <c r="H4835" s="38" t="s">
        <v>1505</v>
      </c>
      <c r="I4835" s="38" t="s">
        <v>425</v>
      </c>
      <c r="J4835" s="38" t="s">
        <v>426</v>
      </c>
      <c r="K4835" s="38" t="s">
        <v>1058</v>
      </c>
      <c r="L4835" s="38">
        <v>4</v>
      </c>
      <c r="M4835" s="38">
        <v>4</v>
      </c>
      <c r="N4835" s="38">
        <v>1</v>
      </c>
      <c r="O4835" s="38" t="s">
        <v>201</v>
      </c>
      <c r="P4835" s="38" t="s">
        <v>271</v>
      </c>
    </row>
    <row r="4836" spans="1:16" s="38" customFormat="1" ht="15" hidden="1" x14ac:dyDescent="0.2">
      <c r="A4836" s="38" t="s">
        <v>103</v>
      </c>
      <c r="B4836" s="38" t="str">
        <f t="shared" si="9"/>
        <v>mo_priv006</v>
      </c>
      <c r="C4836" s="38" t="s">
        <v>917</v>
      </c>
      <c r="D4836" s="38">
        <v>7</v>
      </c>
      <c r="E4836" s="38">
        <v>23</v>
      </c>
      <c r="F4836" s="38">
        <v>2025</v>
      </c>
      <c r="G4836" s="38">
        <v>4</v>
      </c>
      <c r="H4836" s="38" t="s">
        <v>1505</v>
      </c>
      <c r="I4836" s="38" t="s">
        <v>375</v>
      </c>
      <c r="J4836" s="38" t="s">
        <v>398</v>
      </c>
      <c r="K4836" s="38" t="s">
        <v>1218</v>
      </c>
      <c r="L4836" s="38">
        <v>3</v>
      </c>
      <c r="M4836" s="38">
        <v>3</v>
      </c>
      <c r="N4836" s="38">
        <v>1</v>
      </c>
      <c r="O4836" s="38" t="s">
        <v>201</v>
      </c>
      <c r="P4836" s="38" t="s">
        <v>1453</v>
      </c>
    </row>
    <row r="4837" spans="1:16" s="38" customFormat="1" ht="15" hidden="1" x14ac:dyDescent="0.2">
      <c r="A4837" s="38" t="s">
        <v>113</v>
      </c>
      <c r="B4837" s="38" t="str">
        <f t="shared" si="9"/>
        <v>mo_priv012</v>
      </c>
      <c r="C4837" s="38" t="s">
        <v>917</v>
      </c>
      <c r="D4837" s="38">
        <v>7</v>
      </c>
      <c r="E4837" s="38">
        <v>24</v>
      </c>
      <c r="F4837" s="38">
        <v>2025</v>
      </c>
      <c r="G4837" s="38">
        <v>4</v>
      </c>
      <c r="H4837" s="38" t="s">
        <v>14</v>
      </c>
      <c r="I4837" s="38" t="s">
        <v>415</v>
      </c>
      <c r="J4837" s="38" t="s">
        <v>1762</v>
      </c>
      <c r="K4837" s="38" t="s">
        <v>1058</v>
      </c>
      <c r="L4837" s="38">
        <v>520</v>
      </c>
      <c r="M4837" s="38">
        <v>20</v>
      </c>
      <c r="N4837" s="38">
        <v>26</v>
      </c>
      <c r="O4837" s="38" t="s">
        <v>201</v>
      </c>
      <c r="P4837" s="38" t="s">
        <v>501</v>
      </c>
    </row>
    <row r="4838" spans="1:16" s="38" customFormat="1" ht="15" hidden="1" x14ac:dyDescent="0.2">
      <c r="A4838" s="38" t="s">
        <v>113</v>
      </c>
      <c r="B4838" s="38" t="str">
        <f t="shared" si="9"/>
        <v>mo_priv012</v>
      </c>
      <c r="C4838" s="38" t="s">
        <v>917</v>
      </c>
      <c r="D4838" s="38">
        <v>7</v>
      </c>
      <c r="E4838" s="38">
        <v>24</v>
      </c>
      <c r="F4838" s="38">
        <v>2025</v>
      </c>
      <c r="G4838" s="38">
        <v>4</v>
      </c>
      <c r="H4838" s="38" t="s">
        <v>14</v>
      </c>
      <c r="I4838" s="38" t="s">
        <v>425</v>
      </c>
      <c r="J4838" s="38" t="s">
        <v>426</v>
      </c>
      <c r="K4838" s="38" t="s">
        <v>1058</v>
      </c>
      <c r="L4838" s="38">
        <v>4</v>
      </c>
      <c r="M4838" s="38">
        <v>4</v>
      </c>
      <c r="N4838" s="38">
        <v>1</v>
      </c>
      <c r="O4838" s="38" t="s">
        <v>201</v>
      </c>
      <c r="P4838" s="38" t="s">
        <v>271</v>
      </c>
    </row>
    <row r="4839" spans="1:16" s="38" customFormat="1" ht="15" hidden="1" x14ac:dyDescent="0.2">
      <c r="A4839" s="38" t="s">
        <v>113</v>
      </c>
      <c r="B4839" s="38" t="str">
        <f t="shared" si="9"/>
        <v>mo_priv012</v>
      </c>
      <c r="C4839" s="38" t="s">
        <v>917</v>
      </c>
      <c r="D4839" s="38">
        <v>7</v>
      </c>
      <c r="E4839" s="38">
        <v>24</v>
      </c>
      <c r="F4839" s="38">
        <v>2025</v>
      </c>
      <c r="G4839" s="38">
        <v>4</v>
      </c>
      <c r="H4839" s="38" t="s">
        <v>14</v>
      </c>
      <c r="I4839" s="38" t="s">
        <v>475</v>
      </c>
      <c r="J4839" s="38" t="s">
        <v>476</v>
      </c>
      <c r="K4839" s="38" t="s">
        <v>1058</v>
      </c>
      <c r="L4839" s="38">
        <v>360</v>
      </c>
      <c r="M4839" s="38">
        <v>15</v>
      </c>
      <c r="N4839" s="38">
        <v>24</v>
      </c>
      <c r="O4839" s="38" t="s">
        <v>201</v>
      </c>
      <c r="P4839" s="38" t="s">
        <v>1751</v>
      </c>
    </row>
    <row r="4840" spans="1:16" s="38" customFormat="1" ht="15" hidden="1" x14ac:dyDescent="0.2">
      <c r="A4840" s="38" t="s">
        <v>113</v>
      </c>
      <c r="B4840" s="38" t="str">
        <f t="shared" si="9"/>
        <v>mo_priv012</v>
      </c>
      <c r="C4840" s="38" t="s">
        <v>917</v>
      </c>
      <c r="D4840" s="38">
        <v>7</v>
      </c>
      <c r="E4840" s="38">
        <v>24</v>
      </c>
      <c r="F4840" s="38">
        <v>2025</v>
      </c>
      <c r="G4840" s="38">
        <v>4</v>
      </c>
      <c r="H4840" s="38" t="s">
        <v>14</v>
      </c>
      <c r="I4840" s="38" t="s">
        <v>475</v>
      </c>
      <c r="J4840" s="38" t="s">
        <v>476</v>
      </c>
      <c r="K4840" s="38" t="s">
        <v>1058</v>
      </c>
      <c r="L4840" s="38">
        <v>48</v>
      </c>
      <c r="M4840" s="38">
        <v>3</v>
      </c>
      <c r="N4840" s="38">
        <v>16</v>
      </c>
      <c r="O4840" s="38" t="s">
        <v>201</v>
      </c>
      <c r="P4840" s="38" t="s">
        <v>1751</v>
      </c>
    </row>
    <row r="4841" spans="1:16" s="38" customFormat="1" ht="15" hidden="1" x14ac:dyDescent="0.2">
      <c r="A4841" s="38" t="s">
        <v>113</v>
      </c>
      <c r="B4841" s="38" t="str">
        <f t="shared" si="9"/>
        <v>mo_priv012</v>
      </c>
      <c r="C4841" s="38" t="s">
        <v>917</v>
      </c>
      <c r="D4841" s="38">
        <v>7</v>
      </c>
      <c r="E4841" s="38">
        <v>24</v>
      </c>
      <c r="F4841" s="38">
        <v>2025</v>
      </c>
      <c r="G4841" s="38">
        <v>4</v>
      </c>
      <c r="H4841" s="38" t="s">
        <v>14</v>
      </c>
      <c r="I4841" s="38" t="s">
        <v>461</v>
      </c>
      <c r="J4841" s="38" t="s">
        <v>523</v>
      </c>
      <c r="K4841" s="38" t="s">
        <v>1058</v>
      </c>
      <c r="L4841" s="38">
        <v>1140</v>
      </c>
      <c r="M4841" s="38">
        <v>38</v>
      </c>
      <c r="N4841" s="38">
        <v>30</v>
      </c>
      <c r="O4841" s="38" t="s">
        <v>201</v>
      </c>
      <c r="P4841" s="38" t="s">
        <v>1756</v>
      </c>
    </row>
    <row r="4842" spans="1:16" s="38" customFormat="1" ht="15" hidden="1" x14ac:dyDescent="0.2">
      <c r="A4842" s="38" t="s">
        <v>113</v>
      </c>
      <c r="B4842" s="38" t="str">
        <f t="shared" si="9"/>
        <v>mo_priv012</v>
      </c>
      <c r="C4842" s="38" t="s">
        <v>917</v>
      </c>
      <c r="D4842" s="38">
        <v>7</v>
      </c>
      <c r="E4842" s="38">
        <v>24</v>
      </c>
      <c r="F4842" s="38">
        <v>2025</v>
      </c>
      <c r="G4842" s="38">
        <v>4</v>
      </c>
      <c r="H4842" s="38" t="s">
        <v>14</v>
      </c>
      <c r="I4842" s="38" t="s">
        <v>375</v>
      </c>
      <c r="J4842" s="38" t="s">
        <v>376</v>
      </c>
      <c r="K4842" s="38" t="s">
        <v>1218</v>
      </c>
      <c r="L4842" s="38">
        <v>8</v>
      </c>
      <c r="M4842" s="38">
        <v>8</v>
      </c>
      <c r="N4842" s="38">
        <v>1</v>
      </c>
      <c r="O4842" s="38" t="s">
        <v>201</v>
      </c>
      <c r="P4842" s="38" t="s">
        <v>1515</v>
      </c>
    </row>
    <row r="4843" spans="1:16" s="38" customFormat="1" ht="15" hidden="1" x14ac:dyDescent="0.2">
      <c r="A4843" s="38" t="s">
        <v>113</v>
      </c>
      <c r="B4843" s="38" t="str">
        <f t="shared" si="9"/>
        <v>mo_priv012</v>
      </c>
      <c r="C4843" s="38" t="s">
        <v>917</v>
      </c>
      <c r="D4843" s="38">
        <v>7</v>
      </c>
      <c r="E4843" s="38">
        <v>24</v>
      </c>
      <c r="F4843" s="38">
        <v>2025</v>
      </c>
      <c r="G4843" s="38">
        <v>4</v>
      </c>
      <c r="H4843" s="38" t="s">
        <v>14</v>
      </c>
      <c r="I4843" s="38" t="s">
        <v>423</v>
      </c>
      <c r="J4843" s="38" t="s">
        <v>442</v>
      </c>
      <c r="K4843" s="38" t="s">
        <v>1058</v>
      </c>
      <c r="L4843" s="38">
        <v>2</v>
      </c>
      <c r="M4843" s="38">
        <v>2</v>
      </c>
      <c r="N4843" s="38">
        <v>1</v>
      </c>
      <c r="O4843" s="38" t="s">
        <v>201</v>
      </c>
      <c r="P4843" s="38" t="s">
        <v>1709</v>
      </c>
    </row>
    <row r="4844" spans="1:16" s="38" customFormat="1" ht="15" hidden="1" x14ac:dyDescent="0.2">
      <c r="A4844" s="38" t="s">
        <v>113</v>
      </c>
      <c r="B4844" s="38" t="str">
        <f t="shared" si="9"/>
        <v>mo_priv012</v>
      </c>
      <c r="C4844" s="38" t="s">
        <v>917</v>
      </c>
      <c r="D4844" s="38">
        <v>7</v>
      </c>
      <c r="E4844" s="38">
        <v>24</v>
      </c>
      <c r="F4844" s="38">
        <v>2025</v>
      </c>
      <c r="G4844" s="38">
        <v>4</v>
      </c>
      <c r="H4844" s="38" t="s">
        <v>14</v>
      </c>
      <c r="I4844" s="38" t="s">
        <v>461</v>
      </c>
      <c r="J4844" s="38" t="s">
        <v>523</v>
      </c>
      <c r="K4844" s="38" t="s">
        <v>1058</v>
      </c>
      <c r="L4844" s="38">
        <v>110</v>
      </c>
      <c r="M4844" s="38">
        <v>11</v>
      </c>
      <c r="N4844" s="38">
        <v>10</v>
      </c>
      <c r="O4844" s="38" t="s">
        <v>201</v>
      </c>
      <c r="P4844" s="38" t="s">
        <v>1756</v>
      </c>
    </row>
    <row r="4845" spans="1:16" s="38" customFormat="1" ht="15" hidden="1" x14ac:dyDescent="0.2">
      <c r="A4845" s="38" t="s">
        <v>113</v>
      </c>
      <c r="B4845" s="38" t="str">
        <f t="shared" si="9"/>
        <v>mo_priv012</v>
      </c>
      <c r="C4845" s="38" t="s">
        <v>917</v>
      </c>
      <c r="D4845" s="38">
        <v>7</v>
      </c>
      <c r="E4845" s="38">
        <v>24</v>
      </c>
      <c r="F4845" s="38">
        <v>2025</v>
      </c>
      <c r="G4845" s="38">
        <v>4</v>
      </c>
      <c r="H4845" s="38" t="s">
        <v>14</v>
      </c>
      <c r="I4845" s="38" t="s">
        <v>375</v>
      </c>
      <c r="J4845" s="38" t="s">
        <v>1676</v>
      </c>
      <c r="K4845" s="38" t="s">
        <v>1218</v>
      </c>
      <c r="L4845" s="38">
        <v>2</v>
      </c>
      <c r="M4845" s="38">
        <v>2</v>
      </c>
      <c r="N4845" s="38">
        <v>1</v>
      </c>
      <c r="O4845" s="38" t="s">
        <v>201</v>
      </c>
      <c r="P4845" s="38" t="s">
        <v>1531</v>
      </c>
    </row>
    <row r="4846" spans="1:16" s="38" customFormat="1" ht="15" hidden="1" x14ac:dyDescent="0.2">
      <c r="A4846" s="38" t="s">
        <v>113</v>
      </c>
      <c r="B4846" s="38" t="str">
        <f t="shared" si="9"/>
        <v>mo_priv012</v>
      </c>
      <c r="C4846" s="38" t="s">
        <v>917</v>
      </c>
      <c r="D4846" s="38">
        <v>7</v>
      </c>
      <c r="E4846" s="38">
        <v>24</v>
      </c>
      <c r="F4846" s="38">
        <v>2025</v>
      </c>
      <c r="G4846" s="38">
        <v>4</v>
      </c>
      <c r="H4846" s="38" t="s">
        <v>14</v>
      </c>
      <c r="I4846" s="38" t="s">
        <v>979</v>
      </c>
      <c r="J4846" s="38" t="s">
        <v>1811</v>
      </c>
      <c r="K4846" s="38" t="s">
        <v>1058</v>
      </c>
      <c r="L4846" s="38">
        <v>10</v>
      </c>
      <c r="M4846" s="38">
        <v>1</v>
      </c>
      <c r="N4846" s="38">
        <v>10</v>
      </c>
      <c r="O4846" s="38" t="s">
        <v>201</v>
      </c>
      <c r="P4846" s="38" t="s">
        <v>2058</v>
      </c>
    </row>
    <row r="4847" spans="1:16" s="38" customFormat="1" ht="15" hidden="1" x14ac:dyDescent="0.2">
      <c r="A4847" s="38" t="s">
        <v>113</v>
      </c>
      <c r="B4847" s="38" t="str">
        <f t="shared" si="9"/>
        <v>mo_priv012</v>
      </c>
      <c r="C4847" s="38" t="s">
        <v>917</v>
      </c>
      <c r="D4847" s="38">
        <v>7</v>
      </c>
      <c r="E4847" s="38">
        <v>24</v>
      </c>
      <c r="F4847" s="38">
        <v>2025</v>
      </c>
      <c r="G4847" s="38">
        <v>4</v>
      </c>
      <c r="H4847" s="38" t="s">
        <v>14</v>
      </c>
      <c r="I4847" s="38" t="s">
        <v>314</v>
      </c>
      <c r="J4847" s="38" t="s">
        <v>1617</v>
      </c>
      <c r="K4847" s="38" t="s">
        <v>1058</v>
      </c>
      <c r="L4847" s="38">
        <v>38</v>
      </c>
      <c r="M4847" s="38">
        <v>38</v>
      </c>
      <c r="N4847" s="38">
        <v>1</v>
      </c>
      <c r="O4847" s="38" t="s">
        <v>201</v>
      </c>
      <c r="P4847" s="38" t="s">
        <v>1432</v>
      </c>
    </row>
    <row r="4848" spans="1:16" s="38" customFormat="1" ht="15" hidden="1" x14ac:dyDescent="0.2">
      <c r="A4848" s="38" t="s">
        <v>113</v>
      </c>
      <c r="B4848" s="38" t="str">
        <f t="shared" si="9"/>
        <v>mo_priv012</v>
      </c>
      <c r="C4848" s="38" t="s">
        <v>917</v>
      </c>
      <c r="D4848" s="38">
        <v>7</v>
      </c>
      <c r="E4848" s="38">
        <v>24</v>
      </c>
      <c r="F4848" s="38">
        <v>2025</v>
      </c>
      <c r="G4848" s="38">
        <v>4</v>
      </c>
      <c r="H4848" s="38" t="s">
        <v>14</v>
      </c>
      <c r="I4848" s="38" t="s">
        <v>978</v>
      </c>
      <c r="J4848" s="38" t="s">
        <v>1013</v>
      </c>
      <c r="K4848" s="38" t="s">
        <v>1058</v>
      </c>
      <c r="L4848" s="38">
        <v>66</v>
      </c>
      <c r="M4848" s="38">
        <v>66</v>
      </c>
      <c r="N4848" s="38">
        <v>1</v>
      </c>
      <c r="O4848" s="38" t="s">
        <v>201</v>
      </c>
      <c r="P4848" s="38" t="s">
        <v>1949</v>
      </c>
    </row>
    <row r="4849" spans="1:16" s="38" customFormat="1" ht="15" hidden="1" x14ac:dyDescent="0.2">
      <c r="A4849" s="38" t="s">
        <v>113</v>
      </c>
      <c r="B4849" s="38" t="str">
        <f t="shared" si="9"/>
        <v>mo_priv012</v>
      </c>
      <c r="C4849" s="38" t="s">
        <v>917</v>
      </c>
      <c r="D4849" s="38">
        <v>7</v>
      </c>
      <c r="E4849" s="38">
        <v>24</v>
      </c>
      <c r="F4849" s="38">
        <v>2025</v>
      </c>
      <c r="G4849" s="38">
        <v>4</v>
      </c>
      <c r="H4849" s="38" t="s">
        <v>14</v>
      </c>
      <c r="I4849" s="38" t="s">
        <v>375</v>
      </c>
      <c r="J4849" s="38" t="s">
        <v>398</v>
      </c>
      <c r="K4849" s="38" t="s">
        <v>1218</v>
      </c>
      <c r="L4849" s="38">
        <v>1</v>
      </c>
      <c r="M4849" s="38">
        <v>1</v>
      </c>
      <c r="N4849" s="38">
        <v>1</v>
      </c>
      <c r="O4849" s="38" t="s">
        <v>201</v>
      </c>
      <c r="P4849" s="38" t="s">
        <v>1453</v>
      </c>
    </row>
    <row r="4850" spans="1:16" s="38" customFormat="1" ht="15" hidden="1" x14ac:dyDescent="0.2">
      <c r="A4850" s="38" t="s">
        <v>113</v>
      </c>
      <c r="B4850" s="38" t="str">
        <f t="shared" si="9"/>
        <v>mo_priv012</v>
      </c>
      <c r="C4850" s="38" t="s">
        <v>917</v>
      </c>
      <c r="D4850" s="38">
        <v>7</v>
      </c>
      <c r="E4850" s="38">
        <v>24</v>
      </c>
      <c r="F4850" s="38">
        <v>2025</v>
      </c>
      <c r="G4850" s="38">
        <v>4</v>
      </c>
      <c r="H4850" s="38" t="s">
        <v>1505</v>
      </c>
      <c r="I4850" s="38" t="s">
        <v>375</v>
      </c>
      <c r="J4850" s="38" t="s">
        <v>376</v>
      </c>
      <c r="K4850" s="38" t="s">
        <v>1218</v>
      </c>
      <c r="L4850" s="38">
        <v>26</v>
      </c>
      <c r="M4850" s="38">
        <v>26</v>
      </c>
      <c r="N4850" s="38">
        <v>1</v>
      </c>
      <c r="O4850" s="38" t="s">
        <v>201</v>
      </c>
      <c r="P4850" s="38" t="s">
        <v>1515</v>
      </c>
    </row>
    <row r="4851" spans="1:16" s="38" customFormat="1" ht="15" hidden="1" x14ac:dyDescent="0.2">
      <c r="A4851" s="38" t="s">
        <v>113</v>
      </c>
      <c r="B4851" s="38" t="str">
        <f t="shared" si="9"/>
        <v>mo_priv012</v>
      </c>
      <c r="C4851" s="38" t="s">
        <v>917</v>
      </c>
      <c r="D4851" s="38">
        <v>7</v>
      </c>
      <c r="E4851" s="38">
        <v>24</v>
      </c>
      <c r="F4851" s="38">
        <v>2025</v>
      </c>
      <c r="G4851" s="38">
        <v>4</v>
      </c>
      <c r="H4851" s="38" t="s">
        <v>1505</v>
      </c>
      <c r="I4851" s="38" t="s">
        <v>461</v>
      </c>
      <c r="J4851" s="38" t="s">
        <v>523</v>
      </c>
      <c r="K4851" s="38" t="s">
        <v>1058</v>
      </c>
      <c r="L4851" s="38">
        <v>630</v>
      </c>
      <c r="M4851" s="38">
        <v>35</v>
      </c>
      <c r="N4851" s="38">
        <v>18</v>
      </c>
      <c r="O4851" s="38" t="s">
        <v>201</v>
      </c>
      <c r="P4851" s="38" t="s">
        <v>2021</v>
      </c>
    </row>
    <row r="4852" spans="1:16" s="38" customFormat="1" ht="15" hidden="1" x14ac:dyDescent="0.2">
      <c r="A4852" s="38" t="s">
        <v>113</v>
      </c>
      <c r="B4852" s="38" t="str">
        <f t="shared" si="9"/>
        <v>mo_priv012</v>
      </c>
      <c r="C4852" s="38" t="s">
        <v>917</v>
      </c>
      <c r="D4852" s="38">
        <v>7</v>
      </c>
      <c r="E4852" s="38">
        <v>24</v>
      </c>
      <c r="F4852" s="38">
        <v>2025</v>
      </c>
      <c r="G4852" s="38">
        <v>4</v>
      </c>
      <c r="H4852" s="38" t="s">
        <v>1505</v>
      </c>
      <c r="I4852" s="38" t="s">
        <v>314</v>
      </c>
      <c r="J4852" s="38" t="s">
        <v>1617</v>
      </c>
      <c r="K4852" s="38" t="s">
        <v>1058</v>
      </c>
      <c r="L4852" s="38">
        <v>72</v>
      </c>
      <c r="M4852" s="38">
        <v>18</v>
      </c>
      <c r="N4852" s="38">
        <v>4</v>
      </c>
      <c r="O4852" s="38" t="s">
        <v>201</v>
      </c>
      <c r="P4852" s="38" t="s">
        <v>1432</v>
      </c>
    </row>
    <row r="4853" spans="1:16" s="38" customFormat="1" ht="15" hidden="1" x14ac:dyDescent="0.2">
      <c r="A4853" s="38" t="s">
        <v>113</v>
      </c>
      <c r="B4853" s="38" t="str">
        <f t="shared" si="9"/>
        <v>mo_priv012</v>
      </c>
      <c r="C4853" s="38" t="s">
        <v>917</v>
      </c>
      <c r="D4853" s="38">
        <v>7</v>
      </c>
      <c r="E4853" s="38">
        <v>24</v>
      </c>
      <c r="F4853" s="38">
        <v>2025</v>
      </c>
      <c r="G4853" s="38">
        <v>4</v>
      </c>
      <c r="H4853" s="38" t="s">
        <v>1505</v>
      </c>
      <c r="I4853" s="38" t="s">
        <v>2078</v>
      </c>
      <c r="J4853" s="38" t="s">
        <v>1013</v>
      </c>
      <c r="K4853" s="38" t="s">
        <v>1058</v>
      </c>
      <c r="L4853" s="38">
        <v>81</v>
      </c>
      <c r="M4853" s="38">
        <v>27</v>
      </c>
      <c r="N4853" s="38">
        <v>3</v>
      </c>
      <c r="O4853" s="38" t="s">
        <v>201</v>
      </c>
      <c r="P4853" s="38" t="s">
        <v>1949</v>
      </c>
    </row>
    <row r="4854" spans="1:16" s="8" customFormat="1" ht="15" hidden="1" x14ac:dyDescent="0.25">
      <c r="A4854" s="5" t="s">
        <v>113</v>
      </c>
      <c r="B4854" s="5" t="str">
        <f t="shared" si="9"/>
        <v>mo_priv012</v>
      </c>
      <c r="C4854" s="5" t="s">
        <v>917</v>
      </c>
      <c r="D4854" s="5">
        <v>7</v>
      </c>
      <c r="E4854" s="5">
        <v>24</v>
      </c>
      <c r="F4854" s="5">
        <v>2025</v>
      </c>
      <c r="G4854" s="5">
        <v>4</v>
      </c>
      <c r="H4854" s="5" t="s">
        <v>1505</v>
      </c>
      <c r="I4854" s="5" t="s">
        <v>502</v>
      </c>
      <c r="J4854" s="5" t="s">
        <v>306</v>
      </c>
      <c r="K4854" s="5" t="s">
        <v>1058</v>
      </c>
      <c r="L4854" s="5">
        <v>138</v>
      </c>
      <c r="M4854" s="5">
        <v>23</v>
      </c>
      <c r="N4854" s="5">
        <v>6</v>
      </c>
      <c r="O4854" s="5" t="s">
        <v>2079</v>
      </c>
      <c r="P4854" s="5" t="s">
        <v>1585</v>
      </c>
    </row>
    <row r="4855" spans="1:16" s="8" customFormat="1" ht="15" hidden="1" x14ac:dyDescent="0.25">
      <c r="A4855" s="5" t="s">
        <v>113</v>
      </c>
      <c r="B4855" s="5" t="str">
        <f t="shared" si="9"/>
        <v>mo_priv012</v>
      </c>
      <c r="C4855" s="5" t="s">
        <v>917</v>
      </c>
      <c r="D4855" s="5">
        <v>7</v>
      </c>
      <c r="E4855" s="5">
        <v>24</v>
      </c>
      <c r="F4855" s="5">
        <v>2025</v>
      </c>
      <c r="G4855" s="5">
        <v>4</v>
      </c>
      <c r="H4855" s="5" t="s">
        <v>1505</v>
      </c>
      <c r="I4855" s="5" t="s">
        <v>319</v>
      </c>
      <c r="J4855" s="5" t="s">
        <v>492</v>
      </c>
      <c r="K4855" s="5" t="s">
        <v>1058</v>
      </c>
      <c r="L4855" s="5">
        <v>14</v>
      </c>
      <c r="M4855" s="5">
        <v>1</v>
      </c>
      <c r="N4855" s="5">
        <v>14</v>
      </c>
      <c r="O4855" s="5" t="s">
        <v>2080</v>
      </c>
      <c r="P4855" s="5" t="s">
        <v>1451</v>
      </c>
    </row>
    <row r="4856" spans="1:16" s="38" customFormat="1" ht="15" hidden="1" x14ac:dyDescent="0.2">
      <c r="A4856" s="38" t="s">
        <v>113</v>
      </c>
      <c r="B4856" s="38" t="str">
        <f t="shared" si="9"/>
        <v>mo_priv012</v>
      </c>
      <c r="C4856" s="38" t="s">
        <v>917</v>
      </c>
      <c r="D4856" s="38">
        <v>7</v>
      </c>
      <c r="E4856" s="38">
        <v>24</v>
      </c>
      <c r="F4856" s="38">
        <v>2025</v>
      </c>
      <c r="G4856" s="38">
        <v>4</v>
      </c>
      <c r="H4856" s="38" t="s">
        <v>1505</v>
      </c>
      <c r="I4856" s="38" t="s">
        <v>475</v>
      </c>
      <c r="J4856" s="38" t="s">
        <v>476</v>
      </c>
      <c r="K4856" s="38" t="s">
        <v>1058</v>
      </c>
      <c r="L4856" s="38">
        <v>7</v>
      </c>
      <c r="M4856" s="38">
        <v>7</v>
      </c>
      <c r="N4856" s="38">
        <v>1</v>
      </c>
      <c r="O4856" s="38" t="s">
        <v>201</v>
      </c>
      <c r="P4856" s="38" t="s">
        <v>1751</v>
      </c>
    </row>
    <row r="4857" spans="1:16" s="38" customFormat="1" ht="15" hidden="1" x14ac:dyDescent="0.2">
      <c r="A4857" s="38" t="s">
        <v>113</v>
      </c>
      <c r="B4857" s="38" t="str">
        <f t="shared" si="9"/>
        <v>mo_priv012</v>
      </c>
      <c r="C4857" s="38" t="s">
        <v>917</v>
      </c>
      <c r="D4857" s="38">
        <v>7</v>
      </c>
      <c r="E4857" s="38">
        <v>24</v>
      </c>
      <c r="F4857" s="38">
        <v>2025</v>
      </c>
      <c r="G4857" s="38">
        <v>4</v>
      </c>
      <c r="H4857" s="38" t="s">
        <v>1505</v>
      </c>
      <c r="I4857" s="38" t="s">
        <v>415</v>
      </c>
      <c r="J4857" s="38" t="s">
        <v>1762</v>
      </c>
      <c r="K4857" s="38" t="s">
        <v>1058</v>
      </c>
      <c r="L4857" s="38">
        <v>90</v>
      </c>
      <c r="M4857" s="38">
        <v>5</v>
      </c>
      <c r="N4857" s="38">
        <v>18</v>
      </c>
      <c r="O4857" s="38" t="s">
        <v>201</v>
      </c>
      <c r="P4857" s="38" t="s">
        <v>501</v>
      </c>
    </row>
    <row r="4858" spans="1:16" s="38" customFormat="1" ht="15" hidden="1" x14ac:dyDescent="0.2">
      <c r="A4858" s="38" t="s">
        <v>93</v>
      </c>
      <c r="B4858" s="38" t="str">
        <f t="shared" si="9"/>
        <v>mo_priv010</v>
      </c>
      <c r="C4858" s="38" t="s">
        <v>917</v>
      </c>
      <c r="D4858" s="38">
        <v>7</v>
      </c>
      <c r="E4858" s="38">
        <v>24</v>
      </c>
      <c r="F4858" s="38">
        <v>2025</v>
      </c>
      <c r="G4858" s="38">
        <v>4</v>
      </c>
      <c r="H4858" s="38" t="s">
        <v>14</v>
      </c>
      <c r="I4858" s="38" t="s">
        <v>978</v>
      </c>
      <c r="J4858" s="38" t="s">
        <v>1013</v>
      </c>
      <c r="K4858" s="38" t="s">
        <v>1058</v>
      </c>
      <c r="L4858" s="38">
        <v>39</v>
      </c>
      <c r="M4858" s="38">
        <v>39</v>
      </c>
      <c r="N4858" s="38">
        <v>1</v>
      </c>
      <c r="O4858" s="38" t="s">
        <v>201</v>
      </c>
      <c r="P4858" s="38" t="s">
        <v>1949</v>
      </c>
    </row>
    <row r="4859" spans="1:16" s="38" customFormat="1" ht="15" hidden="1" x14ac:dyDescent="0.2">
      <c r="A4859" s="38" t="s">
        <v>93</v>
      </c>
      <c r="B4859" s="38" t="str">
        <f t="shared" si="9"/>
        <v>mo_priv010</v>
      </c>
      <c r="C4859" s="38" t="s">
        <v>917</v>
      </c>
      <c r="D4859" s="38">
        <v>7</v>
      </c>
      <c r="E4859" s="38">
        <v>24</v>
      </c>
      <c r="F4859" s="38">
        <v>2025</v>
      </c>
      <c r="G4859" s="38">
        <v>4</v>
      </c>
      <c r="H4859" s="38" t="s">
        <v>14</v>
      </c>
      <c r="I4859" s="38" t="s">
        <v>375</v>
      </c>
      <c r="J4859" s="38" t="s">
        <v>376</v>
      </c>
      <c r="K4859" s="38" t="s">
        <v>1218</v>
      </c>
      <c r="L4859" s="38">
        <v>47</v>
      </c>
      <c r="M4859" s="38">
        <v>47</v>
      </c>
      <c r="N4859" s="38">
        <v>1</v>
      </c>
      <c r="O4859" s="38" t="s">
        <v>201</v>
      </c>
      <c r="P4859" s="38" t="s">
        <v>1515</v>
      </c>
    </row>
    <row r="4860" spans="1:16" s="38" customFormat="1" ht="15" hidden="1" x14ac:dyDescent="0.2">
      <c r="A4860" s="38" t="s">
        <v>93</v>
      </c>
      <c r="B4860" s="38" t="str">
        <f t="shared" si="9"/>
        <v>mo_priv010</v>
      </c>
      <c r="C4860" s="38" t="s">
        <v>917</v>
      </c>
      <c r="D4860" s="38">
        <v>7</v>
      </c>
      <c r="E4860" s="38">
        <v>24</v>
      </c>
      <c r="F4860" s="38">
        <v>2025</v>
      </c>
      <c r="G4860" s="38">
        <v>4</v>
      </c>
      <c r="H4860" s="38" t="s">
        <v>14</v>
      </c>
      <c r="I4860" s="38" t="s">
        <v>399</v>
      </c>
      <c r="J4860" s="38" t="s">
        <v>400</v>
      </c>
      <c r="K4860" s="38" t="s">
        <v>1058</v>
      </c>
      <c r="L4860" s="38">
        <v>21</v>
      </c>
      <c r="M4860" s="38">
        <v>21</v>
      </c>
      <c r="N4860" s="38">
        <v>1</v>
      </c>
      <c r="O4860" s="38" t="s">
        <v>201</v>
      </c>
      <c r="P4860" s="38" t="s">
        <v>1547</v>
      </c>
    </row>
    <row r="4861" spans="1:16" s="38" customFormat="1" ht="15" hidden="1" x14ac:dyDescent="0.2">
      <c r="A4861" s="38" t="s">
        <v>93</v>
      </c>
      <c r="B4861" s="38" t="str">
        <f t="shared" si="9"/>
        <v>mo_priv010</v>
      </c>
      <c r="C4861" s="38" t="s">
        <v>917</v>
      </c>
      <c r="D4861" s="38">
        <v>7</v>
      </c>
      <c r="E4861" s="38">
        <v>24</v>
      </c>
      <c r="F4861" s="38">
        <v>2025</v>
      </c>
      <c r="G4861" s="38">
        <v>4</v>
      </c>
      <c r="H4861" s="38" t="s">
        <v>14</v>
      </c>
      <c r="I4861" s="38" t="s">
        <v>375</v>
      </c>
      <c r="J4861" s="38" t="s">
        <v>398</v>
      </c>
      <c r="K4861" s="38" t="s">
        <v>1218</v>
      </c>
      <c r="L4861" s="38">
        <v>82</v>
      </c>
      <c r="M4861" s="38">
        <v>82</v>
      </c>
      <c r="N4861" s="38">
        <v>1</v>
      </c>
      <c r="O4861" s="38" t="s">
        <v>201</v>
      </c>
      <c r="P4861" s="38" t="s">
        <v>1453</v>
      </c>
    </row>
    <row r="4862" spans="1:16" s="38" customFormat="1" ht="15" hidden="1" x14ac:dyDescent="0.2">
      <c r="A4862" s="38" t="s">
        <v>93</v>
      </c>
      <c r="B4862" s="38" t="str">
        <f t="shared" si="9"/>
        <v>mo_priv010</v>
      </c>
      <c r="C4862" s="38" t="s">
        <v>917</v>
      </c>
      <c r="D4862" s="38">
        <v>7</v>
      </c>
      <c r="E4862" s="38">
        <v>24</v>
      </c>
      <c r="F4862" s="38">
        <v>2025</v>
      </c>
      <c r="G4862" s="38">
        <v>4</v>
      </c>
      <c r="H4862" s="38" t="s">
        <v>14</v>
      </c>
      <c r="I4862" s="38" t="s">
        <v>375</v>
      </c>
      <c r="J4862" s="38" t="s">
        <v>1676</v>
      </c>
      <c r="K4862" s="38" t="s">
        <v>1218</v>
      </c>
      <c r="L4862" s="38">
        <v>1</v>
      </c>
      <c r="M4862" s="38">
        <v>1</v>
      </c>
      <c r="N4862" s="38">
        <v>1</v>
      </c>
      <c r="O4862" s="38" t="s">
        <v>201</v>
      </c>
      <c r="P4862" s="38" t="s">
        <v>1531</v>
      </c>
    </row>
    <row r="4863" spans="1:16" s="38" customFormat="1" ht="15" hidden="1" x14ac:dyDescent="0.2">
      <c r="A4863" s="38" t="s">
        <v>93</v>
      </c>
      <c r="B4863" s="38" t="str">
        <f t="shared" si="9"/>
        <v>mo_priv010</v>
      </c>
      <c r="C4863" s="38" t="s">
        <v>917</v>
      </c>
      <c r="D4863" s="38">
        <v>7</v>
      </c>
      <c r="E4863" s="38">
        <v>24</v>
      </c>
      <c r="F4863" s="38">
        <v>2025</v>
      </c>
      <c r="G4863" s="38">
        <v>4</v>
      </c>
      <c r="H4863" s="38" t="s">
        <v>14</v>
      </c>
      <c r="I4863" s="38" t="s">
        <v>461</v>
      </c>
      <c r="J4863" s="38" t="s">
        <v>523</v>
      </c>
      <c r="K4863" s="38" t="s">
        <v>1058</v>
      </c>
      <c r="L4863" s="38">
        <v>42</v>
      </c>
      <c r="M4863" s="38">
        <v>7</v>
      </c>
      <c r="N4863" s="38">
        <v>6</v>
      </c>
      <c r="O4863" s="38" t="s">
        <v>201</v>
      </c>
      <c r="P4863" s="38" t="s">
        <v>1756</v>
      </c>
    </row>
    <row r="4864" spans="1:16" s="38" customFormat="1" ht="15" hidden="1" x14ac:dyDescent="0.2">
      <c r="A4864" s="38" t="s">
        <v>93</v>
      </c>
      <c r="B4864" s="38" t="str">
        <f t="shared" si="9"/>
        <v>mo_priv010</v>
      </c>
      <c r="C4864" s="38" t="s">
        <v>917</v>
      </c>
      <c r="D4864" s="38">
        <v>7</v>
      </c>
      <c r="E4864" s="38">
        <v>24</v>
      </c>
      <c r="F4864" s="38">
        <v>2025</v>
      </c>
      <c r="G4864" s="38">
        <v>4</v>
      </c>
      <c r="H4864" s="38" t="s">
        <v>14</v>
      </c>
      <c r="I4864" s="38" t="s">
        <v>1966</v>
      </c>
      <c r="J4864" s="38" t="s">
        <v>481</v>
      </c>
      <c r="K4864" s="38" t="s">
        <v>1058</v>
      </c>
      <c r="L4864" s="38">
        <v>1</v>
      </c>
      <c r="M4864" s="38">
        <v>1</v>
      </c>
      <c r="N4864" s="38">
        <v>1</v>
      </c>
      <c r="O4864" s="38" t="s">
        <v>201</v>
      </c>
      <c r="P4864" s="38" t="s">
        <v>1568</v>
      </c>
    </row>
    <row r="4865" spans="1:16" s="38" customFormat="1" ht="15" hidden="1" x14ac:dyDescent="0.2">
      <c r="A4865" s="38" t="s">
        <v>93</v>
      </c>
      <c r="B4865" s="38" t="str">
        <f t="shared" si="9"/>
        <v>mo_priv010</v>
      </c>
      <c r="C4865" s="38" t="s">
        <v>917</v>
      </c>
      <c r="D4865" s="38">
        <v>7</v>
      </c>
      <c r="E4865" s="38">
        <v>24</v>
      </c>
      <c r="F4865" s="38">
        <v>2025</v>
      </c>
      <c r="G4865" s="38">
        <v>4</v>
      </c>
      <c r="H4865" s="38" t="s">
        <v>14</v>
      </c>
      <c r="I4865" s="38" t="s">
        <v>351</v>
      </c>
      <c r="J4865" s="38" t="s">
        <v>352</v>
      </c>
      <c r="K4865" s="38" t="s">
        <v>1058</v>
      </c>
      <c r="L4865" s="38">
        <v>2</v>
      </c>
      <c r="M4865" s="38">
        <v>2</v>
      </c>
      <c r="N4865" s="38">
        <v>1</v>
      </c>
      <c r="O4865" s="38" t="s">
        <v>201</v>
      </c>
      <c r="P4865" s="38" t="s">
        <v>1516</v>
      </c>
    </row>
    <row r="4866" spans="1:16" s="38" customFormat="1" ht="15" hidden="1" x14ac:dyDescent="0.2">
      <c r="A4866" s="38" t="s">
        <v>93</v>
      </c>
      <c r="B4866" s="38" t="str">
        <f t="shared" si="9"/>
        <v>mo_priv010</v>
      </c>
      <c r="C4866" s="38" t="s">
        <v>917</v>
      </c>
      <c r="D4866" s="38">
        <v>7</v>
      </c>
      <c r="E4866" s="38">
        <v>24</v>
      </c>
      <c r="F4866" s="38">
        <v>2025</v>
      </c>
      <c r="G4866" s="38">
        <v>4</v>
      </c>
      <c r="H4866" s="38" t="s">
        <v>14</v>
      </c>
      <c r="I4866" s="38" t="s">
        <v>425</v>
      </c>
      <c r="J4866" s="38" t="s">
        <v>426</v>
      </c>
      <c r="K4866" s="38" t="s">
        <v>1058</v>
      </c>
      <c r="L4866" s="38">
        <v>1</v>
      </c>
      <c r="M4866" s="38">
        <v>1</v>
      </c>
      <c r="N4866" s="38">
        <v>1</v>
      </c>
      <c r="O4866" s="38" t="s">
        <v>201</v>
      </c>
      <c r="P4866" s="38" t="s">
        <v>271</v>
      </c>
    </row>
    <row r="4867" spans="1:16" s="38" customFormat="1" ht="15" hidden="1" x14ac:dyDescent="0.2">
      <c r="A4867" s="38" t="s">
        <v>93</v>
      </c>
      <c r="B4867" s="38" t="str">
        <f t="shared" si="9"/>
        <v>mo_priv010</v>
      </c>
      <c r="C4867" s="38" t="s">
        <v>917</v>
      </c>
      <c r="D4867" s="38">
        <v>7</v>
      </c>
      <c r="E4867" s="38">
        <v>24</v>
      </c>
      <c r="F4867" s="38">
        <v>2025</v>
      </c>
      <c r="G4867" s="38">
        <v>4</v>
      </c>
      <c r="H4867" s="38" t="s">
        <v>14</v>
      </c>
      <c r="I4867" s="38" t="s">
        <v>325</v>
      </c>
      <c r="J4867" s="38" t="s">
        <v>2081</v>
      </c>
      <c r="K4867" s="38" t="s">
        <v>1058</v>
      </c>
      <c r="L4867" s="38">
        <v>45</v>
      </c>
      <c r="M4867" s="38">
        <v>45</v>
      </c>
      <c r="N4867" s="38">
        <v>1</v>
      </c>
      <c r="O4867" s="38" t="s">
        <v>201</v>
      </c>
      <c r="P4867" s="38" t="s">
        <v>2082</v>
      </c>
    </row>
    <row r="4868" spans="1:16" s="38" customFormat="1" ht="15" hidden="1" x14ac:dyDescent="0.2">
      <c r="A4868" s="38" t="s">
        <v>106</v>
      </c>
      <c r="B4868" s="38" t="str">
        <f t="shared" si="9"/>
        <v>mo_priv011</v>
      </c>
      <c r="C4868" s="38" t="s">
        <v>917</v>
      </c>
      <c r="D4868" s="38">
        <v>7</v>
      </c>
      <c r="E4868" s="38">
        <v>24</v>
      </c>
      <c r="F4868" s="38">
        <v>2025</v>
      </c>
      <c r="G4868" s="38">
        <v>4</v>
      </c>
      <c r="H4868" s="38" t="s">
        <v>1505</v>
      </c>
      <c r="I4868" s="38" t="s">
        <v>375</v>
      </c>
      <c r="J4868" s="38" t="s">
        <v>376</v>
      </c>
      <c r="K4868" s="38" t="s">
        <v>1218</v>
      </c>
      <c r="L4868" s="38">
        <v>306</v>
      </c>
      <c r="M4868" s="38">
        <v>306</v>
      </c>
      <c r="N4868" s="38">
        <v>1</v>
      </c>
      <c r="O4868" s="38" t="s">
        <v>201</v>
      </c>
      <c r="P4868" s="38" t="s">
        <v>1515</v>
      </c>
    </row>
    <row r="4869" spans="1:16" s="38" customFormat="1" ht="15" hidden="1" x14ac:dyDescent="0.2">
      <c r="A4869" s="38" t="s">
        <v>106</v>
      </c>
      <c r="B4869" s="38" t="str">
        <f t="shared" si="9"/>
        <v>mo_priv011</v>
      </c>
      <c r="C4869" s="38" t="s">
        <v>917</v>
      </c>
      <c r="D4869" s="38">
        <v>7</v>
      </c>
      <c r="E4869" s="38">
        <v>24</v>
      </c>
      <c r="F4869" s="38">
        <v>2025</v>
      </c>
      <c r="G4869" s="38">
        <v>4</v>
      </c>
      <c r="H4869" s="38" t="s">
        <v>1505</v>
      </c>
      <c r="I4869" s="38" t="s">
        <v>375</v>
      </c>
      <c r="J4869" s="38" t="s">
        <v>398</v>
      </c>
      <c r="K4869" s="38" t="s">
        <v>1218</v>
      </c>
      <c r="L4869" s="38">
        <v>18</v>
      </c>
      <c r="M4869" s="38">
        <v>18</v>
      </c>
      <c r="N4869" s="38">
        <v>1</v>
      </c>
      <c r="O4869" s="38" t="s">
        <v>201</v>
      </c>
      <c r="P4869" s="38" t="s">
        <v>1453</v>
      </c>
    </row>
    <row r="4870" spans="1:16" s="38" customFormat="1" ht="15" hidden="1" x14ac:dyDescent="0.25">
      <c r="A4870" s="38" t="s">
        <v>106</v>
      </c>
      <c r="B4870" s="38" t="str">
        <f t="shared" si="9"/>
        <v>mo_priv011</v>
      </c>
      <c r="C4870" s="38" t="s">
        <v>917</v>
      </c>
      <c r="D4870" s="38">
        <v>7</v>
      </c>
      <c r="E4870" s="38">
        <v>24</v>
      </c>
      <c r="F4870" s="38">
        <v>2025</v>
      </c>
      <c r="G4870" s="38">
        <v>4</v>
      </c>
      <c r="H4870" s="38" t="s">
        <v>1505</v>
      </c>
      <c r="I4870" s="38" t="s">
        <v>371</v>
      </c>
      <c r="J4870" s="38" t="s">
        <v>370</v>
      </c>
      <c r="K4870" s="38" t="s">
        <v>1058</v>
      </c>
      <c r="L4870" s="38">
        <v>20</v>
      </c>
      <c r="M4870" s="38">
        <v>4</v>
      </c>
      <c r="N4870" s="38">
        <v>5</v>
      </c>
      <c r="O4870" s="38" t="s">
        <v>201</v>
      </c>
      <c r="P4870" s="5" t="s">
        <v>1706</v>
      </c>
    </row>
    <row r="4871" spans="1:16" s="38" customFormat="1" ht="15" hidden="1" x14ac:dyDescent="0.2">
      <c r="A4871" s="38" t="s">
        <v>106</v>
      </c>
      <c r="B4871" s="38" t="str">
        <f t="shared" si="9"/>
        <v>mo_priv011</v>
      </c>
      <c r="C4871" s="38" t="s">
        <v>917</v>
      </c>
      <c r="D4871" s="38">
        <v>7</v>
      </c>
      <c r="E4871" s="38">
        <v>24</v>
      </c>
      <c r="F4871" s="38">
        <v>2025</v>
      </c>
      <c r="G4871" s="38">
        <v>4</v>
      </c>
      <c r="H4871" s="38" t="s">
        <v>1505</v>
      </c>
      <c r="I4871" s="38" t="s">
        <v>468</v>
      </c>
      <c r="J4871" s="38" t="s">
        <v>581</v>
      </c>
      <c r="K4871" s="38" t="s">
        <v>1058</v>
      </c>
      <c r="L4871" s="38">
        <v>3</v>
      </c>
      <c r="M4871" s="38">
        <v>3</v>
      </c>
      <c r="N4871" s="38">
        <v>1</v>
      </c>
      <c r="O4871" s="38" t="s">
        <v>201</v>
      </c>
      <c r="P4871" s="38" t="s">
        <v>1165</v>
      </c>
    </row>
    <row r="4872" spans="1:16" s="38" customFormat="1" ht="15" hidden="1" x14ac:dyDescent="0.2">
      <c r="A4872" s="38" t="s">
        <v>106</v>
      </c>
      <c r="B4872" s="38" t="str">
        <f t="shared" si="9"/>
        <v>mo_priv011</v>
      </c>
      <c r="C4872" s="38" t="s">
        <v>917</v>
      </c>
      <c r="D4872" s="38">
        <v>7</v>
      </c>
      <c r="E4872" s="38">
        <v>24</v>
      </c>
      <c r="F4872" s="38">
        <v>2025</v>
      </c>
      <c r="G4872" s="38">
        <v>4</v>
      </c>
      <c r="H4872" s="38" t="s">
        <v>1505</v>
      </c>
      <c r="I4872" s="38" t="s">
        <v>375</v>
      </c>
      <c r="J4872" s="38" t="s">
        <v>1676</v>
      </c>
      <c r="K4872" s="38" t="s">
        <v>1218</v>
      </c>
      <c r="L4872" s="38">
        <v>6</v>
      </c>
      <c r="M4872" s="38">
        <v>6</v>
      </c>
      <c r="N4872" s="38">
        <v>1</v>
      </c>
      <c r="O4872" s="38" t="s">
        <v>201</v>
      </c>
      <c r="P4872" s="38" t="s">
        <v>1531</v>
      </c>
    </row>
    <row r="4873" spans="1:16" s="38" customFormat="1" ht="15" hidden="1" x14ac:dyDescent="0.2">
      <c r="A4873" s="38" t="s">
        <v>106</v>
      </c>
      <c r="B4873" s="38" t="str">
        <f t="shared" si="9"/>
        <v>mo_priv011</v>
      </c>
      <c r="C4873" s="38" t="s">
        <v>917</v>
      </c>
      <c r="D4873" s="38">
        <v>7</v>
      </c>
      <c r="E4873" s="38">
        <v>24</v>
      </c>
      <c r="F4873" s="38">
        <v>2025</v>
      </c>
      <c r="G4873" s="38">
        <v>4</v>
      </c>
      <c r="H4873" s="38" t="s">
        <v>1505</v>
      </c>
      <c r="I4873" s="38" t="s">
        <v>399</v>
      </c>
      <c r="J4873" s="38" t="s">
        <v>400</v>
      </c>
      <c r="K4873" s="38" t="s">
        <v>1058</v>
      </c>
      <c r="L4873" s="38">
        <v>6</v>
      </c>
      <c r="M4873" s="38">
        <v>6</v>
      </c>
      <c r="N4873" s="38">
        <v>1</v>
      </c>
      <c r="O4873" s="38" t="s">
        <v>201</v>
      </c>
      <c r="P4873" s="38" t="s">
        <v>1547</v>
      </c>
    </row>
    <row r="4874" spans="1:16" s="38" customFormat="1" ht="15" hidden="1" x14ac:dyDescent="0.2">
      <c r="A4874" s="38" t="s">
        <v>106</v>
      </c>
      <c r="B4874" s="38" t="str">
        <f t="shared" si="9"/>
        <v>mo_priv011</v>
      </c>
      <c r="C4874" s="38" t="s">
        <v>917</v>
      </c>
      <c r="D4874" s="38">
        <v>7</v>
      </c>
      <c r="E4874" s="38">
        <v>24</v>
      </c>
      <c r="F4874" s="38">
        <v>2025</v>
      </c>
      <c r="G4874" s="38">
        <v>4</v>
      </c>
      <c r="H4874" s="38" t="s">
        <v>1505</v>
      </c>
      <c r="I4874" s="38" t="s">
        <v>415</v>
      </c>
      <c r="J4874" s="38" t="s">
        <v>1762</v>
      </c>
      <c r="K4874" s="38" t="s">
        <v>1058</v>
      </c>
      <c r="L4874" s="38">
        <v>224</v>
      </c>
      <c r="M4874" s="38">
        <v>8</v>
      </c>
      <c r="N4874" s="38">
        <v>28</v>
      </c>
      <c r="O4874" s="38" t="s">
        <v>201</v>
      </c>
      <c r="P4874" s="38" t="s">
        <v>501</v>
      </c>
    </row>
    <row r="4875" spans="1:16" s="38" customFormat="1" ht="15" hidden="1" x14ac:dyDescent="0.2">
      <c r="A4875" s="38" t="s">
        <v>106</v>
      </c>
      <c r="B4875" s="38" t="str">
        <f t="shared" si="9"/>
        <v>mo_priv011</v>
      </c>
      <c r="C4875" s="38" t="s">
        <v>917</v>
      </c>
      <c r="D4875" s="38">
        <v>7</v>
      </c>
      <c r="E4875" s="38">
        <v>24</v>
      </c>
      <c r="F4875" s="38">
        <v>2025</v>
      </c>
      <c r="G4875" s="38">
        <v>4</v>
      </c>
      <c r="H4875" s="38" t="s">
        <v>1505</v>
      </c>
      <c r="I4875" s="38" t="s">
        <v>425</v>
      </c>
      <c r="J4875" s="38" t="s">
        <v>426</v>
      </c>
      <c r="K4875" s="38" t="s">
        <v>1058</v>
      </c>
      <c r="L4875" s="38">
        <v>9</v>
      </c>
      <c r="M4875" s="38">
        <v>9</v>
      </c>
      <c r="N4875" s="38">
        <v>1</v>
      </c>
      <c r="O4875" s="38" t="s">
        <v>201</v>
      </c>
      <c r="P4875" s="38" t="s">
        <v>271</v>
      </c>
    </row>
    <row r="4876" spans="1:16" s="38" customFormat="1" ht="15" hidden="1" x14ac:dyDescent="0.2">
      <c r="A4876" s="38" t="s">
        <v>106</v>
      </c>
      <c r="B4876" s="38" t="str">
        <f t="shared" si="9"/>
        <v>mo_priv011</v>
      </c>
      <c r="C4876" s="38" t="s">
        <v>917</v>
      </c>
      <c r="D4876" s="38">
        <v>7</v>
      </c>
      <c r="E4876" s="38">
        <v>24</v>
      </c>
      <c r="F4876" s="38">
        <v>2025</v>
      </c>
      <c r="G4876" s="38">
        <v>4</v>
      </c>
      <c r="H4876" s="38" t="s">
        <v>1505</v>
      </c>
      <c r="I4876" s="38" t="s">
        <v>520</v>
      </c>
      <c r="J4876" s="38" t="s">
        <v>521</v>
      </c>
      <c r="K4876" s="38" t="s">
        <v>1058</v>
      </c>
      <c r="L4876" s="38">
        <v>750</v>
      </c>
      <c r="M4876" s="38">
        <v>5</v>
      </c>
      <c r="N4876" s="38">
        <v>150</v>
      </c>
      <c r="O4876" s="38" t="s">
        <v>201</v>
      </c>
      <c r="P4876" s="38" t="s">
        <v>1571</v>
      </c>
    </row>
    <row r="4877" spans="1:16" s="38" customFormat="1" ht="15" hidden="1" x14ac:dyDescent="0.2">
      <c r="A4877" s="38" t="s">
        <v>106</v>
      </c>
      <c r="B4877" s="38" t="str">
        <f t="shared" si="9"/>
        <v>mo_priv011</v>
      </c>
      <c r="C4877" s="38" t="s">
        <v>917</v>
      </c>
      <c r="D4877" s="38">
        <v>7</v>
      </c>
      <c r="E4877" s="38">
        <v>24</v>
      </c>
      <c r="F4877" s="38">
        <v>2025</v>
      </c>
      <c r="G4877" s="38">
        <v>4</v>
      </c>
      <c r="H4877" s="38" t="s">
        <v>1505</v>
      </c>
      <c r="I4877" s="38" t="s">
        <v>493</v>
      </c>
      <c r="J4877" s="38" t="s">
        <v>306</v>
      </c>
      <c r="K4877" s="38" t="s">
        <v>1058</v>
      </c>
      <c r="L4877" s="38">
        <v>56</v>
      </c>
      <c r="M4877" s="38">
        <v>4</v>
      </c>
      <c r="N4877" s="38">
        <v>14</v>
      </c>
      <c r="O4877" s="38" t="s">
        <v>201</v>
      </c>
      <c r="P4877" s="38" t="s">
        <v>1494</v>
      </c>
    </row>
    <row r="4878" spans="1:16" s="38" customFormat="1" ht="15" hidden="1" x14ac:dyDescent="0.2">
      <c r="A4878" s="38" t="s">
        <v>106</v>
      </c>
      <c r="B4878" s="38" t="str">
        <f t="shared" si="9"/>
        <v>mo_priv011</v>
      </c>
      <c r="C4878" s="38" t="s">
        <v>917</v>
      </c>
      <c r="D4878" s="38">
        <v>7</v>
      </c>
      <c r="E4878" s="38">
        <v>24</v>
      </c>
      <c r="F4878" s="38">
        <v>2025</v>
      </c>
      <c r="G4878" s="38">
        <v>4</v>
      </c>
      <c r="H4878" s="38" t="s">
        <v>1505</v>
      </c>
      <c r="I4878" s="38" t="s">
        <v>520</v>
      </c>
      <c r="J4878" s="38" t="s">
        <v>521</v>
      </c>
      <c r="K4878" s="38" t="s">
        <v>1058</v>
      </c>
      <c r="L4878" s="38">
        <v>540</v>
      </c>
      <c r="M4878" s="38">
        <v>6</v>
      </c>
      <c r="N4878" s="38">
        <v>90</v>
      </c>
      <c r="O4878" s="38" t="s">
        <v>201</v>
      </c>
      <c r="P4878" s="38" t="s">
        <v>1571</v>
      </c>
    </row>
    <row r="4879" spans="1:16" s="38" customFormat="1" ht="15" hidden="1" x14ac:dyDescent="0.2">
      <c r="A4879" s="38" t="s">
        <v>106</v>
      </c>
      <c r="B4879" s="38" t="str">
        <f t="shared" si="9"/>
        <v>mo_priv011</v>
      </c>
      <c r="C4879" s="38" t="s">
        <v>917</v>
      </c>
      <c r="D4879" s="38">
        <v>7</v>
      </c>
      <c r="E4879" s="38">
        <v>24</v>
      </c>
      <c r="F4879" s="38">
        <v>2025</v>
      </c>
      <c r="G4879" s="38">
        <v>4</v>
      </c>
      <c r="H4879" s="38" t="s">
        <v>1505</v>
      </c>
      <c r="I4879" s="38" t="s">
        <v>1966</v>
      </c>
      <c r="J4879" s="38" t="s">
        <v>481</v>
      </c>
      <c r="K4879" s="38" t="s">
        <v>1058</v>
      </c>
      <c r="L4879" s="38">
        <v>2</v>
      </c>
      <c r="M4879" s="38">
        <v>2</v>
      </c>
      <c r="N4879" s="38">
        <v>1</v>
      </c>
      <c r="O4879" s="38" t="s">
        <v>201</v>
      </c>
      <c r="P4879" s="38" t="s">
        <v>1568</v>
      </c>
    </row>
    <row r="4880" spans="1:16" s="38" customFormat="1" ht="15" hidden="1" x14ac:dyDescent="0.2">
      <c r="A4880" s="38" t="s">
        <v>106</v>
      </c>
      <c r="B4880" s="38" t="str">
        <f t="shared" si="9"/>
        <v>mo_priv011</v>
      </c>
      <c r="C4880" s="38" t="s">
        <v>917</v>
      </c>
      <c r="D4880" s="38">
        <v>7</v>
      </c>
      <c r="E4880" s="38">
        <v>24</v>
      </c>
      <c r="F4880" s="38">
        <v>2025</v>
      </c>
      <c r="G4880" s="38">
        <v>4</v>
      </c>
      <c r="H4880" s="38" t="s">
        <v>1505</v>
      </c>
      <c r="I4880" s="38" t="s">
        <v>978</v>
      </c>
      <c r="J4880" s="38" t="s">
        <v>1013</v>
      </c>
      <c r="K4880" s="38" t="s">
        <v>1058</v>
      </c>
      <c r="L4880" s="38">
        <v>120</v>
      </c>
      <c r="M4880" s="38">
        <v>40</v>
      </c>
      <c r="N4880" s="38">
        <v>3</v>
      </c>
      <c r="O4880" s="38" t="s">
        <v>201</v>
      </c>
      <c r="P4880" s="38" t="s">
        <v>1949</v>
      </c>
    </row>
    <row r="4881" spans="1:16" s="38" customFormat="1" ht="15" hidden="1" x14ac:dyDescent="0.2">
      <c r="A4881" s="38" t="s">
        <v>19</v>
      </c>
      <c r="B4881" s="38" t="str">
        <f t="shared" si="9"/>
        <v>mo_priv027</v>
      </c>
      <c r="C4881" s="38" t="s">
        <v>917</v>
      </c>
      <c r="D4881" s="38">
        <v>7</v>
      </c>
      <c r="E4881" s="38">
        <v>27</v>
      </c>
      <c r="F4881" s="38">
        <v>2025</v>
      </c>
      <c r="G4881" s="38">
        <v>4</v>
      </c>
      <c r="H4881" s="38" t="s">
        <v>1505</v>
      </c>
      <c r="I4881" s="38" t="s">
        <v>525</v>
      </c>
      <c r="J4881" s="38" t="s">
        <v>526</v>
      </c>
      <c r="K4881" s="38" t="s">
        <v>1058</v>
      </c>
      <c r="L4881" s="38">
        <v>432</v>
      </c>
      <c r="M4881" s="38">
        <v>144</v>
      </c>
      <c r="N4881" s="38">
        <v>3</v>
      </c>
      <c r="O4881" s="38" t="s">
        <v>201</v>
      </c>
      <c r="P4881" s="38" t="s">
        <v>1586</v>
      </c>
    </row>
    <row r="4882" spans="1:16" s="38" customFormat="1" ht="15" hidden="1" x14ac:dyDescent="0.2">
      <c r="A4882" s="38" t="s">
        <v>19</v>
      </c>
      <c r="B4882" s="38" t="str">
        <f t="shared" si="9"/>
        <v>mo_priv027</v>
      </c>
      <c r="C4882" s="38" t="s">
        <v>917</v>
      </c>
      <c r="D4882" s="38">
        <v>7</v>
      </c>
      <c r="E4882" s="38">
        <v>27</v>
      </c>
      <c r="F4882" s="38">
        <v>2025</v>
      </c>
      <c r="G4882" s="38">
        <v>4</v>
      </c>
      <c r="H4882" s="38" t="s">
        <v>1505</v>
      </c>
      <c r="I4882" s="38" t="s">
        <v>2067</v>
      </c>
      <c r="J4882" s="38" t="s">
        <v>442</v>
      </c>
      <c r="K4882" s="38" t="s">
        <v>1058</v>
      </c>
      <c r="L4882" s="38">
        <v>1</v>
      </c>
      <c r="M4882" s="38">
        <v>1</v>
      </c>
      <c r="N4882" s="38">
        <v>1</v>
      </c>
      <c r="O4882" s="38" t="s">
        <v>201</v>
      </c>
      <c r="P4882" s="38" t="s">
        <v>1709</v>
      </c>
    </row>
    <row r="4883" spans="1:16" s="38" customFormat="1" ht="15" hidden="1" x14ac:dyDescent="0.2">
      <c r="A4883" s="38" t="s">
        <v>19</v>
      </c>
      <c r="B4883" s="38" t="str">
        <f t="shared" si="9"/>
        <v>mo_priv027</v>
      </c>
      <c r="C4883" s="38" t="s">
        <v>917</v>
      </c>
      <c r="D4883" s="38">
        <v>7</v>
      </c>
      <c r="E4883" s="38">
        <v>27</v>
      </c>
      <c r="F4883" s="38">
        <v>2025</v>
      </c>
      <c r="G4883" s="38">
        <v>4</v>
      </c>
      <c r="H4883" s="38" t="s">
        <v>1505</v>
      </c>
      <c r="I4883" s="38" t="s">
        <v>468</v>
      </c>
      <c r="J4883" s="38" t="s">
        <v>581</v>
      </c>
      <c r="K4883" s="38" t="s">
        <v>1058</v>
      </c>
      <c r="L4883" s="38">
        <v>158</v>
      </c>
      <c r="M4883" s="38">
        <v>79</v>
      </c>
      <c r="N4883" s="38">
        <v>2</v>
      </c>
      <c r="O4883" s="38" t="s">
        <v>201</v>
      </c>
      <c r="P4883" s="38" t="s">
        <v>1165</v>
      </c>
    </row>
    <row r="4884" spans="1:16" s="38" customFormat="1" ht="15" hidden="1" x14ac:dyDescent="0.2">
      <c r="A4884" s="38" t="s">
        <v>19</v>
      </c>
      <c r="B4884" s="38" t="str">
        <f t="shared" si="9"/>
        <v>mo_priv027</v>
      </c>
      <c r="C4884" s="38" t="s">
        <v>917</v>
      </c>
      <c r="D4884" s="38">
        <v>7</v>
      </c>
      <c r="E4884" s="38">
        <v>27</v>
      </c>
      <c r="F4884" s="38">
        <v>2025</v>
      </c>
      <c r="G4884" s="38">
        <v>4</v>
      </c>
      <c r="H4884" s="38" t="s">
        <v>1505</v>
      </c>
      <c r="I4884" s="38" t="s">
        <v>520</v>
      </c>
      <c r="J4884" s="38" t="s">
        <v>521</v>
      </c>
      <c r="K4884" s="38" t="s">
        <v>1058</v>
      </c>
      <c r="L4884" s="38">
        <v>540</v>
      </c>
      <c r="M4884" s="38">
        <v>6</v>
      </c>
      <c r="N4884" s="38">
        <v>90</v>
      </c>
      <c r="O4884" s="38" t="s">
        <v>201</v>
      </c>
      <c r="P4884" s="38" t="s">
        <v>1571</v>
      </c>
    </row>
    <row r="4885" spans="1:16" s="38" customFormat="1" ht="15" hidden="1" x14ac:dyDescent="0.2">
      <c r="A4885" s="38" t="s">
        <v>19</v>
      </c>
      <c r="B4885" s="38" t="str">
        <f t="shared" si="9"/>
        <v>mo_priv027</v>
      </c>
      <c r="C4885" s="38" t="s">
        <v>917</v>
      </c>
      <c r="D4885" s="38">
        <v>7</v>
      </c>
      <c r="E4885" s="38">
        <v>27</v>
      </c>
      <c r="F4885" s="38">
        <v>2025</v>
      </c>
      <c r="G4885" s="38">
        <v>4</v>
      </c>
      <c r="H4885" s="38" t="s">
        <v>1505</v>
      </c>
      <c r="I4885" s="38" t="s">
        <v>989</v>
      </c>
      <c r="J4885" s="38" t="s">
        <v>1028</v>
      </c>
      <c r="K4885" s="38" t="s">
        <v>1058</v>
      </c>
      <c r="L4885" s="38">
        <v>64</v>
      </c>
      <c r="M4885" s="38">
        <v>64</v>
      </c>
      <c r="N4885" s="38">
        <v>1</v>
      </c>
      <c r="O4885" s="38" t="s">
        <v>201</v>
      </c>
      <c r="P4885" s="38" t="s">
        <v>1027</v>
      </c>
    </row>
    <row r="4886" spans="1:16" s="38" customFormat="1" ht="15" hidden="1" x14ac:dyDescent="0.2">
      <c r="A4886" s="38" t="s">
        <v>19</v>
      </c>
      <c r="B4886" s="38" t="str">
        <f t="shared" si="9"/>
        <v>mo_priv027</v>
      </c>
      <c r="C4886" s="38" t="s">
        <v>917</v>
      </c>
      <c r="D4886" s="38">
        <v>7</v>
      </c>
      <c r="E4886" s="38">
        <v>27</v>
      </c>
      <c r="F4886" s="38">
        <v>2025</v>
      </c>
      <c r="G4886" s="38">
        <v>4</v>
      </c>
      <c r="H4886" s="38" t="s">
        <v>1505</v>
      </c>
      <c r="I4886" s="38" t="s">
        <v>399</v>
      </c>
      <c r="J4886" s="38" t="s">
        <v>400</v>
      </c>
      <c r="K4886" s="38" t="s">
        <v>1058</v>
      </c>
      <c r="L4886" s="38">
        <v>1</v>
      </c>
      <c r="M4886" s="38">
        <v>1</v>
      </c>
      <c r="N4886" s="38">
        <v>1</v>
      </c>
      <c r="O4886" s="38" t="s">
        <v>201</v>
      </c>
      <c r="P4886" s="38" t="s">
        <v>1547</v>
      </c>
    </row>
    <row r="4887" spans="1:16" s="38" customFormat="1" ht="15" hidden="1" x14ac:dyDescent="0.2">
      <c r="A4887" s="38" t="s">
        <v>19</v>
      </c>
      <c r="B4887" s="38" t="str">
        <f t="shared" si="9"/>
        <v>mo_priv027</v>
      </c>
      <c r="C4887" s="38" t="s">
        <v>917</v>
      </c>
      <c r="D4887" s="38">
        <v>7</v>
      </c>
      <c r="E4887" s="38">
        <v>27</v>
      </c>
      <c r="F4887" s="38">
        <v>2025</v>
      </c>
      <c r="G4887" s="38">
        <v>4</v>
      </c>
      <c r="H4887" s="38" t="s">
        <v>1505</v>
      </c>
      <c r="I4887" s="38" t="s">
        <v>380</v>
      </c>
      <c r="J4887" s="38" t="s">
        <v>381</v>
      </c>
      <c r="K4887" s="38" t="s">
        <v>1058</v>
      </c>
      <c r="L4887" s="38">
        <v>1</v>
      </c>
      <c r="M4887" s="38">
        <v>1</v>
      </c>
      <c r="N4887" s="38">
        <v>1</v>
      </c>
      <c r="O4887" s="38" t="s">
        <v>201</v>
      </c>
      <c r="P4887" s="38" t="s">
        <v>1680</v>
      </c>
    </row>
    <row r="4888" spans="1:16" s="38" customFormat="1" ht="15" hidden="1" x14ac:dyDescent="0.2">
      <c r="A4888" s="38" t="s">
        <v>19</v>
      </c>
      <c r="B4888" s="38" t="str">
        <f t="shared" si="9"/>
        <v>mo_priv027</v>
      </c>
      <c r="C4888" s="38" t="s">
        <v>917</v>
      </c>
      <c r="D4888" s="38">
        <v>7</v>
      </c>
      <c r="E4888" s="38">
        <v>27</v>
      </c>
      <c r="F4888" s="38">
        <v>2025</v>
      </c>
      <c r="G4888" s="38">
        <v>4</v>
      </c>
      <c r="H4888" s="38" t="s">
        <v>1505</v>
      </c>
      <c r="I4888" s="38" t="s">
        <v>425</v>
      </c>
      <c r="J4888" s="38" t="s">
        <v>426</v>
      </c>
      <c r="K4888" s="38" t="s">
        <v>1058</v>
      </c>
      <c r="L4888" s="38">
        <v>6</v>
      </c>
      <c r="M4888" s="38">
        <v>6</v>
      </c>
      <c r="N4888" s="38">
        <v>1</v>
      </c>
      <c r="O4888" s="38" t="s">
        <v>201</v>
      </c>
      <c r="P4888" s="38" t="s">
        <v>271</v>
      </c>
    </row>
    <row r="4889" spans="1:16" s="8" customFormat="1" ht="15" hidden="1" x14ac:dyDescent="0.25">
      <c r="A4889" s="5" t="s">
        <v>19</v>
      </c>
      <c r="B4889" s="5" t="str">
        <f t="shared" si="9"/>
        <v>mo_priv027</v>
      </c>
      <c r="C4889" s="5" t="s">
        <v>917</v>
      </c>
      <c r="D4889" s="5">
        <v>7</v>
      </c>
      <c r="E4889" s="5">
        <v>27</v>
      </c>
      <c r="F4889" s="5">
        <v>2025</v>
      </c>
      <c r="G4889" s="5">
        <v>4</v>
      </c>
      <c r="H4889" s="5" t="s">
        <v>1505</v>
      </c>
      <c r="I4889" s="5" t="s">
        <v>1003</v>
      </c>
      <c r="J4889" s="5" t="s">
        <v>2083</v>
      </c>
      <c r="K4889" s="5" t="s">
        <v>1058</v>
      </c>
      <c r="L4889" s="5">
        <v>1</v>
      </c>
      <c r="M4889" s="5">
        <v>1</v>
      </c>
      <c r="N4889" s="5">
        <v>1</v>
      </c>
      <c r="O4889" s="5" t="s">
        <v>2084</v>
      </c>
      <c r="P4889" s="5" t="s">
        <v>2085</v>
      </c>
    </row>
    <row r="4890" spans="1:16" s="38" customFormat="1" ht="15" hidden="1" x14ac:dyDescent="0.2">
      <c r="A4890" s="38" t="s">
        <v>19</v>
      </c>
      <c r="B4890" s="38" t="str">
        <f t="shared" si="9"/>
        <v>mo_priv027</v>
      </c>
      <c r="C4890" s="38" t="s">
        <v>917</v>
      </c>
      <c r="D4890" s="38">
        <v>7</v>
      </c>
      <c r="E4890" s="38">
        <v>27</v>
      </c>
      <c r="F4890" s="38">
        <v>2025</v>
      </c>
      <c r="G4890" s="38">
        <v>4</v>
      </c>
      <c r="H4890" s="38" t="s">
        <v>14</v>
      </c>
      <c r="I4890" s="38" t="s">
        <v>989</v>
      </c>
      <c r="J4890" s="38" t="s">
        <v>1028</v>
      </c>
      <c r="K4890" s="38" t="s">
        <v>1058</v>
      </c>
      <c r="L4890" s="38">
        <v>138</v>
      </c>
      <c r="M4890" s="38">
        <v>138</v>
      </c>
      <c r="N4890" s="38">
        <v>1</v>
      </c>
      <c r="O4890" s="38" t="s">
        <v>201</v>
      </c>
      <c r="P4890" s="38" t="s">
        <v>1027</v>
      </c>
    </row>
    <row r="4891" spans="1:16" s="38" customFormat="1" ht="15" hidden="1" x14ac:dyDescent="0.2">
      <c r="A4891" s="38" t="s">
        <v>19</v>
      </c>
      <c r="B4891" s="38" t="str">
        <f t="shared" si="9"/>
        <v>mo_priv027</v>
      </c>
      <c r="C4891" s="38" t="s">
        <v>917</v>
      </c>
      <c r="D4891" s="38">
        <v>7</v>
      </c>
      <c r="E4891" s="38">
        <v>27</v>
      </c>
      <c r="F4891" s="38">
        <v>2025</v>
      </c>
      <c r="G4891" s="38">
        <v>4</v>
      </c>
      <c r="H4891" s="38" t="s">
        <v>14</v>
      </c>
      <c r="I4891" s="38" t="s">
        <v>525</v>
      </c>
      <c r="J4891" s="38" t="s">
        <v>526</v>
      </c>
      <c r="K4891" s="38" t="s">
        <v>1058</v>
      </c>
      <c r="L4891" s="38">
        <v>1128</v>
      </c>
      <c r="M4891" s="38">
        <v>94</v>
      </c>
      <c r="N4891" s="38">
        <v>12</v>
      </c>
      <c r="O4891" s="38" t="s">
        <v>201</v>
      </c>
      <c r="P4891" s="38" t="s">
        <v>292</v>
      </c>
    </row>
    <row r="4892" spans="1:16" s="38" customFormat="1" ht="15" hidden="1" x14ac:dyDescent="0.2">
      <c r="A4892" s="38" t="s">
        <v>19</v>
      </c>
      <c r="B4892" s="38" t="str">
        <f t="shared" si="9"/>
        <v>mo_priv027</v>
      </c>
      <c r="C4892" s="38" t="s">
        <v>917</v>
      </c>
      <c r="D4892" s="38">
        <v>7</v>
      </c>
      <c r="E4892" s="38">
        <v>27</v>
      </c>
      <c r="F4892" s="38">
        <v>2025</v>
      </c>
      <c r="G4892" s="38">
        <v>4</v>
      </c>
      <c r="H4892" s="38" t="s">
        <v>14</v>
      </c>
      <c r="I4892" s="38" t="s">
        <v>468</v>
      </c>
      <c r="J4892" s="38" t="s">
        <v>581</v>
      </c>
      <c r="K4892" s="38" t="s">
        <v>1058</v>
      </c>
      <c r="L4892" s="38">
        <v>82</v>
      </c>
      <c r="M4892" s="38">
        <v>82</v>
      </c>
      <c r="N4892" s="38">
        <v>1</v>
      </c>
      <c r="O4892" s="38" t="s">
        <v>201</v>
      </c>
      <c r="P4892" s="38" t="s">
        <v>1165</v>
      </c>
    </row>
    <row r="4893" spans="1:16" s="38" customFormat="1" ht="15" hidden="1" x14ac:dyDescent="0.2">
      <c r="A4893" s="38" t="s">
        <v>19</v>
      </c>
      <c r="B4893" s="38" t="str">
        <f t="shared" si="9"/>
        <v>mo_priv027</v>
      </c>
      <c r="C4893" s="38" t="s">
        <v>917</v>
      </c>
      <c r="D4893" s="38">
        <v>7</v>
      </c>
      <c r="E4893" s="38">
        <v>27</v>
      </c>
      <c r="F4893" s="38">
        <v>2025</v>
      </c>
      <c r="G4893" s="38">
        <v>4</v>
      </c>
      <c r="H4893" s="38" t="s">
        <v>14</v>
      </c>
      <c r="I4893" s="38" t="s">
        <v>520</v>
      </c>
      <c r="J4893" s="38" t="s">
        <v>521</v>
      </c>
      <c r="K4893" s="38" t="s">
        <v>1058</v>
      </c>
      <c r="L4893" s="38">
        <v>675</v>
      </c>
      <c r="M4893" s="38">
        <v>9</v>
      </c>
      <c r="N4893" s="38">
        <v>75</v>
      </c>
      <c r="O4893" s="38" t="s">
        <v>201</v>
      </c>
      <c r="P4893" s="38" t="s">
        <v>1571</v>
      </c>
    </row>
    <row r="4894" spans="1:16" s="38" customFormat="1" ht="15" hidden="1" x14ac:dyDescent="0.2">
      <c r="A4894" s="38" t="s">
        <v>19</v>
      </c>
      <c r="B4894" s="38" t="str">
        <f t="shared" si="9"/>
        <v>mo_priv027</v>
      </c>
      <c r="C4894" s="38" t="s">
        <v>917</v>
      </c>
      <c r="D4894" s="38">
        <v>7</v>
      </c>
      <c r="E4894" s="38">
        <v>27</v>
      </c>
      <c r="F4894" s="38">
        <v>2025</v>
      </c>
      <c r="G4894" s="38">
        <v>4</v>
      </c>
      <c r="H4894" s="38" t="s">
        <v>14</v>
      </c>
      <c r="I4894" s="38" t="s">
        <v>520</v>
      </c>
      <c r="J4894" s="38" t="s">
        <v>521</v>
      </c>
      <c r="K4894" s="38" t="s">
        <v>1058</v>
      </c>
      <c r="L4894" s="38">
        <v>15</v>
      </c>
      <c r="M4894" s="38">
        <v>1</v>
      </c>
      <c r="N4894" s="38">
        <v>15</v>
      </c>
      <c r="O4894" s="38" t="s">
        <v>201</v>
      </c>
      <c r="P4894" s="38" t="s">
        <v>1571</v>
      </c>
    </row>
    <row r="4895" spans="1:16" s="38" customFormat="1" ht="15" hidden="1" x14ac:dyDescent="0.2">
      <c r="A4895" s="38" t="s">
        <v>19</v>
      </c>
      <c r="B4895" s="38" t="str">
        <f t="shared" si="9"/>
        <v>mo_priv027</v>
      </c>
      <c r="C4895" s="38" t="s">
        <v>917</v>
      </c>
      <c r="D4895" s="38">
        <v>7</v>
      </c>
      <c r="E4895" s="38">
        <v>27</v>
      </c>
      <c r="F4895" s="38">
        <v>2025</v>
      </c>
      <c r="G4895" s="38">
        <v>4</v>
      </c>
      <c r="H4895" s="38" t="s">
        <v>14</v>
      </c>
      <c r="I4895" s="38" t="s">
        <v>314</v>
      </c>
      <c r="J4895" s="38" t="s">
        <v>1617</v>
      </c>
      <c r="K4895" s="38" t="s">
        <v>1058</v>
      </c>
      <c r="L4895" s="38">
        <v>8</v>
      </c>
      <c r="M4895" s="38">
        <v>8</v>
      </c>
      <c r="N4895" s="38">
        <v>1</v>
      </c>
      <c r="O4895" s="38" t="s">
        <v>201</v>
      </c>
      <c r="P4895" s="38" t="s">
        <v>1432</v>
      </c>
    </row>
    <row r="4896" spans="1:16" s="38" customFormat="1" ht="15" hidden="1" x14ac:dyDescent="0.2">
      <c r="A4896" s="38" t="s">
        <v>19</v>
      </c>
      <c r="B4896" s="38" t="str">
        <f t="shared" si="9"/>
        <v>mo_priv027</v>
      </c>
      <c r="C4896" s="38" t="s">
        <v>917</v>
      </c>
      <c r="D4896" s="38">
        <v>7</v>
      </c>
      <c r="E4896" s="38">
        <v>27</v>
      </c>
      <c r="F4896" s="38">
        <v>2025</v>
      </c>
      <c r="G4896" s="38">
        <v>4</v>
      </c>
      <c r="H4896" s="38" t="s">
        <v>14</v>
      </c>
      <c r="I4896" s="38" t="s">
        <v>380</v>
      </c>
      <c r="J4896" s="38" t="s">
        <v>381</v>
      </c>
      <c r="K4896" s="38" t="s">
        <v>1058</v>
      </c>
      <c r="L4896" s="38">
        <v>1</v>
      </c>
      <c r="M4896" s="38">
        <v>1</v>
      </c>
      <c r="N4896" s="38">
        <v>1</v>
      </c>
      <c r="O4896" s="38" t="s">
        <v>201</v>
      </c>
      <c r="P4896" s="38" t="s">
        <v>1680</v>
      </c>
    </row>
    <row r="4897" spans="1:16" s="38" customFormat="1" ht="15" hidden="1" x14ac:dyDescent="0.2">
      <c r="A4897" s="38" t="s">
        <v>27</v>
      </c>
      <c r="B4897" s="38" t="str">
        <f t="shared" si="9"/>
        <v>mo_priv032</v>
      </c>
      <c r="C4897" s="38" t="s">
        <v>917</v>
      </c>
      <c r="D4897" s="38">
        <v>7</v>
      </c>
      <c r="E4897" s="38">
        <v>27</v>
      </c>
      <c r="F4897" s="38">
        <v>2025</v>
      </c>
      <c r="G4897" s="38">
        <v>4</v>
      </c>
      <c r="H4897" s="38" t="s">
        <v>14</v>
      </c>
      <c r="I4897" s="38" t="s">
        <v>375</v>
      </c>
      <c r="J4897" s="38" t="s">
        <v>376</v>
      </c>
      <c r="K4897" s="38" t="s">
        <v>1218</v>
      </c>
      <c r="L4897" s="38">
        <v>115</v>
      </c>
      <c r="M4897" s="38">
        <v>115</v>
      </c>
      <c r="N4897" s="38">
        <v>1</v>
      </c>
      <c r="O4897" s="38" t="s">
        <v>201</v>
      </c>
      <c r="P4897" s="38" t="s">
        <v>1515</v>
      </c>
    </row>
    <row r="4898" spans="1:16" s="38" customFormat="1" ht="15" hidden="1" x14ac:dyDescent="0.2">
      <c r="A4898" s="38" t="s">
        <v>27</v>
      </c>
      <c r="B4898" s="38" t="str">
        <f t="shared" si="9"/>
        <v>mo_priv032</v>
      </c>
      <c r="C4898" s="38" t="s">
        <v>917</v>
      </c>
      <c r="D4898" s="38">
        <v>7</v>
      </c>
      <c r="E4898" s="38">
        <v>27</v>
      </c>
      <c r="F4898" s="38">
        <v>2025</v>
      </c>
      <c r="G4898" s="38">
        <v>4</v>
      </c>
      <c r="H4898" s="38" t="s">
        <v>14</v>
      </c>
      <c r="I4898" s="38" t="s">
        <v>375</v>
      </c>
      <c r="J4898" s="38" t="s">
        <v>398</v>
      </c>
      <c r="K4898" s="38" t="s">
        <v>1218</v>
      </c>
      <c r="L4898" s="38">
        <v>486</v>
      </c>
      <c r="M4898" s="38">
        <v>486</v>
      </c>
      <c r="N4898" s="38">
        <v>1</v>
      </c>
      <c r="O4898" s="38" t="s">
        <v>201</v>
      </c>
      <c r="P4898" s="38" t="s">
        <v>1453</v>
      </c>
    </row>
    <row r="4899" spans="1:16" s="38" customFormat="1" ht="15" hidden="1" x14ac:dyDescent="0.2">
      <c r="A4899" s="38" t="s">
        <v>27</v>
      </c>
      <c r="B4899" s="38" t="str">
        <f t="shared" si="9"/>
        <v>mo_priv032</v>
      </c>
      <c r="C4899" s="38" t="s">
        <v>917</v>
      </c>
      <c r="D4899" s="38">
        <v>7</v>
      </c>
      <c r="E4899" s="38">
        <v>27</v>
      </c>
      <c r="F4899" s="38">
        <v>2025</v>
      </c>
      <c r="G4899" s="38">
        <v>4</v>
      </c>
      <c r="H4899" s="38" t="s">
        <v>14</v>
      </c>
      <c r="I4899" s="38" t="s">
        <v>520</v>
      </c>
      <c r="J4899" s="38" t="s">
        <v>521</v>
      </c>
      <c r="K4899" s="38" t="s">
        <v>1058</v>
      </c>
      <c r="L4899" s="38">
        <v>1200</v>
      </c>
      <c r="M4899" s="38">
        <v>24</v>
      </c>
      <c r="N4899" s="38">
        <v>50</v>
      </c>
      <c r="O4899" s="38" t="s">
        <v>201</v>
      </c>
      <c r="P4899" s="38" t="s">
        <v>1571</v>
      </c>
    </row>
    <row r="4900" spans="1:16" s="38" customFormat="1" ht="15" hidden="1" x14ac:dyDescent="0.2">
      <c r="A4900" s="38" t="s">
        <v>27</v>
      </c>
      <c r="B4900" s="38" t="str">
        <f t="shared" si="9"/>
        <v>mo_priv032</v>
      </c>
      <c r="C4900" s="38" t="s">
        <v>917</v>
      </c>
      <c r="D4900" s="38">
        <v>7</v>
      </c>
      <c r="E4900" s="38">
        <v>27</v>
      </c>
      <c r="F4900" s="38">
        <v>2025</v>
      </c>
      <c r="G4900" s="38">
        <v>4</v>
      </c>
      <c r="H4900" s="38" t="s">
        <v>14</v>
      </c>
      <c r="I4900" s="38" t="s">
        <v>989</v>
      </c>
      <c r="J4900" s="38" t="s">
        <v>1028</v>
      </c>
      <c r="K4900" s="38" t="s">
        <v>1058</v>
      </c>
      <c r="L4900" s="38">
        <v>11</v>
      </c>
      <c r="M4900" s="38">
        <v>11</v>
      </c>
      <c r="N4900" s="38">
        <v>1</v>
      </c>
      <c r="O4900" s="38" t="s">
        <v>201</v>
      </c>
      <c r="P4900" s="38" t="s">
        <v>1027</v>
      </c>
    </row>
    <row r="4901" spans="1:16" s="38" customFormat="1" ht="15" hidden="1" x14ac:dyDescent="0.2">
      <c r="A4901" s="38" t="s">
        <v>27</v>
      </c>
      <c r="B4901" s="38" t="str">
        <f t="shared" si="9"/>
        <v>mo_priv032</v>
      </c>
      <c r="C4901" s="38" t="s">
        <v>917</v>
      </c>
      <c r="D4901" s="38">
        <v>7</v>
      </c>
      <c r="E4901" s="38">
        <v>27</v>
      </c>
      <c r="F4901" s="38">
        <v>2025</v>
      </c>
      <c r="G4901" s="38">
        <v>4</v>
      </c>
      <c r="H4901" s="38" t="s">
        <v>14</v>
      </c>
      <c r="I4901" s="38" t="s">
        <v>520</v>
      </c>
      <c r="J4901" s="38" t="s">
        <v>521</v>
      </c>
      <c r="K4901" s="38" t="s">
        <v>1058</v>
      </c>
      <c r="L4901" s="38">
        <v>700</v>
      </c>
      <c r="M4901" s="38">
        <v>7</v>
      </c>
      <c r="N4901" s="38">
        <v>100</v>
      </c>
      <c r="O4901" s="38" t="s">
        <v>201</v>
      </c>
      <c r="P4901" s="38" t="s">
        <v>1571</v>
      </c>
    </row>
    <row r="4902" spans="1:16" s="38" customFormat="1" ht="15" hidden="1" x14ac:dyDescent="0.2">
      <c r="A4902" s="38" t="s">
        <v>27</v>
      </c>
      <c r="B4902" s="38" t="str">
        <f t="shared" si="9"/>
        <v>mo_priv032</v>
      </c>
      <c r="C4902" s="38" t="s">
        <v>917</v>
      </c>
      <c r="D4902" s="38">
        <v>7</v>
      </c>
      <c r="E4902" s="38">
        <v>27</v>
      </c>
      <c r="F4902" s="38">
        <v>2025</v>
      </c>
      <c r="G4902" s="38">
        <v>4</v>
      </c>
      <c r="H4902" s="38" t="s">
        <v>14</v>
      </c>
      <c r="I4902" s="38" t="s">
        <v>525</v>
      </c>
      <c r="J4902" s="38" t="s">
        <v>526</v>
      </c>
      <c r="K4902" s="38" t="s">
        <v>1058</v>
      </c>
      <c r="L4902" s="38">
        <v>208</v>
      </c>
      <c r="M4902" s="38">
        <v>13</v>
      </c>
      <c r="N4902" s="38">
        <v>16</v>
      </c>
      <c r="O4902" s="38" t="s">
        <v>201</v>
      </c>
      <c r="P4902" s="38" t="s">
        <v>292</v>
      </c>
    </row>
    <row r="4903" spans="1:16" s="38" customFormat="1" ht="15" hidden="1" x14ac:dyDescent="0.2">
      <c r="A4903" s="38" t="s">
        <v>27</v>
      </c>
      <c r="B4903" s="38" t="str">
        <f t="shared" si="9"/>
        <v>mo_priv032</v>
      </c>
      <c r="C4903" s="38" t="s">
        <v>917</v>
      </c>
      <c r="D4903" s="38">
        <v>7</v>
      </c>
      <c r="E4903" s="38">
        <v>27</v>
      </c>
      <c r="F4903" s="38">
        <v>2025</v>
      </c>
      <c r="G4903" s="38">
        <v>4</v>
      </c>
      <c r="H4903" s="38" t="s">
        <v>14</v>
      </c>
      <c r="I4903" s="38" t="s">
        <v>399</v>
      </c>
      <c r="J4903" s="38" t="s">
        <v>400</v>
      </c>
      <c r="K4903" s="38" t="s">
        <v>1058</v>
      </c>
      <c r="L4903" s="38">
        <v>1</v>
      </c>
      <c r="M4903" s="38">
        <v>1</v>
      </c>
      <c r="N4903" s="38">
        <v>1</v>
      </c>
      <c r="O4903" s="38" t="s">
        <v>201</v>
      </c>
      <c r="P4903" s="38" t="s">
        <v>1547</v>
      </c>
    </row>
    <row r="4904" spans="1:16" s="38" customFormat="1" ht="15" hidden="1" x14ac:dyDescent="0.2">
      <c r="A4904" s="38" t="s">
        <v>26</v>
      </c>
      <c r="B4904" s="38" t="str">
        <f t="shared" si="9"/>
        <v>mo_priv031</v>
      </c>
      <c r="C4904" s="38" t="s">
        <v>917</v>
      </c>
      <c r="D4904" s="38">
        <v>7</v>
      </c>
      <c r="E4904" s="38">
        <v>27</v>
      </c>
      <c r="F4904" s="38">
        <v>2025</v>
      </c>
      <c r="G4904" s="38">
        <v>4</v>
      </c>
      <c r="H4904" s="38" t="s">
        <v>1505</v>
      </c>
      <c r="I4904" s="38" t="s">
        <v>520</v>
      </c>
      <c r="J4904" s="38" t="s">
        <v>521</v>
      </c>
      <c r="K4904" s="38" t="s">
        <v>1058</v>
      </c>
      <c r="L4904" s="38">
        <v>1800</v>
      </c>
      <c r="M4904" s="38">
        <v>90</v>
      </c>
      <c r="N4904" s="38">
        <v>90</v>
      </c>
      <c r="O4904" s="38" t="s">
        <v>201</v>
      </c>
      <c r="P4904" s="38" t="s">
        <v>1571</v>
      </c>
    </row>
    <row r="4905" spans="1:16" s="38" customFormat="1" ht="15" hidden="1" x14ac:dyDescent="0.2">
      <c r="A4905" s="38" t="s">
        <v>26</v>
      </c>
      <c r="B4905" s="38" t="str">
        <f t="shared" si="9"/>
        <v>mo_priv031</v>
      </c>
      <c r="C4905" s="38" t="s">
        <v>917</v>
      </c>
      <c r="D4905" s="38">
        <v>7</v>
      </c>
      <c r="E4905" s="38">
        <v>27</v>
      </c>
      <c r="F4905" s="38">
        <v>2025</v>
      </c>
      <c r="G4905" s="38">
        <v>4</v>
      </c>
      <c r="H4905" s="38" t="s">
        <v>1505</v>
      </c>
      <c r="I4905" s="38" t="s">
        <v>525</v>
      </c>
      <c r="J4905" s="38" t="s">
        <v>526</v>
      </c>
      <c r="K4905" s="38" t="s">
        <v>1058</v>
      </c>
      <c r="L4905" s="38">
        <v>344</v>
      </c>
      <c r="M4905" s="38">
        <v>43</v>
      </c>
      <c r="N4905" s="38">
        <v>8</v>
      </c>
      <c r="O4905" s="38" t="s">
        <v>201</v>
      </c>
      <c r="P4905" s="38" t="s">
        <v>1586</v>
      </c>
    </row>
    <row r="4906" spans="1:16" s="38" customFormat="1" ht="15" hidden="1" x14ac:dyDescent="0.2">
      <c r="A4906" s="38" t="s">
        <v>26</v>
      </c>
      <c r="B4906" s="38" t="str">
        <f t="shared" si="9"/>
        <v>mo_priv031</v>
      </c>
      <c r="C4906" s="38" t="s">
        <v>917</v>
      </c>
      <c r="D4906" s="38">
        <v>7</v>
      </c>
      <c r="E4906" s="38">
        <v>27</v>
      </c>
      <c r="F4906" s="38">
        <v>2025</v>
      </c>
      <c r="G4906" s="38">
        <v>4</v>
      </c>
      <c r="H4906" s="38" t="s">
        <v>1505</v>
      </c>
      <c r="I4906" s="38" t="s">
        <v>375</v>
      </c>
      <c r="J4906" s="38" t="s">
        <v>398</v>
      </c>
      <c r="K4906" s="38" t="s">
        <v>1218</v>
      </c>
      <c r="L4906" s="38">
        <v>32</v>
      </c>
      <c r="M4906" s="38">
        <v>32</v>
      </c>
      <c r="N4906" s="38">
        <v>1</v>
      </c>
      <c r="O4906" s="38" t="s">
        <v>201</v>
      </c>
      <c r="P4906" s="38" t="s">
        <v>1453</v>
      </c>
    </row>
    <row r="4907" spans="1:16" s="38" customFormat="1" ht="15" hidden="1" x14ac:dyDescent="0.2">
      <c r="A4907" s="38" t="s">
        <v>26</v>
      </c>
      <c r="B4907" s="38" t="str">
        <f t="shared" si="9"/>
        <v>mo_priv031</v>
      </c>
      <c r="C4907" s="38" t="s">
        <v>917</v>
      </c>
      <c r="D4907" s="38">
        <v>7</v>
      </c>
      <c r="E4907" s="38">
        <v>27</v>
      </c>
      <c r="F4907" s="38">
        <v>2025</v>
      </c>
      <c r="G4907" s="38">
        <v>4</v>
      </c>
      <c r="H4907" s="38" t="s">
        <v>1505</v>
      </c>
      <c r="I4907" s="38" t="s">
        <v>989</v>
      </c>
      <c r="J4907" s="38" t="s">
        <v>1028</v>
      </c>
      <c r="K4907" s="38" t="s">
        <v>1058</v>
      </c>
      <c r="L4907" s="38">
        <v>5</v>
      </c>
      <c r="M4907" s="38">
        <v>5</v>
      </c>
      <c r="N4907" s="38">
        <v>1</v>
      </c>
      <c r="O4907" s="38" t="s">
        <v>201</v>
      </c>
      <c r="P4907" s="38" t="s">
        <v>1027</v>
      </c>
    </row>
    <row r="4908" spans="1:16" s="38" customFormat="1" ht="15" hidden="1" x14ac:dyDescent="0.2">
      <c r="A4908" s="38" t="s">
        <v>26</v>
      </c>
      <c r="B4908" s="38" t="str">
        <f t="shared" si="9"/>
        <v>mo_priv031</v>
      </c>
      <c r="C4908" s="38" t="s">
        <v>917</v>
      </c>
      <c r="D4908" s="38">
        <v>7</v>
      </c>
      <c r="E4908" s="38">
        <v>27</v>
      </c>
      <c r="F4908" s="38">
        <v>2025</v>
      </c>
      <c r="G4908" s="38">
        <v>4</v>
      </c>
      <c r="H4908" s="38" t="s">
        <v>1505</v>
      </c>
      <c r="I4908" s="38" t="s">
        <v>314</v>
      </c>
      <c r="J4908" s="38" t="s">
        <v>1617</v>
      </c>
      <c r="K4908" s="38" t="s">
        <v>1058</v>
      </c>
      <c r="L4908" s="38">
        <v>20</v>
      </c>
      <c r="M4908" s="38">
        <v>4</v>
      </c>
      <c r="N4908" s="38">
        <v>5</v>
      </c>
      <c r="O4908" s="38" t="s">
        <v>201</v>
      </c>
      <c r="P4908" s="38" t="s">
        <v>1432</v>
      </c>
    </row>
    <row r="4909" spans="1:16" s="38" customFormat="1" ht="15" hidden="1" x14ac:dyDescent="0.2">
      <c r="A4909" s="38" t="s">
        <v>26</v>
      </c>
      <c r="B4909" s="38" t="str">
        <f t="shared" si="9"/>
        <v>mo_priv031</v>
      </c>
      <c r="C4909" s="38" t="s">
        <v>917</v>
      </c>
      <c r="D4909" s="38">
        <v>7</v>
      </c>
      <c r="E4909" s="38">
        <v>27</v>
      </c>
      <c r="F4909" s="38">
        <v>2025</v>
      </c>
      <c r="G4909" s="38">
        <v>4</v>
      </c>
      <c r="H4909" s="38" t="s">
        <v>1505</v>
      </c>
      <c r="I4909" s="38" t="s">
        <v>468</v>
      </c>
      <c r="J4909" s="38" t="s">
        <v>581</v>
      </c>
      <c r="K4909" s="38" t="s">
        <v>1058</v>
      </c>
      <c r="L4909" s="38">
        <v>44</v>
      </c>
      <c r="M4909" s="38">
        <v>22</v>
      </c>
      <c r="N4909" s="38">
        <v>2</v>
      </c>
      <c r="O4909" s="38" t="s">
        <v>201</v>
      </c>
      <c r="P4909" s="38" t="s">
        <v>1165</v>
      </c>
    </row>
    <row r="4910" spans="1:16" s="38" customFormat="1" ht="15" hidden="1" x14ac:dyDescent="0.2">
      <c r="A4910" s="38" t="s">
        <v>25</v>
      </c>
      <c r="B4910" s="38" t="str">
        <f t="shared" si="9"/>
        <v>mo_priv029</v>
      </c>
      <c r="C4910" s="38" t="s">
        <v>917</v>
      </c>
      <c r="D4910" s="38">
        <v>7</v>
      </c>
      <c r="E4910" s="38">
        <v>27</v>
      </c>
      <c r="F4910" s="38">
        <v>2025</v>
      </c>
      <c r="G4910" s="38">
        <v>4</v>
      </c>
      <c r="H4910" s="38" t="s">
        <v>1505</v>
      </c>
      <c r="I4910" s="38" t="s">
        <v>525</v>
      </c>
      <c r="J4910" s="38" t="s">
        <v>526</v>
      </c>
      <c r="K4910" s="38" t="s">
        <v>1058</v>
      </c>
      <c r="L4910" s="38">
        <v>12</v>
      </c>
      <c r="M4910" s="38">
        <v>2</v>
      </c>
      <c r="N4910" s="38">
        <v>6</v>
      </c>
      <c r="O4910" s="38" t="s">
        <v>201</v>
      </c>
      <c r="P4910" s="38" t="s">
        <v>1586</v>
      </c>
    </row>
    <row r="4911" spans="1:16" s="38" customFormat="1" ht="15" hidden="1" x14ac:dyDescent="0.2">
      <c r="A4911" s="38" t="s">
        <v>25</v>
      </c>
      <c r="B4911" s="38" t="str">
        <f t="shared" si="9"/>
        <v>mo_priv029</v>
      </c>
      <c r="C4911" s="38" t="s">
        <v>917</v>
      </c>
      <c r="D4911" s="38">
        <v>7</v>
      </c>
      <c r="E4911" s="38">
        <v>27</v>
      </c>
      <c r="F4911" s="38">
        <v>2025</v>
      </c>
      <c r="G4911" s="38">
        <v>4</v>
      </c>
      <c r="H4911" s="38" t="s">
        <v>1505</v>
      </c>
      <c r="I4911" s="38" t="s">
        <v>468</v>
      </c>
      <c r="J4911" s="38" t="s">
        <v>581</v>
      </c>
      <c r="K4911" s="38" t="s">
        <v>1058</v>
      </c>
      <c r="L4911" s="38">
        <v>70</v>
      </c>
      <c r="M4911" s="38">
        <v>70</v>
      </c>
      <c r="N4911" s="38">
        <v>1</v>
      </c>
      <c r="O4911" s="38" t="s">
        <v>201</v>
      </c>
      <c r="P4911" s="38" t="s">
        <v>1165</v>
      </c>
    </row>
    <row r="4912" spans="1:16" s="38" customFormat="1" ht="15" hidden="1" x14ac:dyDescent="0.2">
      <c r="A4912" s="38" t="s">
        <v>25</v>
      </c>
      <c r="B4912" s="38" t="str">
        <f t="shared" si="9"/>
        <v>mo_priv029</v>
      </c>
      <c r="C4912" s="38" t="s">
        <v>917</v>
      </c>
      <c r="D4912" s="38">
        <v>7</v>
      </c>
      <c r="E4912" s="38">
        <v>27</v>
      </c>
      <c r="F4912" s="38">
        <v>2025</v>
      </c>
      <c r="G4912" s="38">
        <v>4</v>
      </c>
      <c r="H4912" s="38" t="s">
        <v>1505</v>
      </c>
      <c r="I4912" s="38" t="s">
        <v>979</v>
      </c>
      <c r="J4912" s="38" t="s">
        <v>1811</v>
      </c>
      <c r="K4912" s="38" t="s">
        <v>1058</v>
      </c>
      <c r="L4912" s="38">
        <v>70</v>
      </c>
      <c r="M4912" s="38">
        <v>5</v>
      </c>
      <c r="N4912" s="38">
        <v>14</v>
      </c>
      <c r="O4912" s="38" t="s">
        <v>201</v>
      </c>
      <c r="P4912" s="38" t="s">
        <v>2058</v>
      </c>
    </row>
    <row r="4913" spans="1:16" s="38" customFormat="1" ht="15" hidden="1" x14ac:dyDescent="0.2">
      <c r="A4913" s="38" t="s">
        <v>25</v>
      </c>
      <c r="B4913" s="38" t="str">
        <f t="shared" si="9"/>
        <v>mo_priv029</v>
      </c>
      <c r="C4913" s="38" t="s">
        <v>917</v>
      </c>
      <c r="D4913" s="38">
        <v>7</v>
      </c>
      <c r="E4913" s="38">
        <v>27</v>
      </c>
      <c r="F4913" s="38">
        <v>2025</v>
      </c>
      <c r="G4913" s="38">
        <v>4</v>
      </c>
      <c r="H4913" s="38" t="s">
        <v>1505</v>
      </c>
      <c r="I4913" s="38" t="s">
        <v>431</v>
      </c>
      <c r="J4913" s="38" t="s">
        <v>1937</v>
      </c>
      <c r="K4913" s="38" t="s">
        <v>1058</v>
      </c>
      <c r="L4913" s="38">
        <v>47</v>
      </c>
      <c r="M4913" s="38">
        <v>47</v>
      </c>
      <c r="N4913" s="38">
        <v>1</v>
      </c>
      <c r="O4913" s="38" t="s">
        <v>201</v>
      </c>
      <c r="P4913" s="38" t="s">
        <v>1938</v>
      </c>
    </row>
    <row r="4914" spans="1:16" s="38" customFormat="1" ht="15" hidden="1" x14ac:dyDescent="0.2">
      <c r="A4914" s="38" t="s">
        <v>25</v>
      </c>
      <c r="B4914" s="38" t="str">
        <f t="shared" si="9"/>
        <v>mo_priv029</v>
      </c>
      <c r="C4914" s="38" t="s">
        <v>917</v>
      </c>
      <c r="D4914" s="38">
        <v>7</v>
      </c>
      <c r="E4914" s="38">
        <v>27</v>
      </c>
      <c r="F4914" s="38">
        <v>2025</v>
      </c>
      <c r="G4914" s="38">
        <v>4</v>
      </c>
      <c r="H4914" s="38" t="s">
        <v>1505</v>
      </c>
      <c r="I4914" s="38" t="s">
        <v>375</v>
      </c>
      <c r="J4914" s="38" t="s">
        <v>376</v>
      </c>
      <c r="K4914" s="38" t="s">
        <v>1218</v>
      </c>
      <c r="L4914" s="38">
        <v>13</v>
      </c>
      <c r="M4914" s="38">
        <v>13</v>
      </c>
      <c r="N4914" s="38">
        <v>1</v>
      </c>
      <c r="O4914" s="38" t="s">
        <v>201</v>
      </c>
      <c r="P4914" s="38" t="s">
        <v>1515</v>
      </c>
    </row>
    <row r="4915" spans="1:16" s="38" customFormat="1" ht="15" hidden="1" x14ac:dyDescent="0.2">
      <c r="A4915" s="38" t="s">
        <v>25</v>
      </c>
      <c r="B4915" s="38" t="str">
        <f t="shared" si="9"/>
        <v>mo_priv029</v>
      </c>
      <c r="C4915" s="38" t="s">
        <v>917</v>
      </c>
      <c r="D4915" s="38">
        <v>7</v>
      </c>
      <c r="E4915" s="38">
        <v>27</v>
      </c>
      <c r="F4915" s="38">
        <v>2025</v>
      </c>
      <c r="G4915" s="38">
        <v>4</v>
      </c>
      <c r="H4915" s="38" t="s">
        <v>1505</v>
      </c>
      <c r="I4915" s="38" t="s">
        <v>448</v>
      </c>
      <c r="J4915" s="38" t="s">
        <v>500</v>
      </c>
      <c r="K4915" s="38" t="s">
        <v>1058</v>
      </c>
      <c r="L4915" s="38">
        <v>812</v>
      </c>
      <c r="M4915" s="38">
        <v>29</v>
      </c>
      <c r="N4915" s="38">
        <v>28</v>
      </c>
      <c r="O4915" s="38" t="s">
        <v>201</v>
      </c>
      <c r="P4915" s="38" t="s">
        <v>1020</v>
      </c>
    </row>
    <row r="4916" spans="1:16" s="38" customFormat="1" ht="15" hidden="1" x14ac:dyDescent="0.2">
      <c r="A4916" s="38" t="s">
        <v>25</v>
      </c>
      <c r="B4916" s="38" t="str">
        <f t="shared" si="9"/>
        <v>mo_priv029</v>
      </c>
      <c r="C4916" s="38" t="s">
        <v>917</v>
      </c>
      <c r="D4916" s="38">
        <v>7</v>
      </c>
      <c r="E4916" s="38">
        <v>27</v>
      </c>
      <c r="F4916" s="38">
        <v>2025</v>
      </c>
      <c r="G4916" s="38">
        <v>4</v>
      </c>
      <c r="H4916" s="38" t="s">
        <v>1505</v>
      </c>
      <c r="I4916" s="38" t="s">
        <v>520</v>
      </c>
      <c r="J4916" s="38" t="s">
        <v>521</v>
      </c>
      <c r="K4916" s="38" t="s">
        <v>1058</v>
      </c>
      <c r="L4916" s="38">
        <v>100</v>
      </c>
      <c r="M4916" s="38">
        <v>4</v>
      </c>
      <c r="N4916" s="38">
        <v>25</v>
      </c>
      <c r="O4916" s="38" t="s">
        <v>201</v>
      </c>
      <c r="P4916" s="38" t="s">
        <v>1571</v>
      </c>
    </row>
    <row r="4917" spans="1:16" s="38" customFormat="1" ht="15" hidden="1" x14ac:dyDescent="0.2">
      <c r="A4917" s="38" t="s">
        <v>25</v>
      </c>
      <c r="B4917" s="38" t="str">
        <f t="shared" si="9"/>
        <v>mo_priv029</v>
      </c>
      <c r="C4917" s="38" t="s">
        <v>917</v>
      </c>
      <c r="D4917" s="38">
        <v>7</v>
      </c>
      <c r="E4917" s="38">
        <v>27</v>
      </c>
      <c r="F4917" s="38">
        <v>2025</v>
      </c>
      <c r="G4917" s="38">
        <v>4</v>
      </c>
      <c r="H4917" s="38" t="s">
        <v>1505</v>
      </c>
      <c r="I4917" s="38" t="s">
        <v>399</v>
      </c>
      <c r="J4917" s="38" t="s">
        <v>400</v>
      </c>
      <c r="K4917" s="38" t="s">
        <v>1058</v>
      </c>
      <c r="L4917" s="38">
        <v>15</v>
      </c>
      <c r="M4917" s="38">
        <v>15</v>
      </c>
      <c r="N4917" s="38">
        <v>1</v>
      </c>
      <c r="O4917" s="38" t="s">
        <v>201</v>
      </c>
      <c r="P4917" s="38" t="s">
        <v>1547</v>
      </c>
    </row>
    <row r="4918" spans="1:16" s="38" customFormat="1" ht="15" hidden="1" x14ac:dyDescent="0.2">
      <c r="A4918" s="38" t="s">
        <v>25</v>
      </c>
      <c r="B4918" s="38" t="str">
        <f t="shared" si="9"/>
        <v>mo_priv029</v>
      </c>
      <c r="C4918" s="38" t="s">
        <v>917</v>
      </c>
      <c r="D4918" s="38">
        <v>7</v>
      </c>
      <c r="E4918" s="38">
        <v>27</v>
      </c>
      <c r="F4918" s="38">
        <v>2025</v>
      </c>
      <c r="G4918" s="38">
        <v>4</v>
      </c>
      <c r="H4918" s="38" t="s">
        <v>1505</v>
      </c>
      <c r="I4918" s="38" t="s">
        <v>989</v>
      </c>
      <c r="J4918" s="38" t="s">
        <v>1028</v>
      </c>
      <c r="K4918" s="38" t="s">
        <v>1058</v>
      </c>
      <c r="L4918" s="38">
        <v>214</v>
      </c>
      <c r="M4918" s="38">
        <v>214</v>
      </c>
      <c r="N4918" s="38">
        <v>1</v>
      </c>
      <c r="O4918" s="38" t="s">
        <v>201</v>
      </c>
      <c r="P4918" s="38" t="s">
        <v>1027</v>
      </c>
    </row>
    <row r="4919" spans="1:16" s="38" customFormat="1" ht="15" hidden="1" x14ac:dyDescent="0.2">
      <c r="A4919" s="38" t="s">
        <v>25</v>
      </c>
      <c r="B4919" s="38" t="str">
        <f t="shared" si="9"/>
        <v>mo_priv029</v>
      </c>
      <c r="C4919" s="38" t="s">
        <v>917</v>
      </c>
      <c r="D4919" s="38">
        <v>7</v>
      </c>
      <c r="E4919" s="38">
        <v>27</v>
      </c>
      <c r="F4919" s="38">
        <v>2025</v>
      </c>
      <c r="G4919" s="38">
        <v>4</v>
      </c>
      <c r="H4919" s="38" t="s">
        <v>1505</v>
      </c>
      <c r="I4919" s="38" t="s">
        <v>314</v>
      </c>
      <c r="J4919" s="38" t="s">
        <v>315</v>
      </c>
      <c r="K4919" s="38" t="s">
        <v>1058</v>
      </c>
      <c r="L4919" s="38">
        <v>25</v>
      </c>
      <c r="M4919" s="38">
        <v>5</v>
      </c>
      <c r="N4919" s="38">
        <v>5</v>
      </c>
      <c r="O4919" s="38" t="s">
        <v>201</v>
      </c>
      <c r="P4919" s="38" t="s">
        <v>1432</v>
      </c>
    </row>
    <row r="4920" spans="1:16" s="38" customFormat="1" ht="15" hidden="1" x14ac:dyDescent="0.2">
      <c r="A4920" s="38" t="s">
        <v>25</v>
      </c>
      <c r="B4920" s="38" t="str">
        <f t="shared" si="9"/>
        <v>mo_priv029</v>
      </c>
      <c r="C4920" s="38" t="s">
        <v>917</v>
      </c>
      <c r="D4920" s="38">
        <v>7</v>
      </c>
      <c r="E4920" s="38">
        <v>27</v>
      </c>
      <c r="F4920" s="38">
        <v>2025</v>
      </c>
      <c r="G4920" s="38">
        <v>4</v>
      </c>
      <c r="H4920" s="38" t="s">
        <v>1505</v>
      </c>
      <c r="I4920" s="38" t="s">
        <v>375</v>
      </c>
      <c r="J4920" s="38" t="s">
        <v>398</v>
      </c>
      <c r="K4920" s="38" t="s">
        <v>1218</v>
      </c>
      <c r="L4920" s="38">
        <v>160</v>
      </c>
      <c r="M4920" s="38">
        <v>160</v>
      </c>
      <c r="N4920" s="38">
        <v>1</v>
      </c>
      <c r="O4920" s="38" t="s">
        <v>201</v>
      </c>
      <c r="P4920" s="38" t="s">
        <v>1453</v>
      </c>
    </row>
    <row r="4921" spans="1:16" s="8" customFormat="1" ht="15" hidden="1" x14ac:dyDescent="0.25">
      <c r="A4921" s="5" t="s">
        <v>25</v>
      </c>
      <c r="B4921" s="5" t="str">
        <f t="shared" si="9"/>
        <v>mo_priv029</v>
      </c>
      <c r="C4921" s="5" t="s">
        <v>917</v>
      </c>
      <c r="D4921" s="5">
        <v>7</v>
      </c>
      <c r="E4921" s="5">
        <v>27</v>
      </c>
      <c r="F4921" s="5">
        <v>2025</v>
      </c>
      <c r="G4921" s="5">
        <v>4</v>
      </c>
      <c r="H4921" s="5" t="s">
        <v>1505</v>
      </c>
      <c r="I4921" s="5" t="s">
        <v>399</v>
      </c>
      <c r="J4921" s="5" t="s">
        <v>2086</v>
      </c>
      <c r="K4921" s="5" t="s">
        <v>1058</v>
      </c>
      <c r="L4921" s="5">
        <v>8</v>
      </c>
      <c r="M4921" s="5">
        <v>8</v>
      </c>
      <c r="N4921" s="5">
        <v>1</v>
      </c>
      <c r="O4921" s="5" t="s">
        <v>2087</v>
      </c>
      <c r="P4921" s="5" t="s">
        <v>2088</v>
      </c>
    </row>
    <row r="4922" spans="1:16" s="38" customFormat="1" ht="15" hidden="1" x14ac:dyDescent="0.2">
      <c r="A4922" s="38" t="s">
        <v>25</v>
      </c>
      <c r="B4922" s="38" t="str">
        <f t="shared" si="9"/>
        <v>mo_priv029</v>
      </c>
      <c r="C4922" s="38" t="s">
        <v>917</v>
      </c>
      <c r="D4922" s="38">
        <v>7</v>
      </c>
      <c r="E4922" s="38">
        <v>27</v>
      </c>
      <c r="F4922" s="38">
        <v>2025</v>
      </c>
      <c r="G4922" s="38">
        <v>4</v>
      </c>
      <c r="H4922" s="38" t="s">
        <v>1505</v>
      </c>
      <c r="I4922" s="38" t="s">
        <v>978</v>
      </c>
      <c r="J4922" s="38" t="s">
        <v>1013</v>
      </c>
      <c r="K4922" s="38" t="s">
        <v>1058</v>
      </c>
      <c r="L4922" s="38">
        <v>27</v>
      </c>
      <c r="M4922" s="38">
        <v>9</v>
      </c>
      <c r="N4922" s="38">
        <v>3</v>
      </c>
      <c r="O4922" s="38" t="s">
        <v>201</v>
      </c>
      <c r="P4922" s="38" t="s">
        <v>1949</v>
      </c>
    </row>
    <row r="4923" spans="1:16" s="38" customFormat="1" ht="15" hidden="1" x14ac:dyDescent="0.2">
      <c r="A4923" s="38" t="s">
        <v>25</v>
      </c>
      <c r="B4923" s="38" t="str">
        <f t="shared" si="9"/>
        <v>mo_priv029</v>
      </c>
      <c r="C4923" s="38" t="s">
        <v>917</v>
      </c>
      <c r="D4923" s="38">
        <v>7</v>
      </c>
      <c r="E4923" s="38">
        <v>27</v>
      </c>
      <c r="F4923" s="38">
        <v>2025</v>
      </c>
      <c r="G4923" s="38">
        <v>4</v>
      </c>
      <c r="H4923" s="38" t="s">
        <v>1505</v>
      </c>
      <c r="I4923" s="38" t="s">
        <v>1002</v>
      </c>
      <c r="J4923" s="38" t="s">
        <v>367</v>
      </c>
      <c r="K4923" s="38" t="s">
        <v>1058</v>
      </c>
      <c r="L4923" s="38">
        <v>1</v>
      </c>
      <c r="M4923" s="38">
        <v>1</v>
      </c>
      <c r="N4923" s="38">
        <v>1</v>
      </c>
      <c r="O4923" s="38" t="s">
        <v>201</v>
      </c>
      <c r="P4923" s="38" t="s">
        <v>1698</v>
      </c>
    </row>
    <row r="4924" spans="1:16" s="38" customFormat="1" ht="15" hidden="1" x14ac:dyDescent="0.2">
      <c r="A4924" s="38" t="s">
        <v>28</v>
      </c>
      <c r="B4924" s="38" t="str">
        <f t="shared" si="9"/>
        <v>mo_priv030</v>
      </c>
      <c r="C4924" s="38" t="s">
        <v>917</v>
      </c>
      <c r="D4924" s="38">
        <v>7</v>
      </c>
      <c r="E4924" s="38">
        <v>27</v>
      </c>
      <c r="F4924" s="38">
        <v>2025</v>
      </c>
      <c r="G4924" s="38">
        <v>4</v>
      </c>
      <c r="H4924" s="38" t="s">
        <v>14</v>
      </c>
      <c r="I4924" s="38" t="s">
        <v>989</v>
      </c>
      <c r="J4924" s="38" t="s">
        <v>1028</v>
      </c>
      <c r="K4924" s="38" t="s">
        <v>1058</v>
      </c>
      <c r="L4924" s="38">
        <v>1226</v>
      </c>
      <c r="M4924" s="38">
        <v>1226</v>
      </c>
      <c r="N4924" s="38">
        <v>1</v>
      </c>
      <c r="O4924" s="38" t="s">
        <v>201</v>
      </c>
      <c r="P4924" s="38" t="s">
        <v>1027</v>
      </c>
    </row>
    <row r="4925" spans="1:16" s="38" customFormat="1" ht="15" hidden="1" x14ac:dyDescent="0.2">
      <c r="A4925" s="38" t="s">
        <v>28</v>
      </c>
      <c r="B4925" s="38" t="str">
        <f t="shared" si="9"/>
        <v>mo_priv030</v>
      </c>
      <c r="C4925" s="38" t="s">
        <v>917</v>
      </c>
      <c r="D4925" s="38">
        <v>7</v>
      </c>
      <c r="E4925" s="38">
        <v>27</v>
      </c>
      <c r="F4925" s="38">
        <v>2025</v>
      </c>
      <c r="G4925" s="38">
        <v>4</v>
      </c>
      <c r="H4925" s="38" t="s">
        <v>14</v>
      </c>
      <c r="I4925" s="38" t="s">
        <v>520</v>
      </c>
      <c r="J4925" s="38" t="s">
        <v>521</v>
      </c>
      <c r="K4925" s="38" t="s">
        <v>1058</v>
      </c>
      <c r="L4925" s="38">
        <v>950</v>
      </c>
      <c r="M4925" s="38">
        <v>19</v>
      </c>
      <c r="N4925" s="38">
        <v>50</v>
      </c>
      <c r="O4925" s="38" t="s">
        <v>201</v>
      </c>
      <c r="P4925" s="38" t="s">
        <v>1571</v>
      </c>
    </row>
    <row r="4926" spans="1:16" s="38" customFormat="1" ht="15" hidden="1" x14ac:dyDescent="0.2">
      <c r="A4926" s="38" t="s">
        <v>28</v>
      </c>
      <c r="B4926" s="38" t="str">
        <f t="shared" si="9"/>
        <v>mo_priv030</v>
      </c>
      <c r="C4926" s="38" t="s">
        <v>917</v>
      </c>
      <c r="D4926" s="38">
        <v>7</v>
      </c>
      <c r="E4926" s="38">
        <v>27</v>
      </c>
      <c r="F4926" s="38">
        <v>2025</v>
      </c>
      <c r="G4926" s="38">
        <v>4</v>
      </c>
      <c r="H4926" s="38" t="s">
        <v>14</v>
      </c>
      <c r="I4926" s="38" t="s">
        <v>399</v>
      </c>
      <c r="J4926" s="38" t="s">
        <v>400</v>
      </c>
      <c r="K4926" s="38" t="s">
        <v>1058</v>
      </c>
      <c r="L4926" s="38">
        <v>20</v>
      </c>
      <c r="M4926" s="38">
        <v>20</v>
      </c>
      <c r="N4926" s="38">
        <v>1</v>
      </c>
      <c r="O4926" s="38" t="s">
        <v>201</v>
      </c>
      <c r="P4926" s="38" t="s">
        <v>1547</v>
      </c>
    </row>
    <row r="4927" spans="1:16" s="38" customFormat="1" ht="15" hidden="1" x14ac:dyDescent="0.2">
      <c r="A4927" s="38" t="s">
        <v>28</v>
      </c>
      <c r="B4927" s="38" t="str">
        <f t="shared" si="9"/>
        <v>mo_priv030</v>
      </c>
      <c r="C4927" s="38" t="s">
        <v>917</v>
      </c>
      <c r="D4927" s="38">
        <v>7</v>
      </c>
      <c r="E4927" s="38">
        <v>27</v>
      </c>
      <c r="F4927" s="38">
        <v>2025</v>
      </c>
      <c r="G4927" s="38">
        <v>4</v>
      </c>
      <c r="H4927" s="38" t="s">
        <v>14</v>
      </c>
      <c r="I4927" s="38" t="s">
        <v>468</v>
      </c>
      <c r="J4927" s="38" t="s">
        <v>581</v>
      </c>
      <c r="K4927" s="38" t="s">
        <v>1058</v>
      </c>
      <c r="L4927" s="38">
        <v>85</v>
      </c>
      <c r="M4927" s="38">
        <v>85</v>
      </c>
      <c r="N4927" s="38">
        <v>1</v>
      </c>
      <c r="O4927" s="38" t="s">
        <v>201</v>
      </c>
      <c r="P4927" s="38" t="s">
        <v>1165</v>
      </c>
    </row>
    <row r="4928" spans="1:16" s="38" customFormat="1" ht="15" hidden="1" x14ac:dyDescent="0.2">
      <c r="A4928" s="38" t="s">
        <v>28</v>
      </c>
      <c r="B4928" s="38" t="str">
        <f t="shared" si="9"/>
        <v>mo_priv030</v>
      </c>
      <c r="C4928" s="38" t="s">
        <v>917</v>
      </c>
      <c r="D4928" s="38">
        <v>7</v>
      </c>
      <c r="E4928" s="38">
        <v>27</v>
      </c>
      <c r="F4928" s="38">
        <v>2025</v>
      </c>
      <c r="G4928" s="38">
        <v>4</v>
      </c>
      <c r="H4928" s="38" t="s">
        <v>14</v>
      </c>
      <c r="I4928" s="38" t="s">
        <v>425</v>
      </c>
      <c r="J4928" s="38" t="s">
        <v>426</v>
      </c>
      <c r="K4928" s="38" t="s">
        <v>1058</v>
      </c>
      <c r="L4928" s="38">
        <v>6</v>
      </c>
      <c r="M4928" s="38">
        <v>6</v>
      </c>
      <c r="N4928" s="38">
        <v>1</v>
      </c>
      <c r="O4928" s="38" t="s">
        <v>201</v>
      </c>
      <c r="P4928" s="38" t="s">
        <v>271</v>
      </c>
    </row>
    <row r="4929" spans="1:16" s="38" customFormat="1" ht="15" hidden="1" x14ac:dyDescent="0.2">
      <c r="A4929" s="38" t="s">
        <v>28</v>
      </c>
      <c r="B4929" s="38" t="str">
        <f t="shared" si="9"/>
        <v>mo_priv030</v>
      </c>
      <c r="C4929" s="38" t="s">
        <v>917</v>
      </c>
      <c r="D4929" s="38">
        <v>7</v>
      </c>
      <c r="E4929" s="38">
        <v>27</v>
      </c>
      <c r="F4929" s="38">
        <v>2025</v>
      </c>
      <c r="G4929" s="38">
        <v>4</v>
      </c>
      <c r="H4929" s="38" t="s">
        <v>14</v>
      </c>
      <c r="I4929" s="38" t="s">
        <v>461</v>
      </c>
      <c r="J4929" s="38" t="s">
        <v>523</v>
      </c>
      <c r="K4929" s="38" t="s">
        <v>1058</v>
      </c>
      <c r="L4929" s="38">
        <v>100</v>
      </c>
      <c r="M4929" s="38">
        <v>4</v>
      </c>
      <c r="N4929" s="38">
        <v>25</v>
      </c>
      <c r="O4929" s="38" t="s">
        <v>201</v>
      </c>
      <c r="P4929" s="38" t="s">
        <v>1756</v>
      </c>
    </row>
    <row r="4930" spans="1:16" s="38" customFormat="1" ht="15" hidden="1" x14ac:dyDescent="0.2">
      <c r="A4930" s="38" t="s">
        <v>28</v>
      </c>
      <c r="B4930" s="38" t="str">
        <f t="shared" si="9"/>
        <v>mo_priv030</v>
      </c>
      <c r="C4930" s="38" t="s">
        <v>917</v>
      </c>
      <c r="D4930" s="38">
        <v>7</v>
      </c>
      <c r="E4930" s="38">
        <v>27</v>
      </c>
      <c r="F4930" s="38">
        <v>2025</v>
      </c>
      <c r="G4930" s="38">
        <v>4</v>
      </c>
      <c r="H4930" s="38" t="s">
        <v>14</v>
      </c>
      <c r="I4930" s="38" t="s">
        <v>520</v>
      </c>
      <c r="J4930" s="38" t="s">
        <v>521</v>
      </c>
      <c r="K4930" s="38" t="s">
        <v>1058</v>
      </c>
      <c r="L4930" s="38">
        <v>1800</v>
      </c>
      <c r="M4930" s="38">
        <v>9</v>
      </c>
      <c r="N4930" s="38">
        <v>200</v>
      </c>
      <c r="O4930" s="38" t="s">
        <v>201</v>
      </c>
      <c r="P4930" s="38" t="s">
        <v>1571</v>
      </c>
    </row>
    <row r="4931" spans="1:16" s="38" customFormat="1" ht="15" hidden="1" x14ac:dyDescent="0.2">
      <c r="A4931" s="38" t="s">
        <v>28</v>
      </c>
      <c r="B4931" s="38" t="str">
        <f t="shared" ref="B4931:B5001" si="10">CONCATENATE("mo_",A4931)</f>
        <v>mo_priv030</v>
      </c>
      <c r="C4931" s="38" t="s">
        <v>917</v>
      </c>
      <c r="D4931" s="38">
        <v>7</v>
      </c>
      <c r="E4931" s="38">
        <v>27</v>
      </c>
      <c r="F4931" s="38">
        <v>2025</v>
      </c>
      <c r="G4931" s="38">
        <v>4</v>
      </c>
      <c r="H4931" s="38" t="s">
        <v>14</v>
      </c>
      <c r="I4931" s="38" t="s">
        <v>448</v>
      </c>
      <c r="J4931" s="38" t="s">
        <v>500</v>
      </c>
      <c r="K4931" s="38" t="s">
        <v>1058</v>
      </c>
      <c r="L4931" s="38">
        <v>100</v>
      </c>
      <c r="M4931" s="38">
        <v>5</v>
      </c>
      <c r="N4931" s="38">
        <v>20</v>
      </c>
      <c r="O4931" s="38" t="s">
        <v>201</v>
      </c>
      <c r="P4931" s="38" t="s">
        <v>1020</v>
      </c>
    </row>
    <row r="4932" spans="1:16" s="38" customFormat="1" ht="15" hidden="1" x14ac:dyDescent="0.2">
      <c r="A4932" s="38" t="s">
        <v>28</v>
      </c>
      <c r="B4932" s="38" t="str">
        <f t="shared" si="10"/>
        <v>mo_priv030</v>
      </c>
      <c r="C4932" s="38" t="s">
        <v>917</v>
      </c>
      <c r="D4932" s="38">
        <v>7</v>
      </c>
      <c r="E4932" s="38">
        <v>27</v>
      </c>
      <c r="F4932" s="38">
        <v>2025</v>
      </c>
      <c r="G4932" s="38">
        <v>4</v>
      </c>
      <c r="H4932" s="38" t="s">
        <v>14</v>
      </c>
      <c r="I4932" s="38" t="s">
        <v>314</v>
      </c>
      <c r="J4932" s="38" t="s">
        <v>1617</v>
      </c>
      <c r="K4932" s="38" t="s">
        <v>1058</v>
      </c>
      <c r="L4932" s="38">
        <v>70</v>
      </c>
      <c r="M4932" s="38">
        <v>70</v>
      </c>
      <c r="N4932" s="38">
        <v>1</v>
      </c>
      <c r="O4932" s="38" t="s">
        <v>201</v>
      </c>
      <c r="P4932" s="38" t="s">
        <v>1432</v>
      </c>
    </row>
    <row r="4933" spans="1:16" s="38" customFormat="1" ht="15" hidden="1" x14ac:dyDescent="0.2">
      <c r="A4933" s="38" t="s">
        <v>28</v>
      </c>
      <c r="B4933" s="38" t="str">
        <f t="shared" si="10"/>
        <v>mo_priv030</v>
      </c>
      <c r="C4933" s="38" t="s">
        <v>917</v>
      </c>
      <c r="D4933" s="38">
        <v>7</v>
      </c>
      <c r="E4933" s="38">
        <v>27</v>
      </c>
      <c r="F4933" s="38">
        <v>2025</v>
      </c>
      <c r="G4933" s="38">
        <v>4</v>
      </c>
      <c r="H4933" s="38" t="s">
        <v>14</v>
      </c>
      <c r="I4933" s="38" t="s">
        <v>525</v>
      </c>
      <c r="J4933" s="38" t="s">
        <v>526</v>
      </c>
      <c r="K4933" s="38" t="s">
        <v>1058</v>
      </c>
      <c r="L4933" s="38">
        <v>1284</v>
      </c>
      <c r="M4933" s="38">
        <v>107</v>
      </c>
      <c r="N4933" s="38">
        <v>12</v>
      </c>
      <c r="O4933" s="38" t="s">
        <v>201</v>
      </c>
      <c r="P4933" s="38" t="s">
        <v>292</v>
      </c>
    </row>
    <row r="4934" spans="1:16" s="38" customFormat="1" ht="15" hidden="1" x14ac:dyDescent="0.2">
      <c r="A4934" s="38" t="s">
        <v>22</v>
      </c>
      <c r="B4934" s="38" t="str">
        <f t="shared" si="10"/>
        <v>mo_priv028</v>
      </c>
      <c r="C4934" s="38" t="s">
        <v>917</v>
      </c>
      <c r="D4934" s="38">
        <v>7</v>
      </c>
      <c r="E4934" s="38">
        <v>28</v>
      </c>
      <c r="F4934" s="38">
        <v>2025</v>
      </c>
      <c r="G4934" s="38">
        <v>4</v>
      </c>
      <c r="H4934" s="38" t="s">
        <v>1505</v>
      </c>
      <c r="I4934" s="38" t="s">
        <v>525</v>
      </c>
      <c r="J4934" s="38" t="s">
        <v>526</v>
      </c>
      <c r="K4934" s="38" t="s">
        <v>1058</v>
      </c>
      <c r="L4934" s="38">
        <v>345</v>
      </c>
      <c r="M4934" s="38">
        <v>69</v>
      </c>
      <c r="N4934" s="38">
        <v>5</v>
      </c>
      <c r="O4934" s="38" t="s">
        <v>201</v>
      </c>
      <c r="P4934" s="38" t="s">
        <v>1586</v>
      </c>
    </row>
    <row r="4935" spans="1:16" s="38" customFormat="1" ht="15" hidden="1" x14ac:dyDescent="0.2">
      <c r="A4935" s="38" t="s">
        <v>22</v>
      </c>
      <c r="B4935" s="38" t="str">
        <f t="shared" si="10"/>
        <v>mo_priv028</v>
      </c>
      <c r="C4935" s="38" t="s">
        <v>917</v>
      </c>
      <c r="D4935" s="38">
        <v>7</v>
      </c>
      <c r="E4935" s="38">
        <v>28</v>
      </c>
      <c r="F4935" s="38">
        <v>2025</v>
      </c>
      <c r="G4935" s="38">
        <v>4</v>
      </c>
      <c r="H4935" s="38" t="s">
        <v>1505</v>
      </c>
      <c r="I4935" s="38" t="s">
        <v>468</v>
      </c>
      <c r="J4935" s="38" t="s">
        <v>581</v>
      </c>
      <c r="K4935" s="38" t="s">
        <v>1058</v>
      </c>
      <c r="L4935" s="38">
        <v>196</v>
      </c>
      <c r="M4935" s="38">
        <v>98</v>
      </c>
      <c r="N4935" s="38">
        <v>2</v>
      </c>
      <c r="O4935" s="38" t="s">
        <v>201</v>
      </c>
      <c r="P4935" s="38" t="s">
        <v>1165</v>
      </c>
    </row>
    <row r="4936" spans="1:16" s="38" customFormat="1" ht="15" hidden="1" x14ac:dyDescent="0.2">
      <c r="A4936" s="38" t="s">
        <v>22</v>
      </c>
      <c r="B4936" s="38" t="str">
        <f t="shared" si="10"/>
        <v>mo_priv028</v>
      </c>
      <c r="C4936" s="38" t="s">
        <v>917</v>
      </c>
      <c r="D4936" s="38">
        <v>7</v>
      </c>
      <c r="E4936" s="38">
        <v>28</v>
      </c>
      <c r="F4936" s="38">
        <v>2025</v>
      </c>
      <c r="G4936" s="38">
        <v>4</v>
      </c>
      <c r="H4936" s="38" t="s">
        <v>1505</v>
      </c>
      <c r="I4936" s="38" t="s">
        <v>1005</v>
      </c>
      <c r="J4936" s="38" t="s">
        <v>2038</v>
      </c>
      <c r="K4936" s="38" t="s">
        <v>1058</v>
      </c>
      <c r="L4936" s="38">
        <v>29</v>
      </c>
      <c r="M4936" s="38">
        <v>29</v>
      </c>
      <c r="N4936" s="38">
        <v>1</v>
      </c>
      <c r="O4936" s="38" t="s">
        <v>201</v>
      </c>
      <c r="P4936" s="38" t="s">
        <v>2039</v>
      </c>
    </row>
    <row r="4937" spans="1:16" s="38" customFormat="1" ht="15" hidden="1" x14ac:dyDescent="0.2">
      <c r="A4937" s="38" t="s">
        <v>22</v>
      </c>
      <c r="B4937" s="38" t="str">
        <f t="shared" si="10"/>
        <v>mo_priv028</v>
      </c>
      <c r="C4937" s="38" t="s">
        <v>917</v>
      </c>
      <c r="D4937" s="38">
        <v>7</v>
      </c>
      <c r="E4937" s="38">
        <v>28</v>
      </c>
      <c r="F4937" s="38">
        <v>2025</v>
      </c>
      <c r="G4937" s="38">
        <v>4</v>
      </c>
      <c r="H4937" s="38" t="s">
        <v>1505</v>
      </c>
      <c r="I4937" s="38" t="s">
        <v>425</v>
      </c>
      <c r="J4937" s="38" t="s">
        <v>426</v>
      </c>
      <c r="K4937" s="38" t="s">
        <v>1058</v>
      </c>
      <c r="L4937" s="38">
        <v>43</v>
      </c>
      <c r="M4937" s="38">
        <v>43</v>
      </c>
      <c r="N4937" s="38">
        <v>1</v>
      </c>
      <c r="O4937" s="38" t="s">
        <v>201</v>
      </c>
      <c r="P4937" s="38" t="s">
        <v>271</v>
      </c>
    </row>
    <row r="4938" spans="1:16" s="38" customFormat="1" ht="15" hidden="1" x14ac:dyDescent="0.2">
      <c r="A4938" s="38" t="s">
        <v>22</v>
      </c>
      <c r="B4938" s="38" t="str">
        <f t="shared" si="10"/>
        <v>mo_priv028</v>
      </c>
      <c r="C4938" s="38" t="s">
        <v>917</v>
      </c>
      <c r="D4938" s="38">
        <v>7</v>
      </c>
      <c r="E4938" s="38">
        <v>28</v>
      </c>
      <c r="F4938" s="38">
        <v>2025</v>
      </c>
      <c r="G4938" s="38">
        <v>4</v>
      </c>
      <c r="H4938" s="38" t="s">
        <v>1505</v>
      </c>
      <c r="I4938" s="38" t="s">
        <v>448</v>
      </c>
      <c r="J4938" s="38" t="s">
        <v>500</v>
      </c>
      <c r="K4938" s="38" t="s">
        <v>1058</v>
      </c>
      <c r="L4938" s="38">
        <v>180</v>
      </c>
      <c r="M4938" s="38">
        <v>15</v>
      </c>
      <c r="N4938" s="38">
        <v>12</v>
      </c>
      <c r="O4938" s="38" t="s">
        <v>201</v>
      </c>
      <c r="P4938" s="38" t="s">
        <v>1020</v>
      </c>
    </row>
    <row r="4939" spans="1:16" s="38" customFormat="1" ht="15" hidden="1" x14ac:dyDescent="0.2">
      <c r="A4939" s="38" t="s">
        <v>22</v>
      </c>
      <c r="B4939" s="38" t="str">
        <f t="shared" si="10"/>
        <v>mo_priv028</v>
      </c>
      <c r="C4939" s="38" t="s">
        <v>917</v>
      </c>
      <c r="D4939" s="38">
        <v>7</v>
      </c>
      <c r="E4939" s="38">
        <v>28</v>
      </c>
      <c r="F4939" s="38">
        <v>2025</v>
      </c>
      <c r="G4939" s="38">
        <v>4</v>
      </c>
      <c r="H4939" s="38" t="s">
        <v>1505</v>
      </c>
      <c r="I4939" s="38" t="s">
        <v>314</v>
      </c>
      <c r="J4939" s="38" t="s">
        <v>1617</v>
      </c>
      <c r="K4939" s="38" t="s">
        <v>1058</v>
      </c>
      <c r="L4939" s="38">
        <v>192</v>
      </c>
      <c r="M4939" s="38">
        <v>24</v>
      </c>
      <c r="N4939" s="38">
        <v>8</v>
      </c>
      <c r="O4939" s="38" t="s">
        <v>201</v>
      </c>
      <c r="P4939" s="38" t="s">
        <v>1432</v>
      </c>
    </row>
    <row r="4940" spans="1:16" s="38" customFormat="1" ht="15" hidden="1" x14ac:dyDescent="0.2">
      <c r="A4940" s="38" t="s">
        <v>22</v>
      </c>
      <c r="B4940" s="38" t="str">
        <f t="shared" si="10"/>
        <v>mo_priv028</v>
      </c>
      <c r="C4940" s="38" t="s">
        <v>917</v>
      </c>
      <c r="D4940" s="38">
        <v>7</v>
      </c>
      <c r="E4940" s="38">
        <v>28</v>
      </c>
      <c r="F4940" s="38">
        <v>2025</v>
      </c>
      <c r="G4940" s="38">
        <v>4</v>
      </c>
      <c r="H4940" s="38" t="s">
        <v>1505</v>
      </c>
      <c r="I4940" s="38" t="s">
        <v>520</v>
      </c>
      <c r="J4940" s="38" t="s">
        <v>521</v>
      </c>
      <c r="K4940" s="38" t="s">
        <v>1058</v>
      </c>
      <c r="L4940" s="38">
        <v>180</v>
      </c>
      <c r="M4940" s="38">
        <v>2</v>
      </c>
      <c r="N4940" s="38">
        <v>90</v>
      </c>
      <c r="O4940" s="38" t="s">
        <v>201</v>
      </c>
      <c r="P4940" s="38" t="s">
        <v>1571</v>
      </c>
    </row>
    <row r="4941" spans="1:16" s="38" customFormat="1" ht="15" hidden="1" x14ac:dyDescent="0.2">
      <c r="A4941" s="38" t="s">
        <v>22</v>
      </c>
      <c r="B4941" s="38" t="str">
        <f t="shared" si="10"/>
        <v>mo_priv028</v>
      </c>
      <c r="C4941" s="38" t="s">
        <v>917</v>
      </c>
      <c r="D4941" s="38">
        <v>7</v>
      </c>
      <c r="E4941" s="38">
        <v>28</v>
      </c>
      <c r="F4941" s="38">
        <v>2025</v>
      </c>
      <c r="G4941" s="38">
        <v>4</v>
      </c>
      <c r="H4941" s="38" t="s">
        <v>1505</v>
      </c>
      <c r="I4941" s="38" t="s">
        <v>399</v>
      </c>
      <c r="J4941" s="38" t="s">
        <v>400</v>
      </c>
      <c r="K4941" s="38" t="s">
        <v>1058</v>
      </c>
      <c r="L4941" s="38">
        <v>1</v>
      </c>
      <c r="M4941" s="38">
        <v>1</v>
      </c>
      <c r="N4941" s="38">
        <v>1</v>
      </c>
      <c r="O4941" s="38" t="s">
        <v>201</v>
      </c>
      <c r="P4941" s="38" t="s">
        <v>1547</v>
      </c>
    </row>
    <row r="4942" spans="1:16" s="38" customFormat="1" ht="15" hidden="1" x14ac:dyDescent="0.2">
      <c r="A4942" s="38" t="s">
        <v>22</v>
      </c>
      <c r="B4942" s="38" t="str">
        <f t="shared" si="10"/>
        <v>mo_priv028</v>
      </c>
      <c r="C4942" s="38" t="s">
        <v>917</v>
      </c>
      <c r="D4942" s="38">
        <v>7</v>
      </c>
      <c r="E4942" s="38">
        <v>28</v>
      </c>
      <c r="F4942" s="38">
        <v>2025</v>
      </c>
      <c r="G4942" s="38">
        <v>4</v>
      </c>
      <c r="H4942" s="38" t="s">
        <v>1505</v>
      </c>
      <c r="I4942" s="38" t="s">
        <v>2067</v>
      </c>
      <c r="J4942" s="38" t="s">
        <v>442</v>
      </c>
      <c r="K4942" s="38" t="s">
        <v>1058</v>
      </c>
      <c r="L4942" s="38">
        <v>2</v>
      </c>
      <c r="M4942" s="38">
        <v>2</v>
      </c>
      <c r="N4942" s="38">
        <v>1</v>
      </c>
      <c r="O4942" s="38" t="s">
        <v>201</v>
      </c>
      <c r="P4942" s="38" t="s">
        <v>1709</v>
      </c>
    </row>
    <row r="4943" spans="1:16" s="38" customFormat="1" ht="15" hidden="1" x14ac:dyDescent="0.2">
      <c r="A4943" s="38" t="s">
        <v>107</v>
      </c>
      <c r="B4943" s="38" t="str">
        <f t="shared" si="10"/>
        <v>mo_priv004</v>
      </c>
      <c r="C4943" s="38" t="s">
        <v>917</v>
      </c>
      <c r="D4943" s="38">
        <v>7</v>
      </c>
      <c r="E4943" s="38">
        <v>28</v>
      </c>
      <c r="F4943" s="38">
        <v>2025</v>
      </c>
      <c r="G4943" s="38">
        <v>4</v>
      </c>
      <c r="H4943" s="38" t="s">
        <v>1505</v>
      </c>
      <c r="I4943" s="38" t="s">
        <v>978</v>
      </c>
      <c r="J4943" s="38" t="s">
        <v>1013</v>
      </c>
      <c r="K4943" s="38" t="s">
        <v>1058</v>
      </c>
      <c r="L4943" s="38">
        <v>4836</v>
      </c>
      <c r="M4943" s="38">
        <v>1209</v>
      </c>
      <c r="N4943" s="38">
        <v>4</v>
      </c>
      <c r="O4943" s="38" t="s">
        <v>201</v>
      </c>
      <c r="P4943" s="38" t="s">
        <v>1949</v>
      </c>
    </row>
    <row r="4944" spans="1:16" s="38" customFormat="1" ht="15" hidden="1" x14ac:dyDescent="0.2">
      <c r="A4944" s="38" t="s">
        <v>107</v>
      </c>
      <c r="B4944" s="38" t="str">
        <f t="shared" si="10"/>
        <v>mo_priv004</v>
      </c>
      <c r="C4944" s="38" t="s">
        <v>917</v>
      </c>
      <c r="D4944" s="38">
        <v>7</v>
      </c>
      <c r="E4944" s="38">
        <v>28</v>
      </c>
      <c r="F4944" s="38">
        <v>2025</v>
      </c>
      <c r="G4944" s="38">
        <v>4</v>
      </c>
      <c r="H4944" s="38" t="s">
        <v>1505</v>
      </c>
      <c r="I4944" s="38" t="s">
        <v>484</v>
      </c>
      <c r="J4944" s="38" t="s">
        <v>338</v>
      </c>
      <c r="K4944" s="38" t="s">
        <v>1058</v>
      </c>
      <c r="L4944" s="38">
        <v>224</v>
      </c>
      <c r="M4944" s="38">
        <v>224</v>
      </c>
      <c r="N4944" s="38">
        <v>1</v>
      </c>
      <c r="O4944" s="38" t="s">
        <v>201</v>
      </c>
      <c r="P4944" s="38" t="s">
        <v>1464</v>
      </c>
    </row>
    <row r="4945" spans="1:16" s="38" customFormat="1" ht="15" hidden="1" x14ac:dyDescent="0.2">
      <c r="A4945" s="38" t="s">
        <v>107</v>
      </c>
      <c r="B4945" s="38" t="str">
        <f t="shared" si="10"/>
        <v>mo_priv004</v>
      </c>
      <c r="C4945" s="38" t="s">
        <v>917</v>
      </c>
      <c r="D4945" s="38">
        <v>7</v>
      </c>
      <c r="E4945" s="38">
        <v>28</v>
      </c>
      <c r="F4945" s="38">
        <v>2025</v>
      </c>
      <c r="G4945" s="38">
        <v>4</v>
      </c>
      <c r="H4945" s="38" t="s">
        <v>1505</v>
      </c>
      <c r="I4945" s="38" t="s">
        <v>375</v>
      </c>
      <c r="J4945" s="38" t="s">
        <v>376</v>
      </c>
      <c r="K4945" s="38" t="s">
        <v>1218</v>
      </c>
      <c r="L4945" s="38">
        <v>17</v>
      </c>
      <c r="M4945" s="38">
        <v>17</v>
      </c>
      <c r="N4945" s="38">
        <v>1</v>
      </c>
      <c r="O4945" s="38" t="s">
        <v>201</v>
      </c>
      <c r="P4945" s="38" t="s">
        <v>1515</v>
      </c>
    </row>
    <row r="4946" spans="1:16" s="38" customFormat="1" ht="15" hidden="1" x14ac:dyDescent="0.2">
      <c r="A4946" s="38" t="s">
        <v>107</v>
      </c>
      <c r="B4946" s="38" t="str">
        <f t="shared" si="10"/>
        <v>mo_priv004</v>
      </c>
      <c r="C4946" s="38" t="s">
        <v>917</v>
      </c>
      <c r="D4946" s="38">
        <v>7</v>
      </c>
      <c r="E4946" s="38">
        <v>28</v>
      </c>
      <c r="F4946" s="38">
        <v>2025</v>
      </c>
      <c r="G4946" s="38">
        <v>4</v>
      </c>
      <c r="H4946" s="38" t="s">
        <v>1505</v>
      </c>
      <c r="I4946" s="38" t="s">
        <v>992</v>
      </c>
      <c r="J4946" s="38" t="s">
        <v>1197</v>
      </c>
      <c r="K4946" s="38" t="s">
        <v>1058</v>
      </c>
      <c r="L4946" s="38">
        <v>11</v>
      </c>
      <c r="M4946" s="38">
        <v>11</v>
      </c>
      <c r="N4946" s="38">
        <v>1</v>
      </c>
      <c r="O4946" s="38" t="s">
        <v>201</v>
      </c>
      <c r="P4946" s="38" t="s">
        <v>1147</v>
      </c>
    </row>
    <row r="4947" spans="1:16" s="38" customFormat="1" ht="15" hidden="1" x14ac:dyDescent="0.2">
      <c r="A4947" s="38" t="s">
        <v>99</v>
      </c>
      <c r="B4947" s="38" t="str">
        <f t="shared" si="10"/>
        <v>mo_priv005</v>
      </c>
      <c r="C4947" s="38" t="s">
        <v>917</v>
      </c>
      <c r="D4947" s="38">
        <v>7</v>
      </c>
      <c r="E4947" s="38">
        <v>28</v>
      </c>
      <c r="F4947" s="38">
        <v>2025</v>
      </c>
      <c r="G4947" s="38">
        <v>4</v>
      </c>
      <c r="H4947" s="38" t="s">
        <v>14</v>
      </c>
      <c r="I4947" s="38" t="s">
        <v>448</v>
      </c>
      <c r="J4947" s="38" t="s">
        <v>500</v>
      </c>
      <c r="K4947" s="38" t="s">
        <v>1058</v>
      </c>
      <c r="L4947" s="38">
        <v>535</v>
      </c>
      <c r="M4947" s="38">
        <v>107</v>
      </c>
      <c r="N4947" s="38">
        <v>5</v>
      </c>
      <c r="O4947" s="38" t="s">
        <v>201</v>
      </c>
      <c r="P4947" s="38" t="s">
        <v>1020</v>
      </c>
    </row>
    <row r="4948" spans="1:16" s="38" customFormat="1" ht="15" hidden="1" x14ac:dyDescent="0.2">
      <c r="A4948" s="38" t="s">
        <v>99</v>
      </c>
      <c r="B4948" s="38" t="str">
        <f t="shared" si="10"/>
        <v>mo_priv005</v>
      </c>
      <c r="C4948" s="38" t="s">
        <v>917</v>
      </c>
      <c r="D4948" s="38">
        <v>7</v>
      </c>
      <c r="E4948" s="38">
        <v>28</v>
      </c>
      <c r="F4948" s="38">
        <v>2025</v>
      </c>
      <c r="G4948" s="38">
        <v>4</v>
      </c>
      <c r="H4948" s="38" t="s">
        <v>14</v>
      </c>
      <c r="I4948" s="38" t="s">
        <v>425</v>
      </c>
      <c r="J4948" s="38" t="s">
        <v>426</v>
      </c>
      <c r="K4948" s="38" t="s">
        <v>1058</v>
      </c>
      <c r="L4948" s="38">
        <v>4</v>
      </c>
      <c r="M4948" s="38">
        <v>4</v>
      </c>
      <c r="N4948" s="38">
        <v>1</v>
      </c>
      <c r="O4948" s="38" t="s">
        <v>201</v>
      </c>
      <c r="P4948" s="38" t="s">
        <v>271</v>
      </c>
    </row>
    <row r="4949" spans="1:16" s="38" customFormat="1" ht="15" hidden="1" x14ac:dyDescent="0.2">
      <c r="A4949" s="38" t="s">
        <v>99</v>
      </c>
      <c r="B4949" s="38" t="str">
        <f t="shared" si="10"/>
        <v>mo_priv005</v>
      </c>
      <c r="C4949" s="38" t="s">
        <v>917</v>
      </c>
      <c r="D4949" s="38">
        <v>7</v>
      </c>
      <c r="E4949" s="38">
        <v>28</v>
      </c>
      <c r="F4949" s="38">
        <v>2025</v>
      </c>
      <c r="G4949" s="38">
        <v>4</v>
      </c>
      <c r="H4949" s="38" t="s">
        <v>14</v>
      </c>
      <c r="I4949" s="38" t="s">
        <v>399</v>
      </c>
      <c r="J4949" s="38" t="s">
        <v>400</v>
      </c>
      <c r="K4949" s="38" t="s">
        <v>1058</v>
      </c>
      <c r="L4949" s="38">
        <v>3</v>
      </c>
      <c r="M4949" s="38">
        <v>3</v>
      </c>
      <c r="N4949" s="38">
        <v>1</v>
      </c>
      <c r="O4949" s="38" t="s">
        <v>201</v>
      </c>
      <c r="P4949" s="38" t="s">
        <v>1547</v>
      </c>
    </row>
    <row r="4950" spans="1:16" s="38" customFormat="1" ht="15" hidden="1" x14ac:dyDescent="0.2">
      <c r="A4950" s="38" t="s">
        <v>99</v>
      </c>
      <c r="B4950" s="38" t="str">
        <f t="shared" si="10"/>
        <v>mo_priv005</v>
      </c>
      <c r="C4950" s="38" t="s">
        <v>917</v>
      </c>
      <c r="D4950" s="38">
        <v>7</v>
      </c>
      <c r="E4950" s="38">
        <v>28</v>
      </c>
      <c r="F4950" s="38">
        <v>2025</v>
      </c>
      <c r="G4950" s="38">
        <v>4</v>
      </c>
      <c r="H4950" s="38" t="s">
        <v>14</v>
      </c>
      <c r="I4950" s="38" t="s">
        <v>1000</v>
      </c>
      <c r="J4950" s="38" t="s">
        <v>1001</v>
      </c>
      <c r="K4950" s="38" t="s">
        <v>1058</v>
      </c>
      <c r="L4950" s="38">
        <v>2</v>
      </c>
      <c r="M4950" s="38">
        <v>2</v>
      </c>
      <c r="N4950" s="38">
        <v>1</v>
      </c>
      <c r="O4950" s="38" t="s">
        <v>201</v>
      </c>
      <c r="P4950" s="38" t="s">
        <v>1799</v>
      </c>
    </row>
    <row r="4951" spans="1:16" s="38" customFormat="1" ht="15" hidden="1" x14ac:dyDescent="0.2">
      <c r="A4951" s="38" t="s">
        <v>40</v>
      </c>
      <c r="B4951" s="38" t="str">
        <f t="shared" si="10"/>
        <v>mo_priv053</v>
      </c>
      <c r="C4951" s="38" t="s">
        <v>917</v>
      </c>
      <c r="D4951" s="38">
        <v>7</v>
      </c>
      <c r="E4951" s="38">
        <v>28</v>
      </c>
      <c r="F4951" s="38">
        <v>2025</v>
      </c>
      <c r="G4951" s="38">
        <v>4</v>
      </c>
      <c r="H4951" s="38" t="s">
        <v>14</v>
      </c>
      <c r="I4951" s="38" t="s">
        <v>399</v>
      </c>
      <c r="J4951" s="38" t="s">
        <v>400</v>
      </c>
      <c r="K4951" s="38" t="s">
        <v>1058</v>
      </c>
      <c r="L4951" s="38">
        <v>11</v>
      </c>
      <c r="M4951" s="38">
        <v>11</v>
      </c>
      <c r="N4951" s="38">
        <v>1</v>
      </c>
      <c r="O4951" s="38" t="s">
        <v>201</v>
      </c>
      <c r="P4951" s="38" t="s">
        <v>1547</v>
      </c>
    </row>
    <row r="4952" spans="1:16" s="38" customFormat="1" ht="15" hidden="1" x14ac:dyDescent="0.2">
      <c r="A4952" s="38" t="s">
        <v>40</v>
      </c>
      <c r="B4952" s="38" t="str">
        <f t="shared" si="10"/>
        <v>mo_priv053</v>
      </c>
      <c r="C4952" s="38" t="s">
        <v>917</v>
      </c>
      <c r="D4952" s="38">
        <v>7</v>
      </c>
      <c r="E4952" s="38">
        <v>28</v>
      </c>
      <c r="F4952" s="38">
        <v>2025</v>
      </c>
      <c r="G4952" s="38">
        <v>4</v>
      </c>
      <c r="H4952" s="38" t="s">
        <v>14</v>
      </c>
      <c r="I4952" s="38" t="s">
        <v>448</v>
      </c>
      <c r="J4952" s="38" t="s">
        <v>500</v>
      </c>
      <c r="K4952" s="38" t="s">
        <v>1058</v>
      </c>
      <c r="L4952" s="38">
        <v>300</v>
      </c>
      <c r="M4952" s="38">
        <v>60</v>
      </c>
      <c r="N4952" s="38">
        <v>5</v>
      </c>
      <c r="O4952" s="38" t="s">
        <v>201</v>
      </c>
      <c r="P4952" s="38" t="s">
        <v>1020</v>
      </c>
    </row>
    <row r="4953" spans="1:16" s="38" customFormat="1" ht="15" hidden="1" x14ac:dyDescent="0.2">
      <c r="A4953" s="38" t="s">
        <v>1592</v>
      </c>
      <c r="B4953" s="38" t="str">
        <f t="shared" si="10"/>
        <v>mo_priv052</v>
      </c>
      <c r="C4953" s="38" t="s">
        <v>917</v>
      </c>
      <c r="D4953" s="38">
        <v>7</v>
      </c>
      <c r="E4953" s="38">
        <v>28</v>
      </c>
      <c r="F4953" s="38">
        <v>2025</v>
      </c>
      <c r="G4953" s="38">
        <v>4</v>
      </c>
      <c r="H4953" s="38" t="s">
        <v>1505</v>
      </c>
      <c r="I4953" s="38" t="s">
        <v>399</v>
      </c>
      <c r="J4953" s="38" t="s">
        <v>400</v>
      </c>
      <c r="K4953" s="38" t="s">
        <v>1058</v>
      </c>
      <c r="L4953" s="38">
        <v>262</v>
      </c>
      <c r="M4953" s="38">
        <v>262</v>
      </c>
      <c r="N4953" s="38">
        <v>1</v>
      </c>
      <c r="O4953" s="38" t="s">
        <v>201</v>
      </c>
      <c r="P4953" s="38" t="s">
        <v>1547</v>
      </c>
    </row>
    <row r="4954" spans="1:16" s="38" customFormat="1" ht="15" hidden="1" x14ac:dyDescent="0.2">
      <c r="A4954" s="38" t="s">
        <v>1592</v>
      </c>
      <c r="B4954" s="38" t="str">
        <f t="shared" si="10"/>
        <v>mo_priv052</v>
      </c>
      <c r="C4954" s="38" t="s">
        <v>917</v>
      </c>
      <c r="D4954" s="38">
        <v>7</v>
      </c>
      <c r="E4954" s="38">
        <v>28</v>
      </c>
      <c r="F4954" s="38">
        <v>2025</v>
      </c>
      <c r="G4954" s="38">
        <v>4</v>
      </c>
      <c r="H4954" s="38" t="s">
        <v>1505</v>
      </c>
      <c r="I4954" s="38" t="s">
        <v>375</v>
      </c>
      <c r="J4954" s="38" t="s">
        <v>376</v>
      </c>
      <c r="K4954" s="38" t="s">
        <v>1218</v>
      </c>
      <c r="L4954" s="38">
        <v>5</v>
      </c>
      <c r="M4954" s="38">
        <v>5</v>
      </c>
      <c r="N4954" s="38">
        <v>1</v>
      </c>
      <c r="O4954" s="38" t="s">
        <v>201</v>
      </c>
      <c r="P4954" s="38" t="s">
        <v>1515</v>
      </c>
    </row>
    <row r="4955" spans="1:16" s="38" customFormat="1" ht="15" hidden="1" x14ac:dyDescent="0.2">
      <c r="A4955" s="38" t="s">
        <v>29</v>
      </c>
      <c r="B4955" s="38" t="str">
        <f t="shared" si="10"/>
        <v>mo_priv024</v>
      </c>
      <c r="C4955" s="38" t="s">
        <v>917</v>
      </c>
      <c r="D4955" s="38">
        <v>7</v>
      </c>
      <c r="E4955" s="38">
        <v>29</v>
      </c>
      <c r="F4955" s="38">
        <v>2025</v>
      </c>
      <c r="G4955" s="38">
        <v>4</v>
      </c>
      <c r="H4955" s="38" t="s">
        <v>14</v>
      </c>
      <c r="I4955" s="38" t="s">
        <v>989</v>
      </c>
      <c r="J4955" s="38" t="s">
        <v>1028</v>
      </c>
      <c r="K4955" s="38" t="s">
        <v>1058</v>
      </c>
      <c r="L4955" s="38">
        <v>242</v>
      </c>
      <c r="M4955" s="38">
        <v>242</v>
      </c>
      <c r="N4955" s="38">
        <v>1</v>
      </c>
      <c r="O4955" s="38" t="s">
        <v>201</v>
      </c>
      <c r="P4955" s="38" t="s">
        <v>1027</v>
      </c>
    </row>
    <row r="4956" spans="1:16" s="38" customFormat="1" ht="15" hidden="1" x14ac:dyDescent="0.2">
      <c r="A4956" s="38" t="s">
        <v>29</v>
      </c>
      <c r="B4956" s="38" t="str">
        <f t="shared" si="10"/>
        <v>mo_priv024</v>
      </c>
      <c r="C4956" s="38" t="s">
        <v>917</v>
      </c>
      <c r="D4956" s="38">
        <v>7</v>
      </c>
      <c r="E4956" s="38">
        <v>29</v>
      </c>
      <c r="F4956" s="38">
        <v>2025</v>
      </c>
      <c r="G4956" s="38">
        <v>4</v>
      </c>
      <c r="H4956" s="38" t="s">
        <v>14</v>
      </c>
      <c r="I4956" s="38" t="s">
        <v>520</v>
      </c>
      <c r="J4956" s="38" t="s">
        <v>521</v>
      </c>
      <c r="K4956" s="38" t="s">
        <v>1058</v>
      </c>
      <c r="L4956" s="38">
        <v>500</v>
      </c>
      <c r="M4956" s="38">
        <v>10</v>
      </c>
      <c r="N4956" s="38">
        <v>50</v>
      </c>
      <c r="O4956" s="38" t="s">
        <v>201</v>
      </c>
      <c r="P4956" s="38" t="s">
        <v>1571</v>
      </c>
    </row>
    <row r="4957" spans="1:16" s="38" customFormat="1" ht="15" hidden="1" x14ac:dyDescent="0.2">
      <c r="A4957" s="38" t="s">
        <v>29</v>
      </c>
      <c r="B4957" s="38" t="str">
        <f t="shared" si="10"/>
        <v>mo_priv024</v>
      </c>
      <c r="C4957" s="38" t="s">
        <v>917</v>
      </c>
      <c r="D4957" s="38">
        <v>7</v>
      </c>
      <c r="E4957" s="38">
        <v>29</v>
      </c>
      <c r="F4957" s="38">
        <v>2025</v>
      </c>
      <c r="G4957" s="38">
        <v>4</v>
      </c>
      <c r="H4957" s="38" t="s">
        <v>14</v>
      </c>
      <c r="I4957" s="38" t="s">
        <v>314</v>
      </c>
      <c r="J4957" s="38" t="s">
        <v>1617</v>
      </c>
      <c r="K4957" s="38" t="s">
        <v>1058</v>
      </c>
      <c r="L4957" s="38">
        <v>22</v>
      </c>
      <c r="M4957" s="38">
        <v>22</v>
      </c>
      <c r="N4957" s="38">
        <v>1</v>
      </c>
      <c r="O4957" s="38" t="s">
        <v>201</v>
      </c>
      <c r="P4957" s="38" t="s">
        <v>1432</v>
      </c>
    </row>
    <row r="4958" spans="1:16" s="38" customFormat="1" ht="15" hidden="1" x14ac:dyDescent="0.2">
      <c r="A4958" s="38" t="s">
        <v>29</v>
      </c>
      <c r="B4958" s="38" t="str">
        <f t="shared" si="10"/>
        <v>mo_priv024</v>
      </c>
      <c r="C4958" s="38" t="s">
        <v>917</v>
      </c>
      <c r="D4958" s="38">
        <v>7</v>
      </c>
      <c r="E4958" s="38">
        <v>29</v>
      </c>
      <c r="F4958" s="38">
        <v>2025</v>
      </c>
      <c r="G4958" s="38">
        <v>4</v>
      </c>
      <c r="H4958" s="38" t="s">
        <v>14</v>
      </c>
      <c r="I4958" s="38" t="s">
        <v>468</v>
      </c>
      <c r="J4958" s="38" t="s">
        <v>581</v>
      </c>
      <c r="K4958" s="38" t="s">
        <v>1058</v>
      </c>
      <c r="L4958" s="38">
        <v>134</v>
      </c>
      <c r="M4958" s="38">
        <v>134</v>
      </c>
      <c r="N4958" s="38">
        <v>1</v>
      </c>
      <c r="O4958" s="38" t="s">
        <v>201</v>
      </c>
      <c r="P4958" s="38" t="s">
        <v>1165</v>
      </c>
    </row>
    <row r="4959" spans="1:16" s="38" customFormat="1" ht="15" hidden="1" x14ac:dyDescent="0.2">
      <c r="A4959" s="38" t="s">
        <v>29</v>
      </c>
      <c r="B4959" s="38" t="str">
        <f t="shared" si="10"/>
        <v>mo_priv024</v>
      </c>
      <c r="C4959" s="38" t="s">
        <v>917</v>
      </c>
      <c r="D4959" s="38">
        <v>7</v>
      </c>
      <c r="E4959" s="38">
        <v>29</v>
      </c>
      <c r="F4959" s="38">
        <v>2025</v>
      </c>
      <c r="G4959" s="38">
        <v>4</v>
      </c>
      <c r="H4959" s="38" t="s">
        <v>14</v>
      </c>
      <c r="I4959" s="38" t="s">
        <v>520</v>
      </c>
      <c r="J4959" s="38" t="s">
        <v>521</v>
      </c>
      <c r="K4959" s="38" t="s">
        <v>1058</v>
      </c>
      <c r="L4959" s="38">
        <v>300</v>
      </c>
      <c r="M4959" s="38">
        <v>3</v>
      </c>
      <c r="N4959" s="38">
        <v>100</v>
      </c>
      <c r="O4959" s="38" t="s">
        <v>201</v>
      </c>
      <c r="P4959" s="38" t="s">
        <v>1571</v>
      </c>
    </row>
    <row r="4960" spans="1:16" s="38" customFormat="1" ht="15" hidden="1" x14ac:dyDescent="0.2">
      <c r="A4960" s="38" t="s">
        <v>29</v>
      </c>
      <c r="B4960" s="38" t="str">
        <f t="shared" si="10"/>
        <v>mo_priv024</v>
      </c>
      <c r="C4960" s="38" t="s">
        <v>917</v>
      </c>
      <c r="D4960" s="38">
        <v>7</v>
      </c>
      <c r="E4960" s="38">
        <v>29</v>
      </c>
      <c r="F4960" s="38">
        <v>2025</v>
      </c>
      <c r="G4960" s="38">
        <v>4</v>
      </c>
      <c r="H4960" s="38" t="s">
        <v>14</v>
      </c>
      <c r="I4960" s="38" t="s">
        <v>525</v>
      </c>
      <c r="J4960" s="38" t="s">
        <v>526</v>
      </c>
      <c r="K4960" s="38" t="s">
        <v>1058</v>
      </c>
      <c r="L4960" s="38">
        <v>6600</v>
      </c>
      <c r="M4960" s="38">
        <v>300</v>
      </c>
      <c r="N4960" s="38">
        <v>22</v>
      </c>
      <c r="O4960" s="38" t="s">
        <v>201</v>
      </c>
      <c r="P4960" s="38" t="s">
        <v>292</v>
      </c>
    </row>
    <row r="4961" spans="1:16" s="38" customFormat="1" ht="15" hidden="1" x14ac:dyDescent="0.2">
      <c r="A4961" s="38" t="s">
        <v>29</v>
      </c>
      <c r="B4961" s="38" t="str">
        <f t="shared" si="10"/>
        <v>mo_priv024</v>
      </c>
      <c r="C4961" s="38" t="s">
        <v>917</v>
      </c>
      <c r="D4961" s="38">
        <v>7</v>
      </c>
      <c r="E4961" s="38">
        <v>29</v>
      </c>
      <c r="F4961" s="38">
        <v>2025</v>
      </c>
      <c r="G4961" s="38">
        <v>4</v>
      </c>
      <c r="H4961" s="38" t="s">
        <v>14</v>
      </c>
      <c r="I4961" s="38" t="s">
        <v>448</v>
      </c>
      <c r="J4961" s="38" t="s">
        <v>500</v>
      </c>
      <c r="K4961" s="38" t="s">
        <v>1058</v>
      </c>
      <c r="L4961" s="38">
        <v>932</v>
      </c>
      <c r="M4961" s="38">
        <v>233</v>
      </c>
      <c r="N4961" s="38">
        <v>4</v>
      </c>
      <c r="O4961" s="38" t="s">
        <v>201</v>
      </c>
      <c r="P4961" s="38" t="s">
        <v>1020</v>
      </c>
    </row>
    <row r="4962" spans="1:16" s="38" customFormat="1" ht="15" hidden="1" x14ac:dyDescent="0.2">
      <c r="A4962" s="38" t="s">
        <v>29</v>
      </c>
      <c r="B4962" s="38" t="str">
        <f t="shared" si="10"/>
        <v>mo_priv024</v>
      </c>
      <c r="C4962" s="38" t="s">
        <v>917</v>
      </c>
      <c r="D4962" s="38">
        <v>7</v>
      </c>
      <c r="E4962" s="38">
        <v>29</v>
      </c>
      <c r="F4962" s="38">
        <v>2025</v>
      </c>
      <c r="G4962" s="38">
        <v>4</v>
      </c>
      <c r="H4962" s="38" t="s">
        <v>14</v>
      </c>
      <c r="I4962" s="38" t="s">
        <v>425</v>
      </c>
      <c r="J4962" s="38" t="s">
        <v>426</v>
      </c>
      <c r="K4962" s="38" t="s">
        <v>1058</v>
      </c>
      <c r="L4962" s="38">
        <v>3</v>
      </c>
      <c r="M4962" s="38">
        <v>38</v>
      </c>
      <c r="N4962" s="38">
        <v>1</v>
      </c>
      <c r="O4962" s="38" t="s">
        <v>201</v>
      </c>
      <c r="P4962" s="38" t="s">
        <v>271</v>
      </c>
    </row>
    <row r="4963" spans="1:16" s="38" customFormat="1" ht="15" hidden="1" x14ac:dyDescent="0.2">
      <c r="A4963" s="38" t="s">
        <v>29</v>
      </c>
      <c r="B4963" s="38" t="str">
        <f t="shared" si="10"/>
        <v>mo_priv024</v>
      </c>
      <c r="C4963" s="38" t="s">
        <v>917</v>
      </c>
      <c r="D4963" s="38">
        <v>7</v>
      </c>
      <c r="E4963" s="38">
        <v>29</v>
      </c>
      <c r="F4963" s="38">
        <v>2025</v>
      </c>
      <c r="G4963" s="38">
        <v>4</v>
      </c>
      <c r="H4963" s="38" t="s">
        <v>14</v>
      </c>
      <c r="I4963" s="38" t="s">
        <v>399</v>
      </c>
      <c r="J4963" s="38" t="s">
        <v>400</v>
      </c>
      <c r="K4963" s="38" t="s">
        <v>1058</v>
      </c>
      <c r="L4963" s="38">
        <v>2</v>
      </c>
      <c r="M4963" s="38">
        <v>2</v>
      </c>
      <c r="N4963" s="38">
        <v>1</v>
      </c>
      <c r="O4963" s="38" t="s">
        <v>201</v>
      </c>
      <c r="P4963" s="38" t="s">
        <v>1547</v>
      </c>
    </row>
    <row r="4964" spans="1:16" s="38" customFormat="1" ht="15" hidden="1" x14ac:dyDescent="0.2">
      <c r="A4964" s="38" t="s">
        <v>29</v>
      </c>
      <c r="B4964" s="38" t="str">
        <f t="shared" si="10"/>
        <v>mo_priv024</v>
      </c>
      <c r="C4964" s="38" t="s">
        <v>917</v>
      </c>
      <c r="D4964" s="38">
        <v>7</v>
      </c>
      <c r="E4964" s="38">
        <v>29</v>
      </c>
      <c r="F4964" s="38">
        <v>2025</v>
      </c>
      <c r="G4964" s="38">
        <v>4</v>
      </c>
      <c r="H4964" s="38" t="s">
        <v>14</v>
      </c>
      <c r="I4964" s="38" t="s">
        <v>425</v>
      </c>
      <c r="J4964" s="38" t="s">
        <v>1014</v>
      </c>
      <c r="K4964" s="38" t="s">
        <v>1058</v>
      </c>
      <c r="L4964" s="38">
        <v>10</v>
      </c>
      <c r="M4964" s="38">
        <v>10</v>
      </c>
      <c r="N4964" s="38">
        <v>1</v>
      </c>
      <c r="O4964" s="38" t="s">
        <v>201</v>
      </c>
      <c r="P4964" s="38" t="s">
        <v>2012</v>
      </c>
    </row>
    <row r="4965" spans="1:16" s="38" customFormat="1" ht="15" hidden="1" x14ac:dyDescent="0.2">
      <c r="A4965" s="38" t="s">
        <v>29</v>
      </c>
      <c r="B4965" s="38" t="str">
        <f t="shared" si="10"/>
        <v>mo_priv024</v>
      </c>
      <c r="C4965" s="38" t="s">
        <v>917</v>
      </c>
      <c r="D4965" s="38">
        <v>7</v>
      </c>
      <c r="E4965" s="38">
        <v>29</v>
      </c>
      <c r="F4965" s="38">
        <v>2025</v>
      </c>
      <c r="G4965" s="38">
        <v>4</v>
      </c>
      <c r="H4965" s="38" t="s">
        <v>14</v>
      </c>
      <c r="I4965" s="38" t="s">
        <v>520</v>
      </c>
      <c r="J4965" s="38" t="s">
        <v>521</v>
      </c>
      <c r="K4965" s="38" t="s">
        <v>1058</v>
      </c>
      <c r="L4965" s="38">
        <v>75</v>
      </c>
      <c r="M4965" s="38">
        <v>3</v>
      </c>
      <c r="N4965" s="38">
        <v>25</v>
      </c>
      <c r="O4965" s="38" t="s">
        <v>201</v>
      </c>
      <c r="P4965" s="38" t="s">
        <v>1571</v>
      </c>
    </row>
    <row r="4966" spans="1:16" s="38" customFormat="1" ht="15" hidden="1" x14ac:dyDescent="0.2">
      <c r="A4966" s="38" t="s">
        <v>137</v>
      </c>
      <c r="B4966" s="38" t="str">
        <f t="shared" si="10"/>
        <v>mo_priv033</v>
      </c>
      <c r="C4966" s="38" t="s">
        <v>917</v>
      </c>
      <c r="D4966" s="38">
        <v>7</v>
      </c>
      <c r="E4966" s="38">
        <v>29</v>
      </c>
      <c r="F4966" s="38">
        <v>2025</v>
      </c>
      <c r="G4966" s="38">
        <v>4</v>
      </c>
      <c r="H4966" s="38" t="s">
        <v>1505</v>
      </c>
      <c r="I4966" s="38" t="s">
        <v>525</v>
      </c>
      <c r="J4966" s="38" t="s">
        <v>526</v>
      </c>
      <c r="K4966" s="38" t="s">
        <v>1058</v>
      </c>
      <c r="L4966" s="38">
        <v>95</v>
      </c>
      <c r="M4966" s="38">
        <v>19</v>
      </c>
      <c r="N4966" s="38">
        <v>5</v>
      </c>
      <c r="O4966" s="38" t="s">
        <v>201</v>
      </c>
      <c r="P4966" s="38" t="s">
        <v>1586</v>
      </c>
    </row>
    <row r="4967" spans="1:16" s="38" customFormat="1" ht="15" hidden="1" x14ac:dyDescent="0.2">
      <c r="A4967" s="38" t="s">
        <v>137</v>
      </c>
      <c r="B4967" s="38" t="str">
        <f t="shared" si="10"/>
        <v>mo_priv033</v>
      </c>
      <c r="C4967" s="38" t="s">
        <v>917</v>
      </c>
      <c r="D4967" s="38">
        <v>7</v>
      </c>
      <c r="E4967" s="38">
        <v>29</v>
      </c>
      <c r="F4967" s="38">
        <v>2025</v>
      </c>
      <c r="G4967" s="38">
        <v>4</v>
      </c>
      <c r="H4967" s="38" t="s">
        <v>1505</v>
      </c>
      <c r="I4967" s="38" t="s">
        <v>375</v>
      </c>
      <c r="J4967" s="38" t="s">
        <v>376</v>
      </c>
      <c r="K4967" s="38" t="s">
        <v>1218</v>
      </c>
      <c r="L4967" s="38">
        <v>15</v>
      </c>
      <c r="M4967" s="38">
        <v>15</v>
      </c>
      <c r="N4967" s="38">
        <v>1</v>
      </c>
      <c r="O4967" s="38" t="s">
        <v>201</v>
      </c>
      <c r="P4967" s="38" t="s">
        <v>1515</v>
      </c>
    </row>
    <row r="4968" spans="1:16" s="38" customFormat="1" ht="15" hidden="1" x14ac:dyDescent="0.2">
      <c r="A4968" s="38" t="s">
        <v>137</v>
      </c>
      <c r="B4968" s="38" t="str">
        <f t="shared" si="10"/>
        <v>mo_priv033</v>
      </c>
      <c r="C4968" s="38" t="s">
        <v>917</v>
      </c>
      <c r="D4968" s="38">
        <v>7</v>
      </c>
      <c r="E4968" s="38">
        <v>29</v>
      </c>
      <c r="F4968" s="38">
        <v>2025</v>
      </c>
      <c r="G4968" s="38">
        <v>4</v>
      </c>
      <c r="H4968" s="38" t="s">
        <v>1505</v>
      </c>
      <c r="I4968" s="38" t="s">
        <v>520</v>
      </c>
      <c r="J4968" s="38" t="s">
        <v>521</v>
      </c>
      <c r="K4968" s="38" t="s">
        <v>1058</v>
      </c>
      <c r="L4968" s="38">
        <v>2280</v>
      </c>
      <c r="M4968" s="38">
        <v>25</v>
      </c>
      <c r="N4968" s="38">
        <v>90</v>
      </c>
      <c r="O4968" s="38" t="s">
        <v>201</v>
      </c>
      <c r="P4968" s="38" t="s">
        <v>1571</v>
      </c>
    </row>
    <row r="4969" spans="1:16" s="38" customFormat="1" ht="15" hidden="1" x14ac:dyDescent="0.2">
      <c r="A4969" s="38" t="s">
        <v>137</v>
      </c>
      <c r="B4969" s="38" t="str">
        <f t="shared" si="10"/>
        <v>mo_priv033</v>
      </c>
      <c r="C4969" s="38" t="s">
        <v>917</v>
      </c>
      <c r="D4969" s="38">
        <v>7</v>
      </c>
      <c r="E4969" s="38">
        <v>29</v>
      </c>
      <c r="F4969" s="38">
        <v>2025</v>
      </c>
      <c r="G4969" s="38">
        <v>4</v>
      </c>
      <c r="H4969" s="38" t="s">
        <v>1505</v>
      </c>
      <c r="I4969" s="38" t="s">
        <v>375</v>
      </c>
      <c r="J4969" s="38" t="s">
        <v>398</v>
      </c>
      <c r="K4969" s="38" t="s">
        <v>1218</v>
      </c>
      <c r="L4969" s="38">
        <v>143</v>
      </c>
      <c r="M4969" s="38">
        <v>143</v>
      </c>
      <c r="N4969" s="38">
        <v>1</v>
      </c>
      <c r="O4969" s="38" t="s">
        <v>201</v>
      </c>
      <c r="P4969" s="38" t="s">
        <v>1453</v>
      </c>
    </row>
    <row r="4970" spans="1:16" s="38" customFormat="1" ht="15" hidden="1" x14ac:dyDescent="0.2">
      <c r="A4970" s="38" t="s">
        <v>137</v>
      </c>
      <c r="B4970" s="38" t="str">
        <f t="shared" si="10"/>
        <v>mo_priv033</v>
      </c>
      <c r="C4970" s="38" t="s">
        <v>917</v>
      </c>
      <c r="D4970" s="38">
        <v>7</v>
      </c>
      <c r="E4970" s="38">
        <v>29</v>
      </c>
      <c r="F4970" s="38">
        <v>2025</v>
      </c>
      <c r="G4970" s="38">
        <v>4</v>
      </c>
      <c r="H4970" s="38" t="s">
        <v>1505</v>
      </c>
      <c r="I4970" s="38" t="s">
        <v>468</v>
      </c>
      <c r="J4970" s="38" t="s">
        <v>581</v>
      </c>
      <c r="K4970" s="38" t="s">
        <v>1058</v>
      </c>
      <c r="L4970" s="38">
        <v>8</v>
      </c>
      <c r="M4970" s="38">
        <v>4</v>
      </c>
      <c r="N4970" s="38">
        <v>2</v>
      </c>
      <c r="O4970" s="38" t="s">
        <v>201</v>
      </c>
      <c r="P4970" s="38" t="s">
        <v>1165</v>
      </c>
    </row>
    <row r="4971" spans="1:16" s="38" customFormat="1" ht="15" hidden="1" x14ac:dyDescent="0.2">
      <c r="A4971" s="38" t="s">
        <v>137</v>
      </c>
      <c r="B4971" s="38" t="str">
        <f t="shared" si="10"/>
        <v>mo_priv033</v>
      </c>
      <c r="C4971" s="38" t="s">
        <v>917</v>
      </c>
      <c r="D4971" s="38">
        <v>7</v>
      </c>
      <c r="E4971" s="38">
        <v>29</v>
      </c>
      <c r="F4971" s="38">
        <v>2025</v>
      </c>
      <c r="G4971" s="38">
        <v>4</v>
      </c>
      <c r="H4971" s="38" t="s">
        <v>1505</v>
      </c>
      <c r="I4971" s="38" t="s">
        <v>399</v>
      </c>
      <c r="J4971" s="38" t="s">
        <v>400</v>
      </c>
      <c r="K4971" s="38" t="s">
        <v>1058</v>
      </c>
      <c r="L4971" s="38">
        <v>3</v>
      </c>
      <c r="M4971" s="38">
        <v>3</v>
      </c>
      <c r="N4971" s="38">
        <v>3</v>
      </c>
      <c r="O4971" s="38" t="s">
        <v>201</v>
      </c>
      <c r="P4971" s="38" t="s">
        <v>1547</v>
      </c>
    </row>
    <row r="4972" spans="1:16" s="38" customFormat="1" ht="15" hidden="1" x14ac:dyDescent="0.2">
      <c r="A4972" s="38" t="s">
        <v>137</v>
      </c>
      <c r="B4972" s="38" t="str">
        <f t="shared" si="10"/>
        <v>mo_priv033</v>
      </c>
      <c r="C4972" s="38" t="s">
        <v>917</v>
      </c>
      <c r="D4972" s="38">
        <v>7</v>
      </c>
      <c r="E4972" s="38">
        <v>29</v>
      </c>
      <c r="F4972" s="38">
        <v>2025</v>
      </c>
      <c r="G4972" s="38">
        <v>4</v>
      </c>
      <c r="H4972" s="38" t="s">
        <v>1505</v>
      </c>
      <c r="I4972" s="38" t="s">
        <v>520</v>
      </c>
      <c r="J4972" s="38" t="s">
        <v>521</v>
      </c>
      <c r="K4972" s="38" t="s">
        <v>1058</v>
      </c>
      <c r="L4972" s="38">
        <v>25</v>
      </c>
      <c r="M4972" s="38">
        <v>25</v>
      </c>
      <c r="N4972" s="38">
        <v>25</v>
      </c>
      <c r="O4972" s="38" t="s">
        <v>201</v>
      </c>
      <c r="P4972" s="38" t="s">
        <v>1571</v>
      </c>
    </row>
    <row r="4973" spans="1:16" s="38" customFormat="1" ht="15" hidden="1" x14ac:dyDescent="0.2">
      <c r="A4973" s="38" t="s">
        <v>24</v>
      </c>
      <c r="B4973" s="38" t="str">
        <f t="shared" si="10"/>
        <v>mo_priv026</v>
      </c>
      <c r="C4973" s="38" t="s">
        <v>917</v>
      </c>
      <c r="D4973" s="38">
        <v>7</v>
      </c>
      <c r="E4973" s="38">
        <v>29</v>
      </c>
      <c r="F4973" s="38">
        <v>2025</v>
      </c>
      <c r="G4973" s="38">
        <v>4</v>
      </c>
      <c r="H4973" s="38" t="s">
        <v>1377</v>
      </c>
      <c r="I4973" s="38" t="s">
        <v>520</v>
      </c>
      <c r="J4973" s="38" t="s">
        <v>521</v>
      </c>
      <c r="K4973" s="38" t="s">
        <v>1058</v>
      </c>
      <c r="L4973" s="38">
        <v>5800</v>
      </c>
      <c r="M4973" s="38">
        <v>58</v>
      </c>
      <c r="N4973" s="38">
        <v>100</v>
      </c>
      <c r="O4973" s="38" t="s">
        <v>201</v>
      </c>
      <c r="P4973" s="38" t="s">
        <v>1571</v>
      </c>
    </row>
    <row r="4974" spans="1:16" s="38" customFormat="1" ht="15" hidden="1" x14ac:dyDescent="0.2">
      <c r="A4974" s="38" t="s">
        <v>24</v>
      </c>
      <c r="B4974" s="38" t="str">
        <f t="shared" si="10"/>
        <v>mo_priv026</v>
      </c>
      <c r="C4974" s="38" t="s">
        <v>917</v>
      </c>
      <c r="D4974" s="38">
        <v>7</v>
      </c>
      <c r="E4974" s="38">
        <v>29</v>
      </c>
      <c r="F4974" s="38">
        <v>2025</v>
      </c>
      <c r="G4974" s="38">
        <v>4</v>
      </c>
      <c r="H4974" s="38" t="s">
        <v>1377</v>
      </c>
      <c r="I4974" s="38" t="s">
        <v>989</v>
      </c>
      <c r="J4974" s="38" t="s">
        <v>1028</v>
      </c>
      <c r="K4974" s="38" t="s">
        <v>1058</v>
      </c>
      <c r="L4974" s="38">
        <v>182</v>
      </c>
      <c r="M4974" s="38">
        <v>26</v>
      </c>
      <c r="N4974" s="38">
        <v>7</v>
      </c>
      <c r="O4974" s="38" t="s">
        <v>201</v>
      </c>
      <c r="P4974" s="38" t="s">
        <v>1027</v>
      </c>
    </row>
    <row r="4975" spans="1:16" s="38" customFormat="1" ht="15" hidden="1" x14ac:dyDescent="0.2">
      <c r="A4975" s="38" t="s">
        <v>24</v>
      </c>
      <c r="B4975" s="38" t="str">
        <f t="shared" si="10"/>
        <v>mo_priv026</v>
      </c>
      <c r="C4975" s="38" t="s">
        <v>917</v>
      </c>
      <c r="D4975" s="38">
        <v>7</v>
      </c>
      <c r="E4975" s="38">
        <v>29</v>
      </c>
      <c r="F4975" s="38">
        <v>2025</v>
      </c>
      <c r="G4975" s="38">
        <v>4</v>
      </c>
      <c r="H4975" s="38" t="s">
        <v>1377</v>
      </c>
      <c r="I4975" s="38" t="s">
        <v>989</v>
      </c>
      <c r="J4975" s="38" t="s">
        <v>1028</v>
      </c>
      <c r="K4975" s="38" t="s">
        <v>1058</v>
      </c>
      <c r="L4975" s="38">
        <v>114</v>
      </c>
      <c r="M4975" s="38">
        <v>57</v>
      </c>
      <c r="N4975" s="38">
        <v>2</v>
      </c>
      <c r="O4975" s="38" t="s">
        <v>201</v>
      </c>
      <c r="P4975" s="38" t="s">
        <v>1027</v>
      </c>
    </row>
    <row r="4976" spans="1:16" s="38" customFormat="1" ht="15" hidden="1" x14ac:dyDescent="0.2">
      <c r="A4976" s="38" t="s">
        <v>24</v>
      </c>
      <c r="B4976" s="38" t="str">
        <f t="shared" si="10"/>
        <v>mo_priv026</v>
      </c>
      <c r="C4976" s="38" t="s">
        <v>917</v>
      </c>
      <c r="D4976" s="38">
        <v>7</v>
      </c>
      <c r="E4976" s="38">
        <v>29</v>
      </c>
      <c r="F4976" s="38">
        <v>2025</v>
      </c>
      <c r="G4976" s="38">
        <v>4</v>
      </c>
      <c r="H4976" s="38" t="s">
        <v>1377</v>
      </c>
      <c r="I4976" s="38" t="s">
        <v>314</v>
      </c>
      <c r="J4976" s="38" t="s">
        <v>1617</v>
      </c>
      <c r="K4976" s="38" t="s">
        <v>1058</v>
      </c>
      <c r="L4976" s="38">
        <v>84</v>
      </c>
      <c r="M4976" s="38">
        <v>7</v>
      </c>
      <c r="N4976" s="38">
        <v>12</v>
      </c>
      <c r="O4976" s="38" t="s">
        <v>201</v>
      </c>
      <c r="P4976" s="38" t="s">
        <v>1432</v>
      </c>
    </row>
    <row r="4977" spans="1:16" s="38" customFormat="1" ht="15" hidden="1" x14ac:dyDescent="0.2">
      <c r="A4977" s="38" t="s">
        <v>24</v>
      </c>
      <c r="B4977" s="38" t="str">
        <f t="shared" si="10"/>
        <v>mo_priv026</v>
      </c>
      <c r="C4977" s="38" t="s">
        <v>917</v>
      </c>
      <c r="D4977" s="38">
        <v>7</v>
      </c>
      <c r="E4977" s="38">
        <v>29</v>
      </c>
      <c r="F4977" s="38">
        <v>2025</v>
      </c>
      <c r="G4977" s="38">
        <v>4</v>
      </c>
      <c r="H4977" s="38" t="s">
        <v>1377</v>
      </c>
      <c r="I4977" s="38" t="s">
        <v>520</v>
      </c>
      <c r="J4977" s="38" t="s">
        <v>521</v>
      </c>
      <c r="K4977" s="38" t="s">
        <v>1058</v>
      </c>
      <c r="L4977" s="38">
        <v>1400</v>
      </c>
      <c r="M4977" s="38">
        <v>56</v>
      </c>
      <c r="N4977" s="38">
        <v>25</v>
      </c>
      <c r="O4977" s="38" t="s">
        <v>201</v>
      </c>
      <c r="P4977" s="38" t="s">
        <v>1571</v>
      </c>
    </row>
    <row r="4978" spans="1:16" s="38" customFormat="1" ht="15" hidden="1" x14ac:dyDescent="0.2">
      <c r="A4978" s="38" t="s">
        <v>24</v>
      </c>
      <c r="B4978" s="38" t="str">
        <f t="shared" si="10"/>
        <v>mo_priv026</v>
      </c>
      <c r="C4978" s="38" t="s">
        <v>917</v>
      </c>
      <c r="D4978" s="38">
        <v>7</v>
      </c>
      <c r="E4978" s="38">
        <v>29</v>
      </c>
      <c r="F4978" s="38">
        <v>2025</v>
      </c>
      <c r="G4978" s="38">
        <v>4</v>
      </c>
      <c r="H4978" s="38" t="s">
        <v>1377</v>
      </c>
      <c r="I4978" s="38" t="s">
        <v>375</v>
      </c>
      <c r="J4978" s="38" t="s">
        <v>376</v>
      </c>
      <c r="K4978" s="38" t="s">
        <v>1218</v>
      </c>
      <c r="L4978" s="38">
        <v>30</v>
      </c>
      <c r="M4978" s="38">
        <v>15</v>
      </c>
      <c r="N4978" s="38">
        <v>2</v>
      </c>
      <c r="O4978" s="38" t="s">
        <v>201</v>
      </c>
      <c r="P4978" s="38" t="s">
        <v>1515</v>
      </c>
    </row>
    <row r="4979" spans="1:16" s="38" customFormat="1" ht="15" hidden="1" x14ac:dyDescent="0.2">
      <c r="A4979" s="38" t="s">
        <v>24</v>
      </c>
      <c r="B4979" s="38" t="str">
        <f t="shared" si="10"/>
        <v>mo_priv026</v>
      </c>
      <c r="C4979" s="38" t="s">
        <v>917</v>
      </c>
      <c r="D4979" s="38">
        <v>7</v>
      </c>
      <c r="E4979" s="38">
        <v>29</v>
      </c>
      <c r="F4979" s="38">
        <v>2025</v>
      </c>
      <c r="G4979" s="38">
        <v>4</v>
      </c>
      <c r="H4979" s="38" t="s">
        <v>1377</v>
      </c>
      <c r="I4979" s="38" t="s">
        <v>982</v>
      </c>
      <c r="J4979" s="38" t="s">
        <v>526</v>
      </c>
      <c r="K4979" s="38" t="s">
        <v>1058</v>
      </c>
      <c r="L4979" s="38">
        <v>56</v>
      </c>
      <c r="M4979" s="38">
        <v>2</v>
      </c>
      <c r="N4979" s="38">
        <v>28</v>
      </c>
      <c r="O4979" s="38" t="s">
        <v>201</v>
      </c>
      <c r="P4979" s="38" t="s">
        <v>1586</v>
      </c>
    </row>
    <row r="4980" spans="1:16" s="38" customFormat="1" ht="15" hidden="1" x14ac:dyDescent="0.2">
      <c r="A4980" s="38" t="s">
        <v>24</v>
      </c>
      <c r="B4980" s="38" t="str">
        <f t="shared" si="10"/>
        <v>mo_priv026</v>
      </c>
      <c r="C4980" s="38" t="s">
        <v>917</v>
      </c>
      <c r="D4980" s="38">
        <v>7</v>
      </c>
      <c r="E4980" s="38">
        <v>29</v>
      </c>
      <c r="F4980" s="38">
        <v>2025</v>
      </c>
      <c r="G4980" s="38">
        <v>4</v>
      </c>
      <c r="H4980" s="38" t="s">
        <v>1377</v>
      </c>
      <c r="I4980" s="38" t="s">
        <v>425</v>
      </c>
      <c r="J4980" s="38" t="s">
        <v>426</v>
      </c>
      <c r="K4980" s="38" t="s">
        <v>1058</v>
      </c>
      <c r="L4980" s="38">
        <v>13</v>
      </c>
      <c r="M4980" s="38">
        <v>13</v>
      </c>
      <c r="N4980" s="38">
        <v>1</v>
      </c>
      <c r="O4980" s="38" t="s">
        <v>201</v>
      </c>
      <c r="P4980" s="38" t="s">
        <v>271</v>
      </c>
    </row>
    <row r="4981" spans="1:16" s="38" customFormat="1" ht="15" hidden="1" x14ac:dyDescent="0.2">
      <c r="A4981" s="38" t="s">
        <v>24</v>
      </c>
      <c r="B4981" s="38" t="str">
        <f t="shared" si="10"/>
        <v>mo_priv026</v>
      </c>
      <c r="C4981" s="38" t="s">
        <v>917</v>
      </c>
      <c r="D4981" s="38">
        <v>7</v>
      </c>
      <c r="E4981" s="38">
        <v>29</v>
      </c>
      <c r="F4981" s="38">
        <v>2025</v>
      </c>
      <c r="G4981" s="38">
        <v>4</v>
      </c>
      <c r="H4981" s="38" t="s">
        <v>1377</v>
      </c>
      <c r="I4981" s="38" t="s">
        <v>520</v>
      </c>
      <c r="J4981" s="38" t="s">
        <v>521</v>
      </c>
      <c r="K4981" s="38" t="s">
        <v>1058</v>
      </c>
      <c r="L4981" s="38">
        <v>2550</v>
      </c>
      <c r="M4981" s="38">
        <v>17</v>
      </c>
      <c r="N4981" s="38">
        <v>150</v>
      </c>
      <c r="O4981" s="38" t="s">
        <v>201</v>
      </c>
      <c r="P4981" s="38" t="s">
        <v>1571</v>
      </c>
    </row>
    <row r="4982" spans="1:16" s="38" customFormat="1" ht="15" hidden="1" x14ac:dyDescent="0.2">
      <c r="A4982" s="38" t="s">
        <v>31</v>
      </c>
      <c r="B4982" s="38" t="str">
        <f t="shared" si="10"/>
        <v>mo_priv023</v>
      </c>
      <c r="C4982" s="38" t="s">
        <v>917</v>
      </c>
      <c r="D4982" s="38">
        <v>7</v>
      </c>
      <c r="E4982" s="38">
        <v>29</v>
      </c>
      <c r="F4982" s="38">
        <v>2025</v>
      </c>
      <c r="G4982" s="38">
        <v>4</v>
      </c>
      <c r="H4982" s="38" t="s">
        <v>14</v>
      </c>
      <c r="I4982" s="38" t="s">
        <v>525</v>
      </c>
      <c r="J4982" s="38" t="s">
        <v>526</v>
      </c>
      <c r="K4982" s="38" t="s">
        <v>1058</v>
      </c>
      <c r="L4982" s="38">
        <v>11682</v>
      </c>
      <c r="M4982" s="38">
        <v>531</v>
      </c>
      <c r="N4982" s="38">
        <v>22</v>
      </c>
      <c r="O4982" s="38" t="s">
        <v>201</v>
      </c>
      <c r="P4982" s="38" t="s">
        <v>292</v>
      </c>
    </row>
    <row r="4983" spans="1:16" s="38" customFormat="1" ht="15" hidden="1" x14ac:dyDescent="0.2">
      <c r="A4983" s="38" t="s">
        <v>31</v>
      </c>
      <c r="B4983" s="38" t="str">
        <f t="shared" si="10"/>
        <v>mo_priv023</v>
      </c>
      <c r="C4983" s="38" t="s">
        <v>917</v>
      </c>
      <c r="D4983" s="38">
        <v>7</v>
      </c>
      <c r="E4983" s="38">
        <v>29</v>
      </c>
      <c r="F4983" s="38">
        <v>2025</v>
      </c>
      <c r="G4983" s="38">
        <v>4</v>
      </c>
      <c r="H4983" s="38" t="s">
        <v>14</v>
      </c>
      <c r="I4983" s="38" t="s">
        <v>520</v>
      </c>
      <c r="J4983" s="38" t="s">
        <v>521</v>
      </c>
      <c r="K4983" s="38" t="s">
        <v>1058</v>
      </c>
      <c r="L4983" s="38">
        <v>2300</v>
      </c>
      <c r="M4983" s="38">
        <v>23</v>
      </c>
      <c r="N4983" s="38">
        <v>100</v>
      </c>
      <c r="O4983" s="38" t="s">
        <v>201</v>
      </c>
      <c r="P4983" s="38" t="s">
        <v>1571</v>
      </c>
    </row>
    <row r="4984" spans="1:16" s="38" customFormat="1" ht="15" hidden="1" x14ac:dyDescent="0.2">
      <c r="A4984" s="38" t="s">
        <v>31</v>
      </c>
      <c r="B4984" s="38" t="str">
        <f t="shared" si="10"/>
        <v>mo_priv023</v>
      </c>
      <c r="C4984" s="38" t="s">
        <v>917</v>
      </c>
      <c r="D4984" s="38">
        <v>7</v>
      </c>
      <c r="E4984" s="38">
        <v>29</v>
      </c>
      <c r="F4984" s="38">
        <v>2025</v>
      </c>
      <c r="G4984" s="38">
        <v>4</v>
      </c>
      <c r="H4984" s="38" t="s">
        <v>14</v>
      </c>
      <c r="I4984" s="38" t="s">
        <v>468</v>
      </c>
      <c r="J4984" s="38" t="s">
        <v>581</v>
      </c>
      <c r="K4984" s="38" t="s">
        <v>1058</v>
      </c>
      <c r="L4984" s="38">
        <v>413</v>
      </c>
      <c r="M4984" s="38">
        <v>413</v>
      </c>
      <c r="N4984" s="38">
        <v>1</v>
      </c>
      <c r="O4984" s="38" t="s">
        <v>201</v>
      </c>
      <c r="P4984" s="38" t="s">
        <v>1165</v>
      </c>
    </row>
    <row r="4985" spans="1:16" s="38" customFormat="1" ht="15" hidden="1" x14ac:dyDescent="0.2">
      <c r="A4985" s="38" t="s">
        <v>31</v>
      </c>
      <c r="B4985" s="38" t="str">
        <f t="shared" si="10"/>
        <v>mo_priv023</v>
      </c>
      <c r="C4985" s="38" t="s">
        <v>917</v>
      </c>
      <c r="D4985" s="38">
        <v>7</v>
      </c>
      <c r="E4985" s="38">
        <v>29</v>
      </c>
      <c r="F4985" s="38">
        <v>2025</v>
      </c>
      <c r="G4985" s="38">
        <v>4</v>
      </c>
      <c r="H4985" s="38" t="s">
        <v>14</v>
      </c>
      <c r="I4985" s="38" t="s">
        <v>375</v>
      </c>
      <c r="J4985" s="38" t="s">
        <v>398</v>
      </c>
      <c r="K4985" s="38" t="s">
        <v>1218</v>
      </c>
      <c r="L4985" s="38">
        <v>3</v>
      </c>
      <c r="M4985" s="38">
        <v>3</v>
      </c>
      <c r="N4985" s="38">
        <v>1</v>
      </c>
      <c r="O4985" s="38" t="s">
        <v>201</v>
      </c>
      <c r="P4985" s="38" t="s">
        <v>1453</v>
      </c>
    </row>
    <row r="4986" spans="1:16" s="38" customFormat="1" ht="15" hidden="1" x14ac:dyDescent="0.2">
      <c r="A4986" s="38" t="s">
        <v>31</v>
      </c>
      <c r="B4986" s="38" t="str">
        <f t="shared" si="10"/>
        <v>mo_priv023</v>
      </c>
      <c r="C4986" s="38" t="s">
        <v>917</v>
      </c>
      <c r="D4986" s="38">
        <v>7</v>
      </c>
      <c r="E4986" s="38">
        <v>29</v>
      </c>
      <c r="F4986" s="38">
        <v>2025</v>
      </c>
      <c r="G4986" s="38">
        <v>4</v>
      </c>
      <c r="H4986" s="38" t="s">
        <v>14</v>
      </c>
      <c r="I4986" s="38" t="s">
        <v>314</v>
      </c>
      <c r="J4986" s="38" t="s">
        <v>1617</v>
      </c>
      <c r="K4986" s="38" t="s">
        <v>1058</v>
      </c>
      <c r="L4986" s="38">
        <v>76</v>
      </c>
      <c r="M4986" s="38">
        <v>76</v>
      </c>
      <c r="N4986" s="38">
        <v>1</v>
      </c>
      <c r="O4986" s="38" t="s">
        <v>201</v>
      </c>
      <c r="P4986" s="38" t="s">
        <v>1432</v>
      </c>
    </row>
    <row r="4987" spans="1:16" s="38" customFormat="1" ht="15" hidden="1" x14ac:dyDescent="0.2">
      <c r="A4987" s="38" t="s">
        <v>31</v>
      </c>
      <c r="B4987" s="38" t="str">
        <f t="shared" si="10"/>
        <v>mo_priv023</v>
      </c>
      <c r="C4987" s="38" t="s">
        <v>917</v>
      </c>
      <c r="D4987" s="38">
        <v>7</v>
      </c>
      <c r="E4987" s="38">
        <v>29</v>
      </c>
      <c r="F4987" s="38">
        <v>2025</v>
      </c>
      <c r="G4987" s="38">
        <v>4</v>
      </c>
      <c r="H4987" s="38" t="s">
        <v>14</v>
      </c>
      <c r="I4987" s="38" t="s">
        <v>520</v>
      </c>
      <c r="J4987" s="38" t="s">
        <v>521</v>
      </c>
      <c r="K4987" s="38" t="s">
        <v>1058</v>
      </c>
      <c r="L4987" s="38">
        <v>1110</v>
      </c>
      <c r="M4987" s="38">
        <v>37</v>
      </c>
      <c r="N4987" s="38">
        <v>30</v>
      </c>
      <c r="O4987" s="38" t="s">
        <v>201</v>
      </c>
      <c r="P4987" s="38" t="s">
        <v>1571</v>
      </c>
    </row>
    <row r="4988" spans="1:16" s="38" customFormat="1" ht="15" hidden="1" x14ac:dyDescent="0.2">
      <c r="A4988" s="38" t="s">
        <v>31</v>
      </c>
      <c r="B4988" s="38" t="str">
        <f t="shared" si="10"/>
        <v>mo_priv023</v>
      </c>
      <c r="C4988" s="38" t="s">
        <v>917</v>
      </c>
      <c r="D4988" s="38">
        <v>7</v>
      </c>
      <c r="E4988" s="38">
        <v>29</v>
      </c>
      <c r="F4988" s="38">
        <v>2025</v>
      </c>
      <c r="G4988" s="38">
        <v>4</v>
      </c>
      <c r="H4988" s="38" t="s">
        <v>14</v>
      </c>
      <c r="I4988" s="38" t="s">
        <v>989</v>
      </c>
      <c r="J4988" s="38" t="s">
        <v>1028</v>
      </c>
      <c r="K4988" s="38" t="s">
        <v>1058</v>
      </c>
      <c r="L4988" s="38">
        <v>46</v>
      </c>
      <c r="M4988" s="38">
        <v>46</v>
      </c>
      <c r="N4988" s="38">
        <v>1</v>
      </c>
      <c r="O4988" s="38" t="s">
        <v>201</v>
      </c>
      <c r="P4988" s="38" t="s">
        <v>1027</v>
      </c>
    </row>
    <row r="4989" spans="1:16" s="38" customFormat="1" ht="15" hidden="1" x14ac:dyDescent="0.2">
      <c r="A4989" s="38" t="s">
        <v>31</v>
      </c>
      <c r="B4989" s="38" t="str">
        <f t="shared" si="10"/>
        <v>mo_priv023</v>
      </c>
      <c r="C4989" s="38" t="s">
        <v>917</v>
      </c>
      <c r="D4989" s="38">
        <v>7</v>
      </c>
      <c r="E4989" s="38">
        <v>29</v>
      </c>
      <c r="F4989" s="38">
        <v>2025</v>
      </c>
      <c r="G4989" s="38">
        <v>4</v>
      </c>
      <c r="H4989" s="38" t="s">
        <v>14</v>
      </c>
      <c r="I4989" s="38" t="s">
        <v>425</v>
      </c>
      <c r="J4989" s="38" t="s">
        <v>426</v>
      </c>
      <c r="K4989" s="38" t="s">
        <v>1058</v>
      </c>
      <c r="L4989" s="38">
        <v>35</v>
      </c>
      <c r="M4989" s="38">
        <v>35</v>
      </c>
      <c r="N4989" s="38">
        <v>1</v>
      </c>
      <c r="O4989" s="38" t="s">
        <v>201</v>
      </c>
      <c r="P4989" s="38" t="s">
        <v>271</v>
      </c>
    </row>
    <row r="4990" spans="1:16" s="38" customFormat="1" ht="15" hidden="1" x14ac:dyDescent="0.2">
      <c r="A4990" s="38" t="s">
        <v>31</v>
      </c>
      <c r="B4990" s="38" t="str">
        <f t="shared" si="10"/>
        <v>mo_priv023</v>
      </c>
      <c r="C4990" s="38" t="s">
        <v>917</v>
      </c>
      <c r="D4990" s="38">
        <v>7</v>
      </c>
      <c r="E4990" s="38">
        <v>29</v>
      </c>
      <c r="F4990" s="38">
        <v>2025</v>
      </c>
      <c r="G4990" s="38">
        <v>4</v>
      </c>
      <c r="H4990" s="38" t="s">
        <v>14</v>
      </c>
      <c r="I4990" s="38" t="s">
        <v>448</v>
      </c>
      <c r="J4990" s="38" t="s">
        <v>500</v>
      </c>
      <c r="K4990" s="38" t="s">
        <v>1058</v>
      </c>
      <c r="L4990" s="38">
        <v>80</v>
      </c>
      <c r="M4990" s="38">
        <v>16</v>
      </c>
      <c r="N4990" s="38">
        <v>5</v>
      </c>
      <c r="O4990" s="38" t="s">
        <v>201</v>
      </c>
      <c r="P4990" s="38" t="s">
        <v>1020</v>
      </c>
    </row>
    <row r="4991" spans="1:16" s="38" customFormat="1" ht="15" hidden="1" x14ac:dyDescent="0.2">
      <c r="A4991" s="38" t="s">
        <v>31</v>
      </c>
      <c r="B4991" s="38" t="str">
        <f t="shared" si="10"/>
        <v>mo_priv023</v>
      </c>
      <c r="C4991" s="38" t="s">
        <v>917</v>
      </c>
      <c r="D4991" s="38">
        <v>7</v>
      </c>
      <c r="E4991" s="38">
        <v>29</v>
      </c>
      <c r="F4991" s="38">
        <v>2025</v>
      </c>
      <c r="G4991" s="38">
        <v>4</v>
      </c>
      <c r="H4991" s="38" t="s">
        <v>14</v>
      </c>
      <c r="I4991" s="38" t="s">
        <v>520</v>
      </c>
      <c r="J4991" s="38" t="s">
        <v>521</v>
      </c>
      <c r="K4991" s="38" t="s">
        <v>1058</v>
      </c>
      <c r="L4991" s="38">
        <v>950</v>
      </c>
      <c r="M4991" s="38">
        <v>19</v>
      </c>
      <c r="N4991" s="38">
        <v>50</v>
      </c>
      <c r="O4991" s="38" t="s">
        <v>201</v>
      </c>
      <c r="P4991" s="38" t="s">
        <v>1571</v>
      </c>
    </row>
    <row r="4992" spans="1:16" s="38" customFormat="1" ht="15" hidden="1" x14ac:dyDescent="0.2">
      <c r="A4992" s="38" t="s">
        <v>31</v>
      </c>
      <c r="B4992" s="38" t="str">
        <f t="shared" si="10"/>
        <v>mo_priv023</v>
      </c>
      <c r="C4992" s="38" t="s">
        <v>917</v>
      </c>
      <c r="D4992" s="38">
        <v>7</v>
      </c>
      <c r="E4992" s="38">
        <v>29</v>
      </c>
      <c r="F4992" s="38">
        <v>2025</v>
      </c>
      <c r="G4992" s="38">
        <v>4</v>
      </c>
      <c r="H4992" s="38" t="s">
        <v>14</v>
      </c>
      <c r="I4992" s="38" t="s">
        <v>375</v>
      </c>
      <c r="J4992" s="38" t="s">
        <v>376</v>
      </c>
      <c r="K4992" s="38" t="s">
        <v>1218</v>
      </c>
      <c r="L4992" s="38">
        <v>5</v>
      </c>
      <c r="M4992" s="38">
        <v>5</v>
      </c>
      <c r="N4992" s="38">
        <v>1</v>
      </c>
      <c r="O4992" s="38" t="s">
        <v>201</v>
      </c>
      <c r="P4992" s="38" t="s">
        <v>1515</v>
      </c>
    </row>
    <row r="4993" spans="1:16" s="8" customFormat="1" ht="15" hidden="1" x14ac:dyDescent="0.25">
      <c r="A4993" s="5" t="s">
        <v>31</v>
      </c>
      <c r="B4993" s="5" t="str">
        <f t="shared" si="10"/>
        <v>mo_priv023</v>
      </c>
      <c r="C4993" s="5" t="s">
        <v>917</v>
      </c>
      <c r="D4993" s="5">
        <v>7</v>
      </c>
      <c r="E4993" s="5">
        <v>29</v>
      </c>
      <c r="F4993" s="5">
        <v>2025</v>
      </c>
      <c r="G4993" s="5">
        <v>4</v>
      </c>
      <c r="H4993" s="5" t="s">
        <v>14</v>
      </c>
      <c r="I4993" s="5" t="s">
        <v>1006</v>
      </c>
      <c r="J4993" s="5" t="s">
        <v>2089</v>
      </c>
      <c r="K4993" s="5" t="s">
        <v>1058</v>
      </c>
      <c r="L4993" s="5">
        <v>650</v>
      </c>
      <c r="M4993" s="5">
        <v>650</v>
      </c>
      <c r="N4993" s="5">
        <v>1</v>
      </c>
      <c r="O4993" s="5" t="s">
        <v>2090</v>
      </c>
      <c r="P4993" s="5" t="s">
        <v>2091</v>
      </c>
    </row>
    <row r="4994" spans="1:16" s="38" customFormat="1" ht="15" hidden="1" x14ac:dyDescent="0.2">
      <c r="A4994" s="38" t="s">
        <v>31</v>
      </c>
      <c r="B4994" s="38" t="str">
        <f t="shared" si="10"/>
        <v>mo_priv023</v>
      </c>
      <c r="C4994" s="38" t="s">
        <v>917</v>
      </c>
      <c r="D4994" s="38">
        <v>7</v>
      </c>
      <c r="E4994" s="38">
        <v>29</v>
      </c>
      <c r="F4994" s="38">
        <v>2025</v>
      </c>
      <c r="G4994" s="38">
        <v>4</v>
      </c>
      <c r="H4994" s="38" t="s">
        <v>14</v>
      </c>
      <c r="I4994" s="38" t="s">
        <v>423</v>
      </c>
      <c r="J4994" s="38" t="s">
        <v>442</v>
      </c>
      <c r="K4994" s="38" t="s">
        <v>1058</v>
      </c>
      <c r="L4994" s="38">
        <v>1</v>
      </c>
      <c r="M4994" s="38">
        <v>1</v>
      </c>
      <c r="N4994" s="38">
        <v>1</v>
      </c>
      <c r="O4994" s="38" t="s">
        <v>201</v>
      </c>
      <c r="P4994" s="38" t="s">
        <v>1709</v>
      </c>
    </row>
    <row r="4995" spans="1:16" s="38" customFormat="1" ht="15" hidden="1" x14ac:dyDescent="0.2">
      <c r="A4995" s="38" t="s">
        <v>32</v>
      </c>
      <c r="B4995" s="38" t="str">
        <f t="shared" si="10"/>
        <v>mo_priv025</v>
      </c>
      <c r="C4995" s="38" t="s">
        <v>917</v>
      </c>
      <c r="D4995" s="38">
        <v>7</v>
      </c>
      <c r="E4995" s="38">
        <v>29</v>
      </c>
      <c r="F4995" s="38">
        <v>2025</v>
      </c>
      <c r="G4995" s="38">
        <v>4</v>
      </c>
      <c r="H4995" s="38" t="s">
        <v>1505</v>
      </c>
      <c r="I4995" s="38" t="s">
        <v>525</v>
      </c>
      <c r="J4995" s="38" t="s">
        <v>526</v>
      </c>
      <c r="K4995" s="38" t="s">
        <v>1058</v>
      </c>
      <c r="L4995" s="38">
        <v>240</v>
      </c>
      <c r="M4995" s="38">
        <v>48</v>
      </c>
      <c r="N4995" s="38">
        <v>5</v>
      </c>
      <c r="O4995" s="38" t="s">
        <v>201</v>
      </c>
      <c r="P4995" s="38" t="s">
        <v>1586</v>
      </c>
    </row>
    <row r="4996" spans="1:16" s="38" customFormat="1" ht="15" hidden="1" x14ac:dyDescent="0.2">
      <c r="A4996" s="38" t="s">
        <v>32</v>
      </c>
      <c r="B4996" s="38" t="str">
        <f t="shared" si="10"/>
        <v>mo_priv025</v>
      </c>
      <c r="C4996" s="38" t="s">
        <v>917</v>
      </c>
      <c r="D4996" s="38">
        <v>7</v>
      </c>
      <c r="E4996" s="38">
        <v>29</v>
      </c>
      <c r="F4996" s="38">
        <v>2025</v>
      </c>
      <c r="G4996" s="38">
        <v>4</v>
      </c>
      <c r="H4996" s="38" t="s">
        <v>1505</v>
      </c>
      <c r="I4996" s="38" t="s">
        <v>425</v>
      </c>
      <c r="J4996" s="38" t="s">
        <v>426</v>
      </c>
      <c r="K4996" s="38" t="s">
        <v>1058</v>
      </c>
      <c r="L4996" s="38">
        <v>2</v>
      </c>
      <c r="M4996" s="38">
        <v>2</v>
      </c>
      <c r="N4996" s="38">
        <v>1</v>
      </c>
      <c r="O4996" s="38" t="s">
        <v>201</v>
      </c>
      <c r="P4996" s="38" t="s">
        <v>271</v>
      </c>
    </row>
    <row r="4997" spans="1:16" s="38" customFormat="1" ht="15" hidden="1" x14ac:dyDescent="0.2">
      <c r="A4997" s="38" t="s">
        <v>32</v>
      </c>
      <c r="B4997" s="38" t="str">
        <f t="shared" si="10"/>
        <v>mo_priv025</v>
      </c>
      <c r="C4997" s="38" t="s">
        <v>917</v>
      </c>
      <c r="D4997" s="38">
        <v>7</v>
      </c>
      <c r="E4997" s="38">
        <v>29</v>
      </c>
      <c r="F4997" s="38">
        <v>2025</v>
      </c>
      <c r="G4997" s="38">
        <v>4</v>
      </c>
      <c r="H4997" s="38" t="s">
        <v>1505</v>
      </c>
      <c r="I4997" s="38" t="s">
        <v>448</v>
      </c>
      <c r="J4997" s="38" t="s">
        <v>500</v>
      </c>
      <c r="K4997" s="38" t="s">
        <v>1058</v>
      </c>
      <c r="L4997" s="38">
        <v>180</v>
      </c>
      <c r="M4997" s="38">
        <v>10</v>
      </c>
      <c r="N4997" s="38">
        <v>18</v>
      </c>
      <c r="O4997" s="38" t="s">
        <v>201</v>
      </c>
      <c r="P4997" s="38" t="s">
        <v>1020</v>
      </c>
    </row>
    <row r="4998" spans="1:16" s="38" customFormat="1" ht="15" hidden="1" x14ac:dyDescent="0.2">
      <c r="A4998" s="38" t="s">
        <v>32</v>
      </c>
      <c r="B4998" s="38" t="str">
        <f t="shared" si="10"/>
        <v>mo_priv025</v>
      </c>
      <c r="C4998" s="38" t="s">
        <v>917</v>
      </c>
      <c r="D4998" s="38">
        <v>7</v>
      </c>
      <c r="E4998" s="38">
        <v>29</v>
      </c>
      <c r="F4998" s="38">
        <v>2025</v>
      </c>
      <c r="G4998" s="38">
        <v>4</v>
      </c>
      <c r="H4998" s="38" t="s">
        <v>1505</v>
      </c>
      <c r="I4998" s="38" t="s">
        <v>520</v>
      </c>
      <c r="J4998" s="38" t="s">
        <v>521</v>
      </c>
      <c r="K4998" s="38" t="s">
        <v>1058</v>
      </c>
      <c r="L4998" s="38">
        <v>1890</v>
      </c>
      <c r="M4998" s="38">
        <v>21</v>
      </c>
      <c r="N4998" s="38">
        <v>90</v>
      </c>
      <c r="O4998" s="38" t="s">
        <v>201</v>
      </c>
      <c r="P4998" s="38" t="s">
        <v>1571</v>
      </c>
    </row>
    <row r="4999" spans="1:16" s="38" customFormat="1" ht="15" hidden="1" x14ac:dyDescent="0.2">
      <c r="A4999" s="38" t="s">
        <v>32</v>
      </c>
      <c r="B4999" s="38" t="str">
        <f t="shared" si="10"/>
        <v>mo_priv025</v>
      </c>
      <c r="C4999" s="38" t="s">
        <v>917</v>
      </c>
      <c r="D4999" s="38">
        <v>7</v>
      </c>
      <c r="E4999" s="38">
        <v>29</v>
      </c>
      <c r="F4999" s="38">
        <v>2025</v>
      </c>
      <c r="G4999" s="38">
        <v>4</v>
      </c>
      <c r="H4999" s="38" t="s">
        <v>1505</v>
      </c>
      <c r="I4999" s="38" t="s">
        <v>468</v>
      </c>
      <c r="J4999" s="38" t="s">
        <v>581</v>
      </c>
      <c r="K4999" s="38" t="s">
        <v>1058</v>
      </c>
      <c r="L4999" s="38">
        <v>171</v>
      </c>
      <c r="M4999" s="38">
        <v>171</v>
      </c>
      <c r="N4999" s="38">
        <v>1</v>
      </c>
      <c r="O4999" s="38" t="s">
        <v>201</v>
      </c>
      <c r="P4999" s="38" t="s">
        <v>1165</v>
      </c>
    </row>
    <row r="5000" spans="1:16" s="38" customFormat="1" ht="15" hidden="1" x14ac:dyDescent="0.2">
      <c r="A5000" s="38" t="s">
        <v>32</v>
      </c>
      <c r="B5000" s="38" t="str">
        <f t="shared" si="10"/>
        <v>mo_priv025</v>
      </c>
      <c r="C5000" s="38" t="s">
        <v>917</v>
      </c>
      <c r="D5000" s="38">
        <v>7</v>
      </c>
      <c r="E5000" s="38">
        <v>29</v>
      </c>
      <c r="F5000" s="38">
        <v>2025</v>
      </c>
      <c r="G5000" s="38">
        <v>4</v>
      </c>
      <c r="H5000" s="38" t="s">
        <v>1505</v>
      </c>
      <c r="I5000" s="38" t="s">
        <v>314</v>
      </c>
      <c r="J5000" s="38" t="s">
        <v>315</v>
      </c>
      <c r="K5000" s="38" t="s">
        <v>1058</v>
      </c>
      <c r="L5000" s="38">
        <v>12</v>
      </c>
      <c r="M5000" s="38">
        <v>1</v>
      </c>
      <c r="N5000" s="38">
        <v>12</v>
      </c>
      <c r="O5000" s="38" t="s">
        <v>201</v>
      </c>
      <c r="P5000" s="38" t="s">
        <v>1432</v>
      </c>
    </row>
    <row r="5001" spans="1:16" s="38" customFormat="1" ht="15" hidden="1" x14ac:dyDescent="0.2">
      <c r="A5001" s="38" t="s">
        <v>32</v>
      </c>
      <c r="B5001" s="38" t="str">
        <f t="shared" si="10"/>
        <v>mo_priv025</v>
      </c>
      <c r="C5001" s="38" t="s">
        <v>917</v>
      </c>
      <c r="D5001" s="38">
        <v>7</v>
      </c>
      <c r="E5001" s="38">
        <v>29</v>
      </c>
      <c r="F5001" s="38">
        <v>2025</v>
      </c>
      <c r="G5001" s="38">
        <v>4</v>
      </c>
      <c r="H5001" s="38" t="s">
        <v>1505</v>
      </c>
      <c r="I5001" s="38" t="s">
        <v>989</v>
      </c>
      <c r="J5001" s="38" t="s">
        <v>1028</v>
      </c>
      <c r="K5001" s="38" t="s">
        <v>1058</v>
      </c>
      <c r="L5001" s="38">
        <v>220</v>
      </c>
      <c r="M5001" s="38">
        <v>55</v>
      </c>
      <c r="N5001" s="38">
        <v>4</v>
      </c>
      <c r="O5001" s="38" t="s">
        <v>201</v>
      </c>
      <c r="P5001" s="38" t="s">
        <v>1027</v>
      </c>
    </row>
  </sheetData>
  <autoFilter ref="A1:Q5001" xr:uid="{00000000-0001-0000-0100-000000000000}">
    <filterColumn colId="8">
      <filters>
        <filter val="Phlox"/>
        <filter val="Plox"/>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R210"/>
  <sheetViews>
    <sheetView zoomScale="88" zoomScaleNormal="53" workbookViewId="0">
      <pane ySplit="1" topLeftCell="A2" activePane="bottomLeft" state="frozen"/>
      <selection activeCell="Z1" sqref="Z1"/>
      <selection pane="bottomLeft" activeCell="E155" sqref="E155:E205"/>
    </sheetView>
  </sheetViews>
  <sheetFormatPr defaultColWidth="8.85546875" defaultRowHeight="15" x14ac:dyDescent="0.2"/>
  <cols>
    <col min="1" max="1" width="4.7109375" style="20" bestFit="1" customWidth="1"/>
    <col min="2" max="2" width="12.28515625" style="2" bestFit="1" customWidth="1"/>
    <col min="3" max="3" width="10.5703125" style="2" bestFit="1" customWidth="1"/>
    <col min="4" max="4" width="22.85546875" style="2" bestFit="1" customWidth="1"/>
    <col min="5" max="5" width="19.7109375" style="2" bestFit="1" customWidth="1"/>
    <col min="6" max="6" width="14.85546875" style="2" bestFit="1" customWidth="1"/>
    <col min="7" max="7" width="8.140625" style="2" bestFit="1" customWidth="1"/>
    <col min="8" max="8" width="6.140625" style="2" bestFit="1" customWidth="1"/>
    <col min="9" max="9" width="4.140625" style="2" bestFit="1" customWidth="1"/>
    <col min="10" max="10" width="5.7109375" style="21" bestFit="1" customWidth="1"/>
    <col min="11" max="11" width="5" style="2" bestFit="1" customWidth="1"/>
    <col min="12" max="29" width="15.28515625" style="2" customWidth="1"/>
    <col min="30" max="30" width="11.85546875" style="61" bestFit="1" customWidth="1"/>
    <col min="31" max="31" width="11.7109375" style="61" bestFit="1" customWidth="1"/>
    <col min="32" max="33" width="13.85546875" style="61" bestFit="1" customWidth="1"/>
    <col min="34" max="34" width="15.85546875" style="61" bestFit="1" customWidth="1"/>
    <col min="35" max="35" width="9.5703125" style="61" bestFit="1" customWidth="1"/>
    <col min="36" max="36" width="13.5703125" style="61" bestFit="1" customWidth="1"/>
    <col min="37" max="37" width="15.7109375" style="61" bestFit="1" customWidth="1"/>
    <col min="38" max="38" width="10.42578125" style="61" bestFit="1" customWidth="1"/>
    <col min="39" max="39" width="9" style="61" customWidth="1"/>
    <col min="40" max="40" width="9.42578125" style="61" bestFit="1" customWidth="1"/>
    <col min="41" max="41" width="11.7109375" style="62" bestFit="1" customWidth="1"/>
    <col min="42" max="42" width="13.42578125" style="62" bestFit="1" customWidth="1"/>
    <col min="43" max="43" width="14.140625" style="62" customWidth="1"/>
    <col min="44" max="44" width="13.42578125" style="62" bestFit="1" customWidth="1"/>
    <col min="45" max="188" width="9" style="20" bestFit="1" customWidth="1"/>
    <col min="189" max="189" width="9" style="64" bestFit="1" customWidth="1"/>
    <col min="190" max="200" width="9" style="20" bestFit="1" customWidth="1"/>
    <col min="201" max="201" width="9" style="64" bestFit="1" customWidth="1"/>
    <col min="202" max="212" width="9" style="20" bestFit="1" customWidth="1"/>
    <col min="213" max="213" width="9" style="64" bestFit="1" customWidth="1"/>
    <col min="214" max="224" width="9" style="20" bestFit="1" customWidth="1"/>
    <col min="225" max="225" width="8.85546875" style="64"/>
    <col min="226" max="226" width="15.140625" style="20" customWidth="1"/>
    <col min="227" max="16384" width="8.85546875" style="20"/>
  </cols>
  <sheetData>
    <row r="1" spans="1:226" x14ac:dyDescent="0.2">
      <c r="A1" s="20" t="s">
        <v>840</v>
      </c>
      <c r="B1" s="2" t="s">
        <v>842</v>
      </c>
      <c r="C1" s="2" t="s">
        <v>843</v>
      </c>
      <c r="D1" s="2" t="s">
        <v>860</v>
      </c>
      <c r="E1" s="2" t="s">
        <v>839</v>
      </c>
      <c r="F1" s="2" t="s">
        <v>841</v>
      </c>
      <c r="G1" s="2" t="s">
        <v>851</v>
      </c>
      <c r="H1" s="2" t="s">
        <v>846</v>
      </c>
      <c r="I1" s="2" t="s">
        <v>847</v>
      </c>
      <c r="J1" s="21" t="s">
        <v>848</v>
      </c>
      <c r="K1" s="2" t="s">
        <v>1261</v>
      </c>
      <c r="L1" s="2" t="s">
        <v>1268</v>
      </c>
      <c r="M1" s="2" t="s">
        <v>1269</v>
      </c>
      <c r="N1" s="2" t="s">
        <v>1262</v>
      </c>
      <c r="O1" s="2" t="s">
        <v>1263</v>
      </c>
      <c r="P1" s="2" t="s">
        <v>1289</v>
      </c>
      <c r="Q1" s="2" t="s">
        <v>1290</v>
      </c>
      <c r="R1" s="2" t="s">
        <v>1291</v>
      </c>
      <c r="S1" s="2" t="s">
        <v>1292</v>
      </c>
      <c r="T1" s="2" t="s">
        <v>1293</v>
      </c>
      <c r="U1" s="2" t="s">
        <v>1294</v>
      </c>
      <c r="V1" s="2" t="s">
        <v>1295</v>
      </c>
      <c r="W1" s="2" t="s">
        <v>1296</v>
      </c>
      <c r="X1" s="2" t="s">
        <v>1297</v>
      </c>
      <c r="Y1" s="2" t="s">
        <v>1298</v>
      </c>
      <c r="Z1" s="2" t="s">
        <v>1299</v>
      </c>
      <c r="AA1" s="2" t="s">
        <v>1300</v>
      </c>
      <c r="AB1" s="2" t="s">
        <v>1301</v>
      </c>
      <c r="AC1" s="2" t="s">
        <v>1302</v>
      </c>
      <c r="AD1" s="61" t="s">
        <v>1225</v>
      </c>
      <c r="AE1" s="61" t="s">
        <v>1226</v>
      </c>
      <c r="AF1" s="61" t="s">
        <v>1227</v>
      </c>
      <c r="AG1" s="61" t="s">
        <v>1228</v>
      </c>
      <c r="AH1" s="61" t="s">
        <v>1229</v>
      </c>
      <c r="AI1" s="61" t="s">
        <v>1230</v>
      </c>
      <c r="AJ1" s="61" t="s">
        <v>1231</v>
      </c>
      <c r="AK1" s="61" t="s">
        <v>1232</v>
      </c>
      <c r="AL1" s="61" t="s">
        <v>1233</v>
      </c>
      <c r="AM1" s="61" t="s">
        <v>1234</v>
      </c>
      <c r="AN1" s="61" t="s">
        <v>1235</v>
      </c>
      <c r="AO1" s="62" t="s">
        <v>1365</v>
      </c>
      <c r="AP1" s="62" t="s">
        <v>1366</v>
      </c>
      <c r="AQ1" s="62" t="s">
        <v>2190</v>
      </c>
      <c r="AR1" s="62" t="s">
        <v>1368</v>
      </c>
      <c r="AS1" s="22" t="s">
        <v>621</v>
      </c>
      <c r="AT1" s="22" t="s">
        <v>622</v>
      </c>
      <c r="AU1" s="22" t="s">
        <v>623</v>
      </c>
      <c r="AV1" s="22" t="s">
        <v>624</v>
      </c>
      <c r="AW1" s="22" t="s">
        <v>625</v>
      </c>
      <c r="AX1" s="22" t="s">
        <v>626</v>
      </c>
      <c r="AY1" s="22" t="s">
        <v>627</v>
      </c>
      <c r="AZ1" s="22" t="s">
        <v>628</v>
      </c>
      <c r="BA1" s="22" t="s">
        <v>629</v>
      </c>
      <c r="BB1" s="22" t="s">
        <v>630</v>
      </c>
      <c r="BC1" s="22" t="s">
        <v>631</v>
      </c>
      <c r="BD1" s="23" t="s">
        <v>632</v>
      </c>
      <c r="BE1" s="24" t="s">
        <v>633</v>
      </c>
      <c r="BF1" s="24" t="s">
        <v>634</v>
      </c>
      <c r="BG1" s="24" t="s">
        <v>635</v>
      </c>
      <c r="BH1" s="24" t="s">
        <v>636</v>
      </c>
      <c r="BI1" s="24" t="s">
        <v>637</v>
      </c>
      <c r="BJ1" s="24" t="s">
        <v>638</v>
      </c>
      <c r="BK1" s="24" t="s">
        <v>639</v>
      </c>
      <c r="BL1" s="24" t="s">
        <v>640</v>
      </c>
      <c r="BM1" s="24" t="s">
        <v>641</v>
      </c>
      <c r="BN1" s="24" t="s">
        <v>642</v>
      </c>
      <c r="BO1" s="24" t="s">
        <v>643</v>
      </c>
      <c r="BP1" s="25" t="s">
        <v>644</v>
      </c>
      <c r="BQ1" s="26" t="s">
        <v>645</v>
      </c>
      <c r="BR1" s="26" t="s">
        <v>646</v>
      </c>
      <c r="BS1" s="26" t="s">
        <v>647</v>
      </c>
      <c r="BT1" s="26" t="s">
        <v>648</v>
      </c>
      <c r="BU1" s="26" t="s">
        <v>649</v>
      </c>
      <c r="BV1" s="26" t="s">
        <v>650</v>
      </c>
      <c r="BW1" s="26" t="s">
        <v>651</v>
      </c>
      <c r="BX1" s="26" t="s">
        <v>652</v>
      </c>
      <c r="BY1" s="26" t="s">
        <v>653</v>
      </c>
      <c r="BZ1" s="26" t="s">
        <v>654</v>
      </c>
      <c r="CA1" s="26" t="s">
        <v>655</v>
      </c>
      <c r="CB1" s="27" t="s">
        <v>656</v>
      </c>
      <c r="CC1" s="23" t="s">
        <v>657</v>
      </c>
      <c r="CD1" s="23" t="s">
        <v>658</v>
      </c>
      <c r="CE1" s="23" t="s">
        <v>659</v>
      </c>
      <c r="CF1" s="23" t="s">
        <v>660</v>
      </c>
      <c r="CG1" s="23" t="s">
        <v>661</v>
      </c>
      <c r="CH1" s="23" t="s">
        <v>662</v>
      </c>
      <c r="CI1" s="23" t="s">
        <v>663</v>
      </c>
      <c r="CJ1" s="23" t="s">
        <v>664</v>
      </c>
      <c r="CK1" s="23" t="s">
        <v>665</v>
      </c>
      <c r="CL1" s="23" t="s">
        <v>666</v>
      </c>
      <c r="CM1" s="23" t="s">
        <v>667</v>
      </c>
      <c r="CN1" s="28" t="s">
        <v>668</v>
      </c>
      <c r="CO1" s="29" t="s">
        <v>669</v>
      </c>
      <c r="CP1" s="29" t="s">
        <v>670</v>
      </c>
      <c r="CQ1" s="29" t="s">
        <v>671</v>
      </c>
      <c r="CR1" s="29" t="s">
        <v>672</v>
      </c>
      <c r="CS1" s="29" t="s">
        <v>673</v>
      </c>
      <c r="CT1" s="29" t="s">
        <v>674</v>
      </c>
      <c r="CU1" s="29" t="s">
        <v>675</v>
      </c>
      <c r="CV1" s="29" t="s">
        <v>676</v>
      </c>
      <c r="CW1" s="29" t="s">
        <v>677</v>
      </c>
      <c r="CX1" s="29" t="s">
        <v>678</v>
      </c>
      <c r="CY1" s="29" t="s">
        <v>679</v>
      </c>
      <c r="CZ1" s="30" t="s">
        <v>680</v>
      </c>
      <c r="DA1" s="26" t="s">
        <v>681</v>
      </c>
      <c r="DB1" s="26" t="s">
        <v>682</v>
      </c>
      <c r="DC1" s="26" t="s">
        <v>683</v>
      </c>
      <c r="DD1" s="26" t="s">
        <v>684</v>
      </c>
      <c r="DE1" s="26" t="s">
        <v>685</v>
      </c>
      <c r="DF1" s="26" t="s">
        <v>686</v>
      </c>
      <c r="DG1" s="26" t="s">
        <v>687</v>
      </c>
      <c r="DH1" s="26" t="s">
        <v>688</v>
      </c>
      <c r="DI1" s="26" t="s">
        <v>689</v>
      </c>
      <c r="DJ1" s="26" t="s">
        <v>690</v>
      </c>
      <c r="DK1" s="26" t="s">
        <v>691</v>
      </c>
      <c r="DL1" s="27" t="s">
        <v>692</v>
      </c>
      <c r="DM1" s="31" t="s">
        <v>693</v>
      </c>
      <c r="DN1" s="31" t="s">
        <v>694</v>
      </c>
      <c r="DO1" s="31" t="s">
        <v>695</v>
      </c>
      <c r="DP1" s="31" t="s">
        <v>696</v>
      </c>
      <c r="DQ1" s="31" t="s">
        <v>697</v>
      </c>
      <c r="DR1" s="31" t="s">
        <v>698</v>
      </c>
      <c r="DS1" s="31" t="s">
        <v>699</v>
      </c>
      <c r="DT1" s="31" t="s">
        <v>700</v>
      </c>
      <c r="DU1" s="31" t="s">
        <v>701</v>
      </c>
      <c r="DV1" s="31" t="s">
        <v>702</v>
      </c>
      <c r="DW1" s="31" t="s">
        <v>703</v>
      </c>
      <c r="DX1" s="32" t="s">
        <v>704</v>
      </c>
      <c r="DY1" s="33" t="s">
        <v>705</v>
      </c>
      <c r="DZ1" s="33" t="s">
        <v>706</v>
      </c>
      <c r="EA1" s="33" t="s">
        <v>707</v>
      </c>
      <c r="EB1" s="33" t="s">
        <v>708</v>
      </c>
      <c r="EC1" s="33" t="s">
        <v>709</v>
      </c>
      <c r="ED1" s="33" t="s">
        <v>710</v>
      </c>
      <c r="EE1" s="33" t="s">
        <v>711</v>
      </c>
      <c r="EF1" s="33" t="s">
        <v>712</v>
      </c>
      <c r="EG1" s="33" t="s">
        <v>713</v>
      </c>
      <c r="EH1" s="33" t="s">
        <v>714</v>
      </c>
      <c r="EI1" s="33" t="s">
        <v>715</v>
      </c>
      <c r="EJ1" s="34" t="s">
        <v>716</v>
      </c>
      <c r="EK1" s="35" t="s">
        <v>717</v>
      </c>
      <c r="EL1" s="35" t="s">
        <v>718</v>
      </c>
      <c r="EM1" s="35" t="s">
        <v>719</v>
      </c>
      <c r="EN1" s="35" t="s">
        <v>720</v>
      </c>
      <c r="EO1" s="35" t="s">
        <v>721</v>
      </c>
      <c r="EP1" s="35" t="s">
        <v>722</v>
      </c>
      <c r="EQ1" s="35" t="s">
        <v>723</v>
      </c>
      <c r="ER1" s="35" t="s">
        <v>724</v>
      </c>
      <c r="ES1" s="35" t="s">
        <v>725</v>
      </c>
      <c r="ET1" s="35" t="s">
        <v>726</v>
      </c>
      <c r="EU1" s="35" t="s">
        <v>727</v>
      </c>
      <c r="EV1" s="33" t="s">
        <v>728</v>
      </c>
      <c r="EW1" s="24" t="s">
        <v>729</v>
      </c>
      <c r="EX1" s="24" t="s">
        <v>730</v>
      </c>
      <c r="EY1" s="24" t="s">
        <v>731</v>
      </c>
      <c r="EZ1" s="24" t="s">
        <v>732</v>
      </c>
      <c r="FA1" s="24" t="s">
        <v>733</v>
      </c>
      <c r="FB1" s="24" t="s">
        <v>734</v>
      </c>
      <c r="FC1" s="24" t="s">
        <v>735</v>
      </c>
      <c r="FD1" s="24" t="s">
        <v>736</v>
      </c>
      <c r="FE1" s="24" t="s">
        <v>737</v>
      </c>
      <c r="FF1" s="24" t="s">
        <v>738</v>
      </c>
      <c r="FG1" s="24" t="s">
        <v>739</v>
      </c>
      <c r="FH1" s="25" t="s">
        <v>740</v>
      </c>
      <c r="FI1" s="36" t="s">
        <v>741</v>
      </c>
      <c r="FJ1" s="36" t="s">
        <v>742</v>
      </c>
      <c r="FK1" s="36" t="s">
        <v>743</v>
      </c>
      <c r="FL1" s="36" t="s">
        <v>744</v>
      </c>
      <c r="FM1" s="36" t="s">
        <v>745</v>
      </c>
      <c r="FN1" s="36" t="s">
        <v>746</v>
      </c>
      <c r="FO1" s="36" t="s">
        <v>747</v>
      </c>
      <c r="FP1" s="36" t="s">
        <v>748</v>
      </c>
      <c r="FQ1" s="36" t="s">
        <v>749</v>
      </c>
      <c r="FR1" s="36" t="s">
        <v>750</v>
      </c>
      <c r="FS1" s="36" t="s">
        <v>751</v>
      </c>
      <c r="FT1" s="37" t="s">
        <v>752</v>
      </c>
      <c r="FU1" s="20" t="s">
        <v>620</v>
      </c>
      <c r="FV1" s="29" t="s">
        <v>1317</v>
      </c>
      <c r="FW1" s="29" t="s">
        <v>1318</v>
      </c>
      <c r="FX1" s="29" t="s">
        <v>1319</v>
      </c>
      <c r="FY1" s="29" t="s">
        <v>1320</v>
      </c>
      <c r="FZ1" s="29" t="s">
        <v>1321</v>
      </c>
      <c r="GA1" s="29" t="s">
        <v>1322</v>
      </c>
      <c r="GB1" s="29" t="s">
        <v>1323</v>
      </c>
      <c r="GC1" s="29" t="s">
        <v>1324</v>
      </c>
      <c r="GD1" s="29" t="s">
        <v>1325</v>
      </c>
      <c r="GE1" s="29" t="s">
        <v>1326</v>
      </c>
      <c r="GF1" s="29" t="s">
        <v>1327</v>
      </c>
      <c r="GG1" s="64" t="s">
        <v>1328</v>
      </c>
      <c r="GH1" s="35" t="s">
        <v>1329</v>
      </c>
      <c r="GI1" s="35" t="s">
        <v>1330</v>
      </c>
      <c r="GJ1" s="35" t="s">
        <v>1331</v>
      </c>
      <c r="GK1" s="35" t="s">
        <v>1332</v>
      </c>
      <c r="GL1" s="35" t="s">
        <v>1333</v>
      </c>
      <c r="GM1" s="35" t="s">
        <v>1334</v>
      </c>
      <c r="GN1" s="35" t="s">
        <v>1335</v>
      </c>
      <c r="GO1" s="35" t="s">
        <v>1336</v>
      </c>
      <c r="GP1" s="35" t="s">
        <v>1337</v>
      </c>
      <c r="GQ1" s="35" t="s">
        <v>1338</v>
      </c>
      <c r="GR1" s="35" t="s">
        <v>1339</v>
      </c>
      <c r="GS1" s="64" t="s">
        <v>1340</v>
      </c>
      <c r="GT1" s="26" t="s">
        <v>1341</v>
      </c>
      <c r="GU1" s="26" t="s">
        <v>1342</v>
      </c>
      <c r="GV1" s="26" t="s">
        <v>1343</v>
      </c>
      <c r="GW1" s="26" t="s">
        <v>1344</v>
      </c>
      <c r="GX1" s="26" t="s">
        <v>1345</v>
      </c>
      <c r="GY1" s="26" t="s">
        <v>1346</v>
      </c>
      <c r="GZ1" s="26" t="s">
        <v>1347</v>
      </c>
      <c r="HA1" s="26" t="s">
        <v>1348</v>
      </c>
      <c r="HB1" s="26" t="s">
        <v>1349</v>
      </c>
      <c r="HC1" s="26" t="s">
        <v>1350</v>
      </c>
      <c r="HD1" s="26" t="s">
        <v>1351</v>
      </c>
      <c r="HE1" s="65" t="s">
        <v>1352</v>
      </c>
      <c r="HF1" s="26" t="s">
        <v>1353</v>
      </c>
      <c r="HG1" s="26" t="s">
        <v>1354</v>
      </c>
      <c r="HH1" s="26" t="s">
        <v>1355</v>
      </c>
      <c r="HI1" s="26" t="s">
        <v>1356</v>
      </c>
      <c r="HJ1" s="26" t="s">
        <v>1357</v>
      </c>
      <c r="HK1" s="26" t="s">
        <v>1358</v>
      </c>
      <c r="HL1" s="26" t="s">
        <v>1359</v>
      </c>
      <c r="HM1" s="26" t="s">
        <v>1360</v>
      </c>
      <c r="HN1" s="26" t="s">
        <v>1361</v>
      </c>
      <c r="HO1" s="26" t="s">
        <v>1362</v>
      </c>
      <c r="HP1" s="26" t="s">
        <v>1363</v>
      </c>
      <c r="HQ1" s="64" t="s">
        <v>1364</v>
      </c>
      <c r="HR1" s="20" t="s">
        <v>620</v>
      </c>
    </row>
    <row r="2" spans="1:226" ht="12.6" customHeight="1" x14ac:dyDescent="0.2">
      <c r="A2" s="20" t="s">
        <v>916</v>
      </c>
      <c r="B2" s="2" t="s">
        <v>115</v>
      </c>
      <c r="C2" s="2" t="s">
        <v>861</v>
      </c>
      <c r="D2" s="2" t="s">
        <v>1060</v>
      </c>
      <c r="E2" s="2" t="s">
        <v>1181</v>
      </c>
      <c r="F2" s="2" t="s">
        <v>35</v>
      </c>
      <c r="G2" s="2" t="s">
        <v>1223</v>
      </c>
      <c r="H2" s="2">
        <v>7</v>
      </c>
      <c r="I2" s="2">
        <v>31</v>
      </c>
      <c r="J2" s="21">
        <v>2024</v>
      </c>
      <c r="K2" s="2" t="s">
        <v>116</v>
      </c>
      <c r="L2" s="2" t="s">
        <v>246</v>
      </c>
      <c r="M2" s="2" t="s">
        <v>246</v>
      </c>
      <c r="N2" s="2" t="s">
        <v>246</v>
      </c>
      <c r="O2" s="2" t="s">
        <v>246</v>
      </c>
      <c r="P2" s="2" t="s">
        <v>246</v>
      </c>
      <c r="Q2" s="2" t="s">
        <v>1237</v>
      </c>
      <c r="R2" s="2" t="s">
        <v>116</v>
      </c>
      <c r="S2" s="2" t="s">
        <v>1242</v>
      </c>
      <c r="T2" s="2" t="s">
        <v>116</v>
      </c>
      <c r="U2" s="2" t="s">
        <v>246</v>
      </c>
      <c r="V2" s="2" t="s">
        <v>246</v>
      </c>
      <c r="W2" s="2" t="s">
        <v>246</v>
      </c>
      <c r="X2" s="2" t="s">
        <v>1237</v>
      </c>
      <c r="Y2" s="2" t="s">
        <v>116</v>
      </c>
      <c r="Z2" s="2" t="s">
        <v>1242</v>
      </c>
      <c r="AA2" s="2" t="s">
        <v>116</v>
      </c>
      <c r="AB2" s="2" t="s">
        <v>246</v>
      </c>
      <c r="AC2" s="2" t="s">
        <v>246</v>
      </c>
      <c r="AD2" s="61">
        <v>0</v>
      </c>
      <c r="AE2" s="61">
        <v>0</v>
      </c>
      <c r="AF2" s="61">
        <v>0</v>
      </c>
      <c r="AG2" s="61">
        <v>0</v>
      </c>
      <c r="AH2" s="61">
        <v>0</v>
      </c>
      <c r="AI2" s="61">
        <v>9</v>
      </c>
      <c r="AJ2" s="61">
        <v>36</v>
      </c>
      <c r="AK2" s="61">
        <v>36</v>
      </c>
      <c r="AL2" s="61">
        <v>0</v>
      </c>
      <c r="AM2" s="61">
        <v>55</v>
      </c>
      <c r="AN2" s="61">
        <v>36</v>
      </c>
      <c r="AO2" s="62">
        <f>ROUND(100*(GG2/11),0)</f>
        <v>0</v>
      </c>
      <c r="AP2" s="62">
        <f>ROUND(100*(GS2/11),0)</f>
        <v>0</v>
      </c>
      <c r="AQ2" s="62">
        <f>ROUND(100*(HE2/11),0)</f>
        <v>0</v>
      </c>
      <c r="AR2" s="62">
        <f>ROUND(100*(HQ2/11),0)</f>
        <v>73</v>
      </c>
      <c r="AS2" s="20">
        <v>0</v>
      </c>
      <c r="AT2" s="20">
        <v>0</v>
      </c>
      <c r="AU2" s="20">
        <v>0</v>
      </c>
      <c r="AV2" s="20">
        <v>0</v>
      </c>
      <c r="AW2" s="20">
        <v>0</v>
      </c>
      <c r="AX2" s="20">
        <v>0</v>
      </c>
      <c r="AY2" s="20">
        <v>0</v>
      </c>
      <c r="AZ2" s="20">
        <v>0</v>
      </c>
      <c r="BA2" s="20">
        <v>0</v>
      </c>
      <c r="BB2" s="20">
        <v>0</v>
      </c>
      <c r="BC2" s="20">
        <v>0</v>
      </c>
      <c r="BD2" s="20">
        <f>SUM(AS2:BC2)</f>
        <v>0</v>
      </c>
      <c r="BE2" s="20">
        <v>0</v>
      </c>
      <c r="BF2" s="20">
        <v>0</v>
      </c>
      <c r="BG2" s="20">
        <v>0</v>
      </c>
      <c r="BH2" s="20">
        <v>0</v>
      </c>
      <c r="BI2" s="20">
        <v>0</v>
      </c>
      <c r="BJ2" s="20">
        <v>0</v>
      </c>
      <c r="BK2" s="20">
        <v>0</v>
      </c>
      <c r="BL2" s="20">
        <v>0</v>
      </c>
      <c r="BM2" s="20">
        <v>0</v>
      </c>
      <c r="BN2" s="20">
        <v>0</v>
      </c>
      <c r="BO2" s="20">
        <v>0</v>
      </c>
      <c r="BP2" s="20">
        <f>SUM(BE2:BO2)</f>
        <v>0</v>
      </c>
      <c r="BQ2" s="20">
        <v>0</v>
      </c>
      <c r="BR2" s="20">
        <v>0</v>
      </c>
      <c r="BS2" s="20">
        <v>0</v>
      </c>
      <c r="BT2" s="20">
        <v>0</v>
      </c>
      <c r="BU2" s="20">
        <v>0</v>
      </c>
      <c r="BV2" s="20">
        <v>0</v>
      </c>
      <c r="BW2" s="20">
        <v>0</v>
      </c>
      <c r="BX2" s="20">
        <v>0</v>
      </c>
      <c r="BY2" s="20">
        <v>0</v>
      </c>
      <c r="BZ2" s="20">
        <v>0</v>
      </c>
      <c r="CA2" s="20">
        <v>0</v>
      </c>
      <c r="CB2" s="20">
        <f>SUM(BQ2:CA2)</f>
        <v>0</v>
      </c>
      <c r="CC2" s="20">
        <v>0</v>
      </c>
      <c r="CD2" s="20">
        <v>0</v>
      </c>
      <c r="CE2" s="20">
        <v>0</v>
      </c>
      <c r="CF2" s="20">
        <v>0</v>
      </c>
      <c r="CG2" s="20">
        <v>0</v>
      </c>
      <c r="CH2" s="20">
        <v>0</v>
      </c>
      <c r="CI2" s="20">
        <v>0</v>
      </c>
      <c r="CJ2" s="20">
        <v>0</v>
      </c>
      <c r="CK2" s="20">
        <v>0</v>
      </c>
      <c r="CL2" s="20">
        <v>0</v>
      </c>
      <c r="CM2" s="20">
        <v>0</v>
      </c>
      <c r="CN2" s="20">
        <f>SUM(CC2:CM2)</f>
        <v>0</v>
      </c>
      <c r="CO2" s="20">
        <v>0</v>
      </c>
      <c r="CP2" s="20">
        <v>0</v>
      </c>
      <c r="CQ2" s="20">
        <v>0</v>
      </c>
      <c r="CR2" s="20">
        <v>0</v>
      </c>
      <c r="CS2" s="20">
        <v>0</v>
      </c>
      <c r="CT2" s="20">
        <v>0</v>
      </c>
      <c r="CU2" s="20">
        <v>0</v>
      </c>
      <c r="CV2" s="20">
        <v>0</v>
      </c>
      <c r="CW2" s="20">
        <v>0</v>
      </c>
      <c r="CX2" s="20">
        <v>0</v>
      </c>
      <c r="CY2" s="20">
        <v>0</v>
      </c>
      <c r="CZ2" s="20">
        <f>SUM(CO2:CY2)</f>
        <v>0</v>
      </c>
      <c r="DA2" s="20">
        <v>0</v>
      </c>
      <c r="DB2" s="20">
        <v>0</v>
      </c>
      <c r="DC2" s="20">
        <v>0</v>
      </c>
      <c r="DD2" s="20">
        <v>0</v>
      </c>
      <c r="DE2" s="20">
        <v>1</v>
      </c>
      <c r="DF2" s="20">
        <v>0</v>
      </c>
      <c r="DG2" s="20">
        <v>0</v>
      </c>
      <c r="DH2" s="20">
        <v>0</v>
      </c>
      <c r="DI2" s="20">
        <v>0</v>
      </c>
      <c r="DJ2" s="20">
        <v>0</v>
      </c>
      <c r="DK2" s="20">
        <v>0</v>
      </c>
      <c r="DL2" s="20">
        <f>SUM(DA2:DK2)</f>
        <v>1</v>
      </c>
      <c r="DM2" s="20">
        <v>0</v>
      </c>
      <c r="DN2" s="20">
        <v>0</v>
      </c>
      <c r="DO2" s="20">
        <v>0</v>
      </c>
      <c r="DP2" s="20">
        <v>0</v>
      </c>
      <c r="DQ2" s="20">
        <v>0</v>
      </c>
      <c r="DR2" s="20">
        <v>1</v>
      </c>
      <c r="DS2" s="20">
        <v>0</v>
      </c>
      <c r="DT2" s="20">
        <v>0</v>
      </c>
      <c r="DU2" s="20">
        <v>1</v>
      </c>
      <c r="DV2" s="20">
        <v>1</v>
      </c>
      <c r="DW2" s="20">
        <v>1</v>
      </c>
      <c r="DX2" s="20">
        <f>SUM(DM2:DW2)</f>
        <v>4</v>
      </c>
      <c r="DY2" s="20">
        <v>1</v>
      </c>
      <c r="DZ2" s="20">
        <v>0</v>
      </c>
      <c r="EA2" s="20">
        <v>1</v>
      </c>
      <c r="EB2" s="20">
        <v>1</v>
      </c>
      <c r="EC2" s="20">
        <v>0</v>
      </c>
      <c r="ED2" s="20">
        <v>0</v>
      </c>
      <c r="EE2" s="20">
        <v>0</v>
      </c>
      <c r="EF2" s="20">
        <v>1</v>
      </c>
      <c r="EG2" s="20">
        <v>0</v>
      </c>
      <c r="EH2" s="20">
        <v>0</v>
      </c>
      <c r="EI2" s="20">
        <v>0</v>
      </c>
      <c r="EJ2" s="20">
        <f>SUM(DY2:EI2)</f>
        <v>4</v>
      </c>
      <c r="EK2" s="20">
        <v>0</v>
      </c>
      <c r="EL2" s="20">
        <v>0</v>
      </c>
      <c r="EM2" s="20">
        <v>0</v>
      </c>
      <c r="EN2" s="20">
        <v>0</v>
      </c>
      <c r="EO2" s="20">
        <v>0</v>
      </c>
      <c r="EP2" s="20">
        <v>0</v>
      </c>
      <c r="EQ2" s="20">
        <v>0</v>
      </c>
      <c r="ER2" s="20">
        <v>0</v>
      </c>
      <c r="ES2" s="20">
        <v>0</v>
      </c>
      <c r="ET2" s="20">
        <v>0</v>
      </c>
      <c r="EU2" s="20">
        <v>0</v>
      </c>
      <c r="EV2" s="20">
        <f>SUM(EK2:EU2)</f>
        <v>0</v>
      </c>
      <c r="EW2" s="20">
        <v>0</v>
      </c>
      <c r="EX2" s="20">
        <v>1</v>
      </c>
      <c r="EY2" s="20">
        <v>1</v>
      </c>
      <c r="EZ2" s="20">
        <v>1</v>
      </c>
      <c r="FA2" s="20">
        <v>0</v>
      </c>
      <c r="FB2" s="20">
        <v>1</v>
      </c>
      <c r="FC2" s="20">
        <v>0</v>
      </c>
      <c r="FD2" s="20">
        <v>0</v>
      </c>
      <c r="FE2" s="20">
        <v>1</v>
      </c>
      <c r="FF2" s="20">
        <v>1</v>
      </c>
      <c r="FG2" s="20">
        <v>0</v>
      </c>
      <c r="FH2" s="20">
        <f>SUM(EW2:FG2)</f>
        <v>6</v>
      </c>
      <c r="FI2" s="20">
        <v>1</v>
      </c>
      <c r="FJ2" s="20">
        <v>0</v>
      </c>
      <c r="FK2" s="20">
        <v>0</v>
      </c>
      <c r="FL2" s="20">
        <v>0</v>
      </c>
      <c r="FM2" s="20">
        <v>1</v>
      </c>
      <c r="FN2" s="20">
        <v>0</v>
      </c>
      <c r="FO2" s="20">
        <v>1</v>
      </c>
      <c r="FP2" s="20">
        <v>0</v>
      </c>
      <c r="FQ2" s="20">
        <v>0</v>
      </c>
      <c r="FR2" s="20">
        <v>0</v>
      </c>
      <c r="FS2" s="20">
        <v>1</v>
      </c>
      <c r="FT2" s="20">
        <f>SUM(FI2:FS2)</f>
        <v>4</v>
      </c>
      <c r="FV2" s="20">
        <f>MAX(BE2,BQ2)</f>
        <v>0</v>
      </c>
      <c r="FW2" s="20">
        <f t="shared" ref="FW2:GF2" si="0">MAX(BF2,BR2)</f>
        <v>0</v>
      </c>
      <c r="FX2" s="20">
        <f t="shared" si="0"/>
        <v>0</v>
      </c>
      <c r="FY2" s="20">
        <f t="shared" si="0"/>
        <v>0</v>
      </c>
      <c r="FZ2" s="20">
        <f t="shared" si="0"/>
        <v>0</v>
      </c>
      <c r="GA2" s="20">
        <f t="shared" si="0"/>
        <v>0</v>
      </c>
      <c r="GB2" s="20">
        <f t="shared" si="0"/>
        <v>0</v>
      </c>
      <c r="GC2" s="20">
        <f t="shared" si="0"/>
        <v>0</v>
      </c>
      <c r="GD2" s="20">
        <f t="shared" si="0"/>
        <v>0</v>
      </c>
      <c r="GE2" s="20">
        <f t="shared" si="0"/>
        <v>0</v>
      </c>
      <c r="GF2" s="20">
        <f t="shared" si="0"/>
        <v>0</v>
      </c>
      <c r="GG2" s="64">
        <f>SUM(FV2:GF2)</f>
        <v>0</v>
      </c>
      <c r="GH2" s="20">
        <f>MAX(CC2,CO2)</f>
        <v>0</v>
      </c>
      <c r="GI2" s="20">
        <f t="shared" ref="GI2:GR2" si="1">MAX(CD2,CP2)</f>
        <v>0</v>
      </c>
      <c r="GJ2" s="20">
        <f t="shared" si="1"/>
        <v>0</v>
      </c>
      <c r="GK2" s="20">
        <f t="shared" si="1"/>
        <v>0</v>
      </c>
      <c r="GL2" s="20">
        <f t="shared" si="1"/>
        <v>0</v>
      </c>
      <c r="GM2" s="20">
        <f t="shared" si="1"/>
        <v>0</v>
      </c>
      <c r="GN2" s="20">
        <f t="shared" si="1"/>
        <v>0</v>
      </c>
      <c r="GO2" s="20">
        <f t="shared" si="1"/>
        <v>0</v>
      </c>
      <c r="GP2" s="20">
        <f t="shared" si="1"/>
        <v>0</v>
      </c>
      <c r="GQ2" s="20">
        <f t="shared" si="1"/>
        <v>0</v>
      </c>
      <c r="GR2" s="20">
        <f t="shared" si="1"/>
        <v>0</v>
      </c>
      <c r="GS2" s="64">
        <f>SUM(GH2:GR2)</f>
        <v>0</v>
      </c>
      <c r="GT2" s="20">
        <f>MAX(FV2,GH2)</f>
        <v>0</v>
      </c>
      <c r="GU2" s="20">
        <f t="shared" ref="GU2:HD2" si="2">MAX(FW2,GI2)</f>
        <v>0</v>
      </c>
      <c r="GV2" s="20">
        <f t="shared" si="2"/>
        <v>0</v>
      </c>
      <c r="GW2" s="20">
        <f t="shared" si="2"/>
        <v>0</v>
      </c>
      <c r="GX2" s="20">
        <f t="shared" si="2"/>
        <v>0</v>
      </c>
      <c r="GY2" s="20">
        <f t="shared" si="2"/>
        <v>0</v>
      </c>
      <c r="GZ2" s="20">
        <f t="shared" si="2"/>
        <v>0</v>
      </c>
      <c r="HA2" s="20">
        <f t="shared" si="2"/>
        <v>0</v>
      </c>
      <c r="HB2" s="20">
        <f t="shared" si="2"/>
        <v>0</v>
      </c>
      <c r="HC2" s="20">
        <f t="shared" si="2"/>
        <v>0</v>
      </c>
      <c r="HD2" s="20">
        <f t="shared" si="2"/>
        <v>0</v>
      </c>
      <c r="HE2" s="64">
        <f>SUM(GT2:HD2)</f>
        <v>0</v>
      </c>
      <c r="HF2" s="20">
        <f>MAX(DM2,DY2)</f>
        <v>1</v>
      </c>
      <c r="HG2" s="20">
        <f t="shared" ref="HG2:HP2" si="3">MAX(DN2,DZ2)</f>
        <v>0</v>
      </c>
      <c r="HH2" s="20">
        <f t="shared" si="3"/>
        <v>1</v>
      </c>
      <c r="HI2" s="20">
        <f t="shared" si="3"/>
        <v>1</v>
      </c>
      <c r="HJ2" s="20">
        <f t="shared" si="3"/>
        <v>0</v>
      </c>
      <c r="HK2" s="20">
        <f t="shared" si="3"/>
        <v>1</v>
      </c>
      <c r="HL2" s="20">
        <f t="shared" si="3"/>
        <v>0</v>
      </c>
      <c r="HM2" s="20">
        <f t="shared" si="3"/>
        <v>1</v>
      </c>
      <c r="HN2" s="20">
        <f t="shared" si="3"/>
        <v>1</v>
      </c>
      <c r="HO2" s="20">
        <f t="shared" si="3"/>
        <v>1</v>
      </c>
      <c r="HP2" s="20">
        <f t="shared" si="3"/>
        <v>1</v>
      </c>
      <c r="HQ2" s="64">
        <f>SUM(HF2:HP2)</f>
        <v>8</v>
      </c>
    </row>
    <row r="3" spans="1:226" ht="12.6" customHeight="1" x14ac:dyDescent="0.2">
      <c r="A3" s="20" t="s">
        <v>916</v>
      </c>
      <c r="B3" s="2" t="s">
        <v>118</v>
      </c>
      <c r="C3" s="2" t="s">
        <v>862</v>
      </c>
      <c r="D3" s="2" t="s">
        <v>1060</v>
      </c>
      <c r="E3" s="2" t="s">
        <v>1181</v>
      </c>
      <c r="F3" s="2" t="s">
        <v>35</v>
      </c>
      <c r="G3" s="2" t="s">
        <v>1223</v>
      </c>
      <c r="H3" s="2">
        <v>7</v>
      </c>
      <c r="I3" s="2">
        <v>23</v>
      </c>
      <c r="J3" s="21">
        <v>2024</v>
      </c>
      <c r="K3" s="2" t="s">
        <v>116</v>
      </c>
      <c r="L3" s="2" t="s">
        <v>246</v>
      </c>
      <c r="M3" s="2" t="s">
        <v>246</v>
      </c>
      <c r="N3" s="2" t="s">
        <v>246</v>
      </c>
      <c r="O3" s="2" t="s">
        <v>246</v>
      </c>
      <c r="P3" s="2" t="s">
        <v>246</v>
      </c>
      <c r="Q3" s="2" t="s">
        <v>1237</v>
      </c>
      <c r="R3" s="2" t="s">
        <v>116</v>
      </c>
      <c r="S3" s="2" t="s">
        <v>1242</v>
      </c>
      <c r="T3" s="2" t="s">
        <v>116</v>
      </c>
      <c r="U3" s="2" t="s">
        <v>246</v>
      </c>
      <c r="V3" s="2" t="s">
        <v>246</v>
      </c>
      <c r="W3" s="2" t="s">
        <v>246</v>
      </c>
      <c r="X3" s="2" t="s">
        <v>1237</v>
      </c>
      <c r="Y3" s="2" t="s">
        <v>116</v>
      </c>
      <c r="Z3" s="2" t="s">
        <v>1242</v>
      </c>
      <c r="AA3" s="2" t="s">
        <v>116</v>
      </c>
      <c r="AB3" s="2" t="s">
        <v>246</v>
      </c>
      <c r="AC3" s="2" t="s">
        <v>246</v>
      </c>
      <c r="AD3" s="61">
        <v>0</v>
      </c>
      <c r="AE3" s="61">
        <v>0</v>
      </c>
      <c r="AF3" s="61">
        <v>0</v>
      </c>
      <c r="AG3" s="61">
        <v>0</v>
      </c>
      <c r="AH3" s="61">
        <v>0</v>
      </c>
      <c r="AI3" s="61">
        <v>36</v>
      </c>
      <c r="AJ3" s="61">
        <v>36</v>
      </c>
      <c r="AK3" s="61">
        <v>18</v>
      </c>
      <c r="AL3" s="61">
        <v>0</v>
      </c>
      <c r="AM3" s="61">
        <v>73</v>
      </c>
      <c r="AN3" s="61">
        <v>0</v>
      </c>
      <c r="AO3" s="62">
        <f t="shared" ref="AO3:AO66" si="4">ROUND(100*(GG3/11),0)</f>
        <v>0</v>
      </c>
      <c r="AP3" s="62">
        <f t="shared" ref="AP3:AP66" si="5">ROUND(100*(GS3/11),0)</f>
        <v>0</v>
      </c>
      <c r="AQ3" s="62">
        <f t="shared" ref="AQ3:AQ66" si="6">ROUND(100*(HE3/11),0)</f>
        <v>0</v>
      </c>
      <c r="AR3" s="62">
        <f t="shared" ref="AR3:AR66" si="7">ROUND(100*(HQ3/11),0)</f>
        <v>55</v>
      </c>
      <c r="AS3" s="20">
        <v>0</v>
      </c>
      <c r="AT3" s="20">
        <v>0</v>
      </c>
      <c r="AU3" s="20">
        <v>0</v>
      </c>
      <c r="AV3" s="20">
        <v>0</v>
      </c>
      <c r="AW3" s="20">
        <v>0</v>
      </c>
      <c r="AX3" s="20">
        <v>0</v>
      </c>
      <c r="AY3" s="20">
        <v>0</v>
      </c>
      <c r="AZ3" s="20">
        <v>0</v>
      </c>
      <c r="BA3" s="20">
        <v>0</v>
      </c>
      <c r="BB3" s="20">
        <v>0</v>
      </c>
      <c r="BC3" s="20">
        <v>0</v>
      </c>
      <c r="BD3" s="20">
        <f t="shared" ref="BD3:BD66" si="8">SUM(AS3:BC3)</f>
        <v>0</v>
      </c>
      <c r="BE3" s="20">
        <v>0</v>
      </c>
      <c r="BF3" s="20">
        <v>0</v>
      </c>
      <c r="BG3" s="20">
        <v>0</v>
      </c>
      <c r="BH3" s="20">
        <v>0</v>
      </c>
      <c r="BI3" s="20">
        <v>0</v>
      </c>
      <c r="BJ3" s="20">
        <v>0</v>
      </c>
      <c r="BK3" s="20">
        <v>0</v>
      </c>
      <c r="BL3" s="20">
        <v>0</v>
      </c>
      <c r="BM3" s="20">
        <v>0</v>
      </c>
      <c r="BN3" s="20">
        <v>0</v>
      </c>
      <c r="BO3" s="20">
        <v>0</v>
      </c>
      <c r="BP3" s="20">
        <f t="shared" ref="BP3:BP66" si="9">SUM(BE3:BO3)</f>
        <v>0</v>
      </c>
      <c r="BQ3" s="20">
        <v>0</v>
      </c>
      <c r="BR3" s="20">
        <v>0</v>
      </c>
      <c r="BS3" s="20">
        <v>0</v>
      </c>
      <c r="BT3" s="20">
        <v>0</v>
      </c>
      <c r="BU3" s="20">
        <v>0</v>
      </c>
      <c r="BV3" s="20">
        <v>0</v>
      </c>
      <c r="BW3" s="20">
        <v>0</v>
      </c>
      <c r="BX3" s="20">
        <v>0</v>
      </c>
      <c r="BY3" s="20">
        <v>0</v>
      </c>
      <c r="BZ3" s="20">
        <v>0</v>
      </c>
      <c r="CA3" s="20">
        <v>0</v>
      </c>
      <c r="CB3" s="20">
        <f t="shared" ref="CB3:CB66" si="10">SUM(BQ3:CA3)</f>
        <v>0</v>
      </c>
      <c r="CC3" s="20">
        <v>0</v>
      </c>
      <c r="CD3" s="20">
        <v>0</v>
      </c>
      <c r="CE3" s="20">
        <v>0</v>
      </c>
      <c r="CF3" s="20">
        <v>0</v>
      </c>
      <c r="CG3" s="20">
        <v>0</v>
      </c>
      <c r="CH3" s="20">
        <v>0</v>
      </c>
      <c r="CI3" s="20">
        <v>0</v>
      </c>
      <c r="CJ3" s="20">
        <v>0</v>
      </c>
      <c r="CK3" s="20">
        <v>0</v>
      </c>
      <c r="CL3" s="20">
        <v>0</v>
      </c>
      <c r="CM3" s="20">
        <v>0</v>
      </c>
      <c r="CN3" s="20">
        <f t="shared" ref="CN3:CN66" si="11">SUM(CC3:CM3)</f>
        <v>0</v>
      </c>
      <c r="CO3" s="20">
        <v>0</v>
      </c>
      <c r="CP3" s="20">
        <v>0</v>
      </c>
      <c r="CQ3" s="20">
        <v>0</v>
      </c>
      <c r="CR3" s="20">
        <v>0</v>
      </c>
      <c r="CS3" s="20">
        <v>0</v>
      </c>
      <c r="CT3" s="20">
        <v>0</v>
      </c>
      <c r="CU3" s="20">
        <v>0</v>
      </c>
      <c r="CV3" s="20">
        <v>0</v>
      </c>
      <c r="CW3" s="20">
        <v>0</v>
      </c>
      <c r="CX3" s="20">
        <v>0</v>
      </c>
      <c r="CY3" s="20">
        <v>0</v>
      </c>
      <c r="CZ3" s="20">
        <f t="shared" ref="CZ3:CZ66" si="12">SUM(CO3:CY3)</f>
        <v>0</v>
      </c>
      <c r="DA3" s="20">
        <v>0</v>
      </c>
      <c r="DB3" s="20">
        <v>0</v>
      </c>
      <c r="DC3" s="20">
        <v>1</v>
      </c>
      <c r="DD3" s="20">
        <v>1</v>
      </c>
      <c r="DE3" s="20">
        <v>0</v>
      </c>
      <c r="DF3" s="20">
        <v>0</v>
      </c>
      <c r="DG3" s="20">
        <v>1</v>
      </c>
      <c r="DH3" s="20">
        <v>0</v>
      </c>
      <c r="DI3" s="20">
        <v>1</v>
      </c>
      <c r="DJ3" s="20">
        <v>0</v>
      </c>
      <c r="DK3" s="20">
        <v>0</v>
      </c>
      <c r="DL3" s="20">
        <f t="shared" ref="DL3:DL66" si="13">SUM(DA3:DK3)</f>
        <v>4</v>
      </c>
      <c r="DM3" s="20">
        <v>0</v>
      </c>
      <c r="DN3" s="20">
        <v>1</v>
      </c>
      <c r="DO3" s="20">
        <v>0</v>
      </c>
      <c r="DP3" s="20">
        <v>0</v>
      </c>
      <c r="DQ3" s="20">
        <v>1</v>
      </c>
      <c r="DR3" s="20">
        <v>0</v>
      </c>
      <c r="DS3" s="20">
        <v>1</v>
      </c>
      <c r="DT3" s="20">
        <v>1</v>
      </c>
      <c r="DU3" s="20">
        <v>0</v>
      </c>
      <c r="DV3" s="20">
        <v>0</v>
      </c>
      <c r="DW3" s="20">
        <v>0</v>
      </c>
      <c r="DX3" s="20">
        <f t="shared" ref="DX3:DX66" si="14">SUM(DM3:DW3)</f>
        <v>4</v>
      </c>
      <c r="DY3" s="20">
        <v>0</v>
      </c>
      <c r="DZ3" s="20">
        <v>0</v>
      </c>
      <c r="EA3" s="20">
        <v>0</v>
      </c>
      <c r="EB3" s="20">
        <v>0</v>
      </c>
      <c r="EC3" s="20">
        <v>0</v>
      </c>
      <c r="ED3" s="20">
        <v>0</v>
      </c>
      <c r="EE3" s="20">
        <v>0</v>
      </c>
      <c r="EF3" s="20">
        <v>0</v>
      </c>
      <c r="EG3" s="20">
        <v>0</v>
      </c>
      <c r="EH3" s="20">
        <v>1</v>
      </c>
      <c r="EI3" s="20">
        <v>1</v>
      </c>
      <c r="EJ3" s="20">
        <f t="shared" ref="EJ3:EJ66" si="15">SUM(DY3:EI3)</f>
        <v>2</v>
      </c>
      <c r="EK3" s="20">
        <v>0</v>
      </c>
      <c r="EL3" s="20">
        <v>0</v>
      </c>
      <c r="EM3" s="20">
        <v>0</v>
      </c>
      <c r="EN3" s="20">
        <v>0</v>
      </c>
      <c r="EO3" s="20">
        <v>0</v>
      </c>
      <c r="EP3" s="20">
        <v>0</v>
      </c>
      <c r="EQ3" s="20">
        <v>0</v>
      </c>
      <c r="ER3" s="20">
        <v>0</v>
      </c>
      <c r="ES3" s="20">
        <v>0</v>
      </c>
      <c r="ET3" s="20">
        <v>0</v>
      </c>
      <c r="EU3" s="20">
        <v>0</v>
      </c>
      <c r="EV3" s="20">
        <f t="shared" ref="EV3:EV66" si="16">SUM(EK3:EU3)</f>
        <v>0</v>
      </c>
      <c r="EW3" s="20">
        <v>1</v>
      </c>
      <c r="EX3" s="20">
        <v>1</v>
      </c>
      <c r="EY3" s="20">
        <v>1</v>
      </c>
      <c r="EZ3" s="20">
        <v>0</v>
      </c>
      <c r="FA3" s="20">
        <v>1</v>
      </c>
      <c r="FB3" s="20">
        <v>1</v>
      </c>
      <c r="FC3" s="20">
        <v>0</v>
      </c>
      <c r="FD3" s="20">
        <v>0</v>
      </c>
      <c r="FE3" s="20">
        <v>1</v>
      </c>
      <c r="FF3" s="20">
        <v>1</v>
      </c>
      <c r="FG3" s="20">
        <v>1</v>
      </c>
      <c r="FH3" s="20">
        <f t="shared" ref="FH3:FH66" si="17">SUM(EW3:FG3)</f>
        <v>8</v>
      </c>
      <c r="FI3" s="20">
        <v>0</v>
      </c>
      <c r="FJ3" s="20">
        <v>0</v>
      </c>
      <c r="FK3" s="20">
        <v>0</v>
      </c>
      <c r="FL3" s="20">
        <v>0</v>
      </c>
      <c r="FM3" s="20">
        <v>0</v>
      </c>
      <c r="FN3" s="20">
        <v>0</v>
      </c>
      <c r="FO3" s="20">
        <v>0</v>
      </c>
      <c r="FP3" s="20">
        <v>0</v>
      </c>
      <c r="FQ3" s="20">
        <v>0</v>
      </c>
      <c r="FR3" s="20">
        <v>0</v>
      </c>
      <c r="FS3" s="20">
        <v>0</v>
      </c>
      <c r="FT3" s="20">
        <f t="shared" ref="FT3:FT66" si="18">SUM(FI3:FS3)</f>
        <v>0</v>
      </c>
      <c r="FV3" s="20">
        <f t="shared" ref="FV3:FV66" si="19">MAX(BE3,BQ3)</f>
        <v>0</v>
      </c>
      <c r="FW3" s="20">
        <f t="shared" ref="FW3:FW66" si="20">MAX(BF3,BR3)</f>
        <v>0</v>
      </c>
      <c r="FX3" s="20">
        <f t="shared" ref="FX3:FX66" si="21">MAX(BG3,BS3)</f>
        <v>0</v>
      </c>
      <c r="FY3" s="20">
        <f t="shared" ref="FY3:FY66" si="22">MAX(BH3,BT3)</f>
        <v>0</v>
      </c>
      <c r="FZ3" s="20">
        <f t="shared" ref="FZ3:FZ66" si="23">MAX(BI3,BU3)</f>
        <v>0</v>
      </c>
      <c r="GA3" s="20">
        <f t="shared" ref="GA3:GA66" si="24">MAX(BJ3,BV3)</f>
        <v>0</v>
      </c>
      <c r="GB3" s="20">
        <f t="shared" ref="GB3:GB66" si="25">MAX(BK3,BW3)</f>
        <v>0</v>
      </c>
      <c r="GC3" s="20">
        <f t="shared" ref="GC3:GC66" si="26">MAX(BL3,BX3)</f>
        <v>0</v>
      </c>
      <c r="GD3" s="20">
        <f t="shared" ref="GD3:GD66" si="27">MAX(BM3,BY3)</f>
        <v>0</v>
      </c>
      <c r="GE3" s="20">
        <f t="shared" ref="GE3:GE66" si="28">MAX(BN3,BZ3)</f>
        <v>0</v>
      </c>
      <c r="GF3" s="20">
        <f t="shared" ref="GF3:GF66" si="29">MAX(BO3,CA3)</f>
        <v>0</v>
      </c>
      <c r="GG3" s="64">
        <f t="shared" ref="GG3:GG66" si="30">SUM(FV3:GF3)</f>
        <v>0</v>
      </c>
      <c r="GH3" s="20">
        <f t="shared" ref="GH3:GH66" si="31">MAX(CC3,CO3)</f>
        <v>0</v>
      </c>
      <c r="GI3" s="20">
        <f t="shared" ref="GI3:GI66" si="32">MAX(CD3,CP3)</f>
        <v>0</v>
      </c>
      <c r="GJ3" s="20">
        <f t="shared" ref="GJ3:GJ66" si="33">MAX(CE3,CQ3)</f>
        <v>0</v>
      </c>
      <c r="GK3" s="20">
        <f t="shared" ref="GK3:GK66" si="34">MAX(CF3,CR3)</f>
        <v>0</v>
      </c>
      <c r="GL3" s="20">
        <f t="shared" ref="GL3:GL66" si="35">MAX(CG3,CS3)</f>
        <v>0</v>
      </c>
      <c r="GM3" s="20">
        <f t="shared" ref="GM3:GM66" si="36">MAX(CH3,CT3)</f>
        <v>0</v>
      </c>
      <c r="GN3" s="20">
        <f t="shared" ref="GN3:GN66" si="37">MAX(CI3,CU3)</f>
        <v>0</v>
      </c>
      <c r="GO3" s="20">
        <f t="shared" ref="GO3:GO66" si="38">MAX(CJ3,CV3)</f>
        <v>0</v>
      </c>
      <c r="GP3" s="20">
        <f t="shared" ref="GP3:GP66" si="39">MAX(CK3,CW3)</f>
        <v>0</v>
      </c>
      <c r="GQ3" s="20">
        <f t="shared" ref="GQ3:GQ66" si="40">MAX(CL3,CX3)</f>
        <v>0</v>
      </c>
      <c r="GR3" s="20">
        <f t="shared" ref="GR3:GR66" si="41">MAX(CM3,CY3)</f>
        <v>0</v>
      </c>
      <c r="GS3" s="64">
        <f t="shared" ref="GS3:GS66" si="42">SUM(GH3:GR3)</f>
        <v>0</v>
      </c>
      <c r="GT3" s="20">
        <f t="shared" ref="GT3:GT66" si="43">MAX(FV3,GH3)</f>
        <v>0</v>
      </c>
      <c r="GU3" s="20">
        <f t="shared" ref="GU3:GU66" si="44">MAX(FW3,GI3)</f>
        <v>0</v>
      </c>
      <c r="GV3" s="20">
        <f t="shared" ref="GV3:GV66" si="45">MAX(FX3,GJ3)</f>
        <v>0</v>
      </c>
      <c r="GW3" s="20">
        <f t="shared" ref="GW3:GW66" si="46">MAX(FY3,GK3)</f>
        <v>0</v>
      </c>
      <c r="GX3" s="20">
        <f t="shared" ref="GX3:GX66" si="47">MAX(FZ3,GL3)</f>
        <v>0</v>
      </c>
      <c r="GY3" s="20">
        <f t="shared" ref="GY3:GY66" si="48">MAX(GA3,GM3)</f>
        <v>0</v>
      </c>
      <c r="GZ3" s="20">
        <f t="shared" ref="GZ3:GZ66" si="49">MAX(GB3,GN3)</f>
        <v>0</v>
      </c>
      <c r="HA3" s="20">
        <f t="shared" ref="HA3:HA66" si="50">MAX(GC3,GO3)</f>
        <v>0</v>
      </c>
      <c r="HB3" s="20">
        <f t="shared" ref="HB3:HB66" si="51">MAX(GD3,GP3)</f>
        <v>0</v>
      </c>
      <c r="HC3" s="20">
        <f t="shared" ref="HC3:HC66" si="52">MAX(GE3,GQ3)</f>
        <v>0</v>
      </c>
      <c r="HD3" s="20">
        <f t="shared" ref="HD3:HD66" si="53">MAX(GF3,GR3)</f>
        <v>0</v>
      </c>
      <c r="HE3" s="64">
        <f t="shared" ref="HE3:HE66" si="54">SUM(GT3:HD3)</f>
        <v>0</v>
      </c>
      <c r="HF3" s="20">
        <f t="shared" ref="HF3:HF66" si="55">MAX(DM3,DY3)</f>
        <v>0</v>
      </c>
      <c r="HG3" s="20">
        <f t="shared" ref="HG3:HG66" si="56">MAX(DN3,DZ3)</f>
        <v>1</v>
      </c>
      <c r="HH3" s="20">
        <f t="shared" ref="HH3:HH66" si="57">MAX(DO3,EA3)</f>
        <v>0</v>
      </c>
      <c r="HI3" s="20">
        <f t="shared" ref="HI3:HI66" si="58">MAX(DP3,EB3)</f>
        <v>0</v>
      </c>
      <c r="HJ3" s="20">
        <f t="shared" ref="HJ3:HJ66" si="59">MAX(DQ3,EC3)</f>
        <v>1</v>
      </c>
      <c r="HK3" s="20">
        <f t="shared" ref="HK3:HK66" si="60">MAX(DR3,ED3)</f>
        <v>0</v>
      </c>
      <c r="HL3" s="20">
        <f t="shared" ref="HL3:HL66" si="61">MAX(DS3,EE3)</f>
        <v>1</v>
      </c>
      <c r="HM3" s="20">
        <f t="shared" ref="HM3:HM66" si="62">MAX(DT3,EF3)</f>
        <v>1</v>
      </c>
      <c r="HN3" s="20">
        <f t="shared" ref="HN3:HN66" si="63">MAX(DU3,EG3)</f>
        <v>0</v>
      </c>
      <c r="HO3" s="20">
        <f t="shared" ref="HO3:HO66" si="64">MAX(DV3,EH3)</f>
        <v>1</v>
      </c>
      <c r="HP3" s="20">
        <f t="shared" ref="HP3:HP66" si="65">MAX(DW3,EI3)</f>
        <v>1</v>
      </c>
      <c r="HQ3" s="64">
        <f t="shared" ref="HQ3:HQ66" si="66">SUM(HF3:HP3)</f>
        <v>6</v>
      </c>
    </row>
    <row r="4" spans="1:226" ht="12.6" customHeight="1" x14ac:dyDescent="0.2">
      <c r="A4" s="20" t="s">
        <v>916</v>
      </c>
      <c r="B4" s="2" t="s">
        <v>119</v>
      </c>
      <c r="C4" s="2" t="s">
        <v>863</v>
      </c>
      <c r="D4" s="2" t="s">
        <v>1060</v>
      </c>
      <c r="E4" s="2" t="s">
        <v>1181</v>
      </c>
      <c r="F4" s="2" t="s">
        <v>35</v>
      </c>
      <c r="G4" s="2" t="s">
        <v>1223</v>
      </c>
      <c r="H4" s="2">
        <v>7</v>
      </c>
      <c r="I4" s="2">
        <v>23</v>
      </c>
      <c r="J4" s="21">
        <v>2024</v>
      </c>
      <c r="K4" s="2" t="s">
        <v>116</v>
      </c>
      <c r="L4" s="2" t="s">
        <v>246</v>
      </c>
      <c r="M4" s="2" t="s">
        <v>246</v>
      </c>
      <c r="N4" s="2" t="s">
        <v>246</v>
      </c>
      <c r="O4" s="2" t="s">
        <v>246</v>
      </c>
      <c r="P4" s="2" t="s">
        <v>246</v>
      </c>
      <c r="Q4" s="2" t="s">
        <v>1237</v>
      </c>
      <c r="R4" s="2" t="s">
        <v>116</v>
      </c>
      <c r="S4" s="2" t="s">
        <v>1242</v>
      </c>
      <c r="T4" s="2" t="s">
        <v>116</v>
      </c>
      <c r="U4" s="2" t="s">
        <v>246</v>
      </c>
      <c r="V4" s="2" t="s">
        <v>246</v>
      </c>
      <c r="W4" s="2" t="s">
        <v>246</v>
      </c>
      <c r="X4" s="2" t="s">
        <v>1237</v>
      </c>
      <c r="Y4" s="2" t="s">
        <v>116</v>
      </c>
      <c r="Z4" s="2" t="s">
        <v>1242</v>
      </c>
      <c r="AA4" s="2" t="s">
        <v>116</v>
      </c>
      <c r="AB4" s="2" t="s">
        <v>246</v>
      </c>
      <c r="AC4" s="2" t="s">
        <v>246</v>
      </c>
      <c r="AD4" s="61">
        <v>0</v>
      </c>
      <c r="AE4" s="61">
        <v>0</v>
      </c>
      <c r="AF4" s="61">
        <v>0</v>
      </c>
      <c r="AG4" s="61">
        <v>0</v>
      </c>
      <c r="AH4" s="61">
        <v>0</v>
      </c>
      <c r="AI4" s="61">
        <v>45</v>
      </c>
      <c r="AJ4" s="61">
        <v>36</v>
      </c>
      <c r="AK4" s="61">
        <v>9</v>
      </c>
      <c r="AL4" s="61">
        <v>0</v>
      </c>
      <c r="AM4" s="61">
        <v>36</v>
      </c>
      <c r="AN4" s="61">
        <v>18</v>
      </c>
      <c r="AO4" s="62">
        <f t="shared" si="4"/>
        <v>0</v>
      </c>
      <c r="AP4" s="62">
        <f t="shared" si="5"/>
        <v>0</v>
      </c>
      <c r="AQ4" s="62">
        <f t="shared" si="6"/>
        <v>0</v>
      </c>
      <c r="AR4" s="62">
        <f t="shared" si="7"/>
        <v>45</v>
      </c>
      <c r="AS4" s="20">
        <v>0</v>
      </c>
      <c r="AT4" s="20">
        <v>0</v>
      </c>
      <c r="AU4" s="20">
        <v>0</v>
      </c>
      <c r="AV4" s="20">
        <v>0</v>
      </c>
      <c r="AW4" s="20">
        <v>0</v>
      </c>
      <c r="AX4" s="20">
        <v>0</v>
      </c>
      <c r="AY4" s="20">
        <v>0</v>
      </c>
      <c r="AZ4" s="20">
        <v>0</v>
      </c>
      <c r="BA4" s="20">
        <v>0</v>
      </c>
      <c r="BB4" s="20">
        <v>0</v>
      </c>
      <c r="BC4" s="20">
        <v>0</v>
      </c>
      <c r="BD4" s="20">
        <f t="shared" si="8"/>
        <v>0</v>
      </c>
      <c r="BE4" s="20">
        <v>0</v>
      </c>
      <c r="BF4" s="20">
        <v>0</v>
      </c>
      <c r="BG4" s="20">
        <v>0</v>
      </c>
      <c r="BH4" s="20">
        <v>0</v>
      </c>
      <c r="BI4" s="20">
        <v>0</v>
      </c>
      <c r="BJ4" s="20">
        <v>0</v>
      </c>
      <c r="BK4" s="20">
        <v>0</v>
      </c>
      <c r="BL4" s="20">
        <v>0</v>
      </c>
      <c r="BM4" s="20">
        <v>0</v>
      </c>
      <c r="BN4" s="20">
        <v>0</v>
      </c>
      <c r="BO4" s="20">
        <v>0</v>
      </c>
      <c r="BP4" s="20">
        <f t="shared" si="9"/>
        <v>0</v>
      </c>
      <c r="BQ4" s="20">
        <v>0</v>
      </c>
      <c r="BR4" s="20">
        <v>0</v>
      </c>
      <c r="BS4" s="20">
        <v>0</v>
      </c>
      <c r="BT4" s="20">
        <v>0</v>
      </c>
      <c r="BU4" s="20">
        <v>0</v>
      </c>
      <c r="BV4" s="20">
        <v>0</v>
      </c>
      <c r="BW4" s="20">
        <v>0</v>
      </c>
      <c r="BX4" s="20">
        <v>0</v>
      </c>
      <c r="BY4" s="20">
        <v>0</v>
      </c>
      <c r="BZ4" s="20">
        <v>0</v>
      </c>
      <c r="CA4" s="20">
        <v>0</v>
      </c>
      <c r="CB4" s="20">
        <f t="shared" si="10"/>
        <v>0</v>
      </c>
      <c r="CC4" s="20">
        <v>0</v>
      </c>
      <c r="CD4" s="20">
        <v>0</v>
      </c>
      <c r="CE4" s="20">
        <v>0</v>
      </c>
      <c r="CF4" s="20">
        <v>0</v>
      </c>
      <c r="CG4" s="20">
        <v>0</v>
      </c>
      <c r="CH4" s="20">
        <v>0</v>
      </c>
      <c r="CI4" s="20">
        <v>0</v>
      </c>
      <c r="CJ4" s="20">
        <v>0</v>
      </c>
      <c r="CK4" s="20">
        <v>0</v>
      </c>
      <c r="CL4" s="20">
        <v>0</v>
      </c>
      <c r="CM4" s="20">
        <v>0</v>
      </c>
      <c r="CN4" s="20">
        <f t="shared" si="11"/>
        <v>0</v>
      </c>
      <c r="CO4" s="20">
        <v>0</v>
      </c>
      <c r="CP4" s="20">
        <v>0</v>
      </c>
      <c r="CQ4" s="20">
        <v>0</v>
      </c>
      <c r="CR4" s="20">
        <v>0</v>
      </c>
      <c r="CS4" s="20">
        <v>0</v>
      </c>
      <c r="CT4" s="20">
        <v>0</v>
      </c>
      <c r="CU4" s="20">
        <v>0</v>
      </c>
      <c r="CV4" s="20">
        <v>0</v>
      </c>
      <c r="CW4" s="20">
        <v>0</v>
      </c>
      <c r="CX4" s="20">
        <v>0</v>
      </c>
      <c r="CY4" s="20">
        <v>0</v>
      </c>
      <c r="CZ4" s="20">
        <f t="shared" si="12"/>
        <v>0</v>
      </c>
      <c r="DA4" s="20">
        <v>1</v>
      </c>
      <c r="DB4" s="20">
        <v>0</v>
      </c>
      <c r="DC4" s="20">
        <v>1</v>
      </c>
      <c r="DD4" s="20">
        <v>1</v>
      </c>
      <c r="DE4" s="20">
        <v>1</v>
      </c>
      <c r="DF4" s="20">
        <v>0</v>
      </c>
      <c r="DG4" s="20">
        <v>0</v>
      </c>
      <c r="DH4" s="20">
        <v>0</v>
      </c>
      <c r="DI4" s="20">
        <v>1</v>
      </c>
      <c r="DJ4" s="20">
        <v>0</v>
      </c>
      <c r="DK4" s="20">
        <v>0</v>
      </c>
      <c r="DL4" s="20">
        <f t="shared" si="13"/>
        <v>5</v>
      </c>
      <c r="DM4" s="20">
        <v>0</v>
      </c>
      <c r="DN4" s="20">
        <v>0</v>
      </c>
      <c r="DO4" s="20">
        <v>0</v>
      </c>
      <c r="DP4" s="20">
        <v>0</v>
      </c>
      <c r="DQ4" s="20">
        <v>0</v>
      </c>
      <c r="DR4" s="20">
        <v>1</v>
      </c>
      <c r="DS4" s="20">
        <v>0</v>
      </c>
      <c r="DT4" s="20">
        <v>1</v>
      </c>
      <c r="DU4" s="20">
        <v>0</v>
      </c>
      <c r="DV4" s="20">
        <v>1</v>
      </c>
      <c r="DW4" s="20">
        <v>1</v>
      </c>
      <c r="DX4" s="20">
        <f t="shared" si="14"/>
        <v>4</v>
      </c>
      <c r="DY4" s="20">
        <v>0</v>
      </c>
      <c r="DZ4" s="20">
        <v>0</v>
      </c>
      <c r="EA4" s="20">
        <v>0</v>
      </c>
      <c r="EB4" s="20">
        <v>0</v>
      </c>
      <c r="EC4" s="20">
        <v>0</v>
      </c>
      <c r="ED4" s="20">
        <v>0</v>
      </c>
      <c r="EE4" s="20">
        <v>1</v>
      </c>
      <c r="EF4" s="20">
        <v>0</v>
      </c>
      <c r="EG4" s="20">
        <v>0</v>
      </c>
      <c r="EH4" s="20">
        <v>0</v>
      </c>
      <c r="EI4" s="20">
        <v>0</v>
      </c>
      <c r="EJ4" s="20">
        <f t="shared" si="15"/>
        <v>1</v>
      </c>
      <c r="EK4" s="20">
        <v>0</v>
      </c>
      <c r="EL4" s="20">
        <v>0</v>
      </c>
      <c r="EM4" s="20">
        <v>0</v>
      </c>
      <c r="EN4" s="20">
        <v>0</v>
      </c>
      <c r="EO4" s="20">
        <v>0</v>
      </c>
      <c r="EP4" s="20">
        <v>0</v>
      </c>
      <c r="EQ4" s="20">
        <v>0</v>
      </c>
      <c r="ER4" s="20">
        <v>0</v>
      </c>
      <c r="ES4" s="20">
        <v>0</v>
      </c>
      <c r="ET4" s="20">
        <v>0</v>
      </c>
      <c r="EU4" s="20">
        <v>0</v>
      </c>
      <c r="EV4" s="20">
        <f t="shared" si="16"/>
        <v>0</v>
      </c>
      <c r="EW4" s="20">
        <v>1</v>
      </c>
      <c r="EX4" s="20">
        <v>0</v>
      </c>
      <c r="EY4" s="20">
        <v>0</v>
      </c>
      <c r="EZ4" s="20">
        <v>0</v>
      </c>
      <c r="FA4" s="20">
        <v>1</v>
      </c>
      <c r="FB4" s="20">
        <v>0</v>
      </c>
      <c r="FC4" s="20">
        <v>1</v>
      </c>
      <c r="FD4" s="20">
        <v>0</v>
      </c>
      <c r="FE4" s="20">
        <v>0</v>
      </c>
      <c r="FF4" s="20">
        <v>0</v>
      </c>
      <c r="FG4" s="20">
        <v>1</v>
      </c>
      <c r="FH4" s="20">
        <f t="shared" si="17"/>
        <v>4</v>
      </c>
      <c r="FI4" s="20">
        <v>0</v>
      </c>
      <c r="FJ4" s="20">
        <v>1</v>
      </c>
      <c r="FK4" s="20">
        <v>0</v>
      </c>
      <c r="FL4" s="20">
        <v>0</v>
      </c>
      <c r="FM4" s="20">
        <v>0</v>
      </c>
      <c r="FN4" s="20">
        <v>1</v>
      </c>
      <c r="FO4" s="20">
        <v>0</v>
      </c>
      <c r="FP4" s="20">
        <v>0</v>
      </c>
      <c r="FQ4" s="20">
        <v>0</v>
      </c>
      <c r="FR4" s="20">
        <v>0</v>
      </c>
      <c r="FS4" s="20">
        <v>0</v>
      </c>
      <c r="FT4" s="20">
        <f t="shared" si="18"/>
        <v>2</v>
      </c>
      <c r="FV4" s="20">
        <f t="shared" si="19"/>
        <v>0</v>
      </c>
      <c r="FW4" s="20">
        <f t="shared" si="20"/>
        <v>0</v>
      </c>
      <c r="FX4" s="20">
        <f t="shared" si="21"/>
        <v>0</v>
      </c>
      <c r="FY4" s="20">
        <f t="shared" si="22"/>
        <v>0</v>
      </c>
      <c r="FZ4" s="20">
        <f t="shared" si="23"/>
        <v>0</v>
      </c>
      <c r="GA4" s="20">
        <f t="shared" si="24"/>
        <v>0</v>
      </c>
      <c r="GB4" s="20">
        <f t="shared" si="25"/>
        <v>0</v>
      </c>
      <c r="GC4" s="20">
        <f t="shared" si="26"/>
        <v>0</v>
      </c>
      <c r="GD4" s="20">
        <f t="shared" si="27"/>
        <v>0</v>
      </c>
      <c r="GE4" s="20">
        <f t="shared" si="28"/>
        <v>0</v>
      </c>
      <c r="GF4" s="20">
        <f t="shared" si="29"/>
        <v>0</v>
      </c>
      <c r="GG4" s="64">
        <f t="shared" si="30"/>
        <v>0</v>
      </c>
      <c r="GH4" s="20">
        <f t="shared" si="31"/>
        <v>0</v>
      </c>
      <c r="GI4" s="20">
        <f t="shared" si="32"/>
        <v>0</v>
      </c>
      <c r="GJ4" s="20">
        <f t="shared" si="33"/>
        <v>0</v>
      </c>
      <c r="GK4" s="20">
        <f t="shared" si="34"/>
        <v>0</v>
      </c>
      <c r="GL4" s="20">
        <f t="shared" si="35"/>
        <v>0</v>
      </c>
      <c r="GM4" s="20">
        <f t="shared" si="36"/>
        <v>0</v>
      </c>
      <c r="GN4" s="20">
        <f t="shared" si="37"/>
        <v>0</v>
      </c>
      <c r="GO4" s="20">
        <f t="shared" si="38"/>
        <v>0</v>
      </c>
      <c r="GP4" s="20">
        <f t="shared" si="39"/>
        <v>0</v>
      </c>
      <c r="GQ4" s="20">
        <f t="shared" si="40"/>
        <v>0</v>
      </c>
      <c r="GR4" s="20">
        <f t="shared" si="41"/>
        <v>0</v>
      </c>
      <c r="GS4" s="64">
        <f t="shared" si="42"/>
        <v>0</v>
      </c>
      <c r="GT4" s="20">
        <f t="shared" si="43"/>
        <v>0</v>
      </c>
      <c r="GU4" s="20">
        <f t="shared" si="44"/>
        <v>0</v>
      </c>
      <c r="GV4" s="20">
        <f t="shared" si="45"/>
        <v>0</v>
      </c>
      <c r="GW4" s="20">
        <f t="shared" si="46"/>
        <v>0</v>
      </c>
      <c r="GX4" s="20">
        <f t="shared" si="47"/>
        <v>0</v>
      </c>
      <c r="GY4" s="20">
        <f t="shared" si="48"/>
        <v>0</v>
      </c>
      <c r="GZ4" s="20">
        <f t="shared" si="49"/>
        <v>0</v>
      </c>
      <c r="HA4" s="20">
        <f t="shared" si="50"/>
        <v>0</v>
      </c>
      <c r="HB4" s="20">
        <f t="shared" si="51"/>
        <v>0</v>
      </c>
      <c r="HC4" s="20">
        <f t="shared" si="52"/>
        <v>0</v>
      </c>
      <c r="HD4" s="20">
        <f t="shared" si="53"/>
        <v>0</v>
      </c>
      <c r="HE4" s="64">
        <f t="shared" si="54"/>
        <v>0</v>
      </c>
      <c r="HF4" s="20">
        <f t="shared" si="55"/>
        <v>0</v>
      </c>
      <c r="HG4" s="20">
        <f t="shared" si="56"/>
        <v>0</v>
      </c>
      <c r="HH4" s="20">
        <f t="shared" si="57"/>
        <v>0</v>
      </c>
      <c r="HI4" s="20">
        <f t="shared" si="58"/>
        <v>0</v>
      </c>
      <c r="HJ4" s="20">
        <f t="shared" si="59"/>
        <v>0</v>
      </c>
      <c r="HK4" s="20">
        <f t="shared" si="60"/>
        <v>1</v>
      </c>
      <c r="HL4" s="20">
        <f t="shared" si="61"/>
        <v>1</v>
      </c>
      <c r="HM4" s="20">
        <f t="shared" si="62"/>
        <v>1</v>
      </c>
      <c r="HN4" s="20">
        <f t="shared" si="63"/>
        <v>0</v>
      </c>
      <c r="HO4" s="20">
        <f t="shared" si="64"/>
        <v>1</v>
      </c>
      <c r="HP4" s="20">
        <f t="shared" si="65"/>
        <v>1</v>
      </c>
      <c r="HQ4" s="64">
        <f t="shared" si="66"/>
        <v>5</v>
      </c>
    </row>
    <row r="5" spans="1:226" ht="12.6" customHeight="1" x14ac:dyDescent="0.2">
      <c r="A5" s="20" t="s">
        <v>916</v>
      </c>
      <c r="B5" s="2" t="s">
        <v>107</v>
      </c>
      <c r="C5" s="2" t="s">
        <v>864</v>
      </c>
      <c r="D5" s="2" t="s">
        <v>1060</v>
      </c>
      <c r="E5" s="2" t="s">
        <v>1181</v>
      </c>
      <c r="F5" s="2" t="s">
        <v>35</v>
      </c>
      <c r="G5" s="2" t="s">
        <v>1223</v>
      </c>
      <c r="H5" s="2">
        <v>7</v>
      </c>
      <c r="I5" s="2">
        <v>23</v>
      </c>
      <c r="J5" s="21">
        <v>2024</v>
      </c>
      <c r="K5" s="2" t="s">
        <v>116</v>
      </c>
      <c r="L5" s="2" t="s">
        <v>246</v>
      </c>
      <c r="M5" s="2" t="s">
        <v>246</v>
      </c>
      <c r="N5" s="2" t="s">
        <v>246</v>
      </c>
      <c r="O5" s="2" t="s">
        <v>246</v>
      </c>
      <c r="P5" s="2" t="s">
        <v>246</v>
      </c>
      <c r="Q5" s="2" t="s">
        <v>1237</v>
      </c>
      <c r="R5" s="2" t="s">
        <v>116</v>
      </c>
      <c r="S5" s="2" t="s">
        <v>1242</v>
      </c>
      <c r="T5" s="2" t="s">
        <v>116</v>
      </c>
      <c r="U5" s="2" t="s">
        <v>246</v>
      </c>
      <c r="V5" s="2" t="s">
        <v>246</v>
      </c>
      <c r="W5" s="2" t="s">
        <v>246</v>
      </c>
      <c r="X5" s="2" t="s">
        <v>1237</v>
      </c>
      <c r="Y5" s="2" t="s">
        <v>116</v>
      </c>
      <c r="Z5" s="2" t="s">
        <v>1242</v>
      </c>
      <c r="AA5" s="2" t="s">
        <v>116</v>
      </c>
      <c r="AB5" s="2" t="s">
        <v>246</v>
      </c>
      <c r="AC5" s="2" t="s">
        <v>246</v>
      </c>
      <c r="AD5" s="61">
        <v>0</v>
      </c>
      <c r="AE5" s="61">
        <v>0</v>
      </c>
      <c r="AF5" s="61">
        <v>0</v>
      </c>
      <c r="AG5" s="61">
        <v>0</v>
      </c>
      <c r="AH5" s="61">
        <v>0</v>
      </c>
      <c r="AI5" s="61">
        <v>27</v>
      </c>
      <c r="AJ5" s="61">
        <v>36</v>
      </c>
      <c r="AK5" s="61">
        <v>0</v>
      </c>
      <c r="AL5" s="61">
        <v>0</v>
      </c>
      <c r="AM5" s="61">
        <v>82</v>
      </c>
      <c r="AN5" s="61">
        <v>0</v>
      </c>
      <c r="AO5" s="62">
        <f t="shared" si="4"/>
        <v>0</v>
      </c>
      <c r="AP5" s="62">
        <f t="shared" si="5"/>
        <v>0</v>
      </c>
      <c r="AQ5" s="62">
        <f t="shared" si="6"/>
        <v>0</v>
      </c>
      <c r="AR5" s="62">
        <f t="shared" si="7"/>
        <v>36</v>
      </c>
      <c r="AS5" s="20">
        <v>0</v>
      </c>
      <c r="AT5" s="20">
        <v>0</v>
      </c>
      <c r="AU5" s="20">
        <v>0</v>
      </c>
      <c r="AV5" s="20">
        <v>0</v>
      </c>
      <c r="AW5" s="20">
        <v>0</v>
      </c>
      <c r="AX5" s="20">
        <v>0</v>
      </c>
      <c r="AY5" s="20">
        <v>0</v>
      </c>
      <c r="AZ5" s="20">
        <v>0</v>
      </c>
      <c r="BA5" s="20">
        <v>0</v>
      </c>
      <c r="BB5" s="20">
        <v>0</v>
      </c>
      <c r="BC5" s="20">
        <v>0</v>
      </c>
      <c r="BD5" s="20">
        <f t="shared" si="8"/>
        <v>0</v>
      </c>
      <c r="BE5" s="20">
        <v>0</v>
      </c>
      <c r="BF5" s="20">
        <v>0</v>
      </c>
      <c r="BG5" s="20">
        <v>0</v>
      </c>
      <c r="BH5" s="20">
        <v>0</v>
      </c>
      <c r="BI5" s="20">
        <v>0</v>
      </c>
      <c r="BJ5" s="20">
        <v>0</v>
      </c>
      <c r="BK5" s="20">
        <v>0</v>
      </c>
      <c r="BL5" s="20">
        <v>0</v>
      </c>
      <c r="BM5" s="20">
        <v>0</v>
      </c>
      <c r="BN5" s="20">
        <v>0</v>
      </c>
      <c r="BO5" s="20">
        <v>0</v>
      </c>
      <c r="BP5" s="20">
        <f t="shared" si="9"/>
        <v>0</v>
      </c>
      <c r="BQ5" s="20">
        <v>0</v>
      </c>
      <c r="BR5" s="20">
        <v>0</v>
      </c>
      <c r="BS5" s="20">
        <v>0</v>
      </c>
      <c r="BT5" s="20">
        <v>0</v>
      </c>
      <c r="BU5" s="20">
        <v>0</v>
      </c>
      <c r="BV5" s="20">
        <v>0</v>
      </c>
      <c r="BW5" s="20">
        <v>0</v>
      </c>
      <c r="BX5" s="20">
        <v>0</v>
      </c>
      <c r="BY5" s="20">
        <v>0</v>
      </c>
      <c r="BZ5" s="20">
        <v>0</v>
      </c>
      <c r="CA5" s="20">
        <v>0</v>
      </c>
      <c r="CB5" s="20">
        <f t="shared" si="10"/>
        <v>0</v>
      </c>
      <c r="CC5" s="20">
        <v>0</v>
      </c>
      <c r="CD5" s="20">
        <v>0</v>
      </c>
      <c r="CE5" s="20">
        <v>0</v>
      </c>
      <c r="CF5" s="20">
        <v>0</v>
      </c>
      <c r="CG5" s="20">
        <v>0</v>
      </c>
      <c r="CH5" s="20">
        <v>0</v>
      </c>
      <c r="CI5" s="20">
        <v>0</v>
      </c>
      <c r="CJ5" s="20">
        <v>0</v>
      </c>
      <c r="CK5" s="20">
        <v>0</v>
      </c>
      <c r="CL5" s="20">
        <v>0</v>
      </c>
      <c r="CM5" s="20">
        <v>0</v>
      </c>
      <c r="CN5" s="20">
        <f t="shared" si="11"/>
        <v>0</v>
      </c>
      <c r="CO5" s="20">
        <v>0</v>
      </c>
      <c r="CP5" s="20">
        <v>0</v>
      </c>
      <c r="CQ5" s="20">
        <v>0</v>
      </c>
      <c r="CR5" s="20">
        <v>0</v>
      </c>
      <c r="CS5" s="20">
        <v>0</v>
      </c>
      <c r="CT5" s="20">
        <v>0</v>
      </c>
      <c r="CU5" s="20">
        <v>0</v>
      </c>
      <c r="CV5" s="20">
        <v>0</v>
      </c>
      <c r="CW5" s="20">
        <v>0</v>
      </c>
      <c r="CX5" s="20">
        <v>0</v>
      </c>
      <c r="CY5" s="20">
        <v>0</v>
      </c>
      <c r="CZ5" s="20">
        <f t="shared" si="12"/>
        <v>0</v>
      </c>
      <c r="DA5" s="20">
        <v>0</v>
      </c>
      <c r="DB5" s="20">
        <v>1</v>
      </c>
      <c r="DC5" s="20">
        <v>0</v>
      </c>
      <c r="DD5" s="20">
        <v>0</v>
      </c>
      <c r="DE5" s="20">
        <v>0</v>
      </c>
      <c r="DF5" s="20">
        <v>1</v>
      </c>
      <c r="DG5" s="20">
        <v>1</v>
      </c>
      <c r="DH5" s="20">
        <v>0</v>
      </c>
      <c r="DI5" s="20">
        <v>0</v>
      </c>
      <c r="DJ5" s="20">
        <v>0</v>
      </c>
      <c r="DK5" s="20">
        <v>0</v>
      </c>
      <c r="DL5" s="20">
        <f t="shared" si="13"/>
        <v>3</v>
      </c>
      <c r="DM5" s="20">
        <v>1</v>
      </c>
      <c r="DN5" s="20">
        <v>0</v>
      </c>
      <c r="DO5" s="20">
        <v>0</v>
      </c>
      <c r="DP5" s="20">
        <v>1</v>
      </c>
      <c r="DQ5" s="20">
        <v>0</v>
      </c>
      <c r="DR5" s="20">
        <v>0</v>
      </c>
      <c r="DS5" s="20">
        <v>0</v>
      </c>
      <c r="DT5" s="20">
        <v>1</v>
      </c>
      <c r="DU5" s="20">
        <v>0</v>
      </c>
      <c r="DV5" s="20">
        <v>0</v>
      </c>
      <c r="DW5" s="20">
        <v>1</v>
      </c>
      <c r="DX5" s="20">
        <f t="shared" si="14"/>
        <v>4</v>
      </c>
      <c r="DY5" s="20">
        <v>0</v>
      </c>
      <c r="DZ5" s="20">
        <v>0</v>
      </c>
      <c r="EA5" s="20">
        <v>0</v>
      </c>
      <c r="EB5" s="20">
        <v>0</v>
      </c>
      <c r="EC5" s="20">
        <v>0</v>
      </c>
      <c r="ED5" s="20">
        <v>0</v>
      </c>
      <c r="EE5" s="20">
        <v>0</v>
      </c>
      <c r="EF5" s="20">
        <v>0</v>
      </c>
      <c r="EG5" s="20">
        <v>0</v>
      </c>
      <c r="EH5" s="20">
        <v>0</v>
      </c>
      <c r="EI5" s="20">
        <v>0</v>
      </c>
      <c r="EJ5" s="20">
        <f t="shared" si="15"/>
        <v>0</v>
      </c>
      <c r="EK5" s="20">
        <v>0</v>
      </c>
      <c r="EL5" s="20">
        <v>0</v>
      </c>
      <c r="EM5" s="20">
        <v>0</v>
      </c>
      <c r="EN5" s="20">
        <v>0</v>
      </c>
      <c r="EO5" s="20">
        <v>0</v>
      </c>
      <c r="EP5" s="20">
        <v>0</v>
      </c>
      <c r="EQ5" s="20">
        <v>0</v>
      </c>
      <c r="ER5" s="20">
        <v>0</v>
      </c>
      <c r="ES5" s="20">
        <v>0</v>
      </c>
      <c r="ET5" s="20">
        <v>0</v>
      </c>
      <c r="EU5" s="20">
        <v>0</v>
      </c>
      <c r="EV5" s="20">
        <f t="shared" si="16"/>
        <v>0</v>
      </c>
      <c r="EW5" s="20">
        <v>1</v>
      </c>
      <c r="EX5" s="20">
        <v>0</v>
      </c>
      <c r="EY5" s="20">
        <v>1</v>
      </c>
      <c r="EZ5" s="20">
        <v>1</v>
      </c>
      <c r="FA5" s="20">
        <v>1</v>
      </c>
      <c r="FB5" s="20">
        <v>0</v>
      </c>
      <c r="FC5" s="20">
        <v>1</v>
      </c>
      <c r="FD5" s="20">
        <v>1</v>
      </c>
      <c r="FE5" s="20">
        <v>1</v>
      </c>
      <c r="FF5" s="20">
        <v>1</v>
      </c>
      <c r="FG5" s="20">
        <v>1</v>
      </c>
      <c r="FH5" s="20">
        <f t="shared" si="17"/>
        <v>9</v>
      </c>
      <c r="FI5" s="20">
        <v>0</v>
      </c>
      <c r="FJ5" s="20">
        <v>0</v>
      </c>
      <c r="FK5" s="20">
        <v>0</v>
      </c>
      <c r="FL5" s="20">
        <v>0</v>
      </c>
      <c r="FM5" s="20">
        <v>0</v>
      </c>
      <c r="FN5" s="20">
        <v>0</v>
      </c>
      <c r="FO5" s="20">
        <v>0</v>
      </c>
      <c r="FP5" s="20">
        <v>0</v>
      </c>
      <c r="FQ5" s="20">
        <v>0</v>
      </c>
      <c r="FR5" s="20">
        <v>0</v>
      </c>
      <c r="FS5" s="20">
        <v>0</v>
      </c>
      <c r="FT5" s="20">
        <f t="shared" si="18"/>
        <v>0</v>
      </c>
      <c r="FU5" s="20" t="s">
        <v>791</v>
      </c>
      <c r="FV5" s="20">
        <f t="shared" si="19"/>
        <v>0</v>
      </c>
      <c r="FW5" s="20">
        <f t="shared" si="20"/>
        <v>0</v>
      </c>
      <c r="FX5" s="20">
        <f t="shared" si="21"/>
        <v>0</v>
      </c>
      <c r="FY5" s="20">
        <f t="shared" si="22"/>
        <v>0</v>
      </c>
      <c r="FZ5" s="20">
        <f t="shared" si="23"/>
        <v>0</v>
      </c>
      <c r="GA5" s="20">
        <f t="shared" si="24"/>
        <v>0</v>
      </c>
      <c r="GB5" s="20">
        <f t="shared" si="25"/>
        <v>0</v>
      </c>
      <c r="GC5" s="20">
        <f t="shared" si="26"/>
        <v>0</v>
      </c>
      <c r="GD5" s="20">
        <f t="shared" si="27"/>
        <v>0</v>
      </c>
      <c r="GE5" s="20">
        <f t="shared" si="28"/>
        <v>0</v>
      </c>
      <c r="GF5" s="20">
        <f t="shared" si="29"/>
        <v>0</v>
      </c>
      <c r="GG5" s="64">
        <f t="shared" si="30"/>
        <v>0</v>
      </c>
      <c r="GH5" s="20">
        <f t="shared" si="31"/>
        <v>0</v>
      </c>
      <c r="GI5" s="20">
        <f t="shared" si="32"/>
        <v>0</v>
      </c>
      <c r="GJ5" s="20">
        <f t="shared" si="33"/>
        <v>0</v>
      </c>
      <c r="GK5" s="20">
        <f t="shared" si="34"/>
        <v>0</v>
      </c>
      <c r="GL5" s="20">
        <f t="shared" si="35"/>
        <v>0</v>
      </c>
      <c r="GM5" s="20">
        <f t="shared" si="36"/>
        <v>0</v>
      </c>
      <c r="GN5" s="20">
        <f t="shared" si="37"/>
        <v>0</v>
      </c>
      <c r="GO5" s="20">
        <f t="shared" si="38"/>
        <v>0</v>
      </c>
      <c r="GP5" s="20">
        <f t="shared" si="39"/>
        <v>0</v>
      </c>
      <c r="GQ5" s="20">
        <f t="shared" si="40"/>
        <v>0</v>
      </c>
      <c r="GR5" s="20">
        <f t="shared" si="41"/>
        <v>0</v>
      </c>
      <c r="GS5" s="64">
        <f t="shared" si="42"/>
        <v>0</v>
      </c>
      <c r="GT5" s="20">
        <f t="shared" si="43"/>
        <v>0</v>
      </c>
      <c r="GU5" s="20">
        <f t="shared" si="44"/>
        <v>0</v>
      </c>
      <c r="GV5" s="20">
        <f t="shared" si="45"/>
        <v>0</v>
      </c>
      <c r="GW5" s="20">
        <f t="shared" si="46"/>
        <v>0</v>
      </c>
      <c r="GX5" s="20">
        <f t="shared" si="47"/>
        <v>0</v>
      </c>
      <c r="GY5" s="20">
        <f t="shared" si="48"/>
        <v>0</v>
      </c>
      <c r="GZ5" s="20">
        <f t="shared" si="49"/>
        <v>0</v>
      </c>
      <c r="HA5" s="20">
        <f t="shared" si="50"/>
        <v>0</v>
      </c>
      <c r="HB5" s="20">
        <f t="shared" si="51"/>
        <v>0</v>
      </c>
      <c r="HC5" s="20">
        <f t="shared" si="52"/>
        <v>0</v>
      </c>
      <c r="HD5" s="20">
        <f t="shared" si="53"/>
        <v>0</v>
      </c>
      <c r="HE5" s="64">
        <f t="shared" si="54"/>
        <v>0</v>
      </c>
      <c r="HF5" s="20">
        <f t="shared" si="55"/>
        <v>1</v>
      </c>
      <c r="HG5" s="20">
        <f t="shared" si="56"/>
        <v>0</v>
      </c>
      <c r="HH5" s="20">
        <f t="shared" si="57"/>
        <v>0</v>
      </c>
      <c r="HI5" s="20">
        <f t="shared" si="58"/>
        <v>1</v>
      </c>
      <c r="HJ5" s="20">
        <f t="shared" si="59"/>
        <v>0</v>
      </c>
      <c r="HK5" s="20">
        <f t="shared" si="60"/>
        <v>0</v>
      </c>
      <c r="HL5" s="20">
        <f t="shared" si="61"/>
        <v>0</v>
      </c>
      <c r="HM5" s="20">
        <f t="shared" si="62"/>
        <v>1</v>
      </c>
      <c r="HN5" s="20">
        <f t="shared" si="63"/>
        <v>0</v>
      </c>
      <c r="HO5" s="20">
        <f t="shared" si="64"/>
        <v>0</v>
      </c>
      <c r="HP5" s="20">
        <f t="shared" si="65"/>
        <v>1</v>
      </c>
      <c r="HQ5" s="64">
        <f t="shared" si="66"/>
        <v>4</v>
      </c>
      <c r="HR5" s="20" t="s">
        <v>791</v>
      </c>
    </row>
    <row r="6" spans="1:226" ht="12.6" customHeight="1" x14ac:dyDescent="0.2">
      <c r="A6" s="20" t="s">
        <v>916</v>
      </c>
      <c r="B6" s="2" t="s">
        <v>99</v>
      </c>
      <c r="C6" s="2" t="s">
        <v>865</v>
      </c>
      <c r="D6" s="2" t="s">
        <v>1061</v>
      </c>
      <c r="E6" s="2" t="s">
        <v>1181</v>
      </c>
      <c r="F6" s="2" t="s">
        <v>13</v>
      </c>
      <c r="G6" s="2" t="s">
        <v>1223</v>
      </c>
      <c r="H6" s="2">
        <v>7</v>
      </c>
      <c r="I6" s="2">
        <v>24</v>
      </c>
      <c r="J6" s="21">
        <v>2024</v>
      </c>
      <c r="K6" s="2" t="s">
        <v>116</v>
      </c>
      <c r="L6" s="2" t="s">
        <v>246</v>
      </c>
      <c r="M6" s="2" t="s">
        <v>246</v>
      </c>
      <c r="N6" s="2" t="s">
        <v>246</v>
      </c>
      <c r="O6" s="2" t="s">
        <v>246</v>
      </c>
      <c r="P6" s="2" t="s">
        <v>246</v>
      </c>
      <c r="Q6" s="2" t="s">
        <v>1237</v>
      </c>
      <c r="R6" s="2" t="s">
        <v>116</v>
      </c>
      <c r="S6" s="2" t="s">
        <v>1243</v>
      </c>
      <c r="T6" s="2" t="s">
        <v>246</v>
      </c>
      <c r="U6" s="2" t="s">
        <v>116</v>
      </c>
      <c r="V6" s="2" t="s">
        <v>116</v>
      </c>
      <c r="W6" s="2" t="s">
        <v>246</v>
      </c>
      <c r="X6" s="2" t="s">
        <v>1237</v>
      </c>
      <c r="Y6" s="2" t="s">
        <v>246</v>
      </c>
      <c r="Z6" s="2" t="s">
        <v>1237</v>
      </c>
      <c r="AA6" s="2" t="s">
        <v>246</v>
      </c>
      <c r="AB6" s="2" t="s">
        <v>246</v>
      </c>
      <c r="AC6" s="2" t="s">
        <v>116</v>
      </c>
      <c r="AD6" s="61">
        <v>0</v>
      </c>
      <c r="AE6" s="61">
        <v>0</v>
      </c>
      <c r="AF6" s="61">
        <v>0</v>
      </c>
      <c r="AG6" s="61">
        <v>18</v>
      </c>
      <c r="AH6" s="61">
        <v>0</v>
      </c>
      <c r="AI6" s="61">
        <v>27</v>
      </c>
      <c r="AJ6" s="61">
        <v>55</v>
      </c>
      <c r="AK6" s="61">
        <v>18</v>
      </c>
      <c r="AL6" s="61">
        <v>0</v>
      </c>
      <c r="AM6" s="61">
        <v>82</v>
      </c>
      <c r="AN6" s="61">
        <v>18</v>
      </c>
      <c r="AO6" s="62">
        <f t="shared" si="4"/>
        <v>0</v>
      </c>
      <c r="AP6" s="62">
        <f t="shared" si="5"/>
        <v>18</v>
      </c>
      <c r="AQ6" s="62">
        <f t="shared" si="6"/>
        <v>18</v>
      </c>
      <c r="AR6" s="62">
        <f t="shared" si="7"/>
        <v>73</v>
      </c>
      <c r="AS6" s="20">
        <v>0</v>
      </c>
      <c r="AT6" s="20">
        <v>0</v>
      </c>
      <c r="AU6" s="20">
        <v>0</v>
      </c>
      <c r="AV6" s="20">
        <v>0</v>
      </c>
      <c r="AW6" s="20">
        <v>0</v>
      </c>
      <c r="AX6" s="20">
        <v>0</v>
      </c>
      <c r="AY6" s="20">
        <v>0</v>
      </c>
      <c r="AZ6" s="20">
        <v>0</v>
      </c>
      <c r="BA6" s="20">
        <v>0</v>
      </c>
      <c r="BB6" s="20">
        <v>0</v>
      </c>
      <c r="BC6" s="20">
        <v>0</v>
      </c>
      <c r="BD6" s="20">
        <f t="shared" si="8"/>
        <v>0</v>
      </c>
      <c r="BE6" s="20">
        <v>0</v>
      </c>
      <c r="BF6" s="20">
        <v>0</v>
      </c>
      <c r="BG6" s="20">
        <v>0</v>
      </c>
      <c r="BH6" s="20">
        <v>0</v>
      </c>
      <c r="BI6" s="20">
        <v>0</v>
      </c>
      <c r="BJ6" s="20">
        <v>0</v>
      </c>
      <c r="BK6" s="20">
        <v>0</v>
      </c>
      <c r="BL6" s="20">
        <v>0</v>
      </c>
      <c r="BM6" s="20">
        <v>0</v>
      </c>
      <c r="BN6" s="20">
        <v>0</v>
      </c>
      <c r="BO6" s="20">
        <v>0</v>
      </c>
      <c r="BP6" s="20">
        <f t="shared" si="9"/>
        <v>0</v>
      </c>
      <c r="BQ6" s="20">
        <v>0</v>
      </c>
      <c r="BR6" s="20">
        <v>0</v>
      </c>
      <c r="BS6" s="20">
        <v>0</v>
      </c>
      <c r="BT6" s="20">
        <v>0</v>
      </c>
      <c r="BU6" s="20">
        <v>0</v>
      </c>
      <c r="BV6" s="20">
        <v>0</v>
      </c>
      <c r="BW6" s="20">
        <v>0</v>
      </c>
      <c r="BX6" s="20">
        <v>0</v>
      </c>
      <c r="BY6" s="20">
        <v>0</v>
      </c>
      <c r="BZ6" s="20">
        <v>0</v>
      </c>
      <c r="CA6" s="20">
        <v>0</v>
      </c>
      <c r="CB6" s="20">
        <f t="shared" si="10"/>
        <v>0</v>
      </c>
      <c r="CC6" s="20">
        <v>0</v>
      </c>
      <c r="CD6" s="20">
        <v>0</v>
      </c>
      <c r="CE6" s="20">
        <v>0</v>
      </c>
      <c r="CF6" s="20">
        <v>0</v>
      </c>
      <c r="CG6" s="20">
        <v>1</v>
      </c>
      <c r="CH6" s="20">
        <v>1</v>
      </c>
      <c r="CI6" s="20">
        <v>0</v>
      </c>
      <c r="CJ6" s="20">
        <v>0</v>
      </c>
      <c r="CK6" s="20">
        <v>0</v>
      </c>
      <c r="CL6" s="20">
        <v>0</v>
      </c>
      <c r="CM6" s="20">
        <v>0</v>
      </c>
      <c r="CN6" s="20">
        <f t="shared" si="11"/>
        <v>2</v>
      </c>
      <c r="CO6" s="20">
        <v>0</v>
      </c>
      <c r="CP6" s="20">
        <v>0</v>
      </c>
      <c r="CQ6" s="20">
        <v>0</v>
      </c>
      <c r="CR6" s="20">
        <v>0</v>
      </c>
      <c r="CS6" s="20">
        <v>0</v>
      </c>
      <c r="CT6" s="20">
        <v>0</v>
      </c>
      <c r="CU6" s="20">
        <v>0</v>
      </c>
      <c r="CV6" s="20">
        <v>0</v>
      </c>
      <c r="CW6" s="20">
        <v>0</v>
      </c>
      <c r="CX6" s="20">
        <v>0</v>
      </c>
      <c r="CY6" s="20">
        <v>0</v>
      </c>
      <c r="CZ6" s="20">
        <f t="shared" si="12"/>
        <v>0</v>
      </c>
      <c r="DA6" s="20">
        <v>0</v>
      </c>
      <c r="DB6" s="20">
        <v>0</v>
      </c>
      <c r="DC6" s="20">
        <v>0</v>
      </c>
      <c r="DD6" s="20">
        <v>1</v>
      </c>
      <c r="DE6" s="20">
        <v>0</v>
      </c>
      <c r="DF6" s="20">
        <v>0</v>
      </c>
      <c r="DG6" s="20">
        <v>0</v>
      </c>
      <c r="DH6" s="20">
        <v>1</v>
      </c>
      <c r="DI6" s="20">
        <v>0</v>
      </c>
      <c r="DJ6" s="20">
        <v>1</v>
      </c>
      <c r="DK6" s="20">
        <v>0</v>
      </c>
      <c r="DL6" s="20">
        <f t="shared" si="13"/>
        <v>3</v>
      </c>
      <c r="DM6" s="20">
        <v>1</v>
      </c>
      <c r="DN6" s="20">
        <v>1</v>
      </c>
      <c r="DO6" s="20">
        <v>1</v>
      </c>
      <c r="DP6" s="20">
        <v>0</v>
      </c>
      <c r="DQ6" s="20">
        <v>1</v>
      </c>
      <c r="DR6" s="20">
        <v>1</v>
      </c>
      <c r="DS6" s="20">
        <v>0</v>
      </c>
      <c r="DT6" s="20">
        <v>0</v>
      </c>
      <c r="DU6" s="20">
        <v>0</v>
      </c>
      <c r="DV6" s="20">
        <v>1</v>
      </c>
      <c r="DW6" s="20">
        <v>0</v>
      </c>
      <c r="DX6" s="20">
        <f t="shared" si="14"/>
        <v>6</v>
      </c>
      <c r="DY6" s="20">
        <v>0</v>
      </c>
      <c r="DZ6" s="20">
        <v>0</v>
      </c>
      <c r="EA6" s="20">
        <v>0</v>
      </c>
      <c r="EB6" s="20">
        <v>0</v>
      </c>
      <c r="EC6" s="20">
        <v>0</v>
      </c>
      <c r="ED6" s="20">
        <v>0</v>
      </c>
      <c r="EE6" s="20">
        <v>1</v>
      </c>
      <c r="EF6" s="20">
        <v>0</v>
      </c>
      <c r="EG6" s="20">
        <v>0</v>
      </c>
      <c r="EH6" s="20">
        <v>0</v>
      </c>
      <c r="EI6" s="20">
        <v>1</v>
      </c>
      <c r="EJ6" s="20">
        <f t="shared" si="15"/>
        <v>2</v>
      </c>
      <c r="EK6" s="20">
        <v>0</v>
      </c>
      <c r="EL6" s="20">
        <v>0</v>
      </c>
      <c r="EM6" s="20">
        <v>0</v>
      </c>
      <c r="EN6" s="20">
        <v>0</v>
      </c>
      <c r="EO6" s="20">
        <v>0</v>
      </c>
      <c r="EP6" s="20">
        <v>0</v>
      </c>
      <c r="EQ6" s="20">
        <v>0</v>
      </c>
      <c r="ER6" s="20">
        <v>0</v>
      </c>
      <c r="ES6" s="20">
        <v>0</v>
      </c>
      <c r="ET6" s="20">
        <v>0</v>
      </c>
      <c r="EU6" s="20">
        <v>0</v>
      </c>
      <c r="EV6" s="20">
        <f t="shared" si="16"/>
        <v>0</v>
      </c>
      <c r="EW6" s="20">
        <v>1</v>
      </c>
      <c r="EX6" s="20">
        <v>1</v>
      </c>
      <c r="EY6" s="20">
        <v>1</v>
      </c>
      <c r="EZ6" s="20">
        <v>1</v>
      </c>
      <c r="FA6" s="20">
        <v>1</v>
      </c>
      <c r="FB6" s="20">
        <v>1</v>
      </c>
      <c r="FC6" s="20">
        <v>0</v>
      </c>
      <c r="FD6" s="20">
        <v>0</v>
      </c>
      <c r="FE6" s="20">
        <v>1</v>
      </c>
      <c r="FF6" s="20">
        <v>1</v>
      </c>
      <c r="FG6" s="20">
        <v>1</v>
      </c>
      <c r="FH6" s="20">
        <f t="shared" si="17"/>
        <v>9</v>
      </c>
      <c r="FI6" s="20">
        <v>0</v>
      </c>
      <c r="FJ6" s="20">
        <v>0</v>
      </c>
      <c r="FK6" s="20">
        <v>0</v>
      </c>
      <c r="FL6" s="20">
        <v>0</v>
      </c>
      <c r="FM6" s="20">
        <v>0</v>
      </c>
      <c r="FN6" s="20">
        <v>0</v>
      </c>
      <c r="FO6" s="20">
        <v>1</v>
      </c>
      <c r="FP6" s="20">
        <v>1</v>
      </c>
      <c r="FQ6" s="20">
        <v>0</v>
      </c>
      <c r="FR6" s="20">
        <v>0</v>
      </c>
      <c r="FS6" s="20">
        <v>0</v>
      </c>
      <c r="FT6" s="20">
        <f t="shared" si="18"/>
        <v>2</v>
      </c>
      <c r="FV6" s="20">
        <f t="shared" si="19"/>
        <v>0</v>
      </c>
      <c r="FW6" s="20">
        <f t="shared" si="20"/>
        <v>0</v>
      </c>
      <c r="FX6" s="20">
        <f t="shared" si="21"/>
        <v>0</v>
      </c>
      <c r="FY6" s="20">
        <f t="shared" si="22"/>
        <v>0</v>
      </c>
      <c r="FZ6" s="20">
        <f t="shared" si="23"/>
        <v>0</v>
      </c>
      <c r="GA6" s="20">
        <f t="shared" si="24"/>
        <v>0</v>
      </c>
      <c r="GB6" s="20">
        <f t="shared" si="25"/>
        <v>0</v>
      </c>
      <c r="GC6" s="20">
        <f t="shared" si="26"/>
        <v>0</v>
      </c>
      <c r="GD6" s="20">
        <f t="shared" si="27"/>
        <v>0</v>
      </c>
      <c r="GE6" s="20">
        <f t="shared" si="28"/>
        <v>0</v>
      </c>
      <c r="GF6" s="20">
        <f t="shared" si="29"/>
        <v>0</v>
      </c>
      <c r="GG6" s="64">
        <f t="shared" si="30"/>
        <v>0</v>
      </c>
      <c r="GH6" s="20">
        <f t="shared" si="31"/>
        <v>0</v>
      </c>
      <c r="GI6" s="20">
        <f t="shared" si="32"/>
        <v>0</v>
      </c>
      <c r="GJ6" s="20">
        <f t="shared" si="33"/>
        <v>0</v>
      </c>
      <c r="GK6" s="20">
        <f t="shared" si="34"/>
        <v>0</v>
      </c>
      <c r="GL6" s="20">
        <f t="shared" si="35"/>
        <v>1</v>
      </c>
      <c r="GM6" s="20">
        <f t="shared" si="36"/>
        <v>1</v>
      </c>
      <c r="GN6" s="20">
        <f t="shared" si="37"/>
        <v>0</v>
      </c>
      <c r="GO6" s="20">
        <f t="shared" si="38"/>
        <v>0</v>
      </c>
      <c r="GP6" s="20">
        <f t="shared" si="39"/>
        <v>0</v>
      </c>
      <c r="GQ6" s="20">
        <f t="shared" si="40"/>
        <v>0</v>
      </c>
      <c r="GR6" s="20">
        <f t="shared" si="41"/>
        <v>0</v>
      </c>
      <c r="GS6" s="64">
        <f t="shared" si="42"/>
        <v>2</v>
      </c>
      <c r="GT6" s="20">
        <f t="shared" si="43"/>
        <v>0</v>
      </c>
      <c r="GU6" s="20">
        <f t="shared" si="44"/>
        <v>0</v>
      </c>
      <c r="GV6" s="20">
        <f t="shared" si="45"/>
        <v>0</v>
      </c>
      <c r="GW6" s="20">
        <f t="shared" si="46"/>
        <v>0</v>
      </c>
      <c r="GX6" s="20">
        <f t="shared" si="47"/>
        <v>1</v>
      </c>
      <c r="GY6" s="20">
        <f t="shared" si="48"/>
        <v>1</v>
      </c>
      <c r="GZ6" s="20">
        <f t="shared" si="49"/>
        <v>0</v>
      </c>
      <c r="HA6" s="20">
        <f t="shared" si="50"/>
        <v>0</v>
      </c>
      <c r="HB6" s="20">
        <f t="shared" si="51"/>
        <v>0</v>
      </c>
      <c r="HC6" s="20">
        <f t="shared" si="52"/>
        <v>0</v>
      </c>
      <c r="HD6" s="20">
        <f t="shared" si="53"/>
        <v>0</v>
      </c>
      <c r="HE6" s="64">
        <f t="shared" si="54"/>
        <v>2</v>
      </c>
      <c r="HF6" s="20">
        <f t="shared" si="55"/>
        <v>1</v>
      </c>
      <c r="HG6" s="20">
        <f t="shared" si="56"/>
        <v>1</v>
      </c>
      <c r="HH6" s="20">
        <f t="shared" si="57"/>
        <v>1</v>
      </c>
      <c r="HI6" s="20">
        <f t="shared" si="58"/>
        <v>0</v>
      </c>
      <c r="HJ6" s="20">
        <f t="shared" si="59"/>
        <v>1</v>
      </c>
      <c r="HK6" s="20">
        <f t="shared" si="60"/>
        <v>1</v>
      </c>
      <c r="HL6" s="20">
        <f t="shared" si="61"/>
        <v>1</v>
      </c>
      <c r="HM6" s="20">
        <f t="shared" si="62"/>
        <v>0</v>
      </c>
      <c r="HN6" s="20">
        <f t="shared" si="63"/>
        <v>0</v>
      </c>
      <c r="HO6" s="20">
        <f t="shared" si="64"/>
        <v>1</v>
      </c>
      <c r="HP6" s="20">
        <f t="shared" si="65"/>
        <v>1</v>
      </c>
      <c r="HQ6" s="64">
        <f t="shared" si="66"/>
        <v>8</v>
      </c>
    </row>
    <row r="7" spans="1:226" ht="12.6" customHeight="1" x14ac:dyDescent="0.2">
      <c r="A7" s="20" t="s">
        <v>916</v>
      </c>
      <c r="B7" s="2" t="s">
        <v>103</v>
      </c>
      <c r="C7" s="2" t="s">
        <v>866</v>
      </c>
      <c r="D7" s="2" t="s">
        <v>1061</v>
      </c>
      <c r="E7" s="2" t="s">
        <v>1181</v>
      </c>
      <c r="F7" s="2" t="s">
        <v>13</v>
      </c>
      <c r="G7" s="2" t="s">
        <v>1223</v>
      </c>
      <c r="H7" s="2">
        <v>7</v>
      </c>
      <c r="I7" s="2">
        <v>24</v>
      </c>
      <c r="J7" s="21">
        <v>2024</v>
      </c>
      <c r="K7" s="2" t="s">
        <v>116</v>
      </c>
      <c r="L7" s="2" t="s">
        <v>246</v>
      </c>
      <c r="M7" s="2" t="s">
        <v>246</v>
      </c>
      <c r="N7" s="2" t="s">
        <v>246</v>
      </c>
      <c r="O7" s="2" t="s">
        <v>116</v>
      </c>
      <c r="P7" s="2" t="s">
        <v>246</v>
      </c>
      <c r="Q7" s="2" t="s">
        <v>1237</v>
      </c>
      <c r="R7" s="2" t="s">
        <v>116</v>
      </c>
      <c r="S7" s="2" t="s">
        <v>1243</v>
      </c>
      <c r="T7" s="2" t="s">
        <v>246</v>
      </c>
      <c r="U7" s="2" t="s">
        <v>116</v>
      </c>
      <c r="V7" s="2" t="s">
        <v>116</v>
      </c>
      <c r="W7" s="2" t="s">
        <v>246</v>
      </c>
      <c r="X7" s="2" t="s">
        <v>1237</v>
      </c>
      <c r="Y7" s="2" t="s">
        <v>246</v>
      </c>
      <c r="Z7" s="2" t="s">
        <v>1237</v>
      </c>
      <c r="AA7" s="2" t="s">
        <v>246</v>
      </c>
      <c r="AB7" s="2" t="s">
        <v>246</v>
      </c>
      <c r="AC7" s="2" t="s">
        <v>116</v>
      </c>
      <c r="AD7" s="61">
        <v>0</v>
      </c>
      <c r="AE7" s="61">
        <v>0</v>
      </c>
      <c r="AF7" s="61">
        <v>0</v>
      </c>
      <c r="AG7" s="61">
        <v>0</v>
      </c>
      <c r="AH7" s="61">
        <v>0</v>
      </c>
      <c r="AI7" s="61">
        <v>9</v>
      </c>
      <c r="AJ7" s="61">
        <v>91</v>
      </c>
      <c r="AK7" s="61">
        <v>0</v>
      </c>
      <c r="AL7" s="61">
        <v>0</v>
      </c>
      <c r="AM7" s="61">
        <v>91</v>
      </c>
      <c r="AN7" s="61">
        <v>9</v>
      </c>
      <c r="AO7" s="62">
        <f t="shared" si="4"/>
        <v>0</v>
      </c>
      <c r="AP7" s="62">
        <f t="shared" si="5"/>
        <v>0</v>
      </c>
      <c r="AQ7" s="62">
        <f t="shared" si="6"/>
        <v>0</v>
      </c>
      <c r="AR7" s="62">
        <f t="shared" si="7"/>
        <v>91</v>
      </c>
      <c r="AS7" s="20">
        <v>0</v>
      </c>
      <c r="AT7" s="20">
        <v>0</v>
      </c>
      <c r="AU7" s="20">
        <v>0</v>
      </c>
      <c r="AV7" s="20">
        <v>0</v>
      </c>
      <c r="AW7" s="20">
        <v>0</v>
      </c>
      <c r="AX7" s="20">
        <v>0</v>
      </c>
      <c r="AY7" s="20">
        <v>0</v>
      </c>
      <c r="AZ7" s="20">
        <v>0</v>
      </c>
      <c r="BA7" s="20">
        <v>0</v>
      </c>
      <c r="BB7" s="20">
        <v>0</v>
      </c>
      <c r="BC7" s="20">
        <v>0</v>
      </c>
      <c r="BD7" s="20">
        <f t="shared" si="8"/>
        <v>0</v>
      </c>
      <c r="BE7" s="20">
        <v>0</v>
      </c>
      <c r="BF7" s="20">
        <v>0</v>
      </c>
      <c r="BG7" s="20">
        <v>0</v>
      </c>
      <c r="BH7" s="20">
        <v>0</v>
      </c>
      <c r="BI7" s="20">
        <v>0</v>
      </c>
      <c r="BJ7" s="20">
        <v>0</v>
      </c>
      <c r="BK7" s="20">
        <v>0</v>
      </c>
      <c r="BL7" s="20">
        <v>0</v>
      </c>
      <c r="BM7" s="20">
        <v>0</v>
      </c>
      <c r="BN7" s="20">
        <v>0</v>
      </c>
      <c r="BO7" s="20">
        <v>0</v>
      </c>
      <c r="BP7" s="20">
        <f t="shared" si="9"/>
        <v>0</v>
      </c>
      <c r="BQ7" s="20">
        <v>0</v>
      </c>
      <c r="BR7" s="20">
        <v>0</v>
      </c>
      <c r="BS7" s="20">
        <v>0</v>
      </c>
      <c r="BT7" s="20">
        <v>0</v>
      </c>
      <c r="BU7" s="20">
        <v>0</v>
      </c>
      <c r="BV7" s="20">
        <v>0</v>
      </c>
      <c r="BW7" s="20">
        <v>0</v>
      </c>
      <c r="BX7" s="20">
        <v>0</v>
      </c>
      <c r="BY7" s="20">
        <v>0</v>
      </c>
      <c r="BZ7" s="20">
        <v>0</v>
      </c>
      <c r="CA7" s="20">
        <v>0</v>
      </c>
      <c r="CB7" s="20">
        <f t="shared" si="10"/>
        <v>0</v>
      </c>
      <c r="CC7" s="20">
        <v>0</v>
      </c>
      <c r="CD7" s="20">
        <v>0</v>
      </c>
      <c r="CE7" s="20">
        <v>0</v>
      </c>
      <c r="CF7" s="20">
        <v>0</v>
      </c>
      <c r="CG7" s="20">
        <v>0</v>
      </c>
      <c r="CH7" s="20">
        <v>0</v>
      </c>
      <c r="CI7" s="20">
        <v>0</v>
      </c>
      <c r="CJ7" s="20">
        <v>0</v>
      </c>
      <c r="CK7" s="20">
        <v>0</v>
      </c>
      <c r="CL7" s="20">
        <v>0</v>
      </c>
      <c r="CM7" s="20">
        <v>0</v>
      </c>
      <c r="CN7" s="20">
        <f t="shared" si="11"/>
        <v>0</v>
      </c>
      <c r="CO7" s="20">
        <v>0</v>
      </c>
      <c r="CP7" s="20">
        <v>0</v>
      </c>
      <c r="CQ7" s="20">
        <v>0</v>
      </c>
      <c r="CR7" s="20">
        <v>0</v>
      </c>
      <c r="CS7" s="20">
        <v>0</v>
      </c>
      <c r="CT7" s="20">
        <v>0</v>
      </c>
      <c r="CU7" s="20">
        <v>0</v>
      </c>
      <c r="CV7" s="20">
        <v>0</v>
      </c>
      <c r="CW7" s="20">
        <v>0</v>
      </c>
      <c r="CX7" s="20">
        <v>0</v>
      </c>
      <c r="CY7" s="20">
        <v>0</v>
      </c>
      <c r="CZ7" s="20">
        <f t="shared" si="12"/>
        <v>0</v>
      </c>
      <c r="DA7" s="20">
        <v>0</v>
      </c>
      <c r="DB7" s="20">
        <v>0</v>
      </c>
      <c r="DC7" s="20">
        <v>0</v>
      </c>
      <c r="DD7" s="20">
        <v>0</v>
      </c>
      <c r="DE7" s="20">
        <v>1</v>
      </c>
      <c r="DF7" s="20">
        <v>0</v>
      </c>
      <c r="DG7" s="20">
        <v>0</v>
      </c>
      <c r="DH7" s="20">
        <v>0</v>
      </c>
      <c r="DI7" s="20">
        <v>0</v>
      </c>
      <c r="DJ7" s="20">
        <v>0</v>
      </c>
      <c r="DK7" s="20">
        <v>0</v>
      </c>
      <c r="DL7" s="20">
        <f t="shared" si="13"/>
        <v>1</v>
      </c>
      <c r="DM7" s="20">
        <v>1</v>
      </c>
      <c r="DN7" s="20">
        <v>1</v>
      </c>
      <c r="DO7" s="20">
        <v>1</v>
      </c>
      <c r="DP7" s="20">
        <v>1</v>
      </c>
      <c r="DQ7" s="20">
        <v>0</v>
      </c>
      <c r="DR7" s="20">
        <v>1</v>
      </c>
      <c r="DS7" s="20">
        <v>1</v>
      </c>
      <c r="DT7" s="20">
        <v>1</v>
      </c>
      <c r="DU7" s="20">
        <v>1</v>
      </c>
      <c r="DV7" s="20">
        <v>1</v>
      </c>
      <c r="DW7" s="20">
        <v>1</v>
      </c>
      <c r="DX7" s="20">
        <f t="shared" si="14"/>
        <v>10</v>
      </c>
      <c r="DY7" s="20">
        <v>0</v>
      </c>
      <c r="DZ7" s="20">
        <v>0</v>
      </c>
      <c r="EA7" s="20">
        <v>0</v>
      </c>
      <c r="EB7" s="20">
        <v>0</v>
      </c>
      <c r="EC7" s="20">
        <v>0</v>
      </c>
      <c r="ED7" s="20">
        <v>0</v>
      </c>
      <c r="EE7" s="20">
        <v>0</v>
      </c>
      <c r="EF7" s="20">
        <v>0</v>
      </c>
      <c r="EG7" s="20">
        <v>0</v>
      </c>
      <c r="EH7" s="20">
        <v>0</v>
      </c>
      <c r="EI7" s="20">
        <v>0</v>
      </c>
      <c r="EJ7" s="20">
        <f t="shared" si="15"/>
        <v>0</v>
      </c>
      <c r="EK7" s="20">
        <v>0</v>
      </c>
      <c r="EL7" s="20">
        <v>0</v>
      </c>
      <c r="EM7" s="20">
        <v>0</v>
      </c>
      <c r="EN7" s="20">
        <v>0</v>
      </c>
      <c r="EO7" s="20">
        <v>0</v>
      </c>
      <c r="EP7" s="20">
        <v>0</v>
      </c>
      <c r="EQ7" s="20">
        <v>0</v>
      </c>
      <c r="ER7" s="20">
        <v>0</v>
      </c>
      <c r="ES7" s="20">
        <v>0</v>
      </c>
      <c r="ET7" s="20">
        <v>0</v>
      </c>
      <c r="EU7" s="20">
        <v>0</v>
      </c>
      <c r="EV7" s="20">
        <f t="shared" si="16"/>
        <v>0</v>
      </c>
      <c r="EW7" s="20">
        <v>0</v>
      </c>
      <c r="EX7" s="20">
        <v>0</v>
      </c>
      <c r="EY7" s="20">
        <v>0</v>
      </c>
      <c r="EZ7" s="20">
        <v>0</v>
      </c>
      <c r="FA7" s="20">
        <v>0</v>
      </c>
      <c r="FB7" s="20">
        <v>0</v>
      </c>
      <c r="FC7" s="20">
        <v>0</v>
      </c>
      <c r="FD7" s="20">
        <v>0</v>
      </c>
      <c r="FE7" s="20">
        <v>0</v>
      </c>
      <c r="FF7" s="20">
        <v>1</v>
      </c>
      <c r="FG7" s="20">
        <v>0</v>
      </c>
      <c r="FH7" s="20">
        <f t="shared" si="17"/>
        <v>1</v>
      </c>
      <c r="FI7" s="20">
        <v>0</v>
      </c>
      <c r="FJ7" s="20">
        <v>0</v>
      </c>
      <c r="FK7" s="20">
        <v>0</v>
      </c>
      <c r="FL7" s="20">
        <v>0</v>
      </c>
      <c r="FM7" s="20">
        <v>0</v>
      </c>
      <c r="FN7" s="20">
        <v>0</v>
      </c>
      <c r="FO7" s="20">
        <v>0</v>
      </c>
      <c r="FP7" s="20">
        <v>0</v>
      </c>
      <c r="FQ7" s="20">
        <v>0</v>
      </c>
      <c r="FR7" s="20">
        <v>1</v>
      </c>
      <c r="FS7" s="20">
        <v>0</v>
      </c>
      <c r="FT7" s="20">
        <f t="shared" si="18"/>
        <v>1</v>
      </c>
      <c r="FV7" s="20">
        <f t="shared" si="19"/>
        <v>0</v>
      </c>
      <c r="FW7" s="20">
        <f t="shared" si="20"/>
        <v>0</v>
      </c>
      <c r="FX7" s="20">
        <f t="shared" si="21"/>
        <v>0</v>
      </c>
      <c r="FY7" s="20">
        <f t="shared" si="22"/>
        <v>0</v>
      </c>
      <c r="FZ7" s="20">
        <f t="shared" si="23"/>
        <v>0</v>
      </c>
      <c r="GA7" s="20">
        <f t="shared" si="24"/>
        <v>0</v>
      </c>
      <c r="GB7" s="20">
        <f t="shared" si="25"/>
        <v>0</v>
      </c>
      <c r="GC7" s="20">
        <f t="shared" si="26"/>
        <v>0</v>
      </c>
      <c r="GD7" s="20">
        <f t="shared" si="27"/>
        <v>0</v>
      </c>
      <c r="GE7" s="20">
        <f t="shared" si="28"/>
        <v>0</v>
      </c>
      <c r="GF7" s="20">
        <f t="shared" si="29"/>
        <v>0</v>
      </c>
      <c r="GG7" s="64">
        <f t="shared" si="30"/>
        <v>0</v>
      </c>
      <c r="GH7" s="20">
        <f t="shared" si="31"/>
        <v>0</v>
      </c>
      <c r="GI7" s="20">
        <f t="shared" si="32"/>
        <v>0</v>
      </c>
      <c r="GJ7" s="20">
        <f t="shared" si="33"/>
        <v>0</v>
      </c>
      <c r="GK7" s="20">
        <f t="shared" si="34"/>
        <v>0</v>
      </c>
      <c r="GL7" s="20">
        <f t="shared" si="35"/>
        <v>0</v>
      </c>
      <c r="GM7" s="20">
        <f t="shared" si="36"/>
        <v>0</v>
      </c>
      <c r="GN7" s="20">
        <f t="shared" si="37"/>
        <v>0</v>
      </c>
      <c r="GO7" s="20">
        <f t="shared" si="38"/>
        <v>0</v>
      </c>
      <c r="GP7" s="20">
        <f t="shared" si="39"/>
        <v>0</v>
      </c>
      <c r="GQ7" s="20">
        <f t="shared" si="40"/>
        <v>0</v>
      </c>
      <c r="GR7" s="20">
        <f t="shared" si="41"/>
        <v>0</v>
      </c>
      <c r="GS7" s="64">
        <f t="shared" si="42"/>
        <v>0</v>
      </c>
      <c r="GT7" s="20">
        <f t="shared" si="43"/>
        <v>0</v>
      </c>
      <c r="GU7" s="20">
        <f t="shared" si="44"/>
        <v>0</v>
      </c>
      <c r="GV7" s="20">
        <f t="shared" si="45"/>
        <v>0</v>
      </c>
      <c r="GW7" s="20">
        <f t="shared" si="46"/>
        <v>0</v>
      </c>
      <c r="GX7" s="20">
        <f t="shared" si="47"/>
        <v>0</v>
      </c>
      <c r="GY7" s="20">
        <f t="shared" si="48"/>
        <v>0</v>
      </c>
      <c r="GZ7" s="20">
        <f t="shared" si="49"/>
        <v>0</v>
      </c>
      <c r="HA7" s="20">
        <f t="shared" si="50"/>
        <v>0</v>
      </c>
      <c r="HB7" s="20">
        <f t="shared" si="51"/>
        <v>0</v>
      </c>
      <c r="HC7" s="20">
        <f t="shared" si="52"/>
        <v>0</v>
      </c>
      <c r="HD7" s="20">
        <f t="shared" si="53"/>
        <v>0</v>
      </c>
      <c r="HE7" s="64">
        <f t="shared" si="54"/>
        <v>0</v>
      </c>
      <c r="HF7" s="20">
        <f t="shared" si="55"/>
        <v>1</v>
      </c>
      <c r="HG7" s="20">
        <f t="shared" si="56"/>
        <v>1</v>
      </c>
      <c r="HH7" s="20">
        <f t="shared" si="57"/>
        <v>1</v>
      </c>
      <c r="HI7" s="20">
        <f t="shared" si="58"/>
        <v>1</v>
      </c>
      <c r="HJ7" s="20">
        <f t="shared" si="59"/>
        <v>0</v>
      </c>
      <c r="HK7" s="20">
        <f t="shared" si="60"/>
        <v>1</v>
      </c>
      <c r="HL7" s="20">
        <f t="shared" si="61"/>
        <v>1</v>
      </c>
      <c r="HM7" s="20">
        <f t="shared" si="62"/>
        <v>1</v>
      </c>
      <c r="HN7" s="20">
        <f t="shared" si="63"/>
        <v>1</v>
      </c>
      <c r="HO7" s="20">
        <f t="shared" si="64"/>
        <v>1</v>
      </c>
      <c r="HP7" s="20">
        <f t="shared" si="65"/>
        <v>1</v>
      </c>
      <c r="HQ7" s="64">
        <f t="shared" si="66"/>
        <v>10</v>
      </c>
    </row>
    <row r="8" spans="1:226" ht="12.6" customHeight="1" x14ac:dyDescent="0.2">
      <c r="A8" s="20" t="s">
        <v>916</v>
      </c>
      <c r="B8" s="2" t="s">
        <v>111</v>
      </c>
      <c r="C8" s="2" t="s">
        <v>867</v>
      </c>
      <c r="D8" s="2" t="s">
        <v>1061</v>
      </c>
      <c r="E8" s="2" t="s">
        <v>1181</v>
      </c>
      <c r="F8" s="2" t="s">
        <v>13</v>
      </c>
      <c r="G8" s="2" t="s">
        <v>1223</v>
      </c>
      <c r="H8" s="2">
        <v>7</v>
      </c>
      <c r="I8" s="2">
        <v>24</v>
      </c>
      <c r="J8" s="21">
        <v>2024</v>
      </c>
      <c r="K8" s="2" t="s">
        <v>246</v>
      </c>
      <c r="L8" s="2" t="s">
        <v>116</v>
      </c>
      <c r="M8" s="2" t="s">
        <v>246</v>
      </c>
      <c r="N8" s="2" t="s">
        <v>116</v>
      </c>
      <c r="O8" s="2" t="s">
        <v>116</v>
      </c>
      <c r="P8" s="2" t="s">
        <v>246</v>
      </c>
      <c r="Q8" s="2" t="s">
        <v>1237</v>
      </c>
      <c r="R8" s="2" t="s">
        <v>116</v>
      </c>
      <c r="S8" s="2" t="s">
        <v>1243</v>
      </c>
      <c r="T8" s="2" t="s">
        <v>246</v>
      </c>
      <c r="U8" s="2" t="s">
        <v>116</v>
      </c>
      <c r="V8" s="2" t="s">
        <v>116</v>
      </c>
      <c r="W8" s="2" t="s">
        <v>246</v>
      </c>
      <c r="X8" s="2" t="s">
        <v>1237</v>
      </c>
      <c r="Y8" s="2" t="s">
        <v>246</v>
      </c>
      <c r="Z8" s="2" t="s">
        <v>1237</v>
      </c>
      <c r="AA8" s="2" t="s">
        <v>246</v>
      </c>
      <c r="AB8" s="2" t="s">
        <v>246</v>
      </c>
      <c r="AC8" s="2" t="s">
        <v>116</v>
      </c>
      <c r="AD8" s="61">
        <v>45</v>
      </c>
      <c r="AE8" s="61">
        <v>0</v>
      </c>
      <c r="AF8" s="61">
        <v>0</v>
      </c>
      <c r="AG8" s="61">
        <v>0</v>
      </c>
      <c r="AH8" s="61">
        <v>0</v>
      </c>
      <c r="AI8" s="61">
        <v>55</v>
      </c>
      <c r="AJ8" s="61">
        <v>9</v>
      </c>
      <c r="AK8" s="61">
        <v>0</v>
      </c>
      <c r="AL8" s="61">
        <v>0</v>
      </c>
      <c r="AM8" s="61">
        <v>73</v>
      </c>
      <c r="AN8" s="61">
        <v>0</v>
      </c>
      <c r="AO8" s="62">
        <f t="shared" si="4"/>
        <v>0</v>
      </c>
      <c r="AP8" s="62">
        <f t="shared" si="5"/>
        <v>0</v>
      </c>
      <c r="AQ8" s="62">
        <f t="shared" si="6"/>
        <v>0</v>
      </c>
      <c r="AR8" s="62">
        <f t="shared" si="7"/>
        <v>9</v>
      </c>
      <c r="AS8" s="20">
        <v>0</v>
      </c>
      <c r="AT8" s="20">
        <v>0</v>
      </c>
      <c r="AU8" s="20">
        <v>0</v>
      </c>
      <c r="AV8" s="20">
        <v>1</v>
      </c>
      <c r="AW8" s="20">
        <v>1</v>
      </c>
      <c r="AX8" s="20">
        <v>1</v>
      </c>
      <c r="AY8" s="20">
        <v>0</v>
      </c>
      <c r="AZ8" s="20">
        <v>0</v>
      </c>
      <c r="BA8" s="20">
        <v>0</v>
      </c>
      <c r="BB8" s="20">
        <v>1</v>
      </c>
      <c r="BC8" s="20">
        <v>1</v>
      </c>
      <c r="BD8" s="20">
        <f t="shared" si="8"/>
        <v>5</v>
      </c>
      <c r="BE8" s="20">
        <v>0</v>
      </c>
      <c r="BF8" s="20">
        <v>0</v>
      </c>
      <c r="BG8" s="20">
        <v>0</v>
      </c>
      <c r="BH8" s="20">
        <v>0</v>
      </c>
      <c r="BI8" s="20">
        <v>0</v>
      </c>
      <c r="BJ8" s="20">
        <v>0</v>
      </c>
      <c r="BK8" s="20">
        <v>0</v>
      </c>
      <c r="BL8" s="20">
        <v>0</v>
      </c>
      <c r="BM8" s="20">
        <v>0</v>
      </c>
      <c r="BN8" s="20">
        <v>0</v>
      </c>
      <c r="BO8" s="20">
        <v>0</v>
      </c>
      <c r="BP8" s="20">
        <f t="shared" si="9"/>
        <v>0</v>
      </c>
      <c r="BQ8" s="20">
        <v>0</v>
      </c>
      <c r="BR8" s="20">
        <v>0</v>
      </c>
      <c r="BS8" s="20">
        <v>0</v>
      </c>
      <c r="BT8" s="20">
        <v>0</v>
      </c>
      <c r="BU8" s="20">
        <v>0</v>
      </c>
      <c r="BV8" s="20">
        <v>0</v>
      </c>
      <c r="BW8" s="20">
        <v>0</v>
      </c>
      <c r="BX8" s="20">
        <v>0</v>
      </c>
      <c r="BY8" s="20">
        <v>0</v>
      </c>
      <c r="BZ8" s="20">
        <v>0</v>
      </c>
      <c r="CA8" s="20">
        <v>0</v>
      </c>
      <c r="CB8" s="20">
        <f t="shared" si="10"/>
        <v>0</v>
      </c>
      <c r="CC8" s="20">
        <v>0</v>
      </c>
      <c r="CD8" s="20">
        <v>0</v>
      </c>
      <c r="CE8" s="20">
        <v>0</v>
      </c>
      <c r="CF8" s="20">
        <v>0</v>
      </c>
      <c r="CG8" s="20">
        <v>0</v>
      </c>
      <c r="CH8" s="20">
        <v>0</v>
      </c>
      <c r="CI8" s="20">
        <v>0</v>
      </c>
      <c r="CJ8" s="20">
        <v>0</v>
      </c>
      <c r="CK8" s="20">
        <v>0</v>
      </c>
      <c r="CL8" s="20">
        <v>0</v>
      </c>
      <c r="CM8" s="20">
        <v>0</v>
      </c>
      <c r="CN8" s="20">
        <f t="shared" si="11"/>
        <v>0</v>
      </c>
      <c r="CO8" s="20">
        <v>0</v>
      </c>
      <c r="CP8" s="20">
        <v>0</v>
      </c>
      <c r="CQ8" s="20">
        <v>0</v>
      </c>
      <c r="CR8" s="20">
        <v>0</v>
      </c>
      <c r="CS8" s="20">
        <v>0</v>
      </c>
      <c r="CT8" s="20">
        <v>0</v>
      </c>
      <c r="CU8" s="20">
        <v>0</v>
      </c>
      <c r="CV8" s="20">
        <v>0</v>
      </c>
      <c r="CW8" s="20">
        <v>0</v>
      </c>
      <c r="CX8" s="20">
        <v>0</v>
      </c>
      <c r="CY8" s="20">
        <v>0</v>
      </c>
      <c r="CZ8" s="20">
        <f t="shared" si="12"/>
        <v>0</v>
      </c>
      <c r="DA8" s="20">
        <v>1</v>
      </c>
      <c r="DB8" s="20">
        <v>0</v>
      </c>
      <c r="DC8" s="20">
        <v>0</v>
      </c>
      <c r="DD8" s="20">
        <v>0</v>
      </c>
      <c r="DE8" s="20">
        <v>0</v>
      </c>
      <c r="DF8" s="20">
        <v>0</v>
      </c>
      <c r="DG8" s="20">
        <v>1</v>
      </c>
      <c r="DH8" s="20">
        <v>1</v>
      </c>
      <c r="DI8" s="20">
        <v>1</v>
      </c>
      <c r="DJ8" s="20">
        <v>1</v>
      </c>
      <c r="DK8" s="20">
        <v>1</v>
      </c>
      <c r="DL8" s="20">
        <f t="shared" si="13"/>
        <v>6</v>
      </c>
      <c r="DM8" s="20">
        <v>0</v>
      </c>
      <c r="DN8" s="20">
        <v>0</v>
      </c>
      <c r="DO8" s="20">
        <v>0</v>
      </c>
      <c r="DP8" s="20">
        <v>0</v>
      </c>
      <c r="DQ8" s="20">
        <v>0</v>
      </c>
      <c r="DR8" s="20">
        <v>0</v>
      </c>
      <c r="DS8" s="20">
        <v>0</v>
      </c>
      <c r="DT8" s="20">
        <v>0</v>
      </c>
      <c r="DU8" s="20">
        <v>0</v>
      </c>
      <c r="DV8" s="20">
        <v>1</v>
      </c>
      <c r="DW8" s="20">
        <v>0</v>
      </c>
      <c r="DX8" s="20">
        <f t="shared" si="14"/>
        <v>1</v>
      </c>
      <c r="DY8" s="20">
        <v>0</v>
      </c>
      <c r="DZ8" s="20">
        <v>0</v>
      </c>
      <c r="EA8" s="20">
        <v>0</v>
      </c>
      <c r="EB8" s="20">
        <v>0</v>
      </c>
      <c r="EC8" s="20">
        <v>0</v>
      </c>
      <c r="ED8" s="20">
        <v>0</v>
      </c>
      <c r="EE8" s="20">
        <v>0</v>
      </c>
      <c r="EF8" s="20">
        <v>0</v>
      </c>
      <c r="EG8" s="20">
        <v>0</v>
      </c>
      <c r="EH8" s="20">
        <v>0</v>
      </c>
      <c r="EI8" s="20">
        <v>0</v>
      </c>
      <c r="EJ8" s="20">
        <f t="shared" si="15"/>
        <v>0</v>
      </c>
      <c r="EK8" s="20">
        <v>0</v>
      </c>
      <c r="EL8" s="20">
        <v>0</v>
      </c>
      <c r="EM8" s="20">
        <v>0</v>
      </c>
      <c r="EN8" s="20">
        <v>0</v>
      </c>
      <c r="EO8" s="20">
        <v>0</v>
      </c>
      <c r="EP8" s="20">
        <v>0</v>
      </c>
      <c r="EQ8" s="20">
        <v>0</v>
      </c>
      <c r="ER8" s="20">
        <v>0</v>
      </c>
      <c r="ES8" s="20">
        <v>0</v>
      </c>
      <c r="ET8" s="20">
        <v>0</v>
      </c>
      <c r="EU8" s="20">
        <v>0</v>
      </c>
      <c r="EV8" s="20">
        <f t="shared" si="16"/>
        <v>0</v>
      </c>
      <c r="EW8" s="20">
        <v>1</v>
      </c>
      <c r="EX8" s="20">
        <v>1</v>
      </c>
      <c r="EY8" s="20">
        <v>1</v>
      </c>
      <c r="EZ8" s="20">
        <v>1</v>
      </c>
      <c r="FA8" s="20">
        <v>1</v>
      </c>
      <c r="FB8" s="20">
        <v>1</v>
      </c>
      <c r="FC8" s="20">
        <v>0</v>
      </c>
      <c r="FD8" s="20">
        <v>1</v>
      </c>
      <c r="FE8" s="20">
        <v>0</v>
      </c>
      <c r="FF8" s="20">
        <v>0</v>
      </c>
      <c r="FG8" s="20">
        <v>1</v>
      </c>
      <c r="FH8" s="20">
        <f t="shared" si="17"/>
        <v>8</v>
      </c>
      <c r="FI8" s="20">
        <v>0</v>
      </c>
      <c r="FJ8" s="20">
        <v>0</v>
      </c>
      <c r="FK8" s="20">
        <v>0</v>
      </c>
      <c r="FL8" s="20">
        <v>0</v>
      </c>
      <c r="FM8" s="20">
        <v>0</v>
      </c>
      <c r="FN8" s="20">
        <v>0</v>
      </c>
      <c r="FO8" s="20">
        <v>0</v>
      </c>
      <c r="FP8" s="20">
        <v>0</v>
      </c>
      <c r="FQ8" s="20">
        <v>0</v>
      </c>
      <c r="FR8" s="20">
        <v>0</v>
      </c>
      <c r="FS8" s="20">
        <v>0</v>
      </c>
      <c r="FT8" s="20">
        <f t="shared" si="18"/>
        <v>0</v>
      </c>
      <c r="FV8" s="20">
        <f t="shared" si="19"/>
        <v>0</v>
      </c>
      <c r="FW8" s="20">
        <f t="shared" si="20"/>
        <v>0</v>
      </c>
      <c r="FX8" s="20">
        <f t="shared" si="21"/>
        <v>0</v>
      </c>
      <c r="FY8" s="20">
        <f t="shared" si="22"/>
        <v>0</v>
      </c>
      <c r="FZ8" s="20">
        <f t="shared" si="23"/>
        <v>0</v>
      </c>
      <c r="GA8" s="20">
        <f t="shared" si="24"/>
        <v>0</v>
      </c>
      <c r="GB8" s="20">
        <f t="shared" si="25"/>
        <v>0</v>
      </c>
      <c r="GC8" s="20">
        <f t="shared" si="26"/>
        <v>0</v>
      </c>
      <c r="GD8" s="20">
        <f t="shared" si="27"/>
        <v>0</v>
      </c>
      <c r="GE8" s="20">
        <f t="shared" si="28"/>
        <v>0</v>
      </c>
      <c r="GF8" s="20">
        <f t="shared" si="29"/>
        <v>0</v>
      </c>
      <c r="GG8" s="64">
        <f t="shared" si="30"/>
        <v>0</v>
      </c>
      <c r="GH8" s="20">
        <f t="shared" si="31"/>
        <v>0</v>
      </c>
      <c r="GI8" s="20">
        <f t="shared" si="32"/>
        <v>0</v>
      </c>
      <c r="GJ8" s="20">
        <f t="shared" si="33"/>
        <v>0</v>
      </c>
      <c r="GK8" s="20">
        <f t="shared" si="34"/>
        <v>0</v>
      </c>
      <c r="GL8" s="20">
        <f t="shared" si="35"/>
        <v>0</v>
      </c>
      <c r="GM8" s="20">
        <f t="shared" si="36"/>
        <v>0</v>
      </c>
      <c r="GN8" s="20">
        <f t="shared" si="37"/>
        <v>0</v>
      </c>
      <c r="GO8" s="20">
        <f t="shared" si="38"/>
        <v>0</v>
      </c>
      <c r="GP8" s="20">
        <f t="shared" si="39"/>
        <v>0</v>
      </c>
      <c r="GQ8" s="20">
        <f t="shared" si="40"/>
        <v>0</v>
      </c>
      <c r="GR8" s="20">
        <f t="shared" si="41"/>
        <v>0</v>
      </c>
      <c r="GS8" s="64">
        <f t="shared" si="42"/>
        <v>0</v>
      </c>
      <c r="GT8" s="20">
        <f t="shared" si="43"/>
        <v>0</v>
      </c>
      <c r="GU8" s="20">
        <f t="shared" si="44"/>
        <v>0</v>
      </c>
      <c r="GV8" s="20">
        <f t="shared" si="45"/>
        <v>0</v>
      </c>
      <c r="GW8" s="20">
        <f t="shared" si="46"/>
        <v>0</v>
      </c>
      <c r="GX8" s="20">
        <f t="shared" si="47"/>
        <v>0</v>
      </c>
      <c r="GY8" s="20">
        <f t="shared" si="48"/>
        <v>0</v>
      </c>
      <c r="GZ8" s="20">
        <f t="shared" si="49"/>
        <v>0</v>
      </c>
      <c r="HA8" s="20">
        <f t="shared" si="50"/>
        <v>0</v>
      </c>
      <c r="HB8" s="20">
        <f t="shared" si="51"/>
        <v>0</v>
      </c>
      <c r="HC8" s="20">
        <f t="shared" si="52"/>
        <v>0</v>
      </c>
      <c r="HD8" s="20">
        <f t="shared" si="53"/>
        <v>0</v>
      </c>
      <c r="HE8" s="64">
        <f t="shared" si="54"/>
        <v>0</v>
      </c>
      <c r="HF8" s="20">
        <f t="shared" si="55"/>
        <v>0</v>
      </c>
      <c r="HG8" s="20">
        <f t="shared" si="56"/>
        <v>0</v>
      </c>
      <c r="HH8" s="20">
        <f t="shared" si="57"/>
        <v>0</v>
      </c>
      <c r="HI8" s="20">
        <f t="shared" si="58"/>
        <v>0</v>
      </c>
      <c r="HJ8" s="20">
        <f t="shared" si="59"/>
        <v>0</v>
      </c>
      <c r="HK8" s="20">
        <f t="shared" si="60"/>
        <v>0</v>
      </c>
      <c r="HL8" s="20">
        <f t="shared" si="61"/>
        <v>0</v>
      </c>
      <c r="HM8" s="20">
        <f t="shared" si="62"/>
        <v>0</v>
      </c>
      <c r="HN8" s="20">
        <f t="shared" si="63"/>
        <v>0</v>
      </c>
      <c r="HO8" s="20">
        <f t="shared" si="64"/>
        <v>1</v>
      </c>
      <c r="HP8" s="20">
        <f t="shared" si="65"/>
        <v>0</v>
      </c>
      <c r="HQ8" s="64">
        <f t="shared" si="66"/>
        <v>1</v>
      </c>
    </row>
    <row r="9" spans="1:226" ht="12.6" customHeight="1" x14ac:dyDescent="0.2">
      <c r="A9" s="20" t="s">
        <v>916</v>
      </c>
      <c r="B9" s="2" t="s">
        <v>109</v>
      </c>
      <c r="C9" s="2" t="s">
        <v>868</v>
      </c>
      <c r="D9" s="2" t="s">
        <v>1061</v>
      </c>
      <c r="E9" s="2" t="s">
        <v>1181</v>
      </c>
      <c r="F9" s="2" t="s">
        <v>13</v>
      </c>
      <c r="G9" s="2" t="s">
        <v>1223</v>
      </c>
      <c r="H9" s="2">
        <v>7</v>
      </c>
      <c r="I9" s="2">
        <v>24</v>
      </c>
      <c r="J9" s="21">
        <v>2024</v>
      </c>
      <c r="K9" s="2" t="s">
        <v>116</v>
      </c>
      <c r="L9" s="2" t="s">
        <v>246</v>
      </c>
      <c r="M9" s="2" t="s">
        <v>246</v>
      </c>
      <c r="N9" s="2" t="s">
        <v>246</v>
      </c>
      <c r="O9" s="2" t="s">
        <v>246</v>
      </c>
      <c r="P9" s="2" t="s">
        <v>246</v>
      </c>
      <c r="Q9" s="2" t="s">
        <v>1237</v>
      </c>
      <c r="R9" s="2" t="s">
        <v>116</v>
      </c>
      <c r="S9" s="2" t="s">
        <v>1243</v>
      </c>
      <c r="T9" s="2" t="s">
        <v>246</v>
      </c>
      <c r="U9" s="2" t="s">
        <v>116</v>
      </c>
      <c r="V9" s="2" t="s">
        <v>116</v>
      </c>
      <c r="W9" s="2" t="s">
        <v>246</v>
      </c>
      <c r="X9" s="2" t="s">
        <v>1237</v>
      </c>
      <c r="Y9" s="2" t="s">
        <v>246</v>
      </c>
      <c r="Z9" s="2" t="s">
        <v>1237</v>
      </c>
      <c r="AA9" s="2" t="s">
        <v>246</v>
      </c>
      <c r="AB9" s="2" t="s">
        <v>246</v>
      </c>
      <c r="AC9" s="2" t="s">
        <v>116</v>
      </c>
      <c r="AD9" s="61">
        <v>18</v>
      </c>
      <c r="AE9" s="61">
        <v>0</v>
      </c>
      <c r="AF9" s="61">
        <v>0</v>
      </c>
      <c r="AG9" s="61">
        <v>0</v>
      </c>
      <c r="AH9" s="61">
        <v>0</v>
      </c>
      <c r="AI9" s="61">
        <v>9</v>
      </c>
      <c r="AJ9" s="61">
        <v>64</v>
      </c>
      <c r="AK9" s="61">
        <v>0</v>
      </c>
      <c r="AL9" s="61">
        <v>9</v>
      </c>
      <c r="AM9" s="61">
        <v>82</v>
      </c>
      <c r="AN9" s="61">
        <v>9</v>
      </c>
      <c r="AO9" s="62">
        <f t="shared" si="4"/>
        <v>0</v>
      </c>
      <c r="AP9" s="62">
        <f t="shared" si="5"/>
        <v>0</v>
      </c>
      <c r="AQ9" s="62">
        <f t="shared" si="6"/>
        <v>0</v>
      </c>
      <c r="AR9" s="62">
        <f t="shared" si="7"/>
        <v>64</v>
      </c>
      <c r="AS9" s="20">
        <v>0</v>
      </c>
      <c r="AT9" s="20">
        <v>0</v>
      </c>
      <c r="AU9" s="20">
        <v>0</v>
      </c>
      <c r="AV9" s="20">
        <v>0</v>
      </c>
      <c r="AW9" s="20">
        <v>0</v>
      </c>
      <c r="AX9" s="20">
        <v>0</v>
      </c>
      <c r="AY9" s="20">
        <v>0</v>
      </c>
      <c r="AZ9" s="20">
        <v>0</v>
      </c>
      <c r="BA9" s="20">
        <v>1</v>
      </c>
      <c r="BB9" s="20">
        <v>1</v>
      </c>
      <c r="BC9" s="20">
        <v>0</v>
      </c>
      <c r="BD9" s="20">
        <f t="shared" si="8"/>
        <v>2</v>
      </c>
      <c r="BE9" s="20">
        <v>0</v>
      </c>
      <c r="BF9" s="20">
        <v>0</v>
      </c>
      <c r="BG9" s="20">
        <v>0</v>
      </c>
      <c r="BH9" s="20">
        <v>0</v>
      </c>
      <c r="BI9" s="20">
        <v>0</v>
      </c>
      <c r="BJ9" s="20">
        <v>0</v>
      </c>
      <c r="BK9" s="20">
        <v>0</v>
      </c>
      <c r="BL9" s="20">
        <v>0</v>
      </c>
      <c r="BM9" s="20">
        <v>0</v>
      </c>
      <c r="BN9" s="20">
        <v>0</v>
      </c>
      <c r="BO9" s="20">
        <v>0</v>
      </c>
      <c r="BP9" s="20">
        <f t="shared" si="9"/>
        <v>0</v>
      </c>
      <c r="BQ9" s="20">
        <v>0</v>
      </c>
      <c r="BR9" s="20">
        <v>0</v>
      </c>
      <c r="BS9" s="20">
        <v>0</v>
      </c>
      <c r="BT9" s="20">
        <v>0</v>
      </c>
      <c r="BU9" s="20">
        <v>0</v>
      </c>
      <c r="BV9" s="20">
        <v>0</v>
      </c>
      <c r="BW9" s="20">
        <v>0</v>
      </c>
      <c r="BX9" s="20">
        <v>0</v>
      </c>
      <c r="BY9" s="20">
        <v>0</v>
      </c>
      <c r="BZ9" s="20">
        <v>0</v>
      </c>
      <c r="CA9" s="20">
        <v>0</v>
      </c>
      <c r="CB9" s="20">
        <f t="shared" si="10"/>
        <v>0</v>
      </c>
      <c r="CC9" s="20">
        <v>0</v>
      </c>
      <c r="CD9" s="20">
        <v>0</v>
      </c>
      <c r="CE9" s="20">
        <v>0</v>
      </c>
      <c r="CF9" s="20">
        <v>0</v>
      </c>
      <c r="CG9" s="20">
        <v>0</v>
      </c>
      <c r="CH9" s="20">
        <v>0</v>
      </c>
      <c r="CI9" s="20">
        <v>0</v>
      </c>
      <c r="CJ9" s="20">
        <v>0</v>
      </c>
      <c r="CK9" s="20">
        <v>0</v>
      </c>
      <c r="CL9" s="20">
        <v>0</v>
      </c>
      <c r="CM9" s="20">
        <v>0</v>
      </c>
      <c r="CN9" s="20">
        <f t="shared" si="11"/>
        <v>0</v>
      </c>
      <c r="CO9" s="20">
        <v>0</v>
      </c>
      <c r="CP9" s="20">
        <v>0</v>
      </c>
      <c r="CQ9" s="20">
        <v>0</v>
      </c>
      <c r="CR9" s="20">
        <v>0</v>
      </c>
      <c r="CS9" s="20">
        <v>0</v>
      </c>
      <c r="CT9" s="20">
        <v>0</v>
      </c>
      <c r="CU9" s="20">
        <v>0</v>
      </c>
      <c r="CV9" s="20">
        <v>0</v>
      </c>
      <c r="CW9" s="20">
        <v>0</v>
      </c>
      <c r="CX9" s="20">
        <v>0</v>
      </c>
      <c r="CY9" s="20">
        <v>0</v>
      </c>
      <c r="CZ9" s="20">
        <f t="shared" si="12"/>
        <v>0</v>
      </c>
      <c r="DA9" s="20">
        <v>0</v>
      </c>
      <c r="DB9" s="20">
        <v>0</v>
      </c>
      <c r="DC9" s="20">
        <v>0</v>
      </c>
      <c r="DD9" s="20">
        <v>0</v>
      </c>
      <c r="DE9" s="20">
        <v>0</v>
      </c>
      <c r="DF9" s="20">
        <v>0</v>
      </c>
      <c r="DG9" s="20">
        <v>0</v>
      </c>
      <c r="DH9" s="20">
        <v>0</v>
      </c>
      <c r="DI9" s="20">
        <v>1</v>
      </c>
      <c r="DJ9" s="20">
        <v>0</v>
      </c>
      <c r="DK9" s="20">
        <v>0</v>
      </c>
      <c r="DL9" s="20">
        <f t="shared" si="13"/>
        <v>1</v>
      </c>
      <c r="DM9" s="20">
        <v>0</v>
      </c>
      <c r="DN9" s="20">
        <v>1</v>
      </c>
      <c r="DO9" s="20">
        <v>1</v>
      </c>
      <c r="DP9" s="20">
        <v>1</v>
      </c>
      <c r="DQ9" s="20">
        <v>0</v>
      </c>
      <c r="DR9" s="20">
        <v>1</v>
      </c>
      <c r="DS9" s="20">
        <v>1</v>
      </c>
      <c r="DT9" s="20">
        <v>1</v>
      </c>
      <c r="DU9" s="20">
        <v>0</v>
      </c>
      <c r="DV9" s="20">
        <v>0</v>
      </c>
      <c r="DW9" s="20">
        <v>1</v>
      </c>
      <c r="DX9" s="20">
        <f t="shared" si="14"/>
        <v>7</v>
      </c>
      <c r="DY9" s="20">
        <v>0</v>
      </c>
      <c r="DZ9" s="20">
        <v>0</v>
      </c>
      <c r="EA9" s="20">
        <v>0</v>
      </c>
      <c r="EB9" s="20">
        <v>0</v>
      </c>
      <c r="EC9" s="20">
        <v>0</v>
      </c>
      <c r="ED9" s="20">
        <v>0</v>
      </c>
      <c r="EE9" s="20">
        <v>0</v>
      </c>
      <c r="EF9" s="20">
        <v>0</v>
      </c>
      <c r="EG9" s="20">
        <v>0</v>
      </c>
      <c r="EH9" s="20">
        <v>0</v>
      </c>
      <c r="EI9" s="20">
        <v>0</v>
      </c>
      <c r="EJ9" s="20">
        <f t="shared" si="15"/>
        <v>0</v>
      </c>
      <c r="EK9" s="20">
        <v>0</v>
      </c>
      <c r="EL9" s="20">
        <v>0</v>
      </c>
      <c r="EM9" s="20">
        <v>0</v>
      </c>
      <c r="EN9" s="20">
        <v>0</v>
      </c>
      <c r="EO9" s="20">
        <v>0</v>
      </c>
      <c r="EP9" s="20">
        <v>0</v>
      </c>
      <c r="EQ9" s="20">
        <v>0</v>
      </c>
      <c r="ER9" s="20">
        <v>0</v>
      </c>
      <c r="ES9" s="20">
        <v>0</v>
      </c>
      <c r="ET9" s="20">
        <v>1</v>
      </c>
      <c r="EU9" s="20">
        <v>0</v>
      </c>
      <c r="EV9" s="20">
        <f t="shared" si="16"/>
        <v>1</v>
      </c>
      <c r="EW9" s="20">
        <v>1</v>
      </c>
      <c r="EX9" s="20">
        <v>1</v>
      </c>
      <c r="EY9" s="20">
        <v>1</v>
      </c>
      <c r="EZ9" s="20">
        <v>0</v>
      </c>
      <c r="FA9" s="20">
        <v>1</v>
      </c>
      <c r="FB9" s="20">
        <v>1</v>
      </c>
      <c r="FC9" s="20">
        <v>1</v>
      </c>
      <c r="FD9" s="20">
        <v>1</v>
      </c>
      <c r="FE9" s="20">
        <v>1</v>
      </c>
      <c r="FF9" s="20">
        <v>0</v>
      </c>
      <c r="FG9" s="20">
        <v>1</v>
      </c>
      <c r="FH9" s="20">
        <f t="shared" si="17"/>
        <v>9</v>
      </c>
      <c r="FI9" s="20">
        <v>0</v>
      </c>
      <c r="FJ9" s="20">
        <v>0</v>
      </c>
      <c r="FK9" s="20">
        <v>0</v>
      </c>
      <c r="FL9" s="20">
        <v>1</v>
      </c>
      <c r="FM9" s="20">
        <v>0</v>
      </c>
      <c r="FN9" s="20">
        <v>0</v>
      </c>
      <c r="FO9" s="20">
        <v>0</v>
      </c>
      <c r="FP9" s="20">
        <v>0</v>
      </c>
      <c r="FQ9" s="20">
        <v>0</v>
      </c>
      <c r="FR9" s="20">
        <v>0</v>
      </c>
      <c r="FS9" s="20">
        <v>0</v>
      </c>
      <c r="FT9" s="20">
        <f t="shared" si="18"/>
        <v>1</v>
      </c>
      <c r="FV9" s="20">
        <f t="shared" si="19"/>
        <v>0</v>
      </c>
      <c r="FW9" s="20">
        <f t="shared" si="20"/>
        <v>0</v>
      </c>
      <c r="FX9" s="20">
        <f t="shared" si="21"/>
        <v>0</v>
      </c>
      <c r="FY9" s="20">
        <f t="shared" si="22"/>
        <v>0</v>
      </c>
      <c r="FZ9" s="20">
        <f t="shared" si="23"/>
        <v>0</v>
      </c>
      <c r="GA9" s="20">
        <f t="shared" si="24"/>
        <v>0</v>
      </c>
      <c r="GB9" s="20">
        <f t="shared" si="25"/>
        <v>0</v>
      </c>
      <c r="GC9" s="20">
        <f t="shared" si="26"/>
        <v>0</v>
      </c>
      <c r="GD9" s="20">
        <f t="shared" si="27"/>
        <v>0</v>
      </c>
      <c r="GE9" s="20">
        <f t="shared" si="28"/>
        <v>0</v>
      </c>
      <c r="GF9" s="20">
        <f t="shared" si="29"/>
        <v>0</v>
      </c>
      <c r="GG9" s="64">
        <f t="shared" si="30"/>
        <v>0</v>
      </c>
      <c r="GH9" s="20">
        <f t="shared" si="31"/>
        <v>0</v>
      </c>
      <c r="GI9" s="20">
        <f t="shared" si="32"/>
        <v>0</v>
      </c>
      <c r="GJ9" s="20">
        <f t="shared" si="33"/>
        <v>0</v>
      </c>
      <c r="GK9" s="20">
        <f t="shared" si="34"/>
        <v>0</v>
      </c>
      <c r="GL9" s="20">
        <f t="shared" si="35"/>
        <v>0</v>
      </c>
      <c r="GM9" s="20">
        <f t="shared" si="36"/>
        <v>0</v>
      </c>
      <c r="GN9" s="20">
        <f t="shared" si="37"/>
        <v>0</v>
      </c>
      <c r="GO9" s="20">
        <f t="shared" si="38"/>
        <v>0</v>
      </c>
      <c r="GP9" s="20">
        <f t="shared" si="39"/>
        <v>0</v>
      </c>
      <c r="GQ9" s="20">
        <f t="shared" si="40"/>
        <v>0</v>
      </c>
      <c r="GR9" s="20">
        <f t="shared" si="41"/>
        <v>0</v>
      </c>
      <c r="GS9" s="64">
        <f t="shared" si="42"/>
        <v>0</v>
      </c>
      <c r="GT9" s="20">
        <f t="shared" si="43"/>
        <v>0</v>
      </c>
      <c r="GU9" s="20">
        <f t="shared" si="44"/>
        <v>0</v>
      </c>
      <c r="GV9" s="20">
        <f t="shared" si="45"/>
        <v>0</v>
      </c>
      <c r="GW9" s="20">
        <f t="shared" si="46"/>
        <v>0</v>
      </c>
      <c r="GX9" s="20">
        <f t="shared" si="47"/>
        <v>0</v>
      </c>
      <c r="GY9" s="20">
        <f t="shared" si="48"/>
        <v>0</v>
      </c>
      <c r="GZ9" s="20">
        <f t="shared" si="49"/>
        <v>0</v>
      </c>
      <c r="HA9" s="20">
        <f t="shared" si="50"/>
        <v>0</v>
      </c>
      <c r="HB9" s="20">
        <f t="shared" si="51"/>
        <v>0</v>
      </c>
      <c r="HC9" s="20">
        <f t="shared" si="52"/>
        <v>0</v>
      </c>
      <c r="HD9" s="20">
        <f t="shared" si="53"/>
        <v>0</v>
      </c>
      <c r="HE9" s="64">
        <f t="shared" si="54"/>
        <v>0</v>
      </c>
      <c r="HF9" s="20">
        <f t="shared" si="55"/>
        <v>0</v>
      </c>
      <c r="HG9" s="20">
        <f t="shared" si="56"/>
        <v>1</v>
      </c>
      <c r="HH9" s="20">
        <f t="shared" si="57"/>
        <v>1</v>
      </c>
      <c r="HI9" s="20">
        <f t="shared" si="58"/>
        <v>1</v>
      </c>
      <c r="HJ9" s="20">
        <f t="shared" si="59"/>
        <v>0</v>
      </c>
      <c r="HK9" s="20">
        <f t="shared" si="60"/>
        <v>1</v>
      </c>
      <c r="HL9" s="20">
        <f t="shared" si="61"/>
        <v>1</v>
      </c>
      <c r="HM9" s="20">
        <f t="shared" si="62"/>
        <v>1</v>
      </c>
      <c r="HN9" s="20">
        <f t="shared" si="63"/>
        <v>0</v>
      </c>
      <c r="HO9" s="20">
        <f t="shared" si="64"/>
        <v>0</v>
      </c>
      <c r="HP9" s="20">
        <f t="shared" si="65"/>
        <v>1</v>
      </c>
      <c r="HQ9" s="64">
        <f t="shared" si="66"/>
        <v>7</v>
      </c>
    </row>
    <row r="10" spans="1:226" ht="12.6" customHeight="1" x14ac:dyDescent="0.2">
      <c r="A10" s="20" t="s">
        <v>916</v>
      </c>
      <c r="B10" s="2" t="s">
        <v>102</v>
      </c>
      <c r="C10" s="2" t="s">
        <v>869</v>
      </c>
      <c r="D10" s="2" t="s">
        <v>1061</v>
      </c>
      <c r="E10" s="2" t="s">
        <v>1181</v>
      </c>
      <c r="F10" s="2" t="s">
        <v>13</v>
      </c>
      <c r="G10" s="2" t="s">
        <v>1223</v>
      </c>
      <c r="H10" s="2">
        <v>7</v>
      </c>
      <c r="I10" s="2">
        <v>24</v>
      </c>
      <c r="J10" s="21">
        <v>2024</v>
      </c>
      <c r="K10" s="2" t="s">
        <v>116</v>
      </c>
      <c r="L10" s="2" t="s">
        <v>246</v>
      </c>
      <c r="M10" s="2" t="s">
        <v>246</v>
      </c>
      <c r="N10" s="2" t="s">
        <v>246</v>
      </c>
      <c r="O10" s="2" t="s">
        <v>246</v>
      </c>
      <c r="P10" s="2" t="s">
        <v>246</v>
      </c>
      <c r="Q10" s="2" t="s">
        <v>1237</v>
      </c>
      <c r="R10" s="2" t="s">
        <v>116</v>
      </c>
      <c r="S10" s="2" t="s">
        <v>1243</v>
      </c>
      <c r="T10" s="2" t="s">
        <v>246</v>
      </c>
      <c r="U10" s="2" t="s">
        <v>116</v>
      </c>
      <c r="V10" s="2" t="s">
        <v>116</v>
      </c>
      <c r="W10" s="2" t="s">
        <v>246</v>
      </c>
      <c r="X10" s="2" t="s">
        <v>1237</v>
      </c>
      <c r="Y10" s="2" t="s">
        <v>246</v>
      </c>
      <c r="Z10" s="2" t="s">
        <v>1237</v>
      </c>
      <c r="AA10" s="2" t="s">
        <v>246</v>
      </c>
      <c r="AB10" s="2" t="s">
        <v>246</v>
      </c>
      <c r="AC10" s="2" t="s">
        <v>246</v>
      </c>
      <c r="AD10" s="61">
        <v>0</v>
      </c>
      <c r="AE10" s="61">
        <v>0</v>
      </c>
      <c r="AF10" s="61">
        <v>0</v>
      </c>
      <c r="AG10" s="61">
        <v>0</v>
      </c>
      <c r="AH10" s="61">
        <v>0</v>
      </c>
      <c r="AI10" s="61">
        <v>9</v>
      </c>
      <c r="AJ10" s="61">
        <v>45</v>
      </c>
      <c r="AK10" s="61">
        <v>36</v>
      </c>
      <c r="AL10" s="61">
        <v>0</v>
      </c>
      <c r="AM10" s="61">
        <v>73</v>
      </c>
      <c r="AN10" s="61">
        <v>27</v>
      </c>
      <c r="AO10" s="62">
        <f t="shared" si="4"/>
        <v>0</v>
      </c>
      <c r="AP10" s="62">
        <f t="shared" si="5"/>
        <v>0</v>
      </c>
      <c r="AQ10" s="62">
        <f t="shared" si="6"/>
        <v>0</v>
      </c>
      <c r="AR10" s="62">
        <f t="shared" si="7"/>
        <v>82</v>
      </c>
      <c r="AS10" s="20">
        <v>0</v>
      </c>
      <c r="AT10" s="20">
        <v>0</v>
      </c>
      <c r="AU10" s="20">
        <v>0</v>
      </c>
      <c r="AV10" s="20">
        <v>0</v>
      </c>
      <c r="AW10" s="20">
        <v>0</v>
      </c>
      <c r="AX10" s="20">
        <v>0</v>
      </c>
      <c r="AY10" s="20">
        <v>0</v>
      </c>
      <c r="AZ10" s="20">
        <v>0</v>
      </c>
      <c r="BA10" s="20">
        <v>0</v>
      </c>
      <c r="BB10" s="20">
        <v>0</v>
      </c>
      <c r="BC10" s="20">
        <v>0</v>
      </c>
      <c r="BD10" s="20">
        <f t="shared" si="8"/>
        <v>0</v>
      </c>
      <c r="BE10" s="20">
        <v>0</v>
      </c>
      <c r="BF10" s="20">
        <v>0</v>
      </c>
      <c r="BG10" s="20">
        <v>0</v>
      </c>
      <c r="BH10" s="20">
        <v>0</v>
      </c>
      <c r="BI10" s="20">
        <v>0</v>
      </c>
      <c r="BJ10" s="20">
        <v>0</v>
      </c>
      <c r="BK10" s="20">
        <v>0</v>
      </c>
      <c r="BL10" s="20">
        <v>0</v>
      </c>
      <c r="BM10" s="20">
        <v>0</v>
      </c>
      <c r="BN10" s="20">
        <v>0</v>
      </c>
      <c r="BO10" s="20">
        <v>0</v>
      </c>
      <c r="BP10" s="20">
        <f t="shared" si="9"/>
        <v>0</v>
      </c>
      <c r="BQ10" s="20">
        <v>0</v>
      </c>
      <c r="BR10" s="20">
        <v>0</v>
      </c>
      <c r="BS10" s="20">
        <v>0</v>
      </c>
      <c r="BT10" s="20">
        <v>0</v>
      </c>
      <c r="BU10" s="20">
        <v>0</v>
      </c>
      <c r="BV10" s="20">
        <v>0</v>
      </c>
      <c r="BW10" s="20">
        <v>0</v>
      </c>
      <c r="BX10" s="20">
        <v>0</v>
      </c>
      <c r="BY10" s="20">
        <v>0</v>
      </c>
      <c r="BZ10" s="20">
        <v>0</v>
      </c>
      <c r="CA10" s="20">
        <v>0</v>
      </c>
      <c r="CB10" s="20">
        <f t="shared" si="10"/>
        <v>0</v>
      </c>
      <c r="CC10" s="20">
        <v>0</v>
      </c>
      <c r="CD10" s="20">
        <v>0</v>
      </c>
      <c r="CE10" s="20">
        <v>0</v>
      </c>
      <c r="CF10" s="20">
        <v>0</v>
      </c>
      <c r="CG10" s="20">
        <v>0</v>
      </c>
      <c r="CH10" s="20">
        <v>0</v>
      </c>
      <c r="CI10" s="20">
        <v>0</v>
      </c>
      <c r="CJ10" s="20">
        <v>0</v>
      </c>
      <c r="CK10" s="20">
        <v>0</v>
      </c>
      <c r="CL10" s="20">
        <v>0</v>
      </c>
      <c r="CM10" s="20">
        <v>0</v>
      </c>
      <c r="CN10" s="20">
        <f t="shared" si="11"/>
        <v>0</v>
      </c>
      <c r="CO10" s="20">
        <v>0</v>
      </c>
      <c r="CP10" s="20">
        <v>0</v>
      </c>
      <c r="CQ10" s="20">
        <v>0</v>
      </c>
      <c r="CR10" s="20">
        <v>0</v>
      </c>
      <c r="CS10" s="20">
        <v>0</v>
      </c>
      <c r="CT10" s="20">
        <v>0</v>
      </c>
      <c r="CU10" s="20">
        <v>0</v>
      </c>
      <c r="CV10" s="20">
        <v>0</v>
      </c>
      <c r="CW10" s="20">
        <v>0</v>
      </c>
      <c r="CX10" s="20">
        <v>0</v>
      </c>
      <c r="CY10" s="20">
        <v>0</v>
      </c>
      <c r="CZ10" s="20">
        <f t="shared" si="12"/>
        <v>0</v>
      </c>
      <c r="DA10" s="20">
        <v>0</v>
      </c>
      <c r="DB10" s="20">
        <v>0</v>
      </c>
      <c r="DC10" s="20">
        <v>0</v>
      </c>
      <c r="DD10" s="20">
        <v>0</v>
      </c>
      <c r="DE10" s="20">
        <v>0</v>
      </c>
      <c r="DF10" s="20">
        <v>0</v>
      </c>
      <c r="DG10" s="20">
        <v>0</v>
      </c>
      <c r="DH10" s="20">
        <v>1</v>
      </c>
      <c r="DI10" s="20">
        <v>0</v>
      </c>
      <c r="DJ10" s="20">
        <v>0</v>
      </c>
      <c r="DK10" s="20">
        <v>0</v>
      </c>
      <c r="DL10" s="20">
        <f t="shared" si="13"/>
        <v>1</v>
      </c>
      <c r="DM10" s="20">
        <v>0</v>
      </c>
      <c r="DN10" s="20">
        <v>1</v>
      </c>
      <c r="DO10" s="20">
        <v>1</v>
      </c>
      <c r="DP10" s="20">
        <v>0</v>
      </c>
      <c r="DQ10" s="20">
        <v>1</v>
      </c>
      <c r="DR10" s="20">
        <v>0</v>
      </c>
      <c r="DS10" s="20">
        <v>0</v>
      </c>
      <c r="DT10" s="20">
        <v>0</v>
      </c>
      <c r="DU10" s="20">
        <v>0</v>
      </c>
      <c r="DV10" s="20">
        <v>1</v>
      </c>
      <c r="DW10" s="20">
        <v>1</v>
      </c>
      <c r="DX10" s="20">
        <f t="shared" si="14"/>
        <v>5</v>
      </c>
      <c r="DY10" s="20">
        <v>1</v>
      </c>
      <c r="DZ10" s="20">
        <v>0</v>
      </c>
      <c r="EA10" s="20">
        <v>0</v>
      </c>
      <c r="EB10" s="20">
        <v>1</v>
      </c>
      <c r="EC10" s="20">
        <v>0</v>
      </c>
      <c r="ED10" s="20">
        <v>1</v>
      </c>
      <c r="EE10" s="20">
        <v>1</v>
      </c>
      <c r="EF10" s="20">
        <v>0</v>
      </c>
      <c r="EG10" s="20">
        <v>0</v>
      </c>
      <c r="EH10" s="20">
        <v>0</v>
      </c>
      <c r="EI10" s="20">
        <v>0</v>
      </c>
      <c r="EJ10" s="20">
        <f t="shared" si="15"/>
        <v>4</v>
      </c>
      <c r="EK10" s="20">
        <v>0</v>
      </c>
      <c r="EL10" s="20">
        <v>0</v>
      </c>
      <c r="EM10" s="20">
        <v>0</v>
      </c>
      <c r="EN10" s="20">
        <v>0</v>
      </c>
      <c r="EO10" s="20">
        <v>0</v>
      </c>
      <c r="EP10" s="20">
        <v>0</v>
      </c>
      <c r="EQ10" s="20">
        <v>0</v>
      </c>
      <c r="ER10" s="20">
        <v>0</v>
      </c>
      <c r="ES10" s="20">
        <v>0</v>
      </c>
      <c r="ET10" s="20">
        <v>0</v>
      </c>
      <c r="EU10" s="20">
        <v>0</v>
      </c>
      <c r="EV10" s="20">
        <f t="shared" si="16"/>
        <v>0</v>
      </c>
      <c r="EW10" s="20">
        <v>0</v>
      </c>
      <c r="EX10" s="20">
        <v>1</v>
      </c>
      <c r="EY10" s="20">
        <v>1</v>
      </c>
      <c r="EZ10" s="20">
        <v>1</v>
      </c>
      <c r="FA10" s="20">
        <v>0</v>
      </c>
      <c r="FB10" s="20">
        <v>1</v>
      </c>
      <c r="FC10" s="20">
        <v>1</v>
      </c>
      <c r="FD10" s="20">
        <v>1</v>
      </c>
      <c r="FE10" s="20">
        <v>0</v>
      </c>
      <c r="FF10" s="20">
        <v>1</v>
      </c>
      <c r="FG10" s="20">
        <v>1</v>
      </c>
      <c r="FH10" s="20">
        <f t="shared" si="17"/>
        <v>8</v>
      </c>
      <c r="FI10" s="20">
        <v>1</v>
      </c>
      <c r="FJ10" s="20">
        <v>0</v>
      </c>
      <c r="FK10" s="20">
        <v>0</v>
      </c>
      <c r="FL10" s="20">
        <v>0</v>
      </c>
      <c r="FM10" s="20">
        <v>1</v>
      </c>
      <c r="FN10" s="20">
        <v>0</v>
      </c>
      <c r="FO10" s="20">
        <v>0</v>
      </c>
      <c r="FP10" s="20">
        <v>0</v>
      </c>
      <c r="FQ10" s="20">
        <v>1</v>
      </c>
      <c r="FR10" s="20">
        <v>0</v>
      </c>
      <c r="FS10" s="20">
        <v>0</v>
      </c>
      <c r="FT10" s="20">
        <f t="shared" si="18"/>
        <v>3</v>
      </c>
      <c r="FV10" s="20">
        <f t="shared" si="19"/>
        <v>0</v>
      </c>
      <c r="FW10" s="20">
        <f t="shared" si="20"/>
        <v>0</v>
      </c>
      <c r="FX10" s="20">
        <f t="shared" si="21"/>
        <v>0</v>
      </c>
      <c r="FY10" s="20">
        <f t="shared" si="22"/>
        <v>0</v>
      </c>
      <c r="FZ10" s="20">
        <f t="shared" si="23"/>
        <v>0</v>
      </c>
      <c r="GA10" s="20">
        <f t="shared" si="24"/>
        <v>0</v>
      </c>
      <c r="GB10" s="20">
        <f t="shared" si="25"/>
        <v>0</v>
      </c>
      <c r="GC10" s="20">
        <f t="shared" si="26"/>
        <v>0</v>
      </c>
      <c r="GD10" s="20">
        <f t="shared" si="27"/>
        <v>0</v>
      </c>
      <c r="GE10" s="20">
        <f t="shared" si="28"/>
        <v>0</v>
      </c>
      <c r="GF10" s="20">
        <f t="shared" si="29"/>
        <v>0</v>
      </c>
      <c r="GG10" s="64">
        <f t="shared" si="30"/>
        <v>0</v>
      </c>
      <c r="GH10" s="20">
        <f t="shared" si="31"/>
        <v>0</v>
      </c>
      <c r="GI10" s="20">
        <f t="shared" si="32"/>
        <v>0</v>
      </c>
      <c r="GJ10" s="20">
        <f t="shared" si="33"/>
        <v>0</v>
      </c>
      <c r="GK10" s="20">
        <f t="shared" si="34"/>
        <v>0</v>
      </c>
      <c r="GL10" s="20">
        <f t="shared" si="35"/>
        <v>0</v>
      </c>
      <c r="GM10" s="20">
        <f t="shared" si="36"/>
        <v>0</v>
      </c>
      <c r="GN10" s="20">
        <f t="shared" si="37"/>
        <v>0</v>
      </c>
      <c r="GO10" s="20">
        <f t="shared" si="38"/>
        <v>0</v>
      </c>
      <c r="GP10" s="20">
        <f t="shared" si="39"/>
        <v>0</v>
      </c>
      <c r="GQ10" s="20">
        <f t="shared" si="40"/>
        <v>0</v>
      </c>
      <c r="GR10" s="20">
        <f t="shared" si="41"/>
        <v>0</v>
      </c>
      <c r="GS10" s="64">
        <f t="shared" si="42"/>
        <v>0</v>
      </c>
      <c r="GT10" s="20">
        <f t="shared" si="43"/>
        <v>0</v>
      </c>
      <c r="GU10" s="20">
        <f t="shared" si="44"/>
        <v>0</v>
      </c>
      <c r="GV10" s="20">
        <f t="shared" si="45"/>
        <v>0</v>
      </c>
      <c r="GW10" s="20">
        <f t="shared" si="46"/>
        <v>0</v>
      </c>
      <c r="GX10" s="20">
        <f t="shared" si="47"/>
        <v>0</v>
      </c>
      <c r="GY10" s="20">
        <f t="shared" si="48"/>
        <v>0</v>
      </c>
      <c r="GZ10" s="20">
        <f t="shared" si="49"/>
        <v>0</v>
      </c>
      <c r="HA10" s="20">
        <f t="shared" si="50"/>
        <v>0</v>
      </c>
      <c r="HB10" s="20">
        <f t="shared" si="51"/>
        <v>0</v>
      </c>
      <c r="HC10" s="20">
        <f t="shared" si="52"/>
        <v>0</v>
      </c>
      <c r="HD10" s="20">
        <f t="shared" si="53"/>
        <v>0</v>
      </c>
      <c r="HE10" s="64">
        <f t="shared" si="54"/>
        <v>0</v>
      </c>
      <c r="HF10" s="20">
        <f t="shared" si="55"/>
        <v>1</v>
      </c>
      <c r="HG10" s="20">
        <f t="shared" si="56"/>
        <v>1</v>
      </c>
      <c r="HH10" s="20">
        <f t="shared" si="57"/>
        <v>1</v>
      </c>
      <c r="HI10" s="20">
        <f t="shared" si="58"/>
        <v>1</v>
      </c>
      <c r="HJ10" s="20">
        <f t="shared" si="59"/>
        <v>1</v>
      </c>
      <c r="HK10" s="20">
        <f t="shared" si="60"/>
        <v>1</v>
      </c>
      <c r="HL10" s="20">
        <f t="shared" si="61"/>
        <v>1</v>
      </c>
      <c r="HM10" s="20">
        <f t="shared" si="62"/>
        <v>0</v>
      </c>
      <c r="HN10" s="20">
        <f t="shared" si="63"/>
        <v>0</v>
      </c>
      <c r="HO10" s="20">
        <f t="shared" si="64"/>
        <v>1</v>
      </c>
      <c r="HP10" s="20">
        <f t="shared" si="65"/>
        <v>1</v>
      </c>
      <c r="HQ10" s="64">
        <f t="shared" si="66"/>
        <v>9</v>
      </c>
    </row>
    <row r="11" spans="1:226" ht="12.6" customHeight="1" x14ac:dyDescent="0.2">
      <c r="A11" s="20" t="s">
        <v>916</v>
      </c>
      <c r="B11" s="2" t="s">
        <v>93</v>
      </c>
      <c r="C11" s="2" t="s">
        <v>870</v>
      </c>
      <c r="D11" s="2" t="s">
        <v>1061</v>
      </c>
      <c r="E11" s="2" t="s">
        <v>1181</v>
      </c>
      <c r="F11" s="2" t="s">
        <v>13</v>
      </c>
      <c r="G11" s="2" t="s">
        <v>1223</v>
      </c>
      <c r="H11" s="2">
        <v>7</v>
      </c>
      <c r="I11" s="2">
        <v>24</v>
      </c>
      <c r="J11" s="21">
        <v>2024</v>
      </c>
      <c r="K11" s="2" t="s">
        <v>116</v>
      </c>
      <c r="L11" s="2" t="s">
        <v>246</v>
      </c>
      <c r="M11" s="2" t="s">
        <v>246</v>
      </c>
      <c r="N11" s="2" t="s">
        <v>246</v>
      </c>
      <c r="O11" s="2" t="s">
        <v>246</v>
      </c>
      <c r="P11" s="2" t="s">
        <v>246</v>
      </c>
      <c r="Q11" s="2" t="s">
        <v>1237</v>
      </c>
      <c r="R11" s="2" t="s">
        <v>116</v>
      </c>
      <c r="S11" s="2" t="s">
        <v>1243</v>
      </c>
      <c r="T11" s="2" t="s">
        <v>246</v>
      </c>
      <c r="U11" s="2" t="s">
        <v>116</v>
      </c>
      <c r="V11" s="2" t="s">
        <v>116</v>
      </c>
      <c r="W11" s="2" t="s">
        <v>246</v>
      </c>
      <c r="X11" s="2" t="s">
        <v>1237</v>
      </c>
      <c r="Y11" s="2" t="s">
        <v>246</v>
      </c>
      <c r="Z11" s="2" t="s">
        <v>1237</v>
      </c>
      <c r="AA11" s="2" t="s">
        <v>246</v>
      </c>
      <c r="AB11" s="2" t="s">
        <v>116</v>
      </c>
      <c r="AC11" s="2" t="s">
        <v>246</v>
      </c>
      <c r="AD11" s="61">
        <v>9</v>
      </c>
      <c r="AE11" s="61">
        <v>27</v>
      </c>
      <c r="AF11" s="61">
        <v>0</v>
      </c>
      <c r="AG11" s="61">
        <v>18</v>
      </c>
      <c r="AH11" s="61">
        <v>9</v>
      </c>
      <c r="AI11" s="61">
        <v>0</v>
      </c>
      <c r="AJ11" s="61">
        <v>9</v>
      </c>
      <c r="AK11" s="61">
        <v>27</v>
      </c>
      <c r="AL11" s="61">
        <v>0</v>
      </c>
      <c r="AM11" s="61">
        <v>82</v>
      </c>
      <c r="AN11" s="61">
        <v>18</v>
      </c>
      <c r="AO11" s="62">
        <f t="shared" si="4"/>
        <v>27</v>
      </c>
      <c r="AP11" s="62">
        <f t="shared" si="5"/>
        <v>27</v>
      </c>
      <c r="AQ11" s="62">
        <f t="shared" si="6"/>
        <v>55</v>
      </c>
      <c r="AR11" s="62">
        <f t="shared" si="7"/>
        <v>36</v>
      </c>
      <c r="AS11" s="20">
        <v>0</v>
      </c>
      <c r="AT11" s="20">
        <v>0</v>
      </c>
      <c r="AU11" s="20">
        <v>0</v>
      </c>
      <c r="AV11" s="20">
        <v>0</v>
      </c>
      <c r="AW11" s="20">
        <v>0</v>
      </c>
      <c r="AX11" s="20">
        <v>0</v>
      </c>
      <c r="AY11" s="20">
        <v>1</v>
      </c>
      <c r="AZ11" s="20">
        <v>0</v>
      </c>
      <c r="BA11" s="20">
        <v>0</v>
      </c>
      <c r="BB11" s="20">
        <v>0</v>
      </c>
      <c r="BC11" s="20">
        <v>0</v>
      </c>
      <c r="BD11" s="20">
        <f t="shared" si="8"/>
        <v>1</v>
      </c>
      <c r="BE11" s="20">
        <v>0</v>
      </c>
      <c r="BF11" s="20">
        <v>0</v>
      </c>
      <c r="BG11" s="20">
        <v>1</v>
      </c>
      <c r="BH11" s="20">
        <v>1</v>
      </c>
      <c r="BI11" s="20">
        <v>0</v>
      </c>
      <c r="BJ11" s="20">
        <v>0</v>
      </c>
      <c r="BK11" s="20">
        <v>0</v>
      </c>
      <c r="BL11" s="20">
        <v>0</v>
      </c>
      <c r="BM11" s="20">
        <v>0</v>
      </c>
      <c r="BN11" s="20">
        <v>0</v>
      </c>
      <c r="BO11" s="20">
        <v>1</v>
      </c>
      <c r="BP11" s="20">
        <f t="shared" si="9"/>
        <v>3</v>
      </c>
      <c r="BQ11" s="20">
        <v>0</v>
      </c>
      <c r="BR11" s="20">
        <v>0</v>
      </c>
      <c r="BS11" s="20">
        <v>0</v>
      </c>
      <c r="BT11" s="20">
        <v>0</v>
      </c>
      <c r="BU11" s="20">
        <v>0</v>
      </c>
      <c r="BV11" s="20">
        <v>0</v>
      </c>
      <c r="BW11" s="20">
        <v>0</v>
      </c>
      <c r="BX11" s="20">
        <v>0</v>
      </c>
      <c r="BY11" s="20">
        <v>0</v>
      </c>
      <c r="BZ11" s="20">
        <v>0</v>
      </c>
      <c r="CA11" s="20">
        <v>0</v>
      </c>
      <c r="CB11" s="20">
        <f t="shared" si="10"/>
        <v>0</v>
      </c>
      <c r="CC11" s="20">
        <v>0</v>
      </c>
      <c r="CD11" s="20">
        <v>0</v>
      </c>
      <c r="CE11" s="20">
        <v>0</v>
      </c>
      <c r="CF11" s="20">
        <v>0</v>
      </c>
      <c r="CG11" s="20">
        <v>0</v>
      </c>
      <c r="CH11" s="20">
        <v>0</v>
      </c>
      <c r="CI11" s="20">
        <v>1</v>
      </c>
      <c r="CJ11" s="20">
        <v>0</v>
      </c>
      <c r="CK11" s="20">
        <v>0</v>
      </c>
      <c r="CL11" s="20">
        <v>1</v>
      </c>
      <c r="CM11" s="20">
        <v>0</v>
      </c>
      <c r="CN11" s="20">
        <f t="shared" si="11"/>
        <v>2</v>
      </c>
      <c r="CO11" s="20">
        <v>0</v>
      </c>
      <c r="CP11" s="20">
        <v>0</v>
      </c>
      <c r="CQ11" s="20">
        <v>0</v>
      </c>
      <c r="CR11" s="20">
        <v>0</v>
      </c>
      <c r="CS11" s="20">
        <v>0</v>
      </c>
      <c r="CT11" s="20">
        <v>0</v>
      </c>
      <c r="CU11" s="20">
        <v>0</v>
      </c>
      <c r="CV11" s="20">
        <v>1</v>
      </c>
      <c r="CW11" s="20">
        <v>0</v>
      </c>
      <c r="CX11" s="20">
        <v>0</v>
      </c>
      <c r="CY11" s="20">
        <v>0</v>
      </c>
      <c r="CZ11" s="20">
        <f t="shared" si="12"/>
        <v>1</v>
      </c>
      <c r="DA11" s="20">
        <v>0</v>
      </c>
      <c r="DB11" s="20">
        <v>0</v>
      </c>
      <c r="DC11" s="20">
        <v>0</v>
      </c>
      <c r="DD11" s="20">
        <v>0</v>
      </c>
      <c r="DE11" s="20">
        <v>0</v>
      </c>
      <c r="DF11" s="20">
        <v>0</v>
      </c>
      <c r="DG11" s="20">
        <v>0</v>
      </c>
      <c r="DH11" s="20">
        <v>0</v>
      </c>
      <c r="DI11" s="20">
        <v>0</v>
      </c>
      <c r="DJ11" s="20">
        <v>0</v>
      </c>
      <c r="DK11" s="20">
        <v>0</v>
      </c>
      <c r="DL11" s="20">
        <f t="shared" si="13"/>
        <v>0</v>
      </c>
      <c r="DM11" s="20">
        <v>0</v>
      </c>
      <c r="DN11" s="20">
        <v>0</v>
      </c>
      <c r="DO11" s="20">
        <v>1</v>
      </c>
      <c r="DP11" s="20">
        <v>0</v>
      </c>
      <c r="DQ11" s="20">
        <v>0</v>
      </c>
      <c r="DR11" s="20">
        <v>0</v>
      </c>
      <c r="DS11" s="20">
        <v>0</v>
      </c>
      <c r="DT11" s="20">
        <v>0</v>
      </c>
      <c r="DU11" s="20">
        <v>0</v>
      </c>
      <c r="DV11" s="20">
        <v>0</v>
      </c>
      <c r="DW11" s="20">
        <v>0</v>
      </c>
      <c r="DX11" s="20">
        <f t="shared" si="14"/>
        <v>1</v>
      </c>
      <c r="DY11" s="20">
        <v>1</v>
      </c>
      <c r="DZ11" s="20">
        <v>0</v>
      </c>
      <c r="EA11" s="20">
        <v>0</v>
      </c>
      <c r="EB11" s="20">
        <v>0</v>
      </c>
      <c r="EC11" s="20">
        <v>0</v>
      </c>
      <c r="ED11" s="20">
        <v>1</v>
      </c>
      <c r="EE11" s="20">
        <v>0</v>
      </c>
      <c r="EF11" s="20">
        <v>0</v>
      </c>
      <c r="EG11" s="20">
        <v>1</v>
      </c>
      <c r="EH11" s="20">
        <v>0</v>
      </c>
      <c r="EI11" s="20">
        <v>0</v>
      </c>
      <c r="EJ11" s="20">
        <f t="shared" si="15"/>
        <v>3</v>
      </c>
      <c r="EK11" s="20">
        <v>0</v>
      </c>
      <c r="EL11" s="20">
        <v>0</v>
      </c>
      <c r="EM11" s="20">
        <v>0</v>
      </c>
      <c r="EN11" s="20">
        <v>0</v>
      </c>
      <c r="EO11" s="20">
        <v>0</v>
      </c>
      <c r="EP11" s="20">
        <v>0</v>
      </c>
      <c r="EQ11" s="20">
        <v>0</v>
      </c>
      <c r="ER11" s="20">
        <v>0</v>
      </c>
      <c r="ES11" s="20">
        <v>0</v>
      </c>
      <c r="ET11" s="20">
        <v>0</v>
      </c>
      <c r="EU11" s="20">
        <v>0</v>
      </c>
      <c r="EV11" s="20">
        <f t="shared" si="16"/>
        <v>0</v>
      </c>
      <c r="EW11" s="20">
        <v>1</v>
      </c>
      <c r="EX11" s="20">
        <v>1</v>
      </c>
      <c r="EY11" s="20">
        <v>1</v>
      </c>
      <c r="EZ11" s="20">
        <v>1</v>
      </c>
      <c r="FA11" s="20">
        <v>1</v>
      </c>
      <c r="FB11" s="20">
        <v>1</v>
      </c>
      <c r="FC11" s="20">
        <v>1</v>
      </c>
      <c r="FD11" s="20">
        <v>0</v>
      </c>
      <c r="FE11" s="20">
        <v>0</v>
      </c>
      <c r="FF11" s="20">
        <v>1</v>
      </c>
      <c r="FG11" s="20">
        <v>1</v>
      </c>
      <c r="FH11" s="20">
        <f t="shared" si="17"/>
        <v>9</v>
      </c>
      <c r="FI11" s="20">
        <v>0</v>
      </c>
      <c r="FJ11" s="20">
        <v>0</v>
      </c>
      <c r="FK11" s="20">
        <v>0</v>
      </c>
      <c r="FL11" s="20">
        <v>0</v>
      </c>
      <c r="FM11" s="20">
        <v>0</v>
      </c>
      <c r="FN11" s="20">
        <v>0</v>
      </c>
      <c r="FO11" s="20">
        <v>0</v>
      </c>
      <c r="FP11" s="20">
        <v>1</v>
      </c>
      <c r="FQ11" s="20">
        <v>1</v>
      </c>
      <c r="FR11" s="20">
        <v>0</v>
      </c>
      <c r="FS11" s="20">
        <v>0</v>
      </c>
      <c r="FT11" s="20">
        <f t="shared" si="18"/>
        <v>2</v>
      </c>
      <c r="FV11" s="20">
        <f t="shared" si="19"/>
        <v>0</v>
      </c>
      <c r="FW11" s="20">
        <f t="shared" si="20"/>
        <v>0</v>
      </c>
      <c r="FX11" s="20">
        <f t="shared" si="21"/>
        <v>1</v>
      </c>
      <c r="FY11" s="20">
        <f t="shared" si="22"/>
        <v>1</v>
      </c>
      <c r="FZ11" s="20">
        <f t="shared" si="23"/>
        <v>0</v>
      </c>
      <c r="GA11" s="20">
        <f t="shared" si="24"/>
        <v>0</v>
      </c>
      <c r="GB11" s="20">
        <f t="shared" si="25"/>
        <v>0</v>
      </c>
      <c r="GC11" s="20">
        <f t="shared" si="26"/>
        <v>0</v>
      </c>
      <c r="GD11" s="20">
        <f t="shared" si="27"/>
        <v>0</v>
      </c>
      <c r="GE11" s="20">
        <f t="shared" si="28"/>
        <v>0</v>
      </c>
      <c r="GF11" s="20">
        <f t="shared" si="29"/>
        <v>1</v>
      </c>
      <c r="GG11" s="64">
        <f t="shared" si="30"/>
        <v>3</v>
      </c>
      <c r="GH11" s="20">
        <f t="shared" si="31"/>
        <v>0</v>
      </c>
      <c r="GI11" s="20">
        <f t="shared" si="32"/>
        <v>0</v>
      </c>
      <c r="GJ11" s="20">
        <f t="shared" si="33"/>
        <v>0</v>
      </c>
      <c r="GK11" s="20">
        <f t="shared" si="34"/>
        <v>0</v>
      </c>
      <c r="GL11" s="20">
        <f t="shared" si="35"/>
        <v>0</v>
      </c>
      <c r="GM11" s="20">
        <f t="shared" si="36"/>
        <v>0</v>
      </c>
      <c r="GN11" s="20">
        <f t="shared" si="37"/>
        <v>1</v>
      </c>
      <c r="GO11" s="20">
        <f t="shared" si="38"/>
        <v>1</v>
      </c>
      <c r="GP11" s="20">
        <f t="shared" si="39"/>
        <v>0</v>
      </c>
      <c r="GQ11" s="20">
        <f t="shared" si="40"/>
        <v>1</v>
      </c>
      <c r="GR11" s="20">
        <f t="shared" si="41"/>
        <v>0</v>
      </c>
      <c r="GS11" s="64">
        <f t="shared" si="42"/>
        <v>3</v>
      </c>
      <c r="GT11" s="20">
        <f t="shared" si="43"/>
        <v>0</v>
      </c>
      <c r="GU11" s="20">
        <f t="shared" si="44"/>
        <v>0</v>
      </c>
      <c r="GV11" s="20">
        <f t="shared" si="45"/>
        <v>1</v>
      </c>
      <c r="GW11" s="20">
        <f t="shared" si="46"/>
        <v>1</v>
      </c>
      <c r="GX11" s="20">
        <f t="shared" si="47"/>
        <v>0</v>
      </c>
      <c r="GY11" s="20">
        <f t="shared" si="48"/>
        <v>0</v>
      </c>
      <c r="GZ11" s="20">
        <f t="shared" si="49"/>
        <v>1</v>
      </c>
      <c r="HA11" s="20">
        <f t="shared" si="50"/>
        <v>1</v>
      </c>
      <c r="HB11" s="20">
        <f t="shared" si="51"/>
        <v>0</v>
      </c>
      <c r="HC11" s="20">
        <f t="shared" si="52"/>
        <v>1</v>
      </c>
      <c r="HD11" s="20">
        <f t="shared" si="53"/>
        <v>1</v>
      </c>
      <c r="HE11" s="64">
        <f t="shared" si="54"/>
        <v>6</v>
      </c>
      <c r="HF11" s="20">
        <f t="shared" si="55"/>
        <v>1</v>
      </c>
      <c r="HG11" s="20">
        <f t="shared" si="56"/>
        <v>0</v>
      </c>
      <c r="HH11" s="20">
        <f t="shared" si="57"/>
        <v>1</v>
      </c>
      <c r="HI11" s="20">
        <f t="shared" si="58"/>
        <v>0</v>
      </c>
      <c r="HJ11" s="20">
        <f t="shared" si="59"/>
        <v>0</v>
      </c>
      <c r="HK11" s="20">
        <f t="shared" si="60"/>
        <v>1</v>
      </c>
      <c r="HL11" s="20">
        <f t="shared" si="61"/>
        <v>0</v>
      </c>
      <c r="HM11" s="20">
        <f t="shared" si="62"/>
        <v>0</v>
      </c>
      <c r="HN11" s="20">
        <f t="shared" si="63"/>
        <v>1</v>
      </c>
      <c r="HO11" s="20">
        <f t="shared" si="64"/>
        <v>0</v>
      </c>
      <c r="HP11" s="20">
        <f t="shared" si="65"/>
        <v>0</v>
      </c>
      <c r="HQ11" s="64">
        <f t="shared" si="66"/>
        <v>4</v>
      </c>
    </row>
    <row r="12" spans="1:226" ht="12.6" customHeight="1" x14ac:dyDescent="0.2">
      <c r="A12" s="20" t="s">
        <v>916</v>
      </c>
      <c r="B12" s="2" t="s">
        <v>106</v>
      </c>
      <c r="C12" s="2" t="s">
        <v>871</v>
      </c>
      <c r="D12" s="2" t="s">
        <v>1061</v>
      </c>
      <c r="E12" s="2" t="s">
        <v>1181</v>
      </c>
      <c r="F12" s="2" t="s">
        <v>13</v>
      </c>
      <c r="G12" s="2" t="s">
        <v>1223</v>
      </c>
      <c r="H12" s="2">
        <v>7</v>
      </c>
      <c r="I12" s="2">
        <v>23</v>
      </c>
      <c r="J12" s="21">
        <v>2024</v>
      </c>
      <c r="K12" s="2" t="s">
        <v>246</v>
      </c>
      <c r="L12" s="2" t="s">
        <v>246</v>
      </c>
      <c r="M12" s="2" t="s">
        <v>246</v>
      </c>
      <c r="N12" s="2" t="s">
        <v>246</v>
      </c>
      <c r="O12" s="2" t="s">
        <v>116</v>
      </c>
      <c r="P12" s="2" t="s">
        <v>246</v>
      </c>
      <c r="Q12" s="2" t="s">
        <v>1237</v>
      </c>
      <c r="R12" s="2" t="s">
        <v>116</v>
      </c>
      <c r="S12" s="2" t="s">
        <v>1242</v>
      </c>
      <c r="T12" s="2" t="s">
        <v>116</v>
      </c>
      <c r="U12" s="2" t="s">
        <v>116</v>
      </c>
      <c r="V12" s="2" t="s">
        <v>246</v>
      </c>
      <c r="W12" s="2" t="s">
        <v>246</v>
      </c>
      <c r="X12" s="2" t="s">
        <v>1237</v>
      </c>
      <c r="Y12" s="2" t="s">
        <v>116</v>
      </c>
      <c r="Z12" s="2" t="s">
        <v>1242</v>
      </c>
      <c r="AA12" s="2" t="s">
        <v>116</v>
      </c>
      <c r="AB12" s="2" t="s">
        <v>246</v>
      </c>
      <c r="AC12" s="2" t="s">
        <v>246</v>
      </c>
      <c r="AD12" s="61">
        <v>0</v>
      </c>
      <c r="AE12" s="61">
        <v>0</v>
      </c>
      <c r="AF12" s="61">
        <v>0</v>
      </c>
      <c r="AG12" s="61">
        <v>0</v>
      </c>
      <c r="AH12" s="61">
        <v>0</v>
      </c>
      <c r="AI12" s="61">
        <v>0</v>
      </c>
      <c r="AJ12" s="61">
        <v>45</v>
      </c>
      <c r="AK12" s="61">
        <v>27</v>
      </c>
      <c r="AL12" s="61">
        <v>0</v>
      </c>
      <c r="AM12" s="61">
        <v>100</v>
      </c>
      <c r="AN12" s="61">
        <v>0</v>
      </c>
      <c r="AO12" s="62">
        <f t="shared" si="4"/>
        <v>0</v>
      </c>
      <c r="AP12" s="62">
        <f t="shared" si="5"/>
        <v>0</v>
      </c>
      <c r="AQ12" s="62">
        <f t="shared" si="6"/>
        <v>0</v>
      </c>
      <c r="AR12" s="62">
        <f t="shared" si="7"/>
        <v>73</v>
      </c>
      <c r="AS12" s="20">
        <v>0</v>
      </c>
      <c r="AT12" s="20">
        <v>0</v>
      </c>
      <c r="AU12" s="20">
        <v>0</v>
      </c>
      <c r="AV12" s="20">
        <v>0</v>
      </c>
      <c r="AW12" s="20">
        <v>0</v>
      </c>
      <c r="AX12" s="20">
        <v>0</v>
      </c>
      <c r="AY12" s="20">
        <v>0</v>
      </c>
      <c r="AZ12" s="20">
        <v>0</v>
      </c>
      <c r="BA12" s="20">
        <v>0</v>
      </c>
      <c r="BB12" s="20">
        <v>0</v>
      </c>
      <c r="BC12" s="20">
        <v>0</v>
      </c>
      <c r="BD12" s="20">
        <f t="shared" si="8"/>
        <v>0</v>
      </c>
      <c r="BE12" s="20">
        <v>0</v>
      </c>
      <c r="BF12" s="20">
        <v>0</v>
      </c>
      <c r="BG12" s="20">
        <v>0</v>
      </c>
      <c r="BH12" s="20">
        <v>0</v>
      </c>
      <c r="BI12" s="20">
        <v>0</v>
      </c>
      <c r="BJ12" s="20">
        <v>0</v>
      </c>
      <c r="BK12" s="20">
        <v>0</v>
      </c>
      <c r="BL12" s="20">
        <v>0</v>
      </c>
      <c r="BM12" s="20">
        <v>0</v>
      </c>
      <c r="BN12" s="20">
        <v>0</v>
      </c>
      <c r="BO12" s="20">
        <v>0</v>
      </c>
      <c r="BP12" s="20">
        <f t="shared" si="9"/>
        <v>0</v>
      </c>
      <c r="BQ12" s="20">
        <v>0</v>
      </c>
      <c r="BR12" s="20">
        <v>0</v>
      </c>
      <c r="BS12" s="20">
        <v>0</v>
      </c>
      <c r="BT12" s="20">
        <v>0</v>
      </c>
      <c r="BU12" s="20">
        <v>0</v>
      </c>
      <c r="BV12" s="20">
        <v>0</v>
      </c>
      <c r="BW12" s="20">
        <v>0</v>
      </c>
      <c r="BX12" s="20">
        <v>0</v>
      </c>
      <c r="BY12" s="20">
        <v>0</v>
      </c>
      <c r="BZ12" s="20">
        <v>0</v>
      </c>
      <c r="CA12" s="20">
        <v>0</v>
      </c>
      <c r="CB12" s="20">
        <f t="shared" si="10"/>
        <v>0</v>
      </c>
      <c r="CC12" s="20">
        <v>0</v>
      </c>
      <c r="CD12" s="20">
        <v>0</v>
      </c>
      <c r="CE12" s="20">
        <v>0</v>
      </c>
      <c r="CF12" s="20">
        <v>0</v>
      </c>
      <c r="CG12" s="20">
        <v>0</v>
      </c>
      <c r="CH12" s="20">
        <v>0</v>
      </c>
      <c r="CI12" s="20">
        <v>0</v>
      </c>
      <c r="CJ12" s="20">
        <v>0</v>
      </c>
      <c r="CK12" s="20">
        <v>0</v>
      </c>
      <c r="CL12" s="20">
        <v>0</v>
      </c>
      <c r="CM12" s="20">
        <v>0</v>
      </c>
      <c r="CN12" s="20">
        <f t="shared" si="11"/>
        <v>0</v>
      </c>
      <c r="CO12" s="20">
        <v>0</v>
      </c>
      <c r="CP12" s="20">
        <v>0</v>
      </c>
      <c r="CQ12" s="20">
        <v>0</v>
      </c>
      <c r="CR12" s="20">
        <v>0</v>
      </c>
      <c r="CS12" s="20">
        <v>0</v>
      </c>
      <c r="CT12" s="20">
        <v>0</v>
      </c>
      <c r="CU12" s="20">
        <v>0</v>
      </c>
      <c r="CV12" s="20">
        <v>0</v>
      </c>
      <c r="CW12" s="20">
        <v>0</v>
      </c>
      <c r="CX12" s="20">
        <v>0</v>
      </c>
      <c r="CY12" s="20">
        <v>0</v>
      </c>
      <c r="CZ12" s="20">
        <f t="shared" si="12"/>
        <v>0</v>
      </c>
      <c r="DA12" s="20">
        <v>0</v>
      </c>
      <c r="DB12" s="20">
        <v>0</v>
      </c>
      <c r="DC12" s="20">
        <v>0</v>
      </c>
      <c r="DD12" s="20">
        <v>0</v>
      </c>
      <c r="DE12" s="20">
        <v>0</v>
      </c>
      <c r="DF12" s="20">
        <v>0</v>
      </c>
      <c r="DG12" s="20">
        <v>0</v>
      </c>
      <c r="DH12" s="20">
        <v>0</v>
      </c>
      <c r="DI12" s="20">
        <v>0</v>
      </c>
      <c r="DJ12" s="20">
        <v>0</v>
      </c>
      <c r="DK12" s="20">
        <v>0</v>
      </c>
      <c r="DL12" s="20">
        <f t="shared" si="13"/>
        <v>0</v>
      </c>
      <c r="DM12" s="20">
        <v>0</v>
      </c>
      <c r="DN12" s="20">
        <v>0</v>
      </c>
      <c r="DO12" s="20">
        <v>0</v>
      </c>
      <c r="DP12" s="20">
        <v>1</v>
      </c>
      <c r="DQ12" s="20">
        <v>1</v>
      </c>
      <c r="DR12" s="20">
        <v>0</v>
      </c>
      <c r="DS12" s="20">
        <v>1</v>
      </c>
      <c r="DT12" s="20">
        <v>1</v>
      </c>
      <c r="DU12" s="20">
        <v>0</v>
      </c>
      <c r="DV12" s="20">
        <v>1</v>
      </c>
      <c r="DW12" s="20">
        <v>0</v>
      </c>
      <c r="DX12" s="20">
        <f t="shared" si="14"/>
        <v>5</v>
      </c>
      <c r="DY12" s="20">
        <v>1</v>
      </c>
      <c r="DZ12" s="20">
        <v>1</v>
      </c>
      <c r="EA12" s="20">
        <v>0</v>
      </c>
      <c r="EB12" s="20">
        <v>0</v>
      </c>
      <c r="EC12" s="20">
        <v>0</v>
      </c>
      <c r="ED12" s="20">
        <v>0</v>
      </c>
      <c r="EE12" s="20">
        <v>0</v>
      </c>
      <c r="EF12" s="20">
        <v>0</v>
      </c>
      <c r="EG12" s="20">
        <v>0</v>
      </c>
      <c r="EH12" s="20">
        <v>0</v>
      </c>
      <c r="EI12" s="20">
        <v>1</v>
      </c>
      <c r="EJ12" s="20">
        <f t="shared" si="15"/>
        <v>3</v>
      </c>
      <c r="EK12" s="20">
        <v>0</v>
      </c>
      <c r="EL12" s="20">
        <v>0</v>
      </c>
      <c r="EM12" s="20">
        <v>0</v>
      </c>
      <c r="EN12" s="20">
        <v>0</v>
      </c>
      <c r="EO12" s="20">
        <v>0</v>
      </c>
      <c r="EP12" s="20">
        <v>0</v>
      </c>
      <c r="EQ12" s="20">
        <v>0</v>
      </c>
      <c r="ER12" s="20">
        <v>0</v>
      </c>
      <c r="ES12" s="20">
        <v>0</v>
      </c>
      <c r="ET12" s="20">
        <v>0</v>
      </c>
      <c r="EU12" s="20">
        <v>0</v>
      </c>
      <c r="EV12" s="20">
        <f t="shared" si="16"/>
        <v>0</v>
      </c>
      <c r="EW12" s="20">
        <v>1</v>
      </c>
      <c r="EX12" s="20">
        <v>1</v>
      </c>
      <c r="EY12" s="20">
        <v>1</v>
      </c>
      <c r="EZ12" s="20">
        <v>1</v>
      </c>
      <c r="FA12" s="20">
        <v>1</v>
      </c>
      <c r="FB12" s="20">
        <v>1</v>
      </c>
      <c r="FC12" s="20">
        <v>1</v>
      </c>
      <c r="FD12" s="20">
        <v>1</v>
      </c>
      <c r="FE12" s="20">
        <v>1</v>
      </c>
      <c r="FF12" s="20">
        <v>1</v>
      </c>
      <c r="FG12" s="20">
        <v>1</v>
      </c>
      <c r="FH12" s="20">
        <f t="shared" si="17"/>
        <v>11</v>
      </c>
      <c r="FI12" s="20">
        <v>0</v>
      </c>
      <c r="FJ12" s="20">
        <v>0</v>
      </c>
      <c r="FK12" s="20">
        <v>0</v>
      </c>
      <c r="FL12" s="20">
        <v>0</v>
      </c>
      <c r="FM12" s="20">
        <v>0</v>
      </c>
      <c r="FN12" s="20">
        <v>0</v>
      </c>
      <c r="FO12" s="20">
        <v>0</v>
      </c>
      <c r="FP12" s="20">
        <v>0</v>
      </c>
      <c r="FQ12" s="20">
        <v>0</v>
      </c>
      <c r="FR12" s="20">
        <v>0</v>
      </c>
      <c r="FS12" s="20">
        <v>0</v>
      </c>
      <c r="FT12" s="20">
        <f t="shared" si="18"/>
        <v>0</v>
      </c>
      <c r="FU12" s="20" t="s">
        <v>795</v>
      </c>
      <c r="FV12" s="20">
        <f t="shared" si="19"/>
        <v>0</v>
      </c>
      <c r="FW12" s="20">
        <f t="shared" si="20"/>
        <v>0</v>
      </c>
      <c r="FX12" s="20">
        <f t="shared" si="21"/>
        <v>0</v>
      </c>
      <c r="FY12" s="20">
        <f t="shared" si="22"/>
        <v>0</v>
      </c>
      <c r="FZ12" s="20">
        <f t="shared" si="23"/>
        <v>0</v>
      </c>
      <c r="GA12" s="20">
        <f t="shared" si="24"/>
        <v>0</v>
      </c>
      <c r="GB12" s="20">
        <f t="shared" si="25"/>
        <v>0</v>
      </c>
      <c r="GC12" s="20">
        <f t="shared" si="26"/>
        <v>0</v>
      </c>
      <c r="GD12" s="20">
        <f t="shared" si="27"/>
        <v>0</v>
      </c>
      <c r="GE12" s="20">
        <f t="shared" si="28"/>
        <v>0</v>
      </c>
      <c r="GF12" s="20">
        <f t="shared" si="29"/>
        <v>0</v>
      </c>
      <c r="GG12" s="64">
        <f t="shared" si="30"/>
        <v>0</v>
      </c>
      <c r="GH12" s="20">
        <f t="shared" si="31"/>
        <v>0</v>
      </c>
      <c r="GI12" s="20">
        <f t="shared" si="32"/>
        <v>0</v>
      </c>
      <c r="GJ12" s="20">
        <f t="shared" si="33"/>
        <v>0</v>
      </c>
      <c r="GK12" s="20">
        <f t="shared" si="34"/>
        <v>0</v>
      </c>
      <c r="GL12" s="20">
        <f t="shared" si="35"/>
        <v>0</v>
      </c>
      <c r="GM12" s="20">
        <f t="shared" si="36"/>
        <v>0</v>
      </c>
      <c r="GN12" s="20">
        <f t="shared" si="37"/>
        <v>0</v>
      </c>
      <c r="GO12" s="20">
        <f t="shared" si="38"/>
        <v>0</v>
      </c>
      <c r="GP12" s="20">
        <f t="shared" si="39"/>
        <v>0</v>
      </c>
      <c r="GQ12" s="20">
        <f t="shared" si="40"/>
        <v>0</v>
      </c>
      <c r="GR12" s="20">
        <f t="shared" si="41"/>
        <v>0</v>
      </c>
      <c r="GS12" s="64">
        <f t="shared" si="42"/>
        <v>0</v>
      </c>
      <c r="GT12" s="20">
        <f t="shared" si="43"/>
        <v>0</v>
      </c>
      <c r="GU12" s="20">
        <f t="shared" si="44"/>
        <v>0</v>
      </c>
      <c r="GV12" s="20">
        <f t="shared" si="45"/>
        <v>0</v>
      </c>
      <c r="GW12" s="20">
        <f t="shared" si="46"/>
        <v>0</v>
      </c>
      <c r="GX12" s="20">
        <f t="shared" si="47"/>
        <v>0</v>
      </c>
      <c r="GY12" s="20">
        <f t="shared" si="48"/>
        <v>0</v>
      </c>
      <c r="GZ12" s="20">
        <f t="shared" si="49"/>
        <v>0</v>
      </c>
      <c r="HA12" s="20">
        <f t="shared" si="50"/>
        <v>0</v>
      </c>
      <c r="HB12" s="20">
        <f t="shared" si="51"/>
        <v>0</v>
      </c>
      <c r="HC12" s="20">
        <f t="shared" si="52"/>
        <v>0</v>
      </c>
      <c r="HD12" s="20">
        <f t="shared" si="53"/>
        <v>0</v>
      </c>
      <c r="HE12" s="64">
        <f t="shared" si="54"/>
        <v>0</v>
      </c>
      <c r="HF12" s="20">
        <f t="shared" si="55"/>
        <v>1</v>
      </c>
      <c r="HG12" s="20">
        <f t="shared" si="56"/>
        <v>1</v>
      </c>
      <c r="HH12" s="20">
        <f t="shared" si="57"/>
        <v>0</v>
      </c>
      <c r="HI12" s="20">
        <f t="shared" si="58"/>
        <v>1</v>
      </c>
      <c r="HJ12" s="20">
        <f t="shared" si="59"/>
        <v>1</v>
      </c>
      <c r="HK12" s="20">
        <f t="shared" si="60"/>
        <v>0</v>
      </c>
      <c r="HL12" s="20">
        <f t="shared" si="61"/>
        <v>1</v>
      </c>
      <c r="HM12" s="20">
        <f t="shared" si="62"/>
        <v>1</v>
      </c>
      <c r="HN12" s="20">
        <f t="shared" si="63"/>
        <v>0</v>
      </c>
      <c r="HO12" s="20">
        <f t="shared" si="64"/>
        <v>1</v>
      </c>
      <c r="HP12" s="20">
        <f t="shared" si="65"/>
        <v>1</v>
      </c>
      <c r="HQ12" s="64">
        <f t="shared" si="66"/>
        <v>8</v>
      </c>
      <c r="HR12" s="20" t="s">
        <v>795</v>
      </c>
    </row>
    <row r="13" spans="1:226" ht="12.6" customHeight="1" x14ac:dyDescent="0.2">
      <c r="A13" s="20" t="s">
        <v>916</v>
      </c>
      <c r="B13" s="2" t="s">
        <v>113</v>
      </c>
      <c r="C13" s="2" t="s">
        <v>872</v>
      </c>
      <c r="D13" s="2" t="s">
        <v>1061</v>
      </c>
      <c r="E13" s="2" t="s">
        <v>1181</v>
      </c>
      <c r="F13" s="2" t="s">
        <v>13</v>
      </c>
      <c r="G13" s="2" t="s">
        <v>1223</v>
      </c>
      <c r="H13" s="2">
        <v>7</v>
      </c>
      <c r="I13" s="2">
        <v>23</v>
      </c>
      <c r="J13" s="21">
        <v>2024</v>
      </c>
      <c r="K13" s="2" t="s">
        <v>246</v>
      </c>
      <c r="L13" s="2" t="s">
        <v>116</v>
      </c>
      <c r="M13" s="2" t="s">
        <v>116</v>
      </c>
      <c r="N13" s="2" t="s">
        <v>116</v>
      </c>
      <c r="O13" s="2" t="s">
        <v>116</v>
      </c>
      <c r="P13" s="2" t="s">
        <v>246</v>
      </c>
      <c r="Q13" s="2" t="s">
        <v>1237</v>
      </c>
      <c r="R13" s="2" t="s">
        <v>116</v>
      </c>
      <c r="S13" s="2" t="s">
        <v>1242</v>
      </c>
      <c r="T13" s="2" t="s">
        <v>116</v>
      </c>
      <c r="U13" s="2" t="s">
        <v>116</v>
      </c>
      <c r="V13" s="2" t="s">
        <v>246</v>
      </c>
      <c r="W13" s="2" t="s">
        <v>246</v>
      </c>
      <c r="X13" s="2" t="s">
        <v>1237</v>
      </c>
      <c r="Y13" s="2" t="s">
        <v>116</v>
      </c>
      <c r="Z13" s="2" t="s">
        <v>1242</v>
      </c>
      <c r="AA13" s="2" t="s">
        <v>116</v>
      </c>
      <c r="AB13" s="2" t="s">
        <v>246</v>
      </c>
      <c r="AC13" s="2" t="s">
        <v>246</v>
      </c>
      <c r="AD13" s="61">
        <v>64</v>
      </c>
      <c r="AE13" s="61">
        <v>9</v>
      </c>
      <c r="AF13" s="61">
        <v>0</v>
      </c>
      <c r="AG13" s="61">
        <v>0</v>
      </c>
      <c r="AH13" s="61">
        <v>0</v>
      </c>
      <c r="AI13" s="61">
        <v>9</v>
      </c>
      <c r="AJ13" s="61">
        <v>18</v>
      </c>
      <c r="AK13" s="61">
        <v>0</v>
      </c>
      <c r="AL13" s="61">
        <v>0</v>
      </c>
      <c r="AM13" s="61">
        <v>91</v>
      </c>
      <c r="AN13" s="61">
        <v>9</v>
      </c>
      <c r="AO13" s="62">
        <f t="shared" si="4"/>
        <v>9</v>
      </c>
      <c r="AP13" s="62">
        <f t="shared" si="5"/>
        <v>0</v>
      </c>
      <c r="AQ13" s="62">
        <f t="shared" si="6"/>
        <v>9</v>
      </c>
      <c r="AR13" s="62">
        <f t="shared" si="7"/>
        <v>18</v>
      </c>
      <c r="AS13" s="20">
        <v>0</v>
      </c>
      <c r="AT13" s="20">
        <v>1</v>
      </c>
      <c r="AU13" s="20">
        <v>1</v>
      </c>
      <c r="AV13" s="20">
        <v>1</v>
      </c>
      <c r="AW13" s="20">
        <v>1</v>
      </c>
      <c r="AX13" s="20">
        <v>1</v>
      </c>
      <c r="AY13" s="20">
        <v>1</v>
      </c>
      <c r="AZ13" s="20">
        <v>1</v>
      </c>
      <c r="BA13" s="20">
        <v>0</v>
      </c>
      <c r="BB13" s="20">
        <v>0</v>
      </c>
      <c r="BC13" s="20">
        <v>0</v>
      </c>
      <c r="BD13" s="20">
        <f t="shared" si="8"/>
        <v>7</v>
      </c>
      <c r="BE13" s="20">
        <v>1</v>
      </c>
      <c r="BF13" s="20">
        <v>0</v>
      </c>
      <c r="BG13" s="20">
        <v>0</v>
      </c>
      <c r="BH13" s="20">
        <v>0</v>
      </c>
      <c r="BI13" s="20">
        <v>0</v>
      </c>
      <c r="BJ13" s="20">
        <v>0</v>
      </c>
      <c r="BK13" s="20">
        <v>0</v>
      </c>
      <c r="BL13" s="20">
        <v>0</v>
      </c>
      <c r="BM13" s="20">
        <v>0</v>
      </c>
      <c r="BN13" s="20">
        <v>0</v>
      </c>
      <c r="BO13" s="20">
        <v>0</v>
      </c>
      <c r="BP13" s="20">
        <f t="shared" si="9"/>
        <v>1</v>
      </c>
      <c r="BQ13" s="20">
        <v>0</v>
      </c>
      <c r="BR13" s="20">
        <v>0</v>
      </c>
      <c r="BS13" s="20">
        <v>0</v>
      </c>
      <c r="BT13" s="20">
        <v>0</v>
      </c>
      <c r="BU13" s="20">
        <v>0</v>
      </c>
      <c r="BV13" s="20">
        <v>0</v>
      </c>
      <c r="BW13" s="20">
        <v>0</v>
      </c>
      <c r="BX13" s="20">
        <v>0</v>
      </c>
      <c r="BY13" s="20">
        <v>0</v>
      </c>
      <c r="BZ13" s="20">
        <v>0</v>
      </c>
      <c r="CA13" s="20">
        <v>0</v>
      </c>
      <c r="CB13" s="20">
        <f t="shared" si="10"/>
        <v>0</v>
      </c>
      <c r="CC13" s="20">
        <v>0</v>
      </c>
      <c r="CD13" s="20">
        <v>0</v>
      </c>
      <c r="CE13" s="20">
        <v>0</v>
      </c>
      <c r="CF13" s="20">
        <v>0</v>
      </c>
      <c r="CG13" s="20">
        <v>0</v>
      </c>
      <c r="CH13" s="20">
        <v>0</v>
      </c>
      <c r="CI13" s="20">
        <v>0</v>
      </c>
      <c r="CJ13" s="20">
        <v>0</v>
      </c>
      <c r="CK13" s="20">
        <v>0</v>
      </c>
      <c r="CL13" s="20">
        <v>0</v>
      </c>
      <c r="CM13" s="20">
        <v>0</v>
      </c>
      <c r="CN13" s="20">
        <f t="shared" si="11"/>
        <v>0</v>
      </c>
      <c r="CO13" s="20">
        <v>0</v>
      </c>
      <c r="CP13" s="20">
        <v>0</v>
      </c>
      <c r="CQ13" s="20">
        <v>0</v>
      </c>
      <c r="CR13" s="20">
        <v>0</v>
      </c>
      <c r="CS13" s="20">
        <v>0</v>
      </c>
      <c r="CT13" s="20">
        <v>0</v>
      </c>
      <c r="CU13" s="20">
        <v>0</v>
      </c>
      <c r="CV13" s="20">
        <v>0</v>
      </c>
      <c r="CW13" s="20">
        <v>0</v>
      </c>
      <c r="CX13" s="20">
        <v>0</v>
      </c>
      <c r="CY13" s="20">
        <v>0</v>
      </c>
      <c r="CZ13" s="20">
        <f t="shared" si="12"/>
        <v>0</v>
      </c>
      <c r="DA13" s="20">
        <v>0</v>
      </c>
      <c r="DB13" s="20">
        <v>0</v>
      </c>
      <c r="DC13" s="20">
        <v>0</v>
      </c>
      <c r="DD13" s="20">
        <v>0</v>
      </c>
      <c r="DE13" s="20">
        <v>0</v>
      </c>
      <c r="DF13" s="20">
        <v>0</v>
      </c>
      <c r="DG13" s="20">
        <v>0</v>
      </c>
      <c r="DH13" s="20">
        <v>0</v>
      </c>
      <c r="DI13" s="20">
        <v>0</v>
      </c>
      <c r="DJ13" s="20">
        <v>1</v>
      </c>
      <c r="DK13" s="20">
        <v>0</v>
      </c>
      <c r="DL13" s="20">
        <f t="shared" si="13"/>
        <v>1</v>
      </c>
      <c r="DM13" s="20">
        <v>0</v>
      </c>
      <c r="DN13" s="20">
        <v>0</v>
      </c>
      <c r="DO13" s="20">
        <v>0</v>
      </c>
      <c r="DP13" s="20">
        <v>0</v>
      </c>
      <c r="DQ13" s="20">
        <v>0</v>
      </c>
      <c r="DR13" s="20">
        <v>0</v>
      </c>
      <c r="DS13" s="20">
        <v>0</v>
      </c>
      <c r="DT13" s="20">
        <v>0</v>
      </c>
      <c r="DU13" s="20">
        <v>1</v>
      </c>
      <c r="DV13" s="20">
        <v>0</v>
      </c>
      <c r="DW13" s="20">
        <v>1</v>
      </c>
      <c r="DX13" s="20">
        <f t="shared" si="14"/>
        <v>2</v>
      </c>
      <c r="DY13" s="20">
        <v>0</v>
      </c>
      <c r="DZ13" s="20">
        <v>0</v>
      </c>
      <c r="EA13" s="20">
        <v>0</v>
      </c>
      <c r="EB13" s="20">
        <v>0</v>
      </c>
      <c r="EC13" s="20">
        <v>0</v>
      </c>
      <c r="ED13" s="20">
        <v>0</v>
      </c>
      <c r="EE13" s="20">
        <v>0</v>
      </c>
      <c r="EF13" s="20">
        <v>0</v>
      </c>
      <c r="EG13" s="20">
        <v>0</v>
      </c>
      <c r="EH13" s="20">
        <v>0</v>
      </c>
      <c r="EI13" s="20">
        <v>0</v>
      </c>
      <c r="EJ13" s="20">
        <f t="shared" si="15"/>
        <v>0</v>
      </c>
      <c r="EK13" s="20">
        <v>0</v>
      </c>
      <c r="EL13" s="20">
        <v>0</v>
      </c>
      <c r="EM13" s="20">
        <v>0</v>
      </c>
      <c r="EN13" s="20">
        <v>0</v>
      </c>
      <c r="EO13" s="20">
        <v>0</v>
      </c>
      <c r="EP13" s="20">
        <v>0</v>
      </c>
      <c r="EQ13" s="20">
        <v>0</v>
      </c>
      <c r="ER13" s="20">
        <v>0</v>
      </c>
      <c r="ES13" s="20">
        <v>0</v>
      </c>
      <c r="ET13" s="20">
        <v>0</v>
      </c>
      <c r="EU13" s="20">
        <v>0</v>
      </c>
      <c r="EV13" s="20">
        <f t="shared" si="16"/>
        <v>0</v>
      </c>
      <c r="EW13" s="20">
        <v>1</v>
      </c>
      <c r="EX13" s="20">
        <v>1</v>
      </c>
      <c r="EY13" s="20">
        <v>1</v>
      </c>
      <c r="EZ13" s="20">
        <v>1</v>
      </c>
      <c r="FA13" s="20">
        <v>1</v>
      </c>
      <c r="FB13" s="20">
        <v>1</v>
      </c>
      <c r="FC13" s="20">
        <v>1</v>
      </c>
      <c r="FD13" s="20">
        <v>1</v>
      </c>
      <c r="FE13" s="20">
        <v>1</v>
      </c>
      <c r="FF13" s="20">
        <v>0</v>
      </c>
      <c r="FG13" s="20">
        <v>1</v>
      </c>
      <c r="FH13" s="20">
        <f t="shared" si="17"/>
        <v>10</v>
      </c>
      <c r="FI13" s="20">
        <v>0</v>
      </c>
      <c r="FJ13" s="20">
        <v>0</v>
      </c>
      <c r="FK13" s="20">
        <v>0</v>
      </c>
      <c r="FL13" s="20">
        <v>0</v>
      </c>
      <c r="FM13" s="20">
        <v>0</v>
      </c>
      <c r="FN13" s="20">
        <v>0</v>
      </c>
      <c r="FO13" s="20">
        <v>0</v>
      </c>
      <c r="FP13" s="20">
        <v>0</v>
      </c>
      <c r="FQ13" s="20">
        <v>0</v>
      </c>
      <c r="FR13" s="20">
        <v>1</v>
      </c>
      <c r="FS13" s="20">
        <v>0</v>
      </c>
      <c r="FT13" s="20">
        <f t="shared" si="18"/>
        <v>1</v>
      </c>
      <c r="FV13" s="20">
        <f t="shared" si="19"/>
        <v>1</v>
      </c>
      <c r="FW13" s="20">
        <f t="shared" si="20"/>
        <v>0</v>
      </c>
      <c r="FX13" s="20">
        <f t="shared" si="21"/>
        <v>0</v>
      </c>
      <c r="FY13" s="20">
        <f t="shared" si="22"/>
        <v>0</v>
      </c>
      <c r="FZ13" s="20">
        <f t="shared" si="23"/>
        <v>0</v>
      </c>
      <c r="GA13" s="20">
        <f t="shared" si="24"/>
        <v>0</v>
      </c>
      <c r="GB13" s="20">
        <f t="shared" si="25"/>
        <v>0</v>
      </c>
      <c r="GC13" s="20">
        <f t="shared" si="26"/>
        <v>0</v>
      </c>
      <c r="GD13" s="20">
        <f t="shared" si="27"/>
        <v>0</v>
      </c>
      <c r="GE13" s="20">
        <f t="shared" si="28"/>
        <v>0</v>
      </c>
      <c r="GF13" s="20">
        <f t="shared" si="29"/>
        <v>0</v>
      </c>
      <c r="GG13" s="64">
        <f t="shared" si="30"/>
        <v>1</v>
      </c>
      <c r="GH13" s="20">
        <f t="shared" si="31"/>
        <v>0</v>
      </c>
      <c r="GI13" s="20">
        <f t="shared" si="32"/>
        <v>0</v>
      </c>
      <c r="GJ13" s="20">
        <f t="shared" si="33"/>
        <v>0</v>
      </c>
      <c r="GK13" s="20">
        <f t="shared" si="34"/>
        <v>0</v>
      </c>
      <c r="GL13" s="20">
        <f t="shared" si="35"/>
        <v>0</v>
      </c>
      <c r="GM13" s="20">
        <f t="shared" si="36"/>
        <v>0</v>
      </c>
      <c r="GN13" s="20">
        <f t="shared" si="37"/>
        <v>0</v>
      </c>
      <c r="GO13" s="20">
        <f t="shared" si="38"/>
        <v>0</v>
      </c>
      <c r="GP13" s="20">
        <f t="shared" si="39"/>
        <v>0</v>
      </c>
      <c r="GQ13" s="20">
        <f t="shared" si="40"/>
        <v>0</v>
      </c>
      <c r="GR13" s="20">
        <f t="shared" si="41"/>
        <v>0</v>
      </c>
      <c r="GS13" s="64">
        <f t="shared" si="42"/>
        <v>0</v>
      </c>
      <c r="GT13" s="20">
        <f t="shared" si="43"/>
        <v>1</v>
      </c>
      <c r="GU13" s="20">
        <f t="shared" si="44"/>
        <v>0</v>
      </c>
      <c r="GV13" s="20">
        <f t="shared" si="45"/>
        <v>0</v>
      </c>
      <c r="GW13" s="20">
        <f t="shared" si="46"/>
        <v>0</v>
      </c>
      <c r="GX13" s="20">
        <f t="shared" si="47"/>
        <v>0</v>
      </c>
      <c r="GY13" s="20">
        <f t="shared" si="48"/>
        <v>0</v>
      </c>
      <c r="GZ13" s="20">
        <f t="shared" si="49"/>
        <v>0</v>
      </c>
      <c r="HA13" s="20">
        <f t="shared" si="50"/>
        <v>0</v>
      </c>
      <c r="HB13" s="20">
        <f t="shared" si="51"/>
        <v>0</v>
      </c>
      <c r="HC13" s="20">
        <f t="shared" si="52"/>
        <v>0</v>
      </c>
      <c r="HD13" s="20">
        <f t="shared" si="53"/>
        <v>0</v>
      </c>
      <c r="HE13" s="64">
        <f t="shared" si="54"/>
        <v>1</v>
      </c>
      <c r="HF13" s="20">
        <f t="shared" si="55"/>
        <v>0</v>
      </c>
      <c r="HG13" s="20">
        <f t="shared" si="56"/>
        <v>0</v>
      </c>
      <c r="HH13" s="20">
        <f t="shared" si="57"/>
        <v>0</v>
      </c>
      <c r="HI13" s="20">
        <f t="shared" si="58"/>
        <v>0</v>
      </c>
      <c r="HJ13" s="20">
        <f t="shared" si="59"/>
        <v>0</v>
      </c>
      <c r="HK13" s="20">
        <f t="shared" si="60"/>
        <v>0</v>
      </c>
      <c r="HL13" s="20">
        <f t="shared" si="61"/>
        <v>0</v>
      </c>
      <c r="HM13" s="20">
        <f t="shared" si="62"/>
        <v>0</v>
      </c>
      <c r="HN13" s="20">
        <f t="shared" si="63"/>
        <v>1</v>
      </c>
      <c r="HO13" s="20">
        <f t="shared" si="64"/>
        <v>0</v>
      </c>
      <c r="HP13" s="20">
        <f t="shared" si="65"/>
        <v>1</v>
      </c>
      <c r="HQ13" s="64">
        <f t="shared" si="66"/>
        <v>2</v>
      </c>
    </row>
    <row r="14" spans="1:226" ht="12.6" customHeight="1" x14ac:dyDescent="0.2">
      <c r="A14" s="20" t="s">
        <v>916</v>
      </c>
      <c r="B14" s="2" t="s">
        <v>92</v>
      </c>
      <c r="C14" s="2" t="s">
        <v>873</v>
      </c>
      <c r="D14" s="2" t="s">
        <v>1062</v>
      </c>
      <c r="E14" s="2" t="s">
        <v>1181</v>
      </c>
      <c r="F14" s="2" t="s">
        <v>13</v>
      </c>
      <c r="G14" s="2" t="s">
        <v>1223</v>
      </c>
      <c r="H14" s="2">
        <v>7</v>
      </c>
      <c r="I14" s="2">
        <v>22</v>
      </c>
      <c r="J14" s="21">
        <v>2024</v>
      </c>
      <c r="K14" s="2" t="s">
        <v>246</v>
      </c>
      <c r="L14" s="2" t="s">
        <v>246</v>
      </c>
      <c r="M14" s="2" t="s">
        <v>246</v>
      </c>
      <c r="N14" s="2" t="s">
        <v>246</v>
      </c>
      <c r="O14" s="2" t="s">
        <v>246</v>
      </c>
      <c r="P14" s="2" t="s">
        <v>246</v>
      </c>
      <c r="Q14" s="2" t="s">
        <v>1237</v>
      </c>
      <c r="R14" s="2" t="s">
        <v>116</v>
      </c>
      <c r="S14" s="2" t="s">
        <v>1242</v>
      </c>
      <c r="T14" s="2" t="s">
        <v>116</v>
      </c>
      <c r="U14" s="2" t="s">
        <v>116</v>
      </c>
      <c r="V14" s="2" t="s">
        <v>246</v>
      </c>
      <c r="W14" s="2" t="s">
        <v>246</v>
      </c>
      <c r="X14" s="2" t="s">
        <v>1237</v>
      </c>
      <c r="Y14" s="2" t="s">
        <v>116</v>
      </c>
      <c r="Z14" s="2" t="s">
        <v>1242</v>
      </c>
      <c r="AA14" s="2" t="s">
        <v>116</v>
      </c>
      <c r="AB14" s="2" t="s">
        <v>116</v>
      </c>
      <c r="AC14" s="2" t="s">
        <v>246</v>
      </c>
      <c r="AD14" s="61">
        <v>0</v>
      </c>
      <c r="AE14" s="61">
        <v>0</v>
      </c>
      <c r="AF14" s="61">
        <v>0</v>
      </c>
      <c r="AG14" s="61">
        <v>0</v>
      </c>
      <c r="AH14" s="61">
        <v>0</v>
      </c>
      <c r="AI14" s="61">
        <v>0</v>
      </c>
      <c r="AJ14" s="61">
        <v>9</v>
      </c>
      <c r="AK14" s="61">
        <v>9</v>
      </c>
      <c r="AL14" s="61">
        <v>0</v>
      </c>
      <c r="AM14" s="61">
        <v>73</v>
      </c>
      <c r="AN14" s="61">
        <v>18</v>
      </c>
      <c r="AO14" s="62">
        <f t="shared" si="4"/>
        <v>0</v>
      </c>
      <c r="AP14" s="62">
        <f t="shared" si="5"/>
        <v>0</v>
      </c>
      <c r="AQ14" s="62">
        <f t="shared" si="6"/>
        <v>0</v>
      </c>
      <c r="AR14" s="62">
        <f t="shared" si="7"/>
        <v>18</v>
      </c>
      <c r="AS14" s="20">
        <v>0</v>
      </c>
      <c r="AT14" s="20">
        <v>0</v>
      </c>
      <c r="AU14" s="20">
        <v>0</v>
      </c>
      <c r="AV14" s="20">
        <v>0</v>
      </c>
      <c r="AW14" s="20">
        <v>0</v>
      </c>
      <c r="AX14" s="20">
        <v>0</v>
      </c>
      <c r="AY14" s="20">
        <v>0</v>
      </c>
      <c r="AZ14" s="20">
        <v>0</v>
      </c>
      <c r="BA14" s="20">
        <v>0</v>
      </c>
      <c r="BB14" s="20">
        <v>0</v>
      </c>
      <c r="BC14" s="20">
        <v>0</v>
      </c>
      <c r="BD14" s="20">
        <f t="shared" si="8"/>
        <v>0</v>
      </c>
      <c r="BE14" s="20">
        <v>0</v>
      </c>
      <c r="BF14" s="20">
        <v>0</v>
      </c>
      <c r="BG14" s="20">
        <v>0</v>
      </c>
      <c r="BH14" s="20">
        <v>0</v>
      </c>
      <c r="BI14" s="20">
        <v>0</v>
      </c>
      <c r="BJ14" s="20">
        <v>0</v>
      </c>
      <c r="BK14" s="20">
        <v>0</v>
      </c>
      <c r="BL14" s="20">
        <v>0</v>
      </c>
      <c r="BM14" s="20">
        <v>0</v>
      </c>
      <c r="BN14" s="20">
        <v>0</v>
      </c>
      <c r="BO14" s="20">
        <v>0</v>
      </c>
      <c r="BP14" s="20">
        <f t="shared" si="9"/>
        <v>0</v>
      </c>
      <c r="BQ14" s="20">
        <v>0</v>
      </c>
      <c r="BR14" s="20">
        <v>0</v>
      </c>
      <c r="BS14" s="20">
        <v>0</v>
      </c>
      <c r="BT14" s="20">
        <v>0</v>
      </c>
      <c r="BU14" s="20">
        <v>0</v>
      </c>
      <c r="BV14" s="20">
        <v>0</v>
      </c>
      <c r="BW14" s="20">
        <v>0</v>
      </c>
      <c r="BX14" s="20">
        <v>0</v>
      </c>
      <c r="BY14" s="20">
        <v>0</v>
      </c>
      <c r="BZ14" s="20">
        <v>0</v>
      </c>
      <c r="CA14" s="20">
        <v>0</v>
      </c>
      <c r="CB14" s="20">
        <f t="shared" si="10"/>
        <v>0</v>
      </c>
      <c r="CC14" s="20">
        <v>0</v>
      </c>
      <c r="CD14" s="20">
        <v>0</v>
      </c>
      <c r="CE14" s="20">
        <v>0</v>
      </c>
      <c r="CF14" s="20">
        <v>0</v>
      </c>
      <c r="CG14" s="20">
        <v>0</v>
      </c>
      <c r="CH14" s="20">
        <v>0</v>
      </c>
      <c r="CI14" s="20">
        <v>0</v>
      </c>
      <c r="CJ14" s="20">
        <v>0</v>
      </c>
      <c r="CK14" s="20">
        <v>0</v>
      </c>
      <c r="CL14" s="20">
        <v>0</v>
      </c>
      <c r="CM14" s="20">
        <v>0</v>
      </c>
      <c r="CN14" s="20">
        <f t="shared" si="11"/>
        <v>0</v>
      </c>
      <c r="CO14" s="20">
        <v>0</v>
      </c>
      <c r="CP14" s="20">
        <v>0</v>
      </c>
      <c r="CQ14" s="20">
        <v>0</v>
      </c>
      <c r="CR14" s="20">
        <v>0</v>
      </c>
      <c r="CS14" s="20">
        <v>0</v>
      </c>
      <c r="CT14" s="20">
        <v>0</v>
      </c>
      <c r="CU14" s="20">
        <v>0</v>
      </c>
      <c r="CV14" s="20">
        <v>0</v>
      </c>
      <c r="CW14" s="20">
        <v>0</v>
      </c>
      <c r="CX14" s="20">
        <v>0</v>
      </c>
      <c r="CY14" s="20">
        <v>0</v>
      </c>
      <c r="CZ14" s="20">
        <f t="shared" si="12"/>
        <v>0</v>
      </c>
      <c r="DA14" s="20">
        <v>0</v>
      </c>
      <c r="DB14" s="20">
        <v>0</v>
      </c>
      <c r="DC14" s="20">
        <v>0</v>
      </c>
      <c r="DD14" s="20">
        <v>0</v>
      </c>
      <c r="DE14" s="20">
        <v>0</v>
      </c>
      <c r="DF14" s="20">
        <v>0</v>
      </c>
      <c r="DG14" s="20">
        <v>0</v>
      </c>
      <c r="DH14" s="20">
        <v>0</v>
      </c>
      <c r="DI14" s="20">
        <v>0</v>
      </c>
      <c r="DJ14" s="20">
        <v>0</v>
      </c>
      <c r="DK14" s="20">
        <v>0</v>
      </c>
      <c r="DL14" s="20">
        <f t="shared" si="13"/>
        <v>0</v>
      </c>
      <c r="DM14" s="20">
        <v>0</v>
      </c>
      <c r="DN14" s="20">
        <v>0</v>
      </c>
      <c r="DO14" s="20">
        <v>0</v>
      </c>
      <c r="DP14" s="20">
        <v>0</v>
      </c>
      <c r="DQ14" s="20">
        <v>0</v>
      </c>
      <c r="DR14" s="20">
        <v>0</v>
      </c>
      <c r="DS14" s="20">
        <v>0</v>
      </c>
      <c r="DT14" s="20">
        <v>0</v>
      </c>
      <c r="DU14" s="20">
        <v>0</v>
      </c>
      <c r="DV14" s="20">
        <v>0</v>
      </c>
      <c r="DW14" s="20">
        <v>1</v>
      </c>
      <c r="DX14" s="20">
        <f t="shared" si="14"/>
        <v>1</v>
      </c>
      <c r="DY14" s="20">
        <v>0</v>
      </c>
      <c r="DZ14" s="20">
        <v>0</v>
      </c>
      <c r="EA14" s="20">
        <v>0</v>
      </c>
      <c r="EB14" s="20">
        <v>0</v>
      </c>
      <c r="EC14" s="20">
        <v>0</v>
      </c>
      <c r="ED14" s="20">
        <v>0</v>
      </c>
      <c r="EE14" s="20">
        <v>1</v>
      </c>
      <c r="EF14" s="20">
        <v>0</v>
      </c>
      <c r="EG14" s="20">
        <v>0</v>
      </c>
      <c r="EH14" s="20">
        <v>0</v>
      </c>
      <c r="EI14" s="20">
        <v>0</v>
      </c>
      <c r="EJ14" s="20">
        <f t="shared" si="15"/>
        <v>1</v>
      </c>
      <c r="EK14" s="20">
        <v>0</v>
      </c>
      <c r="EL14" s="20">
        <v>0</v>
      </c>
      <c r="EM14" s="20">
        <v>0</v>
      </c>
      <c r="EN14" s="20">
        <v>0</v>
      </c>
      <c r="EO14" s="20">
        <v>0</v>
      </c>
      <c r="EP14" s="20">
        <v>0</v>
      </c>
      <c r="EQ14" s="20">
        <v>0</v>
      </c>
      <c r="ER14" s="20">
        <v>0</v>
      </c>
      <c r="ES14" s="20">
        <v>0</v>
      </c>
      <c r="ET14" s="20">
        <v>0</v>
      </c>
      <c r="EU14" s="20">
        <v>0</v>
      </c>
      <c r="EV14" s="20">
        <f t="shared" si="16"/>
        <v>0</v>
      </c>
      <c r="EW14" s="20">
        <v>0</v>
      </c>
      <c r="EX14" s="20">
        <v>1</v>
      </c>
      <c r="EY14" s="20">
        <v>1</v>
      </c>
      <c r="EZ14" s="20">
        <v>1</v>
      </c>
      <c r="FA14" s="20">
        <v>0</v>
      </c>
      <c r="FB14" s="20">
        <v>1</v>
      </c>
      <c r="FC14" s="20">
        <v>1</v>
      </c>
      <c r="FD14" s="20">
        <v>1</v>
      </c>
      <c r="FE14" s="20">
        <v>1</v>
      </c>
      <c r="FF14" s="20">
        <v>1</v>
      </c>
      <c r="FG14" s="20">
        <v>0</v>
      </c>
      <c r="FH14" s="20">
        <f t="shared" si="17"/>
        <v>8</v>
      </c>
      <c r="FI14" s="20">
        <v>1</v>
      </c>
      <c r="FJ14" s="20">
        <v>0</v>
      </c>
      <c r="FK14" s="20">
        <v>0</v>
      </c>
      <c r="FL14" s="20">
        <v>0</v>
      </c>
      <c r="FM14" s="20">
        <v>1</v>
      </c>
      <c r="FN14" s="20">
        <v>0</v>
      </c>
      <c r="FO14" s="20">
        <v>0</v>
      </c>
      <c r="FP14" s="20">
        <v>0</v>
      </c>
      <c r="FQ14" s="20">
        <v>0</v>
      </c>
      <c r="FR14" s="20">
        <v>0</v>
      </c>
      <c r="FS14" s="20">
        <v>0</v>
      </c>
      <c r="FT14" s="20">
        <f t="shared" si="18"/>
        <v>2</v>
      </c>
      <c r="FU14" s="20" t="s">
        <v>789</v>
      </c>
      <c r="FV14" s="20">
        <f t="shared" si="19"/>
        <v>0</v>
      </c>
      <c r="FW14" s="20">
        <f t="shared" si="20"/>
        <v>0</v>
      </c>
      <c r="FX14" s="20">
        <f t="shared" si="21"/>
        <v>0</v>
      </c>
      <c r="FY14" s="20">
        <f t="shared" si="22"/>
        <v>0</v>
      </c>
      <c r="FZ14" s="20">
        <f t="shared" si="23"/>
        <v>0</v>
      </c>
      <c r="GA14" s="20">
        <f t="shared" si="24"/>
        <v>0</v>
      </c>
      <c r="GB14" s="20">
        <f t="shared" si="25"/>
        <v>0</v>
      </c>
      <c r="GC14" s="20">
        <f t="shared" si="26"/>
        <v>0</v>
      </c>
      <c r="GD14" s="20">
        <f t="shared" si="27"/>
        <v>0</v>
      </c>
      <c r="GE14" s="20">
        <f t="shared" si="28"/>
        <v>0</v>
      </c>
      <c r="GF14" s="20">
        <f t="shared" si="29"/>
        <v>0</v>
      </c>
      <c r="GG14" s="64">
        <f t="shared" si="30"/>
        <v>0</v>
      </c>
      <c r="GH14" s="20">
        <f t="shared" si="31"/>
        <v>0</v>
      </c>
      <c r="GI14" s="20">
        <f t="shared" si="32"/>
        <v>0</v>
      </c>
      <c r="GJ14" s="20">
        <f t="shared" si="33"/>
        <v>0</v>
      </c>
      <c r="GK14" s="20">
        <f t="shared" si="34"/>
        <v>0</v>
      </c>
      <c r="GL14" s="20">
        <f t="shared" si="35"/>
        <v>0</v>
      </c>
      <c r="GM14" s="20">
        <f t="shared" si="36"/>
        <v>0</v>
      </c>
      <c r="GN14" s="20">
        <f t="shared" si="37"/>
        <v>0</v>
      </c>
      <c r="GO14" s="20">
        <f t="shared" si="38"/>
        <v>0</v>
      </c>
      <c r="GP14" s="20">
        <f t="shared" si="39"/>
        <v>0</v>
      </c>
      <c r="GQ14" s="20">
        <f t="shared" si="40"/>
        <v>0</v>
      </c>
      <c r="GR14" s="20">
        <f t="shared" si="41"/>
        <v>0</v>
      </c>
      <c r="GS14" s="64">
        <f t="shared" si="42"/>
        <v>0</v>
      </c>
      <c r="GT14" s="20">
        <f t="shared" si="43"/>
        <v>0</v>
      </c>
      <c r="GU14" s="20">
        <f t="shared" si="44"/>
        <v>0</v>
      </c>
      <c r="GV14" s="20">
        <f t="shared" si="45"/>
        <v>0</v>
      </c>
      <c r="GW14" s="20">
        <f t="shared" si="46"/>
        <v>0</v>
      </c>
      <c r="GX14" s="20">
        <f t="shared" si="47"/>
        <v>0</v>
      </c>
      <c r="GY14" s="20">
        <f t="shared" si="48"/>
        <v>0</v>
      </c>
      <c r="GZ14" s="20">
        <f t="shared" si="49"/>
        <v>0</v>
      </c>
      <c r="HA14" s="20">
        <f t="shared" si="50"/>
        <v>0</v>
      </c>
      <c r="HB14" s="20">
        <f t="shared" si="51"/>
        <v>0</v>
      </c>
      <c r="HC14" s="20">
        <f t="shared" si="52"/>
        <v>0</v>
      </c>
      <c r="HD14" s="20">
        <f t="shared" si="53"/>
        <v>0</v>
      </c>
      <c r="HE14" s="64">
        <f t="shared" si="54"/>
        <v>0</v>
      </c>
      <c r="HF14" s="20">
        <f t="shared" si="55"/>
        <v>0</v>
      </c>
      <c r="HG14" s="20">
        <f t="shared" si="56"/>
        <v>0</v>
      </c>
      <c r="HH14" s="20">
        <f t="shared" si="57"/>
        <v>0</v>
      </c>
      <c r="HI14" s="20">
        <f t="shared" si="58"/>
        <v>0</v>
      </c>
      <c r="HJ14" s="20">
        <f t="shared" si="59"/>
        <v>0</v>
      </c>
      <c r="HK14" s="20">
        <f t="shared" si="60"/>
        <v>0</v>
      </c>
      <c r="HL14" s="20">
        <f t="shared" si="61"/>
        <v>1</v>
      </c>
      <c r="HM14" s="20">
        <f t="shared" si="62"/>
        <v>0</v>
      </c>
      <c r="HN14" s="20">
        <f t="shared" si="63"/>
        <v>0</v>
      </c>
      <c r="HO14" s="20">
        <f t="shared" si="64"/>
        <v>0</v>
      </c>
      <c r="HP14" s="20">
        <f t="shared" si="65"/>
        <v>1</v>
      </c>
      <c r="HQ14" s="64">
        <f t="shared" si="66"/>
        <v>2</v>
      </c>
      <c r="HR14" s="20" t="s">
        <v>789</v>
      </c>
    </row>
    <row r="15" spans="1:226" ht="12.6" customHeight="1" x14ac:dyDescent="0.2">
      <c r="A15" s="20" t="s">
        <v>916</v>
      </c>
      <c r="B15" s="2" t="s">
        <v>90</v>
      </c>
      <c r="C15" s="2" t="s">
        <v>874</v>
      </c>
      <c r="D15" s="2" t="s">
        <v>1062</v>
      </c>
      <c r="E15" s="2" t="s">
        <v>1181</v>
      </c>
      <c r="F15" s="2" t="s">
        <v>13</v>
      </c>
      <c r="G15" s="2" t="s">
        <v>1223</v>
      </c>
      <c r="H15" s="2">
        <v>7</v>
      </c>
      <c r="I15" s="2">
        <v>22</v>
      </c>
      <c r="J15" s="21">
        <v>2024</v>
      </c>
      <c r="K15" s="2" t="s">
        <v>246</v>
      </c>
      <c r="L15" s="2" t="s">
        <v>246</v>
      </c>
      <c r="M15" s="2" t="s">
        <v>246</v>
      </c>
      <c r="N15" s="2" t="s">
        <v>246</v>
      </c>
      <c r="O15" s="2" t="s">
        <v>246</v>
      </c>
      <c r="P15" s="2" t="s">
        <v>246</v>
      </c>
      <c r="Q15" s="2" t="s">
        <v>1237</v>
      </c>
      <c r="R15" s="2" t="s">
        <v>116</v>
      </c>
      <c r="S15" s="2" t="s">
        <v>1242</v>
      </c>
      <c r="T15" s="2" t="s">
        <v>116</v>
      </c>
      <c r="U15" s="2" t="s">
        <v>116</v>
      </c>
      <c r="V15" s="2" t="s">
        <v>246</v>
      </c>
      <c r="W15" s="2" t="s">
        <v>246</v>
      </c>
      <c r="X15" s="2" t="s">
        <v>1237</v>
      </c>
      <c r="Y15" s="2" t="s">
        <v>116</v>
      </c>
      <c r="Z15" s="2" t="s">
        <v>1242</v>
      </c>
      <c r="AA15" s="2" t="s">
        <v>116</v>
      </c>
      <c r="AB15" s="2" t="s">
        <v>116</v>
      </c>
      <c r="AC15" s="2" t="s">
        <v>246</v>
      </c>
      <c r="AD15" s="61">
        <v>0</v>
      </c>
      <c r="AE15" s="61">
        <v>0</v>
      </c>
      <c r="AF15" s="61">
        <v>0</v>
      </c>
      <c r="AG15" s="61">
        <v>0</v>
      </c>
      <c r="AH15" s="61">
        <v>0</v>
      </c>
      <c r="AI15" s="61">
        <v>0</v>
      </c>
      <c r="AJ15" s="61">
        <v>0</v>
      </c>
      <c r="AK15" s="61">
        <v>73</v>
      </c>
      <c r="AL15" s="61">
        <v>0</v>
      </c>
      <c r="AM15" s="61">
        <v>0</v>
      </c>
      <c r="AN15" s="61">
        <v>64</v>
      </c>
      <c r="AO15" s="62">
        <f t="shared" si="4"/>
        <v>0</v>
      </c>
      <c r="AP15" s="62">
        <f t="shared" si="5"/>
        <v>0</v>
      </c>
      <c r="AQ15" s="62">
        <f t="shared" si="6"/>
        <v>0</v>
      </c>
      <c r="AR15" s="62">
        <f t="shared" si="7"/>
        <v>73</v>
      </c>
      <c r="AS15" s="20">
        <v>0</v>
      </c>
      <c r="AT15" s="20">
        <v>0</v>
      </c>
      <c r="AU15" s="20">
        <v>0</v>
      </c>
      <c r="AV15" s="20">
        <v>0</v>
      </c>
      <c r="AW15" s="20">
        <v>0</v>
      </c>
      <c r="AX15" s="20">
        <v>0</v>
      </c>
      <c r="AY15" s="20">
        <v>0</v>
      </c>
      <c r="AZ15" s="20">
        <v>0</v>
      </c>
      <c r="BA15" s="20">
        <v>0</v>
      </c>
      <c r="BB15" s="20">
        <v>0</v>
      </c>
      <c r="BC15" s="20">
        <v>0</v>
      </c>
      <c r="BD15" s="20">
        <f t="shared" si="8"/>
        <v>0</v>
      </c>
      <c r="BE15" s="20">
        <v>0</v>
      </c>
      <c r="BF15" s="20">
        <v>0</v>
      </c>
      <c r="BG15" s="20">
        <v>0</v>
      </c>
      <c r="BH15" s="20">
        <v>0</v>
      </c>
      <c r="BI15" s="20">
        <v>0</v>
      </c>
      <c r="BJ15" s="20">
        <v>0</v>
      </c>
      <c r="BK15" s="20">
        <v>0</v>
      </c>
      <c r="BL15" s="20">
        <v>0</v>
      </c>
      <c r="BM15" s="20">
        <v>0</v>
      </c>
      <c r="BN15" s="20">
        <v>0</v>
      </c>
      <c r="BO15" s="20">
        <v>0</v>
      </c>
      <c r="BP15" s="20">
        <f t="shared" si="9"/>
        <v>0</v>
      </c>
      <c r="BQ15" s="20">
        <v>0</v>
      </c>
      <c r="BR15" s="20">
        <v>0</v>
      </c>
      <c r="BS15" s="20">
        <v>0</v>
      </c>
      <c r="BT15" s="20">
        <v>0</v>
      </c>
      <c r="BU15" s="20">
        <v>0</v>
      </c>
      <c r="BV15" s="20">
        <v>0</v>
      </c>
      <c r="BW15" s="20">
        <v>0</v>
      </c>
      <c r="BX15" s="20">
        <v>0</v>
      </c>
      <c r="BY15" s="20">
        <v>0</v>
      </c>
      <c r="BZ15" s="20">
        <v>0</v>
      </c>
      <c r="CA15" s="20">
        <v>0</v>
      </c>
      <c r="CB15" s="20">
        <f t="shared" si="10"/>
        <v>0</v>
      </c>
      <c r="CC15" s="20">
        <v>0</v>
      </c>
      <c r="CD15" s="20">
        <v>0</v>
      </c>
      <c r="CE15" s="20">
        <v>0</v>
      </c>
      <c r="CF15" s="20">
        <v>0</v>
      </c>
      <c r="CG15" s="20">
        <v>0</v>
      </c>
      <c r="CH15" s="20">
        <v>0</v>
      </c>
      <c r="CI15" s="20">
        <v>0</v>
      </c>
      <c r="CJ15" s="20">
        <v>0</v>
      </c>
      <c r="CK15" s="20">
        <v>0</v>
      </c>
      <c r="CL15" s="20">
        <v>0</v>
      </c>
      <c r="CM15" s="20">
        <v>0</v>
      </c>
      <c r="CN15" s="20">
        <f t="shared" si="11"/>
        <v>0</v>
      </c>
      <c r="CO15" s="20">
        <v>0</v>
      </c>
      <c r="CP15" s="20">
        <v>0</v>
      </c>
      <c r="CQ15" s="20">
        <v>0</v>
      </c>
      <c r="CR15" s="20">
        <v>0</v>
      </c>
      <c r="CS15" s="20">
        <v>0</v>
      </c>
      <c r="CT15" s="20">
        <v>0</v>
      </c>
      <c r="CU15" s="20">
        <v>0</v>
      </c>
      <c r="CV15" s="20">
        <v>0</v>
      </c>
      <c r="CW15" s="20">
        <v>0</v>
      </c>
      <c r="CX15" s="20">
        <v>0</v>
      </c>
      <c r="CY15" s="20">
        <v>0</v>
      </c>
      <c r="CZ15" s="20">
        <f t="shared" si="12"/>
        <v>0</v>
      </c>
      <c r="DA15" s="20">
        <v>0</v>
      </c>
      <c r="DB15" s="20">
        <v>0</v>
      </c>
      <c r="DC15" s="20">
        <v>0</v>
      </c>
      <c r="DD15" s="20">
        <v>0</v>
      </c>
      <c r="DE15" s="20">
        <v>0</v>
      </c>
      <c r="DF15" s="20">
        <v>0</v>
      </c>
      <c r="DG15" s="20">
        <v>0</v>
      </c>
      <c r="DH15" s="20">
        <v>0</v>
      </c>
      <c r="DI15" s="20">
        <v>0</v>
      </c>
      <c r="DJ15" s="20">
        <v>0</v>
      </c>
      <c r="DK15" s="20">
        <v>0</v>
      </c>
      <c r="DL15" s="20">
        <f t="shared" si="13"/>
        <v>0</v>
      </c>
      <c r="DM15" s="20">
        <v>0</v>
      </c>
      <c r="DN15" s="20">
        <v>0</v>
      </c>
      <c r="DO15" s="20">
        <v>0</v>
      </c>
      <c r="DP15" s="20">
        <v>0</v>
      </c>
      <c r="DQ15" s="20">
        <v>0</v>
      </c>
      <c r="DR15" s="20">
        <v>0</v>
      </c>
      <c r="DS15" s="20">
        <v>0</v>
      </c>
      <c r="DT15" s="20">
        <v>0</v>
      </c>
      <c r="DU15" s="20">
        <v>0</v>
      </c>
      <c r="DV15" s="20">
        <v>0</v>
      </c>
      <c r="DW15" s="20">
        <v>0</v>
      </c>
      <c r="DX15" s="20">
        <f t="shared" si="14"/>
        <v>0</v>
      </c>
      <c r="DY15" s="20">
        <v>1</v>
      </c>
      <c r="DZ15" s="20">
        <v>0</v>
      </c>
      <c r="EA15" s="20">
        <v>1</v>
      </c>
      <c r="EB15" s="20">
        <v>0</v>
      </c>
      <c r="EC15" s="20">
        <v>1</v>
      </c>
      <c r="ED15" s="20">
        <v>1</v>
      </c>
      <c r="EE15" s="20">
        <v>1</v>
      </c>
      <c r="EF15" s="20">
        <v>1</v>
      </c>
      <c r="EG15" s="20">
        <v>0</v>
      </c>
      <c r="EH15" s="20">
        <v>1</v>
      </c>
      <c r="EI15" s="20">
        <v>1</v>
      </c>
      <c r="EJ15" s="20">
        <f t="shared" si="15"/>
        <v>8</v>
      </c>
      <c r="EK15" s="20">
        <v>0</v>
      </c>
      <c r="EL15" s="20">
        <v>0</v>
      </c>
      <c r="EM15" s="20">
        <v>0</v>
      </c>
      <c r="EN15" s="20">
        <v>0</v>
      </c>
      <c r="EO15" s="20">
        <v>0</v>
      </c>
      <c r="EP15" s="20">
        <v>0</v>
      </c>
      <c r="EQ15" s="20">
        <v>0</v>
      </c>
      <c r="ER15" s="20">
        <v>0</v>
      </c>
      <c r="ES15" s="20">
        <v>0</v>
      </c>
      <c r="ET15" s="20">
        <v>0</v>
      </c>
      <c r="EU15" s="20">
        <v>0</v>
      </c>
      <c r="EV15" s="20">
        <f t="shared" si="16"/>
        <v>0</v>
      </c>
      <c r="EW15" s="20">
        <v>0</v>
      </c>
      <c r="EX15" s="20">
        <v>0</v>
      </c>
      <c r="EY15" s="20">
        <v>0</v>
      </c>
      <c r="EZ15" s="20">
        <v>0</v>
      </c>
      <c r="FA15" s="20">
        <v>0</v>
      </c>
      <c r="FB15" s="20">
        <v>0</v>
      </c>
      <c r="FC15" s="20">
        <v>0</v>
      </c>
      <c r="FD15" s="20">
        <v>0</v>
      </c>
      <c r="FE15" s="20">
        <v>1</v>
      </c>
      <c r="FF15" s="20">
        <v>0</v>
      </c>
      <c r="FG15" s="20">
        <v>0</v>
      </c>
      <c r="FH15" s="20">
        <f t="shared" si="17"/>
        <v>1</v>
      </c>
      <c r="FI15" s="20">
        <v>1</v>
      </c>
      <c r="FJ15" s="20">
        <v>1</v>
      </c>
      <c r="FK15" s="20">
        <v>1</v>
      </c>
      <c r="FL15" s="20">
        <v>1</v>
      </c>
      <c r="FM15" s="20">
        <v>0</v>
      </c>
      <c r="FN15" s="20">
        <v>1</v>
      </c>
      <c r="FO15" s="20">
        <v>1</v>
      </c>
      <c r="FP15" s="20">
        <v>1</v>
      </c>
      <c r="FQ15" s="20">
        <v>0</v>
      </c>
      <c r="FR15" s="20">
        <v>0</v>
      </c>
      <c r="FS15" s="20">
        <v>0</v>
      </c>
      <c r="FT15" s="20">
        <f t="shared" si="18"/>
        <v>7</v>
      </c>
      <c r="FU15" s="20" t="s">
        <v>788</v>
      </c>
      <c r="FV15" s="20">
        <f t="shared" si="19"/>
        <v>0</v>
      </c>
      <c r="FW15" s="20">
        <f t="shared" si="20"/>
        <v>0</v>
      </c>
      <c r="FX15" s="20">
        <f t="shared" si="21"/>
        <v>0</v>
      </c>
      <c r="FY15" s="20">
        <f t="shared" si="22"/>
        <v>0</v>
      </c>
      <c r="FZ15" s="20">
        <f t="shared" si="23"/>
        <v>0</v>
      </c>
      <c r="GA15" s="20">
        <f t="shared" si="24"/>
        <v>0</v>
      </c>
      <c r="GB15" s="20">
        <f t="shared" si="25"/>
        <v>0</v>
      </c>
      <c r="GC15" s="20">
        <f t="shared" si="26"/>
        <v>0</v>
      </c>
      <c r="GD15" s="20">
        <f t="shared" si="27"/>
        <v>0</v>
      </c>
      <c r="GE15" s="20">
        <f t="shared" si="28"/>
        <v>0</v>
      </c>
      <c r="GF15" s="20">
        <f t="shared" si="29"/>
        <v>0</v>
      </c>
      <c r="GG15" s="64">
        <f t="shared" si="30"/>
        <v>0</v>
      </c>
      <c r="GH15" s="20">
        <f t="shared" si="31"/>
        <v>0</v>
      </c>
      <c r="GI15" s="20">
        <f t="shared" si="32"/>
        <v>0</v>
      </c>
      <c r="GJ15" s="20">
        <f t="shared" si="33"/>
        <v>0</v>
      </c>
      <c r="GK15" s="20">
        <f t="shared" si="34"/>
        <v>0</v>
      </c>
      <c r="GL15" s="20">
        <f t="shared" si="35"/>
        <v>0</v>
      </c>
      <c r="GM15" s="20">
        <f t="shared" si="36"/>
        <v>0</v>
      </c>
      <c r="GN15" s="20">
        <f t="shared" si="37"/>
        <v>0</v>
      </c>
      <c r="GO15" s="20">
        <f t="shared" si="38"/>
        <v>0</v>
      </c>
      <c r="GP15" s="20">
        <f t="shared" si="39"/>
        <v>0</v>
      </c>
      <c r="GQ15" s="20">
        <f t="shared" si="40"/>
        <v>0</v>
      </c>
      <c r="GR15" s="20">
        <f t="shared" si="41"/>
        <v>0</v>
      </c>
      <c r="GS15" s="64">
        <f t="shared" si="42"/>
        <v>0</v>
      </c>
      <c r="GT15" s="20">
        <f t="shared" si="43"/>
        <v>0</v>
      </c>
      <c r="GU15" s="20">
        <f t="shared" si="44"/>
        <v>0</v>
      </c>
      <c r="GV15" s="20">
        <f t="shared" si="45"/>
        <v>0</v>
      </c>
      <c r="GW15" s="20">
        <f t="shared" si="46"/>
        <v>0</v>
      </c>
      <c r="GX15" s="20">
        <f t="shared" si="47"/>
        <v>0</v>
      </c>
      <c r="GY15" s="20">
        <f t="shared" si="48"/>
        <v>0</v>
      </c>
      <c r="GZ15" s="20">
        <f t="shared" si="49"/>
        <v>0</v>
      </c>
      <c r="HA15" s="20">
        <f t="shared" si="50"/>
        <v>0</v>
      </c>
      <c r="HB15" s="20">
        <f t="shared" si="51"/>
        <v>0</v>
      </c>
      <c r="HC15" s="20">
        <f t="shared" si="52"/>
        <v>0</v>
      </c>
      <c r="HD15" s="20">
        <f t="shared" si="53"/>
        <v>0</v>
      </c>
      <c r="HE15" s="64">
        <f t="shared" si="54"/>
        <v>0</v>
      </c>
      <c r="HF15" s="20">
        <f t="shared" si="55"/>
        <v>1</v>
      </c>
      <c r="HG15" s="20">
        <f t="shared" si="56"/>
        <v>0</v>
      </c>
      <c r="HH15" s="20">
        <f t="shared" si="57"/>
        <v>1</v>
      </c>
      <c r="HI15" s="20">
        <f t="shared" si="58"/>
        <v>0</v>
      </c>
      <c r="HJ15" s="20">
        <f t="shared" si="59"/>
        <v>1</v>
      </c>
      <c r="HK15" s="20">
        <f t="shared" si="60"/>
        <v>1</v>
      </c>
      <c r="HL15" s="20">
        <f t="shared" si="61"/>
        <v>1</v>
      </c>
      <c r="HM15" s="20">
        <f t="shared" si="62"/>
        <v>1</v>
      </c>
      <c r="HN15" s="20">
        <f t="shared" si="63"/>
        <v>0</v>
      </c>
      <c r="HO15" s="20">
        <f t="shared" si="64"/>
        <v>1</v>
      </c>
      <c r="HP15" s="20">
        <f t="shared" si="65"/>
        <v>1</v>
      </c>
      <c r="HQ15" s="64">
        <f t="shared" si="66"/>
        <v>8</v>
      </c>
      <c r="HR15" s="20" t="s">
        <v>788</v>
      </c>
    </row>
    <row r="16" spans="1:226" ht="12.6" customHeight="1" x14ac:dyDescent="0.2">
      <c r="A16" s="20" t="s">
        <v>916</v>
      </c>
      <c r="B16" s="2" t="s">
        <v>84</v>
      </c>
      <c r="C16" s="2" t="s">
        <v>875</v>
      </c>
      <c r="D16" s="2" t="s">
        <v>1062</v>
      </c>
      <c r="E16" s="2" t="s">
        <v>1181</v>
      </c>
      <c r="F16" s="2" t="s">
        <v>13</v>
      </c>
      <c r="G16" s="2" t="s">
        <v>1223</v>
      </c>
      <c r="H16" s="2">
        <v>7</v>
      </c>
      <c r="I16" s="2">
        <v>22</v>
      </c>
      <c r="J16" s="21">
        <v>2024</v>
      </c>
      <c r="K16" s="2" t="s">
        <v>246</v>
      </c>
      <c r="L16" s="2" t="s">
        <v>246</v>
      </c>
      <c r="M16" s="2" t="s">
        <v>246</v>
      </c>
      <c r="N16" s="2" t="s">
        <v>246</v>
      </c>
      <c r="O16" s="2" t="s">
        <v>246</v>
      </c>
      <c r="P16" s="2" t="s">
        <v>246</v>
      </c>
      <c r="Q16" s="2" t="s">
        <v>1237</v>
      </c>
      <c r="R16" s="2" t="s">
        <v>116</v>
      </c>
      <c r="S16" s="2" t="s">
        <v>1242</v>
      </c>
      <c r="T16" s="2" t="s">
        <v>116</v>
      </c>
      <c r="U16" s="2" t="s">
        <v>116</v>
      </c>
      <c r="V16" s="2" t="s">
        <v>246</v>
      </c>
      <c r="W16" s="2" t="s">
        <v>246</v>
      </c>
      <c r="X16" s="2" t="s">
        <v>1237</v>
      </c>
      <c r="Y16" s="2" t="s">
        <v>116</v>
      </c>
      <c r="Z16" s="2" t="s">
        <v>1242</v>
      </c>
      <c r="AA16" s="2" t="s">
        <v>116</v>
      </c>
      <c r="AB16" s="2" t="s">
        <v>116</v>
      </c>
      <c r="AC16" s="2" t="s">
        <v>246</v>
      </c>
      <c r="AD16" s="61">
        <v>0</v>
      </c>
      <c r="AE16" s="61">
        <v>0</v>
      </c>
      <c r="AF16" s="61">
        <v>0</v>
      </c>
      <c r="AG16" s="61">
        <v>0</v>
      </c>
      <c r="AH16" s="61">
        <v>0</v>
      </c>
      <c r="AI16" s="61">
        <v>0</v>
      </c>
      <c r="AJ16" s="61">
        <v>0</v>
      </c>
      <c r="AK16" s="61">
        <v>55</v>
      </c>
      <c r="AL16" s="61">
        <v>0</v>
      </c>
      <c r="AM16" s="61">
        <v>64</v>
      </c>
      <c r="AN16" s="61">
        <v>36</v>
      </c>
      <c r="AO16" s="62">
        <f t="shared" si="4"/>
        <v>0</v>
      </c>
      <c r="AP16" s="62">
        <f t="shared" si="5"/>
        <v>0</v>
      </c>
      <c r="AQ16" s="62">
        <f t="shared" si="6"/>
        <v>0</v>
      </c>
      <c r="AR16" s="62">
        <f t="shared" si="7"/>
        <v>55</v>
      </c>
      <c r="AS16" s="20">
        <v>0</v>
      </c>
      <c r="AT16" s="20">
        <v>0</v>
      </c>
      <c r="AU16" s="20">
        <v>0</v>
      </c>
      <c r="AV16" s="20">
        <v>0</v>
      </c>
      <c r="AW16" s="20">
        <v>0</v>
      </c>
      <c r="AX16" s="20">
        <v>0</v>
      </c>
      <c r="AY16" s="20">
        <v>0</v>
      </c>
      <c r="AZ16" s="20">
        <v>0</v>
      </c>
      <c r="BA16" s="20">
        <v>0</v>
      </c>
      <c r="BB16" s="20">
        <v>0</v>
      </c>
      <c r="BC16" s="20">
        <v>0</v>
      </c>
      <c r="BD16" s="20">
        <f t="shared" si="8"/>
        <v>0</v>
      </c>
      <c r="BE16" s="20">
        <v>0</v>
      </c>
      <c r="BF16" s="20">
        <v>0</v>
      </c>
      <c r="BG16" s="20">
        <v>0</v>
      </c>
      <c r="BH16" s="20">
        <v>0</v>
      </c>
      <c r="BI16" s="20">
        <v>0</v>
      </c>
      <c r="BJ16" s="20">
        <v>0</v>
      </c>
      <c r="BK16" s="20">
        <v>0</v>
      </c>
      <c r="BL16" s="20">
        <v>0</v>
      </c>
      <c r="BM16" s="20">
        <v>0</v>
      </c>
      <c r="BN16" s="20">
        <v>0</v>
      </c>
      <c r="BO16" s="20">
        <v>0</v>
      </c>
      <c r="BP16" s="20">
        <f t="shared" si="9"/>
        <v>0</v>
      </c>
      <c r="BQ16" s="20">
        <v>0</v>
      </c>
      <c r="BR16" s="20">
        <v>0</v>
      </c>
      <c r="BS16" s="20">
        <v>0</v>
      </c>
      <c r="BT16" s="20">
        <v>0</v>
      </c>
      <c r="BU16" s="20">
        <v>0</v>
      </c>
      <c r="BV16" s="20">
        <v>0</v>
      </c>
      <c r="BW16" s="20">
        <v>0</v>
      </c>
      <c r="BX16" s="20">
        <v>0</v>
      </c>
      <c r="BY16" s="20">
        <v>0</v>
      </c>
      <c r="BZ16" s="20">
        <v>0</v>
      </c>
      <c r="CA16" s="20">
        <v>0</v>
      </c>
      <c r="CB16" s="20">
        <f t="shared" si="10"/>
        <v>0</v>
      </c>
      <c r="CC16" s="20">
        <v>0</v>
      </c>
      <c r="CD16" s="20">
        <v>0</v>
      </c>
      <c r="CE16" s="20">
        <v>0</v>
      </c>
      <c r="CF16" s="20">
        <v>0</v>
      </c>
      <c r="CG16" s="20">
        <v>0</v>
      </c>
      <c r="CH16" s="20">
        <v>0</v>
      </c>
      <c r="CI16" s="20">
        <v>0</v>
      </c>
      <c r="CJ16" s="20">
        <v>0</v>
      </c>
      <c r="CK16" s="20">
        <v>0</v>
      </c>
      <c r="CL16" s="20">
        <v>0</v>
      </c>
      <c r="CM16" s="20">
        <v>0</v>
      </c>
      <c r="CN16" s="20">
        <f t="shared" si="11"/>
        <v>0</v>
      </c>
      <c r="CO16" s="20">
        <v>0</v>
      </c>
      <c r="CP16" s="20">
        <v>0</v>
      </c>
      <c r="CQ16" s="20">
        <v>0</v>
      </c>
      <c r="CR16" s="20">
        <v>0</v>
      </c>
      <c r="CS16" s="20">
        <v>0</v>
      </c>
      <c r="CT16" s="20">
        <v>0</v>
      </c>
      <c r="CU16" s="20">
        <v>0</v>
      </c>
      <c r="CV16" s="20">
        <v>0</v>
      </c>
      <c r="CW16" s="20">
        <v>0</v>
      </c>
      <c r="CX16" s="20">
        <v>0</v>
      </c>
      <c r="CY16" s="20">
        <v>0</v>
      </c>
      <c r="CZ16" s="20">
        <f t="shared" si="12"/>
        <v>0</v>
      </c>
      <c r="DA16" s="20">
        <v>0</v>
      </c>
      <c r="DB16" s="20">
        <v>0</v>
      </c>
      <c r="DC16" s="20">
        <v>0</v>
      </c>
      <c r="DD16" s="20">
        <v>0</v>
      </c>
      <c r="DE16" s="20">
        <v>0</v>
      </c>
      <c r="DF16" s="20">
        <v>0</v>
      </c>
      <c r="DG16" s="20">
        <v>0</v>
      </c>
      <c r="DH16" s="20">
        <v>0</v>
      </c>
      <c r="DI16" s="20">
        <v>0</v>
      </c>
      <c r="DJ16" s="20">
        <v>0</v>
      </c>
      <c r="DK16" s="20">
        <v>0</v>
      </c>
      <c r="DL16" s="20">
        <f t="shared" si="13"/>
        <v>0</v>
      </c>
      <c r="DM16" s="20">
        <v>0</v>
      </c>
      <c r="DN16" s="20">
        <v>0</v>
      </c>
      <c r="DO16" s="20">
        <v>0</v>
      </c>
      <c r="DP16" s="20">
        <v>0</v>
      </c>
      <c r="DQ16" s="20">
        <v>0</v>
      </c>
      <c r="DR16" s="20">
        <v>0</v>
      </c>
      <c r="DS16" s="20">
        <v>0</v>
      </c>
      <c r="DT16" s="20">
        <v>0</v>
      </c>
      <c r="DU16" s="20">
        <v>0</v>
      </c>
      <c r="DV16" s="20">
        <v>0</v>
      </c>
      <c r="DW16" s="20">
        <v>0</v>
      </c>
      <c r="DX16" s="20">
        <f t="shared" si="14"/>
        <v>0</v>
      </c>
      <c r="DY16" s="20">
        <v>0</v>
      </c>
      <c r="DZ16" s="20">
        <v>0</v>
      </c>
      <c r="EA16" s="20">
        <v>1</v>
      </c>
      <c r="EB16" s="20">
        <v>1</v>
      </c>
      <c r="EC16" s="20">
        <v>1</v>
      </c>
      <c r="ED16" s="20">
        <v>1</v>
      </c>
      <c r="EE16" s="20">
        <v>0</v>
      </c>
      <c r="EF16" s="20">
        <v>0</v>
      </c>
      <c r="EG16" s="20">
        <v>0</v>
      </c>
      <c r="EH16" s="20">
        <v>1</v>
      </c>
      <c r="EI16" s="20">
        <v>1</v>
      </c>
      <c r="EJ16" s="20">
        <f t="shared" si="15"/>
        <v>6</v>
      </c>
      <c r="EK16" s="20">
        <v>0</v>
      </c>
      <c r="EL16" s="20">
        <v>0</v>
      </c>
      <c r="EM16" s="20">
        <v>0</v>
      </c>
      <c r="EN16" s="20">
        <v>0</v>
      </c>
      <c r="EO16" s="20">
        <v>0</v>
      </c>
      <c r="EP16" s="20">
        <v>0</v>
      </c>
      <c r="EQ16" s="20">
        <v>0</v>
      </c>
      <c r="ER16" s="20">
        <v>0</v>
      </c>
      <c r="ES16" s="20">
        <v>0</v>
      </c>
      <c r="ET16" s="20">
        <v>0</v>
      </c>
      <c r="EU16" s="20">
        <v>0</v>
      </c>
      <c r="EV16" s="20">
        <f t="shared" si="16"/>
        <v>0</v>
      </c>
      <c r="EW16" s="20">
        <v>1</v>
      </c>
      <c r="EX16" s="20">
        <v>1</v>
      </c>
      <c r="EY16" s="20">
        <v>1</v>
      </c>
      <c r="EZ16" s="20">
        <v>1</v>
      </c>
      <c r="FA16" s="20">
        <v>1</v>
      </c>
      <c r="FB16" s="20">
        <v>0</v>
      </c>
      <c r="FC16" s="20">
        <v>1</v>
      </c>
      <c r="FD16" s="20">
        <v>1</v>
      </c>
      <c r="FE16" s="20">
        <v>0</v>
      </c>
      <c r="FF16" s="20">
        <v>0</v>
      </c>
      <c r="FG16" s="20">
        <v>0</v>
      </c>
      <c r="FH16" s="20">
        <f t="shared" si="17"/>
        <v>7</v>
      </c>
      <c r="FI16" s="20">
        <v>0</v>
      </c>
      <c r="FJ16" s="20">
        <v>1</v>
      </c>
      <c r="FK16" s="20">
        <v>0</v>
      </c>
      <c r="FL16" s="20">
        <v>0</v>
      </c>
      <c r="FM16" s="20">
        <v>0</v>
      </c>
      <c r="FN16" s="20">
        <v>0</v>
      </c>
      <c r="FO16" s="20">
        <v>1</v>
      </c>
      <c r="FP16" s="20">
        <v>0</v>
      </c>
      <c r="FQ16" s="20">
        <v>1</v>
      </c>
      <c r="FR16" s="20">
        <v>0</v>
      </c>
      <c r="FS16" s="20">
        <v>1</v>
      </c>
      <c r="FT16" s="20">
        <f t="shared" si="18"/>
        <v>4</v>
      </c>
      <c r="FV16" s="20">
        <f t="shared" si="19"/>
        <v>0</v>
      </c>
      <c r="FW16" s="20">
        <f t="shared" si="20"/>
        <v>0</v>
      </c>
      <c r="FX16" s="20">
        <f t="shared" si="21"/>
        <v>0</v>
      </c>
      <c r="FY16" s="20">
        <f t="shared" si="22"/>
        <v>0</v>
      </c>
      <c r="FZ16" s="20">
        <f t="shared" si="23"/>
        <v>0</v>
      </c>
      <c r="GA16" s="20">
        <f t="shared" si="24"/>
        <v>0</v>
      </c>
      <c r="GB16" s="20">
        <f t="shared" si="25"/>
        <v>0</v>
      </c>
      <c r="GC16" s="20">
        <f t="shared" si="26"/>
        <v>0</v>
      </c>
      <c r="GD16" s="20">
        <f t="shared" si="27"/>
        <v>0</v>
      </c>
      <c r="GE16" s="20">
        <f t="shared" si="28"/>
        <v>0</v>
      </c>
      <c r="GF16" s="20">
        <f t="shared" si="29"/>
        <v>0</v>
      </c>
      <c r="GG16" s="64">
        <f t="shared" si="30"/>
        <v>0</v>
      </c>
      <c r="GH16" s="20">
        <f t="shared" si="31"/>
        <v>0</v>
      </c>
      <c r="GI16" s="20">
        <f t="shared" si="32"/>
        <v>0</v>
      </c>
      <c r="GJ16" s="20">
        <f t="shared" si="33"/>
        <v>0</v>
      </c>
      <c r="GK16" s="20">
        <f t="shared" si="34"/>
        <v>0</v>
      </c>
      <c r="GL16" s="20">
        <f t="shared" si="35"/>
        <v>0</v>
      </c>
      <c r="GM16" s="20">
        <f t="shared" si="36"/>
        <v>0</v>
      </c>
      <c r="GN16" s="20">
        <f t="shared" si="37"/>
        <v>0</v>
      </c>
      <c r="GO16" s="20">
        <f t="shared" si="38"/>
        <v>0</v>
      </c>
      <c r="GP16" s="20">
        <f t="shared" si="39"/>
        <v>0</v>
      </c>
      <c r="GQ16" s="20">
        <f t="shared" si="40"/>
        <v>0</v>
      </c>
      <c r="GR16" s="20">
        <f t="shared" si="41"/>
        <v>0</v>
      </c>
      <c r="GS16" s="64">
        <f t="shared" si="42"/>
        <v>0</v>
      </c>
      <c r="GT16" s="20">
        <f t="shared" si="43"/>
        <v>0</v>
      </c>
      <c r="GU16" s="20">
        <f t="shared" si="44"/>
        <v>0</v>
      </c>
      <c r="GV16" s="20">
        <f t="shared" si="45"/>
        <v>0</v>
      </c>
      <c r="GW16" s="20">
        <f t="shared" si="46"/>
        <v>0</v>
      </c>
      <c r="GX16" s="20">
        <f t="shared" si="47"/>
        <v>0</v>
      </c>
      <c r="GY16" s="20">
        <f t="shared" si="48"/>
        <v>0</v>
      </c>
      <c r="GZ16" s="20">
        <f t="shared" si="49"/>
        <v>0</v>
      </c>
      <c r="HA16" s="20">
        <f t="shared" si="50"/>
        <v>0</v>
      </c>
      <c r="HB16" s="20">
        <f t="shared" si="51"/>
        <v>0</v>
      </c>
      <c r="HC16" s="20">
        <f t="shared" si="52"/>
        <v>0</v>
      </c>
      <c r="HD16" s="20">
        <f t="shared" si="53"/>
        <v>0</v>
      </c>
      <c r="HE16" s="64">
        <f t="shared" si="54"/>
        <v>0</v>
      </c>
      <c r="HF16" s="20">
        <f t="shared" si="55"/>
        <v>0</v>
      </c>
      <c r="HG16" s="20">
        <f t="shared" si="56"/>
        <v>0</v>
      </c>
      <c r="HH16" s="20">
        <f t="shared" si="57"/>
        <v>1</v>
      </c>
      <c r="HI16" s="20">
        <f t="shared" si="58"/>
        <v>1</v>
      </c>
      <c r="HJ16" s="20">
        <f t="shared" si="59"/>
        <v>1</v>
      </c>
      <c r="HK16" s="20">
        <f t="shared" si="60"/>
        <v>1</v>
      </c>
      <c r="HL16" s="20">
        <f t="shared" si="61"/>
        <v>0</v>
      </c>
      <c r="HM16" s="20">
        <f t="shared" si="62"/>
        <v>0</v>
      </c>
      <c r="HN16" s="20">
        <f t="shared" si="63"/>
        <v>0</v>
      </c>
      <c r="HO16" s="20">
        <f t="shared" si="64"/>
        <v>1</v>
      </c>
      <c r="HP16" s="20">
        <f t="shared" si="65"/>
        <v>1</v>
      </c>
      <c r="HQ16" s="64">
        <f t="shared" si="66"/>
        <v>6</v>
      </c>
    </row>
    <row r="17" spans="1:226" ht="12.6" customHeight="1" x14ac:dyDescent="0.2">
      <c r="A17" s="20" t="s">
        <v>916</v>
      </c>
      <c r="B17" s="2" t="s">
        <v>88</v>
      </c>
      <c r="C17" s="2" t="s">
        <v>876</v>
      </c>
      <c r="D17" s="2" t="s">
        <v>1062</v>
      </c>
      <c r="E17" s="2" t="s">
        <v>1181</v>
      </c>
      <c r="F17" s="2" t="s">
        <v>13</v>
      </c>
      <c r="G17" s="2" t="s">
        <v>1223</v>
      </c>
      <c r="H17" s="2">
        <v>7</v>
      </c>
      <c r="I17" s="2">
        <v>22</v>
      </c>
      <c r="J17" s="21">
        <v>2024</v>
      </c>
      <c r="K17" s="2" t="s">
        <v>246</v>
      </c>
      <c r="L17" s="2" t="s">
        <v>246</v>
      </c>
      <c r="M17" s="2" t="s">
        <v>246</v>
      </c>
      <c r="N17" s="2" t="s">
        <v>246</v>
      </c>
      <c r="O17" s="2" t="s">
        <v>246</v>
      </c>
      <c r="P17" s="2" t="s">
        <v>246</v>
      </c>
      <c r="Q17" s="2" t="s">
        <v>1237</v>
      </c>
      <c r="R17" s="2" t="s">
        <v>116</v>
      </c>
      <c r="S17" s="2" t="s">
        <v>1242</v>
      </c>
      <c r="T17" s="2" t="s">
        <v>116</v>
      </c>
      <c r="U17" s="2" t="s">
        <v>116</v>
      </c>
      <c r="V17" s="2" t="s">
        <v>246</v>
      </c>
      <c r="W17" s="2" t="s">
        <v>246</v>
      </c>
      <c r="X17" s="2" t="s">
        <v>1237</v>
      </c>
      <c r="Y17" s="2" t="s">
        <v>116</v>
      </c>
      <c r="Z17" s="2" t="s">
        <v>1242</v>
      </c>
      <c r="AA17" s="2" t="s">
        <v>116</v>
      </c>
      <c r="AB17" s="2" t="s">
        <v>116</v>
      </c>
      <c r="AC17" s="2" t="s">
        <v>246</v>
      </c>
      <c r="AD17" s="61">
        <v>0</v>
      </c>
      <c r="AE17" s="61">
        <v>0</v>
      </c>
      <c r="AF17" s="61">
        <v>0</v>
      </c>
      <c r="AG17" s="61">
        <v>0</v>
      </c>
      <c r="AH17" s="61">
        <v>0</v>
      </c>
      <c r="AI17" s="61">
        <v>9</v>
      </c>
      <c r="AJ17" s="61">
        <v>9</v>
      </c>
      <c r="AK17" s="61">
        <v>55</v>
      </c>
      <c r="AL17" s="61">
        <v>0</v>
      </c>
      <c r="AM17" s="61">
        <v>91</v>
      </c>
      <c r="AN17" s="61">
        <v>0</v>
      </c>
      <c r="AO17" s="62">
        <f t="shared" si="4"/>
        <v>0</v>
      </c>
      <c r="AP17" s="62">
        <f t="shared" si="5"/>
        <v>0</v>
      </c>
      <c r="AQ17" s="62">
        <f t="shared" si="6"/>
        <v>0</v>
      </c>
      <c r="AR17" s="62">
        <f t="shared" si="7"/>
        <v>64</v>
      </c>
      <c r="AS17" s="20">
        <v>0</v>
      </c>
      <c r="AT17" s="20">
        <v>0</v>
      </c>
      <c r="AU17" s="20">
        <v>0</v>
      </c>
      <c r="AV17" s="20">
        <v>0</v>
      </c>
      <c r="AW17" s="20">
        <v>0</v>
      </c>
      <c r="AX17" s="20">
        <v>0</v>
      </c>
      <c r="AY17" s="20">
        <v>0</v>
      </c>
      <c r="AZ17" s="20">
        <v>0</v>
      </c>
      <c r="BA17" s="20">
        <v>0</v>
      </c>
      <c r="BB17" s="20">
        <v>0</v>
      </c>
      <c r="BC17" s="20">
        <v>0</v>
      </c>
      <c r="BD17" s="20">
        <f t="shared" si="8"/>
        <v>0</v>
      </c>
      <c r="BE17" s="20">
        <v>0</v>
      </c>
      <c r="BF17" s="20">
        <v>0</v>
      </c>
      <c r="BG17" s="20">
        <v>0</v>
      </c>
      <c r="BH17" s="20">
        <v>0</v>
      </c>
      <c r="BI17" s="20">
        <v>0</v>
      </c>
      <c r="BJ17" s="20">
        <v>0</v>
      </c>
      <c r="BK17" s="20">
        <v>0</v>
      </c>
      <c r="BL17" s="20">
        <v>0</v>
      </c>
      <c r="BM17" s="20">
        <v>0</v>
      </c>
      <c r="BN17" s="20">
        <v>0</v>
      </c>
      <c r="BO17" s="20">
        <v>0</v>
      </c>
      <c r="BP17" s="20">
        <f t="shared" si="9"/>
        <v>0</v>
      </c>
      <c r="BQ17" s="20">
        <v>0</v>
      </c>
      <c r="BR17" s="20">
        <v>0</v>
      </c>
      <c r="BS17" s="20">
        <v>0</v>
      </c>
      <c r="BT17" s="20">
        <v>0</v>
      </c>
      <c r="BU17" s="20">
        <v>0</v>
      </c>
      <c r="BV17" s="20">
        <v>0</v>
      </c>
      <c r="BW17" s="20">
        <v>0</v>
      </c>
      <c r="BX17" s="20">
        <v>0</v>
      </c>
      <c r="BY17" s="20">
        <v>0</v>
      </c>
      <c r="BZ17" s="20">
        <v>0</v>
      </c>
      <c r="CA17" s="20">
        <v>0</v>
      </c>
      <c r="CB17" s="20">
        <f t="shared" si="10"/>
        <v>0</v>
      </c>
      <c r="CC17" s="20">
        <v>0</v>
      </c>
      <c r="CD17" s="20">
        <v>0</v>
      </c>
      <c r="CE17" s="20">
        <v>0</v>
      </c>
      <c r="CF17" s="20">
        <v>0</v>
      </c>
      <c r="CG17" s="20">
        <v>0</v>
      </c>
      <c r="CH17" s="20">
        <v>0</v>
      </c>
      <c r="CI17" s="20">
        <v>0</v>
      </c>
      <c r="CJ17" s="20">
        <v>0</v>
      </c>
      <c r="CK17" s="20">
        <v>0</v>
      </c>
      <c r="CL17" s="20">
        <v>0</v>
      </c>
      <c r="CM17" s="20">
        <v>0</v>
      </c>
      <c r="CN17" s="20">
        <f t="shared" si="11"/>
        <v>0</v>
      </c>
      <c r="CO17" s="20">
        <v>0</v>
      </c>
      <c r="CP17" s="20">
        <v>0</v>
      </c>
      <c r="CQ17" s="20">
        <v>0</v>
      </c>
      <c r="CR17" s="20">
        <v>0</v>
      </c>
      <c r="CS17" s="20">
        <v>0</v>
      </c>
      <c r="CT17" s="20">
        <v>0</v>
      </c>
      <c r="CU17" s="20">
        <v>0</v>
      </c>
      <c r="CV17" s="20">
        <v>0</v>
      </c>
      <c r="CW17" s="20">
        <v>0</v>
      </c>
      <c r="CX17" s="20">
        <v>0</v>
      </c>
      <c r="CY17" s="20">
        <v>0</v>
      </c>
      <c r="CZ17" s="20">
        <f t="shared" si="12"/>
        <v>0</v>
      </c>
      <c r="DA17" s="20">
        <v>0</v>
      </c>
      <c r="DB17" s="20">
        <v>0</v>
      </c>
      <c r="DC17" s="20">
        <v>0</v>
      </c>
      <c r="DD17" s="20">
        <v>0</v>
      </c>
      <c r="DE17" s="20">
        <v>0</v>
      </c>
      <c r="DF17" s="20">
        <v>0</v>
      </c>
      <c r="DG17" s="20">
        <v>1</v>
      </c>
      <c r="DH17" s="20">
        <v>0</v>
      </c>
      <c r="DI17" s="20">
        <v>0</v>
      </c>
      <c r="DJ17" s="20">
        <v>0</v>
      </c>
      <c r="DK17" s="20">
        <v>0</v>
      </c>
      <c r="DL17" s="20">
        <f t="shared" si="13"/>
        <v>1</v>
      </c>
      <c r="DM17" s="20">
        <v>0</v>
      </c>
      <c r="DN17" s="20">
        <v>0</v>
      </c>
      <c r="DO17" s="20">
        <v>1</v>
      </c>
      <c r="DP17" s="20">
        <v>0</v>
      </c>
      <c r="DQ17" s="20">
        <v>0</v>
      </c>
      <c r="DR17" s="20">
        <v>0</v>
      </c>
      <c r="DS17" s="20">
        <v>0</v>
      </c>
      <c r="DT17" s="20">
        <v>0</v>
      </c>
      <c r="DU17" s="20">
        <v>0</v>
      </c>
      <c r="DV17" s="20">
        <v>0</v>
      </c>
      <c r="DW17" s="20">
        <v>0</v>
      </c>
      <c r="DX17" s="20">
        <f t="shared" si="14"/>
        <v>1</v>
      </c>
      <c r="DY17" s="20">
        <v>1</v>
      </c>
      <c r="DZ17" s="20">
        <v>1</v>
      </c>
      <c r="EA17" s="20">
        <v>0</v>
      </c>
      <c r="EB17" s="20">
        <v>1</v>
      </c>
      <c r="EC17" s="20">
        <v>1</v>
      </c>
      <c r="ED17" s="20">
        <v>1</v>
      </c>
      <c r="EE17" s="20">
        <v>0</v>
      </c>
      <c r="EF17" s="20">
        <v>0</v>
      </c>
      <c r="EG17" s="20">
        <v>1</v>
      </c>
      <c r="EH17" s="20">
        <v>0</v>
      </c>
      <c r="EI17" s="20">
        <v>0</v>
      </c>
      <c r="EJ17" s="20">
        <f t="shared" si="15"/>
        <v>6</v>
      </c>
      <c r="EK17" s="20">
        <v>0</v>
      </c>
      <c r="EL17" s="20">
        <v>0</v>
      </c>
      <c r="EM17" s="20">
        <v>0</v>
      </c>
      <c r="EN17" s="20">
        <v>0</v>
      </c>
      <c r="EO17" s="20">
        <v>0</v>
      </c>
      <c r="EP17" s="20">
        <v>0</v>
      </c>
      <c r="EQ17" s="20">
        <v>0</v>
      </c>
      <c r="ER17" s="20">
        <v>0</v>
      </c>
      <c r="ES17" s="20">
        <v>0</v>
      </c>
      <c r="ET17" s="20">
        <v>0</v>
      </c>
      <c r="EU17" s="20">
        <v>0</v>
      </c>
      <c r="EV17" s="20">
        <f t="shared" si="16"/>
        <v>0</v>
      </c>
      <c r="EW17" s="20">
        <v>1</v>
      </c>
      <c r="EX17" s="20">
        <v>1</v>
      </c>
      <c r="EY17" s="20">
        <v>0</v>
      </c>
      <c r="EZ17" s="20">
        <v>1</v>
      </c>
      <c r="FA17" s="20">
        <v>1</v>
      </c>
      <c r="FB17" s="20">
        <v>1</v>
      </c>
      <c r="FC17" s="20">
        <v>1</v>
      </c>
      <c r="FD17" s="20">
        <v>1</v>
      </c>
      <c r="FE17" s="20">
        <v>1</v>
      </c>
      <c r="FF17" s="20">
        <v>1</v>
      </c>
      <c r="FG17" s="20">
        <v>1</v>
      </c>
      <c r="FH17" s="20">
        <f t="shared" si="17"/>
        <v>10</v>
      </c>
      <c r="FI17" s="20">
        <v>0</v>
      </c>
      <c r="FJ17" s="20">
        <v>0</v>
      </c>
      <c r="FK17" s="20">
        <v>0</v>
      </c>
      <c r="FL17" s="20">
        <v>0</v>
      </c>
      <c r="FM17" s="20">
        <v>0</v>
      </c>
      <c r="FN17" s="20">
        <v>0</v>
      </c>
      <c r="FO17" s="20">
        <v>0</v>
      </c>
      <c r="FP17" s="20">
        <v>0</v>
      </c>
      <c r="FQ17" s="20">
        <v>0</v>
      </c>
      <c r="FR17" s="20">
        <v>0</v>
      </c>
      <c r="FS17" s="20">
        <v>0</v>
      </c>
      <c r="FT17" s="20">
        <f t="shared" si="18"/>
        <v>0</v>
      </c>
      <c r="FV17" s="20">
        <f t="shared" si="19"/>
        <v>0</v>
      </c>
      <c r="FW17" s="20">
        <f t="shared" si="20"/>
        <v>0</v>
      </c>
      <c r="FX17" s="20">
        <f t="shared" si="21"/>
        <v>0</v>
      </c>
      <c r="FY17" s="20">
        <f t="shared" si="22"/>
        <v>0</v>
      </c>
      <c r="FZ17" s="20">
        <f t="shared" si="23"/>
        <v>0</v>
      </c>
      <c r="GA17" s="20">
        <f t="shared" si="24"/>
        <v>0</v>
      </c>
      <c r="GB17" s="20">
        <f t="shared" si="25"/>
        <v>0</v>
      </c>
      <c r="GC17" s="20">
        <f t="shared" si="26"/>
        <v>0</v>
      </c>
      <c r="GD17" s="20">
        <f t="shared" si="27"/>
        <v>0</v>
      </c>
      <c r="GE17" s="20">
        <f t="shared" si="28"/>
        <v>0</v>
      </c>
      <c r="GF17" s="20">
        <f t="shared" si="29"/>
        <v>0</v>
      </c>
      <c r="GG17" s="64">
        <f t="shared" si="30"/>
        <v>0</v>
      </c>
      <c r="GH17" s="20">
        <f t="shared" si="31"/>
        <v>0</v>
      </c>
      <c r="GI17" s="20">
        <f t="shared" si="32"/>
        <v>0</v>
      </c>
      <c r="GJ17" s="20">
        <f t="shared" si="33"/>
        <v>0</v>
      </c>
      <c r="GK17" s="20">
        <f t="shared" si="34"/>
        <v>0</v>
      </c>
      <c r="GL17" s="20">
        <f t="shared" si="35"/>
        <v>0</v>
      </c>
      <c r="GM17" s="20">
        <f t="shared" si="36"/>
        <v>0</v>
      </c>
      <c r="GN17" s="20">
        <f t="shared" si="37"/>
        <v>0</v>
      </c>
      <c r="GO17" s="20">
        <f t="shared" si="38"/>
        <v>0</v>
      </c>
      <c r="GP17" s="20">
        <f t="shared" si="39"/>
        <v>0</v>
      </c>
      <c r="GQ17" s="20">
        <f t="shared" si="40"/>
        <v>0</v>
      </c>
      <c r="GR17" s="20">
        <f t="shared" si="41"/>
        <v>0</v>
      </c>
      <c r="GS17" s="64">
        <f t="shared" si="42"/>
        <v>0</v>
      </c>
      <c r="GT17" s="20">
        <f t="shared" si="43"/>
        <v>0</v>
      </c>
      <c r="GU17" s="20">
        <f t="shared" si="44"/>
        <v>0</v>
      </c>
      <c r="GV17" s="20">
        <f t="shared" si="45"/>
        <v>0</v>
      </c>
      <c r="GW17" s="20">
        <f t="shared" si="46"/>
        <v>0</v>
      </c>
      <c r="GX17" s="20">
        <f t="shared" si="47"/>
        <v>0</v>
      </c>
      <c r="GY17" s="20">
        <f t="shared" si="48"/>
        <v>0</v>
      </c>
      <c r="GZ17" s="20">
        <f t="shared" si="49"/>
        <v>0</v>
      </c>
      <c r="HA17" s="20">
        <f t="shared" si="50"/>
        <v>0</v>
      </c>
      <c r="HB17" s="20">
        <f t="shared" si="51"/>
        <v>0</v>
      </c>
      <c r="HC17" s="20">
        <f t="shared" si="52"/>
        <v>0</v>
      </c>
      <c r="HD17" s="20">
        <f t="shared" si="53"/>
        <v>0</v>
      </c>
      <c r="HE17" s="64">
        <f t="shared" si="54"/>
        <v>0</v>
      </c>
      <c r="HF17" s="20">
        <f t="shared" si="55"/>
        <v>1</v>
      </c>
      <c r="HG17" s="20">
        <f t="shared" si="56"/>
        <v>1</v>
      </c>
      <c r="HH17" s="20">
        <f t="shared" si="57"/>
        <v>1</v>
      </c>
      <c r="HI17" s="20">
        <f t="shared" si="58"/>
        <v>1</v>
      </c>
      <c r="HJ17" s="20">
        <f t="shared" si="59"/>
        <v>1</v>
      </c>
      <c r="HK17" s="20">
        <f t="shared" si="60"/>
        <v>1</v>
      </c>
      <c r="HL17" s="20">
        <f t="shared" si="61"/>
        <v>0</v>
      </c>
      <c r="HM17" s="20">
        <f t="shared" si="62"/>
        <v>0</v>
      </c>
      <c r="HN17" s="20">
        <f t="shared" si="63"/>
        <v>1</v>
      </c>
      <c r="HO17" s="20">
        <f t="shared" si="64"/>
        <v>0</v>
      </c>
      <c r="HP17" s="20">
        <f t="shared" si="65"/>
        <v>0</v>
      </c>
      <c r="HQ17" s="64">
        <f t="shared" si="66"/>
        <v>7</v>
      </c>
    </row>
    <row r="18" spans="1:226" ht="12.6" customHeight="1" x14ac:dyDescent="0.2">
      <c r="A18" s="20" t="s">
        <v>916</v>
      </c>
      <c r="B18" s="2" t="s">
        <v>81</v>
      </c>
      <c r="C18" s="2" t="s">
        <v>877</v>
      </c>
      <c r="D18" s="2" t="s">
        <v>87</v>
      </c>
      <c r="E18" s="2" t="s">
        <v>1181</v>
      </c>
      <c r="F18" s="2" t="s">
        <v>35</v>
      </c>
      <c r="G18" s="2" t="s">
        <v>1223</v>
      </c>
      <c r="H18" s="2">
        <v>7</v>
      </c>
      <c r="I18" s="2">
        <v>22</v>
      </c>
      <c r="J18" s="21">
        <v>2024</v>
      </c>
      <c r="K18" s="2" t="s">
        <v>116</v>
      </c>
      <c r="L18" s="2" t="s">
        <v>246</v>
      </c>
      <c r="M18" s="2" t="s">
        <v>246</v>
      </c>
      <c r="N18" s="2" t="s">
        <v>246</v>
      </c>
      <c r="O18" s="2" t="s">
        <v>246</v>
      </c>
      <c r="P18" s="2" t="s">
        <v>116</v>
      </c>
      <c r="Q18" s="2" t="s">
        <v>1236</v>
      </c>
      <c r="R18" s="2" t="s">
        <v>246</v>
      </c>
      <c r="S18" s="2" t="s">
        <v>1237</v>
      </c>
      <c r="T18" s="2" t="s">
        <v>246</v>
      </c>
      <c r="U18" s="2" t="s">
        <v>246</v>
      </c>
      <c r="V18" s="2" t="s">
        <v>246</v>
      </c>
      <c r="W18" s="2" t="s">
        <v>116</v>
      </c>
      <c r="X18" s="2" t="s">
        <v>1245</v>
      </c>
      <c r="Y18" s="2" t="s">
        <v>246</v>
      </c>
      <c r="Z18" s="2" t="s">
        <v>1237</v>
      </c>
      <c r="AA18" s="2" t="s">
        <v>246</v>
      </c>
      <c r="AB18" s="2" t="s">
        <v>246</v>
      </c>
      <c r="AC18" s="2" t="s">
        <v>246</v>
      </c>
      <c r="AD18" s="61">
        <v>0</v>
      </c>
      <c r="AE18" s="61">
        <v>0</v>
      </c>
      <c r="AF18" s="61">
        <v>0</v>
      </c>
      <c r="AG18" s="61">
        <v>0</v>
      </c>
      <c r="AH18" s="61">
        <v>0</v>
      </c>
      <c r="AI18" s="61">
        <v>0</v>
      </c>
      <c r="AJ18" s="61">
        <v>0</v>
      </c>
      <c r="AK18" s="61">
        <v>9</v>
      </c>
      <c r="AL18" s="61">
        <v>0</v>
      </c>
      <c r="AM18" s="61">
        <v>100</v>
      </c>
      <c r="AN18" s="61">
        <v>0</v>
      </c>
      <c r="AO18" s="62">
        <f t="shared" si="4"/>
        <v>0</v>
      </c>
      <c r="AP18" s="62">
        <f t="shared" si="5"/>
        <v>0</v>
      </c>
      <c r="AQ18" s="62">
        <f t="shared" si="6"/>
        <v>0</v>
      </c>
      <c r="AR18" s="62">
        <f t="shared" si="7"/>
        <v>9</v>
      </c>
      <c r="AS18" s="20">
        <v>0</v>
      </c>
      <c r="AT18" s="20">
        <v>0</v>
      </c>
      <c r="AU18" s="20">
        <v>0</v>
      </c>
      <c r="AV18" s="20">
        <v>0</v>
      </c>
      <c r="AW18" s="20">
        <v>0</v>
      </c>
      <c r="AX18" s="20">
        <v>0</v>
      </c>
      <c r="AY18" s="20">
        <v>0</v>
      </c>
      <c r="AZ18" s="20">
        <v>0</v>
      </c>
      <c r="BA18" s="20">
        <v>0</v>
      </c>
      <c r="BB18" s="20">
        <v>0</v>
      </c>
      <c r="BC18" s="20">
        <v>0</v>
      </c>
      <c r="BD18" s="20">
        <f t="shared" si="8"/>
        <v>0</v>
      </c>
      <c r="BE18" s="20">
        <v>0</v>
      </c>
      <c r="BF18" s="20">
        <v>0</v>
      </c>
      <c r="BG18" s="20">
        <v>0</v>
      </c>
      <c r="BH18" s="20">
        <v>0</v>
      </c>
      <c r="BI18" s="20">
        <v>0</v>
      </c>
      <c r="BJ18" s="20">
        <v>0</v>
      </c>
      <c r="BK18" s="20">
        <v>0</v>
      </c>
      <c r="BL18" s="20">
        <v>0</v>
      </c>
      <c r="BM18" s="20">
        <v>0</v>
      </c>
      <c r="BN18" s="20">
        <v>0</v>
      </c>
      <c r="BO18" s="20">
        <v>0</v>
      </c>
      <c r="BP18" s="20">
        <f t="shared" si="9"/>
        <v>0</v>
      </c>
      <c r="BQ18" s="20">
        <v>0</v>
      </c>
      <c r="BR18" s="20">
        <v>0</v>
      </c>
      <c r="BS18" s="20">
        <v>0</v>
      </c>
      <c r="BT18" s="20">
        <v>0</v>
      </c>
      <c r="BU18" s="20">
        <v>0</v>
      </c>
      <c r="BV18" s="20">
        <v>0</v>
      </c>
      <c r="BW18" s="20">
        <v>0</v>
      </c>
      <c r="BX18" s="20">
        <v>0</v>
      </c>
      <c r="BY18" s="20">
        <v>0</v>
      </c>
      <c r="BZ18" s="20">
        <v>0</v>
      </c>
      <c r="CA18" s="20">
        <v>0</v>
      </c>
      <c r="CB18" s="20">
        <f t="shared" si="10"/>
        <v>0</v>
      </c>
      <c r="CC18" s="20">
        <v>0</v>
      </c>
      <c r="CD18" s="20">
        <v>0</v>
      </c>
      <c r="CE18" s="20">
        <v>0</v>
      </c>
      <c r="CF18" s="20">
        <v>0</v>
      </c>
      <c r="CG18" s="20">
        <v>0</v>
      </c>
      <c r="CH18" s="20">
        <v>0</v>
      </c>
      <c r="CI18" s="20">
        <v>0</v>
      </c>
      <c r="CJ18" s="20">
        <v>0</v>
      </c>
      <c r="CK18" s="20">
        <v>0</v>
      </c>
      <c r="CL18" s="20">
        <v>0</v>
      </c>
      <c r="CM18" s="20">
        <v>0</v>
      </c>
      <c r="CN18" s="20">
        <f t="shared" si="11"/>
        <v>0</v>
      </c>
      <c r="CO18" s="20">
        <v>0</v>
      </c>
      <c r="CP18" s="20">
        <v>0</v>
      </c>
      <c r="CQ18" s="20">
        <v>0</v>
      </c>
      <c r="CR18" s="20">
        <v>0</v>
      </c>
      <c r="CS18" s="20">
        <v>0</v>
      </c>
      <c r="CT18" s="20">
        <v>0</v>
      </c>
      <c r="CU18" s="20">
        <v>0</v>
      </c>
      <c r="CV18" s="20">
        <v>0</v>
      </c>
      <c r="CW18" s="20">
        <v>0</v>
      </c>
      <c r="CX18" s="20">
        <v>0</v>
      </c>
      <c r="CY18" s="20">
        <v>0</v>
      </c>
      <c r="CZ18" s="20">
        <f t="shared" si="12"/>
        <v>0</v>
      </c>
      <c r="DA18" s="20">
        <v>0</v>
      </c>
      <c r="DB18" s="20">
        <v>0</v>
      </c>
      <c r="DC18" s="20">
        <v>0</v>
      </c>
      <c r="DD18" s="20">
        <v>0</v>
      </c>
      <c r="DE18" s="20">
        <v>0</v>
      </c>
      <c r="DF18" s="20">
        <v>0</v>
      </c>
      <c r="DG18" s="20">
        <v>0</v>
      </c>
      <c r="DH18" s="20">
        <v>0</v>
      </c>
      <c r="DI18" s="20">
        <v>0</v>
      </c>
      <c r="DJ18" s="20">
        <v>0</v>
      </c>
      <c r="DK18" s="20">
        <v>0</v>
      </c>
      <c r="DL18" s="20">
        <f t="shared" si="13"/>
        <v>0</v>
      </c>
      <c r="DM18" s="20">
        <v>0</v>
      </c>
      <c r="DN18" s="20">
        <v>0</v>
      </c>
      <c r="DO18" s="20">
        <v>0</v>
      </c>
      <c r="DP18" s="20">
        <v>0</v>
      </c>
      <c r="DQ18" s="20">
        <v>0</v>
      </c>
      <c r="DR18" s="20">
        <v>0</v>
      </c>
      <c r="DS18" s="20">
        <v>0</v>
      </c>
      <c r="DT18" s="20">
        <v>0</v>
      </c>
      <c r="DU18" s="20">
        <v>0</v>
      </c>
      <c r="DV18" s="20">
        <v>0</v>
      </c>
      <c r="DW18" s="20">
        <v>0</v>
      </c>
      <c r="DX18" s="20">
        <f t="shared" si="14"/>
        <v>0</v>
      </c>
      <c r="DY18" s="20">
        <v>0</v>
      </c>
      <c r="DZ18" s="20">
        <v>0</v>
      </c>
      <c r="EA18" s="20">
        <v>1</v>
      </c>
      <c r="EB18" s="20">
        <v>0</v>
      </c>
      <c r="EC18" s="20">
        <v>0</v>
      </c>
      <c r="ED18" s="20">
        <v>0</v>
      </c>
      <c r="EE18" s="20">
        <v>0</v>
      </c>
      <c r="EF18" s="20">
        <v>0</v>
      </c>
      <c r="EG18" s="20">
        <v>0</v>
      </c>
      <c r="EH18" s="20">
        <v>0</v>
      </c>
      <c r="EI18" s="20">
        <v>0</v>
      </c>
      <c r="EJ18" s="20">
        <f t="shared" si="15"/>
        <v>1</v>
      </c>
      <c r="EK18" s="20">
        <v>0</v>
      </c>
      <c r="EL18" s="20">
        <v>0</v>
      </c>
      <c r="EM18" s="20">
        <v>0</v>
      </c>
      <c r="EN18" s="20">
        <v>0</v>
      </c>
      <c r="EO18" s="20">
        <v>0</v>
      </c>
      <c r="EP18" s="20">
        <v>0</v>
      </c>
      <c r="EQ18" s="20">
        <v>0</v>
      </c>
      <c r="ER18" s="20">
        <v>0</v>
      </c>
      <c r="ES18" s="20">
        <v>0</v>
      </c>
      <c r="ET18" s="20">
        <v>0</v>
      </c>
      <c r="EU18" s="20">
        <v>0</v>
      </c>
      <c r="EV18" s="20">
        <f t="shared" si="16"/>
        <v>0</v>
      </c>
      <c r="EW18" s="20">
        <v>1</v>
      </c>
      <c r="EX18" s="20">
        <v>1</v>
      </c>
      <c r="EY18" s="20">
        <v>1</v>
      </c>
      <c r="EZ18" s="20">
        <v>1</v>
      </c>
      <c r="FA18" s="20">
        <v>1</v>
      </c>
      <c r="FB18" s="20">
        <v>1</v>
      </c>
      <c r="FC18" s="20">
        <v>1</v>
      </c>
      <c r="FD18" s="20">
        <v>1</v>
      </c>
      <c r="FE18" s="20">
        <v>1</v>
      </c>
      <c r="FF18" s="20">
        <v>1</v>
      </c>
      <c r="FG18" s="20">
        <v>1</v>
      </c>
      <c r="FH18" s="20">
        <f t="shared" si="17"/>
        <v>11</v>
      </c>
      <c r="FI18" s="20">
        <v>0</v>
      </c>
      <c r="FJ18" s="20">
        <v>0</v>
      </c>
      <c r="FK18" s="20">
        <v>0</v>
      </c>
      <c r="FL18" s="20">
        <v>0</v>
      </c>
      <c r="FM18" s="20">
        <v>0</v>
      </c>
      <c r="FN18" s="20">
        <v>0</v>
      </c>
      <c r="FO18" s="20">
        <v>0</v>
      </c>
      <c r="FP18" s="20">
        <v>0</v>
      </c>
      <c r="FQ18" s="20">
        <v>0</v>
      </c>
      <c r="FR18" s="20">
        <v>0</v>
      </c>
      <c r="FS18" s="20">
        <v>0</v>
      </c>
      <c r="FT18" s="20">
        <f t="shared" si="18"/>
        <v>0</v>
      </c>
      <c r="FU18" s="20" t="s">
        <v>784</v>
      </c>
      <c r="FV18" s="20">
        <f t="shared" si="19"/>
        <v>0</v>
      </c>
      <c r="FW18" s="20">
        <f t="shared" si="20"/>
        <v>0</v>
      </c>
      <c r="FX18" s="20">
        <f t="shared" si="21"/>
        <v>0</v>
      </c>
      <c r="FY18" s="20">
        <f t="shared" si="22"/>
        <v>0</v>
      </c>
      <c r="FZ18" s="20">
        <f t="shared" si="23"/>
        <v>0</v>
      </c>
      <c r="GA18" s="20">
        <f t="shared" si="24"/>
        <v>0</v>
      </c>
      <c r="GB18" s="20">
        <f t="shared" si="25"/>
        <v>0</v>
      </c>
      <c r="GC18" s="20">
        <f t="shared" si="26"/>
        <v>0</v>
      </c>
      <c r="GD18" s="20">
        <f t="shared" si="27"/>
        <v>0</v>
      </c>
      <c r="GE18" s="20">
        <f t="shared" si="28"/>
        <v>0</v>
      </c>
      <c r="GF18" s="20">
        <f t="shared" si="29"/>
        <v>0</v>
      </c>
      <c r="GG18" s="64">
        <f t="shared" si="30"/>
        <v>0</v>
      </c>
      <c r="GH18" s="20">
        <f t="shared" si="31"/>
        <v>0</v>
      </c>
      <c r="GI18" s="20">
        <f t="shared" si="32"/>
        <v>0</v>
      </c>
      <c r="GJ18" s="20">
        <f t="shared" si="33"/>
        <v>0</v>
      </c>
      <c r="GK18" s="20">
        <f t="shared" si="34"/>
        <v>0</v>
      </c>
      <c r="GL18" s="20">
        <f t="shared" si="35"/>
        <v>0</v>
      </c>
      <c r="GM18" s="20">
        <f t="shared" si="36"/>
        <v>0</v>
      </c>
      <c r="GN18" s="20">
        <f t="shared" si="37"/>
        <v>0</v>
      </c>
      <c r="GO18" s="20">
        <f t="shared" si="38"/>
        <v>0</v>
      </c>
      <c r="GP18" s="20">
        <f t="shared" si="39"/>
        <v>0</v>
      </c>
      <c r="GQ18" s="20">
        <f t="shared" si="40"/>
        <v>0</v>
      </c>
      <c r="GR18" s="20">
        <f t="shared" si="41"/>
        <v>0</v>
      </c>
      <c r="GS18" s="64">
        <f t="shared" si="42"/>
        <v>0</v>
      </c>
      <c r="GT18" s="20">
        <f t="shared" si="43"/>
        <v>0</v>
      </c>
      <c r="GU18" s="20">
        <f t="shared" si="44"/>
        <v>0</v>
      </c>
      <c r="GV18" s="20">
        <f t="shared" si="45"/>
        <v>0</v>
      </c>
      <c r="GW18" s="20">
        <f t="shared" si="46"/>
        <v>0</v>
      </c>
      <c r="GX18" s="20">
        <f t="shared" si="47"/>
        <v>0</v>
      </c>
      <c r="GY18" s="20">
        <f t="shared" si="48"/>
        <v>0</v>
      </c>
      <c r="GZ18" s="20">
        <f t="shared" si="49"/>
        <v>0</v>
      </c>
      <c r="HA18" s="20">
        <f t="shared" si="50"/>
        <v>0</v>
      </c>
      <c r="HB18" s="20">
        <f t="shared" si="51"/>
        <v>0</v>
      </c>
      <c r="HC18" s="20">
        <f t="shared" si="52"/>
        <v>0</v>
      </c>
      <c r="HD18" s="20">
        <f t="shared" si="53"/>
        <v>0</v>
      </c>
      <c r="HE18" s="64">
        <f t="shared" si="54"/>
        <v>0</v>
      </c>
      <c r="HF18" s="20">
        <f t="shared" si="55"/>
        <v>0</v>
      </c>
      <c r="HG18" s="20">
        <f t="shared" si="56"/>
        <v>0</v>
      </c>
      <c r="HH18" s="20">
        <f t="shared" si="57"/>
        <v>1</v>
      </c>
      <c r="HI18" s="20">
        <f t="shared" si="58"/>
        <v>0</v>
      </c>
      <c r="HJ18" s="20">
        <f t="shared" si="59"/>
        <v>0</v>
      </c>
      <c r="HK18" s="20">
        <f t="shared" si="60"/>
        <v>0</v>
      </c>
      <c r="HL18" s="20">
        <f t="shared" si="61"/>
        <v>0</v>
      </c>
      <c r="HM18" s="20">
        <f t="shared" si="62"/>
        <v>0</v>
      </c>
      <c r="HN18" s="20">
        <f t="shared" si="63"/>
        <v>0</v>
      </c>
      <c r="HO18" s="20">
        <f t="shared" si="64"/>
        <v>0</v>
      </c>
      <c r="HP18" s="20">
        <f t="shared" si="65"/>
        <v>0</v>
      </c>
      <c r="HQ18" s="64">
        <f t="shared" si="66"/>
        <v>1</v>
      </c>
      <c r="HR18" s="20" t="s">
        <v>784</v>
      </c>
    </row>
    <row r="19" spans="1:226" ht="12.6" customHeight="1" x14ac:dyDescent="0.2">
      <c r="A19" s="20" t="s">
        <v>916</v>
      </c>
      <c r="B19" s="2" t="s">
        <v>17</v>
      </c>
      <c r="C19" s="2" t="s">
        <v>878</v>
      </c>
      <c r="D19" s="2" t="s">
        <v>1071</v>
      </c>
      <c r="E19" s="2" t="s">
        <v>1181</v>
      </c>
      <c r="F19" s="2" t="s">
        <v>13</v>
      </c>
      <c r="G19" s="2" t="s">
        <v>1223</v>
      </c>
      <c r="H19" s="2">
        <v>7</v>
      </c>
      <c r="I19" s="2">
        <v>19</v>
      </c>
      <c r="J19" s="21">
        <v>2024</v>
      </c>
      <c r="K19" s="2" t="s">
        <v>246</v>
      </c>
      <c r="L19" s="2" t="s">
        <v>246</v>
      </c>
      <c r="M19" s="2" t="s">
        <v>246</v>
      </c>
      <c r="N19" s="2" t="s">
        <v>246</v>
      </c>
      <c r="O19" s="2" t="s">
        <v>116</v>
      </c>
      <c r="P19" s="2" t="s">
        <v>246</v>
      </c>
      <c r="Q19" s="2" t="s">
        <v>1237</v>
      </c>
      <c r="R19" s="2" t="s">
        <v>116</v>
      </c>
      <c r="S19" s="2" t="s">
        <v>1242</v>
      </c>
      <c r="T19" s="2" t="s">
        <v>116</v>
      </c>
      <c r="U19" s="2" t="s">
        <v>116</v>
      </c>
      <c r="V19" s="2" t="s">
        <v>116</v>
      </c>
      <c r="W19" s="2" t="s">
        <v>246</v>
      </c>
      <c r="X19" s="2" t="s">
        <v>1237</v>
      </c>
      <c r="Y19" s="2" t="s">
        <v>116</v>
      </c>
      <c r="Z19" s="2" t="s">
        <v>1242</v>
      </c>
      <c r="AA19" s="2" t="s">
        <v>116</v>
      </c>
      <c r="AB19" s="2" t="s">
        <v>246</v>
      </c>
      <c r="AC19" s="2" t="s">
        <v>246</v>
      </c>
      <c r="AD19" s="61">
        <v>0</v>
      </c>
      <c r="AE19" s="61">
        <v>0</v>
      </c>
      <c r="AF19" s="61">
        <v>0</v>
      </c>
      <c r="AG19" s="61">
        <v>0</v>
      </c>
      <c r="AH19" s="61">
        <v>0</v>
      </c>
      <c r="AI19" s="61">
        <v>45</v>
      </c>
      <c r="AJ19" s="61">
        <v>0</v>
      </c>
      <c r="AK19" s="61">
        <v>45</v>
      </c>
      <c r="AL19" s="61">
        <v>0</v>
      </c>
      <c r="AM19" s="61">
        <v>9</v>
      </c>
      <c r="AN19" s="61">
        <v>64</v>
      </c>
      <c r="AO19" s="62">
        <f t="shared" si="4"/>
        <v>0</v>
      </c>
      <c r="AP19" s="62">
        <f t="shared" si="5"/>
        <v>0</v>
      </c>
      <c r="AQ19" s="62">
        <f t="shared" si="6"/>
        <v>0</v>
      </c>
      <c r="AR19" s="62">
        <f t="shared" si="7"/>
        <v>45</v>
      </c>
      <c r="AS19" s="20">
        <v>0</v>
      </c>
      <c r="AT19" s="20">
        <v>0</v>
      </c>
      <c r="AU19" s="20">
        <v>0</v>
      </c>
      <c r="AV19" s="20">
        <v>0</v>
      </c>
      <c r="AW19" s="20">
        <v>0</v>
      </c>
      <c r="AX19" s="20">
        <v>0</v>
      </c>
      <c r="AY19" s="20">
        <v>0</v>
      </c>
      <c r="AZ19" s="20">
        <v>0</v>
      </c>
      <c r="BA19" s="20">
        <v>0</v>
      </c>
      <c r="BB19" s="20">
        <v>0</v>
      </c>
      <c r="BC19" s="20">
        <v>0</v>
      </c>
      <c r="BD19" s="20">
        <f t="shared" si="8"/>
        <v>0</v>
      </c>
      <c r="BE19" s="20">
        <v>0</v>
      </c>
      <c r="BF19" s="20">
        <v>0</v>
      </c>
      <c r="BG19" s="20">
        <v>0</v>
      </c>
      <c r="BH19" s="20">
        <v>0</v>
      </c>
      <c r="BI19" s="20">
        <v>0</v>
      </c>
      <c r="BJ19" s="20">
        <v>0</v>
      </c>
      <c r="BK19" s="20">
        <v>0</v>
      </c>
      <c r="BL19" s="20">
        <v>0</v>
      </c>
      <c r="BM19" s="20">
        <v>0</v>
      </c>
      <c r="BN19" s="20">
        <v>0</v>
      </c>
      <c r="BO19" s="20">
        <v>0</v>
      </c>
      <c r="BP19" s="20">
        <f t="shared" si="9"/>
        <v>0</v>
      </c>
      <c r="BQ19" s="20">
        <v>0</v>
      </c>
      <c r="BR19" s="20">
        <v>0</v>
      </c>
      <c r="BS19" s="20">
        <v>0</v>
      </c>
      <c r="BT19" s="20">
        <v>0</v>
      </c>
      <c r="BU19" s="20">
        <v>0</v>
      </c>
      <c r="BV19" s="20">
        <v>0</v>
      </c>
      <c r="BW19" s="20">
        <v>0</v>
      </c>
      <c r="BX19" s="20">
        <v>0</v>
      </c>
      <c r="BY19" s="20">
        <v>0</v>
      </c>
      <c r="BZ19" s="20">
        <v>0</v>
      </c>
      <c r="CA19" s="20">
        <v>0</v>
      </c>
      <c r="CB19" s="20">
        <f t="shared" si="10"/>
        <v>0</v>
      </c>
      <c r="CC19" s="20">
        <v>0</v>
      </c>
      <c r="CD19" s="20">
        <v>0</v>
      </c>
      <c r="CE19" s="20">
        <v>0</v>
      </c>
      <c r="CF19" s="20">
        <v>0</v>
      </c>
      <c r="CG19" s="20">
        <v>0</v>
      </c>
      <c r="CH19" s="20">
        <v>0</v>
      </c>
      <c r="CI19" s="20">
        <v>0</v>
      </c>
      <c r="CJ19" s="20">
        <v>0</v>
      </c>
      <c r="CK19" s="20">
        <v>0</v>
      </c>
      <c r="CL19" s="20">
        <v>0</v>
      </c>
      <c r="CM19" s="20">
        <v>0</v>
      </c>
      <c r="CN19" s="20">
        <f t="shared" si="11"/>
        <v>0</v>
      </c>
      <c r="CO19" s="20">
        <v>0</v>
      </c>
      <c r="CP19" s="20">
        <v>0</v>
      </c>
      <c r="CQ19" s="20">
        <v>0</v>
      </c>
      <c r="CR19" s="20">
        <v>0</v>
      </c>
      <c r="CS19" s="20">
        <v>0</v>
      </c>
      <c r="CT19" s="20">
        <v>0</v>
      </c>
      <c r="CU19" s="20">
        <v>0</v>
      </c>
      <c r="CV19" s="20">
        <v>0</v>
      </c>
      <c r="CW19" s="20">
        <v>0</v>
      </c>
      <c r="CX19" s="20">
        <v>0</v>
      </c>
      <c r="CY19" s="20">
        <v>0</v>
      </c>
      <c r="CZ19" s="20">
        <f t="shared" si="12"/>
        <v>0</v>
      </c>
      <c r="DA19" s="20">
        <v>0</v>
      </c>
      <c r="DB19" s="20">
        <v>0</v>
      </c>
      <c r="DC19" s="20">
        <v>0</v>
      </c>
      <c r="DD19" s="20">
        <v>1</v>
      </c>
      <c r="DE19" s="20">
        <v>1</v>
      </c>
      <c r="DF19" s="20">
        <v>0</v>
      </c>
      <c r="DG19" s="20">
        <v>0</v>
      </c>
      <c r="DH19" s="20">
        <v>1</v>
      </c>
      <c r="DI19" s="20">
        <v>1</v>
      </c>
      <c r="DJ19" s="20">
        <v>0</v>
      </c>
      <c r="DK19" s="20">
        <v>1</v>
      </c>
      <c r="DL19" s="20">
        <f t="shared" si="13"/>
        <v>5</v>
      </c>
      <c r="DM19" s="20">
        <v>0</v>
      </c>
      <c r="DN19" s="20">
        <v>0</v>
      </c>
      <c r="DO19" s="20">
        <v>0</v>
      </c>
      <c r="DP19" s="20">
        <v>0</v>
      </c>
      <c r="DQ19" s="20">
        <v>0</v>
      </c>
      <c r="DR19" s="20">
        <v>0</v>
      </c>
      <c r="DS19" s="20">
        <v>0</v>
      </c>
      <c r="DT19" s="20">
        <v>0</v>
      </c>
      <c r="DU19" s="20">
        <v>0</v>
      </c>
      <c r="DV19" s="20">
        <v>0</v>
      </c>
      <c r="DW19" s="20">
        <v>0</v>
      </c>
      <c r="DX19" s="20">
        <f t="shared" si="14"/>
        <v>0</v>
      </c>
      <c r="DY19" s="20">
        <v>1</v>
      </c>
      <c r="DZ19" s="20">
        <v>1</v>
      </c>
      <c r="EA19" s="20">
        <v>0</v>
      </c>
      <c r="EB19" s="20">
        <v>0</v>
      </c>
      <c r="EC19" s="20">
        <v>0</v>
      </c>
      <c r="ED19" s="20">
        <v>1</v>
      </c>
      <c r="EE19" s="20">
        <v>1</v>
      </c>
      <c r="EF19" s="20">
        <v>1</v>
      </c>
      <c r="EG19" s="20">
        <v>0</v>
      </c>
      <c r="EH19" s="20">
        <v>0</v>
      </c>
      <c r="EI19" s="20">
        <v>0</v>
      </c>
      <c r="EJ19" s="20">
        <f t="shared" si="15"/>
        <v>5</v>
      </c>
      <c r="EK19" s="20">
        <v>0</v>
      </c>
      <c r="EL19" s="20">
        <v>0</v>
      </c>
      <c r="EM19" s="20">
        <v>0</v>
      </c>
      <c r="EN19" s="20">
        <v>0</v>
      </c>
      <c r="EO19" s="20">
        <v>0</v>
      </c>
      <c r="EP19" s="20">
        <v>0</v>
      </c>
      <c r="EQ19" s="20">
        <v>0</v>
      </c>
      <c r="ER19" s="20">
        <v>0</v>
      </c>
      <c r="ES19" s="20">
        <v>0</v>
      </c>
      <c r="ET19" s="20">
        <v>0</v>
      </c>
      <c r="EU19" s="20">
        <v>0</v>
      </c>
      <c r="EV19" s="20">
        <f t="shared" si="16"/>
        <v>0</v>
      </c>
      <c r="EW19" s="20">
        <v>0</v>
      </c>
      <c r="EX19" s="20">
        <v>0</v>
      </c>
      <c r="EY19" s="20">
        <v>0</v>
      </c>
      <c r="EZ19" s="20">
        <v>0</v>
      </c>
      <c r="FA19" s="20">
        <v>0</v>
      </c>
      <c r="FB19" s="20">
        <v>0</v>
      </c>
      <c r="FC19" s="20">
        <v>0</v>
      </c>
      <c r="FD19" s="20">
        <v>0</v>
      </c>
      <c r="FE19" s="20">
        <v>0</v>
      </c>
      <c r="FF19" s="20">
        <v>1</v>
      </c>
      <c r="FG19" s="20">
        <v>0</v>
      </c>
      <c r="FH19" s="20">
        <f t="shared" si="17"/>
        <v>1</v>
      </c>
      <c r="FI19" s="20">
        <v>1</v>
      </c>
      <c r="FJ19" s="20">
        <v>0</v>
      </c>
      <c r="FK19" s="20">
        <v>1</v>
      </c>
      <c r="FL19" s="20">
        <v>1</v>
      </c>
      <c r="FM19" s="20">
        <v>0</v>
      </c>
      <c r="FN19" s="20">
        <v>1</v>
      </c>
      <c r="FO19" s="20">
        <v>1</v>
      </c>
      <c r="FP19" s="20">
        <v>0</v>
      </c>
      <c r="FQ19" s="20">
        <v>1</v>
      </c>
      <c r="FR19" s="20">
        <v>0</v>
      </c>
      <c r="FS19" s="20">
        <v>1</v>
      </c>
      <c r="FT19" s="20">
        <f t="shared" si="18"/>
        <v>7</v>
      </c>
      <c r="FV19" s="20">
        <f t="shared" si="19"/>
        <v>0</v>
      </c>
      <c r="FW19" s="20">
        <f t="shared" si="20"/>
        <v>0</v>
      </c>
      <c r="FX19" s="20">
        <f t="shared" si="21"/>
        <v>0</v>
      </c>
      <c r="FY19" s="20">
        <f t="shared" si="22"/>
        <v>0</v>
      </c>
      <c r="FZ19" s="20">
        <f t="shared" si="23"/>
        <v>0</v>
      </c>
      <c r="GA19" s="20">
        <f t="shared" si="24"/>
        <v>0</v>
      </c>
      <c r="GB19" s="20">
        <f t="shared" si="25"/>
        <v>0</v>
      </c>
      <c r="GC19" s="20">
        <f t="shared" si="26"/>
        <v>0</v>
      </c>
      <c r="GD19" s="20">
        <f t="shared" si="27"/>
        <v>0</v>
      </c>
      <c r="GE19" s="20">
        <f t="shared" si="28"/>
        <v>0</v>
      </c>
      <c r="GF19" s="20">
        <f t="shared" si="29"/>
        <v>0</v>
      </c>
      <c r="GG19" s="64">
        <f t="shared" si="30"/>
        <v>0</v>
      </c>
      <c r="GH19" s="20">
        <f t="shared" si="31"/>
        <v>0</v>
      </c>
      <c r="GI19" s="20">
        <f t="shared" si="32"/>
        <v>0</v>
      </c>
      <c r="GJ19" s="20">
        <f t="shared" si="33"/>
        <v>0</v>
      </c>
      <c r="GK19" s="20">
        <f t="shared" si="34"/>
        <v>0</v>
      </c>
      <c r="GL19" s="20">
        <f t="shared" si="35"/>
        <v>0</v>
      </c>
      <c r="GM19" s="20">
        <f t="shared" si="36"/>
        <v>0</v>
      </c>
      <c r="GN19" s="20">
        <f t="shared" si="37"/>
        <v>0</v>
      </c>
      <c r="GO19" s="20">
        <f t="shared" si="38"/>
        <v>0</v>
      </c>
      <c r="GP19" s="20">
        <f t="shared" si="39"/>
        <v>0</v>
      </c>
      <c r="GQ19" s="20">
        <f t="shared" si="40"/>
        <v>0</v>
      </c>
      <c r="GR19" s="20">
        <f t="shared" si="41"/>
        <v>0</v>
      </c>
      <c r="GS19" s="64">
        <f t="shared" si="42"/>
        <v>0</v>
      </c>
      <c r="GT19" s="20">
        <f t="shared" si="43"/>
        <v>0</v>
      </c>
      <c r="GU19" s="20">
        <f t="shared" si="44"/>
        <v>0</v>
      </c>
      <c r="GV19" s="20">
        <f t="shared" si="45"/>
        <v>0</v>
      </c>
      <c r="GW19" s="20">
        <f t="shared" si="46"/>
        <v>0</v>
      </c>
      <c r="GX19" s="20">
        <f t="shared" si="47"/>
        <v>0</v>
      </c>
      <c r="GY19" s="20">
        <f t="shared" si="48"/>
        <v>0</v>
      </c>
      <c r="GZ19" s="20">
        <f t="shared" si="49"/>
        <v>0</v>
      </c>
      <c r="HA19" s="20">
        <f t="shared" si="50"/>
        <v>0</v>
      </c>
      <c r="HB19" s="20">
        <f t="shared" si="51"/>
        <v>0</v>
      </c>
      <c r="HC19" s="20">
        <f t="shared" si="52"/>
        <v>0</v>
      </c>
      <c r="HD19" s="20">
        <f t="shared" si="53"/>
        <v>0</v>
      </c>
      <c r="HE19" s="64">
        <f t="shared" si="54"/>
        <v>0</v>
      </c>
      <c r="HF19" s="20">
        <f t="shared" si="55"/>
        <v>1</v>
      </c>
      <c r="HG19" s="20">
        <f t="shared" si="56"/>
        <v>1</v>
      </c>
      <c r="HH19" s="20">
        <f t="shared" si="57"/>
        <v>0</v>
      </c>
      <c r="HI19" s="20">
        <f t="shared" si="58"/>
        <v>0</v>
      </c>
      <c r="HJ19" s="20">
        <f t="shared" si="59"/>
        <v>0</v>
      </c>
      <c r="HK19" s="20">
        <f t="shared" si="60"/>
        <v>1</v>
      </c>
      <c r="HL19" s="20">
        <f t="shared" si="61"/>
        <v>1</v>
      </c>
      <c r="HM19" s="20">
        <f t="shared" si="62"/>
        <v>1</v>
      </c>
      <c r="HN19" s="20">
        <f t="shared" si="63"/>
        <v>0</v>
      </c>
      <c r="HO19" s="20">
        <f t="shared" si="64"/>
        <v>0</v>
      </c>
      <c r="HP19" s="20">
        <f t="shared" si="65"/>
        <v>0</v>
      </c>
      <c r="HQ19" s="64">
        <f t="shared" si="66"/>
        <v>5</v>
      </c>
    </row>
    <row r="20" spans="1:226" ht="12.6" customHeight="1" x14ac:dyDescent="0.2">
      <c r="A20" s="20" t="s">
        <v>916</v>
      </c>
      <c r="B20" s="2" t="s">
        <v>16</v>
      </c>
      <c r="C20" s="2" t="s">
        <v>879</v>
      </c>
      <c r="D20" s="2" t="s">
        <v>1071</v>
      </c>
      <c r="E20" s="2" t="s">
        <v>1181</v>
      </c>
      <c r="F20" s="2" t="s">
        <v>13</v>
      </c>
      <c r="G20" s="2" t="s">
        <v>1223</v>
      </c>
      <c r="H20" s="2">
        <v>7</v>
      </c>
      <c r="I20" s="2">
        <v>19</v>
      </c>
      <c r="J20" s="21">
        <v>2024</v>
      </c>
      <c r="K20" s="2" t="s">
        <v>246</v>
      </c>
      <c r="L20" s="2" t="s">
        <v>246</v>
      </c>
      <c r="M20" s="2" t="s">
        <v>246</v>
      </c>
      <c r="N20" s="2" t="s">
        <v>116</v>
      </c>
      <c r="O20" s="2" t="s">
        <v>116</v>
      </c>
      <c r="P20" s="2" t="s">
        <v>246</v>
      </c>
      <c r="Q20" s="2" t="s">
        <v>1237</v>
      </c>
      <c r="R20" s="2" t="s">
        <v>116</v>
      </c>
      <c r="S20" s="2" t="s">
        <v>1242</v>
      </c>
      <c r="T20" s="2" t="s">
        <v>116</v>
      </c>
      <c r="U20" s="2" t="s">
        <v>116</v>
      </c>
      <c r="V20" s="2" t="s">
        <v>116</v>
      </c>
      <c r="W20" s="2" t="s">
        <v>246</v>
      </c>
      <c r="X20" s="2" t="s">
        <v>1237</v>
      </c>
      <c r="Y20" s="2" t="s">
        <v>116</v>
      </c>
      <c r="Z20" s="2" t="s">
        <v>1242</v>
      </c>
      <c r="AA20" s="2" t="s">
        <v>116</v>
      </c>
      <c r="AB20" s="2" t="s">
        <v>116</v>
      </c>
      <c r="AC20" s="2" t="s">
        <v>116</v>
      </c>
      <c r="AD20" s="61">
        <v>0</v>
      </c>
      <c r="AE20" s="61">
        <v>0</v>
      </c>
      <c r="AF20" s="61">
        <v>0</v>
      </c>
      <c r="AG20" s="61">
        <v>0</v>
      </c>
      <c r="AH20" s="61">
        <v>0</v>
      </c>
      <c r="AI20" s="61">
        <v>27</v>
      </c>
      <c r="AJ20" s="61">
        <v>0</v>
      </c>
      <c r="AK20" s="61">
        <v>64</v>
      </c>
      <c r="AL20" s="61">
        <v>0</v>
      </c>
      <c r="AM20" s="61">
        <v>36</v>
      </c>
      <c r="AN20" s="61">
        <v>36</v>
      </c>
      <c r="AO20" s="62">
        <f t="shared" si="4"/>
        <v>0</v>
      </c>
      <c r="AP20" s="62">
        <f t="shared" si="5"/>
        <v>0</v>
      </c>
      <c r="AQ20" s="62">
        <f t="shared" si="6"/>
        <v>0</v>
      </c>
      <c r="AR20" s="62">
        <f t="shared" si="7"/>
        <v>64</v>
      </c>
      <c r="AS20" s="20">
        <v>0</v>
      </c>
      <c r="AT20" s="20">
        <v>0</v>
      </c>
      <c r="AU20" s="20">
        <v>0</v>
      </c>
      <c r="AV20" s="20">
        <v>0</v>
      </c>
      <c r="AW20" s="20">
        <v>0</v>
      </c>
      <c r="AX20" s="20">
        <v>0</v>
      </c>
      <c r="AY20" s="20">
        <v>0</v>
      </c>
      <c r="AZ20" s="20">
        <v>0</v>
      </c>
      <c r="BA20" s="20">
        <v>0</v>
      </c>
      <c r="BB20" s="20">
        <v>0</v>
      </c>
      <c r="BC20" s="20">
        <v>0</v>
      </c>
      <c r="BD20" s="20">
        <f t="shared" si="8"/>
        <v>0</v>
      </c>
      <c r="BE20" s="20">
        <v>0</v>
      </c>
      <c r="BF20" s="20">
        <v>0</v>
      </c>
      <c r="BG20" s="20">
        <v>0</v>
      </c>
      <c r="BH20" s="20">
        <v>0</v>
      </c>
      <c r="BI20" s="20">
        <v>0</v>
      </c>
      <c r="BJ20" s="20">
        <v>0</v>
      </c>
      <c r="BK20" s="20">
        <v>0</v>
      </c>
      <c r="BL20" s="20">
        <v>0</v>
      </c>
      <c r="BM20" s="20">
        <v>0</v>
      </c>
      <c r="BN20" s="20">
        <v>0</v>
      </c>
      <c r="BO20" s="20">
        <v>0</v>
      </c>
      <c r="BP20" s="20">
        <f t="shared" si="9"/>
        <v>0</v>
      </c>
      <c r="BQ20" s="20">
        <v>0</v>
      </c>
      <c r="BR20" s="20">
        <v>0</v>
      </c>
      <c r="BS20" s="20">
        <v>0</v>
      </c>
      <c r="BT20" s="20">
        <v>0</v>
      </c>
      <c r="BU20" s="20">
        <v>0</v>
      </c>
      <c r="BV20" s="20">
        <v>0</v>
      </c>
      <c r="BW20" s="20">
        <v>0</v>
      </c>
      <c r="BX20" s="20">
        <v>0</v>
      </c>
      <c r="BY20" s="20">
        <v>0</v>
      </c>
      <c r="BZ20" s="20">
        <v>0</v>
      </c>
      <c r="CA20" s="20">
        <v>0</v>
      </c>
      <c r="CB20" s="20">
        <f t="shared" si="10"/>
        <v>0</v>
      </c>
      <c r="CC20" s="20">
        <v>0</v>
      </c>
      <c r="CD20" s="20">
        <v>0</v>
      </c>
      <c r="CE20" s="20">
        <v>0</v>
      </c>
      <c r="CF20" s="20">
        <v>0</v>
      </c>
      <c r="CG20" s="20">
        <v>0</v>
      </c>
      <c r="CH20" s="20">
        <v>0</v>
      </c>
      <c r="CI20" s="20">
        <v>0</v>
      </c>
      <c r="CJ20" s="20">
        <v>0</v>
      </c>
      <c r="CK20" s="20">
        <v>0</v>
      </c>
      <c r="CL20" s="20">
        <v>0</v>
      </c>
      <c r="CM20" s="20">
        <v>0</v>
      </c>
      <c r="CN20" s="20">
        <f t="shared" si="11"/>
        <v>0</v>
      </c>
      <c r="CO20" s="20">
        <v>0</v>
      </c>
      <c r="CP20" s="20">
        <v>0</v>
      </c>
      <c r="CQ20" s="20">
        <v>0</v>
      </c>
      <c r="CR20" s="20">
        <v>0</v>
      </c>
      <c r="CS20" s="20">
        <v>0</v>
      </c>
      <c r="CT20" s="20">
        <v>0</v>
      </c>
      <c r="CU20" s="20">
        <v>0</v>
      </c>
      <c r="CV20" s="20">
        <v>0</v>
      </c>
      <c r="CW20" s="20">
        <v>0</v>
      </c>
      <c r="CX20" s="20">
        <v>0</v>
      </c>
      <c r="CY20" s="20">
        <v>0</v>
      </c>
      <c r="CZ20" s="20">
        <f t="shared" si="12"/>
        <v>0</v>
      </c>
      <c r="DA20" s="20">
        <v>1</v>
      </c>
      <c r="DB20" s="20">
        <v>0</v>
      </c>
      <c r="DC20" s="20">
        <v>0</v>
      </c>
      <c r="DD20" s="20">
        <v>0</v>
      </c>
      <c r="DE20" s="20">
        <v>0</v>
      </c>
      <c r="DF20" s="20">
        <v>0</v>
      </c>
      <c r="DG20" s="20">
        <v>0</v>
      </c>
      <c r="DH20" s="20">
        <v>0</v>
      </c>
      <c r="DI20" s="20">
        <v>0</v>
      </c>
      <c r="DJ20" s="20">
        <v>1</v>
      </c>
      <c r="DK20" s="20">
        <v>1</v>
      </c>
      <c r="DL20" s="20">
        <f t="shared" si="13"/>
        <v>3</v>
      </c>
      <c r="DM20" s="20">
        <v>0</v>
      </c>
      <c r="DN20" s="20">
        <v>0</v>
      </c>
      <c r="DO20" s="20">
        <v>0</v>
      </c>
      <c r="DP20" s="20">
        <v>0</v>
      </c>
      <c r="DQ20" s="20">
        <v>0</v>
      </c>
      <c r="DR20" s="20">
        <v>0</v>
      </c>
      <c r="DS20" s="20">
        <v>0</v>
      </c>
      <c r="DT20" s="20">
        <v>0</v>
      </c>
      <c r="DU20" s="20">
        <v>0</v>
      </c>
      <c r="DV20" s="20">
        <v>0</v>
      </c>
      <c r="DW20" s="20">
        <v>0</v>
      </c>
      <c r="DX20" s="20">
        <f t="shared" si="14"/>
        <v>0</v>
      </c>
      <c r="DY20" s="20">
        <v>0</v>
      </c>
      <c r="DZ20" s="20">
        <v>1</v>
      </c>
      <c r="EA20" s="20">
        <v>1</v>
      </c>
      <c r="EB20" s="20">
        <v>1</v>
      </c>
      <c r="EC20" s="20">
        <v>1</v>
      </c>
      <c r="ED20" s="20">
        <v>1</v>
      </c>
      <c r="EE20" s="20">
        <v>1</v>
      </c>
      <c r="EF20" s="20">
        <v>1</v>
      </c>
      <c r="EG20" s="20">
        <v>0</v>
      </c>
      <c r="EH20" s="20">
        <v>0</v>
      </c>
      <c r="EI20" s="20">
        <v>0</v>
      </c>
      <c r="EJ20" s="20">
        <f t="shared" si="15"/>
        <v>7</v>
      </c>
      <c r="EK20" s="20">
        <v>0</v>
      </c>
      <c r="EL20" s="20">
        <v>0</v>
      </c>
      <c r="EM20" s="20">
        <v>0</v>
      </c>
      <c r="EN20" s="20">
        <v>0</v>
      </c>
      <c r="EO20" s="20">
        <v>0</v>
      </c>
      <c r="EP20" s="20">
        <v>0</v>
      </c>
      <c r="EQ20" s="20">
        <v>0</v>
      </c>
      <c r="ER20" s="20">
        <v>0</v>
      </c>
      <c r="ES20" s="20">
        <v>0</v>
      </c>
      <c r="ET20" s="20">
        <v>0</v>
      </c>
      <c r="EU20" s="20">
        <v>0</v>
      </c>
      <c r="EV20" s="20">
        <f t="shared" si="16"/>
        <v>0</v>
      </c>
      <c r="EW20" s="20">
        <v>0</v>
      </c>
      <c r="EX20" s="20">
        <v>0</v>
      </c>
      <c r="EY20" s="20">
        <v>0</v>
      </c>
      <c r="EZ20" s="20">
        <v>0</v>
      </c>
      <c r="FA20" s="20">
        <v>0</v>
      </c>
      <c r="FB20" s="20">
        <v>1</v>
      </c>
      <c r="FC20" s="20">
        <v>1</v>
      </c>
      <c r="FD20" s="20">
        <v>1</v>
      </c>
      <c r="FE20" s="20">
        <v>1</v>
      </c>
      <c r="FF20" s="20">
        <v>0</v>
      </c>
      <c r="FG20" s="20">
        <v>0</v>
      </c>
      <c r="FH20" s="20">
        <f t="shared" si="17"/>
        <v>4</v>
      </c>
      <c r="FI20" s="20">
        <v>0</v>
      </c>
      <c r="FJ20" s="20">
        <v>1</v>
      </c>
      <c r="FK20" s="20">
        <v>0</v>
      </c>
      <c r="FL20" s="20">
        <v>1</v>
      </c>
      <c r="FM20" s="20">
        <v>1</v>
      </c>
      <c r="FN20" s="20">
        <v>0</v>
      </c>
      <c r="FO20" s="20">
        <v>0</v>
      </c>
      <c r="FP20" s="20">
        <v>0</v>
      </c>
      <c r="FQ20" s="20">
        <v>0</v>
      </c>
      <c r="FR20" s="20">
        <v>1</v>
      </c>
      <c r="FS20" s="20">
        <v>0</v>
      </c>
      <c r="FT20" s="20">
        <f t="shared" si="18"/>
        <v>4</v>
      </c>
      <c r="FV20" s="20">
        <f t="shared" si="19"/>
        <v>0</v>
      </c>
      <c r="FW20" s="20">
        <f t="shared" si="20"/>
        <v>0</v>
      </c>
      <c r="FX20" s="20">
        <f t="shared" si="21"/>
        <v>0</v>
      </c>
      <c r="FY20" s="20">
        <f t="shared" si="22"/>
        <v>0</v>
      </c>
      <c r="FZ20" s="20">
        <f t="shared" si="23"/>
        <v>0</v>
      </c>
      <c r="GA20" s="20">
        <f t="shared" si="24"/>
        <v>0</v>
      </c>
      <c r="GB20" s="20">
        <f t="shared" si="25"/>
        <v>0</v>
      </c>
      <c r="GC20" s="20">
        <f t="shared" si="26"/>
        <v>0</v>
      </c>
      <c r="GD20" s="20">
        <f t="shared" si="27"/>
        <v>0</v>
      </c>
      <c r="GE20" s="20">
        <f t="shared" si="28"/>
        <v>0</v>
      </c>
      <c r="GF20" s="20">
        <f t="shared" si="29"/>
        <v>0</v>
      </c>
      <c r="GG20" s="64">
        <f t="shared" si="30"/>
        <v>0</v>
      </c>
      <c r="GH20" s="20">
        <f t="shared" si="31"/>
        <v>0</v>
      </c>
      <c r="GI20" s="20">
        <f t="shared" si="32"/>
        <v>0</v>
      </c>
      <c r="GJ20" s="20">
        <f t="shared" si="33"/>
        <v>0</v>
      </c>
      <c r="GK20" s="20">
        <f t="shared" si="34"/>
        <v>0</v>
      </c>
      <c r="GL20" s="20">
        <f t="shared" si="35"/>
        <v>0</v>
      </c>
      <c r="GM20" s="20">
        <f t="shared" si="36"/>
        <v>0</v>
      </c>
      <c r="GN20" s="20">
        <f t="shared" si="37"/>
        <v>0</v>
      </c>
      <c r="GO20" s="20">
        <f t="shared" si="38"/>
        <v>0</v>
      </c>
      <c r="GP20" s="20">
        <f t="shared" si="39"/>
        <v>0</v>
      </c>
      <c r="GQ20" s="20">
        <f t="shared" si="40"/>
        <v>0</v>
      </c>
      <c r="GR20" s="20">
        <f t="shared" si="41"/>
        <v>0</v>
      </c>
      <c r="GS20" s="64">
        <f t="shared" si="42"/>
        <v>0</v>
      </c>
      <c r="GT20" s="20">
        <f t="shared" si="43"/>
        <v>0</v>
      </c>
      <c r="GU20" s="20">
        <f t="shared" si="44"/>
        <v>0</v>
      </c>
      <c r="GV20" s="20">
        <f t="shared" si="45"/>
        <v>0</v>
      </c>
      <c r="GW20" s="20">
        <f t="shared" si="46"/>
        <v>0</v>
      </c>
      <c r="GX20" s="20">
        <f t="shared" si="47"/>
        <v>0</v>
      </c>
      <c r="GY20" s="20">
        <f t="shared" si="48"/>
        <v>0</v>
      </c>
      <c r="GZ20" s="20">
        <f t="shared" si="49"/>
        <v>0</v>
      </c>
      <c r="HA20" s="20">
        <f t="shared" si="50"/>
        <v>0</v>
      </c>
      <c r="HB20" s="20">
        <f t="shared" si="51"/>
        <v>0</v>
      </c>
      <c r="HC20" s="20">
        <f t="shared" si="52"/>
        <v>0</v>
      </c>
      <c r="HD20" s="20">
        <f t="shared" si="53"/>
        <v>0</v>
      </c>
      <c r="HE20" s="64">
        <f t="shared" si="54"/>
        <v>0</v>
      </c>
      <c r="HF20" s="20">
        <f t="shared" si="55"/>
        <v>0</v>
      </c>
      <c r="HG20" s="20">
        <f t="shared" si="56"/>
        <v>1</v>
      </c>
      <c r="HH20" s="20">
        <f t="shared" si="57"/>
        <v>1</v>
      </c>
      <c r="HI20" s="20">
        <f t="shared" si="58"/>
        <v>1</v>
      </c>
      <c r="HJ20" s="20">
        <f t="shared" si="59"/>
        <v>1</v>
      </c>
      <c r="HK20" s="20">
        <f t="shared" si="60"/>
        <v>1</v>
      </c>
      <c r="HL20" s="20">
        <f t="shared" si="61"/>
        <v>1</v>
      </c>
      <c r="HM20" s="20">
        <f t="shared" si="62"/>
        <v>1</v>
      </c>
      <c r="HN20" s="20">
        <f t="shared" si="63"/>
        <v>0</v>
      </c>
      <c r="HO20" s="20">
        <f t="shared" si="64"/>
        <v>0</v>
      </c>
      <c r="HP20" s="20">
        <f t="shared" si="65"/>
        <v>0</v>
      </c>
      <c r="HQ20" s="64">
        <f t="shared" si="66"/>
        <v>7</v>
      </c>
    </row>
    <row r="21" spans="1:226" ht="12.6" customHeight="1" x14ac:dyDescent="0.2">
      <c r="A21" s="20" t="s">
        <v>916</v>
      </c>
      <c r="B21" s="2" t="s">
        <v>15</v>
      </c>
      <c r="C21" s="2" t="s">
        <v>880</v>
      </c>
      <c r="D21" s="2" t="s">
        <v>1071</v>
      </c>
      <c r="E21" s="2" t="s">
        <v>1181</v>
      </c>
      <c r="F21" s="2" t="s">
        <v>13</v>
      </c>
      <c r="G21" s="2" t="s">
        <v>1223</v>
      </c>
      <c r="H21" s="2">
        <v>7</v>
      </c>
      <c r="I21" s="2">
        <v>26</v>
      </c>
      <c r="J21" s="21">
        <v>2024</v>
      </c>
      <c r="K21" s="2" t="s">
        <v>246</v>
      </c>
      <c r="L21" s="2" t="s">
        <v>246</v>
      </c>
      <c r="M21" s="2" t="s">
        <v>246</v>
      </c>
      <c r="N21" s="2" t="s">
        <v>246</v>
      </c>
      <c r="O21" s="2" t="s">
        <v>116</v>
      </c>
      <c r="P21" s="2" t="s">
        <v>246</v>
      </c>
      <c r="Q21" s="2" t="s">
        <v>1237</v>
      </c>
      <c r="R21" s="2" t="s">
        <v>116</v>
      </c>
      <c r="S21" s="2" t="s">
        <v>1242</v>
      </c>
      <c r="T21" s="2" t="s">
        <v>116</v>
      </c>
      <c r="U21" s="2" t="s">
        <v>116</v>
      </c>
      <c r="V21" s="2" t="s">
        <v>116</v>
      </c>
      <c r="W21" s="2" t="s">
        <v>246</v>
      </c>
      <c r="X21" s="2" t="s">
        <v>1237</v>
      </c>
      <c r="Y21" s="2" t="s">
        <v>116</v>
      </c>
      <c r="Z21" s="2" t="s">
        <v>1242</v>
      </c>
      <c r="AA21" s="2" t="s">
        <v>116</v>
      </c>
      <c r="AB21" s="2" t="s">
        <v>116</v>
      </c>
      <c r="AC21" s="2" t="s">
        <v>246</v>
      </c>
      <c r="AD21" s="61">
        <v>0</v>
      </c>
      <c r="AE21" s="61">
        <v>0</v>
      </c>
      <c r="AF21" s="61">
        <v>0</v>
      </c>
      <c r="AG21" s="61">
        <v>0</v>
      </c>
      <c r="AH21" s="61">
        <v>0</v>
      </c>
      <c r="AI21" s="61">
        <v>9</v>
      </c>
      <c r="AJ21" s="61">
        <v>0</v>
      </c>
      <c r="AK21" s="61">
        <v>55</v>
      </c>
      <c r="AL21" s="61">
        <v>0</v>
      </c>
      <c r="AM21" s="61">
        <v>18</v>
      </c>
      <c r="AN21" s="61">
        <v>82</v>
      </c>
      <c r="AO21" s="62">
        <f t="shared" si="4"/>
        <v>0</v>
      </c>
      <c r="AP21" s="62">
        <f t="shared" si="5"/>
        <v>0</v>
      </c>
      <c r="AQ21" s="62">
        <f t="shared" si="6"/>
        <v>0</v>
      </c>
      <c r="AR21" s="62">
        <f t="shared" si="7"/>
        <v>55</v>
      </c>
      <c r="AS21" s="20">
        <v>0</v>
      </c>
      <c r="AT21" s="20">
        <v>0</v>
      </c>
      <c r="AU21" s="20">
        <v>0</v>
      </c>
      <c r="AV21" s="20">
        <v>0</v>
      </c>
      <c r="AW21" s="20">
        <v>0</v>
      </c>
      <c r="AX21" s="20">
        <v>0</v>
      </c>
      <c r="AY21" s="20">
        <v>0</v>
      </c>
      <c r="AZ21" s="20">
        <v>0</v>
      </c>
      <c r="BA21" s="20">
        <v>0</v>
      </c>
      <c r="BB21" s="20">
        <v>0</v>
      </c>
      <c r="BC21" s="20">
        <v>0</v>
      </c>
      <c r="BD21" s="20">
        <f t="shared" si="8"/>
        <v>0</v>
      </c>
      <c r="BE21" s="20">
        <v>0</v>
      </c>
      <c r="BF21" s="20">
        <v>0</v>
      </c>
      <c r="BG21" s="20">
        <v>0</v>
      </c>
      <c r="BH21" s="20">
        <v>0</v>
      </c>
      <c r="BI21" s="20">
        <v>0</v>
      </c>
      <c r="BJ21" s="20">
        <v>0</v>
      </c>
      <c r="BK21" s="20">
        <v>0</v>
      </c>
      <c r="BL21" s="20">
        <v>0</v>
      </c>
      <c r="BM21" s="20">
        <v>0</v>
      </c>
      <c r="BN21" s="20">
        <v>0</v>
      </c>
      <c r="BO21" s="20">
        <v>0</v>
      </c>
      <c r="BP21" s="20">
        <f t="shared" si="9"/>
        <v>0</v>
      </c>
      <c r="BQ21" s="20">
        <v>0</v>
      </c>
      <c r="BR21" s="20">
        <v>0</v>
      </c>
      <c r="BS21" s="20">
        <v>0</v>
      </c>
      <c r="BT21" s="20">
        <v>0</v>
      </c>
      <c r="BU21" s="20">
        <v>0</v>
      </c>
      <c r="BV21" s="20">
        <v>0</v>
      </c>
      <c r="BW21" s="20">
        <v>0</v>
      </c>
      <c r="BX21" s="20">
        <v>0</v>
      </c>
      <c r="BY21" s="20">
        <v>0</v>
      </c>
      <c r="BZ21" s="20">
        <v>0</v>
      </c>
      <c r="CA21" s="20">
        <v>0</v>
      </c>
      <c r="CB21" s="20">
        <f t="shared" si="10"/>
        <v>0</v>
      </c>
      <c r="CC21" s="20">
        <v>0</v>
      </c>
      <c r="CD21" s="20">
        <v>0</v>
      </c>
      <c r="CE21" s="20">
        <v>0</v>
      </c>
      <c r="CF21" s="20">
        <v>0</v>
      </c>
      <c r="CG21" s="20">
        <v>0</v>
      </c>
      <c r="CH21" s="20">
        <v>0</v>
      </c>
      <c r="CI21" s="20">
        <v>0</v>
      </c>
      <c r="CJ21" s="20">
        <v>0</v>
      </c>
      <c r="CK21" s="20">
        <v>0</v>
      </c>
      <c r="CL21" s="20">
        <v>0</v>
      </c>
      <c r="CM21" s="20">
        <v>0</v>
      </c>
      <c r="CN21" s="20">
        <f t="shared" si="11"/>
        <v>0</v>
      </c>
      <c r="CO21" s="20">
        <v>0</v>
      </c>
      <c r="CP21" s="20">
        <v>0</v>
      </c>
      <c r="CQ21" s="20">
        <v>0</v>
      </c>
      <c r="CR21" s="20">
        <v>0</v>
      </c>
      <c r="CS21" s="20">
        <v>0</v>
      </c>
      <c r="CT21" s="20">
        <v>0</v>
      </c>
      <c r="CU21" s="20">
        <v>0</v>
      </c>
      <c r="CV21" s="20">
        <v>0</v>
      </c>
      <c r="CW21" s="20">
        <v>0</v>
      </c>
      <c r="CX21" s="20">
        <v>0</v>
      </c>
      <c r="CY21" s="20">
        <v>0</v>
      </c>
      <c r="CZ21" s="20">
        <f t="shared" si="12"/>
        <v>0</v>
      </c>
      <c r="DA21" s="20">
        <v>0</v>
      </c>
      <c r="DB21" s="20">
        <v>1</v>
      </c>
      <c r="DC21" s="20">
        <v>0</v>
      </c>
      <c r="DD21" s="20">
        <v>0</v>
      </c>
      <c r="DE21" s="20">
        <v>0</v>
      </c>
      <c r="DF21" s="20">
        <v>0</v>
      </c>
      <c r="DG21" s="20">
        <v>0</v>
      </c>
      <c r="DH21" s="20">
        <v>0</v>
      </c>
      <c r="DI21" s="20">
        <v>0</v>
      </c>
      <c r="DJ21" s="20">
        <v>0</v>
      </c>
      <c r="DK21" s="20">
        <v>0</v>
      </c>
      <c r="DL21" s="20">
        <f t="shared" si="13"/>
        <v>1</v>
      </c>
      <c r="DM21" s="20">
        <v>0</v>
      </c>
      <c r="DN21" s="20">
        <v>0</v>
      </c>
      <c r="DO21" s="20">
        <v>0</v>
      </c>
      <c r="DP21" s="20">
        <v>0</v>
      </c>
      <c r="DQ21" s="20">
        <v>0</v>
      </c>
      <c r="DR21" s="20">
        <v>0</v>
      </c>
      <c r="DS21" s="20">
        <v>0</v>
      </c>
      <c r="DT21" s="20">
        <v>0</v>
      </c>
      <c r="DU21" s="20">
        <v>0</v>
      </c>
      <c r="DV21" s="20">
        <v>0</v>
      </c>
      <c r="DW21" s="20">
        <v>0</v>
      </c>
      <c r="DX21" s="20">
        <f t="shared" si="14"/>
        <v>0</v>
      </c>
      <c r="DY21" s="20">
        <v>1</v>
      </c>
      <c r="DZ21" s="20">
        <v>0</v>
      </c>
      <c r="EA21" s="20">
        <v>0</v>
      </c>
      <c r="EB21" s="20">
        <v>0</v>
      </c>
      <c r="EC21" s="20">
        <v>1</v>
      </c>
      <c r="ED21" s="20">
        <v>0</v>
      </c>
      <c r="EE21" s="20">
        <v>1</v>
      </c>
      <c r="EF21" s="20">
        <v>1</v>
      </c>
      <c r="EG21" s="20">
        <v>1</v>
      </c>
      <c r="EH21" s="20">
        <v>1</v>
      </c>
      <c r="EI21" s="20">
        <v>0</v>
      </c>
      <c r="EJ21" s="20">
        <f t="shared" si="15"/>
        <v>6</v>
      </c>
      <c r="EK21" s="20">
        <v>0</v>
      </c>
      <c r="EL21" s="20">
        <v>0</v>
      </c>
      <c r="EM21" s="20">
        <v>0</v>
      </c>
      <c r="EN21" s="20">
        <v>0</v>
      </c>
      <c r="EO21" s="20">
        <v>0</v>
      </c>
      <c r="EP21" s="20">
        <v>0</v>
      </c>
      <c r="EQ21" s="20">
        <v>0</v>
      </c>
      <c r="ER21" s="20">
        <v>0</v>
      </c>
      <c r="ES21" s="20">
        <v>0</v>
      </c>
      <c r="ET21" s="20">
        <v>0</v>
      </c>
      <c r="EU21" s="20">
        <v>0</v>
      </c>
      <c r="EV21" s="20">
        <f t="shared" si="16"/>
        <v>0</v>
      </c>
      <c r="EW21" s="20">
        <v>0</v>
      </c>
      <c r="EX21" s="20">
        <v>0</v>
      </c>
      <c r="EY21" s="20">
        <v>0</v>
      </c>
      <c r="EZ21" s="20">
        <v>1</v>
      </c>
      <c r="FA21" s="20">
        <v>0</v>
      </c>
      <c r="FB21" s="20">
        <v>1</v>
      </c>
      <c r="FC21" s="20">
        <v>0</v>
      </c>
      <c r="FD21" s="20">
        <v>0</v>
      </c>
      <c r="FE21" s="20">
        <v>0</v>
      </c>
      <c r="FF21" s="20">
        <v>0</v>
      </c>
      <c r="FG21" s="20">
        <v>0</v>
      </c>
      <c r="FH21" s="20">
        <f t="shared" si="17"/>
        <v>2</v>
      </c>
      <c r="FI21" s="20">
        <v>1</v>
      </c>
      <c r="FJ21" s="20">
        <v>1</v>
      </c>
      <c r="FK21" s="20">
        <v>1</v>
      </c>
      <c r="FL21" s="20">
        <v>0</v>
      </c>
      <c r="FM21" s="20">
        <v>1</v>
      </c>
      <c r="FN21" s="20">
        <v>0</v>
      </c>
      <c r="FO21" s="20">
        <v>1</v>
      </c>
      <c r="FP21" s="20">
        <v>1</v>
      </c>
      <c r="FQ21" s="20">
        <v>1</v>
      </c>
      <c r="FR21" s="20">
        <v>1</v>
      </c>
      <c r="FS21" s="20">
        <v>1</v>
      </c>
      <c r="FT21" s="20">
        <f t="shared" si="18"/>
        <v>9</v>
      </c>
      <c r="FV21" s="20">
        <f t="shared" si="19"/>
        <v>0</v>
      </c>
      <c r="FW21" s="20">
        <f t="shared" si="20"/>
        <v>0</v>
      </c>
      <c r="FX21" s="20">
        <f t="shared" si="21"/>
        <v>0</v>
      </c>
      <c r="FY21" s="20">
        <f t="shared" si="22"/>
        <v>0</v>
      </c>
      <c r="FZ21" s="20">
        <f t="shared" si="23"/>
        <v>0</v>
      </c>
      <c r="GA21" s="20">
        <f t="shared" si="24"/>
        <v>0</v>
      </c>
      <c r="GB21" s="20">
        <f t="shared" si="25"/>
        <v>0</v>
      </c>
      <c r="GC21" s="20">
        <f t="shared" si="26"/>
        <v>0</v>
      </c>
      <c r="GD21" s="20">
        <f t="shared" si="27"/>
        <v>0</v>
      </c>
      <c r="GE21" s="20">
        <f t="shared" si="28"/>
        <v>0</v>
      </c>
      <c r="GF21" s="20">
        <f t="shared" si="29"/>
        <v>0</v>
      </c>
      <c r="GG21" s="64">
        <f t="shared" si="30"/>
        <v>0</v>
      </c>
      <c r="GH21" s="20">
        <f t="shared" si="31"/>
        <v>0</v>
      </c>
      <c r="GI21" s="20">
        <f t="shared" si="32"/>
        <v>0</v>
      </c>
      <c r="GJ21" s="20">
        <f t="shared" si="33"/>
        <v>0</v>
      </c>
      <c r="GK21" s="20">
        <f t="shared" si="34"/>
        <v>0</v>
      </c>
      <c r="GL21" s="20">
        <f t="shared" si="35"/>
        <v>0</v>
      </c>
      <c r="GM21" s="20">
        <f t="shared" si="36"/>
        <v>0</v>
      </c>
      <c r="GN21" s="20">
        <f t="shared" si="37"/>
        <v>0</v>
      </c>
      <c r="GO21" s="20">
        <f t="shared" si="38"/>
        <v>0</v>
      </c>
      <c r="GP21" s="20">
        <f t="shared" si="39"/>
        <v>0</v>
      </c>
      <c r="GQ21" s="20">
        <f t="shared" si="40"/>
        <v>0</v>
      </c>
      <c r="GR21" s="20">
        <f t="shared" si="41"/>
        <v>0</v>
      </c>
      <c r="GS21" s="64">
        <f t="shared" si="42"/>
        <v>0</v>
      </c>
      <c r="GT21" s="20">
        <f t="shared" si="43"/>
        <v>0</v>
      </c>
      <c r="GU21" s="20">
        <f t="shared" si="44"/>
        <v>0</v>
      </c>
      <c r="GV21" s="20">
        <f t="shared" si="45"/>
        <v>0</v>
      </c>
      <c r="GW21" s="20">
        <f t="shared" si="46"/>
        <v>0</v>
      </c>
      <c r="GX21" s="20">
        <f t="shared" si="47"/>
        <v>0</v>
      </c>
      <c r="GY21" s="20">
        <f t="shared" si="48"/>
        <v>0</v>
      </c>
      <c r="GZ21" s="20">
        <f t="shared" si="49"/>
        <v>0</v>
      </c>
      <c r="HA21" s="20">
        <f t="shared" si="50"/>
        <v>0</v>
      </c>
      <c r="HB21" s="20">
        <f t="shared" si="51"/>
        <v>0</v>
      </c>
      <c r="HC21" s="20">
        <f t="shared" si="52"/>
        <v>0</v>
      </c>
      <c r="HD21" s="20">
        <f t="shared" si="53"/>
        <v>0</v>
      </c>
      <c r="HE21" s="64">
        <f t="shared" si="54"/>
        <v>0</v>
      </c>
      <c r="HF21" s="20">
        <f t="shared" si="55"/>
        <v>1</v>
      </c>
      <c r="HG21" s="20">
        <f t="shared" si="56"/>
        <v>0</v>
      </c>
      <c r="HH21" s="20">
        <f t="shared" si="57"/>
        <v>0</v>
      </c>
      <c r="HI21" s="20">
        <f t="shared" si="58"/>
        <v>0</v>
      </c>
      <c r="HJ21" s="20">
        <f t="shared" si="59"/>
        <v>1</v>
      </c>
      <c r="HK21" s="20">
        <f t="shared" si="60"/>
        <v>0</v>
      </c>
      <c r="HL21" s="20">
        <f t="shared" si="61"/>
        <v>1</v>
      </c>
      <c r="HM21" s="20">
        <f t="shared" si="62"/>
        <v>1</v>
      </c>
      <c r="HN21" s="20">
        <f t="shared" si="63"/>
        <v>1</v>
      </c>
      <c r="HO21" s="20">
        <f t="shared" si="64"/>
        <v>1</v>
      </c>
      <c r="HP21" s="20">
        <f t="shared" si="65"/>
        <v>0</v>
      </c>
      <c r="HQ21" s="64">
        <f t="shared" si="66"/>
        <v>6</v>
      </c>
    </row>
    <row r="22" spans="1:226" ht="12.6" customHeight="1" x14ac:dyDescent="0.2">
      <c r="A22" s="20" t="s">
        <v>916</v>
      </c>
      <c r="B22" s="2" t="s">
        <v>12</v>
      </c>
      <c r="C22" s="2" t="s">
        <v>881</v>
      </c>
      <c r="D22" s="2" t="s">
        <v>1071</v>
      </c>
      <c r="E22" s="2" t="s">
        <v>1181</v>
      </c>
      <c r="F22" s="2" t="s">
        <v>13</v>
      </c>
      <c r="G22" s="2" t="s">
        <v>1223</v>
      </c>
      <c r="H22" s="2">
        <v>7</v>
      </c>
      <c r="I22" s="2">
        <v>25</v>
      </c>
      <c r="J22" s="21">
        <v>2024</v>
      </c>
      <c r="K22" s="2" t="s">
        <v>246</v>
      </c>
      <c r="L22" s="2" t="s">
        <v>116</v>
      </c>
      <c r="M22" s="2" t="s">
        <v>246</v>
      </c>
      <c r="N22" s="2" t="s">
        <v>116</v>
      </c>
      <c r="O22" s="2" t="s">
        <v>116</v>
      </c>
      <c r="P22" s="2" t="s">
        <v>246</v>
      </c>
      <c r="Q22" s="2" t="s">
        <v>1237</v>
      </c>
      <c r="R22" s="2" t="s">
        <v>116</v>
      </c>
      <c r="S22" s="2" t="s">
        <v>1242</v>
      </c>
      <c r="T22" s="2" t="s">
        <v>116</v>
      </c>
      <c r="U22" s="2" t="s">
        <v>116</v>
      </c>
      <c r="V22" s="2" t="s">
        <v>116</v>
      </c>
      <c r="W22" s="2" t="s">
        <v>246</v>
      </c>
      <c r="X22" s="2" t="s">
        <v>1237</v>
      </c>
      <c r="Y22" s="2" t="s">
        <v>116</v>
      </c>
      <c r="Z22" s="2" t="s">
        <v>1242</v>
      </c>
      <c r="AA22" s="2" t="s">
        <v>116</v>
      </c>
      <c r="AB22" s="2" t="s">
        <v>116</v>
      </c>
      <c r="AC22" s="2" t="s">
        <v>116</v>
      </c>
      <c r="AD22" s="61">
        <v>36</v>
      </c>
      <c r="AE22" s="61">
        <v>0</v>
      </c>
      <c r="AF22" s="61">
        <v>9</v>
      </c>
      <c r="AG22" s="61">
        <v>0</v>
      </c>
      <c r="AH22" s="61">
        <v>0</v>
      </c>
      <c r="AI22" s="61">
        <v>18</v>
      </c>
      <c r="AJ22" s="61">
        <v>9</v>
      </c>
      <c r="AK22" s="61">
        <v>9</v>
      </c>
      <c r="AL22" s="61">
        <v>9</v>
      </c>
      <c r="AM22" s="61">
        <v>27</v>
      </c>
      <c r="AN22" s="61">
        <v>27</v>
      </c>
      <c r="AO22" s="62">
        <f t="shared" si="4"/>
        <v>9</v>
      </c>
      <c r="AP22" s="62">
        <f t="shared" si="5"/>
        <v>0</v>
      </c>
      <c r="AQ22" s="62">
        <f t="shared" si="6"/>
        <v>9</v>
      </c>
      <c r="AR22" s="62">
        <f t="shared" si="7"/>
        <v>27</v>
      </c>
      <c r="AS22" s="20">
        <v>1</v>
      </c>
      <c r="AT22" s="20">
        <v>0</v>
      </c>
      <c r="AU22" s="20">
        <v>0</v>
      </c>
      <c r="AV22" s="20">
        <v>0</v>
      </c>
      <c r="AW22" s="20">
        <v>1</v>
      </c>
      <c r="AX22" s="20">
        <v>1</v>
      </c>
      <c r="AY22" s="20">
        <v>1</v>
      </c>
      <c r="AZ22" s="20">
        <v>0</v>
      </c>
      <c r="BA22" s="20">
        <v>0</v>
      </c>
      <c r="BB22" s="20">
        <v>0</v>
      </c>
      <c r="BC22" s="20">
        <v>0</v>
      </c>
      <c r="BD22" s="20">
        <f t="shared" si="8"/>
        <v>4</v>
      </c>
      <c r="BE22" s="20">
        <v>0</v>
      </c>
      <c r="BF22" s="20">
        <v>0</v>
      </c>
      <c r="BG22" s="20">
        <v>0</v>
      </c>
      <c r="BH22" s="20">
        <v>0</v>
      </c>
      <c r="BI22" s="20">
        <v>0</v>
      </c>
      <c r="BJ22" s="20">
        <v>0</v>
      </c>
      <c r="BK22" s="20">
        <v>0</v>
      </c>
      <c r="BL22" s="20">
        <v>0</v>
      </c>
      <c r="BM22" s="20">
        <v>0</v>
      </c>
      <c r="BN22" s="20">
        <v>0</v>
      </c>
      <c r="BO22" s="20">
        <v>0</v>
      </c>
      <c r="BP22" s="20">
        <f t="shared" si="9"/>
        <v>0</v>
      </c>
      <c r="BQ22" s="20">
        <v>0</v>
      </c>
      <c r="BR22" s="20">
        <v>1</v>
      </c>
      <c r="BS22" s="20">
        <v>0</v>
      </c>
      <c r="BT22" s="20">
        <v>0</v>
      </c>
      <c r="BU22" s="20">
        <v>0</v>
      </c>
      <c r="BV22" s="20">
        <v>0</v>
      </c>
      <c r="BW22" s="20">
        <v>0</v>
      </c>
      <c r="BX22" s="20">
        <v>0</v>
      </c>
      <c r="BY22" s="20">
        <v>0</v>
      </c>
      <c r="BZ22" s="20">
        <v>0</v>
      </c>
      <c r="CA22" s="20">
        <v>0</v>
      </c>
      <c r="CB22" s="20">
        <f t="shared" si="10"/>
        <v>1</v>
      </c>
      <c r="CC22" s="20">
        <v>0</v>
      </c>
      <c r="CD22" s="20">
        <v>0</v>
      </c>
      <c r="CE22" s="20">
        <v>0</v>
      </c>
      <c r="CF22" s="20">
        <v>0</v>
      </c>
      <c r="CG22" s="20">
        <v>0</v>
      </c>
      <c r="CH22" s="20">
        <v>0</v>
      </c>
      <c r="CI22" s="20">
        <v>0</v>
      </c>
      <c r="CJ22" s="20">
        <v>0</v>
      </c>
      <c r="CK22" s="20">
        <v>0</v>
      </c>
      <c r="CL22" s="20">
        <v>0</v>
      </c>
      <c r="CM22" s="20">
        <v>0</v>
      </c>
      <c r="CN22" s="20">
        <f t="shared" si="11"/>
        <v>0</v>
      </c>
      <c r="CO22" s="20">
        <v>0</v>
      </c>
      <c r="CP22" s="20">
        <v>0</v>
      </c>
      <c r="CQ22" s="20">
        <v>0</v>
      </c>
      <c r="CR22" s="20">
        <v>0</v>
      </c>
      <c r="CS22" s="20">
        <v>0</v>
      </c>
      <c r="CT22" s="20">
        <v>0</v>
      </c>
      <c r="CU22" s="20">
        <v>0</v>
      </c>
      <c r="CV22" s="20">
        <v>0</v>
      </c>
      <c r="CW22" s="20">
        <v>0</v>
      </c>
      <c r="CX22" s="20">
        <v>0</v>
      </c>
      <c r="CY22" s="20">
        <v>0</v>
      </c>
      <c r="CZ22" s="20">
        <f t="shared" si="12"/>
        <v>0</v>
      </c>
      <c r="DA22" s="20">
        <v>0</v>
      </c>
      <c r="DB22" s="20">
        <v>0</v>
      </c>
      <c r="DC22" s="20">
        <v>0</v>
      </c>
      <c r="DD22" s="20">
        <v>1</v>
      </c>
      <c r="DE22" s="20">
        <v>0</v>
      </c>
      <c r="DF22" s="20">
        <v>0</v>
      </c>
      <c r="DG22" s="20">
        <v>0</v>
      </c>
      <c r="DH22" s="20">
        <v>1</v>
      </c>
      <c r="DI22" s="20">
        <v>0</v>
      </c>
      <c r="DJ22" s="20">
        <v>0</v>
      </c>
      <c r="DK22" s="20">
        <v>0</v>
      </c>
      <c r="DL22" s="20">
        <f t="shared" si="13"/>
        <v>2</v>
      </c>
      <c r="DM22" s="20">
        <v>0</v>
      </c>
      <c r="DN22" s="20">
        <v>0</v>
      </c>
      <c r="DO22" s="20">
        <v>0</v>
      </c>
      <c r="DP22" s="20">
        <v>0</v>
      </c>
      <c r="DQ22" s="20">
        <v>0</v>
      </c>
      <c r="DR22" s="20">
        <v>0</v>
      </c>
      <c r="DS22" s="20">
        <v>0</v>
      </c>
      <c r="DT22" s="20">
        <v>0</v>
      </c>
      <c r="DU22" s="20">
        <v>0</v>
      </c>
      <c r="DV22" s="20">
        <v>1</v>
      </c>
      <c r="DW22" s="20">
        <v>0</v>
      </c>
      <c r="DX22" s="20">
        <f t="shared" si="14"/>
        <v>1</v>
      </c>
      <c r="DY22" s="20">
        <v>0</v>
      </c>
      <c r="DZ22" s="20">
        <v>0</v>
      </c>
      <c r="EA22" s="20">
        <v>0</v>
      </c>
      <c r="EB22" s="20">
        <v>0</v>
      </c>
      <c r="EC22" s="20">
        <v>1</v>
      </c>
      <c r="ED22" s="20">
        <v>1</v>
      </c>
      <c r="EE22" s="20">
        <v>0</v>
      </c>
      <c r="EF22" s="20">
        <v>0</v>
      </c>
      <c r="EG22" s="20">
        <v>0</v>
      </c>
      <c r="EH22" s="20">
        <v>0</v>
      </c>
      <c r="EI22" s="20">
        <v>0</v>
      </c>
      <c r="EJ22" s="20">
        <f t="shared" si="15"/>
        <v>2</v>
      </c>
      <c r="EK22" s="20">
        <v>0</v>
      </c>
      <c r="EL22" s="20">
        <v>0</v>
      </c>
      <c r="EM22" s="20">
        <v>1</v>
      </c>
      <c r="EN22" s="20">
        <v>0</v>
      </c>
      <c r="EO22" s="20">
        <v>0</v>
      </c>
      <c r="EP22" s="20">
        <v>0</v>
      </c>
      <c r="EQ22" s="20">
        <v>0</v>
      </c>
      <c r="ER22" s="20">
        <v>0</v>
      </c>
      <c r="ES22" s="20">
        <v>0</v>
      </c>
      <c r="ET22" s="20">
        <v>0</v>
      </c>
      <c r="EU22" s="20">
        <v>0</v>
      </c>
      <c r="EV22" s="20">
        <f t="shared" si="16"/>
        <v>1</v>
      </c>
      <c r="EW22" s="20">
        <v>0</v>
      </c>
      <c r="EX22" s="20">
        <v>0</v>
      </c>
      <c r="EY22" s="20">
        <v>1</v>
      </c>
      <c r="EZ22" s="20">
        <v>0</v>
      </c>
      <c r="FA22" s="20">
        <v>0</v>
      </c>
      <c r="FB22" s="20">
        <v>0</v>
      </c>
      <c r="FC22" s="20">
        <v>1</v>
      </c>
      <c r="FD22" s="20">
        <v>0</v>
      </c>
      <c r="FE22" s="20">
        <v>0</v>
      </c>
      <c r="FF22" s="20">
        <v>0</v>
      </c>
      <c r="FG22" s="20">
        <v>1</v>
      </c>
      <c r="FH22" s="20">
        <f t="shared" si="17"/>
        <v>3</v>
      </c>
      <c r="FI22" s="20">
        <v>1</v>
      </c>
      <c r="FJ22" s="20">
        <v>1</v>
      </c>
      <c r="FK22" s="20">
        <v>0</v>
      </c>
      <c r="FL22" s="20">
        <v>0</v>
      </c>
      <c r="FM22" s="20">
        <v>0</v>
      </c>
      <c r="FN22" s="20">
        <v>0</v>
      </c>
      <c r="FO22" s="20">
        <v>0</v>
      </c>
      <c r="FP22" s="20">
        <v>0</v>
      </c>
      <c r="FQ22" s="20">
        <v>1</v>
      </c>
      <c r="FR22" s="20">
        <v>0</v>
      </c>
      <c r="FS22" s="20">
        <v>0</v>
      </c>
      <c r="FT22" s="20">
        <f t="shared" si="18"/>
        <v>3</v>
      </c>
      <c r="FU22" s="20" t="s">
        <v>808</v>
      </c>
      <c r="FV22" s="20">
        <f t="shared" si="19"/>
        <v>0</v>
      </c>
      <c r="FW22" s="20">
        <f t="shared" si="20"/>
        <v>1</v>
      </c>
      <c r="FX22" s="20">
        <f t="shared" si="21"/>
        <v>0</v>
      </c>
      <c r="FY22" s="20">
        <f t="shared" si="22"/>
        <v>0</v>
      </c>
      <c r="FZ22" s="20">
        <f t="shared" si="23"/>
        <v>0</v>
      </c>
      <c r="GA22" s="20">
        <f t="shared" si="24"/>
        <v>0</v>
      </c>
      <c r="GB22" s="20">
        <f t="shared" si="25"/>
        <v>0</v>
      </c>
      <c r="GC22" s="20">
        <f t="shared" si="26"/>
        <v>0</v>
      </c>
      <c r="GD22" s="20">
        <f t="shared" si="27"/>
        <v>0</v>
      </c>
      <c r="GE22" s="20">
        <f t="shared" si="28"/>
        <v>0</v>
      </c>
      <c r="GF22" s="20">
        <f t="shared" si="29"/>
        <v>0</v>
      </c>
      <c r="GG22" s="64">
        <f t="shared" si="30"/>
        <v>1</v>
      </c>
      <c r="GH22" s="20">
        <f t="shared" si="31"/>
        <v>0</v>
      </c>
      <c r="GI22" s="20">
        <f t="shared" si="32"/>
        <v>0</v>
      </c>
      <c r="GJ22" s="20">
        <f t="shared" si="33"/>
        <v>0</v>
      </c>
      <c r="GK22" s="20">
        <f t="shared" si="34"/>
        <v>0</v>
      </c>
      <c r="GL22" s="20">
        <f t="shared" si="35"/>
        <v>0</v>
      </c>
      <c r="GM22" s="20">
        <f t="shared" si="36"/>
        <v>0</v>
      </c>
      <c r="GN22" s="20">
        <f t="shared" si="37"/>
        <v>0</v>
      </c>
      <c r="GO22" s="20">
        <f t="shared" si="38"/>
        <v>0</v>
      </c>
      <c r="GP22" s="20">
        <f t="shared" si="39"/>
        <v>0</v>
      </c>
      <c r="GQ22" s="20">
        <f t="shared" si="40"/>
        <v>0</v>
      </c>
      <c r="GR22" s="20">
        <f t="shared" si="41"/>
        <v>0</v>
      </c>
      <c r="GS22" s="64">
        <f t="shared" si="42"/>
        <v>0</v>
      </c>
      <c r="GT22" s="20">
        <f t="shared" si="43"/>
        <v>0</v>
      </c>
      <c r="GU22" s="20">
        <f t="shared" si="44"/>
        <v>1</v>
      </c>
      <c r="GV22" s="20">
        <f t="shared" si="45"/>
        <v>0</v>
      </c>
      <c r="GW22" s="20">
        <f t="shared" si="46"/>
        <v>0</v>
      </c>
      <c r="GX22" s="20">
        <f t="shared" si="47"/>
        <v>0</v>
      </c>
      <c r="GY22" s="20">
        <f t="shared" si="48"/>
        <v>0</v>
      </c>
      <c r="GZ22" s="20">
        <f t="shared" si="49"/>
        <v>0</v>
      </c>
      <c r="HA22" s="20">
        <f t="shared" si="50"/>
        <v>0</v>
      </c>
      <c r="HB22" s="20">
        <f t="shared" si="51"/>
        <v>0</v>
      </c>
      <c r="HC22" s="20">
        <f t="shared" si="52"/>
        <v>0</v>
      </c>
      <c r="HD22" s="20">
        <f t="shared" si="53"/>
        <v>0</v>
      </c>
      <c r="HE22" s="64">
        <f t="shared" si="54"/>
        <v>1</v>
      </c>
      <c r="HF22" s="20">
        <f t="shared" si="55"/>
        <v>0</v>
      </c>
      <c r="HG22" s="20">
        <f t="shared" si="56"/>
        <v>0</v>
      </c>
      <c r="HH22" s="20">
        <f t="shared" si="57"/>
        <v>0</v>
      </c>
      <c r="HI22" s="20">
        <f t="shared" si="58"/>
        <v>0</v>
      </c>
      <c r="HJ22" s="20">
        <f t="shared" si="59"/>
        <v>1</v>
      </c>
      <c r="HK22" s="20">
        <f t="shared" si="60"/>
        <v>1</v>
      </c>
      <c r="HL22" s="20">
        <f t="shared" si="61"/>
        <v>0</v>
      </c>
      <c r="HM22" s="20">
        <f t="shared" si="62"/>
        <v>0</v>
      </c>
      <c r="HN22" s="20">
        <f t="shared" si="63"/>
        <v>0</v>
      </c>
      <c r="HO22" s="20">
        <f t="shared" si="64"/>
        <v>1</v>
      </c>
      <c r="HP22" s="20">
        <f t="shared" si="65"/>
        <v>0</v>
      </c>
      <c r="HQ22" s="64">
        <f t="shared" si="66"/>
        <v>3</v>
      </c>
      <c r="HR22" s="20" t="s">
        <v>808</v>
      </c>
    </row>
    <row r="23" spans="1:226" ht="12.6" customHeight="1" x14ac:dyDescent="0.2">
      <c r="A23" s="20" t="s">
        <v>916</v>
      </c>
      <c r="B23" s="2" t="s">
        <v>31</v>
      </c>
      <c r="C23" s="2" t="s">
        <v>882</v>
      </c>
      <c r="D23" s="2" t="s">
        <v>1070</v>
      </c>
      <c r="E23" s="2" t="s">
        <v>1181</v>
      </c>
      <c r="F23" s="2" t="s">
        <v>13</v>
      </c>
      <c r="G23" s="2" t="s">
        <v>1223</v>
      </c>
      <c r="H23" s="2">
        <v>7</v>
      </c>
      <c r="I23" s="2">
        <v>30</v>
      </c>
      <c r="J23" s="21">
        <v>2024</v>
      </c>
      <c r="K23" s="2" t="s">
        <v>246</v>
      </c>
      <c r="L23" s="2" t="s">
        <v>246</v>
      </c>
      <c r="M23" s="2" t="s">
        <v>246</v>
      </c>
      <c r="N23" s="2" t="s">
        <v>116</v>
      </c>
      <c r="O23" s="2" t="s">
        <v>116</v>
      </c>
      <c r="P23" s="2" t="s">
        <v>246</v>
      </c>
      <c r="Q23" s="2" t="s">
        <v>1237</v>
      </c>
      <c r="R23" s="2" t="s">
        <v>116</v>
      </c>
      <c r="S23" s="2" t="s">
        <v>1242</v>
      </c>
      <c r="T23" s="2" t="s">
        <v>116</v>
      </c>
      <c r="U23" s="2" t="s">
        <v>246</v>
      </c>
      <c r="V23" s="2" t="s">
        <v>116</v>
      </c>
      <c r="W23" s="2" t="s">
        <v>246</v>
      </c>
      <c r="X23" s="2" t="s">
        <v>1237</v>
      </c>
      <c r="Y23" s="2" t="s">
        <v>246</v>
      </c>
      <c r="Z23" s="2" t="s">
        <v>1237</v>
      </c>
      <c r="AA23" s="2" t="s">
        <v>116</v>
      </c>
      <c r="AB23" s="2" t="s">
        <v>246</v>
      </c>
      <c r="AC23" s="2" t="s">
        <v>116</v>
      </c>
      <c r="AD23" s="61">
        <v>0</v>
      </c>
      <c r="AE23" s="61">
        <v>0</v>
      </c>
      <c r="AF23" s="61">
        <v>0</v>
      </c>
      <c r="AG23" s="61">
        <v>0</v>
      </c>
      <c r="AH23" s="61">
        <v>9</v>
      </c>
      <c r="AI23" s="61">
        <v>27</v>
      </c>
      <c r="AJ23" s="61">
        <v>27</v>
      </c>
      <c r="AK23" s="61">
        <v>45</v>
      </c>
      <c r="AL23" s="61">
        <v>0</v>
      </c>
      <c r="AM23" s="61">
        <v>73</v>
      </c>
      <c r="AN23" s="61">
        <v>0</v>
      </c>
      <c r="AO23" s="62">
        <f t="shared" si="4"/>
        <v>0</v>
      </c>
      <c r="AP23" s="62">
        <f t="shared" si="5"/>
        <v>9</v>
      </c>
      <c r="AQ23" s="62">
        <f t="shared" si="6"/>
        <v>9</v>
      </c>
      <c r="AR23" s="62">
        <f t="shared" si="7"/>
        <v>73</v>
      </c>
      <c r="AS23" s="20">
        <v>0</v>
      </c>
      <c r="AT23" s="20">
        <v>0</v>
      </c>
      <c r="AU23" s="20">
        <v>0</v>
      </c>
      <c r="AV23" s="20">
        <v>0</v>
      </c>
      <c r="AW23" s="20">
        <v>0</v>
      </c>
      <c r="AX23" s="20">
        <v>0</v>
      </c>
      <c r="AY23" s="20">
        <v>0</v>
      </c>
      <c r="AZ23" s="20">
        <v>0</v>
      </c>
      <c r="BA23" s="20">
        <v>0</v>
      </c>
      <c r="BB23" s="20">
        <v>0</v>
      </c>
      <c r="BC23" s="20">
        <v>0</v>
      </c>
      <c r="BD23" s="20">
        <f t="shared" si="8"/>
        <v>0</v>
      </c>
      <c r="BE23" s="20">
        <v>0</v>
      </c>
      <c r="BF23" s="20">
        <v>0</v>
      </c>
      <c r="BG23" s="20">
        <v>0</v>
      </c>
      <c r="BH23" s="20">
        <v>0</v>
      </c>
      <c r="BI23" s="20">
        <v>0</v>
      </c>
      <c r="BJ23" s="20">
        <v>0</v>
      </c>
      <c r="BK23" s="20">
        <v>0</v>
      </c>
      <c r="BL23" s="20">
        <v>0</v>
      </c>
      <c r="BM23" s="20">
        <v>0</v>
      </c>
      <c r="BN23" s="20">
        <v>0</v>
      </c>
      <c r="BO23" s="20">
        <v>0</v>
      </c>
      <c r="BP23" s="20">
        <f t="shared" si="9"/>
        <v>0</v>
      </c>
      <c r="BQ23" s="20">
        <v>0</v>
      </c>
      <c r="BR23" s="20">
        <v>0</v>
      </c>
      <c r="BS23" s="20">
        <v>0</v>
      </c>
      <c r="BT23" s="20">
        <v>0</v>
      </c>
      <c r="BU23" s="20">
        <v>0</v>
      </c>
      <c r="BV23" s="20">
        <v>0</v>
      </c>
      <c r="BW23" s="20">
        <v>0</v>
      </c>
      <c r="BX23" s="20">
        <v>0</v>
      </c>
      <c r="BY23" s="20">
        <v>0</v>
      </c>
      <c r="BZ23" s="20">
        <v>0</v>
      </c>
      <c r="CA23" s="20">
        <v>0</v>
      </c>
      <c r="CB23" s="20">
        <f t="shared" si="10"/>
        <v>0</v>
      </c>
      <c r="CC23" s="20">
        <v>0</v>
      </c>
      <c r="CD23" s="20">
        <v>0</v>
      </c>
      <c r="CE23" s="20">
        <v>0</v>
      </c>
      <c r="CF23" s="20">
        <v>0</v>
      </c>
      <c r="CG23" s="20">
        <v>0</v>
      </c>
      <c r="CH23" s="20">
        <v>0</v>
      </c>
      <c r="CI23" s="20">
        <v>0</v>
      </c>
      <c r="CJ23" s="20">
        <v>0</v>
      </c>
      <c r="CK23" s="20">
        <v>0</v>
      </c>
      <c r="CL23" s="20">
        <v>0</v>
      </c>
      <c r="CM23" s="20">
        <v>0</v>
      </c>
      <c r="CN23" s="20">
        <f t="shared" si="11"/>
        <v>0</v>
      </c>
      <c r="CO23" s="20">
        <v>0</v>
      </c>
      <c r="CP23" s="20">
        <v>1</v>
      </c>
      <c r="CQ23" s="20">
        <v>0</v>
      </c>
      <c r="CR23" s="20">
        <v>0</v>
      </c>
      <c r="CS23" s="20">
        <v>0</v>
      </c>
      <c r="CT23" s="20">
        <v>0</v>
      </c>
      <c r="CU23" s="20">
        <v>0</v>
      </c>
      <c r="CV23" s="20">
        <v>0</v>
      </c>
      <c r="CW23" s="20">
        <v>0</v>
      </c>
      <c r="CX23" s="20">
        <v>0</v>
      </c>
      <c r="CY23" s="20">
        <v>0</v>
      </c>
      <c r="CZ23" s="20">
        <f t="shared" si="12"/>
        <v>1</v>
      </c>
      <c r="DA23" s="20">
        <v>0</v>
      </c>
      <c r="DB23" s="20">
        <v>0</v>
      </c>
      <c r="DC23" s="20">
        <v>0</v>
      </c>
      <c r="DD23" s="20">
        <v>0</v>
      </c>
      <c r="DE23" s="20">
        <v>0</v>
      </c>
      <c r="DF23" s="20">
        <v>0</v>
      </c>
      <c r="DG23" s="20">
        <v>0</v>
      </c>
      <c r="DH23" s="20">
        <v>1</v>
      </c>
      <c r="DI23" s="20">
        <v>0</v>
      </c>
      <c r="DJ23" s="20">
        <v>1</v>
      </c>
      <c r="DK23" s="20">
        <v>1</v>
      </c>
      <c r="DL23" s="20">
        <f t="shared" si="13"/>
        <v>3</v>
      </c>
      <c r="DM23" s="20">
        <v>0</v>
      </c>
      <c r="DN23" s="20">
        <v>0</v>
      </c>
      <c r="DO23" s="20">
        <v>0</v>
      </c>
      <c r="DP23" s="20">
        <v>0</v>
      </c>
      <c r="DQ23" s="20">
        <v>1</v>
      </c>
      <c r="DR23" s="20">
        <v>0</v>
      </c>
      <c r="DS23" s="20">
        <v>0</v>
      </c>
      <c r="DT23" s="20">
        <v>0</v>
      </c>
      <c r="DU23" s="20">
        <v>1</v>
      </c>
      <c r="DV23" s="20">
        <v>1</v>
      </c>
      <c r="DW23" s="20">
        <v>0</v>
      </c>
      <c r="DX23" s="20">
        <f t="shared" si="14"/>
        <v>3</v>
      </c>
      <c r="DY23" s="20">
        <v>1</v>
      </c>
      <c r="DZ23" s="20">
        <v>1</v>
      </c>
      <c r="EA23" s="20">
        <v>1</v>
      </c>
      <c r="EB23" s="20">
        <v>0</v>
      </c>
      <c r="EC23" s="20">
        <v>0</v>
      </c>
      <c r="ED23" s="20">
        <v>1</v>
      </c>
      <c r="EE23" s="20">
        <v>1</v>
      </c>
      <c r="EF23" s="20">
        <v>0</v>
      </c>
      <c r="EG23" s="20">
        <v>0</v>
      </c>
      <c r="EH23" s="20">
        <v>0</v>
      </c>
      <c r="EI23" s="20">
        <v>0</v>
      </c>
      <c r="EJ23" s="20">
        <f t="shared" si="15"/>
        <v>5</v>
      </c>
      <c r="EK23" s="20">
        <v>0</v>
      </c>
      <c r="EL23" s="20">
        <v>0</v>
      </c>
      <c r="EM23" s="20">
        <v>0</v>
      </c>
      <c r="EN23" s="20">
        <v>0</v>
      </c>
      <c r="EO23" s="20">
        <v>0</v>
      </c>
      <c r="EP23" s="20">
        <v>0</v>
      </c>
      <c r="EQ23" s="20">
        <v>0</v>
      </c>
      <c r="ER23" s="20">
        <v>0</v>
      </c>
      <c r="ES23" s="20">
        <v>0</v>
      </c>
      <c r="ET23" s="20">
        <v>0</v>
      </c>
      <c r="EU23" s="20">
        <v>0</v>
      </c>
      <c r="EV23" s="20">
        <f t="shared" si="16"/>
        <v>0</v>
      </c>
      <c r="EW23" s="20">
        <v>1</v>
      </c>
      <c r="EX23" s="20">
        <v>0</v>
      </c>
      <c r="EY23" s="20">
        <v>1</v>
      </c>
      <c r="EZ23" s="20">
        <v>1</v>
      </c>
      <c r="FA23" s="20">
        <v>1</v>
      </c>
      <c r="FB23" s="20">
        <v>1</v>
      </c>
      <c r="FC23" s="20">
        <v>0</v>
      </c>
      <c r="FD23" s="20">
        <v>1</v>
      </c>
      <c r="FE23" s="20">
        <v>1</v>
      </c>
      <c r="FF23" s="20">
        <v>0</v>
      </c>
      <c r="FG23" s="20">
        <v>1</v>
      </c>
      <c r="FH23" s="20">
        <f t="shared" si="17"/>
        <v>8</v>
      </c>
      <c r="FI23" s="20">
        <v>0</v>
      </c>
      <c r="FJ23" s="20">
        <v>0</v>
      </c>
      <c r="FK23" s="20">
        <v>0</v>
      </c>
      <c r="FL23" s="20">
        <v>0</v>
      </c>
      <c r="FM23" s="20">
        <v>0</v>
      </c>
      <c r="FN23" s="20">
        <v>0</v>
      </c>
      <c r="FO23" s="20">
        <v>0</v>
      </c>
      <c r="FP23" s="20">
        <v>0</v>
      </c>
      <c r="FQ23" s="20">
        <v>0</v>
      </c>
      <c r="FR23" s="20">
        <v>0</v>
      </c>
      <c r="FS23" s="20">
        <v>0</v>
      </c>
      <c r="FT23" s="20">
        <f t="shared" si="18"/>
        <v>0</v>
      </c>
      <c r="FV23" s="20">
        <f t="shared" si="19"/>
        <v>0</v>
      </c>
      <c r="FW23" s="20">
        <f t="shared" si="20"/>
        <v>0</v>
      </c>
      <c r="FX23" s="20">
        <f t="shared" si="21"/>
        <v>0</v>
      </c>
      <c r="FY23" s="20">
        <f t="shared" si="22"/>
        <v>0</v>
      </c>
      <c r="FZ23" s="20">
        <f t="shared" si="23"/>
        <v>0</v>
      </c>
      <c r="GA23" s="20">
        <f t="shared" si="24"/>
        <v>0</v>
      </c>
      <c r="GB23" s="20">
        <f t="shared" si="25"/>
        <v>0</v>
      </c>
      <c r="GC23" s="20">
        <f t="shared" si="26"/>
        <v>0</v>
      </c>
      <c r="GD23" s="20">
        <f t="shared" si="27"/>
        <v>0</v>
      </c>
      <c r="GE23" s="20">
        <f t="shared" si="28"/>
        <v>0</v>
      </c>
      <c r="GF23" s="20">
        <f t="shared" si="29"/>
        <v>0</v>
      </c>
      <c r="GG23" s="64">
        <f t="shared" si="30"/>
        <v>0</v>
      </c>
      <c r="GH23" s="20">
        <f t="shared" si="31"/>
        <v>0</v>
      </c>
      <c r="GI23" s="20">
        <f t="shared" si="32"/>
        <v>1</v>
      </c>
      <c r="GJ23" s="20">
        <f t="shared" si="33"/>
        <v>0</v>
      </c>
      <c r="GK23" s="20">
        <f t="shared" si="34"/>
        <v>0</v>
      </c>
      <c r="GL23" s="20">
        <f t="shared" si="35"/>
        <v>0</v>
      </c>
      <c r="GM23" s="20">
        <f t="shared" si="36"/>
        <v>0</v>
      </c>
      <c r="GN23" s="20">
        <f t="shared" si="37"/>
        <v>0</v>
      </c>
      <c r="GO23" s="20">
        <f t="shared" si="38"/>
        <v>0</v>
      </c>
      <c r="GP23" s="20">
        <f t="shared" si="39"/>
        <v>0</v>
      </c>
      <c r="GQ23" s="20">
        <f t="shared" si="40"/>
        <v>0</v>
      </c>
      <c r="GR23" s="20">
        <f t="shared" si="41"/>
        <v>0</v>
      </c>
      <c r="GS23" s="64">
        <f t="shared" si="42"/>
        <v>1</v>
      </c>
      <c r="GT23" s="20">
        <f t="shared" si="43"/>
        <v>0</v>
      </c>
      <c r="GU23" s="20">
        <f t="shared" si="44"/>
        <v>1</v>
      </c>
      <c r="GV23" s="20">
        <f t="shared" si="45"/>
        <v>0</v>
      </c>
      <c r="GW23" s="20">
        <f t="shared" si="46"/>
        <v>0</v>
      </c>
      <c r="GX23" s="20">
        <f t="shared" si="47"/>
        <v>0</v>
      </c>
      <c r="GY23" s="20">
        <f t="shared" si="48"/>
        <v>0</v>
      </c>
      <c r="GZ23" s="20">
        <f t="shared" si="49"/>
        <v>0</v>
      </c>
      <c r="HA23" s="20">
        <f t="shared" si="50"/>
        <v>0</v>
      </c>
      <c r="HB23" s="20">
        <f t="shared" si="51"/>
        <v>0</v>
      </c>
      <c r="HC23" s="20">
        <f t="shared" si="52"/>
        <v>0</v>
      </c>
      <c r="HD23" s="20">
        <f t="shared" si="53"/>
        <v>0</v>
      </c>
      <c r="HE23" s="64">
        <f t="shared" si="54"/>
        <v>1</v>
      </c>
      <c r="HF23" s="20">
        <f t="shared" si="55"/>
        <v>1</v>
      </c>
      <c r="HG23" s="20">
        <f t="shared" si="56"/>
        <v>1</v>
      </c>
      <c r="HH23" s="20">
        <f t="shared" si="57"/>
        <v>1</v>
      </c>
      <c r="HI23" s="20">
        <f t="shared" si="58"/>
        <v>0</v>
      </c>
      <c r="HJ23" s="20">
        <f t="shared" si="59"/>
        <v>1</v>
      </c>
      <c r="HK23" s="20">
        <f t="shared" si="60"/>
        <v>1</v>
      </c>
      <c r="HL23" s="20">
        <f t="shared" si="61"/>
        <v>1</v>
      </c>
      <c r="HM23" s="20">
        <f t="shared" si="62"/>
        <v>0</v>
      </c>
      <c r="HN23" s="20">
        <f t="shared" si="63"/>
        <v>1</v>
      </c>
      <c r="HO23" s="20">
        <f t="shared" si="64"/>
        <v>1</v>
      </c>
      <c r="HP23" s="20">
        <f t="shared" si="65"/>
        <v>0</v>
      </c>
      <c r="HQ23" s="64">
        <f t="shared" si="66"/>
        <v>8</v>
      </c>
    </row>
    <row r="24" spans="1:226" ht="12.6" customHeight="1" x14ac:dyDescent="0.2">
      <c r="A24" s="20" t="s">
        <v>916</v>
      </c>
      <c r="B24" s="2" t="s">
        <v>29</v>
      </c>
      <c r="C24" s="2" t="s">
        <v>883</v>
      </c>
      <c r="D24" s="2" t="s">
        <v>1070</v>
      </c>
      <c r="E24" s="2" t="s">
        <v>1181</v>
      </c>
      <c r="F24" s="2" t="s">
        <v>13</v>
      </c>
      <c r="G24" s="2" t="s">
        <v>1223</v>
      </c>
      <c r="H24" s="2">
        <v>7</v>
      </c>
      <c r="I24" s="2">
        <v>30</v>
      </c>
      <c r="J24" s="21">
        <v>2024</v>
      </c>
      <c r="K24" s="2" t="s">
        <v>116</v>
      </c>
      <c r="L24" s="2" t="s">
        <v>246</v>
      </c>
      <c r="M24" s="2" t="s">
        <v>246</v>
      </c>
      <c r="N24" s="2" t="s">
        <v>116</v>
      </c>
      <c r="O24" s="2" t="s">
        <v>246</v>
      </c>
      <c r="P24" s="2" t="s">
        <v>246</v>
      </c>
      <c r="Q24" s="2" t="s">
        <v>1237</v>
      </c>
      <c r="R24" s="2" t="s">
        <v>116</v>
      </c>
      <c r="S24" s="2" t="s">
        <v>1242</v>
      </c>
      <c r="T24" s="2" t="s">
        <v>116</v>
      </c>
      <c r="U24" s="2" t="s">
        <v>246</v>
      </c>
      <c r="V24" s="2" t="s">
        <v>116</v>
      </c>
      <c r="W24" s="2" t="s">
        <v>246</v>
      </c>
      <c r="X24" s="2" t="s">
        <v>1237</v>
      </c>
      <c r="Y24" s="2" t="s">
        <v>246</v>
      </c>
      <c r="Z24" s="2" t="s">
        <v>1237</v>
      </c>
      <c r="AA24" s="2" t="s">
        <v>116</v>
      </c>
      <c r="AB24" s="2" t="s">
        <v>246</v>
      </c>
      <c r="AC24" s="2" t="s">
        <v>116</v>
      </c>
      <c r="AD24" s="61">
        <v>0</v>
      </c>
      <c r="AE24" s="61">
        <v>0</v>
      </c>
      <c r="AF24" s="61">
        <v>0</v>
      </c>
      <c r="AG24" s="61">
        <v>0</v>
      </c>
      <c r="AH24" s="61">
        <v>0</v>
      </c>
      <c r="AI24" s="61">
        <v>64</v>
      </c>
      <c r="AJ24" s="61">
        <v>0</v>
      </c>
      <c r="AK24" s="61">
        <v>18</v>
      </c>
      <c r="AL24" s="61">
        <v>0</v>
      </c>
      <c r="AM24" s="61">
        <v>64</v>
      </c>
      <c r="AN24" s="61">
        <v>9</v>
      </c>
      <c r="AO24" s="62">
        <f t="shared" si="4"/>
        <v>0</v>
      </c>
      <c r="AP24" s="62">
        <f t="shared" si="5"/>
        <v>0</v>
      </c>
      <c r="AQ24" s="62">
        <f t="shared" si="6"/>
        <v>0</v>
      </c>
      <c r="AR24" s="62">
        <f t="shared" si="7"/>
        <v>18</v>
      </c>
      <c r="AS24" s="20">
        <v>0</v>
      </c>
      <c r="AT24" s="20">
        <v>0</v>
      </c>
      <c r="AU24" s="20">
        <v>0</v>
      </c>
      <c r="AV24" s="20">
        <v>0</v>
      </c>
      <c r="AW24" s="20">
        <v>0</v>
      </c>
      <c r="AX24" s="20">
        <v>0</v>
      </c>
      <c r="AY24" s="20">
        <v>0</v>
      </c>
      <c r="AZ24" s="20">
        <v>0</v>
      </c>
      <c r="BA24" s="20">
        <v>0</v>
      </c>
      <c r="BB24" s="20">
        <v>0</v>
      </c>
      <c r="BC24" s="20">
        <v>0</v>
      </c>
      <c r="BD24" s="20">
        <f t="shared" si="8"/>
        <v>0</v>
      </c>
      <c r="BE24" s="20">
        <v>0</v>
      </c>
      <c r="BF24" s="20">
        <v>0</v>
      </c>
      <c r="BG24" s="20">
        <v>0</v>
      </c>
      <c r="BH24" s="20">
        <v>0</v>
      </c>
      <c r="BI24" s="20">
        <v>0</v>
      </c>
      <c r="BJ24" s="20">
        <v>0</v>
      </c>
      <c r="BK24" s="20">
        <v>0</v>
      </c>
      <c r="BL24" s="20">
        <v>0</v>
      </c>
      <c r="BM24" s="20">
        <v>0</v>
      </c>
      <c r="BN24" s="20">
        <v>0</v>
      </c>
      <c r="BO24" s="20">
        <v>0</v>
      </c>
      <c r="BP24" s="20">
        <f t="shared" si="9"/>
        <v>0</v>
      </c>
      <c r="BQ24" s="20">
        <v>0</v>
      </c>
      <c r="BR24" s="20">
        <v>0</v>
      </c>
      <c r="BS24" s="20">
        <v>0</v>
      </c>
      <c r="BT24" s="20">
        <v>0</v>
      </c>
      <c r="BU24" s="20">
        <v>0</v>
      </c>
      <c r="BV24" s="20">
        <v>0</v>
      </c>
      <c r="BW24" s="20">
        <v>0</v>
      </c>
      <c r="BX24" s="20">
        <v>0</v>
      </c>
      <c r="BY24" s="20">
        <v>0</v>
      </c>
      <c r="BZ24" s="20">
        <v>0</v>
      </c>
      <c r="CA24" s="20">
        <v>0</v>
      </c>
      <c r="CB24" s="20">
        <f t="shared" si="10"/>
        <v>0</v>
      </c>
      <c r="CC24" s="20">
        <v>0</v>
      </c>
      <c r="CD24" s="20">
        <v>0</v>
      </c>
      <c r="CE24" s="20">
        <v>0</v>
      </c>
      <c r="CF24" s="20">
        <v>0</v>
      </c>
      <c r="CG24" s="20">
        <v>0</v>
      </c>
      <c r="CH24" s="20">
        <v>0</v>
      </c>
      <c r="CI24" s="20">
        <v>0</v>
      </c>
      <c r="CJ24" s="20">
        <v>0</v>
      </c>
      <c r="CK24" s="20">
        <v>0</v>
      </c>
      <c r="CL24" s="20">
        <v>0</v>
      </c>
      <c r="CM24" s="20">
        <v>0</v>
      </c>
      <c r="CN24" s="20">
        <f t="shared" si="11"/>
        <v>0</v>
      </c>
      <c r="CO24" s="20">
        <v>0</v>
      </c>
      <c r="CP24" s="20">
        <v>0</v>
      </c>
      <c r="CQ24" s="20">
        <v>0</v>
      </c>
      <c r="CR24" s="20">
        <v>0</v>
      </c>
      <c r="CS24" s="20">
        <v>0</v>
      </c>
      <c r="CT24" s="20">
        <v>0</v>
      </c>
      <c r="CU24" s="20">
        <v>0</v>
      </c>
      <c r="CV24" s="20">
        <v>0</v>
      </c>
      <c r="CW24" s="20">
        <v>0</v>
      </c>
      <c r="CX24" s="20">
        <v>0</v>
      </c>
      <c r="CY24" s="20">
        <v>0</v>
      </c>
      <c r="CZ24" s="20">
        <f t="shared" si="12"/>
        <v>0</v>
      </c>
      <c r="DA24" s="20">
        <v>1</v>
      </c>
      <c r="DB24" s="20">
        <v>0</v>
      </c>
      <c r="DC24" s="20">
        <v>1</v>
      </c>
      <c r="DD24" s="20">
        <v>1</v>
      </c>
      <c r="DE24" s="20">
        <v>1</v>
      </c>
      <c r="DF24" s="20">
        <v>0</v>
      </c>
      <c r="DG24" s="20">
        <v>0</v>
      </c>
      <c r="DH24" s="20">
        <v>0</v>
      </c>
      <c r="DI24" s="20">
        <v>1</v>
      </c>
      <c r="DJ24" s="20">
        <v>1</v>
      </c>
      <c r="DK24" s="20">
        <v>1</v>
      </c>
      <c r="DL24" s="20">
        <f t="shared" si="13"/>
        <v>7</v>
      </c>
      <c r="DM24" s="20">
        <v>0</v>
      </c>
      <c r="DN24" s="20">
        <v>0</v>
      </c>
      <c r="DO24" s="20">
        <v>0</v>
      </c>
      <c r="DP24" s="20">
        <v>0</v>
      </c>
      <c r="DQ24" s="20">
        <v>0</v>
      </c>
      <c r="DR24" s="20">
        <v>0</v>
      </c>
      <c r="DS24" s="20">
        <v>0</v>
      </c>
      <c r="DT24" s="20">
        <v>0</v>
      </c>
      <c r="DU24" s="20">
        <v>0</v>
      </c>
      <c r="DV24" s="20">
        <v>0</v>
      </c>
      <c r="DW24" s="20">
        <v>0</v>
      </c>
      <c r="DX24" s="20">
        <f t="shared" si="14"/>
        <v>0</v>
      </c>
      <c r="DY24" s="20">
        <v>0</v>
      </c>
      <c r="DZ24" s="20">
        <v>0</v>
      </c>
      <c r="EA24" s="20">
        <v>1</v>
      </c>
      <c r="EB24" s="20">
        <v>0</v>
      </c>
      <c r="EC24" s="20">
        <v>0</v>
      </c>
      <c r="ED24" s="20">
        <v>1</v>
      </c>
      <c r="EE24" s="20">
        <v>0</v>
      </c>
      <c r="EF24" s="20">
        <v>0</v>
      </c>
      <c r="EG24" s="20">
        <v>0</v>
      </c>
      <c r="EH24" s="20">
        <v>0</v>
      </c>
      <c r="EI24" s="20">
        <v>0</v>
      </c>
      <c r="EJ24" s="20">
        <f t="shared" si="15"/>
        <v>2</v>
      </c>
      <c r="EK24" s="20">
        <v>0</v>
      </c>
      <c r="EL24" s="20">
        <v>0</v>
      </c>
      <c r="EM24" s="20">
        <v>0</v>
      </c>
      <c r="EN24" s="20">
        <v>0</v>
      </c>
      <c r="EO24" s="20">
        <v>0</v>
      </c>
      <c r="EP24" s="20">
        <v>0</v>
      </c>
      <c r="EQ24" s="20">
        <v>0</v>
      </c>
      <c r="ER24" s="20">
        <v>0</v>
      </c>
      <c r="ES24" s="20">
        <v>0</v>
      </c>
      <c r="ET24" s="20">
        <v>0</v>
      </c>
      <c r="EU24" s="20">
        <v>0</v>
      </c>
      <c r="EV24" s="20">
        <f t="shared" si="16"/>
        <v>0</v>
      </c>
      <c r="EW24" s="20">
        <v>0</v>
      </c>
      <c r="EX24" s="20">
        <v>1</v>
      </c>
      <c r="EY24" s="20">
        <v>1</v>
      </c>
      <c r="EZ24" s="20">
        <v>0</v>
      </c>
      <c r="FA24" s="20">
        <v>1</v>
      </c>
      <c r="FB24" s="20">
        <v>1</v>
      </c>
      <c r="FC24" s="20">
        <v>1</v>
      </c>
      <c r="FD24" s="20">
        <v>1</v>
      </c>
      <c r="FE24" s="20">
        <v>0</v>
      </c>
      <c r="FF24" s="20">
        <v>1</v>
      </c>
      <c r="FG24" s="20">
        <v>0</v>
      </c>
      <c r="FH24" s="20">
        <f t="shared" si="17"/>
        <v>7</v>
      </c>
      <c r="FI24" s="20">
        <v>0</v>
      </c>
      <c r="FJ24" s="20">
        <v>0</v>
      </c>
      <c r="FK24" s="20">
        <v>0</v>
      </c>
      <c r="FL24" s="20">
        <v>0</v>
      </c>
      <c r="FM24" s="20">
        <v>0</v>
      </c>
      <c r="FN24" s="20">
        <v>0</v>
      </c>
      <c r="FO24" s="20">
        <v>0</v>
      </c>
      <c r="FP24" s="20">
        <v>0</v>
      </c>
      <c r="FQ24" s="20">
        <v>1</v>
      </c>
      <c r="FR24" s="20">
        <v>0</v>
      </c>
      <c r="FS24" s="20">
        <v>0</v>
      </c>
      <c r="FT24" s="20">
        <f t="shared" si="18"/>
        <v>1</v>
      </c>
      <c r="FV24" s="20">
        <f t="shared" si="19"/>
        <v>0</v>
      </c>
      <c r="FW24" s="20">
        <f t="shared" si="20"/>
        <v>0</v>
      </c>
      <c r="FX24" s="20">
        <f t="shared" si="21"/>
        <v>0</v>
      </c>
      <c r="FY24" s="20">
        <f t="shared" si="22"/>
        <v>0</v>
      </c>
      <c r="FZ24" s="20">
        <f t="shared" si="23"/>
        <v>0</v>
      </c>
      <c r="GA24" s="20">
        <f t="shared" si="24"/>
        <v>0</v>
      </c>
      <c r="GB24" s="20">
        <f t="shared" si="25"/>
        <v>0</v>
      </c>
      <c r="GC24" s="20">
        <f t="shared" si="26"/>
        <v>0</v>
      </c>
      <c r="GD24" s="20">
        <f t="shared" si="27"/>
        <v>0</v>
      </c>
      <c r="GE24" s="20">
        <f t="shared" si="28"/>
        <v>0</v>
      </c>
      <c r="GF24" s="20">
        <f t="shared" si="29"/>
        <v>0</v>
      </c>
      <c r="GG24" s="64">
        <f t="shared" si="30"/>
        <v>0</v>
      </c>
      <c r="GH24" s="20">
        <f t="shared" si="31"/>
        <v>0</v>
      </c>
      <c r="GI24" s="20">
        <f t="shared" si="32"/>
        <v>0</v>
      </c>
      <c r="GJ24" s="20">
        <f t="shared" si="33"/>
        <v>0</v>
      </c>
      <c r="GK24" s="20">
        <f t="shared" si="34"/>
        <v>0</v>
      </c>
      <c r="GL24" s="20">
        <f t="shared" si="35"/>
        <v>0</v>
      </c>
      <c r="GM24" s="20">
        <f t="shared" si="36"/>
        <v>0</v>
      </c>
      <c r="GN24" s="20">
        <f t="shared" si="37"/>
        <v>0</v>
      </c>
      <c r="GO24" s="20">
        <f t="shared" si="38"/>
        <v>0</v>
      </c>
      <c r="GP24" s="20">
        <f t="shared" si="39"/>
        <v>0</v>
      </c>
      <c r="GQ24" s="20">
        <f t="shared" si="40"/>
        <v>0</v>
      </c>
      <c r="GR24" s="20">
        <f t="shared" si="41"/>
        <v>0</v>
      </c>
      <c r="GS24" s="64">
        <f t="shared" si="42"/>
        <v>0</v>
      </c>
      <c r="GT24" s="20">
        <f t="shared" si="43"/>
        <v>0</v>
      </c>
      <c r="GU24" s="20">
        <f t="shared" si="44"/>
        <v>0</v>
      </c>
      <c r="GV24" s="20">
        <f t="shared" si="45"/>
        <v>0</v>
      </c>
      <c r="GW24" s="20">
        <f t="shared" si="46"/>
        <v>0</v>
      </c>
      <c r="GX24" s="20">
        <f t="shared" si="47"/>
        <v>0</v>
      </c>
      <c r="GY24" s="20">
        <f t="shared" si="48"/>
        <v>0</v>
      </c>
      <c r="GZ24" s="20">
        <f t="shared" si="49"/>
        <v>0</v>
      </c>
      <c r="HA24" s="20">
        <f t="shared" si="50"/>
        <v>0</v>
      </c>
      <c r="HB24" s="20">
        <f t="shared" si="51"/>
        <v>0</v>
      </c>
      <c r="HC24" s="20">
        <f t="shared" si="52"/>
        <v>0</v>
      </c>
      <c r="HD24" s="20">
        <f t="shared" si="53"/>
        <v>0</v>
      </c>
      <c r="HE24" s="64">
        <f t="shared" si="54"/>
        <v>0</v>
      </c>
      <c r="HF24" s="20">
        <f t="shared" si="55"/>
        <v>0</v>
      </c>
      <c r="HG24" s="20">
        <f t="shared" si="56"/>
        <v>0</v>
      </c>
      <c r="HH24" s="20">
        <f t="shared" si="57"/>
        <v>1</v>
      </c>
      <c r="HI24" s="20">
        <f t="shared" si="58"/>
        <v>0</v>
      </c>
      <c r="HJ24" s="20">
        <f t="shared" si="59"/>
        <v>0</v>
      </c>
      <c r="HK24" s="20">
        <f t="shared" si="60"/>
        <v>1</v>
      </c>
      <c r="HL24" s="20">
        <f t="shared" si="61"/>
        <v>0</v>
      </c>
      <c r="HM24" s="20">
        <f t="shared" si="62"/>
        <v>0</v>
      </c>
      <c r="HN24" s="20">
        <f t="shared" si="63"/>
        <v>0</v>
      </c>
      <c r="HO24" s="20">
        <f t="shared" si="64"/>
        <v>0</v>
      </c>
      <c r="HP24" s="20">
        <f t="shared" si="65"/>
        <v>0</v>
      </c>
      <c r="HQ24" s="64">
        <f t="shared" si="66"/>
        <v>2</v>
      </c>
    </row>
    <row r="25" spans="1:226" ht="12.6" customHeight="1" x14ac:dyDescent="0.2">
      <c r="A25" s="20" t="s">
        <v>916</v>
      </c>
      <c r="B25" s="2" t="s">
        <v>32</v>
      </c>
      <c r="C25" s="2" t="s">
        <v>884</v>
      </c>
      <c r="D25" s="2" t="s">
        <v>1070</v>
      </c>
      <c r="E25" s="2" t="s">
        <v>1181</v>
      </c>
      <c r="F25" s="2" t="s">
        <v>13</v>
      </c>
      <c r="G25" s="2" t="s">
        <v>1223</v>
      </c>
      <c r="H25" s="2">
        <v>7</v>
      </c>
      <c r="I25" s="2">
        <v>30</v>
      </c>
      <c r="J25" s="21">
        <v>2024</v>
      </c>
      <c r="K25" s="2" t="s">
        <v>246</v>
      </c>
      <c r="L25" s="2" t="s">
        <v>246</v>
      </c>
      <c r="M25" s="2" t="s">
        <v>246</v>
      </c>
      <c r="N25" s="2" t="s">
        <v>246</v>
      </c>
      <c r="O25" s="2" t="s">
        <v>246</v>
      </c>
      <c r="P25" s="2" t="s">
        <v>246</v>
      </c>
      <c r="Q25" s="2" t="s">
        <v>1237</v>
      </c>
      <c r="R25" s="2" t="s">
        <v>116</v>
      </c>
      <c r="S25" s="2" t="s">
        <v>1242</v>
      </c>
      <c r="T25" s="2" t="s">
        <v>116</v>
      </c>
      <c r="U25" s="2" t="s">
        <v>246</v>
      </c>
      <c r="V25" s="2" t="s">
        <v>116</v>
      </c>
      <c r="W25" s="2" t="s">
        <v>246</v>
      </c>
      <c r="X25" s="2" t="s">
        <v>1237</v>
      </c>
      <c r="Y25" s="2" t="s">
        <v>116</v>
      </c>
      <c r="Z25" s="2" t="s">
        <v>1242</v>
      </c>
      <c r="AA25" s="2" t="s">
        <v>116</v>
      </c>
      <c r="AB25" s="2" t="s">
        <v>246</v>
      </c>
      <c r="AC25" s="2" t="s">
        <v>116</v>
      </c>
      <c r="AD25" s="61">
        <v>0</v>
      </c>
      <c r="AE25" s="61">
        <v>0</v>
      </c>
      <c r="AF25" s="61">
        <v>0</v>
      </c>
      <c r="AG25" s="61">
        <v>0</v>
      </c>
      <c r="AH25" s="61">
        <v>9</v>
      </c>
      <c r="AI25" s="61">
        <v>18</v>
      </c>
      <c r="AJ25" s="61">
        <v>55</v>
      </c>
      <c r="AK25" s="61">
        <v>27</v>
      </c>
      <c r="AL25" s="61">
        <v>0</v>
      </c>
      <c r="AM25" s="61">
        <v>45</v>
      </c>
      <c r="AN25" s="61">
        <v>0</v>
      </c>
      <c r="AO25" s="62">
        <f t="shared" si="4"/>
        <v>0</v>
      </c>
      <c r="AP25" s="62">
        <f t="shared" si="5"/>
        <v>9</v>
      </c>
      <c r="AQ25" s="62">
        <f t="shared" si="6"/>
        <v>9</v>
      </c>
      <c r="AR25" s="62">
        <f t="shared" si="7"/>
        <v>82</v>
      </c>
      <c r="AS25" s="20">
        <v>0</v>
      </c>
      <c r="AT25" s="20">
        <v>0</v>
      </c>
      <c r="AU25" s="20">
        <v>0</v>
      </c>
      <c r="AV25" s="20">
        <v>0</v>
      </c>
      <c r="AW25" s="20">
        <v>0</v>
      </c>
      <c r="AX25" s="20">
        <v>0</v>
      </c>
      <c r="AY25" s="20">
        <v>0</v>
      </c>
      <c r="AZ25" s="20">
        <v>0</v>
      </c>
      <c r="BA25" s="20">
        <v>0</v>
      </c>
      <c r="BB25" s="20">
        <v>0</v>
      </c>
      <c r="BC25" s="20">
        <v>0</v>
      </c>
      <c r="BD25" s="20">
        <f t="shared" si="8"/>
        <v>0</v>
      </c>
      <c r="BE25" s="20">
        <v>0</v>
      </c>
      <c r="BF25" s="20">
        <v>0</v>
      </c>
      <c r="BG25" s="20">
        <v>0</v>
      </c>
      <c r="BH25" s="20">
        <v>0</v>
      </c>
      <c r="BI25" s="20">
        <v>0</v>
      </c>
      <c r="BJ25" s="20">
        <v>0</v>
      </c>
      <c r="BK25" s="20">
        <v>0</v>
      </c>
      <c r="BL25" s="20">
        <v>0</v>
      </c>
      <c r="BM25" s="20">
        <v>0</v>
      </c>
      <c r="BN25" s="20">
        <v>0</v>
      </c>
      <c r="BO25" s="20">
        <v>0</v>
      </c>
      <c r="BP25" s="20">
        <f t="shared" si="9"/>
        <v>0</v>
      </c>
      <c r="BQ25" s="20">
        <v>0</v>
      </c>
      <c r="BR25" s="20">
        <v>0</v>
      </c>
      <c r="BS25" s="20">
        <v>0</v>
      </c>
      <c r="BT25" s="20">
        <v>0</v>
      </c>
      <c r="BU25" s="20">
        <v>0</v>
      </c>
      <c r="BV25" s="20">
        <v>0</v>
      </c>
      <c r="BW25" s="20">
        <v>0</v>
      </c>
      <c r="BX25" s="20">
        <v>0</v>
      </c>
      <c r="BY25" s="20">
        <v>0</v>
      </c>
      <c r="BZ25" s="20">
        <v>0</v>
      </c>
      <c r="CA25" s="20">
        <v>0</v>
      </c>
      <c r="CB25" s="20">
        <f t="shared" si="10"/>
        <v>0</v>
      </c>
      <c r="CC25" s="20">
        <v>0</v>
      </c>
      <c r="CD25" s="20">
        <v>0</v>
      </c>
      <c r="CE25" s="20">
        <v>0</v>
      </c>
      <c r="CF25" s="20">
        <v>0</v>
      </c>
      <c r="CG25" s="20">
        <v>0</v>
      </c>
      <c r="CH25" s="20">
        <v>0</v>
      </c>
      <c r="CI25" s="20">
        <v>0</v>
      </c>
      <c r="CJ25" s="20">
        <v>0</v>
      </c>
      <c r="CK25" s="20">
        <v>0</v>
      </c>
      <c r="CL25" s="20">
        <v>0</v>
      </c>
      <c r="CM25" s="20">
        <v>0</v>
      </c>
      <c r="CN25" s="20">
        <f t="shared" si="11"/>
        <v>0</v>
      </c>
      <c r="CO25" s="20">
        <v>0</v>
      </c>
      <c r="CP25" s="20">
        <v>0</v>
      </c>
      <c r="CQ25" s="20">
        <v>0</v>
      </c>
      <c r="CR25" s="20">
        <v>0</v>
      </c>
      <c r="CS25" s="20">
        <v>0</v>
      </c>
      <c r="CT25" s="20">
        <v>0</v>
      </c>
      <c r="CU25" s="20">
        <v>0</v>
      </c>
      <c r="CV25" s="20">
        <v>0</v>
      </c>
      <c r="CW25" s="20">
        <v>0</v>
      </c>
      <c r="CX25" s="20">
        <v>1</v>
      </c>
      <c r="CY25" s="20">
        <v>0</v>
      </c>
      <c r="CZ25" s="20">
        <f t="shared" si="12"/>
        <v>1</v>
      </c>
      <c r="DA25" s="20">
        <v>0</v>
      </c>
      <c r="DB25" s="20">
        <v>0</v>
      </c>
      <c r="DC25" s="20">
        <v>1</v>
      </c>
      <c r="DD25" s="20">
        <v>0</v>
      </c>
      <c r="DE25" s="20">
        <v>0</v>
      </c>
      <c r="DF25" s="20">
        <v>0</v>
      </c>
      <c r="DG25" s="20">
        <v>0</v>
      </c>
      <c r="DH25" s="20">
        <v>0</v>
      </c>
      <c r="DI25" s="20">
        <v>0</v>
      </c>
      <c r="DJ25" s="20">
        <v>0</v>
      </c>
      <c r="DK25" s="20">
        <v>1</v>
      </c>
      <c r="DL25" s="20">
        <f t="shared" si="13"/>
        <v>2</v>
      </c>
      <c r="DM25" s="20">
        <v>1</v>
      </c>
      <c r="DN25" s="20">
        <v>0</v>
      </c>
      <c r="DO25" s="20">
        <v>1</v>
      </c>
      <c r="DP25" s="20">
        <v>0</v>
      </c>
      <c r="DQ25" s="20">
        <v>1</v>
      </c>
      <c r="DR25" s="20">
        <v>0</v>
      </c>
      <c r="DS25" s="20">
        <v>0</v>
      </c>
      <c r="DT25" s="20">
        <v>1</v>
      </c>
      <c r="DU25" s="20">
        <v>1</v>
      </c>
      <c r="DV25" s="20">
        <v>1</v>
      </c>
      <c r="DW25" s="20">
        <v>0</v>
      </c>
      <c r="DX25" s="20">
        <f t="shared" si="14"/>
        <v>6</v>
      </c>
      <c r="DY25" s="20">
        <v>0</v>
      </c>
      <c r="DZ25" s="20">
        <v>1</v>
      </c>
      <c r="EA25" s="20">
        <v>0</v>
      </c>
      <c r="EB25" s="20">
        <v>0</v>
      </c>
      <c r="EC25" s="20">
        <v>0</v>
      </c>
      <c r="ED25" s="20">
        <v>1</v>
      </c>
      <c r="EE25" s="20">
        <v>1</v>
      </c>
      <c r="EF25" s="20">
        <v>0</v>
      </c>
      <c r="EG25" s="20">
        <v>0</v>
      </c>
      <c r="EH25" s="20">
        <v>0</v>
      </c>
      <c r="EI25" s="20">
        <v>0</v>
      </c>
      <c r="EJ25" s="20">
        <f t="shared" si="15"/>
        <v>3</v>
      </c>
      <c r="EK25" s="20">
        <v>0</v>
      </c>
      <c r="EL25" s="20">
        <v>0</v>
      </c>
      <c r="EM25" s="20">
        <v>0</v>
      </c>
      <c r="EN25" s="20">
        <v>0</v>
      </c>
      <c r="EO25" s="20">
        <v>0</v>
      </c>
      <c r="EP25" s="20">
        <v>0</v>
      </c>
      <c r="EQ25" s="20">
        <v>0</v>
      </c>
      <c r="ER25" s="20">
        <v>0</v>
      </c>
      <c r="ES25" s="20">
        <v>0</v>
      </c>
      <c r="ET25" s="20">
        <v>0</v>
      </c>
      <c r="EU25" s="20">
        <v>0</v>
      </c>
      <c r="EV25" s="20">
        <f t="shared" si="16"/>
        <v>0</v>
      </c>
      <c r="EW25" s="20">
        <v>0</v>
      </c>
      <c r="EX25" s="20">
        <v>0</v>
      </c>
      <c r="EY25" s="20">
        <v>1</v>
      </c>
      <c r="EZ25" s="20">
        <v>1</v>
      </c>
      <c r="FA25" s="20">
        <v>1</v>
      </c>
      <c r="FB25" s="20">
        <v>0</v>
      </c>
      <c r="FC25" s="20">
        <v>1</v>
      </c>
      <c r="FD25" s="20">
        <v>1</v>
      </c>
      <c r="FE25" s="20">
        <v>0</v>
      </c>
      <c r="FF25" s="20">
        <v>0</v>
      </c>
      <c r="FG25" s="20">
        <v>0</v>
      </c>
      <c r="FH25" s="20">
        <f t="shared" si="17"/>
        <v>5</v>
      </c>
      <c r="FI25" s="20">
        <v>0</v>
      </c>
      <c r="FJ25" s="20">
        <v>0</v>
      </c>
      <c r="FK25" s="20">
        <v>0</v>
      </c>
      <c r="FL25" s="20">
        <v>0</v>
      </c>
      <c r="FM25" s="20">
        <v>0</v>
      </c>
      <c r="FN25" s="20">
        <v>0</v>
      </c>
      <c r="FO25" s="20">
        <v>0</v>
      </c>
      <c r="FP25" s="20">
        <v>0</v>
      </c>
      <c r="FQ25" s="20">
        <v>0</v>
      </c>
      <c r="FR25" s="20">
        <v>0</v>
      </c>
      <c r="FS25" s="20">
        <v>0</v>
      </c>
      <c r="FT25" s="20">
        <f t="shared" si="18"/>
        <v>0</v>
      </c>
      <c r="FV25" s="20">
        <f t="shared" si="19"/>
        <v>0</v>
      </c>
      <c r="FW25" s="20">
        <f t="shared" si="20"/>
        <v>0</v>
      </c>
      <c r="FX25" s="20">
        <f t="shared" si="21"/>
        <v>0</v>
      </c>
      <c r="FY25" s="20">
        <f t="shared" si="22"/>
        <v>0</v>
      </c>
      <c r="FZ25" s="20">
        <f t="shared" si="23"/>
        <v>0</v>
      </c>
      <c r="GA25" s="20">
        <f t="shared" si="24"/>
        <v>0</v>
      </c>
      <c r="GB25" s="20">
        <f t="shared" si="25"/>
        <v>0</v>
      </c>
      <c r="GC25" s="20">
        <f t="shared" si="26"/>
        <v>0</v>
      </c>
      <c r="GD25" s="20">
        <f t="shared" si="27"/>
        <v>0</v>
      </c>
      <c r="GE25" s="20">
        <f t="shared" si="28"/>
        <v>0</v>
      </c>
      <c r="GF25" s="20">
        <f t="shared" si="29"/>
        <v>0</v>
      </c>
      <c r="GG25" s="64">
        <f t="shared" si="30"/>
        <v>0</v>
      </c>
      <c r="GH25" s="20">
        <f t="shared" si="31"/>
        <v>0</v>
      </c>
      <c r="GI25" s="20">
        <f t="shared" si="32"/>
        <v>0</v>
      </c>
      <c r="GJ25" s="20">
        <f t="shared" si="33"/>
        <v>0</v>
      </c>
      <c r="GK25" s="20">
        <f t="shared" si="34"/>
        <v>0</v>
      </c>
      <c r="GL25" s="20">
        <f t="shared" si="35"/>
        <v>0</v>
      </c>
      <c r="GM25" s="20">
        <f t="shared" si="36"/>
        <v>0</v>
      </c>
      <c r="GN25" s="20">
        <f t="shared" si="37"/>
        <v>0</v>
      </c>
      <c r="GO25" s="20">
        <f t="shared" si="38"/>
        <v>0</v>
      </c>
      <c r="GP25" s="20">
        <f t="shared" si="39"/>
        <v>0</v>
      </c>
      <c r="GQ25" s="20">
        <f t="shared" si="40"/>
        <v>1</v>
      </c>
      <c r="GR25" s="20">
        <f t="shared" si="41"/>
        <v>0</v>
      </c>
      <c r="GS25" s="64">
        <f t="shared" si="42"/>
        <v>1</v>
      </c>
      <c r="GT25" s="20">
        <f t="shared" si="43"/>
        <v>0</v>
      </c>
      <c r="GU25" s="20">
        <f t="shared" si="44"/>
        <v>0</v>
      </c>
      <c r="GV25" s="20">
        <f t="shared" si="45"/>
        <v>0</v>
      </c>
      <c r="GW25" s="20">
        <f t="shared" si="46"/>
        <v>0</v>
      </c>
      <c r="GX25" s="20">
        <f t="shared" si="47"/>
        <v>0</v>
      </c>
      <c r="GY25" s="20">
        <f t="shared" si="48"/>
        <v>0</v>
      </c>
      <c r="GZ25" s="20">
        <f t="shared" si="49"/>
        <v>0</v>
      </c>
      <c r="HA25" s="20">
        <f t="shared" si="50"/>
        <v>0</v>
      </c>
      <c r="HB25" s="20">
        <f t="shared" si="51"/>
        <v>0</v>
      </c>
      <c r="HC25" s="20">
        <f t="shared" si="52"/>
        <v>1</v>
      </c>
      <c r="HD25" s="20">
        <f t="shared" si="53"/>
        <v>0</v>
      </c>
      <c r="HE25" s="64">
        <f t="shared" si="54"/>
        <v>1</v>
      </c>
      <c r="HF25" s="20">
        <f t="shared" si="55"/>
        <v>1</v>
      </c>
      <c r="HG25" s="20">
        <f t="shared" si="56"/>
        <v>1</v>
      </c>
      <c r="HH25" s="20">
        <f t="shared" si="57"/>
        <v>1</v>
      </c>
      <c r="HI25" s="20">
        <f t="shared" si="58"/>
        <v>0</v>
      </c>
      <c r="HJ25" s="20">
        <f t="shared" si="59"/>
        <v>1</v>
      </c>
      <c r="HK25" s="20">
        <f t="shared" si="60"/>
        <v>1</v>
      </c>
      <c r="HL25" s="20">
        <f t="shared" si="61"/>
        <v>1</v>
      </c>
      <c r="HM25" s="20">
        <f t="shared" si="62"/>
        <v>1</v>
      </c>
      <c r="HN25" s="20">
        <f t="shared" si="63"/>
        <v>1</v>
      </c>
      <c r="HO25" s="20">
        <f t="shared" si="64"/>
        <v>1</v>
      </c>
      <c r="HP25" s="20">
        <f t="shared" si="65"/>
        <v>0</v>
      </c>
      <c r="HQ25" s="64">
        <f t="shared" si="66"/>
        <v>9</v>
      </c>
    </row>
    <row r="26" spans="1:226" ht="12.6" customHeight="1" x14ac:dyDescent="0.2">
      <c r="A26" s="20" t="s">
        <v>916</v>
      </c>
      <c r="B26" s="2" t="s">
        <v>24</v>
      </c>
      <c r="C26" s="2" t="s">
        <v>885</v>
      </c>
      <c r="D26" s="2" t="s">
        <v>1069</v>
      </c>
      <c r="E26" s="2" t="s">
        <v>1181</v>
      </c>
      <c r="F26" s="2" t="s">
        <v>13</v>
      </c>
      <c r="G26" s="2" t="s">
        <v>1223</v>
      </c>
      <c r="H26" s="2">
        <v>7</v>
      </c>
      <c r="I26" s="2">
        <v>29</v>
      </c>
      <c r="J26" s="21">
        <v>2024</v>
      </c>
      <c r="K26" s="2" t="s">
        <v>116</v>
      </c>
      <c r="L26" s="2" t="s">
        <v>246</v>
      </c>
      <c r="M26" s="2" t="s">
        <v>246</v>
      </c>
      <c r="N26" s="2" t="s">
        <v>246</v>
      </c>
      <c r="O26" s="2" t="s">
        <v>116</v>
      </c>
      <c r="P26" s="2" t="s">
        <v>246</v>
      </c>
      <c r="Q26" s="2" t="s">
        <v>1237</v>
      </c>
      <c r="R26" s="2" t="s">
        <v>246</v>
      </c>
      <c r="S26" s="2" t="s">
        <v>1237</v>
      </c>
      <c r="T26" s="2" t="s">
        <v>116</v>
      </c>
      <c r="U26" s="2" t="s">
        <v>246</v>
      </c>
      <c r="V26" s="2" t="s">
        <v>116</v>
      </c>
      <c r="W26" s="2" t="s">
        <v>246</v>
      </c>
      <c r="X26" s="2" t="s">
        <v>1237</v>
      </c>
      <c r="Y26" s="2" t="s">
        <v>246</v>
      </c>
      <c r="Z26" s="2" t="s">
        <v>1237</v>
      </c>
      <c r="AA26" s="2" t="s">
        <v>246</v>
      </c>
      <c r="AB26" s="2" t="s">
        <v>246</v>
      </c>
      <c r="AC26" s="2" t="s">
        <v>116</v>
      </c>
      <c r="AD26" s="61">
        <v>0</v>
      </c>
      <c r="AE26" s="61">
        <v>0</v>
      </c>
      <c r="AF26" s="61">
        <v>0</v>
      </c>
      <c r="AG26" s="61">
        <v>0</v>
      </c>
      <c r="AH26" s="61">
        <v>0</v>
      </c>
      <c r="AI26" s="61">
        <v>27</v>
      </c>
      <c r="AJ26" s="61">
        <v>18</v>
      </c>
      <c r="AK26" s="61">
        <v>18</v>
      </c>
      <c r="AL26" s="61">
        <v>0</v>
      </c>
      <c r="AM26" s="61">
        <v>45</v>
      </c>
      <c r="AN26" s="61">
        <v>36</v>
      </c>
      <c r="AO26" s="62">
        <f t="shared" si="4"/>
        <v>0</v>
      </c>
      <c r="AP26" s="62">
        <f t="shared" si="5"/>
        <v>0</v>
      </c>
      <c r="AQ26" s="62">
        <f t="shared" si="6"/>
        <v>0</v>
      </c>
      <c r="AR26" s="62">
        <f t="shared" si="7"/>
        <v>36</v>
      </c>
      <c r="AS26" s="20">
        <v>0</v>
      </c>
      <c r="AT26" s="20">
        <v>0</v>
      </c>
      <c r="AU26" s="20">
        <v>0</v>
      </c>
      <c r="AV26" s="20">
        <v>0</v>
      </c>
      <c r="AW26" s="20">
        <v>0</v>
      </c>
      <c r="AX26" s="20">
        <v>0</v>
      </c>
      <c r="AY26" s="20">
        <v>0</v>
      </c>
      <c r="AZ26" s="20">
        <v>0</v>
      </c>
      <c r="BA26" s="20">
        <v>0</v>
      </c>
      <c r="BB26" s="20">
        <v>0</v>
      </c>
      <c r="BC26" s="20">
        <v>0</v>
      </c>
      <c r="BD26" s="20">
        <f t="shared" si="8"/>
        <v>0</v>
      </c>
      <c r="BE26" s="20">
        <v>0</v>
      </c>
      <c r="BF26" s="20">
        <v>0</v>
      </c>
      <c r="BG26" s="20">
        <v>0</v>
      </c>
      <c r="BH26" s="20">
        <v>0</v>
      </c>
      <c r="BI26" s="20">
        <v>0</v>
      </c>
      <c r="BJ26" s="20">
        <v>0</v>
      </c>
      <c r="BK26" s="20">
        <v>0</v>
      </c>
      <c r="BL26" s="20">
        <v>0</v>
      </c>
      <c r="BM26" s="20">
        <v>0</v>
      </c>
      <c r="BN26" s="20">
        <v>0</v>
      </c>
      <c r="BO26" s="20">
        <v>0</v>
      </c>
      <c r="BP26" s="20">
        <f t="shared" si="9"/>
        <v>0</v>
      </c>
      <c r="BQ26" s="20">
        <v>0</v>
      </c>
      <c r="BR26" s="20">
        <v>0</v>
      </c>
      <c r="BS26" s="20">
        <v>0</v>
      </c>
      <c r="BT26" s="20">
        <v>0</v>
      </c>
      <c r="BU26" s="20">
        <v>0</v>
      </c>
      <c r="BV26" s="20">
        <v>0</v>
      </c>
      <c r="BW26" s="20">
        <v>0</v>
      </c>
      <c r="BX26" s="20">
        <v>0</v>
      </c>
      <c r="BY26" s="20">
        <v>0</v>
      </c>
      <c r="BZ26" s="20">
        <v>0</v>
      </c>
      <c r="CA26" s="20">
        <v>0</v>
      </c>
      <c r="CB26" s="20">
        <f t="shared" si="10"/>
        <v>0</v>
      </c>
      <c r="CC26" s="20">
        <v>0</v>
      </c>
      <c r="CD26" s="20">
        <v>0</v>
      </c>
      <c r="CE26" s="20">
        <v>0</v>
      </c>
      <c r="CF26" s="20">
        <v>0</v>
      </c>
      <c r="CG26" s="20">
        <v>0</v>
      </c>
      <c r="CH26" s="20">
        <v>0</v>
      </c>
      <c r="CI26" s="20">
        <v>0</v>
      </c>
      <c r="CJ26" s="20">
        <v>0</v>
      </c>
      <c r="CK26" s="20">
        <v>0</v>
      </c>
      <c r="CL26" s="20">
        <v>0</v>
      </c>
      <c r="CM26" s="20">
        <v>0</v>
      </c>
      <c r="CN26" s="20">
        <f t="shared" si="11"/>
        <v>0</v>
      </c>
      <c r="CO26" s="20">
        <v>0</v>
      </c>
      <c r="CP26" s="20">
        <v>0</v>
      </c>
      <c r="CQ26" s="20">
        <v>0</v>
      </c>
      <c r="CR26" s="20">
        <v>0</v>
      </c>
      <c r="CS26" s="20">
        <v>0</v>
      </c>
      <c r="CT26" s="20">
        <v>0</v>
      </c>
      <c r="CU26" s="20">
        <v>0</v>
      </c>
      <c r="CV26" s="20">
        <v>0</v>
      </c>
      <c r="CW26" s="20">
        <v>0</v>
      </c>
      <c r="CX26" s="20">
        <v>0</v>
      </c>
      <c r="CY26" s="20">
        <v>0</v>
      </c>
      <c r="CZ26" s="20">
        <f t="shared" si="12"/>
        <v>0</v>
      </c>
      <c r="DA26" s="20">
        <v>0</v>
      </c>
      <c r="DB26" s="20">
        <v>0</v>
      </c>
      <c r="DC26" s="20">
        <v>0</v>
      </c>
      <c r="DD26" s="20">
        <v>1</v>
      </c>
      <c r="DE26" s="20">
        <v>0</v>
      </c>
      <c r="DF26" s="20">
        <v>0</v>
      </c>
      <c r="DG26" s="20">
        <v>0</v>
      </c>
      <c r="DH26" s="20">
        <v>1</v>
      </c>
      <c r="DI26" s="20">
        <v>0</v>
      </c>
      <c r="DJ26" s="20">
        <v>1</v>
      </c>
      <c r="DK26" s="20">
        <v>0</v>
      </c>
      <c r="DL26" s="20">
        <f t="shared" si="13"/>
        <v>3</v>
      </c>
      <c r="DM26" s="20">
        <v>0</v>
      </c>
      <c r="DN26" s="20">
        <v>1</v>
      </c>
      <c r="DO26" s="20">
        <v>1</v>
      </c>
      <c r="DP26" s="20">
        <v>0</v>
      </c>
      <c r="DQ26" s="20">
        <v>0</v>
      </c>
      <c r="DR26" s="20">
        <v>0</v>
      </c>
      <c r="DS26" s="20">
        <v>0</v>
      </c>
      <c r="DT26" s="20">
        <v>0</v>
      </c>
      <c r="DU26" s="20">
        <v>0</v>
      </c>
      <c r="DV26" s="20">
        <v>0</v>
      </c>
      <c r="DW26" s="20">
        <v>0</v>
      </c>
      <c r="DX26" s="20">
        <f t="shared" si="14"/>
        <v>2</v>
      </c>
      <c r="DY26" s="20">
        <v>1</v>
      </c>
      <c r="DZ26" s="20">
        <v>0</v>
      </c>
      <c r="EA26" s="20">
        <v>0</v>
      </c>
      <c r="EB26" s="20">
        <v>0</v>
      </c>
      <c r="EC26" s="20">
        <v>0</v>
      </c>
      <c r="ED26" s="20">
        <v>0</v>
      </c>
      <c r="EE26" s="20">
        <v>0</v>
      </c>
      <c r="EF26" s="20">
        <v>0</v>
      </c>
      <c r="EG26" s="20">
        <v>0</v>
      </c>
      <c r="EH26" s="20">
        <v>0</v>
      </c>
      <c r="EI26" s="20">
        <v>1</v>
      </c>
      <c r="EJ26" s="20">
        <f t="shared" si="15"/>
        <v>2</v>
      </c>
      <c r="EK26" s="20">
        <v>0</v>
      </c>
      <c r="EL26" s="20">
        <v>0</v>
      </c>
      <c r="EM26" s="20">
        <v>0</v>
      </c>
      <c r="EN26" s="20">
        <v>0</v>
      </c>
      <c r="EO26" s="20">
        <v>0</v>
      </c>
      <c r="EP26" s="20">
        <v>0</v>
      </c>
      <c r="EQ26" s="20">
        <v>0</v>
      </c>
      <c r="ER26" s="20">
        <v>0</v>
      </c>
      <c r="ES26" s="20">
        <v>0</v>
      </c>
      <c r="ET26" s="20">
        <v>0</v>
      </c>
      <c r="EU26" s="20">
        <v>0</v>
      </c>
      <c r="EV26" s="20">
        <f t="shared" si="16"/>
        <v>0</v>
      </c>
      <c r="EW26" s="20">
        <v>0</v>
      </c>
      <c r="EX26" s="20">
        <v>1</v>
      </c>
      <c r="EY26" s="20">
        <v>1</v>
      </c>
      <c r="EZ26" s="20">
        <v>0</v>
      </c>
      <c r="FA26" s="20">
        <v>1</v>
      </c>
      <c r="FB26" s="20">
        <v>1</v>
      </c>
      <c r="FC26" s="20">
        <v>1</v>
      </c>
      <c r="FD26" s="20">
        <v>0</v>
      </c>
      <c r="FE26" s="20">
        <v>0</v>
      </c>
      <c r="FF26" s="20">
        <v>0</v>
      </c>
      <c r="FG26" s="20">
        <v>0</v>
      </c>
      <c r="FH26" s="20">
        <f t="shared" si="17"/>
        <v>5</v>
      </c>
      <c r="FI26" s="20">
        <v>1</v>
      </c>
      <c r="FJ26" s="20">
        <v>0</v>
      </c>
      <c r="FK26" s="20">
        <v>0</v>
      </c>
      <c r="FL26" s="20">
        <v>0</v>
      </c>
      <c r="FM26" s="20">
        <v>0</v>
      </c>
      <c r="FN26" s="20">
        <v>0</v>
      </c>
      <c r="FO26" s="20">
        <v>0</v>
      </c>
      <c r="FP26" s="20">
        <v>1</v>
      </c>
      <c r="FQ26" s="20">
        <v>1</v>
      </c>
      <c r="FR26" s="20">
        <v>0</v>
      </c>
      <c r="FS26" s="20">
        <v>1</v>
      </c>
      <c r="FT26" s="20">
        <f t="shared" si="18"/>
        <v>4</v>
      </c>
      <c r="FV26" s="20">
        <f t="shared" si="19"/>
        <v>0</v>
      </c>
      <c r="FW26" s="20">
        <f t="shared" si="20"/>
        <v>0</v>
      </c>
      <c r="FX26" s="20">
        <f t="shared" si="21"/>
        <v>0</v>
      </c>
      <c r="FY26" s="20">
        <f t="shared" si="22"/>
        <v>0</v>
      </c>
      <c r="FZ26" s="20">
        <f t="shared" si="23"/>
        <v>0</v>
      </c>
      <c r="GA26" s="20">
        <f t="shared" si="24"/>
        <v>0</v>
      </c>
      <c r="GB26" s="20">
        <f t="shared" si="25"/>
        <v>0</v>
      </c>
      <c r="GC26" s="20">
        <f t="shared" si="26"/>
        <v>0</v>
      </c>
      <c r="GD26" s="20">
        <f t="shared" si="27"/>
        <v>0</v>
      </c>
      <c r="GE26" s="20">
        <f t="shared" si="28"/>
        <v>0</v>
      </c>
      <c r="GF26" s="20">
        <f t="shared" si="29"/>
        <v>0</v>
      </c>
      <c r="GG26" s="64">
        <f t="shared" si="30"/>
        <v>0</v>
      </c>
      <c r="GH26" s="20">
        <f t="shared" si="31"/>
        <v>0</v>
      </c>
      <c r="GI26" s="20">
        <f t="shared" si="32"/>
        <v>0</v>
      </c>
      <c r="GJ26" s="20">
        <f t="shared" si="33"/>
        <v>0</v>
      </c>
      <c r="GK26" s="20">
        <f t="shared" si="34"/>
        <v>0</v>
      </c>
      <c r="GL26" s="20">
        <f t="shared" si="35"/>
        <v>0</v>
      </c>
      <c r="GM26" s="20">
        <f t="shared" si="36"/>
        <v>0</v>
      </c>
      <c r="GN26" s="20">
        <f t="shared" si="37"/>
        <v>0</v>
      </c>
      <c r="GO26" s="20">
        <f t="shared" si="38"/>
        <v>0</v>
      </c>
      <c r="GP26" s="20">
        <f t="shared" si="39"/>
        <v>0</v>
      </c>
      <c r="GQ26" s="20">
        <f t="shared" si="40"/>
        <v>0</v>
      </c>
      <c r="GR26" s="20">
        <f t="shared" si="41"/>
        <v>0</v>
      </c>
      <c r="GS26" s="64">
        <f t="shared" si="42"/>
        <v>0</v>
      </c>
      <c r="GT26" s="20">
        <f t="shared" si="43"/>
        <v>0</v>
      </c>
      <c r="GU26" s="20">
        <f t="shared" si="44"/>
        <v>0</v>
      </c>
      <c r="GV26" s="20">
        <f t="shared" si="45"/>
        <v>0</v>
      </c>
      <c r="GW26" s="20">
        <f t="shared" si="46"/>
        <v>0</v>
      </c>
      <c r="GX26" s="20">
        <f t="shared" si="47"/>
        <v>0</v>
      </c>
      <c r="GY26" s="20">
        <f t="shared" si="48"/>
        <v>0</v>
      </c>
      <c r="GZ26" s="20">
        <f t="shared" si="49"/>
        <v>0</v>
      </c>
      <c r="HA26" s="20">
        <f t="shared" si="50"/>
        <v>0</v>
      </c>
      <c r="HB26" s="20">
        <f t="shared" si="51"/>
        <v>0</v>
      </c>
      <c r="HC26" s="20">
        <f t="shared" si="52"/>
        <v>0</v>
      </c>
      <c r="HD26" s="20">
        <f t="shared" si="53"/>
        <v>0</v>
      </c>
      <c r="HE26" s="64">
        <f t="shared" si="54"/>
        <v>0</v>
      </c>
      <c r="HF26" s="20">
        <f t="shared" si="55"/>
        <v>1</v>
      </c>
      <c r="HG26" s="20">
        <f t="shared" si="56"/>
        <v>1</v>
      </c>
      <c r="HH26" s="20">
        <f t="shared" si="57"/>
        <v>1</v>
      </c>
      <c r="HI26" s="20">
        <f t="shared" si="58"/>
        <v>0</v>
      </c>
      <c r="HJ26" s="20">
        <f t="shared" si="59"/>
        <v>0</v>
      </c>
      <c r="HK26" s="20">
        <f t="shared" si="60"/>
        <v>0</v>
      </c>
      <c r="HL26" s="20">
        <f t="shared" si="61"/>
        <v>0</v>
      </c>
      <c r="HM26" s="20">
        <f t="shared" si="62"/>
        <v>0</v>
      </c>
      <c r="HN26" s="20">
        <f t="shared" si="63"/>
        <v>0</v>
      </c>
      <c r="HO26" s="20">
        <f t="shared" si="64"/>
        <v>0</v>
      </c>
      <c r="HP26" s="20">
        <f t="shared" si="65"/>
        <v>1</v>
      </c>
      <c r="HQ26" s="64">
        <f t="shared" si="66"/>
        <v>4</v>
      </c>
    </row>
    <row r="27" spans="1:226" ht="12.6" customHeight="1" x14ac:dyDescent="0.2">
      <c r="A27" s="20" t="s">
        <v>916</v>
      </c>
      <c r="B27" s="2" t="s">
        <v>19</v>
      </c>
      <c r="C27" s="2" t="s">
        <v>886</v>
      </c>
      <c r="D27" s="2" t="s">
        <v>1069</v>
      </c>
      <c r="E27" s="2" t="s">
        <v>1181</v>
      </c>
      <c r="F27" s="2" t="s">
        <v>13</v>
      </c>
      <c r="G27" s="2" t="s">
        <v>1223</v>
      </c>
      <c r="H27" s="2">
        <v>7</v>
      </c>
      <c r="I27" s="2">
        <v>29</v>
      </c>
      <c r="J27" s="21">
        <v>2024</v>
      </c>
      <c r="K27" s="2" t="s">
        <v>246</v>
      </c>
      <c r="L27" s="2" t="s">
        <v>246</v>
      </c>
      <c r="M27" s="2" t="s">
        <v>246</v>
      </c>
      <c r="N27" s="2" t="s">
        <v>116</v>
      </c>
      <c r="O27" s="2" t="s">
        <v>116</v>
      </c>
      <c r="P27" s="2" t="s">
        <v>246</v>
      </c>
      <c r="Q27" s="2" t="s">
        <v>1237</v>
      </c>
      <c r="R27" s="2" t="s">
        <v>246</v>
      </c>
      <c r="S27" s="2" t="s">
        <v>1237</v>
      </c>
      <c r="T27" s="2" t="s">
        <v>116</v>
      </c>
      <c r="U27" s="2" t="s">
        <v>246</v>
      </c>
      <c r="V27" s="2" t="s">
        <v>116</v>
      </c>
      <c r="W27" s="2" t="s">
        <v>246</v>
      </c>
      <c r="X27" s="2" t="s">
        <v>1237</v>
      </c>
      <c r="Y27" s="2" t="s">
        <v>246</v>
      </c>
      <c r="Z27" s="2" t="s">
        <v>1237</v>
      </c>
      <c r="AA27" s="2" t="s">
        <v>246</v>
      </c>
      <c r="AB27" s="2" t="s">
        <v>246</v>
      </c>
      <c r="AC27" s="2" t="s">
        <v>246</v>
      </c>
      <c r="AD27" s="61">
        <v>100</v>
      </c>
      <c r="AE27" s="61">
        <v>0</v>
      </c>
      <c r="AF27" s="61">
        <v>0</v>
      </c>
      <c r="AG27" s="61">
        <v>0</v>
      </c>
      <c r="AH27" s="61">
        <v>0</v>
      </c>
      <c r="AI27" s="61">
        <v>9</v>
      </c>
      <c r="AJ27" s="61">
        <v>55</v>
      </c>
      <c r="AK27" s="61">
        <v>9</v>
      </c>
      <c r="AL27" s="61">
        <v>9</v>
      </c>
      <c r="AM27" s="61">
        <v>82</v>
      </c>
      <c r="AN27" s="61">
        <v>0</v>
      </c>
      <c r="AO27" s="62">
        <f t="shared" si="4"/>
        <v>0</v>
      </c>
      <c r="AP27" s="62">
        <f t="shared" si="5"/>
        <v>0</v>
      </c>
      <c r="AQ27" s="62">
        <f t="shared" si="6"/>
        <v>0</v>
      </c>
      <c r="AR27" s="62">
        <f t="shared" si="7"/>
        <v>64</v>
      </c>
      <c r="AS27" s="20">
        <v>1</v>
      </c>
      <c r="AT27" s="20">
        <v>1</v>
      </c>
      <c r="AU27" s="20">
        <v>1</v>
      </c>
      <c r="AV27" s="20">
        <v>1</v>
      </c>
      <c r="AW27" s="20">
        <v>1</v>
      </c>
      <c r="AX27" s="20">
        <v>1</v>
      </c>
      <c r="AY27" s="20">
        <v>1</v>
      </c>
      <c r="AZ27" s="20">
        <v>1</v>
      </c>
      <c r="BA27" s="20">
        <v>1</v>
      </c>
      <c r="BB27" s="20">
        <v>1</v>
      </c>
      <c r="BC27" s="20">
        <v>1</v>
      </c>
      <c r="BD27" s="20">
        <f t="shared" si="8"/>
        <v>11</v>
      </c>
      <c r="BE27" s="20">
        <v>0</v>
      </c>
      <c r="BF27" s="20">
        <v>0</v>
      </c>
      <c r="BG27" s="20">
        <v>0</v>
      </c>
      <c r="BH27" s="20">
        <v>0</v>
      </c>
      <c r="BI27" s="20">
        <v>0</v>
      </c>
      <c r="BJ27" s="20">
        <v>0</v>
      </c>
      <c r="BK27" s="20">
        <v>0</v>
      </c>
      <c r="BL27" s="20">
        <v>0</v>
      </c>
      <c r="BM27" s="20">
        <v>0</v>
      </c>
      <c r="BN27" s="20">
        <v>0</v>
      </c>
      <c r="BO27" s="20">
        <v>0</v>
      </c>
      <c r="BP27" s="20">
        <f t="shared" si="9"/>
        <v>0</v>
      </c>
      <c r="BQ27" s="20">
        <v>0</v>
      </c>
      <c r="BR27" s="20">
        <v>0</v>
      </c>
      <c r="BS27" s="20">
        <v>0</v>
      </c>
      <c r="BT27" s="20">
        <v>0</v>
      </c>
      <c r="BU27" s="20">
        <v>0</v>
      </c>
      <c r="BV27" s="20">
        <v>0</v>
      </c>
      <c r="BW27" s="20">
        <v>0</v>
      </c>
      <c r="BX27" s="20">
        <v>0</v>
      </c>
      <c r="BY27" s="20">
        <v>0</v>
      </c>
      <c r="BZ27" s="20">
        <v>0</v>
      </c>
      <c r="CA27" s="20">
        <v>0</v>
      </c>
      <c r="CB27" s="20">
        <f t="shared" si="10"/>
        <v>0</v>
      </c>
      <c r="CC27" s="20">
        <v>0</v>
      </c>
      <c r="CD27" s="20">
        <v>0</v>
      </c>
      <c r="CE27" s="20">
        <v>0</v>
      </c>
      <c r="CF27" s="20">
        <v>0</v>
      </c>
      <c r="CG27" s="20">
        <v>0</v>
      </c>
      <c r="CH27" s="20">
        <v>0</v>
      </c>
      <c r="CI27" s="20">
        <v>0</v>
      </c>
      <c r="CJ27" s="20">
        <v>0</v>
      </c>
      <c r="CK27" s="20">
        <v>0</v>
      </c>
      <c r="CL27" s="20">
        <v>0</v>
      </c>
      <c r="CM27" s="20">
        <v>0</v>
      </c>
      <c r="CN27" s="20">
        <f t="shared" si="11"/>
        <v>0</v>
      </c>
      <c r="CO27" s="20">
        <v>0</v>
      </c>
      <c r="CP27" s="20">
        <v>0</v>
      </c>
      <c r="CQ27" s="20">
        <v>0</v>
      </c>
      <c r="CR27" s="20">
        <v>0</v>
      </c>
      <c r="CS27" s="20">
        <v>0</v>
      </c>
      <c r="CT27" s="20">
        <v>0</v>
      </c>
      <c r="CU27" s="20">
        <v>0</v>
      </c>
      <c r="CV27" s="20">
        <v>0</v>
      </c>
      <c r="CW27" s="20">
        <v>0</v>
      </c>
      <c r="CX27" s="20">
        <v>0</v>
      </c>
      <c r="CY27" s="20">
        <v>0</v>
      </c>
      <c r="CZ27" s="20">
        <f t="shared" si="12"/>
        <v>0</v>
      </c>
      <c r="DA27" s="20">
        <v>0</v>
      </c>
      <c r="DB27" s="20">
        <v>0</v>
      </c>
      <c r="DC27" s="20">
        <v>0</v>
      </c>
      <c r="DD27" s="20">
        <v>0</v>
      </c>
      <c r="DE27" s="20">
        <v>0</v>
      </c>
      <c r="DF27" s="20">
        <v>0</v>
      </c>
      <c r="DG27" s="20">
        <v>0</v>
      </c>
      <c r="DH27" s="20">
        <v>0</v>
      </c>
      <c r="DI27" s="20">
        <v>0</v>
      </c>
      <c r="DJ27" s="20">
        <v>0</v>
      </c>
      <c r="DK27" s="20">
        <v>1</v>
      </c>
      <c r="DL27" s="20">
        <f t="shared" si="13"/>
        <v>1</v>
      </c>
      <c r="DM27" s="20">
        <v>1</v>
      </c>
      <c r="DN27" s="20">
        <v>0</v>
      </c>
      <c r="DO27" s="20">
        <v>0</v>
      </c>
      <c r="DP27" s="20">
        <v>1</v>
      </c>
      <c r="DQ27" s="20">
        <v>0</v>
      </c>
      <c r="DR27" s="20">
        <v>1</v>
      </c>
      <c r="DS27" s="20">
        <v>0</v>
      </c>
      <c r="DT27" s="20">
        <v>0</v>
      </c>
      <c r="DU27" s="20">
        <v>1</v>
      </c>
      <c r="DV27" s="20">
        <v>1</v>
      </c>
      <c r="DW27" s="20">
        <v>1</v>
      </c>
      <c r="DX27" s="20">
        <f t="shared" si="14"/>
        <v>6</v>
      </c>
      <c r="DY27" s="20">
        <v>0</v>
      </c>
      <c r="DZ27" s="20">
        <v>0</v>
      </c>
      <c r="EA27" s="20">
        <v>0</v>
      </c>
      <c r="EB27" s="20">
        <v>0</v>
      </c>
      <c r="EC27" s="20">
        <v>1</v>
      </c>
      <c r="ED27" s="20">
        <v>0</v>
      </c>
      <c r="EE27" s="20">
        <v>0</v>
      </c>
      <c r="EF27" s="20">
        <v>0</v>
      </c>
      <c r="EG27" s="20">
        <v>0</v>
      </c>
      <c r="EH27" s="20">
        <v>0</v>
      </c>
      <c r="EI27" s="20">
        <v>0</v>
      </c>
      <c r="EJ27" s="20">
        <f t="shared" si="15"/>
        <v>1</v>
      </c>
      <c r="EK27" s="20">
        <v>0</v>
      </c>
      <c r="EL27" s="20">
        <v>0</v>
      </c>
      <c r="EM27" s="20">
        <v>0</v>
      </c>
      <c r="EN27" s="20">
        <v>0</v>
      </c>
      <c r="EO27" s="20">
        <v>1</v>
      </c>
      <c r="EP27" s="20">
        <v>0</v>
      </c>
      <c r="EQ27" s="20">
        <v>0</v>
      </c>
      <c r="ER27" s="20">
        <v>0</v>
      </c>
      <c r="ES27" s="20">
        <v>0</v>
      </c>
      <c r="ET27" s="20">
        <v>0</v>
      </c>
      <c r="EU27" s="20">
        <v>0</v>
      </c>
      <c r="EV27" s="20">
        <f t="shared" si="16"/>
        <v>1</v>
      </c>
      <c r="EW27" s="20">
        <v>1</v>
      </c>
      <c r="EX27" s="20">
        <v>1</v>
      </c>
      <c r="EY27" s="20">
        <v>1</v>
      </c>
      <c r="EZ27" s="20">
        <v>1</v>
      </c>
      <c r="FA27" s="20">
        <v>0</v>
      </c>
      <c r="FB27" s="20">
        <v>1</v>
      </c>
      <c r="FC27" s="20">
        <v>1</v>
      </c>
      <c r="FD27" s="20">
        <v>1</v>
      </c>
      <c r="FE27" s="20">
        <v>1</v>
      </c>
      <c r="FF27" s="20">
        <v>1</v>
      </c>
      <c r="FG27" s="20">
        <v>0</v>
      </c>
      <c r="FH27" s="20">
        <f t="shared" si="17"/>
        <v>9</v>
      </c>
      <c r="FI27" s="20">
        <v>0</v>
      </c>
      <c r="FJ27" s="20">
        <v>0</v>
      </c>
      <c r="FK27" s="20">
        <v>0</v>
      </c>
      <c r="FL27" s="20">
        <v>0</v>
      </c>
      <c r="FM27" s="20">
        <v>0</v>
      </c>
      <c r="FN27" s="20">
        <v>0</v>
      </c>
      <c r="FO27" s="20">
        <v>0</v>
      </c>
      <c r="FP27" s="20">
        <v>0</v>
      </c>
      <c r="FQ27" s="20">
        <v>0</v>
      </c>
      <c r="FR27" s="20">
        <v>0</v>
      </c>
      <c r="FS27" s="20">
        <v>0</v>
      </c>
      <c r="FT27" s="20">
        <f t="shared" si="18"/>
        <v>0</v>
      </c>
      <c r="FV27" s="20">
        <f t="shared" si="19"/>
        <v>0</v>
      </c>
      <c r="FW27" s="20">
        <f t="shared" si="20"/>
        <v>0</v>
      </c>
      <c r="FX27" s="20">
        <f t="shared" si="21"/>
        <v>0</v>
      </c>
      <c r="FY27" s="20">
        <f t="shared" si="22"/>
        <v>0</v>
      </c>
      <c r="FZ27" s="20">
        <f t="shared" si="23"/>
        <v>0</v>
      </c>
      <c r="GA27" s="20">
        <f t="shared" si="24"/>
        <v>0</v>
      </c>
      <c r="GB27" s="20">
        <f t="shared" si="25"/>
        <v>0</v>
      </c>
      <c r="GC27" s="20">
        <f t="shared" si="26"/>
        <v>0</v>
      </c>
      <c r="GD27" s="20">
        <f t="shared" si="27"/>
        <v>0</v>
      </c>
      <c r="GE27" s="20">
        <f t="shared" si="28"/>
        <v>0</v>
      </c>
      <c r="GF27" s="20">
        <f t="shared" si="29"/>
        <v>0</v>
      </c>
      <c r="GG27" s="64">
        <f t="shared" si="30"/>
        <v>0</v>
      </c>
      <c r="GH27" s="20">
        <f t="shared" si="31"/>
        <v>0</v>
      </c>
      <c r="GI27" s="20">
        <f t="shared" si="32"/>
        <v>0</v>
      </c>
      <c r="GJ27" s="20">
        <f t="shared" si="33"/>
        <v>0</v>
      </c>
      <c r="GK27" s="20">
        <f t="shared" si="34"/>
        <v>0</v>
      </c>
      <c r="GL27" s="20">
        <f t="shared" si="35"/>
        <v>0</v>
      </c>
      <c r="GM27" s="20">
        <f t="shared" si="36"/>
        <v>0</v>
      </c>
      <c r="GN27" s="20">
        <f t="shared" si="37"/>
        <v>0</v>
      </c>
      <c r="GO27" s="20">
        <f t="shared" si="38"/>
        <v>0</v>
      </c>
      <c r="GP27" s="20">
        <f t="shared" si="39"/>
        <v>0</v>
      </c>
      <c r="GQ27" s="20">
        <f t="shared" si="40"/>
        <v>0</v>
      </c>
      <c r="GR27" s="20">
        <f t="shared" si="41"/>
        <v>0</v>
      </c>
      <c r="GS27" s="64">
        <f t="shared" si="42"/>
        <v>0</v>
      </c>
      <c r="GT27" s="20">
        <f t="shared" si="43"/>
        <v>0</v>
      </c>
      <c r="GU27" s="20">
        <f t="shared" si="44"/>
        <v>0</v>
      </c>
      <c r="GV27" s="20">
        <f t="shared" si="45"/>
        <v>0</v>
      </c>
      <c r="GW27" s="20">
        <f t="shared" si="46"/>
        <v>0</v>
      </c>
      <c r="GX27" s="20">
        <f t="shared" si="47"/>
        <v>0</v>
      </c>
      <c r="GY27" s="20">
        <f t="shared" si="48"/>
        <v>0</v>
      </c>
      <c r="GZ27" s="20">
        <f t="shared" si="49"/>
        <v>0</v>
      </c>
      <c r="HA27" s="20">
        <f t="shared" si="50"/>
        <v>0</v>
      </c>
      <c r="HB27" s="20">
        <f t="shared" si="51"/>
        <v>0</v>
      </c>
      <c r="HC27" s="20">
        <f t="shared" si="52"/>
        <v>0</v>
      </c>
      <c r="HD27" s="20">
        <f t="shared" si="53"/>
        <v>0</v>
      </c>
      <c r="HE27" s="64">
        <f t="shared" si="54"/>
        <v>0</v>
      </c>
      <c r="HF27" s="20">
        <f t="shared" si="55"/>
        <v>1</v>
      </c>
      <c r="HG27" s="20">
        <f t="shared" si="56"/>
        <v>0</v>
      </c>
      <c r="HH27" s="20">
        <f t="shared" si="57"/>
        <v>0</v>
      </c>
      <c r="HI27" s="20">
        <f t="shared" si="58"/>
        <v>1</v>
      </c>
      <c r="HJ27" s="20">
        <f t="shared" si="59"/>
        <v>1</v>
      </c>
      <c r="HK27" s="20">
        <f t="shared" si="60"/>
        <v>1</v>
      </c>
      <c r="HL27" s="20">
        <f t="shared" si="61"/>
        <v>0</v>
      </c>
      <c r="HM27" s="20">
        <f t="shared" si="62"/>
        <v>0</v>
      </c>
      <c r="HN27" s="20">
        <f t="shared" si="63"/>
        <v>1</v>
      </c>
      <c r="HO27" s="20">
        <f t="shared" si="64"/>
        <v>1</v>
      </c>
      <c r="HP27" s="20">
        <f t="shared" si="65"/>
        <v>1</v>
      </c>
      <c r="HQ27" s="64">
        <f t="shared" si="66"/>
        <v>7</v>
      </c>
    </row>
    <row r="28" spans="1:226" ht="12.6" customHeight="1" x14ac:dyDescent="0.2">
      <c r="A28" s="20" t="s">
        <v>916</v>
      </c>
      <c r="B28" s="2" t="s">
        <v>22</v>
      </c>
      <c r="C28" s="2" t="s">
        <v>887</v>
      </c>
      <c r="D28" s="2" t="s">
        <v>1069</v>
      </c>
      <c r="E28" s="2" t="s">
        <v>1181</v>
      </c>
      <c r="F28" s="2" t="s">
        <v>13</v>
      </c>
      <c r="G28" s="2" t="s">
        <v>1223</v>
      </c>
      <c r="H28" s="2">
        <v>7</v>
      </c>
      <c r="I28" s="2">
        <v>29</v>
      </c>
      <c r="J28" s="21">
        <v>2024</v>
      </c>
      <c r="K28" s="2" t="s">
        <v>116</v>
      </c>
      <c r="L28" s="2" t="s">
        <v>246</v>
      </c>
      <c r="M28" s="2" t="s">
        <v>246</v>
      </c>
      <c r="N28" s="2" t="s">
        <v>246</v>
      </c>
      <c r="O28" s="2" t="s">
        <v>116</v>
      </c>
      <c r="P28" s="2" t="s">
        <v>246</v>
      </c>
      <c r="Q28" s="2" t="s">
        <v>1237</v>
      </c>
      <c r="R28" s="2" t="s">
        <v>246</v>
      </c>
      <c r="S28" s="2" t="s">
        <v>1237</v>
      </c>
      <c r="T28" s="2" t="s">
        <v>116</v>
      </c>
      <c r="U28" s="2" t="s">
        <v>246</v>
      </c>
      <c r="V28" s="2" t="s">
        <v>116</v>
      </c>
      <c r="W28" s="2" t="s">
        <v>246</v>
      </c>
      <c r="X28" s="2" t="s">
        <v>1237</v>
      </c>
      <c r="Y28" s="2" t="s">
        <v>246</v>
      </c>
      <c r="Z28" s="2" t="s">
        <v>1237</v>
      </c>
      <c r="AA28" s="2" t="s">
        <v>246</v>
      </c>
      <c r="AB28" s="2" t="s">
        <v>246</v>
      </c>
      <c r="AC28" s="2" t="s">
        <v>116</v>
      </c>
      <c r="AD28" s="61">
        <v>0</v>
      </c>
      <c r="AE28" s="61">
        <v>0</v>
      </c>
      <c r="AF28" s="61">
        <v>0</v>
      </c>
      <c r="AG28" s="61">
        <v>0</v>
      </c>
      <c r="AH28" s="61">
        <v>0</v>
      </c>
      <c r="AI28" s="61">
        <v>36</v>
      </c>
      <c r="AJ28" s="61">
        <v>9</v>
      </c>
      <c r="AK28" s="61">
        <v>64</v>
      </c>
      <c r="AL28" s="61">
        <v>0</v>
      </c>
      <c r="AM28" s="61">
        <v>55</v>
      </c>
      <c r="AN28" s="61">
        <v>18</v>
      </c>
      <c r="AO28" s="62">
        <f t="shared" si="4"/>
        <v>0</v>
      </c>
      <c r="AP28" s="62">
        <f t="shared" si="5"/>
        <v>0</v>
      </c>
      <c r="AQ28" s="62">
        <f t="shared" si="6"/>
        <v>0</v>
      </c>
      <c r="AR28" s="62">
        <f t="shared" si="7"/>
        <v>73</v>
      </c>
      <c r="AS28" s="20">
        <v>0</v>
      </c>
      <c r="AT28" s="20">
        <v>0</v>
      </c>
      <c r="AU28" s="20">
        <v>0</v>
      </c>
      <c r="AV28" s="20">
        <v>0</v>
      </c>
      <c r="AW28" s="20">
        <v>0</v>
      </c>
      <c r="AX28" s="20">
        <v>0</v>
      </c>
      <c r="AY28" s="20">
        <v>0</v>
      </c>
      <c r="AZ28" s="20">
        <v>0</v>
      </c>
      <c r="BA28" s="20">
        <v>0</v>
      </c>
      <c r="BB28" s="20">
        <v>0</v>
      </c>
      <c r="BC28" s="20">
        <v>0</v>
      </c>
      <c r="BD28" s="20">
        <f t="shared" si="8"/>
        <v>0</v>
      </c>
      <c r="BE28" s="20">
        <v>0</v>
      </c>
      <c r="BF28" s="20">
        <v>0</v>
      </c>
      <c r="BG28" s="20">
        <v>0</v>
      </c>
      <c r="BH28" s="20">
        <v>0</v>
      </c>
      <c r="BI28" s="20">
        <v>0</v>
      </c>
      <c r="BJ28" s="20">
        <v>0</v>
      </c>
      <c r="BK28" s="20">
        <v>0</v>
      </c>
      <c r="BL28" s="20">
        <v>0</v>
      </c>
      <c r="BM28" s="20">
        <v>0</v>
      </c>
      <c r="BN28" s="20">
        <v>0</v>
      </c>
      <c r="BO28" s="20">
        <v>0</v>
      </c>
      <c r="BP28" s="20">
        <f t="shared" si="9"/>
        <v>0</v>
      </c>
      <c r="BQ28" s="20">
        <v>0</v>
      </c>
      <c r="BR28" s="20">
        <v>0</v>
      </c>
      <c r="BS28" s="20">
        <v>0</v>
      </c>
      <c r="BT28" s="20">
        <v>0</v>
      </c>
      <c r="BU28" s="20">
        <v>0</v>
      </c>
      <c r="BV28" s="20">
        <v>0</v>
      </c>
      <c r="BW28" s="20">
        <v>0</v>
      </c>
      <c r="BX28" s="20">
        <v>0</v>
      </c>
      <c r="BY28" s="20">
        <v>0</v>
      </c>
      <c r="BZ28" s="20">
        <v>0</v>
      </c>
      <c r="CA28" s="20">
        <v>0</v>
      </c>
      <c r="CB28" s="20">
        <f t="shared" si="10"/>
        <v>0</v>
      </c>
      <c r="CC28" s="20">
        <v>0</v>
      </c>
      <c r="CD28" s="20">
        <v>0</v>
      </c>
      <c r="CE28" s="20">
        <v>0</v>
      </c>
      <c r="CF28" s="20">
        <v>0</v>
      </c>
      <c r="CG28" s="20">
        <v>0</v>
      </c>
      <c r="CH28" s="20">
        <v>0</v>
      </c>
      <c r="CI28" s="20">
        <v>0</v>
      </c>
      <c r="CJ28" s="20">
        <v>0</v>
      </c>
      <c r="CK28" s="20">
        <v>0</v>
      </c>
      <c r="CL28" s="20">
        <v>0</v>
      </c>
      <c r="CM28" s="20">
        <v>0</v>
      </c>
      <c r="CN28" s="20">
        <f t="shared" si="11"/>
        <v>0</v>
      </c>
      <c r="CO28" s="20">
        <v>0</v>
      </c>
      <c r="CP28" s="20">
        <v>0</v>
      </c>
      <c r="CQ28" s="20">
        <v>0</v>
      </c>
      <c r="CR28" s="20">
        <v>0</v>
      </c>
      <c r="CS28" s="20">
        <v>0</v>
      </c>
      <c r="CT28" s="20">
        <v>0</v>
      </c>
      <c r="CU28" s="20">
        <v>0</v>
      </c>
      <c r="CV28" s="20">
        <v>0</v>
      </c>
      <c r="CW28" s="20">
        <v>0</v>
      </c>
      <c r="CX28" s="20">
        <v>0</v>
      </c>
      <c r="CY28" s="20">
        <v>0</v>
      </c>
      <c r="CZ28" s="20">
        <f t="shared" si="12"/>
        <v>0</v>
      </c>
      <c r="DA28" s="20">
        <v>0</v>
      </c>
      <c r="DB28" s="20">
        <v>0</v>
      </c>
      <c r="DC28" s="20">
        <v>0</v>
      </c>
      <c r="DD28" s="20">
        <v>0</v>
      </c>
      <c r="DE28" s="20">
        <v>1</v>
      </c>
      <c r="DF28" s="20">
        <v>1</v>
      </c>
      <c r="DG28" s="20">
        <v>1</v>
      </c>
      <c r="DH28" s="20">
        <v>1</v>
      </c>
      <c r="DI28" s="20">
        <v>0</v>
      </c>
      <c r="DJ28" s="20">
        <v>0</v>
      </c>
      <c r="DK28" s="20">
        <v>0</v>
      </c>
      <c r="DL28" s="20">
        <f t="shared" si="13"/>
        <v>4</v>
      </c>
      <c r="DM28" s="20">
        <v>1</v>
      </c>
      <c r="DN28" s="20">
        <v>0</v>
      </c>
      <c r="DO28" s="20">
        <v>0</v>
      </c>
      <c r="DP28" s="20">
        <v>0</v>
      </c>
      <c r="DQ28" s="20">
        <v>0</v>
      </c>
      <c r="DR28" s="20">
        <v>0</v>
      </c>
      <c r="DS28" s="20">
        <v>0</v>
      </c>
      <c r="DT28" s="20">
        <v>0</v>
      </c>
      <c r="DU28" s="20">
        <v>0</v>
      </c>
      <c r="DV28" s="20">
        <v>0</v>
      </c>
      <c r="DW28" s="20">
        <v>0</v>
      </c>
      <c r="DX28" s="20">
        <f t="shared" si="14"/>
        <v>1</v>
      </c>
      <c r="DY28" s="20">
        <v>0</v>
      </c>
      <c r="DZ28" s="20">
        <v>1</v>
      </c>
      <c r="EA28" s="20">
        <v>1</v>
      </c>
      <c r="EB28" s="20">
        <v>1</v>
      </c>
      <c r="EC28" s="20">
        <v>0</v>
      </c>
      <c r="ED28" s="20">
        <v>0</v>
      </c>
      <c r="EE28" s="20">
        <v>1</v>
      </c>
      <c r="EF28" s="20">
        <v>0</v>
      </c>
      <c r="EG28" s="20">
        <v>1</v>
      </c>
      <c r="EH28" s="20">
        <v>1</v>
      </c>
      <c r="EI28" s="20">
        <v>1</v>
      </c>
      <c r="EJ28" s="20">
        <f t="shared" si="15"/>
        <v>7</v>
      </c>
      <c r="EK28" s="20">
        <v>0</v>
      </c>
      <c r="EL28" s="20">
        <v>0</v>
      </c>
      <c r="EM28" s="20">
        <v>0</v>
      </c>
      <c r="EN28" s="20">
        <v>0</v>
      </c>
      <c r="EO28" s="20">
        <v>0</v>
      </c>
      <c r="EP28" s="20">
        <v>0</v>
      </c>
      <c r="EQ28" s="20">
        <v>0</v>
      </c>
      <c r="ER28" s="20">
        <v>0</v>
      </c>
      <c r="ES28" s="20">
        <v>0</v>
      </c>
      <c r="ET28" s="20">
        <v>0</v>
      </c>
      <c r="EU28" s="20">
        <v>0</v>
      </c>
      <c r="EV28" s="20">
        <f t="shared" si="16"/>
        <v>0</v>
      </c>
      <c r="EW28" s="20">
        <v>1</v>
      </c>
      <c r="EX28" s="20">
        <v>0</v>
      </c>
      <c r="EY28" s="20">
        <v>1</v>
      </c>
      <c r="EZ28" s="20">
        <v>1</v>
      </c>
      <c r="FA28" s="20">
        <v>1</v>
      </c>
      <c r="FB28" s="20">
        <v>0</v>
      </c>
      <c r="FC28" s="20">
        <v>0</v>
      </c>
      <c r="FD28" s="20">
        <v>0</v>
      </c>
      <c r="FE28" s="20">
        <v>0</v>
      </c>
      <c r="FF28" s="20">
        <v>1</v>
      </c>
      <c r="FG28" s="20">
        <v>1</v>
      </c>
      <c r="FH28" s="20">
        <f t="shared" si="17"/>
        <v>6</v>
      </c>
      <c r="FI28" s="20">
        <v>0</v>
      </c>
      <c r="FJ28" s="20">
        <v>1</v>
      </c>
      <c r="FK28" s="20">
        <v>0</v>
      </c>
      <c r="FL28" s="20">
        <v>0</v>
      </c>
      <c r="FM28" s="20">
        <v>0</v>
      </c>
      <c r="FN28" s="20">
        <v>0</v>
      </c>
      <c r="FO28" s="20">
        <v>0</v>
      </c>
      <c r="FP28" s="20">
        <v>0</v>
      </c>
      <c r="FQ28" s="20">
        <v>1</v>
      </c>
      <c r="FR28" s="20">
        <v>0</v>
      </c>
      <c r="FS28" s="20">
        <v>0</v>
      </c>
      <c r="FT28" s="20">
        <f t="shared" si="18"/>
        <v>2</v>
      </c>
      <c r="FV28" s="20">
        <f t="shared" si="19"/>
        <v>0</v>
      </c>
      <c r="FW28" s="20">
        <f t="shared" si="20"/>
        <v>0</v>
      </c>
      <c r="FX28" s="20">
        <f t="shared" si="21"/>
        <v>0</v>
      </c>
      <c r="FY28" s="20">
        <f t="shared" si="22"/>
        <v>0</v>
      </c>
      <c r="FZ28" s="20">
        <f t="shared" si="23"/>
        <v>0</v>
      </c>
      <c r="GA28" s="20">
        <f t="shared" si="24"/>
        <v>0</v>
      </c>
      <c r="GB28" s="20">
        <f t="shared" si="25"/>
        <v>0</v>
      </c>
      <c r="GC28" s="20">
        <f t="shared" si="26"/>
        <v>0</v>
      </c>
      <c r="GD28" s="20">
        <f t="shared" si="27"/>
        <v>0</v>
      </c>
      <c r="GE28" s="20">
        <f t="shared" si="28"/>
        <v>0</v>
      </c>
      <c r="GF28" s="20">
        <f t="shared" si="29"/>
        <v>0</v>
      </c>
      <c r="GG28" s="64">
        <f t="shared" si="30"/>
        <v>0</v>
      </c>
      <c r="GH28" s="20">
        <f t="shared" si="31"/>
        <v>0</v>
      </c>
      <c r="GI28" s="20">
        <f t="shared" si="32"/>
        <v>0</v>
      </c>
      <c r="GJ28" s="20">
        <f t="shared" si="33"/>
        <v>0</v>
      </c>
      <c r="GK28" s="20">
        <f t="shared" si="34"/>
        <v>0</v>
      </c>
      <c r="GL28" s="20">
        <f t="shared" si="35"/>
        <v>0</v>
      </c>
      <c r="GM28" s="20">
        <f t="shared" si="36"/>
        <v>0</v>
      </c>
      <c r="GN28" s="20">
        <f t="shared" si="37"/>
        <v>0</v>
      </c>
      <c r="GO28" s="20">
        <f t="shared" si="38"/>
        <v>0</v>
      </c>
      <c r="GP28" s="20">
        <f t="shared" si="39"/>
        <v>0</v>
      </c>
      <c r="GQ28" s="20">
        <f t="shared" si="40"/>
        <v>0</v>
      </c>
      <c r="GR28" s="20">
        <f t="shared" si="41"/>
        <v>0</v>
      </c>
      <c r="GS28" s="64">
        <f t="shared" si="42"/>
        <v>0</v>
      </c>
      <c r="GT28" s="20">
        <f t="shared" si="43"/>
        <v>0</v>
      </c>
      <c r="GU28" s="20">
        <f t="shared" si="44"/>
        <v>0</v>
      </c>
      <c r="GV28" s="20">
        <f t="shared" si="45"/>
        <v>0</v>
      </c>
      <c r="GW28" s="20">
        <f t="shared" si="46"/>
        <v>0</v>
      </c>
      <c r="GX28" s="20">
        <f t="shared" si="47"/>
        <v>0</v>
      </c>
      <c r="GY28" s="20">
        <f t="shared" si="48"/>
        <v>0</v>
      </c>
      <c r="GZ28" s="20">
        <f t="shared" si="49"/>
        <v>0</v>
      </c>
      <c r="HA28" s="20">
        <f t="shared" si="50"/>
        <v>0</v>
      </c>
      <c r="HB28" s="20">
        <f t="shared" si="51"/>
        <v>0</v>
      </c>
      <c r="HC28" s="20">
        <f t="shared" si="52"/>
        <v>0</v>
      </c>
      <c r="HD28" s="20">
        <f t="shared" si="53"/>
        <v>0</v>
      </c>
      <c r="HE28" s="64">
        <f t="shared" si="54"/>
        <v>0</v>
      </c>
      <c r="HF28" s="20">
        <f t="shared" si="55"/>
        <v>1</v>
      </c>
      <c r="HG28" s="20">
        <f t="shared" si="56"/>
        <v>1</v>
      </c>
      <c r="HH28" s="20">
        <f t="shared" si="57"/>
        <v>1</v>
      </c>
      <c r="HI28" s="20">
        <f t="shared" si="58"/>
        <v>1</v>
      </c>
      <c r="HJ28" s="20">
        <f t="shared" si="59"/>
        <v>0</v>
      </c>
      <c r="HK28" s="20">
        <f t="shared" si="60"/>
        <v>0</v>
      </c>
      <c r="HL28" s="20">
        <f t="shared" si="61"/>
        <v>1</v>
      </c>
      <c r="HM28" s="20">
        <f t="shared" si="62"/>
        <v>0</v>
      </c>
      <c r="HN28" s="20">
        <f t="shared" si="63"/>
        <v>1</v>
      </c>
      <c r="HO28" s="20">
        <f t="shared" si="64"/>
        <v>1</v>
      </c>
      <c r="HP28" s="20">
        <f t="shared" si="65"/>
        <v>1</v>
      </c>
      <c r="HQ28" s="64">
        <f t="shared" si="66"/>
        <v>8</v>
      </c>
    </row>
    <row r="29" spans="1:226" ht="12.6" customHeight="1" x14ac:dyDescent="0.2">
      <c r="A29" s="20" t="s">
        <v>916</v>
      </c>
      <c r="B29" s="2" t="s">
        <v>25</v>
      </c>
      <c r="C29" s="2" t="s">
        <v>888</v>
      </c>
      <c r="D29" s="2" t="s">
        <v>1069</v>
      </c>
      <c r="E29" s="2" t="s">
        <v>1181</v>
      </c>
      <c r="F29" s="2" t="s">
        <v>13</v>
      </c>
      <c r="G29" s="2" t="s">
        <v>1223</v>
      </c>
      <c r="H29" s="2">
        <v>7</v>
      </c>
      <c r="I29" s="2">
        <v>29</v>
      </c>
      <c r="J29" s="21">
        <v>2024</v>
      </c>
      <c r="K29" s="2" t="s">
        <v>246</v>
      </c>
      <c r="L29" s="2" t="s">
        <v>246</v>
      </c>
      <c r="M29" s="2" t="s">
        <v>246</v>
      </c>
      <c r="N29" s="2" t="s">
        <v>116</v>
      </c>
      <c r="O29" s="2" t="s">
        <v>116</v>
      </c>
      <c r="P29" s="2" t="s">
        <v>246</v>
      </c>
      <c r="Q29" s="2" t="s">
        <v>1237</v>
      </c>
      <c r="R29" s="2" t="s">
        <v>246</v>
      </c>
      <c r="S29" s="2" t="s">
        <v>1237</v>
      </c>
      <c r="T29" s="2" t="s">
        <v>116</v>
      </c>
      <c r="U29" s="2" t="s">
        <v>246</v>
      </c>
      <c r="V29" s="2" t="s">
        <v>116</v>
      </c>
      <c r="W29" s="2" t="s">
        <v>246</v>
      </c>
      <c r="X29" s="2" t="s">
        <v>1237</v>
      </c>
      <c r="Y29" s="2" t="s">
        <v>246</v>
      </c>
      <c r="Z29" s="2" t="s">
        <v>1237</v>
      </c>
      <c r="AA29" s="2" t="s">
        <v>246</v>
      </c>
      <c r="AB29" s="2" t="s">
        <v>246</v>
      </c>
      <c r="AC29" s="2" t="s">
        <v>116</v>
      </c>
      <c r="AD29" s="61">
        <v>0</v>
      </c>
      <c r="AE29" s="61">
        <v>0</v>
      </c>
      <c r="AF29" s="61">
        <v>0</v>
      </c>
      <c r="AG29" s="61">
        <v>0</v>
      </c>
      <c r="AH29" s="61">
        <v>18</v>
      </c>
      <c r="AI29" s="61">
        <v>9</v>
      </c>
      <c r="AJ29" s="61">
        <v>36</v>
      </c>
      <c r="AK29" s="61">
        <v>18</v>
      </c>
      <c r="AL29" s="61">
        <v>0</v>
      </c>
      <c r="AM29" s="61">
        <v>64</v>
      </c>
      <c r="AN29" s="61">
        <v>18</v>
      </c>
      <c r="AO29" s="62">
        <f t="shared" si="4"/>
        <v>0</v>
      </c>
      <c r="AP29" s="62">
        <f t="shared" si="5"/>
        <v>18</v>
      </c>
      <c r="AQ29" s="62">
        <f t="shared" si="6"/>
        <v>18</v>
      </c>
      <c r="AR29" s="62">
        <f t="shared" si="7"/>
        <v>55</v>
      </c>
      <c r="AS29" s="20">
        <v>0</v>
      </c>
      <c r="AT29" s="20">
        <v>0</v>
      </c>
      <c r="AU29" s="20">
        <v>0</v>
      </c>
      <c r="AV29" s="20">
        <v>0</v>
      </c>
      <c r="AW29" s="20">
        <v>0</v>
      </c>
      <c r="AX29" s="20">
        <v>0</v>
      </c>
      <c r="AY29" s="20">
        <v>0</v>
      </c>
      <c r="AZ29" s="20">
        <v>0</v>
      </c>
      <c r="BA29" s="20">
        <v>0</v>
      </c>
      <c r="BB29" s="20">
        <v>0</v>
      </c>
      <c r="BC29" s="20">
        <v>0</v>
      </c>
      <c r="BD29" s="20">
        <f t="shared" si="8"/>
        <v>0</v>
      </c>
      <c r="BE29" s="20">
        <v>0</v>
      </c>
      <c r="BF29" s="20">
        <v>0</v>
      </c>
      <c r="BG29" s="20">
        <v>0</v>
      </c>
      <c r="BH29" s="20">
        <v>0</v>
      </c>
      <c r="BI29" s="20">
        <v>0</v>
      </c>
      <c r="BJ29" s="20">
        <v>0</v>
      </c>
      <c r="BK29" s="20">
        <v>0</v>
      </c>
      <c r="BL29" s="20">
        <v>0</v>
      </c>
      <c r="BM29" s="20">
        <v>0</v>
      </c>
      <c r="BN29" s="20">
        <v>0</v>
      </c>
      <c r="BO29" s="20">
        <v>0</v>
      </c>
      <c r="BP29" s="20">
        <f t="shared" si="9"/>
        <v>0</v>
      </c>
      <c r="BQ29" s="20">
        <v>0</v>
      </c>
      <c r="BR29" s="20">
        <v>0</v>
      </c>
      <c r="BS29" s="20">
        <v>0</v>
      </c>
      <c r="BT29" s="20">
        <v>0</v>
      </c>
      <c r="BU29" s="20">
        <v>0</v>
      </c>
      <c r="BV29" s="20">
        <v>0</v>
      </c>
      <c r="BW29" s="20">
        <v>0</v>
      </c>
      <c r="BX29" s="20">
        <v>0</v>
      </c>
      <c r="BY29" s="20">
        <v>0</v>
      </c>
      <c r="BZ29" s="20">
        <v>0</v>
      </c>
      <c r="CA29" s="20">
        <v>0</v>
      </c>
      <c r="CB29" s="20">
        <f t="shared" si="10"/>
        <v>0</v>
      </c>
      <c r="CC29" s="20">
        <v>0</v>
      </c>
      <c r="CD29" s="20">
        <v>0</v>
      </c>
      <c r="CE29" s="20">
        <v>0</v>
      </c>
      <c r="CF29" s="20">
        <v>0</v>
      </c>
      <c r="CG29" s="20">
        <v>0</v>
      </c>
      <c r="CH29" s="20">
        <v>0</v>
      </c>
      <c r="CI29" s="20">
        <v>0</v>
      </c>
      <c r="CJ29" s="20">
        <v>0</v>
      </c>
      <c r="CK29" s="20">
        <v>0</v>
      </c>
      <c r="CL29" s="20">
        <v>0</v>
      </c>
      <c r="CM29" s="20">
        <v>0</v>
      </c>
      <c r="CN29" s="20">
        <f t="shared" si="11"/>
        <v>0</v>
      </c>
      <c r="CO29" s="20">
        <v>0</v>
      </c>
      <c r="CP29" s="20">
        <v>1</v>
      </c>
      <c r="CQ29" s="20">
        <v>0</v>
      </c>
      <c r="CR29" s="20">
        <v>0</v>
      </c>
      <c r="CS29" s="20">
        <v>0</v>
      </c>
      <c r="CT29" s="20">
        <v>0</v>
      </c>
      <c r="CU29" s="20">
        <v>0</v>
      </c>
      <c r="CV29" s="20">
        <v>0</v>
      </c>
      <c r="CW29" s="20">
        <v>0</v>
      </c>
      <c r="CX29" s="20">
        <v>0</v>
      </c>
      <c r="CY29" s="20">
        <v>1</v>
      </c>
      <c r="CZ29" s="20">
        <f t="shared" si="12"/>
        <v>2</v>
      </c>
      <c r="DA29" s="20">
        <v>0</v>
      </c>
      <c r="DB29" s="20">
        <v>0</v>
      </c>
      <c r="DC29" s="20">
        <v>0</v>
      </c>
      <c r="DD29" s="20">
        <v>0</v>
      </c>
      <c r="DE29" s="20">
        <v>0</v>
      </c>
      <c r="DF29" s="20">
        <v>0</v>
      </c>
      <c r="DG29" s="20">
        <v>1</v>
      </c>
      <c r="DH29" s="20">
        <v>0</v>
      </c>
      <c r="DI29" s="20">
        <v>0</v>
      </c>
      <c r="DJ29" s="20">
        <v>0</v>
      </c>
      <c r="DK29" s="20">
        <v>0</v>
      </c>
      <c r="DL29" s="20">
        <f t="shared" si="13"/>
        <v>1</v>
      </c>
      <c r="DM29" s="20">
        <v>1</v>
      </c>
      <c r="DN29" s="20">
        <v>0</v>
      </c>
      <c r="DO29" s="20">
        <v>1</v>
      </c>
      <c r="DP29" s="20">
        <v>1</v>
      </c>
      <c r="DQ29" s="20">
        <v>0</v>
      </c>
      <c r="DR29" s="20">
        <v>0</v>
      </c>
      <c r="DS29" s="20">
        <v>0</v>
      </c>
      <c r="DT29" s="20">
        <v>0</v>
      </c>
      <c r="DU29" s="20">
        <v>1</v>
      </c>
      <c r="DV29" s="20">
        <v>0</v>
      </c>
      <c r="DW29" s="20">
        <v>0</v>
      </c>
      <c r="DX29" s="20">
        <f t="shared" si="14"/>
        <v>4</v>
      </c>
      <c r="DY29" s="20">
        <v>0</v>
      </c>
      <c r="DZ29" s="20">
        <v>0</v>
      </c>
      <c r="EA29" s="20">
        <v>0</v>
      </c>
      <c r="EB29" s="20">
        <v>0</v>
      </c>
      <c r="EC29" s="20">
        <v>0</v>
      </c>
      <c r="ED29" s="20">
        <v>1</v>
      </c>
      <c r="EE29" s="20">
        <v>0</v>
      </c>
      <c r="EF29" s="20">
        <v>1</v>
      </c>
      <c r="EG29" s="20">
        <v>0</v>
      </c>
      <c r="EH29" s="20">
        <v>0</v>
      </c>
      <c r="EI29" s="20">
        <v>0</v>
      </c>
      <c r="EJ29" s="20">
        <f t="shared" si="15"/>
        <v>2</v>
      </c>
      <c r="EK29" s="20">
        <v>0</v>
      </c>
      <c r="EL29" s="20">
        <v>0</v>
      </c>
      <c r="EM29" s="20">
        <v>0</v>
      </c>
      <c r="EN29" s="20">
        <v>0</v>
      </c>
      <c r="EO29" s="20">
        <v>0</v>
      </c>
      <c r="EP29" s="20">
        <v>0</v>
      </c>
      <c r="EQ29" s="20">
        <v>0</v>
      </c>
      <c r="ER29" s="20">
        <v>0</v>
      </c>
      <c r="ES29" s="20">
        <v>0</v>
      </c>
      <c r="ET29" s="20">
        <v>0</v>
      </c>
      <c r="EU29" s="20">
        <v>0</v>
      </c>
      <c r="EV29" s="20">
        <f t="shared" si="16"/>
        <v>0</v>
      </c>
      <c r="EW29" s="20">
        <v>0</v>
      </c>
      <c r="EX29" s="20">
        <v>0</v>
      </c>
      <c r="EY29" s="20">
        <v>1</v>
      </c>
      <c r="EZ29" s="20">
        <v>1</v>
      </c>
      <c r="FA29" s="20">
        <v>0</v>
      </c>
      <c r="FB29" s="20">
        <v>0</v>
      </c>
      <c r="FC29" s="20">
        <v>1</v>
      </c>
      <c r="FD29" s="20">
        <v>1</v>
      </c>
      <c r="FE29" s="20">
        <v>1</v>
      </c>
      <c r="FF29" s="20">
        <v>1</v>
      </c>
      <c r="FG29" s="20">
        <v>1</v>
      </c>
      <c r="FH29" s="20">
        <f t="shared" si="17"/>
        <v>7</v>
      </c>
      <c r="FI29" s="20">
        <v>0</v>
      </c>
      <c r="FJ29" s="20">
        <v>0</v>
      </c>
      <c r="FK29" s="20">
        <v>0</v>
      </c>
      <c r="FL29" s="20">
        <v>0</v>
      </c>
      <c r="FM29" s="20">
        <v>1</v>
      </c>
      <c r="FN29" s="20">
        <v>1</v>
      </c>
      <c r="FO29" s="20">
        <v>0</v>
      </c>
      <c r="FP29" s="20">
        <v>0</v>
      </c>
      <c r="FQ29" s="20">
        <v>0</v>
      </c>
      <c r="FR29" s="20">
        <v>0</v>
      </c>
      <c r="FS29" s="20">
        <v>0</v>
      </c>
      <c r="FT29" s="20">
        <f t="shared" si="18"/>
        <v>2</v>
      </c>
      <c r="FV29" s="20">
        <f t="shared" si="19"/>
        <v>0</v>
      </c>
      <c r="FW29" s="20">
        <f t="shared" si="20"/>
        <v>0</v>
      </c>
      <c r="FX29" s="20">
        <f t="shared" si="21"/>
        <v>0</v>
      </c>
      <c r="FY29" s="20">
        <f t="shared" si="22"/>
        <v>0</v>
      </c>
      <c r="FZ29" s="20">
        <f t="shared" si="23"/>
        <v>0</v>
      </c>
      <c r="GA29" s="20">
        <f t="shared" si="24"/>
        <v>0</v>
      </c>
      <c r="GB29" s="20">
        <f t="shared" si="25"/>
        <v>0</v>
      </c>
      <c r="GC29" s="20">
        <f t="shared" si="26"/>
        <v>0</v>
      </c>
      <c r="GD29" s="20">
        <f t="shared" si="27"/>
        <v>0</v>
      </c>
      <c r="GE29" s="20">
        <f t="shared" si="28"/>
        <v>0</v>
      </c>
      <c r="GF29" s="20">
        <f t="shared" si="29"/>
        <v>0</v>
      </c>
      <c r="GG29" s="64">
        <f t="shared" si="30"/>
        <v>0</v>
      </c>
      <c r="GH29" s="20">
        <f t="shared" si="31"/>
        <v>0</v>
      </c>
      <c r="GI29" s="20">
        <f t="shared" si="32"/>
        <v>1</v>
      </c>
      <c r="GJ29" s="20">
        <f t="shared" si="33"/>
        <v>0</v>
      </c>
      <c r="GK29" s="20">
        <f t="shared" si="34"/>
        <v>0</v>
      </c>
      <c r="GL29" s="20">
        <f t="shared" si="35"/>
        <v>0</v>
      </c>
      <c r="GM29" s="20">
        <f t="shared" si="36"/>
        <v>0</v>
      </c>
      <c r="GN29" s="20">
        <f t="shared" si="37"/>
        <v>0</v>
      </c>
      <c r="GO29" s="20">
        <f t="shared" si="38"/>
        <v>0</v>
      </c>
      <c r="GP29" s="20">
        <f t="shared" si="39"/>
        <v>0</v>
      </c>
      <c r="GQ29" s="20">
        <f t="shared" si="40"/>
        <v>0</v>
      </c>
      <c r="GR29" s="20">
        <f t="shared" si="41"/>
        <v>1</v>
      </c>
      <c r="GS29" s="64">
        <f t="shared" si="42"/>
        <v>2</v>
      </c>
      <c r="GT29" s="20">
        <f t="shared" si="43"/>
        <v>0</v>
      </c>
      <c r="GU29" s="20">
        <f t="shared" si="44"/>
        <v>1</v>
      </c>
      <c r="GV29" s="20">
        <f t="shared" si="45"/>
        <v>0</v>
      </c>
      <c r="GW29" s="20">
        <f t="shared" si="46"/>
        <v>0</v>
      </c>
      <c r="GX29" s="20">
        <f t="shared" si="47"/>
        <v>0</v>
      </c>
      <c r="GY29" s="20">
        <f t="shared" si="48"/>
        <v>0</v>
      </c>
      <c r="GZ29" s="20">
        <f t="shared" si="49"/>
        <v>0</v>
      </c>
      <c r="HA29" s="20">
        <f t="shared" si="50"/>
        <v>0</v>
      </c>
      <c r="HB29" s="20">
        <f t="shared" si="51"/>
        <v>0</v>
      </c>
      <c r="HC29" s="20">
        <f t="shared" si="52"/>
        <v>0</v>
      </c>
      <c r="HD29" s="20">
        <f t="shared" si="53"/>
        <v>1</v>
      </c>
      <c r="HE29" s="64">
        <f t="shared" si="54"/>
        <v>2</v>
      </c>
      <c r="HF29" s="20">
        <f t="shared" si="55"/>
        <v>1</v>
      </c>
      <c r="HG29" s="20">
        <f t="shared" si="56"/>
        <v>0</v>
      </c>
      <c r="HH29" s="20">
        <f t="shared" si="57"/>
        <v>1</v>
      </c>
      <c r="HI29" s="20">
        <f t="shared" si="58"/>
        <v>1</v>
      </c>
      <c r="HJ29" s="20">
        <f t="shared" si="59"/>
        <v>0</v>
      </c>
      <c r="HK29" s="20">
        <f t="shared" si="60"/>
        <v>1</v>
      </c>
      <c r="HL29" s="20">
        <f t="shared" si="61"/>
        <v>0</v>
      </c>
      <c r="HM29" s="20">
        <f t="shared" si="62"/>
        <v>1</v>
      </c>
      <c r="HN29" s="20">
        <f t="shared" si="63"/>
        <v>1</v>
      </c>
      <c r="HO29" s="20">
        <f t="shared" si="64"/>
        <v>0</v>
      </c>
      <c r="HP29" s="20">
        <f t="shared" si="65"/>
        <v>0</v>
      </c>
      <c r="HQ29" s="64">
        <f t="shared" si="66"/>
        <v>6</v>
      </c>
    </row>
    <row r="30" spans="1:226" ht="12.6" customHeight="1" x14ac:dyDescent="0.2">
      <c r="A30" s="20" t="s">
        <v>916</v>
      </c>
      <c r="B30" s="2" t="s">
        <v>28</v>
      </c>
      <c r="C30" s="2" t="s">
        <v>889</v>
      </c>
      <c r="D30" s="2" t="s">
        <v>1069</v>
      </c>
      <c r="E30" s="2" t="s">
        <v>1181</v>
      </c>
      <c r="F30" s="2" t="s">
        <v>13</v>
      </c>
      <c r="G30" s="2" t="s">
        <v>1223</v>
      </c>
      <c r="H30" s="2">
        <v>7</v>
      </c>
      <c r="I30" s="2">
        <v>29</v>
      </c>
      <c r="J30" s="21">
        <v>2024</v>
      </c>
      <c r="K30" s="2" t="s">
        <v>116</v>
      </c>
      <c r="L30" s="2" t="s">
        <v>246</v>
      </c>
      <c r="M30" s="2" t="s">
        <v>246</v>
      </c>
      <c r="N30" s="2" t="s">
        <v>246</v>
      </c>
      <c r="O30" s="2" t="s">
        <v>116</v>
      </c>
      <c r="P30" s="2" t="s">
        <v>246</v>
      </c>
      <c r="Q30" s="2" t="s">
        <v>1237</v>
      </c>
      <c r="R30" s="2" t="s">
        <v>246</v>
      </c>
      <c r="S30" s="2" t="s">
        <v>1237</v>
      </c>
      <c r="T30" s="2" t="s">
        <v>116</v>
      </c>
      <c r="U30" s="2" t="s">
        <v>246</v>
      </c>
      <c r="V30" s="2" t="s">
        <v>116</v>
      </c>
      <c r="W30" s="2" t="s">
        <v>246</v>
      </c>
      <c r="X30" s="2" t="s">
        <v>1237</v>
      </c>
      <c r="Y30" s="2" t="s">
        <v>246</v>
      </c>
      <c r="Z30" s="2" t="s">
        <v>1237</v>
      </c>
      <c r="AA30" s="2" t="s">
        <v>116</v>
      </c>
      <c r="AB30" s="2" t="s">
        <v>246</v>
      </c>
      <c r="AC30" s="2" t="s">
        <v>116</v>
      </c>
      <c r="AD30" s="61">
        <v>0</v>
      </c>
      <c r="AE30" s="61">
        <v>0</v>
      </c>
      <c r="AF30" s="61">
        <v>0</v>
      </c>
      <c r="AG30" s="61">
        <v>0</v>
      </c>
      <c r="AH30" s="61">
        <v>0</v>
      </c>
      <c r="AI30" s="61">
        <v>0</v>
      </c>
      <c r="AJ30" s="61">
        <v>73</v>
      </c>
      <c r="AK30" s="61">
        <v>27</v>
      </c>
      <c r="AL30" s="61">
        <v>0</v>
      </c>
      <c r="AM30" s="61">
        <v>73</v>
      </c>
      <c r="AN30" s="61">
        <v>9</v>
      </c>
      <c r="AO30" s="62">
        <f t="shared" si="4"/>
        <v>0</v>
      </c>
      <c r="AP30" s="62">
        <f t="shared" si="5"/>
        <v>0</v>
      </c>
      <c r="AQ30" s="62">
        <f t="shared" si="6"/>
        <v>0</v>
      </c>
      <c r="AR30" s="62">
        <f t="shared" si="7"/>
        <v>100</v>
      </c>
      <c r="AS30" s="20">
        <v>0</v>
      </c>
      <c r="AT30" s="20">
        <v>0</v>
      </c>
      <c r="AU30" s="20">
        <v>0</v>
      </c>
      <c r="AV30" s="20">
        <v>0</v>
      </c>
      <c r="AW30" s="20">
        <v>0</v>
      </c>
      <c r="AX30" s="20">
        <v>0</v>
      </c>
      <c r="AY30" s="20">
        <v>0</v>
      </c>
      <c r="AZ30" s="20">
        <v>0</v>
      </c>
      <c r="BA30" s="20">
        <v>0</v>
      </c>
      <c r="BB30" s="20">
        <v>0</v>
      </c>
      <c r="BC30" s="20">
        <v>0</v>
      </c>
      <c r="BD30" s="20">
        <f t="shared" si="8"/>
        <v>0</v>
      </c>
      <c r="BE30" s="20">
        <v>0</v>
      </c>
      <c r="BF30" s="20">
        <v>0</v>
      </c>
      <c r="BG30" s="20">
        <v>0</v>
      </c>
      <c r="BH30" s="20">
        <v>0</v>
      </c>
      <c r="BI30" s="20">
        <v>0</v>
      </c>
      <c r="BJ30" s="20">
        <v>0</v>
      </c>
      <c r="BK30" s="20">
        <v>0</v>
      </c>
      <c r="BL30" s="20">
        <v>0</v>
      </c>
      <c r="BM30" s="20">
        <v>0</v>
      </c>
      <c r="BN30" s="20">
        <v>0</v>
      </c>
      <c r="BO30" s="20">
        <v>0</v>
      </c>
      <c r="BP30" s="20">
        <f t="shared" si="9"/>
        <v>0</v>
      </c>
      <c r="BQ30" s="20">
        <v>0</v>
      </c>
      <c r="BR30" s="20">
        <v>0</v>
      </c>
      <c r="BS30" s="20">
        <v>0</v>
      </c>
      <c r="BT30" s="20">
        <v>0</v>
      </c>
      <c r="BU30" s="20">
        <v>0</v>
      </c>
      <c r="BV30" s="20">
        <v>0</v>
      </c>
      <c r="BW30" s="20">
        <v>0</v>
      </c>
      <c r="BX30" s="20">
        <v>0</v>
      </c>
      <c r="BY30" s="20">
        <v>0</v>
      </c>
      <c r="BZ30" s="20">
        <v>0</v>
      </c>
      <c r="CA30" s="20">
        <v>0</v>
      </c>
      <c r="CB30" s="20">
        <f t="shared" si="10"/>
        <v>0</v>
      </c>
      <c r="CC30" s="20">
        <v>0</v>
      </c>
      <c r="CD30" s="20">
        <v>0</v>
      </c>
      <c r="CE30" s="20">
        <v>0</v>
      </c>
      <c r="CF30" s="20">
        <v>0</v>
      </c>
      <c r="CG30" s="20">
        <v>0</v>
      </c>
      <c r="CH30" s="20">
        <v>0</v>
      </c>
      <c r="CI30" s="20">
        <v>0</v>
      </c>
      <c r="CJ30" s="20">
        <v>0</v>
      </c>
      <c r="CK30" s="20">
        <v>0</v>
      </c>
      <c r="CL30" s="20">
        <v>0</v>
      </c>
      <c r="CM30" s="20">
        <v>0</v>
      </c>
      <c r="CN30" s="20">
        <f t="shared" si="11"/>
        <v>0</v>
      </c>
      <c r="CO30" s="20">
        <v>0</v>
      </c>
      <c r="CP30" s="20">
        <v>0</v>
      </c>
      <c r="CQ30" s="20">
        <v>0</v>
      </c>
      <c r="CR30" s="20">
        <v>0</v>
      </c>
      <c r="CS30" s="20">
        <v>0</v>
      </c>
      <c r="CT30" s="20">
        <v>0</v>
      </c>
      <c r="CU30" s="20">
        <v>0</v>
      </c>
      <c r="CV30" s="20">
        <v>0</v>
      </c>
      <c r="CW30" s="20">
        <v>0</v>
      </c>
      <c r="CX30" s="20">
        <v>0</v>
      </c>
      <c r="CY30" s="20">
        <v>0</v>
      </c>
      <c r="CZ30" s="20">
        <f t="shared" si="12"/>
        <v>0</v>
      </c>
      <c r="DA30" s="20">
        <v>0</v>
      </c>
      <c r="DB30" s="20">
        <v>0</v>
      </c>
      <c r="DC30" s="20">
        <v>0</v>
      </c>
      <c r="DD30" s="20">
        <v>0</v>
      </c>
      <c r="DE30" s="20">
        <v>0</v>
      </c>
      <c r="DF30" s="20">
        <v>0</v>
      </c>
      <c r="DG30" s="20">
        <v>0</v>
      </c>
      <c r="DH30" s="20">
        <v>0</v>
      </c>
      <c r="DI30" s="20">
        <v>0</v>
      </c>
      <c r="DJ30" s="20">
        <v>0</v>
      </c>
      <c r="DK30" s="20">
        <v>0</v>
      </c>
      <c r="DL30" s="20">
        <f t="shared" si="13"/>
        <v>0</v>
      </c>
      <c r="DM30" s="20">
        <v>1</v>
      </c>
      <c r="DN30" s="20">
        <v>1</v>
      </c>
      <c r="DO30" s="20">
        <v>0</v>
      </c>
      <c r="DP30" s="20">
        <v>0</v>
      </c>
      <c r="DQ30" s="20">
        <v>1</v>
      </c>
      <c r="DR30" s="20">
        <v>0</v>
      </c>
      <c r="DS30" s="20">
        <v>1</v>
      </c>
      <c r="DT30" s="20">
        <v>1</v>
      </c>
      <c r="DU30" s="20">
        <v>1</v>
      </c>
      <c r="DV30" s="20">
        <v>1</v>
      </c>
      <c r="DW30" s="20">
        <v>1</v>
      </c>
      <c r="DX30" s="20">
        <f t="shared" si="14"/>
        <v>8</v>
      </c>
      <c r="DY30" s="20">
        <v>0</v>
      </c>
      <c r="DZ30" s="20">
        <v>0</v>
      </c>
      <c r="EA30" s="20">
        <v>1</v>
      </c>
      <c r="EB30" s="20">
        <v>1</v>
      </c>
      <c r="EC30" s="20">
        <v>0</v>
      </c>
      <c r="ED30" s="20">
        <v>1</v>
      </c>
      <c r="EE30" s="20">
        <v>0</v>
      </c>
      <c r="EF30" s="20">
        <v>0</v>
      </c>
      <c r="EG30" s="20">
        <v>0</v>
      </c>
      <c r="EH30" s="20">
        <v>0</v>
      </c>
      <c r="EI30" s="20">
        <v>0</v>
      </c>
      <c r="EJ30" s="20">
        <f t="shared" si="15"/>
        <v>3</v>
      </c>
      <c r="EK30" s="20">
        <v>0</v>
      </c>
      <c r="EL30" s="20">
        <v>0</v>
      </c>
      <c r="EM30" s="20">
        <v>0</v>
      </c>
      <c r="EN30" s="20">
        <v>0</v>
      </c>
      <c r="EO30" s="20">
        <v>0</v>
      </c>
      <c r="EP30" s="20">
        <v>0</v>
      </c>
      <c r="EQ30" s="20">
        <v>0</v>
      </c>
      <c r="ER30" s="20">
        <v>0</v>
      </c>
      <c r="ES30" s="20">
        <v>0</v>
      </c>
      <c r="ET30" s="20">
        <v>0</v>
      </c>
      <c r="EU30" s="20">
        <v>0</v>
      </c>
      <c r="EV30" s="20">
        <f t="shared" si="16"/>
        <v>0</v>
      </c>
      <c r="EW30" s="20">
        <v>1</v>
      </c>
      <c r="EX30" s="20">
        <v>1</v>
      </c>
      <c r="EY30" s="20">
        <v>0</v>
      </c>
      <c r="EZ30" s="20">
        <v>1</v>
      </c>
      <c r="FA30" s="20">
        <v>1</v>
      </c>
      <c r="FB30" s="20">
        <v>1</v>
      </c>
      <c r="FC30" s="20">
        <v>1</v>
      </c>
      <c r="FD30" s="20">
        <v>0</v>
      </c>
      <c r="FE30" s="20">
        <v>1</v>
      </c>
      <c r="FF30" s="20">
        <v>1</v>
      </c>
      <c r="FG30" s="20">
        <v>0</v>
      </c>
      <c r="FH30" s="20">
        <f t="shared" si="17"/>
        <v>8</v>
      </c>
      <c r="FI30" s="20">
        <v>0</v>
      </c>
      <c r="FJ30" s="20">
        <v>0</v>
      </c>
      <c r="FK30" s="20">
        <v>1</v>
      </c>
      <c r="FL30" s="20">
        <v>0</v>
      </c>
      <c r="FM30" s="20">
        <v>0</v>
      </c>
      <c r="FN30" s="20">
        <v>0</v>
      </c>
      <c r="FO30" s="20">
        <v>0</v>
      </c>
      <c r="FP30" s="20">
        <v>0</v>
      </c>
      <c r="FQ30" s="20">
        <v>0</v>
      </c>
      <c r="FR30" s="20">
        <v>0</v>
      </c>
      <c r="FS30" s="20">
        <v>0</v>
      </c>
      <c r="FT30" s="20">
        <f t="shared" si="18"/>
        <v>1</v>
      </c>
      <c r="FU30" s="20" t="s">
        <v>810</v>
      </c>
      <c r="FV30" s="20">
        <f t="shared" si="19"/>
        <v>0</v>
      </c>
      <c r="FW30" s="20">
        <f t="shared" si="20"/>
        <v>0</v>
      </c>
      <c r="FX30" s="20">
        <f t="shared" si="21"/>
        <v>0</v>
      </c>
      <c r="FY30" s="20">
        <f t="shared" si="22"/>
        <v>0</v>
      </c>
      <c r="FZ30" s="20">
        <f t="shared" si="23"/>
        <v>0</v>
      </c>
      <c r="GA30" s="20">
        <f t="shared" si="24"/>
        <v>0</v>
      </c>
      <c r="GB30" s="20">
        <f t="shared" si="25"/>
        <v>0</v>
      </c>
      <c r="GC30" s="20">
        <f t="shared" si="26"/>
        <v>0</v>
      </c>
      <c r="GD30" s="20">
        <f t="shared" si="27"/>
        <v>0</v>
      </c>
      <c r="GE30" s="20">
        <f t="shared" si="28"/>
        <v>0</v>
      </c>
      <c r="GF30" s="20">
        <f t="shared" si="29"/>
        <v>0</v>
      </c>
      <c r="GG30" s="64">
        <f t="shared" si="30"/>
        <v>0</v>
      </c>
      <c r="GH30" s="20">
        <f t="shared" si="31"/>
        <v>0</v>
      </c>
      <c r="GI30" s="20">
        <f t="shared" si="32"/>
        <v>0</v>
      </c>
      <c r="GJ30" s="20">
        <f t="shared" si="33"/>
        <v>0</v>
      </c>
      <c r="GK30" s="20">
        <f t="shared" si="34"/>
        <v>0</v>
      </c>
      <c r="GL30" s="20">
        <f t="shared" si="35"/>
        <v>0</v>
      </c>
      <c r="GM30" s="20">
        <f t="shared" si="36"/>
        <v>0</v>
      </c>
      <c r="GN30" s="20">
        <f t="shared" si="37"/>
        <v>0</v>
      </c>
      <c r="GO30" s="20">
        <f t="shared" si="38"/>
        <v>0</v>
      </c>
      <c r="GP30" s="20">
        <f t="shared" si="39"/>
        <v>0</v>
      </c>
      <c r="GQ30" s="20">
        <f t="shared" si="40"/>
        <v>0</v>
      </c>
      <c r="GR30" s="20">
        <f t="shared" si="41"/>
        <v>0</v>
      </c>
      <c r="GS30" s="64">
        <f t="shared" si="42"/>
        <v>0</v>
      </c>
      <c r="GT30" s="20">
        <f t="shared" si="43"/>
        <v>0</v>
      </c>
      <c r="GU30" s="20">
        <f t="shared" si="44"/>
        <v>0</v>
      </c>
      <c r="GV30" s="20">
        <f t="shared" si="45"/>
        <v>0</v>
      </c>
      <c r="GW30" s="20">
        <f t="shared" si="46"/>
        <v>0</v>
      </c>
      <c r="GX30" s="20">
        <f t="shared" si="47"/>
        <v>0</v>
      </c>
      <c r="GY30" s="20">
        <f t="shared" si="48"/>
        <v>0</v>
      </c>
      <c r="GZ30" s="20">
        <f t="shared" si="49"/>
        <v>0</v>
      </c>
      <c r="HA30" s="20">
        <f t="shared" si="50"/>
        <v>0</v>
      </c>
      <c r="HB30" s="20">
        <f t="shared" si="51"/>
        <v>0</v>
      </c>
      <c r="HC30" s="20">
        <f t="shared" si="52"/>
        <v>0</v>
      </c>
      <c r="HD30" s="20">
        <f t="shared" si="53"/>
        <v>0</v>
      </c>
      <c r="HE30" s="64">
        <f t="shared" si="54"/>
        <v>0</v>
      </c>
      <c r="HF30" s="20">
        <f t="shared" si="55"/>
        <v>1</v>
      </c>
      <c r="HG30" s="20">
        <f t="shared" si="56"/>
        <v>1</v>
      </c>
      <c r="HH30" s="20">
        <f t="shared" si="57"/>
        <v>1</v>
      </c>
      <c r="HI30" s="20">
        <f t="shared" si="58"/>
        <v>1</v>
      </c>
      <c r="HJ30" s="20">
        <f t="shared" si="59"/>
        <v>1</v>
      </c>
      <c r="HK30" s="20">
        <f t="shared" si="60"/>
        <v>1</v>
      </c>
      <c r="HL30" s="20">
        <f t="shared" si="61"/>
        <v>1</v>
      </c>
      <c r="HM30" s="20">
        <f t="shared" si="62"/>
        <v>1</v>
      </c>
      <c r="HN30" s="20">
        <f t="shared" si="63"/>
        <v>1</v>
      </c>
      <c r="HO30" s="20">
        <f t="shared" si="64"/>
        <v>1</v>
      </c>
      <c r="HP30" s="20">
        <f t="shared" si="65"/>
        <v>1</v>
      </c>
      <c r="HQ30" s="64">
        <f t="shared" si="66"/>
        <v>11</v>
      </c>
      <c r="HR30" s="20" t="s">
        <v>810</v>
      </c>
    </row>
    <row r="31" spans="1:226" ht="12.6" customHeight="1" x14ac:dyDescent="0.2">
      <c r="A31" s="20" t="s">
        <v>916</v>
      </c>
      <c r="B31" s="2" t="s">
        <v>26</v>
      </c>
      <c r="C31" s="2" t="s">
        <v>890</v>
      </c>
      <c r="D31" s="2" t="s">
        <v>1069</v>
      </c>
      <c r="E31" s="2" t="s">
        <v>1181</v>
      </c>
      <c r="F31" s="2" t="s">
        <v>13</v>
      </c>
      <c r="G31" s="2" t="s">
        <v>1223</v>
      </c>
      <c r="H31" s="2">
        <v>7</v>
      </c>
      <c r="I31" s="2">
        <v>29</v>
      </c>
      <c r="J31" s="21">
        <v>2024</v>
      </c>
      <c r="K31" s="2" t="s">
        <v>116</v>
      </c>
      <c r="L31" s="2" t="s">
        <v>246</v>
      </c>
      <c r="M31" s="2" t="s">
        <v>246</v>
      </c>
      <c r="N31" s="2" t="s">
        <v>246</v>
      </c>
      <c r="O31" s="2" t="s">
        <v>116</v>
      </c>
      <c r="P31" s="2" t="s">
        <v>246</v>
      </c>
      <c r="Q31" s="2" t="s">
        <v>1237</v>
      </c>
      <c r="R31" s="2" t="s">
        <v>246</v>
      </c>
      <c r="S31" s="2" t="s">
        <v>1237</v>
      </c>
      <c r="T31" s="2" t="s">
        <v>116</v>
      </c>
      <c r="U31" s="2" t="s">
        <v>246</v>
      </c>
      <c r="V31" s="2" t="s">
        <v>116</v>
      </c>
      <c r="W31" s="2" t="s">
        <v>246</v>
      </c>
      <c r="X31" s="2" t="s">
        <v>1237</v>
      </c>
      <c r="Y31" s="2" t="s">
        <v>246</v>
      </c>
      <c r="Z31" s="2" t="s">
        <v>1237</v>
      </c>
      <c r="AA31" s="2" t="s">
        <v>246</v>
      </c>
      <c r="AB31" s="2" t="s">
        <v>246</v>
      </c>
      <c r="AC31" s="2" t="s">
        <v>246</v>
      </c>
      <c r="AD31" s="61">
        <v>0</v>
      </c>
      <c r="AE31" s="61">
        <v>0</v>
      </c>
      <c r="AF31" s="61">
        <v>0</v>
      </c>
      <c r="AG31" s="61">
        <v>0</v>
      </c>
      <c r="AH31" s="61">
        <v>0</v>
      </c>
      <c r="AI31" s="61">
        <v>27</v>
      </c>
      <c r="AJ31" s="61">
        <v>45</v>
      </c>
      <c r="AK31" s="61">
        <v>9</v>
      </c>
      <c r="AL31" s="61">
        <v>0</v>
      </c>
      <c r="AM31" s="61">
        <v>91</v>
      </c>
      <c r="AN31" s="61">
        <v>0</v>
      </c>
      <c r="AO31" s="62">
        <f t="shared" si="4"/>
        <v>0</v>
      </c>
      <c r="AP31" s="62">
        <f t="shared" si="5"/>
        <v>0</v>
      </c>
      <c r="AQ31" s="62">
        <f t="shared" si="6"/>
        <v>0</v>
      </c>
      <c r="AR31" s="62">
        <f t="shared" si="7"/>
        <v>55</v>
      </c>
      <c r="AS31" s="20">
        <v>0</v>
      </c>
      <c r="AT31" s="20">
        <v>0</v>
      </c>
      <c r="AU31" s="20">
        <v>0</v>
      </c>
      <c r="AV31" s="20">
        <v>0</v>
      </c>
      <c r="AW31" s="20">
        <v>0</v>
      </c>
      <c r="AX31" s="20">
        <v>0</v>
      </c>
      <c r="AY31" s="20">
        <v>0</v>
      </c>
      <c r="AZ31" s="20">
        <v>0</v>
      </c>
      <c r="BA31" s="20">
        <v>0</v>
      </c>
      <c r="BB31" s="20">
        <v>0</v>
      </c>
      <c r="BC31" s="20">
        <v>0</v>
      </c>
      <c r="BD31" s="20">
        <f t="shared" si="8"/>
        <v>0</v>
      </c>
      <c r="BE31" s="20">
        <v>0</v>
      </c>
      <c r="BF31" s="20">
        <v>0</v>
      </c>
      <c r="BG31" s="20">
        <v>0</v>
      </c>
      <c r="BH31" s="20">
        <v>0</v>
      </c>
      <c r="BI31" s="20">
        <v>0</v>
      </c>
      <c r="BJ31" s="20">
        <v>0</v>
      </c>
      <c r="BK31" s="20">
        <v>0</v>
      </c>
      <c r="BL31" s="20">
        <v>0</v>
      </c>
      <c r="BM31" s="20">
        <v>0</v>
      </c>
      <c r="BN31" s="20">
        <v>0</v>
      </c>
      <c r="BO31" s="20">
        <v>0</v>
      </c>
      <c r="BP31" s="20">
        <f t="shared" si="9"/>
        <v>0</v>
      </c>
      <c r="BQ31" s="20">
        <v>0</v>
      </c>
      <c r="BR31" s="20">
        <v>0</v>
      </c>
      <c r="BS31" s="20">
        <v>0</v>
      </c>
      <c r="BT31" s="20">
        <v>0</v>
      </c>
      <c r="BU31" s="20">
        <v>0</v>
      </c>
      <c r="BV31" s="20">
        <v>0</v>
      </c>
      <c r="BW31" s="20">
        <v>0</v>
      </c>
      <c r="BX31" s="20">
        <v>0</v>
      </c>
      <c r="BY31" s="20">
        <v>0</v>
      </c>
      <c r="BZ31" s="20">
        <v>0</v>
      </c>
      <c r="CA31" s="20">
        <v>0</v>
      </c>
      <c r="CB31" s="20">
        <f t="shared" si="10"/>
        <v>0</v>
      </c>
      <c r="CC31" s="20">
        <v>0</v>
      </c>
      <c r="CD31" s="20">
        <v>0</v>
      </c>
      <c r="CE31" s="20">
        <v>0</v>
      </c>
      <c r="CF31" s="20">
        <v>0</v>
      </c>
      <c r="CG31" s="20">
        <v>0</v>
      </c>
      <c r="CH31" s="20">
        <v>0</v>
      </c>
      <c r="CI31" s="20">
        <v>0</v>
      </c>
      <c r="CJ31" s="20">
        <v>0</v>
      </c>
      <c r="CK31" s="20">
        <v>0</v>
      </c>
      <c r="CL31" s="20">
        <v>0</v>
      </c>
      <c r="CM31" s="20">
        <v>0</v>
      </c>
      <c r="CN31" s="20">
        <f t="shared" si="11"/>
        <v>0</v>
      </c>
      <c r="CO31" s="20">
        <v>0</v>
      </c>
      <c r="CP31" s="20">
        <v>0</v>
      </c>
      <c r="CQ31" s="20">
        <v>0</v>
      </c>
      <c r="CR31" s="20">
        <v>0</v>
      </c>
      <c r="CS31" s="20">
        <v>0</v>
      </c>
      <c r="CT31" s="20">
        <v>0</v>
      </c>
      <c r="CU31" s="20">
        <v>0</v>
      </c>
      <c r="CV31" s="20">
        <v>0</v>
      </c>
      <c r="CW31" s="20">
        <v>0</v>
      </c>
      <c r="CX31" s="20">
        <v>0</v>
      </c>
      <c r="CY31" s="20">
        <v>0</v>
      </c>
      <c r="CZ31" s="20">
        <f t="shared" si="12"/>
        <v>0</v>
      </c>
      <c r="DA31" s="20">
        <v>0</v>
      </c>
      <c r="DB31" s="20">
        <v>0</v>
      </c>
      <c r="DC31" s="20">
        <v>1</v>
      </c>
      <c r="DD31" s="20">
        <v>0</v>
      </c>
      <c r="DE31" s="20">
        <v>0</v>
      </c>
      <c r="DF31" s="20">
        <v>0</v>
      </c>
      <c r="DG31" s="20">
        <v>1</v>
      </c>
      <c r="DH31" s="20">
        <v>0</v>
      </c>
      <c r="DI31" s="20">
        <v>0</v>
      </c>
      <c r="DJ31" s="20">
        <v>1</v>
      </c>
      <c r="DK31" s="20">
        <v>0</v>
      </c>
      <c r="DL31" s="20">
        <f t="shared" si="13"/>
        <v>3</v>
      </c>
      <c r="DM31" s="20">
        <v>1</v>
      </c>
      <c r="DN31" s="20">
        <v>1</v>
      </c>
      <c r="DO31" s="20">
        <v>0</v>
      </c>
      <c r="DP31" s="20">
        <v>1</v>
      </c>
      <c r="DQ31" s="20">
        <v>0</v>
      </c>
      <c r="DR31" s="20">
        <v>1</v>
      </c>
      <c r="DS31" s="20">
        <v>0</v>
      </c>
      <c r="DT31" s="20">
        <v>1</v>
      </c>
      <c r="DU31" s="20">
        <v>0</v>
      </c>
      <c r="DV31" s="20">
        <v>0</v>
      </c>
      <c r="DW31" s="20">
        <v>0</v>
      </c>
      <c r="DX31" s="20">
        <f t="shared" si="14"/>
        <v>5</v>
      </c>
      <c r="DY31" s="20">
        <v>0</v>
      </c>
      <c r="DZ31" s="20">
        <v>0</v>
      </c>
      <c r="EA31" s="20">
        <v>0</v>
      </c>
      <c r="EB31" s="20">
        <v>0</v>
      </c>
      <c r="EC31" s="20">
        <v>0</v>
      </c>
      <c r="ED31" s="20">
        <v>0</v>
      </c>
      <c r="EE31" s="20">
        <v>0</v>
      </c>
      <c r="EF31" s="20">
        <v>0</v>
      </c>
      <c r="EG31" s="20">
        <v>0</v>
      </c>
      <c r="EH31" s="20">
        <v>0</v>
      </c>
      <c r="EI31" s="20">
        <v>1</v>
      </c>
      <c r="EJ31" s="20">
        <f t="shared" si="15"/>
        <v>1</v>
      </c>
      <c r="EK31" s="20">
        <v>0</v>
      </c>
      <c r="EL31" s="20">
        <v>0</v>
      </c>
      <c r="EM31" s="20">
        <v>0</v>
      </c>
      <c r="EN31" s="20">
        <v>0</v>
      </c>
      <c r="EO31" s="20">
        <v>0</v>
      </c>
      <c r="EP31" s="20">
        <v>0</v>
      </c>
      <c r="EQ31" s="20">
        <v>0</v>
      </c>
      <c r="ER31" s="20">
        <v>0</v>
      </c>
      <c r="ES31" s="20">
        <v>0</v>
      </c>
      <c r="ET31" s="20">
        <v>0</v>
      </c>
      <c r="EU31" s="20">
        <v>0</v>
      </c>
      <c r="EV31" s="20">
        <f t="shared" si="16"/>
        <v>0</v>
      </c>
      <c r="EW31" s="20">
        <v>1</v>
      </c>
      <c r="EX31" s="20">
        <v>1</v>
      </c>
      <c r="EY31" s="20">
        <v>0</v>
      </c>
      <c r="EZ31" s="20">
        <v>1</v>
      </c>
      <c r="FA31" s="20">
        <v>1</v>
      </c>
      <c r="FB31" s="20">
        <v>1</v>
      </c>
      <c r="FC31" s="20">
        <v>1</v>
      </c>
      <c r="FD31" s="20">
        <v>1</v>
      </c>
      <c r="FE31" s="20">
        <v>1</v>
      </c>
      <c r="FF31" s="20">
        <v>1</v>
      </c>
      <c r="FG31" s="20">
        <v>1</v>
      </c>
      <c r="FH31" s="20">
        <f t="shared" si="17"/>
        <v>10</v>
      </c>
      <c r="FI31" s="20">
        <v>0</v>
      </c>
      <c r="FJ31" s="20">
        <v>0</v>
      </c>
      <c r="FK31" s="20">
        <v>0</v>
      </c>
      <c r="FL31" s="20">
        <v>0</v>
      </c>
      <c r="FM31" s="20">
        <v>0</v>
      </c>
      <c r="FN31" s="20">
        <v>0</v>
      </c>
      <c r="FO31" s="20">
        <v>0</v>
      </c>
      <c r="FP31" s="20">
        <v>0</v>
      </c>
      <c r="FQ31" s="20">
        <v>0</v>
      </c>
      <c r="FR31" s="20">
        <v>0</v>
      </c>
      <c r="FS31" s="20">
        <v>0</v>
      </c>
      <c r="FT31" s="20">
        <f t="shared" si="18"/>
        <v>0</v>
      </c>
      <c r="FV31" s="20">
        <f t="shared" si="19"/>
        <v>0</v>
      </c>
      <c r="FW31" s="20">
        <f t="shared" si="20"/>
        <v>0</v>
      </c>
      <c r="FX31" s="20">
        <f t="shared" si="21"/>
        <v>0</v>
      </c>
      <c r="FY31" s="20">
        <f t="shared" si="22"/>
        <v>0</v>
      </c>
      <c r="FZ31" s="20">
        <f t="shared" si="23"/>
        <v>0</v>
      </c>
      <c r="GA31" s="20">
        <f t="shared" si="24"/>
        <v>0</v>
      </c>
      <c r="GB31" s="20">
        <f t="shared" si="25"/>
        <v>0</v>
      </c>
      <c r="GC31" s="20">
        <f t="shared" si="26"/>
        <v>0</v>
      </c>
      <c r="GD31" s="20">
        <f t="shared" si="27"/>
        <v>0</v>
      </c>
      <c r="GE31" s="20">
        <f t="shared" si="28"/>
        <v>0</v>
      </c>
      <c r="GF31" s="20">
        <f t="shared" si="29"/>
        <v>0</v>
      </c>
      <c r="GG31" s="64">
        <f t="shared" si="30"/>
        <v>0</v>
      </c>
      <c r="GH31" s="20">
        <f t="shared" si="31"/>
        <v>0</v>
      </c>
      <c r="GI31" s="20">
        <f t="shared" si="32"/>
        <v>0</v>
      </c>
      <c r="GJ31" s="20">
        <f t="shared" si="33"/>
        <v>0</v>
      </c>
      <c r="GK31" s="20">
        <f t="shared" si="34"/>
        <v>0</v>
      </c>
      <c r="GL31" s="20">
        <f t="shared" si="35"/>
        <v>0</v>
      </c>
      <c r="GM31" s="20">
        <f t="shared" si="36"/>
        <v>0</v>
      </c>
      <c r="GN31" s="20">
        <f t="shared" si="37"/>
        <v>0</v>
      </c>
      <c r="GO31" s="20">
        <f t="shared" si="38"/>
        <v>0</v>
      </c>
      <c r="GP31" s="20">
        <f t="shared" si="39"/>
        <v>0</v>
      </c>
      <c r="GQ31" s="20">
        <f t="shared" si="40"/>
        <v>0</v>
      </c>
      <c r="GR31" s="20">
        <f t="shared" si="41"/>
        <v>0</v>
      </c>
      <c r="GS31" s="64">
        <f t="shared" si="42"/>
        <v>0</v>
      </c>
      <c r="GT31" s="20">
        <f t="shared" si="43"/>
        <v>0</v>
      </c>
      <c r="GU31" s="20">
        <f t="shared" si="44"/>
        <v>0</v>
      </c>
      <c r="GV31" s="20">
        <f t="shared" si="45"/>
        <v>0</v>
      </c>
      <c r="GW31" s="20">
        <f t="shared" si="46"/>
        <v>0</v>
      </c>
      <c r="GX31" s="20">
        <f t="shared" si="47"/>
        <v>0</v>
      </c>
      <c r="GY31" s="20">
        <f t="shared" si="48"/>
        <v>0</v>
      </c>
      <c r="GZ31" s="20">
        <f t="shared" si="49"/>
        <v>0</v>
      </c>
      <c r="HA31" s="20">
        <f t="shared" si="50"/>
        <v>0</v>
      </c>
      <c r="HB31" s="20">
        <f t="shared" si="51"/>
        <v>0</v>
      </c>
      <c r="HC31" s="20">
        <f t="shared" si="52"/>
        <v>0</v>
      </c>
      <c r="HD31" s="20">
        <f t="shared" si="53"/>
        <v>0</v>
      </c>
      <c r="HE31" s="64">
        <f t="shared" si="54"/>
        <v>0</v>
      </c>
      <c r="HF31" s="20">
        <f t="shared" si="55"/>
        <v>1</v>
      </c>
      <c r="HG31" s="20">
        <f t="shared" si="56"/>
        <v>1</v>
      </c>
      <c r="HH31" s="20">
        <f t="shared" si="57"/>
        <v>0</v>
      </c>
      <c r="HI31" s="20">
        <f t="shared" si="58"/>
        <v>1</v>
      </c>
      <c r="HJ31" s="20">
        <f t="shared" si="59"/>
        <v>0</v>
      </c>
      <c r="HK31" s="20">
        <f t="shared" si="60"/>
        <v>1</v>
      </c>
      <c r="HL31" s="20">
        <f t="shared" si="61"/>
        <v>0</v>
      </c>
      <c r="HM31" s="20">
        <f t="shared" si="62"/>
        <v>1</v>
      </c>
      <c r="HN31" s="20">
        <f t="shared" si="63"/>
        <v>0</v>
      </c>
      <c r="HO31" s="20">
        <f t="shared" si="64"/>
        <v>0</v>
      </c>
      <c r="HP31" s="20">
        <f t="shared" si="65"/>
        <v>1</v>
      </c>
      <c r="HQ31" s="64">
        <f t="shared" si="66"/>
        <v>6</v>
      </c>
    </row>
    <row r="32" spans="1:226" ht="12.6" customHeight="1" x14ac:dyDescent="0.2">
      <c r="A32" s="20" t="s">
        <v>916</v>
      </c>
      <c r="B32" s="2" t="s">
        <v>27</v>
      </c>
      <c r="C32" s="2" t="s">
        <v>891</v>
      </c>
      <c r="D32" s="2" t="s">
        <v>1069</v>
      </c>
      <c r="E32" s="2" t="s">
        <v>1181</v>
      </c>
      <c r="F32" s="2" t="s">
        <v>13</v>
      </c>
      <c r="G32" s="2" t="s">
        <v>1223</v>
      </c>
      <c r="H32" s="2">
        <v>7</v>
      </c>
      <c r="I32" s="2">
        <v>29</v>
      </c>
      <c r="J32" s="21">
        <v>2024</v>
      </c>
      <c r="K32" s="2" t="s">
        <v>246</v>
      </c>
      <c r="L32" s="2" t="s">
        <v>246</v>
      </c>
      <c r="M32" s="2" t="s">
        <v>246</v>
      </c>
      <c r="N32" s="2" t="s">
        <v>246</v>
      </c>
      <c r="O32" s="2" t="s">
        <v>116</v>
      </c>
      <c r="P32" s="2" t="s">
        <v>246</v>
      </c>
      <c r="Q32" s="2" t="s">
        <v>1237</v>
      </c>
      <c r="R32" s="2" t="s">
        <v>246</v>
      </c>
      <c r="S32" s="2" t="s">
        <v>1237</v>
      </c>
      <c r="T32" s="2" t="s">
        <v>116</v>
      </c>
      <c r="U32" s="2" t="s">
        <v>246</v>
      </c>
      <c r="V32" s="2" t="s">
        <v>116</v>
      </c>
      <c r="W32" s="2" t="s">
        <v>246</v>
      </c>
      <c r="X32" s="2" t="s">
        <v>1237</v>
      </c>
      <c r="Y32" s="2" t="s">
        <v>246</v>
      </c>
      <c r="Z32" s="2" t="s">
        <v>1237</v>
      </c>
      <c r="AA32" s="2" t="s">
        <v>116</v>
      </c>
      <c r="AB32" s="2" t="s">
        <v>246</v>
      </c>
      <c r="AC32" s="2" t="s">
        <v>246</v>
      </c>
      <c r="AD32" s="61">
        <v>0</v>
      </c>
      <c r="AE32" s="61">
        <v>0</v>
      </c>
      <c r="AF32" s="61">
        <v>0</v>
      </c>
      <c r="AG32" s="61">
        <v>0</v>
      </c>
      <c r="AH32" s="61">
        <v>0</v>
      </c>
      <c r="AI32" s="61">
        <v>18</v>
      </c>
      <c r="AJ32" s="61">
        <v>36</v>
      </c>
      <c r="AK32" s="61">
        <v>9</v>
      </c>
      <c r="AL32" s="61">
        <v>0</v>
      </c>
      <c r="AM32" s="61">
        <v>82</v>
      </c>
      <c r="AN32" s="61">
        <v>9</v>
      </c>
      <c r="AO32" s="62">
        <f t="shared" si="4"/>
        <v>0</v>
      </c>
      <c r="AP32" s="62">
        <f t="shared" si="5"/>
        <v>0</v>
      </c>
      <c r="AQ32" s="62">
        <f t="shared" si="6"/>
        <v>0</v>
      </c>
      <c r="AR32" s="62">
        <f t="shared" si="7"/>
        <v>55</v>
      </c>
      <c r="AS32" s="20">
        <v>0</v>
      </c>
      <c r="AT32" s="20">
        <v>0</v>
      </c>
      <c r="AU32" s="20">
        <v>0</v>
      </c>
      <c r="AV32" s="20">
        <v>0</v>
      </c>
      <c r="AW32" s="20">
        <v>0</v>
      </c>
      <c r="AX32" s="20">
        <v>0</v>
      </c>
      <c r="AY32" s="20">
        <v>0</v>
      </c>
      <c r="AZ32" s="20">
        <v>0</v>
      </c>
      <c r="BA32" s="20">
        <v>0</v>
      </c>
      <c r="BB32" s="20">
        <v>0</v>
      </c>
      <c r="BC32" s="20">
        <v>0</v>
      </c>
      <c r="BD32" s="20">
        <f t="shared" si="8"/>
        <v>0</v>
      </c>
      <c r="BE32" s="20">
        <v>0</v>
      </c>
      <c r="BF32" s="20">
        <v>0</v>
      </c>
      <c r="BG32" s="20">
        <v>0</v>
      </c>
      <c r="BH32" s="20">
        <v>0</v>
      </c>
      <c r="BI32" s="20">
        <v>0</v>
      </c>
      <c r="BJ32" s="20">
        <v>0</v>
      </c>
      <c r="BK32" s="20">
        <v>0</v>
      </c>
      <c r="BL32" s="20">
        <v>0</v>
      </c>
      <c r="BM32" s="20">
        <v>0</v>
      </c>
      <c r="BN32" s="20">
        <v>0</v>
      </c>
      <c r="BO32" s="20">
        <v>0</v>
      </c>
      <c r="BP32" s="20">
        <f t="shared" si="9"/>
        <v>0</v>
      </c>
      <c r="BQ32" s="20">
        <v>0</v>
      </c>
      <c r="BR32" s="20">
        <v>0</v>
      </c>
      <c r="BS32" s="20">
        <v>0</v>
      </c>
      <c r="BT32" s="20">
        <v>0</v>
      </c>
      <c r="BU32" s="20">
        <v>0</v>
      </c>
      <c r="BV32" s="20">
        <v>0</v>
      </c>
      <c r="BW32" s="20">
        <v>0</v>
      </c>
      <c r="BX32" s="20">
        <v>0</v>
      </c>
      <c r="BY32" s="20">
        <v>0</v>
      </c>
      <c r="BZ32" s="20">
        <v>0</v>
      </c>
      <c r="CA32" s="20">
        <v>0</v>
      </c>
      <c r="CB32" s="20">
        <f t="shared" si="10"/>
        <v>0</v>
      </c>
      <c r="CC32" s="20">
        <v>0</v>
      </c>
      <c r="CD32" s="20">
        <v>0</v>
      </c>
      <c r="CE32" s="20">
        <v>0</v>
      </c>
      <c r="CF32" s="20">
        <v>0</v>
      </c>
      <c r="CG32" s="20">
        <v>0</v>
      </c>
      <c r="CH32" s="20">
        <v>0</v>
      </c>
      <c r="CI32" s="20">
        <v>0</v>
      </c>
      <c r="CJ32" s="20">
        <v>0</v>
      </c>
      <c r="CK32" s="20">
        <v>0</v>
      </c>
      <c r="CL32" s="20">
        <v>0</v>
      </c>
      <c r="CM32" s="20">
        <v>0</v>
      </c>
      <c r="CN32" s="20">
        <f t="shared" si="11"/>
        <v>0</v>
      </c>
      <c r="CO32" s="20">
        <v>0</v>
      </c>
      <c r="CP32" s="20">
        <v>0</v>
      </c>
      <c r="CQ32" s="20">
        <v>0</v>
      </c>
      <c r="CR32" s="20">
        <v>0</v>
      </c>
      <c r="CS32" s="20">
        <v>0</v>
      </c>
      <c r="CT32" s="20">
        <v>0</v>
      </c>
      <c r="CU32" s="20">
        <v>0</v>
      </c>
      <c r="CV32" s="20">
        <v>0</v>
      </c>
      <c r="CW32" s="20">
        <v>0</v>
      </c>
      <c r="CX32" s="20">
        <v>0</v>
      </c>
      <c r="CY32" s="20">
        <v>0</v>
      </c>
      <c r="CZ32" s="20">
        <f t="shared" si="12"/>
        <v>0</v>
      </c>
      <c r="DA32" s="20">
        <v>0</v>
      </c>
      <c r="DB32" s="20">
        <v>0</v>
      </c>
      <c r="DC32" s="20">
        <v>1</v>
      </c>
      <c r="DD32" s="20">
        <v>0</v>
      </c>
      <c r="DE32" s="20">
        <v>0</v>
      </c>
      <c r="DF32" s="20">
        <v>0</v>
      </c>
      <c r="DG32" s="20">
        <v>0</v>
      </c>
      <c r="DH32" s="20">
        <v>0</v>
      </c>
      <c r="DI32" s="20">
        <v>0</v>
      </c>
      <c r="DJ32" s="20">
        <v>1</v>
      </c>
      <c r="DK32" s="20">
        <v>0</v>
      </c>
      <c r="DL32" s="20">
        <f t="shared" si="13"/>
        <v>2</v>
      </c>
      <c r="DM32" s="20">
        <v>0</v>
      </c>
      <c r="DN32" s="20">
        <v>0</v>
      </c>
      <c r="DO32" s="20">
        <v>0</v>
      </c>
      <c r="DP32" s="20">
        <v>1</v>
      </c>
      <c r="DQ32" s="20">
        <v>1</v>
      </c>
      <c r="DR32" s="20">
        <v>1</v>
      </c>
      <c r="DS32" s="20">
        <v>0</v>
      </c>
      <c r="DT32" s="20">
        <v>1</v>
      </c>
      <c r="DU32" s="20">
        <v>0</v>
      </c>
      <c r="DV32" s="20">
        <v>0</v>
      </c>
      <c r="DW32" s="20">
        <v>1</v>
      </c>
      <c r="DX32" s="20">
        <f t="shared" si="14"/>
        <v>5</v>
      </c>
      <c r="DY32" s="20">
        <v>1</v>
      </c>
      <c r="DZ32" s="20">
        <v>0</v>
      </c>
      <c r="EA32" s="20">
        <v>0</v>
      </c>
      <c r="EB32" s="20">
        <v>0</v>
      </c>
      <c r="EC32" s="20">
        <v>0</v>
      </c>
      <c r="ED32" s="20">
        <v>0</v>
      </c>
      <c r="EE32" s="20">
        <v>0</v>
      </c>
      <c r="EF32" s="20">
        <v>0</v>
      </c>
      <c r="EG32" s="20">
        <v>0</v>
      </c>
      <c r="EH32" s="20">
        <v>0</v>
      </c>
      <c r="EI32" s="20">
        <v>0</v>
      </c>
      <c r="EJ32" s="20">
        <f t="shared" si="15"/>
        <v>1</v>
      </c>
      <c r="EK32" s="20">
        <v>0</v>
      </c>
      <c r="EL32" s="20">
        <v>0</v>
      </c>
      <c r="EM32" s="20">
        <v>0</v>
      </c>
      <c r="EN32" s="20">
        <v>0</v>
      </c>
      <c r="EO32" s="20">
        <v>0</v>
      </c>
      <c r="EP32" s="20">
        <v>0</v>
      </c>
      <c r="EQ32" s="20">
        <v>0</v>
      </c>
      <c r="ER32" s="20">
        <v>0</v>
      </c>
      <c r="ES32" s="20">
        <v>0</v>
      </c>
      <c r="ET32" s="20">
        <v>0</v>
      </c>
      <c r="EU32" s="20">
        <v>0</v>
      </c>
      <c r="EV32" s="20">
        <f t="shared" si="16"/>
        <v>0</v>
      </c>
      <c r="EW32" s="20">
        <v>1</v>
      </c>
      <c r="EX32" s="20">
        <v>1</v>
      </c>
      <c r="EY32" s="20">
        <v>1</v>
      </c>
      <c r="EZ32" s="20">
        <v>1</v>
      </c>
      <c r="FA32" s="20">
        <v>0</v>
      </c>
      <c r="FB32" s="20">
        <v>1</v>
      </c>
      <c r="FC32" s="20">
        <v>1</v>
      </c>
      <c r="FD32" s="20">
        <v>1</v>
      </c>
      <c r="FE32" s="20">
        <v>1</v>
      </c>
      <c r="FF32" s="20">
        <v>1</v>
      </c>
      <c r="FG32" s="20">
        <v>0</v>
      </c>
      <c r="FH32" s="20">
        <f t="shared" si="17"/>
        <v>9</v>
      </c>
      <c r="FI32" s="20">
        <v>0</v>
      </c>
      <c r="FJ32" s="20">
        <v>0</v>
      </c>
      <c r="FK32" s="20">
        <v>0</v>
      </c>
      <c r="FL32" s="20">
        <v>0</v>
      </c>
      <c r="FM32" s="20">
        <v>1</v>
      </c>
      <c r="FN32" s="20">
        <v>0</v>
      </c>
      <c r="FO32" s="20">
        <v>0</v>
      </c>
      <c r="FP32" s="20">
        <v>0</v>
      </c>
      <c r="FQ32" s="20">
        <v>0</v>
      </c>
      <c r="FR32" s="20">
        <v>0</v>
      </c>
      <c r="FS32" s="20">
        <v>0</v>
      </c>
      <c r="FT32" s="20">
        <f t="shared" si="18"/>
        <v>1</v>
      </c>
      <c r="FV32" s="20">
        <f t="shared" si="19"/>
        <v>0</v>
      </c>
      <c r="FW32" s="20">
        <f t="shared" si="20"/>
        <v>0</v>
      </c>
      <c r="FX32" s="20">
        <f t="shared" si="21"/>
        <v>0</v>
      </c>
      <c r="FY32" s="20">
        <f t="shared" si="22"/>
        <v>0</v>
      </c>
      <c r="FZ32" s="20">
        <f t="shared" si="23"/>
        <v>0</v>
      </c>
      <c r="GA32" s="20">
        <f t="shared" si="24"/>
        <v>0</v>
      </c>
      <c r="GB32" s="20">
        <f t="shared" si="25"/>
        <v>0</v>
      </c>
      <c r="GC32" s="20">
        <f t="shared" si="26"/>
        <v>0</v>
      </c>
      <c r="GD32" s="20">
        <f t="shared" si="27"/>
        <v>0</v>
      </c>
      <c r="GE32" s="20">
        <f t="shared" si="28"/>
        <v>0</v>
      </c>
      <c r="GF32" s="20">
        <f t="shared" si="29"/>
        <v>0</v>
      </c>
      <c r="GG32" s="64">
        <f t="shared" si="30"/>
        <v>0</v>
      </c>
      <c r="GH32" s="20">
        <f t="shared" si="31"/>
        <v>0</v>
      </c>
      <c r="GI32" s="20">
        <f t="shared" si="32"/>
        <v>0</v>
      </c>
      <c r="GJ32" s="20">
        <f t="shared" si="33"/>
        <v>0</v>
      </c>
      <c r="GK32" s="20">
        <f t="shared" si="34"/>
        <v>0</v>
      </c>
      <c r="GL32" s="20">
        <f t="shared" si="35"/>
        <v>0</v>
      </c>
      <c r="GM32" s="20">
        <f t="shared" si="36"/>
        <v>0</v>
      </c>
      <c r="GN32" s="20">
        <f t="shared" si="37"/>
        <v>0</v>
      </c>
      <c r="GO32" s="20">
        <f t="shared" si="38"/>
        <v>0</v>
      </c>
      <c r="GP32" s="20">
        <f t="shared" si="39"/>
        <v>0</v>
      </c>
      <c r="GQ32" s="20">
        <f t="shared" si="40"/>
        <v>0</v>
      </c>
      <c r="GR32" s="20">
        <f t="shared" si="41"/>
        <v>0</v>
      </c>
      <c r="GS32" s="64">
        <f t="shared" si="42"/>
        <v>0</v>
      </c>
      <c r="GT32" s="20">
        <f t="shared" si="43"/>
        <v>0</v>
      </c>
      <c r="GU32" s="20">
        <f t="shared" si="44"/>
        <v>0</v>
      </c>
      <c r="GV32" s="20">
        <f t="shared" si="45"/>
        <v>0</v>
      </c>
      <c r="GW32" s="20">
        <f t="shared" si="46"/>
        <v>0</v>
      </c>
      <c r="GX32" s="20">
        <f t="shared" si="47"/>
        <v>0</v>
      </c>
      <c r="GY32" s="20">
        <f t="shared" si="48"/>
        <v>0</v>
      </c>
      <c r="GZ32" s="20">
        <f t="shared" si="49"/>
        <v>0</v>
      </c>
      <c r="HA32" s="20">
        <f t="shared" si="50"/>
        <v>0</v>
      </c>
      <c r="HB32" s="20">
        <f t="shared" si="51"/>
        <v>0</v>
      </c>
      <c r="HC32" s="20">
        <f t="shared" si="52"/>
        <v>0</v>
      </c>
      <c r="HD32" s="20">
        <f t="shared" si="53"/>
        <v>0</v>
      </c>
      <c r="HE32" s="64">
        <f t="shared" si="54"/>
        <v>0</v>
      </c>
      <c r="HF32" s="20">
        <f t="shared" si="55"/>
        <v>1</v>
      </c>
      <c r="HG32" s="20">
        <f t="shared" si="56"/>
        <v>0</v>
      </c>
      <c r="HH32" s="20">
        <f t="shared" si="57"/>
        <v>0</v>
      </c>
      <c r="HI32" s="20">
        <f t="shared" si="58"/>
        <v>1</v>
      </c>
      <c r="HJ32" s="20">
        <f t="shared" si="59"/>
        <v>1</v>
      </c>
      <c r="HK32" s="20">
        <f t="shared" si="60"/>
        <v>1</v>
      </c>
      <c r="HL32" s="20">
        <f t="shared" si="61"/>
        <v>0</v>
      </c>
      <c r="HM32" s="20">
        <f t="shared" si="62"/>
        <v>1</v>
      </c>
      <c r="HN32" s="20">
        <f t="shared" si="63"/>
        <v>0</v>
      </c>
      <c r="HO32" s="20">
        <f t="shared" si="64"/>
        <v>0</v>
      </c>
      <c r="HP32" s="20">
        <f t="shared" si="65"/>
        <v>1</v>
      </c>
      <c r="HQ32" s="64">
        <f t="shared" si="66"/>
        <v>6</v>
      </c>
    </row>
    <row r="33" spans="1:226" ht="12.6" customHeight="1" x14ac:dyDescent="0.2">
      <c r="A33" s="20" t="s">
        <v>916</v>
      </c>
      <c r="B33" s="2" t="s">
        <v>137</v>
      </c>
      <c r="C33" s="2" t="s">
        <v>892</v>
      </c>
      <c r="D33" s="2" t="s">
        <v>1068</v>
      </c>
      <c r="E33" s="2" t="s">
        <v>1183</v>
      </c>
      <c r="F33" s="2" t="s">
        <v>13</v>
      </c>
      <c r="G33" s="2" t="s">
        <v>1223</v>
      </c>
      <c r="H33" s="2">
        <v>7</v>
      </c>
      <c r="I33" s="2">
        <v>25</v>
      </c>
      <c r="J33" s="21">
        <v>2024</v>
      </c>
      <c r="K33" s="2" t="s">
        <v>116</v>
      </c>
      <c r="L33" s="2" t="s">
        <v>246</v>
      </c>
      <c r="M33" s="2" t="s">
        <v>246</v>
      </c>
      <c r="N33" s="2" t="s">
        <v>116</v>
      </c>
      <c r="O33" s="2" t="s">
        <v>116</v>
      </c>
      <c r="P33" s="2" t="s">
        <v>246</v>
      </c>
      <c r="Q33" s="2" t="s">
        <v>1237</v>
      </c>
      <c r="R33" s="2" t="s">
        <v>116</v>
      </c>
      <c r="S33" s="2" t="s">
        <v>1242</v>
      </c>
      <c r="T33" s="2" t="s">
        <v>116</v>
      </c>
      <c r="U33" s="2" t="s">
        <v>246</v>
      </c>
      <c r="V33" s="2" t="s">
        <v>116</v>
      </c>
      <c r="W33" s="2" t="s">
        <v>246</v>
      </c>
      <c r="X33" s="2" t="s">
        <v>1237</v>
      </c>
      <c r="Y33" s="2" t="s">
        <v>116</v>
      </c>
      <c r="Z33" s="2" t="s">
        <v>1242</v>
      </c>
      <c r="AA33" s="2" t="s">
        <v>116</v>
      </c>
      <c r="AB33" s="2" t="s">
        <v>246</v>
      </c>
      <c r="AC33" s="2" t="s">
        <v>116</v>
      </c>
      <c r="AD33" s="61">
        <v>0</v>
      </c>
      <c r="AE33" s="61">
        <v>0</v>
      </c>
      <c r="AF33" s="61">
        <v>0</v>
      </c>
      <c r="AG33" s="61">
        <v>0</v>
      </c>
      <c r="AH33" s="61">
        <v>0</v>
      </c>
      <c r="AI33" s="61">
        <v>55</v>
      </c>
      <c r="AJ33" s="61">
        <v>36</v>
      </c>
      <c r="AK33" s="61">
        <v>9</v>
      </c>
      <c r="AL33" s="61">
        <v>0</v>
      </c>
      <c r="AM33" s="61">
        <v>91</v>
      </c>
      <c r="AN33" s="61">
        <v>9</v>
      </c>
      <c r="AO33" s="62">
        <f t="shared" si="4"/>
        <v>0</v>
      </c>
      <c r="AP33" s="62">
        <f t="shared" si="5"/>
        <v>0</v>
      </c>
      <c r="AQ33" s="62">
        <f t="shared" si="6"/>
        <v>0</v>
      </c>
      <c r="AR33" s="62">
        <f t="shared" si="7"/>
        <v>45</v>
      </c>
      <c r="AS33" s="20">
        <v>0</v>
      </c>
      <c r="AT33" s="20">
        <v>0</v>
      </c>
      <c r="AU33" s="20">
        <v>0</v>
      </c>
      <c r="AV33" s="20">
        <v>0</v>
      </c>
      <c r="AW33" s="20">
        <v>0</v>
      </c>
      <c r="AX33" s="20">
        <v>0</v>
      </c>
      <c r="AY33" s="20">
        <v>0</v>
      </c>
      <c r="AZ33" s="20">
        <v>0</v>
      </c>
      <c r="BA33" s="20">
        <v>0</v>
      </c>
      <c r="BB33" s="20">
        <v>0</v>
      </c>
      <c r="BC33" s="20">
        <v>0</v>
      </c>
      <c r="BD33" s="20">
        <f t="shared" si="8"/>
        <v>0</v>
      </c>
      <c r="BE33" s="20">
        <v>0</v>
      </c>
      <c r="BF33" s="20">
        <v>0</v>
      </c>
      <c r="BG33" s="20">
        <v>0</v>
      </c>
      <c r="BH33" s="20">
        <v>0</v>
      </c>
      <c r="BI33" s="20">
        <v>0</v>
      </c>
      <c r="BJ33" s="20">
        <v>0</v>
      </c>
      <c r="BK33" s="20">
        <v>0</v>
      </c>
      <c r="BL33" s="20">
        <v>0</v>
      </c>
      <c r="BM33" s="20">
        <v>0</v>
      </c>
      <c r="BN33" s="20">
        <v>0</v>
      </c>
      <c r="BO33" s="20">
        <v>0</v>
      </c>
      <c r="BP33" s="20">
        <f t="shared" si="9"/>
        <v>0</v>
      </c>
      <c r="BQ33" s="20">
        <v>0</v>
      </c>
      <c r="BR33" s="20">
        <v>0</v>
      </c>
      <c r="BS33" s="20">
        <v>0</v>
      </c>
      <c r="BT33" s="20">
        <v>0</v>
      </c>
      <c r="BU33" s="20">
        <v>0</v>
      </c>
      <c r="BV33" s="20">
        <v>0</v>
      </c>
      <c r="BW33" s="20">
        <v>0</v>
      </c>
      <c r="BX33" s="20">
        <v>0</v>
      </c>
      <c r="BY33" s="20">
        <v>0</v>
      </c>
      <c r="BZ33" s="20">
        <v>0</v>
      </c>
      <c r="CA33" s="20">
        <v>0</v>
      </c>
      <c r="CB33" s="20">
        <f t="shared" si="10"/>
        <v>0</v>
      </c>
      <c r="CC33" s="20">
        <v>0</v>
      </c>
      <c r="CD33" s="20">
        <v>0</v>
      </c>
      <c r="CE33" s="20">
        <v>0</v>
      </c>
      <c r="CF33" s="20">
        <v>0</v>
      </c>
      <c r="CG33" s="20">
        <v>0</v>
      </c>
      <c r="CH33" s="20">
        <v>0</v>
      </c>
      <c r="CI33" s="20">
        <v>0</v>
      </c>
      <c r="CJ33" s="20">
        <v>0</v>
      </c>
      <c r="CK33" s="20">
        <v>0</v>
      </c>
      <c r="CL33" s="20">
        <v>0</v>
      </c>
      <c r="CM33" s="20">
        <v>0</v>
      </c>
      <c r="CN33" s="20">
        <f t="shared" si="11"/>
        <v>0</v>
      </c>
      <c r="CO33" s="20">
        <v>0</v>
      </c>
      <c r="CP33" s="20">
        <v>0</v>
      </c>
      <c r="CQ33" s="20">
        <v>0</v>
      </c>
      <c r="CR33" s="20">
        <v>0</v>
      </c>
      <c r="CS33" s="20">
        <v>0</v>
      </c>
      <c r="CT33" s="20">
        <v>0</v>
      </c>
      <c r="CU33" s="20">
        <v>0</v>
      </c>
      <c r="CV33" s="20">
        <v>0</v>
      </c>
      <c r="CW33" s="20">
        <v>0</v>
      </c>
      <c r="CX33" s="20">
        <v>0</v>
      </c>
      <c r="CY33" s="20">
        <v>0</v>
      </c>
      <c r="CZ33" s="20">
        <f t="shared" si="12"/>
        <v>0</v>
      </c>
      <c r="DA33" s="20">
        <v>0</v>
      </c>
      <c r="DB33" s="20">
        <v>0</v>
      </c>
      <c r="DC33" s="20">
        <v>1</v>
      </c>
      <c r="DD33" s="20">
        <v>0</v>
      </c>
      <c r="DE33" s="20">
        <v>0</v>
      </c>
      <c r="DF33" s="20">
        <v>1</v>
      </c>
      <c r="DG33" s="20">
        <v>1</v>
      </c>
      <c r="DH33" s="20">
        <v>1</v>
      </c>
      <c r="DI33" s="20">
        <v>1</v>
      </c>
      <c r="DJ33" s="20">
        <v>1</v>
      </c>
      <c r="DK33" s="20">
        <v>0</v>
      </c>
      <c r="DL33" s="20">
        <f t="shared" si="13"/>
        <v>6</v>
      </c>
      <c r="DM33" s="20">
        <v>0</v>
      </c>
      <c r="DN33" s="20">
        <v>1</v>
      </c>
      <c r="DO33" s="20">
        <v>0</v>
      </c>
      <c r="DP33" s="20">
        <v>0</v>
      </c>
      <c r="DQ33" s="20">
        <v>1</v>
      </c>
      <c r="DR33" s="20">
        <v>0</v>
      </c>
      <c r="DS33" s="20">
        <v>0</v>
      </c>
      <c r="DT33" s="20">
        <v>0</v>
      </c>
      <c r="DU33" s="20">
        <v>0</v>
      </c>
      <c r="DV33" s="20">
        <v>1</v>
      </c>
      <c r="DW33" s="20">
        <v>1</v>
      </c>
      <c r="DX33" s="20">
        <f t="shared" si="14"/>
        <v>4</v>
      </c>
      <c r="DY33" s="20">
        <v>0</v>
      </c>
      <c r="DZ33" s="20">
        <v>0</v>
      </c>
      <c r="EA33" s="20">
        <v>1</v>
      </c>
      <c r="EB33" s="20">
        <v>0</v>
      </c>
      <c r="EC33" s="20">
        <v>0</v>
      </c>
      <c r="ED33" s="20">
        <v>0</v>
      </c>
      <c r="EE33" s="20">
        <v>0</v>
      </c>
      <c r="EF33" s="20">
        <v>0</v>
      </c>
      <c r="EG33" s="20">
        <v>0</v>
      </c>
      <c r="EH33" s="20">
        <v>0</v>
      </c>
      <c r="EI33" s="20">
        <v>0</v>
      </c>
      <c r="EJ33" s="20">
        <f t="shared" si="15"/>
        <v>1</v>
      </c>
      <c r="EK33" s="20">
        <v>0</v>
      </c>
      <c r="EL33" s="20">
        <v>0</v>
      </c>
      <c r="EM33" s="20">
        <v>0</v>
      </c>
      <c r="EN33" s="20">
        <v>0</v>
      </c>
      <c r="EO33" s="20">
        <v>0</v>
      </c>
      <c r="EP33" s="20">
        <v>0</v>
      </c>
      <c r="EQ33" s="20">
        <v>0</v>
      </c>
      <c r="ER33" s="20">
        <v>0</v>
      </c>
      <c r="ES33" s="20">
        <v>0</v>
      </c>
      <c r="ET33" s="20">
        <v>0</v>
      </c>
      <c r="EU33" s="20">
        <v>0</v>
      </c>
      <c r="EV33" s="20">
        <f t="shared" si="16"/>
        <v>0</v>
      </c>
      <c r="EW33" s="20">
        <v>1</v>
      </c>
      <c r="EX33" s="20">
        <v>1</v>
      </c>
      <c r="EY33" s="20">
        <v>1</v>
      </c>
      <c r="EZ33" s="20">
        <v>1</v>
      </c>
      <c r="FA33" s="20">
        <v>1</v>
      </c>
      <c r="FB33" s="20">
        <v>1</v>
      </c>
      <c r="FC33" s="20">
        <v>0</v>
      </c>
      <c r="FD33" s="20">
        <v>1</v>
      </c>
      <c r="FE33" s="20">
        <v>1</v>
      </c>
      <c r="FF33" s="20">
        <v>1</v>
      </c>
      <c r="FG33" s="20">
        <v>1</v>
      </c>
      <c r="FH33" s="20">
        <f t="shared" si="17"/>
        <v>10</v>
      </c>
      <c r="FI33" s="20">
        <v>0</v>
      </c>
      <c r="FJ33" s="20">
        <v>0</v>
      </c>
      <c r="FK33" s="20">
        <v>0</v>
      </c>
      <c r="FL33" s="20">
        <v>0</v>
      </c>
      <c r="FM33" s="20">
        <v>0</v>
      </c>
      <c r="FN33" s="20">
        <v>0</v>
      </c>
      <c r="FO33" s="20">
        <v>1</v>
      </c>
      <c r="FP33" s="20">
        <v>0</v>
      </c>
      <c r="FQ33" s="20">
        <v>0</v>
      </c>
      <c r="FR33" s="20">
        <v>0</v>
      </c>
      <c r="FS33" s="20">
        <v>0</v>
      </c>
      <c r="FT33" s="20">
        <f t="shared" si="18"/>
        <v>1</v>
      </c>
      <c r="FV33" s="20">
        <f t="shared" si="19"/>
        <v>0</v>
      </c>
      <c r="FW33" s="20">
        <f t="shared" si="20"/>
        <v>0</v>
      </c>
      <c r="FX33" s="20">
        <f t="shared" si="21"/>
        <v>0</v>
      </c>
      <c r="FY33" s="20">
        <f t="shared" si="22"/>
        <v>0</v>
      </c>
      <c r="FZ33" s="20">
        <f t="shared" si="23"/>
        <v>0</v>
      </c>
      <c r="GA33" s="20">
        <f t="shared" si="24"/>
        <v>0</v>
      </c>
      <c r="GB33" s="20">
        <f t="shared" si="25"/>
        <v>0</v>
      </c>
      <c r="GC33" s="20">
        <f t="shared" si="26"/>
        <v>0</v>
      </c>
      <c r="GD33" s="20">
        <f t="shared" si="27"/>
        <v>0</v>
      </c>
      <c r="GE33" s="20">
        <f t="shared" si="28"/>
        <v>0</v>
      </c>
      <c r="GF33" s="20">
        <f t="shared" si="29"/>
        <v>0</v>
      </c>
      <c r="GG33" s="64">
        <f t="shared" si="30"/>
        <v>0</v>
      </c>
      <c r="GH33" s="20">
        <f t="shared" si="31"/>
        <v>0</v>
      </c>
      <c r="GI33" s="20">
        <f t="shared" si="32"/>
        <v>0</v>
      </c>
      <c r="GJ33" s="20">
        <f t="shared" si="33"/>
        <v>0</v>
      </c>
      <c r="GK33" s="20">
        <f t="shared" si="34"/>
        <v>0</v>
      </c>
      <c r="GL33" s="20">
        <f t="shared" si="35"/>
        <v>0</v>
      </c>
      <c r="GM33" s="20">
        <f t="shared" si="36"/>
        <v>0</v>
      </c>
      <c r="GN33" s="20">
        <f t="shared" si="37"/>
        <v>0</v>
      </c>
      <c r="GO33" s="20">
        <f t="shared" si="38"/>
        <v>0</v>
      </c>
      <c r="GP33" s="20">
        <f t="shared" si="39"/>
        <v>0</v>
      </c>
      <c r="GQ33" s="20">
        <f t="shared" si="40"/>
        <v>0</v>
      </c>
      <c r="GR33" s="20">
        <f t="shared" si="41"/>
        <v>0</v>
      </c>
      <c r="GS33" s="64">
        <f t="shared" si="42"/>
        <v>0</v>
      </c>
      <c r="GT33" s="20">
        <f t="shared" si="43"/>
        <v>0</v>
      </c>
      <c r="GU33" s="20">
        <f t="shared" si="44"/>
        <v>0</v>
      </c>
      <c r="GV33" s="20">
        <f t="shared" si="45"/>
        <v>0</v>
      </c>
      <c r="GW33" s="20">
        <f t="shared" si="46"/>
        <v>0</v>
      </c>
      <c r="GX33" s="20">
        <f t="shared" si="47"/>
        <v>0</v>
      </c>
      <c r="GY33" s="20">
        <f t="shared" si="48"/>
        <v>0</v>
      </c>
      <c r="GZ33" s="20">
        <f t="shared" si="49"/>
        <v>0</v>
      </c>
      <c r="HA33" s="20">
        <f t="shared" si="50"/>
        <v>0</v>
      </c>
      <c r="HB33" s="20">
        <f t="shared" si="51"/>
        <v>0</v>
      </c>
      <c r="HC33" s="20">
        <f t="shared" si="52"/>
        <v>0</v>
      </c>
      <c r="HD33" s="20">
        <f t="shared" si="53"/>
        <v>0</v>
      </c>
      <c r="HE33" s="64">
        <f t="shared" si="54"/>
        <v>0</v>
      </c>
      <c r="HF33" s="20">
        <f t="shared" si="55"/>
        <v>0</v>
      </c>
      <c r="HG33" s="20">
        <f t="shared" si="56"/>
        <v>1</v>
      </c>
      <c r="HH33" s="20">
        <f t="shared" si="57"/>
        <v>1</v>
      </c>
      <c r="HI33" s="20">
        <f t="shared" si="58"/>
        <v>0</v>
      </c>
      <c r="HJ33" s="20">
        <f t="shared" si="59"/>
        <v>1</v>
      </c>
      <c r="HK33" s="20">
        <f t="shared" si="60"/>
        <v>0</v>
      </c>
      <c r="HL33" s="20">
        <f t="shared" si="61"/>
        <v>0</v>
      </c>
      <c r="HM33" s="20">
        <f t="shared" si="62"/>
        <v>0</v>
      </c>
      <c r="HN33" s="20">
        <f t="shared" si="63"/>
        <v>0</v>
      </c>
      <c r="HO33" s="20">
        <f t="shared" si="64"/>
        <v>1</v>
      </c>
      <c r="HP33" s="20">
        <f t="shared" si="65"/>
        <v>1</v>
      </c>
      <c r="HQ33" s="64">
        <f t="shared" si="66"/>
        <v>5</v>
      </c>
    </row>
    <row r="34" spans="1:226" ht="12.6" customHeight="1" x14ac:dyDescent="0.2">
      <c r="A34" s="20" t="s">
        <v>916</v>
      </c>
      <c r="B34" s="2" t="s">
        <v>140</v>
      </c>
      <c r="C34" s="2" t="s">
        <v>893</v>
      </c>
      <c r="D34" s="2" t="s">
        <v>1068</v>
      </c>
      <c r="E34" s="2" t="s">
        <v>1183</v>
      </c>
      <c r="F34" s="2" t="s">
        <v>13</v>
      </c>
      <c r="G34" s="2" t="s">
        <v>1223</v>
      </c>
      <c r="H34" s="2">
        <v>7</v>
      </c>
      <c r="I34" s="2">
        <v>25</v>
      </c>
      <c r="J34" s="21">
        <v>2024</v>
      </c>
      <c r="K34" s="2" t="s">
        <v>116</v>
      </c>
      <c r="L34" s="2" t="s">
        <v>246</v>
      </c>
      <c r="M34" s="2" t="s">
        <v>246</v>
      </c>
      <c r="N34" s="2" t="s">
        <v>246</v>
      </c>
      <c r="O34" s="2" t="s">
        <v>116</v>
      </c>
      <c r="P34" s="2" t="s">
        <v>246</v>
      </c>
      <c r="Q34" s="2" t="s">
        <v>1237</v>
      </c>
      <c r="R34" s="2" t="s">
        <v>116</v>
      </c>
      <c r="S34" s="2" t="s">
        <v>1242</v>
      </c>
      <c r="T34" s="2" t="s">
        <v>116</v>
      </c>
      <c r="U34" s="2" t="s">
        <v>246</v>
      </c>
      <c r="V34" s="2" t="s">
        <v>116</v>
      </c>
      <c r="W34" s="2" t="s">
        <v>246</v>
      </c>
      <c r="X34" s="2" t="s">
        <v>1237</v>
      </c>
      <c r="Y34" s="2" t="s">
        <v>116</v>
      </c>
      <c r="Z34" s="2" t="s">
        <v>1242</v>
      </c>
      <c r="AA34" s="2" t="s">
        <v>116</v>
      </c>
      <c r="AB34" s="2" t="s">
        <v>246</v>
      </c>
      <c r="AC34" s="2" t="s">
        <v>116</v>
      </c>
      <c r="AD34" s="61">
        <v>0</v>
      </c>
      <c r="AE34" s="61">
        <v>0</v>
      </c>
      <c r="AF34" s="61">
        <v>0</v>
      </c>
      <c r="AG34" s="61">
        <v>0</v>
      </c>
      <c r="AH34" s="61">
        <v>27</v>
      </c>
      <c r="AI34" s="61">
        <v>27</v>
      </c>
      <c r="AJ34" s="61">
        <v>64</v>
      </c>
      <c r="AK34" s="61">
        <v>0</v>
      </c>
      <c r="AL34" s="61">
        <v>0</v>
      </c>
      <c r="AM34" s="61">
        <v>45</v>
      </c>
      <c r="AN34" s="61">
        <v>0</v>
      </c>
      <c r="AO34" s="62">
        <f t="shared" si="4"/>
        <v>0</v>
      </c>
      <c r="AP34" s="62">
        <f t="shared" si="5"/>
        <v>27</v>
      </c>
      <c r="AQ34" s="62">
        <f t="shared" si="6"/>
        <v>27</v>
      </c>
      <c r="AR34" s="62">
        <f t="shared" si="7"/>
        <v>64</v>
      </c>
      <c r="AS34" s="20">
        <v>0</v>
      </c>
      <c r="AT34" s="20">
        <v>0</v>
      </c>
      <c r="AU34" s="20">
        <v>0</v>
      </c>
      <c r="AV34" s="20">
        <v>0</v>
      </c>
      <c r="AW34" s="20">
        <v>0</v>
      </c>
      <c r="AX34" s="20">
        <v>0</v>
      </c>
      <c r="AY34" s="20">
        <v>0</v>
      </c>
      <c r="AZ34" s="20">
        <v>0</v>
      </c>
      <c r="BA34" s="20">
        <v>0</v>
      </c>
      <c r="BB34" s="20">
        <v>0</v>
      </c>
      <c r="BC34" s="20">
        <v>0</v>
      </c>
      <c r="BD34" s="20">
        <f t="shared" si="8"/>
        <v>0</v>
      </c>
      <c r="BE34" s="20">
        <v>0</v>
      </c>
      <c r="BF34" s="20">
        <v>0</v>
      </c>
      <c r="BG34" s="20">
        <v>0</v>
      </c>
      <c r="BH34" s="20">
        <v>0</v>
      </c>
      <c r="BI34" s="20">
        <v>0</v>
      </c>
      <c r="BJ34" s="20">
        <v>0</v>
      </c>
      <c r="BK34" s="20">
        <v>0</v>
      </c>
      <c r="BL34" s="20">
        <v>0</v>
      </c>
      <c r="BM34" s="20">
        <v>0</v>
      </c>
      <c r="BN34" s="20">
        <v>0</v>
      </c>
      <c r="BO34" s="20">
        <v>0</v>
      </c>
      <c r="BP34" s="20">
        <f t="shared" si="9"/>
        <v>0</v>
      </c>
      <c r="BQ34" s="20">
        <v>0</v>
      </c>
      <c r="BR34" s="20">
        <v>0</v>
      </c>
      <c r="BS34" s="20">
        <v>0</v>
      </c>
      <c r="BT34" s="20">
        <v>0</v>
      </c>
      <c r="BU34" s="20">
        <v>0</v>
      </c>
      <c r="BV34" s="20">
        <v>0</v>
      </c>
      <c r="BW34" s="20">
        <v>0</v>
      </c>
      <c r="BX34" s="20">
        <v>0</v>
      </c>
      <c r="BY34" s="20">
        <v>0</v>
      </c>
      <c r="BZ34" s="20">
        <v>0</v>
      </c>
      <c r="CA34" s="20">
        <v>0</v>
      </c>
      <c r="CB34" s="20">
        <f t="shared" si="10"/>
        <v>0</v>
      </c>
      <c r="CC34" s="20">
        <v>0</v>
      </c>
      <c r="CD34" s="20">
        <v>0</v>
      </c>
      <c r="CE34" s="20">
        <v>0</v>
      </c>
      <c r="CF34" s="20">
        <v>0</v>
      </c>
      <c r="CG34" s="20">
        <v>0</v>
      </c>
      <c r="CH34" s="20">
        <v>0</v>
      </c>
      <c r="CI34" s="20">
        <v>0</v>
      </c>
      <c r="CJ34" s="20">
        <v>0</v>
      </c>
      <c r="CK34" s="20">
        <v>0</v>
      </c>
      <c r="CL34" s="20">
        <v>0</v>
      </c>
      <c r="CM34" s="20">
        <v>0</v>
      </c>
      <c r="CN34" s="20">
        <f t="shared" si="11"/>
        <v>0</v>
      </c>
      <c r="CO34" s="20">
        <v>0</v>
      </c>
      <c r="CP34" s="20">
        <v>1</v>
      </c>
      <c r="CQ34" s="20">
        <v>1</v>
      </c>
      <c r="CR34" s="20">
        <v>1</v>
      </c>
      <c r="CS34" s="20">
        <v>0</v>
      </c>
      <c r="CT34" s="20">
        <v>0</v>
      </c>
      <c r="CU34" s="20">
        <v>0</v>
      </c>
      <c r="CV34" s="20">
        <v>0</v>
      </c>
      <c r="CW34" s="20">
        <v>0</v>
      </c>
      <c r="CX34" s="20">
        <v>0</v>
      </c>
      <c r="CY34" s="20">
        <v>0</v>
      </c>
      <c r="CZ34" s="20">
        <f t="shared" si="12"/>
        <v>3</v>
      </c>
      <c r="DA34" s="20">
        <v>0</v>
      </c>
      <c r="DB34" s="20">
        <v>0</v>
      </c>
      <c r="DC34" s="20">
        <v>0</v>
      </c>
      <c r="DD34" s="20">
        <v>0</v>
      </c>
      <c r="DE34" s="20">
        <v>0</v>
      </c>
      <c r="DF34" s="20">
        <v>0</v>
      </c>
      <c r="DG34" s="20">
        <v>0</v>
      </c>
      <c r="DH34" s="20">
        <v>0</v>
      </c>
      <c r="DI34" s="20">
        <v>1</v>
      </c>
      <c r="DJ34" s="20">
        <v>1</v>
      </c>
      <c r="DK34" s="20">
        <v>1</v>
      </c>
      <c r="DL34" s="20">
        <f t="shared" si="13"/>
        <v>3</v>
      </c>
      <c r="DM34" s="20">
        <v>1</v>
      </c>
      <c r="DN34" s="20">
        <v>0</v>
      </c>
      <c r="DO34" s="20">
        <v>1</v>
      </c>
      <c r="DP34" s="20">
        <v>0</v>
      </c>
      <c r="DQ34" s="20">
        <v>1</v>
      </c>
      <c r="DR34" s="20">
        <v>1</v>
      </c>
      <c r="DS34" s="20">
        <v>1</v>
      </c>
      <c r="DT34" s="20">
        <v>1</v>
      </c>
      <c r="DU34" s="20">
        <v>0</v>
      </c>
      <c r="DV34" s="20">
        <v>0</v>
      </c>
      <c r="DW34" s="20">
        <v>1</v>
      </c>
      <c r="DX34" s="20">
        <f t="shared" si="14"/>
        <v>7</v>
      </c>
      <c r="DY34" s="20">
        <v>0</v>
      </c>
      <c r="DZ34" s="20">
        <v>0</v>
      </c>
      <c r="EA34" s="20">
        <v>0</v>
      </c>
      <c r="EB34" s="20">
        <v>0</v>
      </c>
      <c r="EC34" s="20">
        <v>0</v>
      </c>
      <c r="ED34" s="20">
        <v>0</v>
      </c>
      <c r="EE34" s="20">
        <v>0</v>
      </c>
      <c r="EF34" s="20">
        <v>0</v>
      </c>
      <c r="EG34" s="20">
        <v>0</v>
      </c>
      <c r="EH34" s="20">
        <v>0</v>
      </c>
      <c r="EI34" s="20">
        <v>0</v>
      </c>
      <c r="EJ34" s="20">
        <f t="shared" si="15"/>
        <v>0</v>
      </c>
      <c r="EK34" s="20">
        <v>0</v>
      </c>
      <c r="EL34" s="20">
        <v>0</v>
      </c>
      <c r="EM34" s="20">
        <v>0</v>
      </c>
      <c r="EN34" s="20">
        <v>0</v>
      </c>
      <c r="EO34" s="20">
        <v>0</v>
      </c>
      <c r="EP34" s="20">
        <v>0</v>
      </c>
      <c r="EQ34" s="20">
        <v>0</v>
      </c>
      <c r="ER34" s="20">
        <v>0</v>
      </c>
      <c r="ES34" s="20">
        <v>0</v>
      </c>
      <c r="ET34" s="20">
        <v>0</v>
      </c>
      <c r="EU34" s="20">
        <v>0</v>
      </c>
      <c r="EV34" s="20">
        <f t="shared" si="16"/>
        <v>0</v>
      </c>
      <c r="EW34" s="20">
        <v>1</v>
      </c>
      <c r="EX34" s="20">
        <v>0</v>
      </c>
      <c r="EY34" s="20">
        <v>0</v>
      </c>
      <c r="EZ34" s="20">
        <v>1</v>
      </c>
      <c r="FA34" s="20">
        <v>1</v>
      </c>
      <c r="FB34" s="20">
        <v>0</v>
      </c>
      <c r="FC34" s="20">
        <v>0</v>
      </c>
      <c r="FD34" s="20">
        <v>0</v>
      </c>
      <c r="FE34" s="20">
        <v>1</v>
      </c>
      <c r="FF34" s="20">
        <v>1</v>
      </c>
      <c r="FG34" s="20">
        <v>0</v>
      </c>
      <c r="FH34" s="20">
        <f t="shared" si="17"/>
        <v>5</v>
      </c>
      <c r="FI34" s="20">
        <v>0</v>
      </c>
      <c r="FJ34" s="20">
        <v>0</v>
      </c>
      <c r="FK34" s="20">
        <v>0</v>
      </c>
      <c r="FL34" s="20">
        <v>0</v>
      </c>
      <c r="FM34" s="20">
        <v>0</v>
      </c>
      <c r="FN34" s="20">
        <v>0</v>
      </c>
      <c r="FO34" s="20">
        <v>0</v>
      </c>
      <c r="FP34" s="20">
        <v>0</v>
      </c>
      <c r="FQ34" s="20">
        <v>0</v>
      </c>
      <c r="FR34" s="20">
        <v>0</v>
      </c>
      <c r="FS34" s="20">
        <v>0</v>
      </c>
      <c r="FT34" s="20">
        <f t="shared" si="18"/>
        <v>0</v>
      </c>
      <c r="FV34" s="20">
        <f t="shared" si="19"/>
        <v>0</v>
      </c>
      <c r="FW34" s="20">
        <f t="shared" si="20"/>
        <v>0</v>
      </c>
      <c r="FX34" s="20">
        <f t="shared" si="21"/>
        <v>0</v>
      </c>
      <c r="FY34" s="20">
        <f t="shared" si="22"/>
        <v>0</v>
      </c>
      <c r="FZ34" s="20">
        <f t="shared" si="23"/>
        <v>0</v>
      </c>
      <c r="GA34" s="20">
        <f t="shared" si="24"/>
        <v>0</v>
      </c>
      <c r="GB34" s="20">
        <f t="shared" si="25"/>
        <v>0</v>
      </c>
      <c r="GC34" s="20">
        <f t="shared" si="26"/>
        <v>0</v>
      </c>
      <c r="GD34" s="20">
        <f t="shared" si="27"/>
        <v>0</v>
      </c>
      <c r="GE34" s="20">
        <f t="shared" si="28"/>
        <v>0</v>
      </c>
      <c r="GF34" s="20">
        <f t="shared" si="29"/>
        <v>0</v>
      </c>
      <c r="GG34" s="64">
        <f t="shared" si="30"/>
        <v>0</v>
      </c>
      <c r="GH34" s="20">
        <f t="shared" si="31"/>
        <v>0</v>
      </c>
      <c r="GI34" s="20">
        <f t="shared" si="32"/>
        <v>1</v>
      </c>
      <c r="GJ34" s="20">
        <f t="shared" si="33"/>
        <v>1</v>
      </c>
      <c r="GK34" s="20">
        <f t="shared" si="34"/>
        <v>1</v>
      </c>
      <c r="GL34" s="20">
        <f t="shared" si="35"/>
        <v>0</v>
      </c>
      <c r="GM34" s="20">
        <f t="shared" si="36"/>
        <v>0</v>
      </c>
      <c r="GN34" s="20">
        <f t="shared" si="37"/>
        <v>0</v>
      </c>
      <c r="GO34" s="20">
        <f t="shared" si="38"/>
        <v>0</v>
      </c>
      <c r="GP34" s="20">
        <f t="shared" si="39"/>
        <v>0</v>
      </c>
      <c r="GQ34" s="20">
        <f t="shared" si="40"/>
        <v>0</v>
      </c>
      <c r="GR34" s="20">
        <f t="shared" si="41"/>
        <v>0</v>
      </c>
      <c r="GS34" s="64">
        <f t="shared" si="42"/>
        <v>3</v>
      </c>
      <c r="GT34" s="20">
        <f t="shared" si="43"/>
        <v>0</v>
      </c>
      <c r="GU34" s="20">
        <f t="shared" si="44"/>
        <v>1</v>
      </c>
      <c r="GV34" s="20">
        <f t="shared" si="45"/>
        <v>1</v>
      </c>
      <c r="GW34" s="20">
        <f t="shared" si="46"/>
        <v>1</v>
      </c>
      <c r="GX34" s="20">
        <f t="shared" si="47"/>
        <v>0</v>
      </c>
      <c r="GY34" s="20">
        <f t="shared" si="48"/>
        <v>0</v>
      </c>
      <c r="GZ34" s="20">
        <f t="shared" si="49"/>
        <v>0</v>
      </c>
      <c r="HA34" s="20">
        <f t="shared" si="50"/>
        <v>0</v>
      </c>
      <c r="HB34" s="20">
        <f t="shared" si="51"/>
        <v>0</v>
      </c>
      <c r="HC34" s="20">
        <f t="shared" si="52"/>
        <v>0</v>
      </c>
      <c r="HD34" s="20">
        <f t="shared" si="53"/>
        <v>0</v>
      </c>
      <c r="HE34" s="64">
        <f t="shared" si="54"/>
        <v>3</v>
      </c>
      <c r="HF34" s="20">
        <f t="shared" si="55"/>
        <v>1</v>
      </c>
      <c r="HG34" s="20">
        <f t="shared" si="56"/>
        <v>0</v>
      </c>
      <c r="HH34" s="20">
        <f t="shared" si="57"/>
        <v>1</v>
      </c>
      <c r="HI34" s="20">
        <f t="shared" si="58"/>
        <v>0</v>
      </c>
      <c r="HJ34" s="20">
        <f t="shared" si="59"/>
        <v>1</v>
      </c>
      <c r="HK34" s="20">
        <f t="shared" si="60"/>
        <v>1</v>
      </c>
      <c r="HL34" s="20">
        <f t="shared" si="61"/>
        <v>1</v>
      </c>
      <c r="HM34" s="20">
        <f t="shared" si="62"/>
        <v>1</v>
      </c>
      <c r="HN34" s="20">
        <f t="shared" si="63"/>
        <v>0</v>
      </c>
      <c r="HO34" s="20">
        <f t="shared" si="64"/>
        <v>0</v>
      </c>
      <c r="HP34" s="20">
        <f t="shared" si="65"/>
        <v>1</v>
      </c>
      <c r="HQ34" s="64">
        <f t="shared" si="66"/>
        <v>7</v>
      </c>
    </row>
    <row r="35" spans="1:226" ht="12.6" customHeight="1" x14ac:dyDescent="0.2">
      <c r="A35" s="20" t="s">
        <v>916</v>
      </c>
      <c r="B35" s="2" t="s">
        <v>143</v>
      </c>
      <c r="C35" s="2" t="s">
        <v>894</v>
      </c>
      <c r="D35" s="2" t="s">
        <v>1068</v>
      </c>
      <c r="E35" s="2" t="s">
        <v>1183</v>
      </c>
      <c r="F35" s="2" t="s">
        <v>13</v>
      </c>
      <c r="G35" s="2" t="s">
        <v>1223</v>
      </c>
      <c r="H35" s="2">
        <v>7</v>
      </c>
      <c r="I35" s="2">
        <v>25</v>
      </c>
      <c r="J35" s="21">
        <v>2024</v>
      </c>
      <c r="K35" s="2" t="s">
        <v>116</v>
      </c>
      <c r="L35" s="2" t="s">
        <v>116</v>
      </c>
      <c r="M35" s="2" t="s">
        <v>116</v>
      </c>
      <c r="N35" s="2" t="s">
        <v>116</v>
      </c>
      <c r="O35" s="2" t="s">
        <v>116</v>
      </c>
      <c r="P35" s="2" t="s">
        <v>246</v>
      </c>
      <c r="Q35" s="2" t="s">
        <v>1237</v>
      </c>
      <c r="R35" s="2" t="s">
        <v>116</v>
      </c>
      <c r="S35" s="2" t="s">
        <v>1242</v>
      </c>
      <c r="T35" s="2" t="s">
        <v>116</v>
      </c>
      <c r="U35" s="2" t="s">
        <v>246</v>
      </c>
      <c r="V35" s="2" t="s">
        <v>116</v>
      </c>
      <c r="W35" s="2" t="s">
        <v>246</v>
      </c>
      <c r="X35" s="2" t="s">
        <v>1237</v>
      </c>
      <c r="Y35" s="2" t="s">
        <v>116</v>
      </c>
      <c r="Z35" s="2" t="s">
        <v>1242</v>
      </c>
      <c r="AA35" s="2" t="s">
        <v>116</v>
      </c>
      <c r="AB35" s="2" t="s">
        <v>246</v>
      </c>
      <c r="AC35" s="2" t="s">
        <v>116</v>
      </c>
      <c r="AD35" s="61">
        <v>9</v>
      </c>
      <c r="AE35" s="61">
        <v>9</v>
      </c>
      <c r="AF35" s="61">
        <v>0</v>
      </c>
      <c r="AG35" s="61">
        <v>0</v>
      </c>
      <c r="AH35" s="61">
        <v>0</v>
      </c>
      <c r="AI35" s="61">
        <v>36</v>
      </c>
      <c r="AJ35" s="61">
        <v>0</v>
      </c>
      <c r="AK35" s="61">
        <v>55</v>
      </c>
      <c r="AL35" s="61">
        <v>0</v>
      </c>
      <c r="AM35" s="61">
        <v>36</v>
      </c>
      <c r="AN35" s="61">
        <v>64</v>
      </c>
      <c r="AO35" s="62">
        <f t="shared" si="4"/>
        <v>9</v>
      </c>
      <c r="AP35" s="62">
        <f t="shared" si="5"/>
        <v>0</v>
      </c>
      <c r="AQ35" s="62">
        <f t="shared" si="6"/>
        <v>9</v>
      </c>
      <c r="AR35" s="62">
        <f t="shared" si="7"/>
        <v>55</v>
      </c>
      <c r="AS35" s="20">
        <v>0</v>
      </c>
      <c r="AT35" s="20">
        <v>0</v>
      </c>
      <c r="AU35" s="20">
        <v>1</v>
      </c>
      <c r="AV35" s="20">
        <v>0</v>
      </c>
      <c r="AW35" s="20">
        <v>0</v>
      </c>
      <c r="AX35" s="20">
        <v>0</v>
      </c>
      <c r="AY35" s="20">
        <v>0</v>
      </c>
      <c r="AZ35" s="20">
        <v>0</v>
      </c>
      <c r="BA35" s="20">
        <v>0</v>
      </c>
      <c r="BB35" s="20">
        <v>0</v>
      </c>
      <c r="BC35" s="20">
        <v>0</v>
      </c>
      <c r="BD35" s="20">
        <f t="shared" si="8"/>
        <v>1</v>
      </c>
      <c r="BE35" s="20">
        <v>0</v>
      </c>
      <c r="BF35" s="20">
        <v>0</v>
      </c>
      <c r="BG35" s="20">
        <v>0</v>
      </c>
      <c r="BH35" s="20">
        <v>0</v>
      </c>
      <c r="BI35" s="20">
        <v>1</v>
      </c>
      <c r="BJ35" s="20">
        <v>0</v>
      </c>
      <c r="BK35" s="20">
        <v>0</v>
      </c>
      <c r="BL35" s="20">
        <v>0</v>
      </c>
      <c r="BM35" s="20">
        <v>0</v>
      </c>
      <c r="BN35" s="20">
        <v>0</v>
      </c>
      <c r="BO35" s="20">
        <v>0</v>
      </c>
      <c r="BP35" s="20">
        <f t="shared" si="9"/>
        <v>1</v>
      </c>
      <c r="BQ35" s="20">
        <v>0</v>
      </c>
      <c r="BR35" s="20">
        <v>0</v>
      </c>
      <c r="BS35" s="20">
        <v>0</v>
      </c>
      <c r="BT35" s="20">
        <v>0</v>
      </c>
      <c r="BU35" s="20">
        <v>0</v>
      </c>
      <c r="BV35" s="20">
        <v>0</v>
      </c>
      <c r="BW35" s="20">
        <v>0</v>
      </c>
      <c r="BX35" s="20">
        <v>0</v>
      </c>
      <c r="BY35" s="20">
        <v>0</v>
      </c>
      <c r="BZ35" s="20">
        <v>0</v>
      </c>
      <c r="CA35" s="20">
        <v>0</v>
      </c>
      <c r="CB35" s="20">
        <f t="shared" si="10"/>
        <v>0</v>
      </c>
      <c r="CC35" s="20">
        <v>0</v>
      </c>
      <c r="CD35" s="20">
        <v>0</v>
      </c>
      <c r="CE35" s="20">
        <v>0</v>
      </c>
      <c r="CF35" s="20">
        <v>0</v>
      </c>
      <c r="CG35" s="20">
        <v>0</v>
      </c>
      <c r="CH35" s="20">
        <v>0</v>
      </c>
      <c r="CI35" s="20">
        <v>0</v>
      </c>
      <c r="CJ35" s="20">
        <v>0</v>
      </c>
      <c r="CK35" s="20">
        <v>0</v>
      </c>
      <c r="CL35" s="20">
        <v>0</v>
      </c>
      <c r="CM35" s="20">
        <v>0</v>
      </c>
      <c r="CN35" s="20">
        <f t="shared" si="11"/>
        <v>0</v>
      </c>
      <c r="CO35" s="20">
        <v>0</v>
      </c>
      <c r="CP35" s="20">
        <v>0</v>
      </c>
      <c r="CQ35" s="20">
        <v>0</v>
      </c>
      <c r="CR35" s="20">
        <v>0</v>
      </c>
      <c r="CS35" s="20">
        <v>0</v>
      </c>
      <c r="CT35" s="20">
        <v>0</v>
      </c>
      <c r="CU35" s="20">
        <v>0</v>
      </c>
      <c r="CV35" s="20">
        <v>0</v>
      </c>
      <c r="CW35" s="20">
        <v>0</v>
      </c>
      <c r="CX35" s="20">
        <v>0</v>
      </c>
      <c r="CY35" s="20">
        <v>0</v>
      </c>
      <c r="CZ35" s="20">
        <f t="shared" si="12"/>
        <v>0</v>
      </c>
      <c r="DA35" s="20">
        <v>1</v>
      </c>
      <c r="DB35" s="20">
        <v>0</v>
      </c>
      <c r="DC35" s="20">
        <v>0</v>
      </c>
      <c r="DD35" s="20">
        <v>0</v>
      </c>
      <c r="DE35" s="20">
        <v>0</v>
      </c>
      <c r="DF35" s="20">
        <v>1</v>
      </c>
      <c r="DG35" s="20">
        <v>0</v>
      </c>
      <c r="DH35" s="20">
        <v>0</v>
      </c>
      <c r="DI35" s="20">
        <v>1</v>
      </c>
      <c r="DJ35" s="20">
        <v>0</v>
      </c>
      <c r="DK35" s="20">
        <v>1</v>
      </c>
      <c r="DL35" s="20">
        <f t="shared" si="13"/>
        <v>4</v>
      </c>
      <c r="DM35" s="20">
        <v>0</v>
      </c>
      <c r="DN35" s="20">
        <v>0</v>
      </c>
      <c r="DO35" s="20">
        <v>0</v>
      </c>
      <c r="DP35" s="20">
        <v>0</v>
      </c>
      <c r="DQ35" s="20">
        <v>0</v>
      </c>
      <c r="DR35" s="20">
        <v>0</v>
      </c>
      <c r="DS35" s="20">
        <v>0</v>
      </c>
      <c r="DT35" s="20">
        <v>0</v>
      </c>
      <c r="DU35" s="20">
        <v>0</v>
      </c>
      <c r="DV35" s="20">
        <v>0</v>
      </c>
      <c r="DW35" s="20">
        <v>0</v>
      </c>
      <c r="DX35" s="20">
        <f t="shared" si="14"/>
        <v>0</v>
      </c>
      <c r="DY35" s="20">
        <v>0</v>
      </c>
      <c r="DZ35" s="20">
        <v>0</v>
      </c>
      <c r="EA35" s="20">
        <v>0</v>
      </c>
      <c r="EB35" s="20">
        <v>1</v>
      </c>
      <c r="EC35" s="20">
        <v>1</v>
      </c>
      <c r="ED35" s="20">
        <v>1</v>
      </c>
      <c r="EE35" s="20">
        <v>1</v>
      </c>
      <c r="EF35" s="20">
        <v>1</v>
      </c>
      <c r="EG35" s="20">
        <v>0</v>
      </c>
      <c r="EH35" s="20">
        <v>0</v>
      </c>
      <c r="EI35" s="20">
        <v>1</v>
      </c>
      <c r="EJ35" s="20">
        <f t="shared" si="15"/>
        <v>6</v>
      </c>
      <c r="EK35" s="20">
        <v>0</v>
      </c>
      <c r="EL35" s="20">
        <v>0</v>
      </c>
      <c r="EM35" s="20">
        <v>0</v>
      </c>
      <c r="EN35" s="20">
        <v>0</v>
      </c>
      <c r="EO35" s="20">
        <v>0</v>
      </c>
      <c r="EP35" s="20">
        <v>0</v>
      </c>
      <c r="EQ35" s="20">
        <v>0</v>
      </c>
      <c r="ER35" s="20">
        <v>0</v>
      </c>
      <c r="ES35" s="20">
        <v>0</v>
      </c>
      <c r="ET35" s="20">
        <v>0</v>
      </c>
      <c r="EU35" s="20">
        <v>0</v>
      </c>
      <c r="EV35" s="20">
        <f t="shared" si="16"/>
        <v>0</v>
      </c>
      <c r="EW35" s="20">
        <v>0</v>
      </c>
      <c r="EX35" s="20">
        <v>0</v>
      </c>
      <c r="EY35" s="20">
        <v>1</v>
      </c>
      <c r="EZ35" s="20">
        <v>0</v>
      </c>
      <c r="FA35" s="20">
        <v>0</v>
      </c>
      <c r="FB35" s="20">
        <v>0</v>
      </c>
      <c r="FC35" s="20">
        <v>1</v>
      </c>
      <c r="FD35" s="20">
        <v>0</v>
      </c>
      <c r="FE35" s="20">
        <v>0</v>
      </c>
      <c r="FF35" s="20">
        <v>1</v>
      </c>
      <c r="FG35" s="20">
        <v>1</v>
      </c>
      <c r="FH35" s="20">
        <f t="shared" si="17"/>
        <v>4</v>
      </c>
      <c r="FI35" s="20">
        <v>1</v>
      </c>
      <c r="FJ35" s="20">
        <v>1</v>
      </c>
      <c r="FK35" s="20">
        <v>0</v>
      </c>
      <c r="FL35" s="20">
        <v>1</v>
      </c>
      <c r="FM35" s="20">
        <v>0</v>
      </c>
      <c r="FN35" s="20">
        <v>1</v>
      </c>
      <c r="FO35" s="20">
        <v>0</v>
      </c>
      <c r="FP35" s="20">
        <v>1</v>
      </c>
      <c r="FQ35" s="20">
        <v>1</v>
      </c>
      <c r="FR35" s="20">
        <v>1</v>
      </c>
      <c r="FS35" s="20">
        <v>0</v>
      </c>
      <c r="FT35" s="20">
        <f t="shared" si="18"/>
        <v>7</v>
      </c>
      <c r="FV35" s="20">
        <f t="shared" si="19"/>
        <v>0</v>
      </c>
      <c r="FW35" s="20">
        <f t="shared" si="20"/>
        <v>0</v>
      </c>
      <c r="FX35" s="20">
        <f t="shared" si="21"/>
        <v>0</v>
      </c>
      <c r="FY35" s="20">
        <f t="shared" si="22"/>
        <v>0</v>
      </c>
      <c r="FZ35" s="20">
        <f t="shared" si="23"/>
        <v>1</v>
      </c>
      <c r="GA35" s="20">
        <f t="shared" si="24"/>
        <v>0</v>
      </c>
      <c r="GB35" s="20">
        <f t="shared" si="25"/>
        <v>0</v>
      </c>
      <c r="GC35" s="20">
        <f t="shared" si="26"/>
        <v>0</v>
      </c>
      <c r="GD35" s="20">
        <f t="shared" si="27"/>
        <v>0</v>
      </c>
      <c r="GE35" s="20">
        <f t="shared" si="28"/>
        <v>0</v>
      </c>
      <c r="GF35" s="20">
        <f t="shared" si="29"/>
        <v>0</v>
      </c>
      <c r="GG35" s="64">
        <f t="shared" si="30"/>
        <v>1</v>
      </c>
      <c r="GH35" s="20">
        <f t="shared" si="31"/>
        <v>0</v>
      </c>
      <c r="GI35" s="20">
        <f t="shared" si="32"/>
        <v>0</v>
      </c>
      <c r="GJ35" s="20">
        <f t="shared" si="33"/>
        <v>0</v>
      </c>
      <c r="GK35" s="20">
        <f t="shared" si="34"/>
        <v>0</v>
      </c>
      <c r="GL35" s="20">
        <f t="shared" si="35"/>
        <v>0</v>
      </c>
      <c r="GM35" s="20">
        <f t="shared" si="36"/>
        <v>0</v>
      </c>
      <c r="GN35" s="20">
        <f t="shared" si="37"/>
        <v>0</v>
      </c>
      <c r="GO35" s="20">
        <f t="shared" si="38"/>
        <v>0</v>
      </c>
      <c r="GP35" s="20">
        <f t="shared" si="39"/>
        <v>0</v>
      </c>
      <c r="GQ35" s="20">
        <f t="shared" si="40"/>
        <v>0</v>
      </c>
      <c r="GR35" s="20">
        <f t="shared" si="41"/>
        <v>0</v>
      </c>
      <c r="GS35" s="64">
        <f t="shared" si="42"/>
        <v>0</v>
      </c>
      <c r="GT35" s="20">
        <f t="shared" si="43"/>
        <v>0</v>
      </c>
      <c r="GU35" s="20">
        <f t="shared" si="44"/>
        <v>0</v>
      </c>
      <c r="GV35" s="20">
        <f t="shared" si="45"/>
        <v>0</v>
      </c>
      <c r="GW35" s="20">
        <f t="shared" si="46"/>
        <v>0</v>
      </c>
      <c r="GX35" s="20">
        <f t="shared" si="47"/>
        <v>1</v>
      </c>
      <c r="GY35" s="20">
        <f t="shared" si="48"/>
        <v>0</v>
      </c>
      <c r="GZ35" s="20">
        <f t="shared" si="49"/>
        <v>0</v>
      </c>
      <c r="HA35" s="20">
        <f t="shared" si="50"/>
        <v>0</v>
      </c>
      <c r="HB35" s="20">
        <f t="shared" si="51"/>
        <v>0</v>
      </c>
      <c r="HC35" s="20">
        <f t="shared" si="52"/>
        <v>0</v>
      </c>
      <c r="HD35" s="20">
        <f t="shared" si="53"/>
        <v>0</v>
      </c>
      <c r="HE35" s="64">
        <f t="shared" si="54"/>
        <v>1</v>
      </c>
      <c r="HF35" s="20">
        <f t="shared" si="55"/>
        <v>0</v>
      </c>
      <c r="HG35" s="20">
        <f t="shared" si="56"/>
        <v>0</v>
      </c>
      <c r="HH35" s="20">
        <f t="shared" si="57"/>
        <v>0</v>
      </c>
      <c r="HI35" s="20">
        <f t="shared" si="58"/>
        <v>1</v>
      </c>
      <c r="HJ35" s="20">
        <f t="shared" si="59"/>
        <v>1</v>
      </c>
      <c r="HK35" s="20">
        <f t="shared" si="60"/>
        <v>1</v>
      </c>
      <c r="HL35" s="20">
        <f t="shared" si="61"/>
        <v>1</v>
      </c>
      <c r="HM35" s="20">
        <f t="shared" si="62"/>
        <v>1</v>
      </c>
      <c r="HN35" s="20">
        <f t="shared" si="63"/>
        <v>0</v>
      </c>
      <c r="HO35" s="20">
        <f t="shared" si="64"/>
        <v>0</v>
      </c>
      <c r="HP35" s="20">
        <f t="shared" si="65"/>
        <v>1</v>
      </c>
      <c r="HQ35" s="64">
        <f t="shared" si="66"/>
        <v>6</v>
      </c>
    </row>
    <row r="36" spans="1:226" ht="12.6" customHeight="1" x14ac:dyDescent="0.2">
      <c r="A36" s="20" t="s">
        <v>916</v>
      </c>
      <c r="B36" s="2" t="s">
        <v>138</v>
      </c>
      <c r="C36" s="2" t="s">
        <v>895</v>
      </c>
      <c r="D36" s="2" t="s">
        <v>1068</v>
      </c>
      <c r="E36" s="2" t="s">
        <v>1183</v>
      </c>
      <c r="F36" s="2" t="s">
        <v>13</v>
      </c>
      <c r="G36" s="2" t="s">
        <v>1223</v>
      </c>
      <c r="H36" s="2">
        <v>7</v>
      </c>
      <c r="I36" s="2">
        <v>25</v>
      </c>
      <c r="J36" s="21">
        <v>2024</v>
      </c>
      <c r="K36" s="2" t="s">
        <v>116</v>
      </c>
      <c r="L36" s="2" t="s">
        <v>246</v>
      </c>
      <c r="M36" s="2" t="s">
        <v>246</v>
      </c>
      <c r="N36" s="2" t="s">
        <v>246</v>
      </c>
      <c r="O36" s="2" t="s">
        <v>116</v>
      </c>
      <c r="P36" s="2" t="s">
        <v>246</v>
      </c>
      <c r="Q36" s="2" t="s">
        <v>1237</v>
      </c>
      <c r="R36" s="2" t="s">
        <v>116</v>
      </c>
      <c r="S36" s="2" t="s">
        <v>1242</v>
      </c>
      <c r="T36" s="2" t="s">
        <v>116</v>
      </c>
      <c r="U36" s="2" t="s">
        <v>246</v>
      </c>
      <c r="V36" s="2" t="s">
        <v>116</v>
      </c>
      <c r="W36" s="2" t="s">
        <v>246</v>
      </c>
      <c r="X36" s="2" t="s">
        <v>1237</v>
      </c>
      <c r="Y36" s="2" t="s">
        <v>116</v>
      </c>
      <c r="Z36" s="2" t="s">
        <v>1242</v>
      </c>
      <c r="AA36" s="2" t="s">
        <v>116</v>
      </c>
      <c r="AB36" s="2" t="s">
        <v>246</v>
      </c>
      <c r="AC36" s="2" t="s">
        <v>116</v>
      </c>
      <c r="AD36" s="61">
        <v>0</v>
      </c>
      <c r="AE36" s="61">
        <v>0</v>
      </c>
      <c r="AF36" s="61">
        <v>0</v>
      </c>
      <c r="AG36" s="61">
        <v>0</v>
      </c>
      <c r="AH36" s="61">
        <v>0</v>
      </c>
      <c r="AI36" s="61">
        <v>45</v>
      </c>
      <c r="AJ36" s="61">
        <v>73</v>
      </c>
      <c r="AK36" s="61">
        <v>0</v>
      </c>
      <c r="AL36" s="61">
        <v>0</v>
      </c>
      <c r="AM36" s="61">
        <v>73</v>
      </c>
      <c r="AN36" s="61">
        <v>18</v>
      </c>
      <c r="AO36" s="62">
        <f t="shared" si="4"/>
        <v>0</v>
      </c>
      <c r="AP36" s="62">
        <f t="shared" si="5"/>
        <v>0</v>
      </c>
      <c r="AQ36" s="62">
        <f t="shared" si="6"/>
        <v>0</v>
      </c>
      <c r="AR36" s="62">
        <f t="shared" si="7"/>
        <v>73</v>
      </c>
      <c r="AS36" s="20">
        <v>0</v>
      </c>
      <c r="AT36" s="20">
        <v>0</v>
      </c>
      <c r="AU36" s="20">
        <v>0</v>
      </c>
      <c r="AV36" s="20">
        <v>0</v>
      </c>
      <c r="AW36" s="20">
        <v>0</v>
      </c>
      <c r="AX36" s="20">
        <v>0</v>
      </c>
      <c r="AY36" s="20">
        <v>0</v>
      </c>
      <c r="AZ36" s="20">
        <v>0</v>
      </c>
      <c r="BA36" s="20">
        <v>0</v>
      </c>
      <c r="BB36" s="20">
        <v>0</v>
      </c>
      <c r="BC36" s="20">
        <v>0</v>
      </c>
      <c r="BD36" s="20">
        <f t="shared" si="8"/>
        <v>0</v>
      </c>
      <c r="BE36" s="20">
        <v>0</v>
      </c>
      <c r="BF36" s="20">
        <v>0</v>
      </c>
      <c r="BG36" s="20">
        <v>0</v>
      </c>
      <c r="BH36" s="20">
        <v>0</v>
      </c>
      <c r="BI36" s="20">
        <v>0</v>
      </c>
      <c r="BJ36" s="20">
        <v>0</v>
      </c>
      <c r="BK36" s="20">
        <v>0</v>
      </c>
      <c r="BL36" s="20">
        <v>0</v>
      </c>
      <c r="BM36" s="20">
        <v>0</v>
      </c>
      <c r="BN36" s="20">
        <v>0</v>
      </c>
      <c r="BO36" s="20">
        <v>0</v>
      </c>
      <c r="BP36" s="20">
        <f t="shared" si="9"/>
        <v>0</v>
      </c>
      <c r="BQ36" s="20">
        <v>0</v>
      </c>
      <c r="BR36" s="20">
        <v>0</v>
      </c>
      <c r="BS36" s="20">
        <v>0</v>
      </c>
      <c r="BT36" s="20">
        <v>0</v>
      </c>
      <c r="BU36" s="20">
        <v>0</v>
      </c>
      <c r="BV36" s="20">
        <v>0</v>
      </c>
      <c r="BW36" s="20">
        <v>0</v>
      </c>
      <c r="BX36" s="20">
        <v>0</v>
      </c>
      <c r="BY36" s="20">
        <v>0</v>
      </c>
      <c r="BZ36" s="20">
        <v>0</v>
      </c>
      <c r="CA36" s="20">
        <v>0</v>
      </c>
      <c r="CB36" s="20">
        <f t="shared" si="10"/>
        <v>0</v>
      </c>
      <c r="CC36" s="20">
        <v>0</v>
      </c>
      <c r="CD36" s="20">
        <v>0</v>
      </c>
      <c r="CE36" s="20">
        <v>0</v>
      </c>
      <c r="CF36" s="20">
        <v>0</v>
      </c>
      <c r="CG36" s="20">
        <v>0</v>
      </c>
      <c r="CH36" s="20">
        <v>0</v>
      </c>
      <c r="CI36" s="20">
        <v>0</v>
      </c>
      <c r="CJ36" s="20">
        <v>0</v>
      </c>
      <c r="CK36" s="20">
        <v>0</v>
      </c>
      <c r="CL36" s="20">
        <v>0</v>
      </c>
      <c r="CM36" s="20">
        <v>0</v>
      </c>
      <c r="CN36" s="20">
        <f t="shared" si="11"/>
        <v>0</v>
      </c>
      <c r="CO36" s="20">
        <v>0</v>
      </c>
      <c r="CP36" s="20">
        <v>0</v>
      </c>
      <c r="CQ36" s="20">
        <v>0</v>
      </c>
      <c r="CR36" s="20">
        <v>0</v>
      </c>
      <c r="CS36" s="20">
        <v>0</v>
      </c>
      <c r="CT36" s="20">
        <v>0</v>
      </c>
      <c r="CU36" s="20">
        <v>0</v>
      </c>
      <c r="CV36" s="20">
        <v>0</v>
      </c>
      <c r="CW36" s="20">
        <v>0</v>
      </c>
      <c r="CX36" s="20">
        <v>0</v>
      </c>
      <c r="CY36" s="20">
        <v>0</v>
      </c>
      <c r="CZ36" s="20">
        <f t="shared" si="12"/>
        <v>0</v>
      </c>
      <c r="DA36" s="20">
        <v>1</v>
      </c>
      <c r="DB36" s="20">
        <v>1</v>
      </c>
      <c r="DC36" s="20">
        <v>1</v>
      </c>
      <c r="DD36" s="20">
        <v>0</v>
      </c>
      <c r="DE36" s="20">
        <v>0</v>
      </c>
      <c r="DF36" s="20">
        <v>0</v>
      </c>
      <c r="DG36" s="20">
        <v>1</v>
      </c>
      <c r="DH36" s="20">
        <v>0</v>
      </c>
      <c r="DI36" s="20">
        <v>0</v>
      </c>
      <c r="DJ36" s="20">
        <v>1</v>
      </c>
      <c r="DK36" s="20">
        <v>0</v>
      </c>
      <c r="DL36" s="20">
        <f t="shared" si="13"/>
        <v>5</v>
      </c>
      <c r="DM36" s="20">
        <v>1</v>
      </c>
      <c r="DN36" s="20">
        <v>0</v>
      </c>
      <c r="DO36" s="20">
        <v>0</v>
      </c>
      <c r="DP36" s="20">
        <v>1</v>
      </c>
      <c r="DQ36" s="20">
        <v>1</v>
      </c>
      <c r="DR36" s="20">
        <v>1</v>
      </c>
      <c r="DS36" s="20">
        <v>1</v>
      </c>
      <c r="DT36" s="20">
        <v>1</v>
      </c>
      <c r="DU36" s="20">
        <v>1</v>
      </c>
      <c r="DV36" s="20">
        <v>0</v>
      </c>
      <c r="DW36" s="20">
        <v>1</v>
      </c>
      <c r="DX36" s="20">
        <f t="shared" si="14"/>
        <v>8</v>
      </c>
      <c r="DY36" s="20">
        <v>0</v>
      </c>
      <c r="DZ36" s="20">
        <v>0</v>
      </c>
      <c r="EA36" s="20">
        <v>0</v>
      </c>
      <c r="EB36" s="20">
        <v>0</v>
      </c>
      <c r="EC36" s="20">
        <v>0</v>
      </c>
      <c r="ED36" s="20">
        <v>0</v>
      </c>
      <c r="EE36" s="20">
        <v>0</v>
      </c>
      <c r="EF36" s="20">
        <v>0</v>
      </c>
      <c r="EG36" s="20">
        <v>0</v>
      </c>
      <c r="EH36" s="20">
        <v>0</v>
      </c>
      <c r="EI36" s="20">
        <v>0</v>
      </c>
      <c r="EJ36" s="20">
        <f t="shared" si="15"/>
        <v>0</v>
      </c>
      <c r="EK36" s="20">
        <v>0</v>
      </c>
      <c r="EL36" s="20">
        <v>0</v>
      </c>
      <c r="EM36" s="20">
        <v>0</v>
      </c>
      <c r="EN36" s="20">
        <v>0</v>
      </c>
      <c r="EO36" s="20">
        <v>0</v>
      </c>
      <c r="EP36" s="20">
        <v>0</v>
      </c>
      <c r="EQ36" s="20">
        <v>0</v>
      </c>
      <c r="ER36" s="20">
        <v>0</v>
      </c>
      <c r="ES36" s="20">
        <v>0</v>
      </c>
      <c r="ET36" s="20">
        <v>0</v>
      </c>
      <c r="EU36" s="20">
        <v>0</v>
      </c>
      <c r="EV36" s="20">
        <f t="shared" si="16"/>
        <v>0</v>
      </c>
      <c r="EW36" s="20">
        <v>1</v>
      </c>
      <c r="EX36" s="20">
        <v>0</v>
      </c>
      <c r="EY36" s="20">
        <v>1</v>
      </c>
      <c r="EZ36" s="20">
        <v>1</v>
      </c>
      <c r="FA36" s="20">
        <v>1</v>
      </c>
      <c r="FB36" s="20">
        <v>0</v>
      </c>
      <c r="FC36" s="20">
        <v>1</v>
      </c>
      <c r="FD36" s="20">
        <v>1</v>
      </c>
      <c r="FE36" s="20">
        <v>1</v>
      </c>
      <c r="FF36" s="20">
        <v>0</v>
      </c>
      <c r="FG36" s="20">
        <v>1</v>
      </c>
      <c r="FH36" s="20">
        <f t="shared" si="17"/>
        <v>8</v>
      </c>
      <c r="FI36" s="20">
        <v>0</v>
      </c>
      <c r="FJ36" s="20">
        <v>0</v>
      </c>
      <c r="FK36" s="20">
        <v>0</v>
      </c>
      <c r="FL36" s="20">
        <v>0</v>
      </c>
      <c r="FM36" s="20">
        <v>0</v>
      </c>
      <c r="FN36" s="20">
        <v>1</v>
      </c>
      <c r="FO36" s="20">
        <v>0</v>
      </c>
      <c r="FP36" s="20">
        <v>0</v>
      </c>
      <c r="FQ36" s="20">
        <v>0</v>
      </c>
      <c r="FR36" s="20">
        <v>1</v>
      </c>
      <c r="FS36" s="20">
        <v>0</v>
      </c>
      <c r="FT36" s="20">
        <f t="shared" si="18"/>
        <v>2</v>
      </c>
      <c r="FV36" s="20">
        <f t="shared" si="19"/>
        <v>0</v>
      </c>
      <c r="FW36" s="20">
        <f t="shared" si="20"/>
        <v>0</v>
      </c>
      <c r="FX36" s="20">
        <f t="shared" si="21"/>
        <v>0</v>
      </c>
      <c r="FY36" s="20">
        <f t="shared" si="22"/>
        <v>0</v>
      </c>
      <c r="FZ36" s="20">
        <f t="shared" si="23"/>
        <v>0</v>
      </c>
      <c r="GA36" s="20">
        <f t="shared" si="24"/>
        <v>0</v>
      </c>
      <c r="GB36" s="20">
        <f t="shared" si="25"/>
        <v>0</v>
      </c>
      <c r="GC36" s="20">
        <f t="shared" si="26"/>
        <v>0</v>
      </c>
      <c r="GD36" s="20">
        <f t="shared" si="27"/>
        <v>0</v>
      </c>
      <c r="GE36" s="20">
        <f t="shared" si="28"/>
        <v>0</v>
      </c>
      <c r="GF36" s="20">
        <f t="shared" si="29"/>
        <v>0</v>
      </c>
      <c r="GG36" s="64">
        <f t="shared" si="30"/>
        <v>0</v>
      </c>
      <c r="GH36" s="20">
        <f t="shared" si="31"/>
        <v>0</v>
      </c>
      <c r="GI36" s="20">
        <f t="shared" si="32"/>
        <v>0</v>
      </c>
      <c r="GJ36" s="20">
        <f t="shared" si="33"/>
        <v>0</v>
      </c>
      <c r="GK36" s="20">
        <f t="shared" si="34"/>
        <v>0</v>
      </c>
      <c r="GL36" s="20">
        <f t="shared" si="35"/>
        <v>0</v>
      </c>
      <c r="GM36" s="20">
        <f t="shared" si="36"/>
        <v>0</v>
      </c>
      <c r="GN36" s="20">
        <f t="shared" si="37"/>
        <v>0</v>
      </c>
      <c r="GO36" s="20">
        <f t="shared" si="38"/>
        <v>0</v>
      </c>
      <c r="GP36" s="20">
        <f t="shared" si="39"/>
        <v>0</v>
      </c>
      <c r="GQ36" s="20">
        <f t="shared" si="40"/>
        <v>0</v>
      </c>
      <c r="GR36" s="20">
        <f t="shared" si="41"/>
        <v>0</v>
      </c>
      <c r="GS36" s="64">
        <f t="shared" si="42"/>
        <v>0</v>
      </c>
      <c r="GT36" s="20">
        <f t="shared" si="43"/>
        <v>0</v>
      </c>
      <c r="GU36" s="20">
        <f t="shared" si="44"/>
        <v>0</v>
      </c>
      <c r="GV36" s="20">
        <f t="shared" si="45"/>
        <v>0</v>
      </c>
      <c r="GW36" s="20">
        <f t="shared" si="46"/>
        <v>0</v>
      </c>
      <c r="GX36" s="20">
        <f t="shared" si="47"/>
        <v>0</v>
      </c>
      <c r="GY36" s="20">
        <f t="shared" si="48"/>
        <v>0</v>
      </c>
      <c r="GZ36" s="20">
        <f t="shared" si="49"/>
        <v>0</v>
      </c>
      <c r="HA36" s="20">
        <f t="shared" si="50"/>
        <v>0</v>
      </c>
      <c r="HB36" s="20">
        <f t="shared" si="51"/>
        <v>0</v>
      </c>
      <c r="HC36" s="20">
        <f t="shared" si="52"/>
        <v>0</v>
      </c>
      <c r="HD36" s="20">
        <f t="shared" si="53"/>
        <v>0</v>
      </c>
      <c r="HE36" s="64">
        <f t="shared" si="54"/>
        <v>0</v>
      </c>
      <c r="HF36" s="20">
        <f t="shared" si="55"/>
        <v>1</v>
      </c>
      <c r="HG36" s="20">
        <f t="shared" si="56"/>
        <v>0</v>
      </c>
      <c r="HH36" s="20">
        <f t="shared" si="57"/>
        <v>0</v>
      </c>
      <c r="HI36" s="20">
        <f t="shared" si="58"/>
        <v>1</v>
      </c>
      <c r="HJ36" s="20">
        <f t="shared" si="59"/>
        <v>1</v>
      </c>
      <c r="HK36" s="20">
        <f t="shared" si="60"/>
        <v>1</v>
      </c>
      <c r="HL36" s="20">
        <f t="shared" si="61"/>
        <v>1</v>
      </c>
      <c r="HM36" s="20">
        <f t="shared" si="62"/>
        <v>1</v>
      </c>
      <c r="HN36" s="20">
        <f t="shared" si="63"/>
        <v>1</v>
      </c>
      <c r="HO36" s="20">
        <f t="shared" si="64"/>
        <v>0</v>
      </c>
      <c r="HP36" s="20">
        <f t="shared" si="65"/>
        <v>1</v>
      </c>
      <c r="HQ36" s="64">
        <f t="shared" si="66"/>
        <v>8</v>
      </c>
    </row>
    <row r="37" spans="1:226" ht="12.6" customHeight="1" x14ac:dyDescent="0.2">
      <c r="A37" s="20" t="s">
        <v>916</v>
      </c>
      <c r="B37" s="2" t="s">
        <v>47</v>
      </c>
      <c r="C37" s="2" t="s">
        <v>896</v>
      </c>
      <c r="D37" s="2" t="s">
        <v>761</v>
      </c>
      <c r="E37" s="2" t="s">
        <v>1183</v>
      </c>
      <c r="F37" s="2" t="s">
        <v>13</v>
      </c>
      <c r="G37" s="2" t="s">
        <v>1223</v>
      </c>
      <c r="H37" s="2">
        <v>7</v>
      </c>
      <c r="I37" s="2">
        <v>18</v>
      </c>
      <c r="J37" s="21">
        <v>2024</v>
      </c>
      <c r="K37" s="2" t="s">
        <v>246</v>
      </c>
      <c r="L37" s="2" t="s">
        <v>246</v>
      </c>
      <c r="M37" s="2" t="s">
        <v>246</v>
      </c>
      <c r="N37" s="2" t="s">
        <v>116</v>
      </c>
      <c r="O37" s="2" t="s">
        <v>116</v>
      </c>
      <c r="P37" s="2" t="s">
        <v>116</v>
      </c>
      <c r="Q37" s="2" t="s">
        <v>1305</v>
      </c>
      <c r="R37" s="2" t="s">
        <v>246</v>
      </c>
      <c r="S37" s="2" t="s">
        <v>1237</v>
      </c>
      <c r="T37" s="2" t="s">
        <v>246</v>
      </c>
      <c r="U37" s="2" t="s">
        <v>246</v>
      </c>
      <c r="V37" s="2" t="s">
        <v>116</v>
      </c>
      <c r="W37" s="2" t="s">
        <v>116</v>
      </c>
      <c r="X37" s="2" t="s">
        <v>1246</v>
      </c>
      <c r="Y37" s="2" t="s">
        <v>246</v>
      </c>
      <c r="Z37" s="2" t="s">
        <v>1237</v>
      </c>
      <c r="AA37" s="2" t="s">
        <v>246</v>
      </c>
      <c r="AB37" s="2" t="s">
        <v>246</v>
      </c>
      <c r="AC37" s="2" t="s">
        <v>116</v>
      </c>
      <c r="AD37" s="61">
        <v>0</v>
      </c>
      <c r="AE37" s="61">
        <v>0</v>
      </c>
      <c r="AF37" s="61">
        <v>0</v>
      </c>
      <c r="AG37" s="61">
        <v>0</v>
      </c>
      <c r="AH37" s="61">
        <v>0</v>
      </c>
      <c r="AI37" s="61">
        <v>9</v>
      </c>
      <c r="AJ37" s="61">
        <v>0</v>
      </c>
      <c r="AK37" s="61">
        <v>73</v>
      </c>
      <c r="AL37" s="61">
        <v>0</v>
      </c>
      <c r="AM37" s="61">
        <v>82</v>
      </c>
      <c r="AN37" s="61">
        <v>27</v>
      </c>
      <c r="AO37" s="62">
        <f t="shared" si="4"/>
        <v>0</v>
      </c>
      <c r="AP37" s="62">
        <f t="shared" si="5"/>
        <v>0</v>
      </c>
      <c r="AQ37" s="62">
        <f t="shared" si="6"/>
        <v>0</v>
      </c>
      <c r="AR37" s="62">
        <f t="shared" si="7"/>
        <v>73</v>
      </c>
      <c r="AS37" s="20">
        <v>0</v>
      </c>
      <c r="AT37" s="20">
        <v>0</v>
      </c>
      <c r="AU37" s="20">
        <v>0</v>
      </c>
      <c r="AV37" s="20">
        <v>0</v>
      </c>
      <c r="AW37" s="20">
        <v>0</v>
      </c>
      <c r="AX37" s="20">
        <v>0</v>
      </c>
      <c r="AY37" s="20">
        <v>0</v>
      </c>
      <c r="AZ37" s="20">
        <v>0</v>
      </c>
      <c r="BA37" s="20">
        <v>0</v>
      </c>
      <c r="BB37" s="20">
        <v>0</v>
      </c>
      <c r="BC37" s="20">
        <v>0</v>
      </c>
      <c r="BD37" s="20">
        <f t="shared" si="8"/>
        <v>0</v>
      </c>
      <c r="BE37" s="20">
        <v>0</v>
      </c>
      <c r="BF37" s="20">
        <v>0</v>
      </c>
      <c r="BG37" s="20">
        <v>0</v>
      </c>
      <c r="BH37" s="20">
        <v>0</v>
      </c>
      <c r="BI37" s="20">
        <v>0</v>
      </c>
      <c r="BJ37" s="20">
        <v>0</v>
      </c>
      <c r="BK37" s="20">
        <v>0</v>
      </c>
      <c r="BL37" s="20">
        <v>0</v>
      </c>
      <c r="BM37" s="20">
        <v>0</v>
      </c>
      <c r="BN37" s="20">
        <v>0</v>
      </c>
      <c r="BO37" s="20">
        <v>0</v>
      </c>
      <c r="BP37" s="20">
        <f t="shared" si="9"/>
        <v>0</v>
      </c>
      <c r="BQ37" s="20">
        <v>0</v>
      </c>
      <c r="BR37" s="20">
        <v>0</v>
      </c>
      <c r="BS37" s="20">
        <v>0</v>
      </c>
      <c r="BT37" s="20">
        <v>0</v>
      </c>
      <c r="BU37" s="20">
        <v>0</v>
      </c>
      <c r="BV37" s="20">
        <v>0</v>
      </c>
      <c r="BW37" s="20">
        <v>0</v>
      </c>
      <c r="BX37" s="20">
        <v>0</v>
      </c>
      <c r="BY37" s="20">
        <v>0</v>
      </c>
      <c r="BZ37" s="20">
        <v>0</v>
      </c>
      <c r="CA37" s="20">
        <v>0</v>
      </c>
      <c r="CB37" s="20">
        <f t="shared" si="10"/>
        <v>0</v>
      </c>
      <c r="CC37" s="20">
        <v>0</v>
      </c>
      <c r="CD37" s="20">
        <v>0</v>
      </c>
      <c r="CE37" s="20">
        <v>0</v>
      </c>
      <c r="CF37" s="20">
        <v>0</v>
      </c>
      <c r="CG37" s="20">
        <v>0</v>
      </c>
      <c r="CH37" s="20">
        <v>0</v>
      </c>
      <c r="CI37" s="20">
        <v>0</v>
      </c>
      <c r="CJ37" s="20">
        <v>0</v>
      </c>
      <c r="CK37" s="20">
        <v>0</v>
      </c>
      <c r="CL37" s="20">
        <v>0</v>
      </c>
      <c r="CM37" s="20">
        <v>0</v>
      </c>
      <c r="CN37" s="20">
        <f t="shared" si="11"/>
        <v>0</v>
      </c>
      <c r="CO37" s="20">
        <v>0</v>
      </c>
      <c r="CP37" s="20">
        <v>0</v>
      </c>
      <c r="CQ37" s="20">
        <v>0</v>
      </c>
      <c r="CR37" s="20">
        <v>0</v>
      </c>
      <c r="CS37" s="20">
        <v>0</v>
      </c>
      <c r="CT37" s="20">
        <v>0</v>
      </c>
      <c r="CU37" s="20">
        <v>0</v>
      </c>
      <c r="CV37" s="20">
        <v>0</v>
      </c>
      <c r="CW37" s="20">
        <v>0</v>
      </c>
      <c r="CX37" s="20">
        <v>0</v>
      </c>
      <c r="CY37" s="20">
        <v>0</v>
      </c>
      <c r="CZ37" s="20">
        <f t="shared" si="12"/>
        <v>0</v>
      </c>
      <c r="DA37" s="20">
        <v>0</v>
      </c>
      <c r="DB37" s="20">
        <v>0</v>
      </c>
      <c r="DC37" s="20">
        <v>0</v>
      </c>
      <c r="DD37" s="20">
        <v>0</v>
      </c>
      <c r="DE37" s="20">
        <v>0</v>
      </c>
      <c r="DF37" s="20">
        <v>0</v>
      </c>
      <c r="DG37" s="20">
        <v>1</v>
      </c>
      <c r="DH37" s="20">
        <v>0</v>
      </c>
      <c r="DI37" s="20">
        <v>0</v>
      </c>
      <c r="DJ37" s="20">
        <v>0</v>
      </c>
      <c r="DK37" s="20">
        <v>0</v>
      </c>
      <c r="DL37" s="20">
        <f t="shared" si="13"/>
        <v>1</v>
      </c>
      <c r="DM37" s="20">
        <v>0</v>
      </c>
      <c r="DN37" s="20">
        <v>0</v>
      </c>
      <c r="DO37" s="20">
        <v>0</v>
      </c>
      <c r="DP37" s="20">
        <v>0</v>
      </c>
      <c r="DQ37" s="20">
        <v>0</v>
      </c>
      <c r="DR37" s="20">
        <v>0</v>
      </c>
      <c r="DS37" s="20">
        <v>0</v>
      </c>
      <c r="DT37" s="20">
        <v>0</v>
      </c>
      <c r="DU37" s="20">
        <v>0</v>
      </c>
      <c r="DV37" s="20">
        <v>0</v>
      </c>
      <c r="DW37" s="20">
        <v>0</v>
      </c>
      <c r="DX37" s="20">
        <f t="shared" si="14"/>
        <v>0</v>
      </c>
      <c r="DY37" s="20">
        <v>1</v>
      </c>
      <c r="DZ37" s="20">
        <v>1</v>
      </c>
      <c r="EA37" s="20">
        <v>1</v>
      </c>
      <c r="EB37" s="20">
        <v>1</v>
      </c>
      <c r="EC37" s="20">
        <v>0</v>
      </c>
      <c r="ED37" s="20">
        <v>1</v>
      </c>
      <c r="EE37" s="20">
        <v>1</v>
      </c>
      <c r="EF37" s="20">
        <v>1</v>
      </c>
      <c r="EG37" s="20">
        <v>0</v>
      </c>
      <c r="EH37" s="20">
        <v>1</v>
      </c>
      <c r="EI37" s="20">
        <v>0</v>
      </c>
      <c r="EJ37" s="20">
        <f t="shared" si="15"/>
        <v>8</v>
      </c>
      <c r="EK37" s="20">
        <v>0</v>
      </c>
      <c r="EL37" s="20">
        <v>0</v>
      </c>
      <c r="EM37" s="20">
        <v>0</v>
      </c>
      <c r="EN37" s="20">
        <v>0</v>
      </c>
      <c r="EO37" s="20">
        <v>0</v>
      </c>
      <c r="EP37" s="20">
        <v>0</v>
      </c>
      <c r="EQ37" s="20">
        <v>0</v>
      </c>
      <c r="ER37" s="20">
        <v>0</v>
      </c>
      <c r="ES37" s="20">
        <v>0</v>
      </c>
      <c r="ET37" s="20">
        <v>0</v>
      </c>
      <c r="EU37" s="20">
        <v>0</v>
      </c>
      <c r="EV37" s="20">
        <f t="shared" si="16"/>
        <v>0</v>
      </c>
      <c r="EW37" s="20">
        <v>1</v>
      </c>
      <c r="EX37" s="20">
        <v>1</v>
      </c>
      <c r="EY37" s="20">
        <v>1</v>
      </c>
      <c r="EZ37" s="20">
        <v>0</v>
      </c>
      <c r="FA37" s="20">
        <v>1</v>
      </c>
      <c r="FB37" s="20">
        <v>1</v>
      </c>
      <c r="FC37" s="20">
        <v>0</v>
      </c>
      <c r="FD37" s="20">
        <v>1</v>
      </c>
      <c r="FE37" s="20">
        <v>1</v>
      </c>
      <c r="FF37" s="20">
        <v>1</v>
      </c>
      <c r="FG37" s="20">
        <v>1</v>
      </c>
      <c r="FH37" s="20">
        <f t="shared" si="17"/>
        <v>9</v>
      </c>
      <c r="FI37" s="20">
        <v>0</v>
      </c>
      <c r="FJ37" s="20">
        <v>0</v>
      </c>
      <c r="FK37" s="20">
        <v>0</v>
      </c>
      <c r="FL37" s="20">
        <v>1</v>
      </c>
      <c r="FM37" s="20">
        <v>1</v>
      </c>
      <c r="FN37" s="20">
        <v>0</v>
      </c>
      <c r="FO37" s="20">
        <v>0</v>
      </c>
      <c r="FP37" s="20">
        <v>0</v>
      </c>
      <c r="FQ37" s="20">
        <v>0</v>
      </c>
      <c r="FR37" s="20">
        <v>0</v>
      </c>
      <c r="FS37" s="20">
        <v>1</v>
      </c>
      <c r="FT37" s="20">
        <f t="shared" si="18"/>
        <v>3</v>
      </c>
      <c r="FU37" s="20" t="s">
        <v>778</v>
      </c>
      <c r="FV37" s="20">
        <f t="shared" si="19"/>
        <v>0</v>
      </c>
      <c r="FW37" s="20">
        <f t="shared" si="20"/>
        <v>0</v>
      </c>
      <c r="FX37" s="20">
        <f t="shared" si="21"/>
        <v>0</v>
      </c>
      <c r="FY37" s="20">
        <f t="shared" si="22"/>
        <v>0</v>
      </c>
      <c r="FZ37" s="20">
        <f t="shared" si="23"/>
        <v>0</v>
      </c>
      <c r="GA37" s="20">
        <f t="shared" si="24"/>
        <v>0</v>
      </c>
      <c r="GB37" s="20">
        <f t="shared" si="25"/>
        <v>0</v>
      </c>
      <c r="GC37" s="20">
        <f t="shared" si="26"/>
        <v>0</v>
      </c>
      <c r="GD37" s="20">
        <f t="shared" si="27"/>
        <v>0</v>
      </c>
      <c r="GE37" s="20">
        <f t="shared" si="28"/>
        <v>0</v>
      </c>
      <c r="GF37" s="20">
        <f t="shared" si="29"/>
        <v>0</v>
      </c>
      <c r="GG37" s="64">
        <f t="shared" si="30"/>
        <v>0</v>
      </c>
      <c r="GH37" s="20">
        <f t="shared" si="31"/>
        <v>0</v>
      </c>
      <c r="GI37" s="20">
        <f t="shared" si="32"/>
        <v>0</v>
      </c>
      <c r="GJ37" s="20">
        <f t="shared" si="33"/>
        <v>0</v>
      </c>
      <c r="GK37" s="20">
        <f t="shared" si="34"/>
        <v>0</v>
      </c>
      <c r="GL37" s="20">
        <f t="shared" si="35"/>
        <v>0</v>
      </c>
      <c r="GM37" s="20">
        <f t="shared" si="36"/>
        <v>0</v>
      </c>
      <c r="GN37" s="20">
        <f t="shared" si="37"/>
        <v>0</v>
      </c>
      <c r="GO37" s="20">
        <f t="shared" si="38"/>
        <v>0</v>
      </c>
      <c r="GP37" s="20">
        <f t="shared" si="39"/>
        <v>0</v>
      </c>
      <c r="GQ37" s="20">
        <f t="shared" si="40"/>
        <v>0</v>
      </c>
      <c r="GR37" s="20">
        <f t="shared" si="41"/>
        <v>0</v>
      </c>
      <c r="GS37" s="64">
        <f t="shared" si="42"/>
        <v>0</v>
      </c>
      <c r="GT37" s="20">
        <f t="shared" si="43"/>
        <v>0</v>
      </c>
      <c r="GU37" s="20">
        <f t="shared" si="44"/>
        <v>0</v>
      </c>
      <c r="GV37" s="20">
        <f t="shared" si="45"/>
        <v>0</v>
      </c>
      <c r="GW37" s="20">
        <f t="shared" si="46"/>
        <v>0</v>
      </c>
      <c r="GX37" s="20">
        <f t="shared" si="47"/>
        <v>0</v>
      </c>
      <c r="GY37" s="20">
        <f t="shared" si="48"/>
        <v>0</v>
      </c>
      <c r="GZ37" s="20">
        <f t="shared" si="49"/>
        <v>0</v>
      </c>
      <c r="HA37" s="20">
        <f t="shared" si="50"/>
        <v>0</v>
      </c>
      <c r="HB37" s="20">
        <f t="shared" si="51"/>
        <v>0</v>
      </c>
      <c r="HC37" s="20">
        <f t="shared" si="52"/>
        <v>0</v>
      </c>
      <c r="HD37" s="20">
        <f t="shared" si="53"/>
        <v>0</v>
      </c>
      <c r="HE37" s="64">
        <f t="shared" si="54"/>
        <v>0</v>
      </c>
      <c r="HF37" s="20">
        <f t="shared" si="55"/>
        <v>1</v>
      </c>
      <c r="HG37" s="20">
        <f t="shared" si="56"/>
        <v>1</v>
      </c>
      <c r="HH37" s="20">
        <f t="shared" si="57"/>
        <v>1</v>
      </c>
      <c r="HI37" s="20">
        <f t="shared" si="58"/>
        <v>1</v>
      </c>
      <c r="HJ37" s="20">
        <f t="shared" si="59"/>
        <v>0</v>
      </c>
      <c r="HK37" s="20">
        <f t="shared" si="60"/>
        <v>1</v>
      </c>
      <c r="HL37" s="20">
        <f t="shared" si="61"/>
        <v>1</v>
      </c>
      <c r="HM37" s="20">
        <f t="shared" si="62"/>
        <v>1</v>
      </c>
      <c r="HN37" s="20">
        <f t="shared" si="63"/>
        <v>0</v>
      </c>
      <c r="HO37" s="20">
        <f t="shared" si="64"/>
        <v>1</v>
      </c>
      <c r="HP37" s="20">
        <f t="shared" si="65"/>
        <v>0</v>
      </c>
      <c r="HQ37" s="64">
        <f t="shared" si="66"/>
        <v>8</v>
      </c>
      <c r="HR37" s="20" t="s">
        <v>778</v>
      </c>
    </row>
    <row r="38" spans="1:226" ht="12.6" customHeight="1" x14ac:dyDescent="0.2">
      <c r="A38" s="20" t="s">
        <v>916</v>
      </c>
      <c r="B38" s="2" t="s">
        <v>49</v>
      </c>
      <c r="C38" s="2" t="s">
        <v>897</v>
      </c>
      <c r="D38" s="2" t="s">
        <v>761</v>
      </c>
      <c r="E38" s="2" t="s">
        <v>1183</v>
      </c>
      <c r="F38" s="2" t="s">
        <v>13</v>
      </c>
      <c r="G38" s="2" t="s">
        <v>1223</v>
      </c>
      <c r="H38" s="2">
        <v>7</v>
      </c>
      <c r="I38" s="2">
        <v>17</v>
      </c>
      <c r="J38" s="21">
        <v>2024</v>
      </c>
      <c r="K38" s="2" t="s">
        <v>116</v>
      </c>
      <c r="L38" s="2" t="s">
        <v>246</v>
      </c>
      <c r="M38" s="2" t="s">
        <v>246</v>
      </c>
      <c r="N38" s="2" t="s">
        <v>246</v>
      </c>
      <c r="O38" s="2" t="s">
        <v>246</v>
      </c>
      <c r="P38" s="2" t="s">
        <v>116</v>
      </c>
      <c r="Q38" s="2" t="s">
        <v>1304</v>
      </c>
      <c r="R38" s="2" t="s">
        <v>246</v>
      </c>
      <c r="S38" s="2" t="s">
        <v>1237</v>
      </c>
      <c r="T38" s="2" t="s">
        <v>116</v>
      </c>
      <c r="U38" s="2" t="s">
        <v>246</v>
      </c>
      <c r="V38" s="2" t="s">
        <v>116</v>
      </c>
      <c r="W38" s="2" t="s">
        <v>246</v>
      </c>
      <c r="X38" s="2" t="s">
        <v>1237</v>
      </c>
      <c r="Y38" s="2" t="s">
        <v>246</v>
      </c>
      <c r="Z38" s="2" t="s">
        <v>1237</v>
      </c>
      <c r="AA38" s="2" t="s">
        <v>246</v>
      </c>
      <c r="AB38" s="2" t="s">
        <v>246</v>
      </c>
      <c r="AC38" s="2" t="s">
        <v>246</v>
      </c>
      <c r="AD38" s="61">
        <v>0</v>
      </c>
      <c r="AE38" s="61">
        <v>0</v>
      </c>
      <c r="AF38" s="61">
        <v>0</v>
      </c>
      <c r="AG38" s="61">
        <v>0</v>
      </c>
      <c r="AH38" s="61">
        <v>0</v>
      </c>
      <c r="AI38" s="61">
        <v>36</v>
      </c>
      <c r="AJ38" s="61">
        <v>82</v>
      </c>
      <c r="AK38" s="61">
        <v>0</v>
      </c>
      <c r="AL38" s="61">
        <v>0</v>
      </c>
      <c r="AM38" s="61">
        <v>45</v>
      </c>
      <c r="AN38" s="61">
        <v>9</v>
      </c>
      <c r="AO38" s="62">
        <f t="shared" si="4"/>
        <v>0</v>
      </c>
      <c r="AP38" s="62">
        <f t="shared" si="5"/>
        <v>0</v>
      </c>
      <c r="AQ38" s="62">
        <f t="shared" si="6"/>
        <v>0</v>
      </c>
      <c r="AR38" s="62">
        <f t="shared" si="7"/>
        <v>82</v>
      </c>
      <c r="AS38" s="20">
        <v>0</v>
      </c>
      <c r="AT38" s="20">
        <v>0</v>
      </c>
      <c r="AU38" s="20">
        <v>0</v>
      </c>
      <c r="AV38" s="20">
        <v>0</v>
      </c>
      <c r="AW38" s="20">
        <v>0</v>
      </c>
      <c r="AX38" s="20">
        <v>0</v>
      </c>
      <c r="AY38" s="20">
        <v>0</v>
      </c>
      <c r="AZ38" s="20">
        <v>0</v>
      </c>
      <c r="BA38" s="20">
        <v>0</v>
      </c>
      <c r="BB38" s="20">
        <v>0</v>
      </c>
      <c r="BC38" s="20">
        <v>0</v>
      </c>
      <c r="BD38" s="20">
        <f t="shared" si="8"/>
        <v>0</v>
      </c>
      <c r="BE38" s="20">
        <v>0</v>
      </c>
      <c r="BF38" s="20">
        <v>0</v>
      </c>
      <c r="BG38" s="20">
        <v>0</v>
      </c>
      <c r="BH38" s="20">
        <v>0</v>
      </c>
      <c r="BI38" s="20">
        <v>0</v>
      </c>
      <c r="BJ38" s="20">
        <v>0</v>
      </c>
      <c r="BK38" s="20">
        <v>0</v>
      </c>
      <c r="BL38" s="20">
        <v>0</v>
      </c>
      <c r="BM38" s="20">
        <v>0</v>
      </c>
      <c r="BN38" s="20">
        <v>0</v>
      </c>
      <c r="BO38" s="20">
        <v>0</v>
      </c>
      <c r="BP38" s="20">
        <f t="shared" si="9"/>
        <v>0</v>
      </c>
      <c r="BQ38" s="20">
        <v>0</v>
      </c>
      <c r="BR38" s="20">
        <v>0</v>
      </c>
      <c r="BS38" s="20">
        <v>0</v>
      </c>
      <c r="BT38" s="20">
        <v>0</v>
      </c>
      <c r="BU38" s="20">
        <v>0</v>
      </c>
      <c r="BV38" s="20">
        <v>0</v>
      </c>
      <c r="BW38" s="20">
        <v>0</v>
      </c>
      <c r="BX38" s="20">
        <v>0</v>
      </c>
      <c r="BY38" s="20">
        <v>0</v>
      </c>
      <c r="BZ38" s="20">
        <v>0</v>
      </c>
      <c r="CA38" s="20">
        <v>0</v>
      </c>
      <c r="CB38" s="20">
        <f t="shared" si="10"/>
        <v>0</v>
      </c>
      <c r="CC38" s="20">
        <v>0</v>
      </c>
      <c r="CD38" s="20">
        <v>0</v>
      </c>
      <c r="CE38" s="20">
        <v>0</v>
      </c>
      <c r="CF38" s="20">
        <v>0</v>
      </c>
      <c r="CG38" s="20">
        <v>0</v>
      </c>
      <c r="CH38" s="20">
        <v>0</v>
      </c>
      <c r="CI38" s="20">
        <v>0</v>
      </c>
      <c r="CJ38" s="20">
        <v>0</v>
      </c>
      <c r="CK38" s="20">
        <v>0</v>
      </c>
      <c r="CL38" s="20">
        <v>0</v>
      </c>
      <c r="CM38" s="20">
        <v>0</v>
      </c>
      <c r="CN38" s="20">
        <f t="shared" si="11"/>
        <v>0</v>
      </c>
      <c r="CO38" s="20">
        <v>0</v>
      </c>
      <c r="CP38" s="20">
        <v>0</v>
      </c>
      <c r="CQ38" s="20">
        <v>0</v>
      </c>
      <c r="CR38" s="20">
        <v>0</v>
      </c>
      <c r="CS38" s="20">
        <v>0</v>
      </c>
      <c r="CT38" s="20">
        <v>0</v>
      </c>
      <c r="CU38" s="20">
        <v>0</v>
      </c>
      <c r="CV38" s="20">
        <v>0</v>
      </c>
      <c r="CW38" s="20">
        <v>0</v>
      </c>
      <c r="CX38" s="20">
        <v>0</v>
      </c>
      <c r="CY38" s="20">
        <v>0</v>
      </c>
      <c r="CZ38" s="20">
        <f t="shared" si="12"/>
        <v>0</v>
      </c>
      <c r="DA38" s="20">
        <v>0</v>
      </c>
      <c r="DB38" s="20">
        <v>1</v>
      </c>
      <c r="DC38" s="20">
        <v>0</v>
      </c>
      <c r="DD38" s="20">
        <v>1</v>
      </c>
      <c r="DE38" s="20">
        <v>0</v>
      </c>
      <c r="DF38" s="20">
        <v>0</v>
      </c>
      <c r="DG38" s="20">
        <v>1</v>
      </c>
      <c r="DH38" s="20">
        <v>1</v>
      </c>
      <c r="DI38" s="20">
        <v>0</v>
      </c>
      <c r="DJ38" s="20">
        <v>0</v>
      </c>
      <c r="DK38" s="20">
        <v>0</v>
      </c>
      <c r="DL38" s="20">
        <f t="shared" si="13"/>
        <v>4</v>
      </c>
      <c r="DM38" s="20">
        <v>1</v>
      </c>
      <c r="DN38" s="20">
        <v>0</v>
      </c>
      <c r="DO38" s="20">
        <v>1</v>
      </c>
      <c r="DP38" s="20">
        <v>1</v>
      </c>
      <c r="DQ38" s="20">
        <v>0</v>
      </c>
      <c r="DR38" s="20">
        <v>1</v>
      </c>
      <c r="DS38" s="20">
        <v>1</v>
      </c>
      <c r="DT38" s="20">
        <v>1</v>
      </c>
      <c r="DU38" s="20">
        <v>1</v>
      </c>
      <c r="DV38" s="20">
        <v>1</v>
      </c>
      <c r="DW38" s="20">
        <v>1</v>
      </c>
      <c r="DX38" s="20">
        <f t="shared" si="14"/>
        <v>9</v>
      </c>
      <c r="DY38" s="20">
        <v>0</v>
      </c>
      <c r="DZ38" s="20">
        <v>0</v>
      </c>
      <c r="EA38" s="20">
        <v>0</v>
      </c>
      <c r="EB38" s="20">
        <v>0</v>
      </c>
      <c r="EC38" s="20">
        <v>0</v>
      </c>
      <c r="ED38" s="20">
        <v>0</v>
      </c>
      <c r="EE38" s="20">
        <v>0</v>
      </c>
      <c r="EF38" s="20">
        <v>0</v>
      </c>
      <c r="EG38" s="20">
        <v>0</v>
      </c>
      <c r="EH38" s="20">
        <v>0</v>
      </c>
      <c r="EI38" s="20">
        <v>0</v>
      </c>
      <c r="EJ38" s="20">
        <f t="shared" si="15"/>
        <v>0</v>
      </c>
      <c r="EK38" s="20">
        <v>0</v>
      </c>
      <c r="EL38" s="20">
        <v>0</v>
      </c>
      <c r="EM38" s="20">
        <v>0</v>
      </c>
      <c r="EN38" s="20">
        <v>0</v>
      </c>
      <c r="EO38" s="20">
        <v>0</v>
      </c>
      <c r="EP38" s="20">
        <v>0</v>
      </c>
      <c r="EQ38" s="20">
        <v>0</v>
      </c>
      <c r="ER38" s="20">
        <v>0</v>
      </c>
      <c r="ES38" s="20">
        <v>0</v>
      </c>
      <c r="ET38" s="20">
        <v>0</v>
      </c>
      <c r="EU38" s="20">
        <v>0</v>
      </c>
      <c r="EV38" s="20">
        <f t="shared" si="16"/>
        <v>0</v>
      </c>
      <c r="EW38" s="20">
        <v>0</v>
      </c>
      <c r="EX38" s="20">
        <v>0</v>
      </c>
      <c r="EY38" s="20">
        <v>0</v>
      </c>
      <c r="EZ38" s="20">
        <v>1</v>
      </c>
      <c r="FA38" s="20">
        <v>1</v>
      </c>
      <c r="FB38" s="20">
        <v>0</v>
      </c>
      <c r="FC38" s="20">
        <v>1</v>
      </c>
      <c r="FD38" s="20">
        <v>0</v>
      </c>
      <c r="FE38" s="20">
        <v>1</v>
      </c>
      <c r="FF38" s="20">
        <v>1</v>
      </c>
      <c r="FG38" s="20">
        <v>0</v>
      </c>
      <c r="FH38" s="20">
        <f t="shared" si="17"/>
        <v>5</v>
      </c>
      <c r="FI38" s="20">
        <v>0</v>
      </c>
      <c r="FJ38" s="20">
        <v>0</v>
      </c>
      <c r="FK38" s="20">
        <v>0</v>
      </c>
      <c r="FL38" s="20">
        <v>0</v>
      </c>
      <c r="FM38" s="20">
        <v>1</v>
      </c>
      <c r="FN38" s="20">
        <v>0</v>
      </c>
      <c r="FO38" s="20">
        <v>0</v>
      </c>
      <c r="FP38" s="20">
        <v>0</v>
      </c>
      <c r="FQ38" s="20">
        <v>0</v>
      </c>
      <c r="FR38" s="20">
        <v>0</v>
      </c>
      <c r="FS38" s="20">
        <v>0</v>
      </c>
      <c r="FT38" s="20">
        <f t="shared" si="18"/>
        <v>1</v>
      </c>
      <c r="FV38" s="20">
        <f t="shared" si="19"/>
        <v>0</v>
      </c>
      <c r="FW38" s="20">
        <f t="shared" si="20"/>
        <v>0</v>
      </c>
      <c r="FX38" s="20">
        <f t="shared" si="21"/>
        <v>0</v>
      </c>
      <c r="FY38" s="20">
        <f t="shared" si="22"/>
        <v>0</v>
      </c>
      <c r="FZ38" s="20">
        <f t="shared" si="23"/>
        <v>0</v>
      </c>
      <c r="GA38" s="20">
        <f t="shared" si="24"/>
        <v>0</v>
      </c>
      <c r="GB38" s="20">
        <f t="shared" si="25"/>
        <v>0</v>
      </c>
      <c r="GC38" s="20">
        <f t="shared" si="26"/>
        <v>0</v>
      </c>
      <c r="GD38" s="20">
        <f t="shared" si="27"/>
        <v>0</v>
      </c>
      <c r="GE38" s="20">
        <f t="shared" si="28"/>
        <v>0</v>
      </c>
      <c r="GF38" s="20">
        <f t="shared" si="29"/>
        <v>0</v>
      </c>
      <c r="GG38" s="64">
        <f t="shared" si="30"/>
        <v>0</v>
      </c>
      <c r="GH38" s="20">
        <f t="shared" si="31"/>
        <v>0</v>
      </c>
      <c r="GI38" s="20">
        <f t="shared" si="32"/>
        <v>0</v>
      </c>
      <c r="GJ38" s="20">
        <f t="shared" si="33"/>
        <v>0</v>
      </c>
      <c r="GK38" s="20">
        <f t="shared" si="34"/>
        <v>0</v>
      </c>
      <c r="GL38" s="20">
        <f t="shared" si="35"/>
        <v>0</v>
      </c>
      <c r="GM38" s="20">
        <f t="shared" si="36"/>
        <v>0</v>
      </c>
      <c r="GN38" s="20">
        <f t="shared" si="37"/>
        <v>0</v>
      </c>
      <c r="GO38" s="20">
        <f t="shared" si="38"/>
        <v>0</v>
      </c>
      <c r="GP38" s="20">
        <f t="shared" si="39"/>
        <v>0</v>
      </c>
      <c r="GQ38" s="20">
        <f t="shared" si="40"/>
        <v>0</v>
      </c>
      <c r="GR38" s="20">
        <f t="shared" si="41"/>
        <v>0</v>
      </c>
      <c r="GS38" s="64">
        <f t="shared" si="42"/>
        <v>0</v>
      </c>
      <c r="GT38" s="20">
        <f t="shared" si="43"/>
        <v>0</v>
      </c>
      <c r="GU38" s="20">
        <f t="shared" si="44"/>
        <v>0</v>
      </c>
      <c r="GV38" s="20">
        <f t="shared" si="45"/>
        <v>0</v>
      </c>
      <c r="GW38" s="20">
        <f t="shared" si="46"/>
        <v>0</v>
      </c>
      <c r="GX38" s="20">
        <f t="shared" si="47"/>
        <v>0</v>
      </c>
      <c r="GY38" s="20">
        <f t="shared" si="48"/>
        <v>0</v>
      </c>
      <c r="GZ38" s="20">
        <f t="shared" si="49"/>
        <v>0</v>
      </c>
      <c r="HA38" s="20">
        <f t="shared" si="50"/>
        <v>0</v>
      </c>
      <c r="HB38" s="20">
        <f t="shared" si="51"/>
        <v>0</v>
      </c>
      <c r="HC38" s="20">
        <f t="shared" si="52"/>
        <v>0</v>
      </c>
      <c r="HD38" s="20">
        <f t="shared" si="53"/>
        <v>0</v>
      </c>
      <c r="HE38" s="64">
        <f t="shared" si="54"/>
        <v>0</v>
      </c>
      <c r="HF38" s="20">
        <f t="shared" si="55"/>
        <v>1</v>
      </c>
      <c r="HG38" s="20">
        <f t="shared" si="56"/>
        <v>0</v>
      </c>
      <c r="HH38" s="20">
        <f t="shared" si="57"/>
        <v>1</v>
      </c>
      <c r="HI38" s="20">
        <f t="shared" si="58"/>
        <v>1</v>
      </c>
      <c r="HJ38" s="20">
        <f t="shared" si="59"/>
        <v>0</v>
      </c>
      <c r="HK38" s="20">
        <f t="shared" si="60"/>
        <v>1</v>
      </c>
      <c r="HL38" s="20">
        <f t="shared" si="61"/>
        <v>1</v>
      </c>
      <c r="HM38" s="20">
        <f t="shared" si="62"/>
        <v>1</v>
      </c>
      <c r="HN38" s="20">
        <f t="shared" si="63"/>
        <v>1</v>
      </c>
      <c r="HO38" s="20">
        <f t="shared" si="64"/>
        <v>1</v>
      </c>
      <c r="HP38" s="20">
        <f t="shared" si="65"/>
        <v>1</v>
      </c>
      <c r="HQ38" s="64">
        <f t="shared" si="66"/>
        <v>9</v>
      </c>
    </row>
    <row r="39" spans="1:226" ht="12.6" customHeight="1" x14ac:dyDescent="0.2">
      <c r="A39" s="20" t="s">
        <v>916</v>
      </c>
      <c r="B39" s="2" t="s">
        <v>44</v>
      </c>
      <c r="C39" s="2" t="s">
        <v>898</v>
      </c>
      <c r="D39" s="2" t="s">
        <v>761</v>
      </c>
      <c r="E39" s="2" t="s">
        <v>1183</v>
      </c>
      <c r="F39" s="2" t="s">
        <v>13</v>
      </c>
      <c r="G39" s="2" t="s">
        <v>1223</v>
      </c>
      <c r="H39" s="2">
        <v>7</v>
      </c>
      <c r="I39" s="2">
        <v>17</v>
      </c>
      <c r="J39" s="21">
        <v>2024</v>
      </c>
      <c r="K39" s="2" t="s">
        <v>116</v>
      </c>
      <c r="L39" s="2" t="s">
        <v>246</v>
      </c>
      <c r="M39" s="2" t="s">
        <v>246</v>
      </c>
      <c r="N39" s="2" t="s">
        <v>246</v>
      </c>
      <c r="O39" s="2" t="s">
        <v>246</v>
      </c>
      <c r="P39" s="2" t="s">
        <v>116</v>
      </c>
      <c r="Q39" s="2" t="s">
        <v>1304</v>
      </c>
      <c r="R39" s="2" t="s">
        <v>246</v>
      </c>
      <c r="S39" s="2" t="s">
        <v>1237</v>
      </c>
      <c r="T39" s="2" t="s">
        <v>116</v>
      </c>
      <c r="U39" s="2" t="s">
        <v>246</v>
      </c>
      <c r="V39" s="2" t="s">
        <v>116</v>
      </c>
      <c r="W39" s="2" t="s">
        <v>246</v>
      </c>
      <c r="X39" s="2" t="s">
        <v>1237</v>
      </c>
      <c r="Y39" s="2" t="s">
        <v>246</v>
      </c>
      <c r="Z39" s="2" t="s">
        <v>1237</v>
      </c>
      <c r="AA39" s="2" t="s">
        <v>116</v>
      </c>
      <c r="AB39" s="2" t="s">
        <v>246</v>
      </c>
      <c r="AC39" s="2" t="s">
        <v>246</v>
      </c>
      <c r="AD39" s="61">
        <v>0</v>
      </c>
      <c r="AE39" s="61">
        <v>0</v>
      </c>
      <c r="AF39" s="61">
        <v>0</v>
      </c>
      <c r="AG39" s="61">
        <v>0</v>
      </c>
      <c r="AH39" s="61">
        <v>0</v>
      </c>
      <c r="AI39" s="61">
        <v>9</v>
      </c>
      <c r="AJ39" s="61">
        <v>100</v>
      </c>
      <c r="AK39" s="61">
        <v>0</v>
      </c>
      <c r="AL39" s="61">
        <v>0</v>
      </c>
      <c r="AM39" s="61">
        <v>82</v>
      </c>
      <c r="AN39" s="61">
        <v>0</v>
      </c>
      <c r="AO39" s="62">
        <f t="shared" si="4"/>
        <v>0</v>
      </c>
      <c r="AP39" s="62">
        <f t="shared" si="5"/>
        <v>0</v>
      </c>
      <c r="AQ39" s="62">
        <f t="shared" si="6"/>
        <v>0</v>
      </c>
      <c r="AR39" s="62">
        <f t="shared" si="7"/>
        <v>100</v>
      </c>
      <c r="AS39" s="20">
        <v>0</v>
      </c>
      <c r="AT39" s="20">
        <v>0</v>
      </c>
      <c r="AU39" s="20">
        <v>0</v>
      </c>
      <c r="AV39" s="20">
        <v>0</v>
      </c>
      <c r="AW39" s="20">
        <v>0</v>
      </c>
      <c r="AX39" s="20">
        <v>0</v>
      </c>
      <c r="AY39" s="20">
        <v>0</v>
      </c>
      <c r="AZ39" s="20">
        <v>0</v>
      </c>
      <c r="BA39" s="20">
        <v>0</v>
      </c>
      <c r="BB39" s="20">
        <v>0</v>
      </c>
      <c r="BC39" s="20">
        <v>0</v>
      </c>
      <c r="BD39" s="20">
        <f t="shared" si="8"/>
        <v>0</v>
      </c>
      <c r="BE39" s="20">
        <v>0</v>
      </c>
      <c r="BF39" s="20">
        <v>0</v>
      </c>
      <c r="BG39" s="20">
        <v>0</v>
      </c>
      <c r="BH39" s="20">
        <v>0</v>
      </c>
      <c r="BI39" s="20">
        <v>0</v>
      </c>
      <c r="BJ39" s="20">
        <v>0</v>
      </c>
      <c r="BK39" s="20">
        <v>0</v>
      </c>
      <c r="BL39" s="20">
        <v>0</v>
      </c>
      <c r="BM39" s="20">
        <v>0</v>
      </c>
      <c r="BN39" s="20">
        <v>0</v>
      </c>
      <c r="BO39" s="20">
        <v>0</v>
      </c>
      <c r="BP39" s="20">
        <f t="shared" si="9"/>
        <v>0</v>
      </c>
      <c r="BQ39" s="20">
        <v>0</v>
      </c>
      <c r="BR39" s="20">
        <v>0</v>
      </c>
      <c r="BS39" s="20">
        <v>0</v>
      </c>
      <c r="BT39" s="20">
        <v>0</v>
      </c>
      <c r="BU39" s="20">
        <v>0</v>
      </c>
      <c r="BV39" s="20">
        <v>0</v>
      </c>
      <c r="BW39" s="20">
        <v>0</v>
      </c>
      <c r="BX39" s="20">
        <v>0</v>
      </c>
      <c r="BY39" s="20">
        <v>0</v>
      </c>
      <c r="BZ39" s="20">
        <v>0</v>
      </c>
      <c r="CA39" s="20">
        <v>0</v>
      </c>
      <c r="CB39" s="20">
        <f t="shared" si="10"/>
        <v>0</v>
      </c>
      <c r="CC39" s="20">
        <v>0</v>
      </c>
      <c r="CD39" s="20">
        <v>0</v>
      </c>
      <c r="CE39" s="20">
        <v>0</v>
      </c>
      <c r="CF39" s="20">
        <v>0</v>
      </c>
      <c r="CG39" s="20">
        <v>0</v>
      </c>
      <c r="CH39" s="20">
        <v>0</v>
      </c>
      <c r="CI39" s="20">
        <v>0</v>
      </c>
      <c r="CJ39" s="20">
        <v>0</v>
      </c>
      <c r="CK39" s="20">
        <v>0</v>
      </c>
      <c r="CL39" s="20">
        <v>0</v>
      </c>
      <c r="CM39" s="20">
        <v>0</v>
      </c>
      <c r="CN39" s="20">
        <f t="shared" si="11"/>
        <v>0</v>
      </c>
      <c r="CO39" s="20">
        <v>0</v>
      </c>
      <c r="CP39" s="20">
        <v>0</v>
      </c>
      <c r="CQ39" s="20">
        <v>0</v>
      </c>
      <c r="CR39" s="20">
        <v>0</v>
      </c>
      <c r="CS39" s="20">
        <v>0</v>
      </c>
      <c r="CT39" s="20">
        <v>0</v>
      </c>
      <c r="CU39" s="20">
        <v>0</v>
      </c>
      <c r="CV39" s="20">
        <v>0</v>
      </c>
      <c r="CW39" s="20">
        <v>0</v>
      </c>
      <c r="CX39" s="20">
        <v>0</v>
      </c>
      <c r="CY39" s="20">
        <v>0</v>
      </c>
      <c r="CZ39" s="20">
        <f t="shared" si="12"/>
        <v>0</v>
      </c>
      <c r="DA39" s="20">
        <v>0</v>
      </c>
      <c r="DB39" s="20">
        <v>0</v>
      </c>
      <c r="DC39" s="20">
        <v>0</v>
      </c>
      <c r="DD39" s="20">
        <v>0</v>
      </c>
      <c r="DE39" s="20">
        <v>0</v>
      </c>
      <c r="DF39" s="20">
        <v>0</v>
      </c>
      <c r="DG39" s="20">
        <v>0</v>
      </c>
      <c r="DH39" s="20">
        <v>1</v>
      </c>
      <c r="DI39" s="20">
        <v>0</v>
      </c>
      <c r="DJ39" s="20">
        <v>0</v>
      </c>
      <c r="DK39" s="20">
        <v>0</v>
      </c>
      <c r="DL39" s="20">
        <f t="shared" si="13"/>
        <v>1</v>
      </c>
      <c r="DM39" s="20">
        <v>1</v>
      </c>
      <c r="DN39" s="20">
        <v>1</v>
      </c>
      <c r="DO39" s="20">
        <v>1</v>
      </c>
      <c r="DP39" s="20">
        <v>1</v>
      </c>
      <c r="DQ39" s="20">
        <v>1</v>
      </c>
      <c r="DR39" s="20">
        <v>1</v>
      </c>
      <c r="DS39" s="20">
        <v>1</v>
      </c>
      <c r="DT39" s="20">
        <v>1</v>
      </c>
      <c r="DU39" s="20">
        <v>1</v>
      </c>
      <c r="DV39" s="20">
        <v>1</v>
      </c>
      <c r="DW39" s="20">
        <v>1</v>
      </c>
      <c r="DX39" s="20">
        <f t="shared" si="14"/>
        <v>11</v>
      </c>
      <c r="DY39" s="20">
        <v>0</v>
      </c>
      <c r="DZ39" s="20">
        <v>0</v>
      </c>
      <c r="EA39" s="20">
        <v>0</v>
      </c>
      <c r="EB39" s="20">
        <v>0</v>
      </c>
      <c r="EC39" s="20">
        <v>0</v>
      </c>
      <c r="ED39" s="20">
        <v>0</v>
      </c>
      <c r="EE39" s="20">
        <v>0</v>
      </c>
      <c r="EF39" s="20">
        <v>0</v>
      </c>
      <c r="EG39" s="20">
        <v>0</v>
      </c>
      <c r="EH39" s="20">
        <v>0</v>
      </c>
      <c r="EI39" s="20">
        <v>0</v>
      </c>
      <c r="EJ39" s="20">
        <f t="shared" si="15"/>
        <v>0</v>
      </c>
      <c r="EK39" s="20">
        <v>0</v>
      </c>
      <c r="EL39" s="20">
        <v>0</v>
      </c>
      <c r="EM39" s="20">
        <v>0</v>
      </c>
      <c r="EN39" s="20">
        <v>0</v>
      </c>
      <c r="EO39" s="20">
        <v>0</v>
      </c>
      <c r="EP39" s="20">
        <v>0</v>
      </c>
      <c r="EQ39" s="20">
        <v>0</v>
      </c>
      <c r="ER39" s="20">
        <v>0</v>
      </c>
      <c r="ES39" s="20">
        <v>0</v>
      </c>
      <c r="ET39" s="20">
        <v>0</v>
      </c>
      <c r="EU39" s="20">
        <v>0</v>
      </c>
      <c r="EV39" s="20">
        <f t="shared" si="16"/>
        <v>0</v>
      </c>
      <c r="EW39" s="20">
        <v>1</v>
      </c>
      <c r="EX39" s="20">
        <v>1</v>
      </c>
      <c r="EY39" s="20">
        <v>1</v>
      </c>
      <c r="EZ39" s="20">
        <v>1</v>
      </c>
      <c r="FA39" s="20">
        <v>1</v>
      </c>
      <c r="FB39" s="20">
        <v>1</v>
      </c>
      <c r="FC39" s="20">
        <v>1</v>
      </c>
      <c r="FD39" s="20">
        <v>0</v>
      </c>
      <c r="FE39" s="20">
        <v>1</v>
      </c>
      <c r="FF39" s="20">
        <v>0</v>
      </c>
      <c r="FG39" s="20">
        <v>1</v>
      </c>
      <c r="FH39" s="20">
        <f t="shared" si="17"/>
        <v>9</v>
      </c>
      <c r="FI39" s="20">
        <v>0</v>
      </c>
      <c r="FJ39" s="20">
        <v>0</v>
      </c>
      <c r="FK39" s="20">
        <v>0</v>
      </c>
      <c r="FL39" s="20">
        <v>0</v>
      </c>
      <c r="FM39" s="20">
        <v>0</v>
      </c>
      <c r="FN39" s="20">
        <v>0</v>
      </c>
      <c r="FO39" s="20">
        <v>0</v>
      </c>
      <c r="FP39" s="20">
        <v>0</v>
      </c>
      <c r="FQ39" s="20">
        <v>0</v>
      </c>
      <c r="FR39" s="20">
        <v>0</v>
      </c>
      <c r="FS39" s="20">
        <v>0</v>
      </c>
      <c r="FT39" s="20">
        <f t="shared" si="18"/>
        <v>0</v>
      </c>
      <c r="FV39" s="20">
        <f t="shared" si="19"/>
        <v>0</v>
      </c>
      <c r="FW39" s="20">
        <f t="shared" si="20"/>
        <v>0</v>
      </c>
      <c r="FX39" s="20">
        <f t="shared" si="21"/>
        <v>0</v>
      </c>
      <c r="FY39" s="20">
        <f t="shared" si="22"/>
        <v>0</v>
      </c>
      <c r="FZ39" s="20">
        <f t="shared" si="23"/>
        <v>0</v>
      </c>
      <c r="GA39" s="20">
        <f t="shared" si="24"/>
        <v>0</v>
      </c>
      <c r="GB39" s="20">
        <f t="shared" si="25"/>
        <v>0</v>
      </c>
      <c r="GC39" s="20">
        <f t="shared" si="26"/>
        <v>0</v>
      </c>
      <c r="GD39" s="20">
        <f t="shared" si="27"/>
        <v>0</v>
      </c>
      <c r="GE39" s="20">
        <f t="shared" si="28"/>
        <v>0</v>
      </c>
      <c r="GF39" s="20">
        <f t="shared" si="29"/>
        <v>0</v>
      </c>
      <c r="GG39" s="64">
        <f t="shared" si="30"/>
        <v>0</v>
      </c>
      <c r="GH39" s="20">
        <f t="shared" si="31"/>
        <v>0</v>
      </c>
      <c r="GI39" s="20">
        <f t="shared" si="32"/>
        <v>0</v>
      </c>
      <c r="GJ39" s="20">
        <f t="shared" si="33"/>
        <v>0</v>
      </c>
      <c r="GK39" s="20">
        <f t="shared" si="34"/>
        <v>0</v>
      </c>
      <c r="GL39" s="20">
        <f t="shared" si="35"/>
        <v>0</v>
      </c>
      <c r="GM39" s="20">
        <f t="shared" si="36"/>
        <v>0</v>
      </c>
      <c r="GN39" s="20">
        <f t="shared" si="37"/>
        <v>0</v>
      </c>
      <c r="GO39" s="20">
        <f t="shared" si="38"/>
        <v>0</v>
      </c>
      <c r="GP39" s="20">
        <f t="shared" si="39"/>
        <v>0</v>
      </c>
      <c r="GQ39" s="20">
        <f t="shared" si="40"/>
        <v>0</v>
      </c>
      <c r="GR39" s="20">
        <f t="shared" si="41"/>
        <v>0</v>
      </c>
      <c r="GS39" s="64">
        <f t="shared" si="42"/>
        <v>0</v>
      </c>
      <c r="GT39" s="20">
        <f t="shared" si="43"/>
        <v>0</v>
      </c>
      <c r="GU39" s="20">
        <f t="shared" si="44"/>
        <v>0</v>
      </c>
      <c r="GV39" s="20">
        <f t="shared" si="45"/>
        <v>0</v>
      </c>
      <c r="GW39" s="20">
        <f t="shared" si="46"/>
        <v>0</v>
      </c>
      <c r="GX39" s="20">
        <f t="shared" si="47"/>
        <v>0</v>
      </c>
      <c r="GY39" s="20">
        <f t="shared" si="48"/>
        <v>0</v>
      </c>
      <c r="GZ39" s="20">
        <f t="shared" si="49"/>
        <v>0</v>
      </c>
      <c r="HA39" s="20">
        <f t="shared" si="50"/>
        <v>0</v>
      </c>
      <c r="HB39" s="20">
        <f t="shared" si="51"/>
        <v>0</v>
      </c>
      <c r="HC39" s="20">
        <f t="shared" si="52"/>
        <v>0</v>
      </c>
      <c r="HD39" s="20">
        <f t="shared" si="53"/>
        <v>0</v>
      </c>
      <c r="HE39" s="64">
        <f t="shared" si="54"/>
        <v>0</v>
      </c>
      <c r="HF39" s="20">
        <f t="shared" si="55"/>
        <v>1</v>
      </c>
      <c r="HG39" s="20">
        <f t="shared" si="56"/>
        <v>1</v>
      </c>
      <c r="HH39" s="20">
        <f t="shared" si="57"/>
        <v>1</v>
      </c>
      <c r="HI39" s="20">
        <f t="shared" si="58"/>
        <v>1</v>
      </c>
      <c r="HJ39" s="20">
        <f t="shared" si="59"/>
        <v>1</v>
      </c>
      <c r="HK39" s="20">
        <f t="shared" si="60"/>
        <v>1</v>
      </c>
      <c r="HL39" s="20">
        <f t="shared" si="61"/>
        <v>1</v>
      </c>
      <c r="HM39" s="20">
        <f t="shared" si="62"/>
        <v>1</v>
      </c>
      <c r="HN39" s="20">
        <f t="shared" si="63"/>
        <v>1</v>
      </c>
      <c r="HO39" s="20">
        <f t="shared" si="64"/>
        <v>1</v>
      </c>
      <c r="HP39" s="20">
        <f t="shared" si="65"/>
        <v>1</v>
      </c>
      <c r="HQ39" s="64">
        <f t="shared" si="66"/>
        <v>11</v>
      </c>
    </row>
    <row r="40" spans="1:226" ht="12.6" customHeight="1" x14ac:dyDescent="0.2">
      <c r="A40" s="20" t="s">
        <v>916</v>
      </c>
      <c r="B40" s="2" t="s">
        <v>51</v>
      </c>
      <c r="C40" s="2" t="s">
        <v>899</v>
      </c>
      <c r="D40" s="2" t="s">
        <v>761</v>
      </c>
      <c r="E40" s="2" t="s">
        <v>1183</v>
      </c>
      <c r="F40" s="2" t="s">
        <v>13</v>
      </c>
      <c r="G40" s="2" t="s">
        <v>1223</v>
      </c>
      <c r="H40" s="2">
        <v>7</v>
      </c>
      <c r="I40" s="2">
        <v>18</v>
      </c>
      <c r="J40" s="21">
        <v>2024</v>
      </c>
      <c r="K40" s="2" t="s">
        <v>116</v>
      </c>
      <c r="L40" s="2" t="s">
        <v>246</v>
      </c>
      <c r="M40" s="2" t="s">
        <v>246</v>
      </c>
      <c r="N40" s="2" t="s">
        <v>246</v>
      </c>
      <c r="O40" s="2" t="s">
        <v>116</v>
      </c>
      <c r="P40" s="2" t="s">
        <v>246</v>
      </c>
      <c r="Q40" s="2" t="s">
        <v>1237</v>
      </c>
      <c r="R40" s="2" t="s">
        <v>246</v>
      </c>
      <c r="S40" s="2" t="s">
        <v>1237</v>
      </c>
      <c r="T40" s="2" t="s">
        <v>246</v>
      </c>
      <c r="U40" s="2" t="s">
        <v>246</v>
      </c>
      <c r="V40" s="2" t="s">
        <v>246</v>
      </c>
      <c r="W40" s="2" t="s">
        <v>246</v>
      </c>
      <c r="X40" s="2" t="s">
        <v>1237</v>
      </c>
      <c r="Y40" s="2" t="s">
        <v>246</v>
      </c>
      <c r="Z40" s="2" t="s">
        <v>1237</v>
      </c>
      <c r="AA40" s="2" t="s">
        <v>246</v>
      </c>
      <c r="AB40" s="2" t="s">
        <v>246</v>
      </c>
      <c r="AC40" s="2" t="s">
        <v>246</v>
      </c>
      <c r="AD40" s="61">
        <v>0</v>
      </c>
      <c r="AE40" s="61">
        <v>0</v>
      </c>
      <c r="AF40" s="61">
        <v>0</v>
      </c>
      <c r="AG40" s="61">
        <v>0</v>
      </c>
      <c r="AH40" s="61">
        <v>0</v>
      </c>
      <c r="AI40" s="61">
        <v>45</v>
      </c>
      <c r="AJ40" s="61">
        <v>55</v>
      </c>
      <c r="AK40" s="61">
        <v>18</v>
      </c>
      <c r="AL40" s="61">
        <v>0</v>
      </c>
      <c r="AM40" s="61">
        <v>82</v>
      </c>
      <c r="AN40" s="61">
        <v>9</v>
      </c>
      <c r="AO40" s="62">
        <f t="shared" si="4"/>
        <v>0</v>
      </c>
      <c r="AP40" s="62">
        <f t="shared" si="5"/>
        <v>0</v>
      </c>
      <c r="AQ40" s="62">
        <f t="shared" si="6"/>
        <v>0</v>
      </c>
      <c r="AR40" s="62">
        <f t="shared" si="7"/>
        <v>73</v>
      </c>
      <c r="AS40" s="20">
        <v>0</v>
      </c>
      <c r="AT40" s="20">
        <v>0</v>
      </c>
      <c r="AU40" s="20">
        <v>0</v>
      </c>
      <c r="AV40" s="20">
        <v>0</v>
      </c>
      <c r="AW40" s="20">
        <v>0</v>
      </c>
      <c r="AX40" s="20">
        <v>0</v>
      </c>
      <c r="AY40" s="20">
        <v>0</v>
      </c>
      <c r="AZ40" s="20">
        <v>0</v>
      </c>
      <c r="BA40" s="20">
        <v>0</v>
      </c>
      <c r="BB40" s="20">
        <v>0</v>
      </c>
      <c r="BC40" s="20">
        <v>0</v>
      </c>
      <c r="BD40" s="20">
        <f t="shared" si="8"/>
        <v>0</v>
      </c>
      <c r="BE40" s="20">
        <v>0</v>
      </c>
      <c r="BF40" s="20">
        <v>0</v>
      </c>
      <c r="BG40" s="20">
        <v>0</v>
      </c>
      <c r="BH40" s="20">
        <v>0</v>
      </c>
      <c r="BI40" s="20">
        <v>0</v>
      </c>
      <c r="BJ40" s="20">
        <v>0</v>
      </c>
      <c r="BK40" s="20">
        <v>0</v>
      </c>
      <c r="BL40" s="20">
        <v>0</v>
      </c>
      <c r="BM40" s="20">
        <v>0</v>
      </c>
      <c r="BN40" s="20">
        <v>0</v>
      </c>
      <c r="BO40" s="20">
        <v>0</v>
      </c>
      <c r="BP40" s="20">
        <f t="shared" si="9"/>
        <v>0</v>
      </c>
      <c r="BQ40" s="20">
        <v>0</v>
      </c>
      <c r="BR40" s="20">
        <v>0</v>
      </c>
      <c r="BS40" s="20">
        <v>0</v>
      </c>
      <c r="BT40" s="20">
        <v>0</v>
      </c>
      <c r="BU40" s="20">
        <v>0</v>
      </c>
      <c r="BV40" s="20">
        <v>0</v>
      </c>
      <c r="BW40" s="20">
        <v>0</v>
      </c>
      <c r="BX40" s="20">
        <v>0</v>
      </c>
      <c r="BY40" s="20">
        <v>0</v>
      </c>
      <c r="BZ40" s="20">
        <v>0</v>
      </c>
      <c r="CA40" s="20">
        <v>0</v>
      </c>
      <c r="CB40" s="20">
        <f t="shared" si="10"/>
        <v>0</v>
      </c>
      <c r="CC40" s="20">
        <v>0</v>
      </c>
      <c r="CD40" s="20">
        <v>0</v>
      </c>
      <c r="CE40" s="20">
        <v>0</v>
      </c>
      <c r="CF40" s="20">
        <v>0</v>
      </c>
      <c r="CG40" s="20">
        <v>0</v>
      </c>
      <c r="CH40" s="20">
        <v>0</v>
      </c>
      <c r="CI40" s="20">
        <v>0</v>
      </c>
      <c r="CJ40" s="20">
        <v>0</v>
      </c>
      <c r="CK40" s="20">
        <v>0</v>
      </c>
      <c r="CL40" s="20">
        <v>0</v>
      </c>
      <c r="CM40" s="20">
        <v>0</v>
      </c>
      <c r="CN40" s="20">
        <f t="shared" si="11"/>
        <v>0</v>
      </c>
      <c r="CO40" s="20">
        <v>0</v>
      </c>
      <c r="CP40" s="20">
        <v>0</v>
      </c>
      <c r="CQ40" s="20">
        <v>0</v>
      </c>
      <c r="CR40" s="20">
        <v>0</v>
      </c>
      <c r="CS40" s="20">
        <v>0</v>
      </c>
      <c r="CT40" s="20">
        <v>0</v>
      </c>
      <c r="CU40" s="20">
        <v>0</v>
      </c>
      <c r="CV40" s="20">
        <v>0</v>
      </c>
      <c r="CW40" s="20">
        <v>0</v>
      </c>
      <c r="CX40" s="20">
        <v>0</v>
      </c>
      <c r="CY40" s="20">
        <v>0</v>
      </c>
      <c r="CZ40" s="20">
        <f t="shared" si="12"/>
        <v>0</v>
      </c>
      <c r="DA40" s="20">
        <v>1</v>
      </c>
      <c r="DB40" s="20">
        <v>1</v>
      </c>
      <c r="DC40" s="20">
        <v>1</v>
      </c>
      <c r="DD40" s="20">
        <v>0</v>
      </c>
      <c r="DE40" s="20">
        <v>1</v>
      </c>
      <c r="DF40" s="20">
        <v>1</v>
      </c>
      <c r="DG40" s="20">
        <v>0</v>
      </c>
      <c r="DH40" s="20">
        <v>0</v>
      </c>
      <c r="DI40" s="20">
        <v>0</v>
      </c>
      <c r="DJ40" s="20">
        <v>0</v>
      </c>
      <c r="DK40" s="20">
        <v>0</v>
      </c>
      <c r="DL40" s="20">
        <f t="shared" si="13"/>
        <v>5</v>
      </c>
      <c r="DM40" s="20">
        <v>0</v>
      </c>
      <c r="DN40" s="20">
        <v>0</v>
      </c>
      <c r="DO40" s="20">
        <v>1</v>
      </c>
      <c r="DP40" s="20">
        <v>1</v>
      </c>
      <c r="DQ40" s="20">
        <v>1</v>
      </c>
      <c r="DR40" s="20">
        <v>0</v>
      </c>
      <c r="DS40" s="20">
        <v>1</v>
      </c>
      <c r="DT40" s="20">
        <v>0</v>
      </c>
      <c r="DU40" s="20">
        <v>1</v>
      </c>
      <c r="DV40" s="20">
        <v>1</v>
      </c>
      <c r="DW40" s="20">
        <v>0</v>
      </c>
      <c r="DX40" s="20">
        <f t="shared" si="14"/>
        <v>6</v>
      </c>
      <c r="DY40" s="20">
        <v>0</v>
      </c>
      <c r="DZ40" s="20">
        <v>0</v>
      </c>
      <c r="EA40" s="20">
        <v>0</v>
      </c>
      <c r="EB40" s="20">
        <v>0</v>
      </c>
      <c r="EC40" s="20">
        <v>0</v>
      </c>
      <c r="ED40" s="20">
        <v>0</v>
      </c>
      <c r="EE40" s="20">
        <v>0</v>
      </c>
      <c r="EF40" s="20">
        <v>1</v>
      </c>
      <c r="EG40" s="20">
        <v>0</v>
      </c>
      <c r="EH40" s="20">
        <v>0</v>
      </c>
      <c r="EI40" s="20">
        <v>1</v>
      </c>
      <c r="EJ40" s="20">
        <f t="shared" si="15"/>
        <v>2</v>
      </c>
      <c r="EK40" s="20">
        <v>0</v>
      </c>
      <c r="EL40" s="20">
        <v>0</v>
      </c>
      <c r="EM40" s="20">
        <v>0</v>
      </c>
      <c r="EN40" s="20">
        <v>0</v>
      </c>
      <c r="EO40" s="20">
        <v>0</v>
      </c>
      <c r="EP40" s="20">
        <v>0</v>
      </c>
      <c r="EQ40" s="20">
        <v>0</v>
      </c>
      <c r="ER40" s="20">
        <v>0</v>
      </c>
      <c r="ES40" s="20">
        <v>0</v>
      </c>
      <c r="ET40" s="20">
        <v>0</v>
      </c>
      <c r="EU40" s="20">
        <v>0</v>
      </c>
      <c r="EV40" s="20">
        <f t="shared" si="16"/>
        <v>0</v>
      </c>
      <c r="EW40" s="20">
        <v>1</v>
      </c>
      <c r="EX40" s="20">
        <v>1</v>
      </c>
      <c r="EY40" s="20">
        <v>1</v>
      </c>
      <c r="EZ40" s="20">
        <v>1</v>
      </c>
      <c r="FA40" s="20">
        <v>1</v>
      </c>
      <c r="FB40" s="20">
        <v>0</v>
      </c>
      <c r="FC40" s="20">
        <v>1</v>
      </c>
      <c r="FD40" s="20">
        <v>1</v>
      </c>
      <c r="FE40" s="20">
        <v>1</v>
      </c>
      <c r="FF40" s="20">
        <v>1</v>
      </c>
      <c r="FG40" s="20">
        <v>0</v>
      </c>
      <c r="FH40" s="20">
        <f t="shared" si="17"/>
        <v>9</v>
      </c>
      <c r="FI40" s="20">
        <v>0</v>
      </c>
      <c r="FJ40" s="20">
        <v>0</v>
      </c>
      <c r="FK40" s="20">
        <v>0</v>
      </c>
      <c r="FL40" s="20">
        <v>0</v>
      </c>
      <c r="FM40" s="20">
        <v>0</v>
      </c>
      <c r="FN40" s="20">
        <v>1</v>
      </c>
      <c r="FO40" s="20">
        <v>0</v>
      </c>
      <c r="FP40" s="20">
        <v>0</v>
      </c>
      <c r="FQ40" s="20">
        <v>0</v>
      </c>
      <c r="FR40" s="20">
        <v>0</v>
      </c>
      <c r="FS40" s="20">
        <v>0</v>
      </c>
      <c r="FT40" s="20">
        <f t="shared" si="18"/>
        <v>1</v>
      </c>
      <c r="FU40" s="20" t="s">
        <v>774</v>
      </c>
      <c r="FV40" s="20">
        <f t="shared" si="19"/>
        <v>0</v>
      </c>
      <c r="FW40" s="20">
        <f t="shared" si="20"/>
        <v>0</v>
      </c>
      <c r="FX40" s="20">
        <f t="shared" si="21"/>
        <v>0</v>
      </c>
      <c r="FY40" s="20">
        <f t="shared" si="22"/>
        <v>0</v>
      </c>
      <c r="FZ40" s="20">
        <f t="shared" si="23"/>
        <v>0</v>
      </c>
      <c r="GA40" s="20">
        <f t="shared" si="24"/>
        <v>0</v>
      </c>
      <c r="GB40" s="20">
        <f t="shared" si="25"/>
        <v>0</v>
      </c>
      <c r="GC40" s="20">
        <f t="shared" si="26"/>
        <v>0</v>
      </c>
      <c r="GD40" s="20">
        <f t="shared" si="27"/>
        <v>0</v>
      </c>
      <c r="GE40" s="20">
        <f t="shared" si="28"/>
        <v>0</v>
      </c>
      <c r="GF40" s="20">
        <f t="shared" si="29"/>
        <v>0</v>
      </c>
      <c r="GG40" s="64">
        <f t="shared" si="30"/>
        <v>0</v>
      </c>
      <c r="GH40" s="20">
        <f t="shared" si="31"/>
        <v>0</v>
      </c>
      <c r="GI40" s="20">
        <f t="shared" si="32"/>
        <v>0</v>
      </c>
      <c r="GJ40" s="20">
        <f t="shared" si="33"/>
        <v>0</v>
      </c>
      <c r="GK40" s="20">
        <f t="shared" si="34"/>
        <v>0</v>
      </c>
      <c r="GL40" s="20">
        <f t="shared" si="35"/>
        <v>0</v>
      </c>
      <c r="GM40" s="20">
        <f t="shared" si="36"/>
        <v>0</v>
      </c>
      <c r="GN40" s="20">
        <f t="shared" si="37"/>
        <v>0</v>
      </c>
      <c r="GO40" s="20">
        <f t="shared" si="38"/>
        <v>0</v>
      </c>
      <c r="GP40" s="20">
        <f t="shared" si="39"/>
        <v>0</v>
      </c>
      <c r="GQ40" s="20">
        <f t="shared" si="40"/>
        <v>0</v>
      </c>
      <c r="GR40" s="20">
        <f t="shared" si="41"/>
        <v>0</v>
      </c>
      <c r="GS40" s="64">
        <f t="shared" si="42"/>
        <v>0</v>
      </c>
      <c r="GT40" s="20">
        <f t="shared" si="43"/>
        <v>0</v>
      </c>
      <c r="GU40" s="20">
        <f t="shared" si="44"/>
        <v>0</v>
      </c>
      <c r="GV40" s="20">
        <f t="shared" si="45"/>
        <v>0</v>
      </c>
      <c r="GW40" s="20">
        <f t="shared" si="46"/>
        <v>0</v>
      </c>
      <c r="GX40" s="20">
        <f t="shared" si="47"/>
        <v>0</v>
      </c>
      <c r="GY40" s="20">
        <f t="shared" si="48"/>
        <v>0</v>
      </c>
      <c r="GZ40" s="20">
        <f t="shared" si="49"/>
        <v>0</v>
      </c>
      <c r="HA40" s="20">
        <f t="shared" si="50"/>
        <v>0</v>
      </c>
      <c r="HB40" s="20">
        <f t="shared" si="51"/>
        <v>0</v>
      </c>
      <c r="HC40" s="20">
        <f t="shared" si="52"/>
        <v>0</v>
      </c>
      <c r="HD40" s="20">
        <f t="shared" si="53"/>
        <v>0</v>
      </c>
      <c r="HE40" s="64">
        <f t="shared" si="54"/>
        <v>0</v>
      </c>
      <c r="HF40" s="20">
        <f t="shared" si="55"/>
        <v>0</v>
      </c>
      <c r="HG40" s="20">
        <f t="shared" si="56"/>
        <v>0</v>
      </c>
      <c r="HH40" s="20">
        <f t="shared" si="57"/>
        <v>1</v>
      </c>
      <c r="HI40" s="20">
        <f t="shared" si="58"/>
        <v>1</v>
      </c>
      <c r="HJ40" s="20">
        <f t="shared" si="59"/>
        <v>1</v>
      </c>
      <c r="HK40" s="20">
        <f t="shared" si="60"/>
        <v>0</v>
      </c>
      <c r="HL40" s="20">
        <f t="shared" si="61"/>
        <v>1</v>
      </c>
      <c r="HM40" s="20">
        <f t="shared" si="62"/>
        <v>1</v>
      </c>
      <c r="HN40" s="20">
        <f t="shared" si="63"/>
        <v>1</v>
      </c>
      <c r="HO40" s="20">
        <f t="shared" si="64"/>
        <v>1</v>
      </c>
      <c r="HP40" s="20">
        <f t="shared" si="65"/>
        <v>1</v>
      </c>
      <c r="HQ40" s="64">
        <f t="shared" si="66"/>
        <v>8</v>
      </c>
      <c r="HR40" s="20" t="s">
        <v>774</v>
      </c>
    </row>
    <row r="41" spans="1:226" ht="12.6" customHeight="1" x14ac:dyDescent="0.2">
      <c r="A41" s="20" t="s">
        <v>916</v>
      </c>
      <c r="B41" s="2" t="s">
        <v>52</v>
      </c>
      <c r="C41" s="2" t="s">
        <v>900</v>
      </c>
      <c r="D41" s="2" t="s">
        <v>761</v>
      </c>
      <c r="E41" s="2" t="s">
        <v>1183</v>
      </c>
      <c r="F41" s="2" t="s">
        <v>13</v>
      </c>
      <c r="G41" s="2" t="s">
        <v>1223</v>
      </c>
      <c r="H41" s="2">
        <v>7</v>
      </c>
      <c r="I41" s="2">
        <v>18</v>
      </c>
      <c r="J41" s="21">
        <v>2024</v>
      </c>
      <c r="K41" s="2" t="s">
        <v>246</v>
      </c>
      <c r="L41" s="2" t="s">
        <v>116</v>
      </c>
      <c r="M41" s="2" t="s">
        <v>246</v>
      </c>
      <c r="N41" s="2" t="s">
        <v>116</v>
      </c>
      <c r="O41" s="2" t="s">
        <v>246</v>
      </c>
      <c r="P41" s="2" t="s">
        <v>246</v>
      </c>
      <c r="Q41" s="2" t="s">
        <v>1237</v>
      </c>
      <c r="R41" s="2" t="s">
        <v>246</v>
      </c>
      <c r="S41" s="2" t="s">
        <v>1237</v>
      </c>
      <c r="T41" s="2" t="s">
        <v>246</v>
      </c>
      <c r="U41" s="2" t="s">
        <v>246</v>
      </c>
      <c r="V41" s="2" t="s">
        <v>246</v>
      </c>
      <c r="W41" s="2" t="s">
        <v>246</v>
      </c>
      <c r="X41" s="2" t="s">
        <v>1237</v>
      </c>
      <c r="Y41" s="2" t="s">
        <v>246</v>
      </c>
      <c r="Z41" s="2" t="s">
        <v>1237</v>
      </c>
      <c r="AA41" s="2" t="s">
        <v>246</v>
      </c>
      <c r="AB41" s="2" t="s">
        <v>246</v>
      </c>
      <c r="AC41" s="2" t="s">
        <v>246</v>
      </c>
      <c r="AD41" s="61">
        <v>73</v>
      </c>
      <c r="AE41" s="61">
        <v>0</v>
      </c>
      <c r="AF41" s="61">
        <v>0</v>
      </c>
      <c r="AG41" s="61">
        <v>0</v>
      </c>
      <c r="AH41" s="61">
        <v>0</v>
      </c>
      <c r="AI41" s="61">
        <v>36</v>
      </c>
      <c r="AJ41" s="61">
        <v>9</v>
      </c>
      <c r="AK41" s="61">
        <v>55</v>
      </c>
      <c r="AL41" s="61">
        <v>9</v>
      </c>
      <c r="AM41" s="61">
        <v>64</v>
      </c>
      <c r="AN41" s="61">
        <v>36</v>
      </c>
      <c r="AO41" s="62">
        <f t="shared" si="4"/>
        <v>0</v>
      </c>
      <c r="AP41" s="62">
        <f t="shared" si="5"/>
        <v>0</v>
      </c>
      <c r="AQ41" s="62">
        <f t="shared" si="6"/>
        <v>0</v>
      </c>
      <c r="AR41" s="62">
        <f t="shared" si="7"/>
        <v>64</v>
      </c>
      <c r="AS41" s="20">
        <v>1</v>
      </c>
      <c r="AT41" s="20">
        <v>0</v>
      </c>
      <c r="AU41" s="20">
        <v>1</v>
      </c>
      <c r="AV41" s="20">
        <v>1</v>
      </c>
      <c r="AW41" s="20">
        <v>1</v>
      </c>
      <c r="AX41" s="20">
        <v>1</v>
      </c>
      <c r="AY41" s="20">
        <v>1</v>
      </c>
      <c r="AZ41" s="20">
        <v>0</v>
      </c>
      <c r="BA41" s="20">
        <v>1</v>
      </c>
      <c r="BB41" s="20">
        <v>0</v>
      </c>
      <c r="BC41" s="20">
        <v>1</v>
      </c>
      <c r="BD41" s="20">
        <f t="shared" si="8"/>
        <v>8</v>
      </c>
      <c r="BE41" s="20">
        <v>0</v>
      </c>
      <c r="BF41" s="20">
        <v>0</v>
      </c>
      <c r="BG41" s="20">
        <v>0</v>
      </c>
      <c r="BH41" s="20">
        <v>0</v>
      </c>
      <c r="BI41" s="20">
        <v>0</v>
      </c>
      <c r="BJ41" s="20">
        <v>0</v>
      </c>
      <c r="BK41" s="20">
        <v>0</v>
      </c>
      <c r="BL41" s="20">
        <v>0</v>
      </c>
      <c r="BM41" s="20">
        <v>0</v>
      </c>
      <c r="BN41" s="20">
        <v>0</v>
      </c>
      <c r="BO41" s="20">
        <v>0</v>
      </c>
      <c r="BP41" s="20">
        <f t="shared" si="9"/>
        <v>0</v>
      </c>
      <c r="BQ41" s="20">
        <v>0</v>
      </c>
      <c r="BR41" s="20">
        <v>0</v>
      </c>
      <c r="BS41" s="20">
        <v>0</v>
      </c>
      <c r="BT41" s="20">
        <v>0</v>
      </c>
      <c r="BU41" s="20">
        <v>0</v>
      </c>
      <c r="BV41" s="20">
        <v>0</v>
      </c>
      <c r="BW41" s="20">
        <v>0</v>
      </c>
      <c r="BX41" s="20">
        <v>0</v>
      </c>
      <c r="BY41" s="20">
        <v>0</v>
      </c>
      <c r="BZ41" s="20">
        <v>0</v>
      </c>
      <c r="CA41" s="20">
        <v>0</v>
      </c>
      <c r="CB41" s="20">
        <f t="shared" si="10"/>
        <v>0</v>
      </c>
      <c r="CC41" s="20">
        <v>0</v>
      </c>
      <c r="CD41" s="20">
        <v>0</v>
      </c>
      <c r="CE41" s="20">
        <v>0</v>
      </c>
      <c r="CF41" s="20">
        <v>0</v>
      </c>
      <c r="CG41" s="20">
        <v>0</v>
      </c>
      <c r="CH41" s="20">
        <v>0</v>
      </c>
      <c r="CI41" s="20">
        <v>0</v>
      </c>
      <c r="CJ41" s="20">
        <v>0</v>
      </c>
      <c r="CK41" s="20">
        <v>0</v>
      </c>
      <c r="CL41" s="20">
        <v>0</v>
      </c>
      <c r="CM41" s="20">
        <v>0</v>
      </c>
      <c r="CN41" s="20">
        <f t="shared" si="11"/>
        <v>0</v>
      </c>
      <c r="CO41" s="20">
        <v>0</v>
      </c>
      <c r="CP41" s="20">
        <v>0</v>
      </c>
      <c r="CQ41" s="20">
        <v>0</v>
      </c>
      <c r="CR41" s="20">
        <v>0</v>
      </c>
      <c r="CS41" s="20">
        <v>0</v>
      </c>
      <c r="CT41" s="20">
        <v>0</v>
      </c>
      <c r="CU41" s="20">
        <v>0</v>
      </c>
      <c r="CV41" s="20">
        <v>0</v>
      </c>
      <c r="CW41" s="20">
        <v>0</v>
      </c>
      <c r="CX41" s="20">
        <v>0</v>
      </c>
      <c r="CY41" s="20">
        <v>0</v>
      </c>
      <c r="CZ41" s="20">
        <f t="shared" si="12"/>
        <v>0</v>
      </c>
      <c r="DA41" s="20">
        <v>0</v>
      </c>
      <c r="DB41" s="20">
        <v>1</v>
      </c>
      <c r="DC41" s="20">
        <v>0</v>
      </c>
      <c r="DD41" s="20">
        <v>0</v>
      </c>
      <c r="DE41" s="20">
        <v>1</v>
      </c>
      <c r="DF41" s="20">
        <v>0</v>
      </c>
      <c r="DG41" s="20">
        <v>0</v>
      </c>
      <c r="DH41" s="20">
        <v>1</v>
      </c>
      <c r="DI41" s="20">
        <v>0</v>
      </c>
      <c r="DJ41" s="20">
        <v>1</v>
      </c>
      <c r="DK41" s="20">
        <v>0</v>
      </c>
      <c r="DL41" s="20">
        <f t="shared" si="13"/>
        <v>4</v>
      </c>
      <c r="DM41" s="20">
        <v>0</v>
      </c>
      <c r="DN41" s="20">
        <v>0</v>
      </c>
      <c r="DO41" s="20">
        <v>0</v>
      </c>
      <c r="DP41" s="20">
        <v>0</v>
      </c>
      <c r="DQ41" s="20">
        <v>0</v>
      </c>
      <c r="DR41" s="20">
        <v>1</v>
      </c>
      <c r="DS41" s="20">
        <v>0</v>
      </c>
      <c r="DT41" s="20">
        <v>0</v>
      </c>
      <c r="DU41" s="20">
        <v>0</v>
      </c>
      <c r="DV41" s="20">
        <v>0</v>
      </c>
      <c r="DW41" s="20">
        <v>0</v>
      </c>
      <c r="DX41" s="20">
        <f t="shared" si="14"/>
        <v>1</v>
      </c>
      <c r="DY41" s="20">
        <v>1</v>
      </c>
      <c r="DZ41" s="20">
        <v>1</v>
      </c>
      <c r="EA41" s="20">
        <v>1</v>
      </c>
      <c r="EB41" s="20">
        <v>1</v>
      </c>
      <c r="EC41" s="20">
        <v>0</v>
      </c>
      <c r="ED41" s="20">
        <v>0</v>
      </c>
      <c r="EE41" s="20">
        <v>1</v>
      </c>
      <c r="EF41" s="20">
        <v>0</v>
      </c>
      <c r="EG41" s="20">
        <v>0</v>
      </c>
      <c r="EH41" s="20">
        <v>0</v>
      </c>
      <c r="EI41" s="20">
        <v>1</v>
      </c>
      <c r="EJ41" s="20">
        <f t="shared" si="15"/>
        <v>6</v>
      </c>
      <c r="EK41" s="20">
        <v>0</v>
      </c>
      <c r="EL41" s="20">
        <v>0</v>
      </c>
      <c r="EM41" s="20">
        <v>0</v>
      </c>
      <c r="EN41" s="20">
        <v>0</v>
      </c>
      <c r="EO41" s="20">
        <v>0</v>
      </c>
      <c r="EP41" s="20">
        <v>1</v>
      </c>
      <c r="EQ41" s="20">
        <v>0</v>
      </c>
      <c r="ER41" s="20">
        <v>0</v>
      </c>
      <c r="ES41" s="20">
        <v>0</v>
      </c>
      <c r="ET41" s="20">
        <v>0</v>
      </c>
      <c r="EU41" s="20">
        <v>0</v>
      </c>
      <c r="EV41" s="20">
        <f t="shared" si="16"/>
        <v>1</v>
      </c>
      <c r="EW41" s="20">
        <v>0</v>
      </c>
      <c r="EX41" s="20">
        <v>1</v>
      </c>
      <c r="EY41" s="20">
        <v>1</v>
      </c>
      <c r="EZ41" s="20">
        <v>1</v>
      </c>
      <c r="FA41" s="20">
        <v>0</v>
      </c>
      <c r="FB41" s="20">
        <v>0</v>
      </c>
      <c r="FC41" s="20">
        <v>0</v>
      </c>
      <c r="FD41" s="20">
        <v>1</v>
      </c>
      <c r="FE41" s="20">
        <v>1</v>
      </c>
      <c r="FF41" s="20">
        <v>1</v>
      </c>
      <c r="FG41" s="20">
        <v>1</v>
      </c>
      <c r="FH41" s="20">
        <f t="shared" si="17"/>
        <v>7</v>
      </c>
      <c r="FI41" s="20">
        <v>1</v>
      </c>
      <c r="FJ41" s="20">
        <v>0</v>
      </c>
      <c r="FK41" s="20">
        <v>0</v>
      </c>
      <c r="FL41" s="20">
        <v>0</v>
      </c>
      <c r="FM41" s="20">
        <v>1</v>
      </c>
      <c r="FN41" s="20">
        <v>1</v>
      </c>
      <c r="FO41" s="20">
        <v>1</v>
      </c>
      <c r="FP41" s="20">
        <v>0</v>
      </c>
      <c r="FQ41" s="20">
        <v>0</v>
      </c>
      <c r="FR41" s="20">
        <v>0</v>
      </c>
      <c r="FS41" s="20">
        <v>0</v>
      </c>
      <c r="FT41" s="20">
        <f t="shared" si="18"/>
        <v>4</v>
      </c>
      <c r="FV41" s="20">
        <f t="shared" si="19"/>
        <v>0</v>
      </c>
      <c r="FW41" s="20">
        <f t="shared" si="20"/>
        <v>0</v>
      </c>
      <c r="FX41" s="20">
        <f t="shared" si="21"/>
        <v>0</v>
      </c>
      <c r="FY41" s="20">
        <f t="shared" si="22"/>
        <v>0</v>
      </c>
      <c r="FZ41" s="20">
        <f t="shared" si="23"/>
        <v>0</v>
      </c>
      <c r="GA41" s="20">
        <f t="shared" si="24"/>
        <v>0</v>
      </c>
      <c r="GB41" s="20">
        <f t="shared" si="25"/>
        <v>0</v>
      </c>
      <c r="GC41" s="20">
        <f t="shared" si="26"/>
        <v>0</v>
      </c>
      <c r="GD41" s="20">
        <f t="shared" si="27"/>
        <v>0</v>
      </c>
      <c r="GE41" s="20">
        <f t="shared" si="28"/>
        <v>0</v>
      </c>
      <c r="GF41" s="20">
        <f t="shared" si="29"/>
        <v>0</v>
      </c>
      <c r="GG41" s="64">
        <f t="shared" si="30"/>
        <v>0</v>
      </c>
      <c r="GH41" s="20">
        <f t="shared" si="31"/>
        <v>0</v>
      </c>
      <c r="GI41" s="20">
        <f t="shared" si="32"/>
        <v>0</v>
      </c>
      <c r="GJ41" s="20">
        <f t="shared" si="33"/>
        <v>0</v>
      </c>
      <c r="GK41" s="20">
        <f t="shared" si="34"/>
        <v>0</v>
      </c>
      <c r="GL41" s="20">
        <f t="shared" si="35"/>
        <v>0</v>
      </c>
      <c r="GM41" s="20">
        <f t="shared" si="36"/>
        <v>0</v>
      </c>
      <c r="GN41" s="20">
        <f t="shared" si="37"/>
        <v>0</v>
      </c>
      <c r="GO41" s="20">
        <f t="shared" si="38"/>
        <v>0</v>
      </c>
      <c r="GP41" s="20">
        <f t="shared" si="39"/>
        <v>0</v>
      </c>
      <c r="GQ41" s="20">
        <f t="shared" si="40"/>
        <v>0</v>
      </c>
      <c r="GR41" s="20">
        <f t="shared" si="41"/>
        <v>0</v>
      </c>
      <c r="GS41" s="64">
        <f t="shared" si="42"/>
        <v>0</v>
      </c>
      <c r="GT41" s="20">
        <f t="shared" si="43"/>
        <v>0</v>
      </c>
      <c r="GU41" s="20">
        <f t="shared" si="44"/>
        <v>0</v>
      </c>
      <c r="GV41" s="20">
        <f t="shared" si="45"/>
        <v>0</v>
      </c>
      <c r="GW41" s="20">
        <f t="shared" si="46"/>
        <v>0</v>
      </c>
      <c r="GX41" s="20">
        <f t="shared" si="47"/>
        <v>0</v>
      </c>
      <c r="GY41" s="20">
        <f t="shared" si="48"/>
        <v>0</v>
      </c>
      <c r="GZ41" s="20">
        <f t="shared" si="49"/>
        <v>0</v>
      </c>
      <c r="HA41" s="20">
        <f t="shared" si="50"/>
        <v>0</v>
      </c>
      <c r="HB41" s="20">
        <f t="shared" si="51"/>
        <v>0</v>
      </c>
      <c r="HC41" s="20">
        <f t="shared" si="52"/>
        <v>0</v>
      </c>
      <c r="HD41" s="20">
        <f t="shared" si="53"/>
        <v>0</v>
      </c>
      <c r="HE41" s="64">
        <f t="shared" si="54"/>
        <v>0</v>
      </c>
      <c r="HF41" s="20">
        <f t="shared" si="55"/>
        <v>1</v>
      </c>
      <c r="HG41" s="20">
        <f t="shared" si="56"/>
        <v>1</v>
      </c>
      <c r="HH41" s="20">
        <f t="shared" si="57"/>
        <v>1</v>
      </c>
      <c r="HI41" s="20">
        <f t="shared" si="58"/>
        <v>1</v>
      </c>
      <c r="HJ41" s="20">
        <f t="shared" si="59"/>
        <v>0</v>
      </c>
      <c r="HK41" s="20">
        <f t="shared" si="60"/>
        <v>1</v>
      </c>
      <c r="HL41" s="20">
        <f t="shared" si="61"/>
        <v>1</v>
      </c>
      <c r="HM41" s="20">
        <f t="shared" si="62"/>
        <v>0</v>
      </c>
      <c r="HN41" s="20">
        <f t="shared" si="63"/>
        <v>0</v>
      </c>
      <c r="HO41" s="20">
        <f t="shared" si="64"/>
        <v>0</v>
      </c>
      <c r="HP41" s="20">
        <f t="shared" si="65"/>
        <v>1</v>
      </c>
      <c r="HQ41" s="64">
        <f t="shared" si="66"/>
        <v>7</v>
      </c>
    </row>
    <row r="42" spans="1:226" ht="12.6" customHeight="1" x14ac:dyDescent="0.2">
      <c r="A42" s="20" t="s">
        <v>916</v>
      </c>
      <c r="B42" s="2" t="s">
        <v>65</v>
      </c>
      <c r="C42" s="2" t="s">
        <v>901</v>
      </c>
      <c r="D42" s="2" t="s">
        <v>761</v>
      </c>
      <c r="E42" s="2" t="s">
        <v>1183</v>
      </c>
      <c r="F42" s="2" t="s">
        <v>13</v>
      </c>
      <c r="G42" s="2" t="s">
        <v>1223</v>
      </c>
      <c r="H42" s="2">
        <v>7</v>
      </c>
      <c r="I42" s="2">
        <v>17</v>
      </c>
      <c r="J42" s="21">
        <v>2024</v>
      </c>
      <c r="K42" s="2" t="s">
        <v>116</v>
      </c>
      <c r="L42" s="2" t="s">
        <v>246</v>
      </c>
      <c r="M42" s="2" t="s">
        <v>246</v>
      </c>
      <c r="N42" s="2" t="s">
        <v>246</v>
      </c>
      <c r="O42" s="2" t="s">
        <v>246</v>
      </c>
      <c r="P42" s="2" t="s">
        <v>246</v>
      </c>
      <c r="Q42" s="2" t="s">
        <v>1237</v>
      </c>
      <c r="R42" s="2" t="s">
        <v>116</v>
      </c>
      <c r="S42" s="2" t="s">
        <v>1242</v>
      </c>
      <c r="T42" s="2" t="s">
        <v>116</v>
      </c>
      <c r="U42" s="2" t="s">
        <v>246</v>
      </c>
      <c r="V42" s="2" t="s">
        <v>246</v>
      </c>
      <c r="W42" s="2" t="s">
        <v>246</v>
      </c>
      <c r="X42" s="2" t="s">
        <v>1237</v>
      </c>
      <c r="Y42" s="2" t="s">
        <v>116</v>
      </c>
      <c r="Z42" s="2" t="s">
        <v>1242</v>
      </c>
      <c r="AA42" s="2" t="s">
        <v>246</v>
      </c>
      <c r="AB42" s="2" t="s">
        <v>246</v>
      </c>
      <c r="AC42" s="2" t="s">
        <v>246</v>
      </c>
      <c r="AD42" s="61">
        <v>0</v>
      </c>
      <c r="AE42" s="61">
        <v>0</v>
      </c>
      <c r="AF42" s="61">
        <v>0</v>
      </c>
      <c r="AG42" s="61">
        <v>0</v>
      </c>
      <c r="AH42" s="61">
        <v>0</v>
      </c>
      <c r="AI42" s="61">
        <v>73</v>
      </c>
      <c r="AJ42" s="61">
        <v>18</v>
      </c>
      <c r="AK42" s="61">
        <v>0</v>
      </c>
      <c r="AL42" s="61">
        <v>0</v>
      </c>
      <c r="AM42" s="61">
        <v>64</v>
      </c>
      <c r="AN42" s="61">
        <v>0</v>
      </c>
      <c r="AO42" s="62">
        <f t="shared" si="4"/>
        <v>0</v>
      </c>
      <c r="AP42" s="62">
        <f t="shared" si="5"/>
        <v>0</v>
      </c>
      <c r="AQ42" s="62">
        <f t="shared" si="6"/>
        <v>0</v>
      </c>
      <c r="AR42" s="62">
        <f t="shared" si="7"/>
        <v>18</v>
      </c>
      <c r="AS42" s="20">
        <v>0</v>
      </c>
      <c r="AT42" s="20">
        <v>0</v>
      </c>
      <c r="AU42" s="20">
        <v>0</v>
      </c>
      <c r="AV42" s="20">
        <v>0</v>
      </c>
      <c r="AW42" s="20">
        <v>0</v>
      </c>
      <c r="AX42" s="20">
        <v>0</v>
      </c>
      <c r="AY42" s="20">
        <v>0</v>
      </c>
      <c r="AZ42" s="20">
        <v>0</v>
      </c>
      <c r="BA42" s="20">
        <v>0</v>
      </c>
      <c r="BB42" s="20">
        <v>0</v>
      </c>
      <c r="BC42" s="20">
        <v>0</v>
      </c>
      <c r="BD42" s="20">
        <f t="shared" si="8"/>
        <v>0</v>
      </c>
      <c r="BE42" s="20">
        <v>0</v>
      </c>
      <c r="BF42" s="20">
        <v>0</v>
      </c>
      <c r="BG42" s="20">
        <v>0</v>
      </c>
      <c r="BH42" s="20">
        <v>0</v>
      </c>
      <c r="BI42" s="20">
        <v>0</v>
      </c>
      <c r="BJ42" s="20">
        <v>0</v>
      </c>
      <c r="BK42" s="20">
        <v>0</v>
      </c>
      <c r="BL42" s="20">
        <v>0</v>
      </c>
      <c r="BM42" s="20">
        <v>0</v>
      </c>
      <c r="BN42" s="20">
        <v>0</v>
      </c>
      <c r="BO42" s="20">
        <v>0</v>
      </c>
      <c r="BP42" s="20">
        <f t="shared" si="9"/>
        <v>0</v>
      </c>
      <c r="BQ42" s="20">
        <v>0</v>
      </c>
      <c r="BR42" s="20">
        <v>0</v>
      </c>
      <c r="BS42" s="20">
        <v>0</v>
      </c>
      <c r="BT42" s="20">
        <v>0</v>
      </c>
      <c r="BU42" s="20">
        <v>0</v>
      </c>
      <c r="BV42" s="20">
        <v>0</v>
      </c>
      <c r="BW42" s="20">
        <v>0</v>
      </c>
      <c r="BX42" s="20">
        <v>0</v>
      </c>
      <c r="BY42" s="20">
        <v>0</v>
      </c>
      <c r="BZ42" s="20">
        <v>0</v>
      </c>
      <c r="CA42" s="20">
        <v>0</v>
      </c>
      <c r="CB42" s="20">
        <f t="shared" si="10"/>
        <v>0</v>
      </c>
      <c r="CC42" s="20">
        <v>0</v>
      </c>
      <c r="CD42" s="20">
        <v>0</v>
      </c>
      <c r="CE42" s="20">
        <v>0</v>
      </c>
      <c r="CF42" s="20">
        <v>0</v>
      </c>
      <c r="CG42" s="20">
        <v>0</v>
      </c>
      <c r="CH42" s="20">
        <v>0</v>
      </c>
      <c r="CI42" s="20">
        <v>0</v>
      </c>
      <c r="CJ42" s="20">
        <v>0</v>
      </c>
      <c r="CK42" s="20">
        <v>0</v>
      </c>
      <c r="CL42" s="20">
        <v>0</v>
      </c>
      <c r="CM42" s="20">
        <v>0</v>
      </c>
      <c r="CN42" s="20">
        <f t="shared" si="11"/>
        <v>0</v>
      </c>
      <c r="CO42" s="20">
        <v>0</v>
      </c>
      <c r="CP42" s="20">
        <v>0</v>
      </c>
      <c r="CQ42" s="20">
        <v>0</v>
      </c>
      <c r="CR42" s="20">
        <v>0</v>
      </c>
      <c r="CS42" s="20">
        <v>0</v>
      </c>
      <c r="CT42" s="20">
        <v>0</v>
      </c>
      <c r="CU42" s="20">
        <v>0</v>
      </c>
      <c r="CV42" s="20">
        <v>0</v>
      </c>
      <c r="CW42" s="20">
        <v>0</v>
      </c>
      <c r="CX42" s="20">
        <v>0</v>
      </c>
      <c r="CY42" s="20">
        <v>0</v>
      </c>
      <c r="CZ42" s="20">
        <f t="shared" si="12"/>
        <v>0</v>
      </c>
      <c r="DA42" s="20">
        <v>1</v>
      </c>
      <c r="DB42" s="20">
        <v>1</v>
      </c>
      <c r="DC42" s="20">
        <v>0</v>
      </c>
      <c r="DD42" s="20">
        <v>0</v>
      </c>
      <c r="DE42" s="20">
        <v>1</v>
      </c>
      <c r="DF42" s="20">
        <v>1</v>
      </c>
      <c r="DG42" s="20">
        <v>1</v>
      </c>
      <c r="DH42" s="20">
        <v>1</v>
      </c>
      <c r="DI42" s="20">
        <v>1</v>
      </c>
      <c r="DJ42" s="20">
        <v>0</v>
      </c>
      <c r="DK42" s="20">
        <v>1</v>
      </c>
      <c r="DL42" s="20">
        <f t="shared" si="13"/>
        <v>8</v>
      </c>
      <c r="DM42" s="20">
        <v>0</v>
      </c>
      <c r="DN42" s="20">
        <v>0</v>
      </c>
      <c r="DO42" s="20">
        <v>0</v>
      </c>
      <c r="DP42" s="20">
        <v>1</v>
      </c>
      <c r="DQ42" s="20">
        <v>0</v>
      </c>
      <c r="DR42" s="20">
        <v>0</v>
      </c>
      <c r="DS42" s="20">
        <v>0</v>
      </c>
      <c r="DT42" s="20">
        <v>0</v>
      </c>
      <c r="DU42" s="20">
        <v>0</v>
      </c>
      <c r="DV42" s="20">
        <v>1</v>
      </c>
      <c r="DW42" s="20">
        <v>0</v>
      </c>
      <c r="DX42" s="20">
        <f t="shared" si="14"/>
        <v>2</v>
      </c>
      <c r="DY42" s="20">
        <v>0</v>
      </c>
      <c r="DZ42" s="20">
        <v>0</v>
      </c>
      <c r="EA42" s="20">
        <v>0</v>
      </c>
      <c r="EB42" s="20">
        <v>0</v>
      </c>
      <c r="EC42" s="20">
        <v>0</v>
      </c>
      <c r="ED42" s="20">
        <v>0</v>
      </c>
      <c r="EE42" s="20">
        <v>0</v>
      </c>
      <c r="EF42" s="20">
        <v>0</v>
      </c>
      <c r="EG42" s="20">
        <v>0</v>
      </c>
      <c r="EH42" s="20">
        <v>0</v>
      </c>
      <c r="EI42" s="20">
        <v>0</v>
      </c>
      <c r="EJ42" s="20">
        <f t="shared" si="15"/>
        <v>0</v>
      </c>
      <c r="EK42" s="20">
        <v>0</v>
      </c>
      <c r="EL42" s="20">
        <v>0</v>
      </c>
      <c r="EM42" s="20">
        <v>0</v>
      </c>
      <c r="EN42" s="20">
        <v>0</v>
      </c>
      <c r="EO42" s="20">
        <v>0</v>
      </c>
      <c r="EP42" s="20">
        <v>0</v>
      </c>
      <c r="EQ42" s="20">
        <v>0</v>
      </c>
      <c r="ER42" s="20">
        <v>0</v>
      </c>
      <c r="ES42" s="20">
        <v>0</v>
      </c>
      <c r="ET42" s="20">
        <v>0</v>
      </c>
      <c r="EU42" s="20">
        <v>0</v>
      </c>
      <c r="EV42" s="20">
        <f t="shared" si="16"/>
        <v>0</v>
      </c>
      <c r="EW42" s="20">
        <v>1</v>
      </c>
      <c r="EX42" s="20">
        <v>0</v>
      </c>
      <c r="EY42" s="20">
        <v>1</v>
      </c>
      <c r="EZ42" s="20">
        <v>1</v>
      </c>
      <c r="FA42" s="20">
        <v>1</v>
      </c>
      <c r="FB42" s="20">
        <v>1</v>
      </c>
      <c r="FC42" s="20">
        <v>0</v>
      </c>
      <c r="FD42" s="20">
        <v>0</v>
      </c>
      <c r="FE42" s="20">
        <v>1</v>
      </c>
      <c r="FF42" s="20">
        <v>1</v>
      </c>
      <c r="FG42" s="20">
        <v>0</v>
      </c>
      <c r="FH42" s="20">
        <f t="shared" si="17"/>
        <v>7</v>
      </c>
      <c r="FI42" s="20">
        <v>0</v>
      </c>
      <c r="FJ42" s="20">
        <v>0</v>
      </c>
      <c r="FK42" s="20">
        <v>0</v>
      </c>
      <c r="FL42" s="20">
        <v>0</v>
      </c>
      <c r="FM42" s="20">
        <v>0</v>
      </c>
      <c r="FN42" s="20">
        <v>0</v>
      </c>
      <c r="FO42" s="20">
        <v>0</v>
      </c>
      <c r="FP42" s="20">
        <v>0</v>
      </c>
      <c r="FQ42" s="20">
        <v>0</v>
      </c>
      <c r="FR42" s="20">
        <v>0</v>
      </c>
      <c r="FS42" s="20">
        <v>0</v>
      </c>
      <c r="FT42" s="20">
        <f t="shared" si="18"/>
        <v>0</v>
      </c>
      <c r="FV42" s="20">
        <f t="shared" si="19"/>
        <v>0</v>
      </c>
      <c r="FW42" s="20">
        <f t="shared" si="20"/>
        <v>0</v>
      </c>
      <c r="FX42" s="20">
        <f t="shared" si="21"/>
        <v>0</v>
      </c>
      <c r="FY42" s="20">
        <f t="shared" si="22"/>
        <v>0</v>
      </c>
      <c r="FZ42" s="20">
        <f t="shared" si="23"/>
        <v>0</v>
      </c>
      <c r="GA42" s="20">
        <f t="shared" si="24"/>
        <v>0</v>
      </c>
      <c r="GB42" s="20">
        <f t="shared" si="25"/>
        <v>0</v>
      </c>
      <c r="GC42" s="20">
        <f t="shared" si="26"/>
        <v>0</v>
      </c>
      <c r="GD42" s="20">
        <f t="shared" si="27"/>
        <v>0</v>
      </c>
      <c r="GE42" s="20">
        <f t="shared" si="28"/>
        <v>0</v>
      </c>
      <c r="GF42" s="20">
        <f t="shared" si="29"/>
        <v>0</v>
      </c>
      <c r="GG42" s="64">
        <f t="shared" si="30"/>
        <v>0</v>
      </c>
      <c r="GH42" s="20">
        <f t="shared" si="31"/>
        <v>0</v>
      </c>
      <c r="GI42" s="20">
        <f t="shared" si="32"/>
        <v>0</v>
      </c>
      <c r="GJ42" s="20">
        <f t="shared" si="33"/>
        <v>0</v>
      </c>
      <c r="GK42" s="20">
        <f t="shared" si="34"/>
        <v>0</v>
      </c>
      <c r="GL42" s="20">
        <f t="shared" si="35"/>
        <v>0</v>
      </c>
      <c r="GM42" s="20">
        <f t="shared" si="36"/>
        <v>0</v>
      </c>
      <c r="GN42" s="20">
        <f t="shared" si="37"/>
        <v>0</v>
      </c>
      <c r="GO42" s="20">
        <f t="shared" si="38"/>
        <v>0</v>
      </c>
      <c r="GP42" s="20">
        <f t="shared" si="39"/>
        <v>0</v>
      </c>
      <c r="GQ42" s="20">
        <f t="shared" si="40"/>
        <v>0</v>
      </c>
      <c r="GR42" s="20">
        <f t="shared" si="41"/>
        <v>0</v>
      </c>
      <c r="GS42" s="64">
        <f t="shared" si="42"/>
        <v>0</v>
      </c>
      <c r="GT42" s="20">
        <f t="shared" si="43"/>
        <v>0</v>
      </c>
      <c r="GU42" s="20">
        <f t="shared" si="44"/>
        <v>0</v>
      </c>
      <c r="GV42" s="20">
        <f t="shared" si="45"/>
        <v>0</v>
      </c>
      <c r="GW42" s="20">
        <f t="shared" si="46"/>
        <v>0</v>
      </c>
      <c r="GX42" s="20">
        <f t="shared" si="47"/>
        <v>0</v>
      </c>
      <c r="GY42" s="20">
        <f t="shared" si="48"/>
        <v>0</v>
      </c>
      <c r="GZ42" s="20">
        <f t="shared" si="49"/>
        <v>0</v>
      </c>
      <c r="HA42" s="20">
        <f t="shared" si="50"/>
        <v>0</v>
      </c>
      <c r="HB42" s="20">
        <f t="shared" si="51"/>
        <v>0</v>
      </c>
      <c r="HC42" s="20">
        <f t="shared" si="52"/>
        <v>0</v>
      </c>
      <c r="HD42" s="20">
        <f t="shared" si="53"/>
        <v>0</v>
      </c>
      <c r="HE42" s="64">
        <f t="shared" si="54"/>
        <v>0</v>
      </c>
      <c r="HF42" s="20">
        <f t="shared" si="55"/>
        <v>0</v>
      </c>
      <c r="HG42" s="20">
        <f t="shared" si="56"/>
        <v>0</v>
      </c>
      <c r="HH42" s="20">
        <f t="shared" si="57"/>
        <v>0</v>
      </c>
      <c r="HI42" s="20">
        <f t="shared" si="58"/>
        <v>1</v>
      </c>
      <c r="HJ42" s="20">
        <f t="shared" si="59"/>
        <v>0</v>
      </c>
      <c r="HK42" s="20">
        <f t="shared" si="60"/>
        <v>0</v>
      </c>
      <c r="HL42" s="20">
        <f t="shared" si="61"/>
        <v>0</v>
      </c>
      <c r="HM42" s="20">
        <f t="shared" si="62"/>
        <v>0</v>
      </c>
      <c r="HN42" s="20">
        <f t="shared" si="63"/>
        <v>0</v>
      </c>
      <c r="HO42" s="20">
        <f t="shared" si="64"/>
        <v>1</v>
      </c>
      <c r="HP42" s="20">
        <f t="shared" si="65"/>
        <v>0</v>
      </c>
      <c r="HQ42" s="64">
        <f t="shared" si="66"/>
        <v>2</v>
      </c>
    </row>
    <row r="43" spans="1:226" ht="12.6" customHeight="1" x14ac:dyDescent="0.2">
      <c r="A43" s="20" t="s">
        <v>916</v>
      </c>
      <c r="B43" s="2" t="s">
        <v>69</v>
      </c>
      <c r="C43" s="2" t="s">
        <v>902</v>
      </c>
      <c r="D43" s="2" t="s">
        <v>761</v>
      </c>
      <c r="E43" s="2" t="s">
        <v>1183</v>
      </c>
      <c r="F43" s="2" t="s">
        <v>13</v>
      </c>
      <c r="G43" s="2" t="s">
        <v>1223</v>
      </c>
      <c r="H43" s="2">
        <v>7</v>
      </c>
      <c r="I43" s="2">
        <v>17</v>
      </c>
      <c r="J43" s="21">
        <v>2024</v>
      </c>
      <c r="K43" s="2" t="s">
        <v>116</v>
      </c>
      <c r="L43" s="2" t="s">
        <v>246</v>
      </c>
      <c r="M43" s="2" t="s">
        <v>246</v>
      </c>
      <c r="N43" s="2" t="s">
        <v>246</v>
      </c>
      <c r="O43" s="2" t="s">
        <v>246</v>
      </c>
      <c r="P43" s="2" t="s">
        <v>246</v>
      </c>
      <c r="Q43" s="2" t="s">
        <v>1237</v>
      </c>
      <c r="R43" s="2" t="s">
        <v>246</v>
      </c>
      <c r="S43" s="2" t="s">
        <v>1237</v>
      </c>
      <c r="T43" s="2" t="s">
        <v>116</v>
      </c>
      <c r="U43" s="2" t="s">
        <v>246</v>
      </c>
      <c r="V43" s="2" t="s">
        <v>246</v>
      </c>
      <c r="W43" s="2" t="s">
        <v>246</v>
      </c>
      <c r="X43" s="2" t="s">
        <v>1237</v>
      </c>
      <c r="Y43" s="2" t="s">
        <v>246</v>
      </c>
      <c r="Z43" s="2" t="s">
        <v>1237</v>
      </c>
      <c r="AA43" s="2" t="s">
        <v>246</v>
      </c>
      <c r="AB43" s="2" t="s">
        <v>246</v>
      </c>
      <c r="AC43" s="2" t="s">
        <v>246</v>
      </c>
      <c r="AD43" s="61">
        <v>0</v>
      </c>
      <c r="AE43" s="61">
        <v>0</v>
      </c>
      <c r="AF43" s="61">
        <v>0</v>
      </c>
      <c r="AG43" s="61">
        <v>0</v>
      </c>
      <c r="AH43" s="61">
        <v>0</v>
      </c>
      <c r="AI43" s="61">
        <v>82</v>
      </c>
      <c r="AJ43" s="61">
        <v>36</v>
      </c>
      <c r="AK43" s="61">
        <v>27</v>
      </c>
      <c r="AL43" s="61">
        <v>0</v>
      </c>
      <c r="AM43" s="61">
        <v>91</v>
      </c>
      <c r="AN43" s="61">
        <v>18</v>
      </c>
      <c r="AO43" s="62">
        <f t="shared" si="4"/>
        <v>0</v>
      </c>
      <c r="AP43" s="62">
        <f t="shared" si="5"/>
        <v>0</v>
      </c>
      <c r="AQ43" s="62">
        <f t="shared" si="6"/>
        <v>0</v>
      </c>
      <c r="AR43" s="62">
        <f t="shared" si="7"/>
        <v>55</v>
      </c>
      <c r="AS43" s="20">
        <v>0</v>
      </c>
      <c r="AT43" s="20">
        <v>0</v>
      </c>
      <c r="AU43" s="20">
        <v>0</v>
      </c>
      <c r="AV43" s="20">
        <v>0</v>
      </c>
      <c r="AW43" s="20">
        <v>0</v>
      </c>
      <c r="AX43" s="20">
        <v>0</v>
      </c>
      <c r="AY43" s="20">
        <v>0</v>
      </c>
      <c r="AZ43" s="20">
        <v>0</v>
      </c>
      <c r="BA43" s="20">
        <v>0</v>
      </c>
      <c r="BB43" s="20">
        <v>0</v>
      </c>
      <c r="BC43" s="20">
        <v>0</v>
      </c>
      <c r="BD43" s="20">
        <f t="shared" si="8"/>
        <v>0</v>
      </c>
      <c r="BE43" s="20">
        <v>0</v>
      </c>
      <c r="BF43" s="20">
        <v>0</v>
      </c>
      <c r="BG43" s="20">
        <v>0</v>
      </c>
      <c r="BH43" s="20">
        <v>0</v>
      </c>
      <c r="BI43" s="20">
        <v>0</v>
      </c>
      <c r="BJ43" s="20">
        <v>0</v>
      </c>
      <c r="BK43" s="20">
        <v>0</v>
      </c>
      <c r="BL43" s="20">
        <v>0</v>
      </c>
      <c r="BM43" s="20">
        <v>0</v>
      </c>
      <c r="BN43" s="20">
        <v>0</v>
      </c>
      <c r="BO43" s="20">
        <v>0</v>
      </c>
      <c r="BP43" s="20">
        <f t="shared" si="9"/>
        <v>0</v>
      </c>
      <c r="BQ43" s="20">
        <v>0</v>
      </c>
      <c r="BR43" s="20">
        <v>0</v>
      </c>
      <c r="BS43" s="20">
        <v>0</v>
      </c>
      <c r="BT43" s="20">
        <v>0</v>
      </c>
      <c r="BU43" s="20">
        <v>0</v>
      </c>
      <c r="BV43" s="20">
        <v>0</v>
      </c>
      <c r="BW43" s="20">
        <v>0</v>
      </c>
      <c r="BX43" s="20">
        <v>0</v>
      </c>
      <c r="BY43" s="20">
        <v>0</v>
      </c>
      <c r="BZ43" s="20">
        <v>0</v>
      </c>
      <c r="CA43" s="20">
        <v>0</v>
      </c>
      <c r="CB43" s="20">
        <f t="shared" si="10"/>
        <v>0</v>
      </c>
      <c r="CC43" s="20">
        <v>0</v>
      </c>
      <c r="CD43" s="20">
        <v>0</v>
      </c>
      <c r="CE43" s="20">
        <v>0</v>
      </c>
      <c r="CF43" s="20">
        <v>0</v>
      </c>
      <c r="CG43" s="20">
        <v>0</v>
      </c>
      <c r="CH43" s="20">
        <v>0</v>
      </c>
      <c r="CI43" s="20">
        <v>0</v>
      </c>
      <c r="CJ43" s="20">
        <v>0</v>
      </c>
      <c r="CK43" s="20">
        <v>0</v>
      </c>
      <c r="CL43" s="20">
        <v>0</v>
      </c>
      <c r="CM43" s="20">
        <v>0</v>
      </c>
      <c r="CN43" s="20">
        <f t="shared" si="11"/>
        <v>0</v>
      </c>
      <c r="CO43" s="20">
        <v>0</v>
      </c>
      <c r="CP43" s="20">
        <v>0</v>
      </c>
      <c r="CQ43" s="20">
        <v>0</v>
      </c>
      <c r="CR43" s="20">
        <v>0</v>
      </c>
      <c r="CS43" s="20">
        <v>0</v>
      </c>
      <c r="CT43" s="20">
        <v>0</v>
      </c>
      <c r="CU43" s="20">
        <v>0</v>
      </c>
      <c r="CV43" s="20">
        <v>0</v>
      </c>
      <c r="CW43" s="20">
        <v>0</v>
      </c>
      <c r="CX43" s="20">
        <v>0</v>
      </c>
      <c r="CY43" s="20">
        <v>0</v>
      </c>
      <c r="CZ43" s="20">
        <f t="shared" si="12"/>
        <v>0</v>
      </c>
      <c r="DA43" s="20">
        <v>1</v>
      </c>
      <c r="DB43" s="20">
        <v>1</v>
      </c>
      <c r="DC43" s="20">
        <v>1</v>
      </c>
      <c r="DD43" s="20">
        <v>1</v>
      </c>
      <c r="DE43" s="20">
        <v>1</v>
      </c>
      <c r="DF43" s="20">
        <v>1</v>
      </c>
      <c r="DG43" s="20">
        <v>0</v>
      </c>
      <c r="DH43" s="20">
        <v>0</v>
      </c>
      <c r="DI43" s="20">
        <v>1</v>
      </c>
      <c r="DJ43" s="20">
        <v>1</v>
      </c>
      <c r="DK43" s="20">
        <v>1</v>
      </c>
      <c r="DL43" s="20">
        <f t="shared" si="13"/>
        <v>9</v>
      </c>
      <c r="DM43" s="20">
        <v>1</v>
      </c>
      <c r="DN43" s="20">
        <v>1</v>
      </c>
      <c r="DO43" s="20">
        <v>1</v>
      </c>
      <c r="DP43" s="20">
        <v>0</v>
      </c>
      <c r="DQ43" s="20">
        <v>1</v>
      </c>
      <c r="DR43" s="20">
        <v>0</v>
      </c>
      <c r="DS43" s="20">
        <v>0</v>
      </c>
      <c r="DT43" s="20">
        <v>0</v>
      </c>
      <c r="DU43" s="20">
        <v>0</v>
      </c>
      <c r="DV43" s="20">
        <v>0</v>
      </c>
      <c r="DW43" s="20">
        <v>0</v>
      </c>
      <c r="DX43" s="20">
        <f t="shared" si="14"/>
        <v>4</v>
      </c>
      <c r="DY43" s="20">
        <v>0</v>
      </c>
      <c r="DZ43" s="20">
        <v>1</v>
      </c>
      <c r="EA43" s="20">
        <v>0</v>
      </c>
      <c r="EB43" s="20">
        <v>0</v>
      </c>
      <c r="EC43" s="20">
        <v>0</v>
      </c>
      <c r="ED43" s="20">
        <v>0</v>
      </c>
      <c r="EE43" s="20">
        <v>0</v>
      </c>
      <c r="EF43" s="20">
        <v>1</v>
      </c>
      <c r="EG43" s="20">
        <v>0</v>
      </c>
      <c r="EH43" s="20">
        <v>0</v>
      </c>
      <c r="EI43" s="20">
        <v>1</v>
      </c>
      <c r="EJ43" s="20">
        <f t="shared" si="15"/>
        <v>3</v>
      </c>
      <c r="EK43" s="20">
        <v>0</v>
      </c>
      <c r="EL43" s="20">
        <v>0</v>
      </c>
      <c r="EM43" s="20">
        <v>0</v>
      </c>
      <c r="EN43" s="20">
        <v>0</v>
      </c>
      <c r="EO43" s="20">
        <v>0</v>
      </c>
      <c r="EP43" s="20">
        <v>0</v>
      </c>
      <c r="EQ43" s="20">
        <v>0</v>
      </c>
      <c r="ER43" s="20">
        <v>0</v>
      </c>
      <c r="ES43" s="20">
        <v>0</v>
      </c>
      <c r="ET43" s="20">
        <v>0</v>
      </c>
      <c r="EU43" s="20">
        <v>0</v>
      </c>
      <c r="EV43" s="20">
        <f t="shared" si="16"/>
        <v>0</v>
      </c>
      <c r="EW43" s="20">
        <v>1</v>
      </c>
      <c r="EX43" s="20">
        <v>1</v>
      </c>
      <c r="EY43" s="20">
        <v>1</v>
      </c>
      <c r="EZ43" s="20">
        <v>0</v>
      </c>
      <c r="FA43" s="20">
        <v>1</v>
      </c>
      <c r="FB43" s="20">
        <v>1</v>
      </c>
      <c r="FC43" s="20">
        <v>1</v>
      </c>
      <c r="FD43" s="20">
        <v>1</v>
      </c>
      <c r="FE43" s="20">
        <v>1</v>
      </c>
      <c r="FF43" s="20">
        <v>1</v>
      </c>
      <c r="FG43" s="20">
        <v>1</v>
      </c>
      <c r="FH43" s="20">
        <f t="shared" si="17"/>
        <v>10</v>
      </c>
      <c r="FI43" s="20">
        <v>0</v>
      </c>
      <c r="FJ43" s="20">
        <v>0</v>
      </c>
      <c r="FK43" s="20">
        <v>0</v>
      </c>
      <c r="FL43" s="20">
        <v>1</v>
      </c>
      <c r="FM43" s="20">
        <v>1</v>
      </c>
      <c r="FN43" s="20">
        <v>0</v>
      </c>
      <c r="FO43" s="20">
        <v>0</v>
      </c>
      <c r="FP43" s="20">
        <v>0</v>
      </c>
      <c r="FQ43" s="20">
        <v>0</v>
      </c>
      <c r="FR43" s="20">
        <v>0</v>
      </c>
      <c r="FS43" s="20">
        <v>0</v>
      </c>
      <c r="FT43" s="20">
        <f t="shared" si="18"/>
        <v>2</v>
      </c>
      <c r="FV43" s="20">
        <f t="shared" si="19"/>
        <v>0</v>
      </c>
      <c r="FW43" s="20">
        <f t="shared" si="20"/>
        <v>0</v>
      </c>
      <c r="FX43" s="20">
        <f t="shared" si="21"/>
        <v>0</v>
      </c>
      <c r="FY43" s="20">
        <f t="shared" si="22"/>
        <v>0</v>
      </c>
      <c r="FZ43" s="20">
        <f t="shared" si="23"/>
        <v>0</v>
      </c>
      <c r="GA43" s="20">
        <f t="shared" si="24"/>
        <v>0</v>
      </c>
      <c r="GB43" s="20">
        <f t="shared" si="25"/>
        <v>0</v>
      </c>
      <c r="GC43" s="20">
        <f t="shared" si="26"/>
        <v>0</v>
      </c>
      <c r="GD43" s="20">
        <f t="shared" si="27"/>
        <v>0</v>
      </c>
      <c r="GE43" s="20">
        <f t="shared" si="28"/>
        <v>0</v>
      </c>
      <c r="GF43" s="20">
        <f t="shared" si="29"/>
        <v>0</v>
      </c>
      <c r="GG43" s="64">
        <f t="shared" si="30"/>
        <v>0</v>
      </c>
      <c r="GH43" s="20">
        <f t="shared" si="31"/>
        <v>0</v>
      </c>
      <c r="GI43" s="20">
        <f t="shared" si="32"/>
        <v>0</v>
      </c>
      <c r="GJ43" s="20">
        <f t="shared" si="33"/>
        <v>0</v>
      </c>
      <c r="GK43" s="20">
        <f t="shared" si="34"/>
        <v>0</v>
      </c>
      <c r="GL43" s="20">
        <f t="shared" si="35"/>
        <v>0</v>
      </c>
      <c r="GM43" s="20">
        <f t="shared" si="36"/>
        <v>0</v>
      </c>
      <c r="GN43" s="20">
        <f t="shared" si="37"/>
        <v>0</v>
      </c>
      <c r="GO43" s="20">
        <f t="shared" si="38"/>
        <v>0</v>
      </c>
      <c r="GP43" s="20">
        <f t="shared" si="39"/>
        <v>0</v>
      </c>
      <c r="GQ43" s="20">
        <f t="shared" si="40"/>
        <v>0</v>
      </c>
      <c r="GR43" s="20">
        <f t="shared" si="41"/>
        <v>0</v>
      </c>
      <c r="GS43" s="64">
        <f t="shared" si="42"/>
        <v>0</v>
      </c>
      <c r="GT43" s="20">
        <f t="shared" si="43"/>
        <v>0</v>
      </c>
      <c r="GU43" s="20">
        <f t="shared" si="44"/>
        <v>0</v>
      </c>
      <c r="GV43" s="20">
        <f t="shared" si="45"/>
        <v>0</v>
      </c>
      <c r="GW43" s="20">
        <f t="shared" si="46"/>
        <v>0</v>
      </c>
      <c r="GX43" s="20">
        <f t="shared" si="47"/>
        <v>0</v>
      </c>
      <c r="GY43" s="20">
        <f t="shared" si="48"/>
        <v>0</v>
      </c>
      <c r="GZ43" s="20">
        <f t="shared" si="49"/>
        <v>0</v>
      </c>
      <c r="HA43" s="20">
        <f t="shared" si="50"/>
        <v>0</v>
      </c>
      <c r="HB43" s="20">
        <f t="shared" si="51"/>
        <v>0</v>
      </c>
      <c r="HC43" s="20">
        <f t="shared" si="52"/>
        <v>0</v>
      </c>
      <c r="HD43" s="20">
        <f t="shared" si="53"/>
        <v>0</v>
      </c>
      <c r="HE43" s="64">
        <f t="shared" si="54"/>
        <v>0</v>
      </c>
      <c r="HF43" s="20">
        <f t="shared" si="55"/>
        <v>1</v>
      </c>
      <c r="HG43" s="20">
        <f t="shared" si="56"/>
        <v>1</v>
      </c>
      <c r="HH43" s="20">
        <f t="shared" si="57"/>
        <v>1</v>
      </c>
      <c r="HI43" s="20">
        <f t="shared" si="58"/>
        <v>0</v>
      </c>
      <c r="HJ43" s="20">
        <f t="shared" si="59"/>
        <v>1</v>
      </c>
      <c r="HK43" s="20">
        <f t="shared" si="60"/>
        <v>0</v>
      </c>
      <c r="HL43" s="20">
        <f t="shared" si="61"/>
        <v>0</v>
      </c>
      <c r="HM43" s="20">
        <f t="shared" si="62"/>
        <v>1</v>
      </c>
      <c r="HN43" s="20">
        <f t="shared" si="63"/>
        <v>0</v>
      </c>
      <c r="HO43" s="20">
        <f t="shared" si="64"/>
        <v>0</v>
      </c>
      <c r="HP43" s="20">
        <f t="shared" si="65"/>
        <v>1</v>
      </c>
      <c r="HQ43" s="64">
        <f t="shared" si="66"/>
        <v>6</v>
      </c>
    </row>
    <row r="44" spans="1:226" ht="12.6" customHeight="1" x14ac:dyDescent="0.2">
      <c r="A44" s="20" t="s">
        <v>916</v>
      </c>
      <c r="B44" s="2" t="s">
        <v>63</v>
      </c>
      <c r="C44" s="2" t="s">
        <v>903</v>
      </c>
      <c r="D44" s="2" t="s">
        <v>761</v>
      </c>
      <c r="E44" s="2" t="s">
        <v>1183</v>
      </c>
      <c r="F44" s="2" t="s">
        <v>13</v>
      </c>
      <c r="G44" s="2" t="s">
        <v>1223</v>
      </c>
      <c r="H44" s="2">
        <v>7</v>
      </c>
      <c r="I44" s="2">
        <v>17</v>
      </c>
      <c r="J44" s="21">
        <v>2024</v>
      </c>
      <c r="K44" s="2" t="s">
        <v>116</v>
      </c>
      <c r="L44" s="2" t="s">
        <v>246</v>
      </c>
      <c r="M44" s="2" t="s">
        <v>246</v>
      </c>
      <c r="N44" s="2" t="s">
        <v>246</v>
      </c>
      <c r="O44" s="2" t="s">
        <v>246</v>
      </c>
      <c r="P44" s="2" t="s">
        <v>246</v>
      </c>
      <c r="Q44" s="2" t="s">
        <v>1237</v>
      </c>
      <c r="R44" s="2" t="s">
        <v>246</v>
      </c>
      <c r="S44" s="2" t="s">
        <v>1237</v>
      </c>
      <c r="T44" s="2" t="s">
        <v>246</v>
      </c>
      <c r="U44" s="2" t="s">
        <v>246</v>
      </c>
      <c r="V44" s="2" t="s">
        <v>246</v>
      </c>
      <c r="W44" s="2" t="s">
        <v>246</v>
      </c>
      <c r="X44" s="2" t="s">
        <v>1237</v>
      </c>
      <c r="Y44" s="2" t="s">
        <v>246</v>
      </c>
      <c r="Z44" s="2" t="s">
        <v>1237</v>
      </c>
      <c r="AA44" s="2" t="s">
        <v>246</v>
      </c>
      <c r="AB44" s="2" t="s">
        <v>246</v>
      </c>
      <c r="AC44" s="2" t="s">
        <v>246</v>
      </c>
      <c r="AD44" s="61">
        <v>0</v>
      </c>
      <c r="AE44" s="61">
        <v>0</v>
      </c>
      <c r="AF44" s="61">
        <v>0</v>
      </c>
      <c r="AG44" s="61">
        <v>0</v>
      </c>
      <c r="AH44" s="61">
        <v>0</v>
      </c>
      <c r="AI44" s="61">
        <v>73</v>
      </c>
      <c r="AJ44" s="61">
        <v>45</v>
      </c>
      <c r="AK44" s="61">
        <v>36</v>
      </c>
      <c r="AL44" s="61">
        <v>0</v>
      </c>
      <c r="AM44" s="61">
        <v>91</v>
      </c>
      <c r="AN44" s="61">
        <v>9</v>
      </c>
      <c r="AO44" s="62">
        <f t="shared" si="4"/>
        <v>0</v>
      </c>
      <c r="AP44" s="62">
        <f t="shared" si="5"/>
        <v>0</v>
      </c>
      <c r="AQ44" s="62">
        <f t="shared" si="6"/>
        <v>0</v>
      </c>
      <c r="AR44" s="62">
        <f t="shared" si="7"/>
        <v>82</v>
      </c>
      <c r="AS44" s="20">
        <v>0</v>
      </c>
      <c r="AT44" s="20">
        <v>0</v>
      </c>
      <c r="AU44" s="20">
        <v>0</v>
      </c>
      <c r="AV44" s="20">
        <v>0</v>
      </c>
      <c r="AW44" s="20">
        <v>0</v>
      </c>
      <c r="AX44" s="20">
        <v>0</v>
      </c>
      <c r="AY44" s="20">
        <v>0</v>
      </c>
      <c r="AZ44" s="20">
        <v>0</v>
      </c>
      <c r="BA44" s="20">
        <v>0</v>
      </c>
      <c r="BB44" s="20">
        <v>0</v>
      </c>
      <c r="BC44" s="20">
        <v>0</v>
      </c>
      <c r="BD44" s="20">
        <f t="shared" si="8"/>
        <v>0</v>
      </c>
      <c r="BE44" s="20">
        <v>0</v>
      </c>
      <c r="BF44" s="20">
        <v>0</v>
      </c>
      <c r="BG44" s="20">
        <v>0</v>
      </c>
      <c r="BH44" s="20">
        <v>0</v>
      </c>
      <c r="BI44" s="20">
        <v>0</v>
      </c>
      <c r="BJ44" s="20">
        <v>0</v>
      </c>
      <c r="BK44" s="20">
        <v>0</v>
      </c>
      <c r="BL44" s="20">
        <v>0</v>
      </c>
      <c r="BM44" s="20">
        <v>0</v>
      </c>
      <c r="BN44" s="20">
        <v>0</v>
      </c>
      <c r="BO44" s="20">
        <v>0</v>
      </c>
      <c r="BP44" s="20">
        <f t="shared" si="9"/>
        <v>0</v>
      </c>
      <c r="BQ44" s="20">
        <v>0</v>
      </c>
      <c r="BR44" s="20">
        <v>0</v>
      </c>
      <c r="BS44" s="20">
        <v>0</v>
      </c>
      <c r="BT44" s="20">
        <v>0</v>
      </c>
      <c r="BU44" s="20">
        <v>0</v>
      </c>
      <c r="BV44" s="20">
        <v>0</v>
      </c>
      <c r="BW44" s="20">
        <v>0</v>
      </c>
      <c r="BX44" s="20">
        <v>0</v>
      </c>
      <c r="BY44" s="20">
        <v>0</v>
      </c>
      <c r="BZ44" s="20">
        <v>0</v>
      </c>
      <c r="CA44" s="20">
        <v>0</v>
      </c>
      <c r="CB44" s="20">
        <f t="shared" si="10"/>
        <v>0</v>
      </c>
      <c r="CC44" s="20">
        <v>0</v>
      </c>
      <c r="CD44" s="20">
        <v>0</v>
      </c>
      <c r="CE44" s="20">
        <v>0</v>
      </c>
      <c r="CF44" s="20">
        <v>0</v>
      </c>
      <c r="CG44" s="20">
        <v>0</v>
      </c>
      <c r="CH44" s="20">
        <v>0</v>
      </c>
      <c r="CI44" s="20">
        <v>0</v>
      </c>
      <c r="CJ44" s="20">
        <v>0</v>
      </c>
      <c r="CK44" s="20">
        <v>0</v>
      </c>
      <c r="CL44" s="20">
        <v>0</v>
      </c>
      <c r="CM44" s="20">
        <v>0</v>
      </c>
      <c r="CN44" s="20">
        <f t="shared" si="11"/>
        <v>0</v>
      </c>
      <c r="CO44" s="20">
        <v>0</v>
      </c>
      <c r="CP44" s="20">
        <v>0</v>
      </c>
      <c r="CQ44" s="20">
        <v>0</v>
      </c>
      <c r="CR44" s="20">
        <v>0</v>
      </c>
      <c r="CS44" s="20">
        <v>0</v>
      </c>
      <c r="CT44" s="20">
        <v>0</v>
      </c>
      <c r="CU44" s="20">
        <v>0</v>
      </c>
      <c r="CV44" s="20">
        <v>0</v>
      </c>
      <c r="CW44" s="20">
        <v>0</v>
      </c>
      <c r="CX44" s="20">
        <v>0</v>
      </c>
      <c r="CY44" s="20">
        <v>0</v>
      </c>
      <c r="CZ44" s="20">
        <f t="shared" si="12"/>
        <v>0</v>
      </c>
      <c r="DA44" s="20">
        <v>1</v>
      </c>
      <c r="DB44" s="20">
        <v>1</v>
      </c>
      <c r="DC44" s="20">
        <v>0</v>
      </c>
      <c r="DD44" s="20">
        <v>0</v>
      </c>
      <c r="DE44" s="20">
        <v>1</v>
      </c>
      <c r="DF44" s="20">
        <v>1</v>
      </c>
      <c r="DG44" s="20">
        <v>1</v>
      </c>
      <c r="DH44" s="20">
        <v>0</v>
      </c>
      <c r="DI44" s="20">
        <v>1</v>
      </c>
      <c r="DJ44" s="20">
        <v>1</v>
      </c>
      <c r="DK44" s="20">
        <v>1</v>
      </c>
      <c r="DL44" s="20">
        <f t="shared" si="13"/>
        <v>8</v>
      </c>
      <c r="DM44" s="20">
        <v>0</v>
      </c>
      <c r="DN44" s="20">
        <v>0</v>
      </c>
      <c r="DO44" s="20">
        <v>1</v>
      </c>
      <c r="DP44" s="20">
        <v>1</v>
      </c>
      <c r="DQ44" s="20">
        <v>1</v>
      </c>
      <c r="DR44" s="20">
        <v>0</v>
      </c>
      <c r="DS44" s="20">
        <v>0</v>
      </c>
      <c r="DT44" s="20">
        <v>1</v>
      </c>
      <c r="DU44" s="20">
        <v>1</v>
      </c>
      <c r="DV44" s="20">
        <v>0</v>
      </c>
      <c r="DW44" s="20">
        <v>0</v>
      </c>
      <c r="DX44" s="20">
        <f t="shared" si="14"/>
        <v>5</v>
      </c>
      <c r="DY44" s="20">
        <v>1</v>
      </c>
      <c r="DZ44" s="20">
        <v>1</v>
      </c>
      <c r="EA44" s="20">
        <v>0</v>
      </c>
      <c r="EB44" s="20">
        <v>0</v>
      </c>
      <c r="EC44" s="20">
        <v>0</v>
      </c>
      <c r="ED44" s="20">
        <v>1</v>
      </c>
      <c r="EE44" s="20">
        <v>1</v>
      </c>
      <c r="EF44" s="20">
        <v>0</v>
      </c>
      <c r="EG44" s="20">
        <v>0</v>
      </c>
      <c r="EH44" s="20">
        <v>0</v>
      </c>
      <c r="EI44" s="20">
        <v>0</v>
      </c>
      <c r="EJ44" s="20">
        <f t="shared" si="15"/>
        <v>4</v>
      </c>
      <c r="EK44" s="20">
        <v>0</v>
      </c>
      <c r="EL44" s="20">
        <v>0</v>
      </c>
      <c r="EM44" s="20">
        <v>0</v>
      </c>
      <c r="EN44" s="20">
        <v>0</v>
      </c>
      <c r="EO44" s="20">
        <v>0</v>
      </c>
      <c r="EP44" s="20">
        <v>0</v>
      </c>
      <c r="EQ44" s="20">
        <v>0</v>
      </c>
      <c r="ER44" s="20">
        <v>0</v>
      </c>
      <c r="ES44" s="20">
        <v>0</v>
      </c>
      <c r="ET44" s="20">
        <v>0</v>
      </c>
      <c r="EU44" s="20">
        <v>0</v>
      </c>
      <c r="EV44" s="20">
        <f t="shared" si="16"/>
        <v>0</v>
      </c>
      <c r="EW44" s="20">
        <v>1</v>
      </c>
      <c r="EX44" s="20">
        <v>1</v>
      </c>
      <c r="EY44" s="20">
        <v>1</v>
      </c>
      <c r="EZ44" s="20">
        <v>1</v>
      </c>
      <c r="FA44" s="20">
        <v>1</v>
      </c>
      <c r="FB44" s="20">
        <v>1</v>
      </c>
      <c r="FC44" s="20">
        <v>0</v>
      </c>
      <c r="FD44" s="20">
        <v>1</v>
      </c>
      <c r="FE44" s="20">
        <v>1</v>
      </c>
      <c r="FF44" s="20">
        <v>1</v>
      </c>
      <c r="FG44" s="20">
        <v>1</v>
      </c>
      <c r="FH44" s="20">
        <f t="shared" si="17"/>
        <v>10</v>
      </c>
      <c r="FI44" s="20">
        <v>0</v>
      </c>
      <c r="FJ44" s="20">
        <v>0</v>
      </c>
      <c r="FK44" s="20">
        <v>0</v>
      </c>
      <c r="FL44" s="20">
        <v>0</v>
      </c>
      <c r="FM44" s="20">
        <v>0</v>
      </c>
      <c r="FN44" s="20">
        <v>0</v>
      </c>
      <c r="FO44" s="20">
        <v>1</v>
      </c>
      <c r="FP44" s="20">
        <v>0</v>
      </c>
      <c r="FQ44" s="20">
        <v>0</v>
      </c>
      <c r="FR44" s="20">
        <v>0</v>
      </c>
      <c r="FS44" s="20">
        <v>0</v>
      </c>
      <c r="FT44" s="20">
        <f t="shared" si="18"/>
        <v>1</v>
      </c>
      <c r="FV44" s="20">
        <f t="shared" si="19"/>
        <v>0</v>
      </c>
      <c r="FW44" s="20">
        <f t="shared" si="20"/>
        <v>0</v>
      </c>
      <c r="FX44" s="20">
        <f t="shared" si="21"/>
        <v>0</v>
      </c>
      <c r="FY44" s="20">
        <f t="shared" si="22"/>
        <v>0</v>
      </c>
      <c r="FZ44" s="20">
        <f t="shared" si="23"/>
        <v>0</v>
      </c>
      <c r="GA44" s="20">
        <f t="shared" si="24"/>
        <v>0</v>
      </c>
      <c r="GB44" s="20">
        <f t="shared" si="25"/>
        <v>0</v>
      </c>
      <c r="GC44" s="20">
        <f t="shared" si="26"/>
        <v>0</v>
      </c>
      <c r="GD44" s="20">
        <f t="shared" si="27"/>
        <v>0</v>
      </c>
      <c r="GE44" s="20">
        <f t="shared" si="28"/>
        <v>0</v>
      </c>
      <c r="GF44" s="20">
        <f t="shared" si="29"/>
        <v>0</v>
      </c>
      <c r="GG44" s="64">
        <f t="shared" si="30"/>
        <v>0</v>
      </c>
      <c r="GH44" s="20">
        <f t="shared" si="31"/>
        <v>0</v>
      </c>
      <c r="GI44" s="20">
        <f t="shared" si="32"/>
        <v>0</v>
      </c>
      <c r="GJ44" s="20">
        <f t="shared" si="33"/>
        <v>0</v>
      </c>
      <c r="GK44" s="20">
        <f t="shared" si="34"/>
        <v>0</v>
      </c>
      <c r="GL44" s="20">
        <f t="shared" si="35"/>
        <v>0</v>
      </c>
      <c r="GM44" s="20">
        <f t="shared" si="36"/>
        <v>0</v>
      </c>
      <c r="GN44" s="20">
        <f t="shared" si="37"/>
        <v>0</v>
      </c>
      <c r="GO44" s="20">
        <f t="shared" si="38"/>
        <v>0</v>
      </c>
      <c r="GP44" s="20">
        <f t="shared" si="39"/>
        <v>0</v>
      </c>
      <c r="GQ44" s="20">
        <f t="shared" si="40"/>
        <v>0</v>
      </c>
      <c r="GR44" s="20">
        <f t="shared" si="41"/>
        <v>0</v>
      </c>
      <c r="GS44" s="64">
        <f t="shared" si="42"/>
        <v>0</v>
      </c>
      <c r="GT44" s="20">
        <f t="shared" si="43"/>
        <v>0</v>
      </c>
      <c r="GU44" s="20">
        <f t="shared" si="44"/>
        <v>0</v>
      </c>
      <c r="GV44" s="20">
        <f t="shared" si="45"/>
        <v>0</v>
      </c>
      <c r="GW44" s="20">
        <f t="shared" si="46"/>
        <v>0</v>
      </c>
      <c r="GX44" s="20">
        <f t="shared" si="47"/>
        <v>0</v>
      </c>
      <c r="GY44" s="20">
        <f t="shared" si="48"/>
        <v>0</v>
      </c>
      <c r="GZ44" s="20">
        <f t="shared" si="49"/>
        <v>0</v>
      </c>
      <c r="HA44" s="20">
        <f t="shared" si="50"/>
        <v>0</v>
      </c>
      <c r="HB44" s="20">
        <f t="shared" si="51"/>
        <v>0</v>
      </c>
      <c r="HC44" s="20">
        <f t="shared" si="52"/>
        <v>0</v>
      </c>
      <c r="HD44" s="20">
        <f t="shared" si="53"/>
        <v>0</v>
      </c>
      <c r="HE44" s="64">
        <f t="shared" si="54"/>
        <v>0</v>
      </c>
      <c r="HF44" s="20">
        <f t="shared" si="55"/>
        <v>1</v>
      </c>
      <c r="HG44" s="20">
        <f t="shared" si="56"/>
        <v>1</v>
      </c>
      <c r="HH44" s="20">
        <f t="shared" si="57"/>
        <v>1</v>
      </c>
      <c r="HI44" s="20">
        <f t="shared" si="58"/>
        <v>1</v>
      </c>
      <c r="HJ44" s="20">
        <f t="shared" si="59"/>
        <v>1</v>
      </c>
      <c r="HK44" s="20">
        <f t="shared" si="60"/>
        <v>1</v>
      </c>
      <c r="HL44" s="20">
        <f t="shared" si="61"/>
        <v>1</v>
      </c>
      <c r="HM44" s="20">
        <f t="shared" si="62"/>
        <v>1</v>
      </c>
      <c r="HN44" s="20">
        <f t="shared" si="63"/>
        <v>1</v>
      </c>
      <c r="HO44" s="20">
        <f t="shared" si="64"/>
        <v>0</v>
      </c>
      <c r="HP44" s="20">
        <f t="shared" si="65"/>
        <v>0</v>
      </c>
      <c r="HQ44" s="64">
        <f t="shared" si="66"/>
        <v>9</v>
      </c>
    </row>
    <row r="45" spans="1:226" ht="12.6" customHeight="1" x14ac:dyDescent="0.2">
      <c r="A45" s="20" t="s">
        <v>916</v>
      </c>
      <c r="B45" s="2" t="s">
        <v>67</v>
      </c>
      <c r="C45" s="2" t="s">
        <v>904</v>
      </c>
      <c r="D45" s="2" t="s">
        <v>761</v>
      </c>
      <c r="E45" s="2" t="s">
        <v>1183</v>
      </c>
      <c r="F45" s="2" t="s">
        <v>13</v>
      </c>
      <c r="G45" s="2" t="s">
        <v>1223</v>
      </c>
      <c r="H45" s="2">
        <v>7</v>
      </c>
      <c r="I45" s="2">
        <v>17</v>
      </c>
      <c r="J45" s="21">
        <v>2024</v>
      </c>
      <c r="K45" s="2" t="s">
        <v>116</v>
      </c>
      <c r="L45" s="2" t="s">
        <v>246</v>
      </c>
      <c r="M45" s="2" t="s">
        <v>246</v>
      </c>
      <c r="N45" s="2" t="s">
        <v>246</v>
      </c>
      <c r="O45" s="2" t="s">
        <v>246</v>
      </c>
      <c r="P45" s="2" t="s">
        <v>246</v>
      </c>
      <c r="Q45" s="2" t="s">
        <v>1237</v>
      </c>
      <c r="R45" s="2" t="s">
        <v>246</v>
      </c>
      <c r="S45" s="2" t="s">
        <v>1237</v>
      </c>
      <c r="T45" s="2" t="s">
        <v>116</v>
      </c>
      <c r="U45" s="2" t="s">
        <v>246</v>
      </c>
      <c r="V45" s="2" t="s">
        <v>246</v>
      </c>
      <c r="W45" s="2" t="s">
        <v>246</v>
      </c>
      <c r="X45" s="2" t="s">
        <v>1237</v>
      </c>
      <c r="Y45" s="2" t="s">
        <v>246</v>
      </c>
      <c r="Z45" s="2" t="s">
        <v>1237</v>
      </c>
      <c r="AA45" s="2" t="s">
        <v>246</v>
      </c>
      <c r="AB45" s="2" t="s">
        <v>246</v>
      </c>
      <c r="AC45" s="2" t="s">
        <v>246</v>
      </c>
      <c r="AD45" s="61">
        <v>0</v>
      </c>
      <c r="AE45" s="61">
        <v>0</v>
      </c>
      <c r="AF45" s="61">
        <v>0</v>
      </c>
      <c r="AG45" s="61">
        <v>0</v>
      </c>
      <c r="AH45" s="61">
        <v>0</v>
      </c>
      <c r="AI45" s="61">
        <v>45</v>
      </c>
      <c r="AJ45" s="61">
        <v>73</v>
      </c>
      <c r="AK45" s="61">
        <v>0</v>
      </c>
      <c r="AL45" s="61">
        <v>0</v>
      </c>
      <c r="AM45" s="61">
        <v>45</v>
      </c>
      <c r="AN45" s="61">
        <v>0</v>
      </c>
      <c r="AO45" s="62">
        <f t="shared" si="4"/>
        <v>0</v>
      </c>
      <c r="AP45" s="62">
        <f t="shared" si="5"/>
        <v>9</v>
      </c>
      <c r="AQ45" s="62">
        <f t="shared" si="6"/>
        <v>9</v>
      </c>
      <c r="AR45" s="62">
        <f t="shared" si="7"/>
        <v>73</v>
      </c>
      <c r="AS45" s="20">
        <v>0</v>
      </c>
      <c r="AT45" s="20">
        <v>0</v>
      </c>
      <c r="AU45" s="20">
        <v>0</v>
      </c>
      <c r="AV45" s="20">
        <v>0</v>
      </c>
      <c r="AW45" s="20">
        <v>0</v>
      </c>
      <c r="AX45" s="20">
        <v>0</v>
      </c>
      <c r="AY45" s="20">
        <v>0</v>
      </c>
      <c r="AZ45" s="20">
        <v>0</v>
      </c>
      <c r="BA45" s="20">
        <v>0</v>
      </c>
      <c r="BB45" s="20">
        <v>0</v>
      </c>
      <c r="BC45" s="20">
        <v>0</v>
      </c>
      <c r="BD45" s="20">
        <f t="shared" si="8"/>
        <v>0</v>
      </c>
      <c r="BE45" s="20">
        <v>0</v>
      </c>
      <c r="BF45" s="20">
        <v>0</v>
      </c>
      <c r="BG45" s="20">
        <v>0</v>
      </c>
      <c r="BH45" s="20">
        <v>0</v>
      </c>
      <c r="BI45" s="20">
        <v>0</v>
      </c>
      <c r="BJ45" s="20">
        <v>0</v>
      </c>
      <c r="BK45" s="20">
        <v>0</v>
      </c>
      <c r="BL45" s="20">
        <v>0</v>
      </c>
      <c r="BM45" s="20">
        <v>0</v>
      </c>
      <c r="BN45" s="20">
        <v>0</v>
      </c>
      <c r="BO45" s="20">
        <v>0</v>
      </c>
      <c r="BP45" s="20">
        <f t="shared" si="9"/>
        <v>0</v>
      </c>
      <c r="BQ45" s="20">
        <v>0</v>
      </c>
      <c r="BR45" s="20">
        <v>0</v>
      </c>
      <c r="BS45" s="20">
        <v>0</v>
      </c>
      <c r="BT45" s="20">
        <v>0</v>
      </c>
      <c r="BU45" s="20">
        <v>0</v>
      </c>
      <c r="BV45" s="20">
        <v>0</v>
      </c>
      <c r="BW45" s="20">
        <v>0</v>
      </c>
      <c r="BX45" s="20">
        <v>0</v>
      </c>
      <c r="BY45" s="20">
        <v>0</v>
      </c>
      <c r="BZ45" s="20">
        <v>0</v>
      </c>
      <c r="CA45" s="20">
        <v>0</v>
      </c>
      <c r="CB45" s="20">
        <f t="shared" si="10"/>
        <v>0</v>
      </c>
      <c r="CC45" s="20">
        <v>0</v>
      </c>
      <c r="CD45" s="20">
        <v>0</v>
      </c>
      <c r="CE45" s="20">
        <v>0</v>
      </c>
      <c r="CF45" s="20">
        <v>0</v>
      </c>
      <c r="CG45" s="20">
        <v>1</v>
      </c>
      <c r="CH45" s="20">
        <v>0</v>
      </c>
      <c r="CI45" s="20">
        <v>0</v>
      </c>
      <c r="CJ45" s="20">
        <v>0</v>
      </c>
      <c r="CK45" s="20">
        <v>0</v>
      </c>
      <c r="CL45" s="20">
        <v>0</v>
      </c>
      <c r="CM45" s="20">
        <v>0</v>
      </c>
      <c r="CN45" s="20">
        <f t="shared" si="11"/>
        <v>1</v>
      </c>
      <c r="CO45" s="20">
        <v>0</v>
      </c>
      <c r="CP45" s="20">
        <v>0</v>
      </c>
      <c r="CQ45" s="20">
        <v>0</v>
      </c>
      <c r="CR45" s="20">
        <v>0</v>
      </c>
      <c r="CS45" s="20">
        <v>0</v>
      </c>
      <c r="CT45" s="20">
        <v>0</v>
      </c>
      <c r="CU45" s="20">
        <v>0</v>
      </c>
      <c r="CV45" s="20">
        <v>0</v>
      </c>
      <c r="CW45" s="20">
        <v>0</v>
      </c>
      <c r="CX45" s="20">
        <v>0</v>
      </c>
      <c r="CY45" s="20">
        <v>0</v>
      </c>
      <c r="CZ45" s="20">
        <f t="shared" si="12"/>
        <v>0</v>
      </c>
      <c r="DA45" s="20">
        <v>0</v>
      </c>
      <c r="DB45" s="20">
        <v>1</v>
      </c>
      <c r="DC45" s="20">
        <v>1</v>
      </c>
      <c r="DD45" s="20">
        <v>0</v>
      </c>
      <c r="DE45" s="20">
        <v>0</v>
      </c>
      <c r="DF45" s="20">
        <v>1</v>
      </c>
      <c r="DG45" s="20">
        <v>1</v>
      </c>
      <c r="DH45" s="20">
        <v>0</v>
      </c>
      <c r="DI45" s="20">
        <v>0</v>
      </c>
      <c r="DJ45" s="20">
        <v>1</v>
      </c>
      <c r="DK45" s="20">
        <v>0</v>
      </c>
      <c r="DL45" s="20">
        <f t="shared" si="13"/>
        <v>5</v>
      </c>
      <c r="DM45" s="20">
        <v>1</v>
      </c>
      <c r="DN45" s="20">
        <v>1</v>
      </c>
      <c r="DO45" s="20">
        <v>0</v>
      </c>
      <c r="DP45" s="20">
        <v>1</v>
      </c>
      <c r="DQ45" s="20">
        <v>0</v>
      </c>
      <c r="DR45" s="20">
        <v>0</v>
      </c>
      <c r="DS45" s="20">
        <v>1</v>
      </c>
      <c r="DT45" s="20">
        <v>1</v>
      </c>
      <c r="DU45" s="20">
        <v>1</v>
      </c>
      <c r="DV45" s="20">
        <v>1</v>
      </c>
      <c r="DW45" s="20">
        <v>1</v>
      </c>
      <c r="DX45" s="20">
        <f t="shared" si="14"/>
        <v>8</v>
      </c>
      <c r="DY45" s="20">
        <v>0</v>
      </c>
      <c r="DZ45" s="20">
        <v>0</v>
      </c>
      <c r="EA45" s="20">
        <v>0</v>
      </c>
      <c r="EB45" s="20">
        <v>0</v>
      </c>
      <c r="EC45" s="20">
        <v>0</v>
      </c>
      <c r="ED45" s="20">
        <v>0</v>
      </c>
      <c r="EE45" s="20">
        <v>0</v>
      </c>
      <c r="EF45" s="20">
        <v>0</v>
      </c>
      <c r="EG45" s="20">
        <v>0</v>
      </c>
      <c r="EH45" s="20">
        <v>0</v>
      </c>
      <c r="EI45" s="20">
        <v>0</v>
      </c>
      <c r="EJ45" s="20">
        <f t="shared" si="15"/>
        <v>0</v>
      </c>
      <c r="EK45" s="20">
        <v>0</v>
      </c>
      <c r="EL45" s="20">
        <v>0</v>
      </c>
      <c r="EM45" s="20">
        <v>0</v>
      </c>
      <c r="EN45" s="20">
        <v>0</v>
      </c>
      <c r="EO45" s="20">
        <v>0</v>
      </c>
      <c r="EP45" s="20">
        <v>0</v>
      </c>
      <c r="EQ45" s="20">
        <v>0</v>
      </c>
      <c r="ER45" s="20">
        <v>0</v>
      </c>
      <c r="ES45" s="20">
        <v>0</v>
      </c>
      <c r="ET45" s="20">
        <v>0</v>
      </c>
      <c r="EU45" s="20">
        <v>0</v>
      </c>
      <c r="EV45" s="20">
        <f t="shared" si="16"/>
        <v>0</v>
      </c>
      <c r="EW45" s="20">
        <v>0</v>
      </c>
      <c r="EX45" s="20">
        <v>0</v>
      </c>
      <c r="EY45" s="20">
        <v>0</v>
      </c>
      <c r="EZ45" s="20">
        <v>1</v>
      </c>
      <c r="FA45" s="20">
        <v>1</v>
      </c>
      <c r="FB45" s="20">
        <v>0</v>
      </c>
      <c r="FC45" s="20">
        <v>1</v>
      </c>
      <c r="FD45" s="20">
        <v>1</v>
      </c>
      <c r="FE45" s="20">
        <v>0</v>
      </c>
      <c r="FF45" s="20">
        <v>0</v>
      </c>
      <c r="FG45" s="20">
        <v>1</v>
      </c>
      <c r="FH45" s="20">
        <f t="shared" si="17"/>
        <v>5</v>
      </c>
      <c r="FI45" s="20">
        <v>0</v>
      </c>
      <c r="FJ45" s="20">
        <v>0</v>
      </c>
      <c r="FK45" s="20">
        <v>0</v>
      </c>
      <c r="FL45" s="20">
        <v>0</v>
      </c>
      <c r="FM45" s="20">
        <v>0</v>
      </c>
      <c r="FN45" s="20">
        <v>0</v>
      </c>
      <c r="FO45" s="20">
        <v>0</v>
      </c>
      <c r="FP45" s="20">
        <v>0</v>
      </c>
      <c r="FQ45" s="20">
        <v>0</v>
      </c>
      <c r="FR45" s="20">
        <v>0</v>
      </c>
      <c r="FS45" s="20">
        <v>0</v>
      </c>
      <c r="FT45" s="20">
        <f t="shared" si="18"/>
        <v>0</v>
      </c>
      <c r="FU45" s="20" t="s">
        <v>764</v>
      </c>
      <c r="FV45" s="20">
        <f t="shared" si="19"/>
        <v>0</v>
      </c>
      <c r="FW45" s="20">
        <f t="shared" si="20"/>
        <v>0</v>
      </c>
      <c r="FX45" s="20">
        <f t="shared" si="21"/>
        <v>0</v>
      </c>
      <c r="FY45" s="20">
        <f t="shared" si="22"/>
        <v>0</v>
      </c>
      <c r="FZ45" s="20">
        <f t="shared" si="23"/>
        <v>0</v>
      </c>
      <c r="GA45" s="20">
        <f t="shared" si="24"/>
        <v>0</v>
      </c>
      <c r="GB45" s="20">
        <f t="shared" si="25"/>
        <v>0</v>
      </c>
      <c r="GC45" s="20">
        <f t="shared" si="26"/>
        <v>0</v>
      </c>
      <c r="GD45" s="20">
        <f t="shared" si="27"/>
        <v>0</v>
      </c>
      <c r="GE45" s="20">
        <f t="shared" si="28"/>
        <v>0</v>
      </c>
      <c r="GF45" s="20">
        <f t="shared" si="29"/>
        <v>0</v>
      </c>
      <c r="GG45" s="64">
        <f t="shared" si="30"/>
        <v>0</v>
      </c>
      <c r="GH45" s="20">
        <f t="shared" si="31"/>
        <v>0</v>
      </c>
      <c r="GI45" s="20">
        <f t="shared" si="32"/>
        <v>0</v>
      </c>
      <c r="GJ45" s="20">
        <f t="shared" si="33"/>
        <v>0</v>
      </c>
      <c r="GK45" s="20">
        <f t="shared" si="34"/>
        <v>0</v>
      </c>
      <c r="GL45" s="20">
        <f t="shared" si="35"/>
        <v>1</v>
      </c>
      <c r="GM45" s="20">
        <f t="shared" si="36"/>
        <v>0</v>
      </c>
      <c r="GN45" s="20">
        <f t="shared" si="37"/>
        <v>0</v>
      </c>
      <c r="GO45" s="20">
        <f t="shared" si="38"/>
        <v>0</v>
      </c>
      <c r="GP45" s="20">
        <f t="shared" si="39"/>
        <v>0</v>
      </c>
      <c r="GQ45" s="20">
        <f t="shared" si="40"/>
        <v>0</v>
      </c>
      <c r="GR45" s="20">
        <f t="shared" si="41"/>
        <v>0</v>
      </c>
      <c r="GS45" s="64">
        <f t="shared" si="42"/>
        <v>1</v>
      </c>
      <c r="GT45" s="20">
        <f t="shared" si="43"/>
        <v>0</v>
      </c>
      <c r="GU45" s="20">
        <f t="shared" si="44"/>
        <v>0</v>
      </c>
      <c r="GV45" s="20">
        <f t="shared" si="45"/>
        <v>0</v>
      </c>
      <c r="GW45" s="20">
        <f t="shared" si="46"/>
        <v>0</v>
      </c>
      <c r="GX45" s="20">
        <f t="shared" si="47"/>
        <v>1</v>
      </c>
      <c r="GY45" s="20">
        <f t="shared" si="48"/>
        <v>0</v>
      </c>
      <c r="GZ45" s="20">
        <f t="shared" si="49"/>
        <v>0</v>
      </c>
      <c r="HA45" s="20">
        <f t="shared" si="50"/>
        <v>0</v>
      </c>
      <c r="HB45" s="20">
        <f t="shared" si="51"/>
        <v>0</v>
      </c>
      <c r="HC45" s="20">
        <f t="shared" si="52"/>
        <v>0</v>
      </c>
      <c r="HD45" s="20">
        <f t="shared" si="53"/>
        <v>0</v>
      </c>
      <c r="HE45" s="64">
        <f t="shared" si="54"/>
        <v>1</v>
      </c>
      <c r="HF45" s="20">
        <f t="shared" si="55"/>
        <v>1</v>
      </c>
      <c r="HG45" s="20">
        <f t="shared" si="56"/>
        <v>1</v>
      </c>
      <c r="HH45" s="20">
        <f t="shared" si="57"/>
        <v>0</v>
      </c>
      <c r="HI45" s="20">
        <f t="shared" si="58"/>
        <v>1</v>
      </c>
      <c r="HJ45" s="20">
        <f t="shared" si="59"/>
        <v>0</v>
      </c>
      <c r="HK45" s="20">
        <f t="shared" si="60"/>
        <v>0</v>
      </c>
      <c r="HL45" s="20">
        <f t="shared" si="61"/>
        <v>1</v>
      </c>
      <c r="HM45" s="20">
        <f t="shared" si="62"/>
        <v>1</v>
      </c>
      <c r="HN45" s="20">
        <f t="shared" si="63"/>
        <v>1</v>
      </c>
      <c r="HO45" s="20">
        <f t="shared" si="64"/>
        <v>1</v>
      </c>
      <c r="HP45" s="20">
        <f t="shared" si="65"/>
        <v>1</v>
      </c>
      <c r="HQ45" s="64">
        <f t="shared" si="66"/>
        <v>8</v>
      </c>
      <c r="HR45" s="20" t="s">
        <v>764</v>
      </c>
    </row>
    <row r="46" spans="1:226" ht="12.6" customHeight="1" x14ac:dyDescent="0.2">
      <c r="A46" s="20" t="s">
        <v>916</v>
      </c>
      <c r="B46" s="2" t="s">
        <v>55</v>
      </c>
      <c r="C46" s="2" t="s">
        <v>905</v>
      </c>
      <c r="D46" s="2" t="s">
        <v>761</v>
      </c>
      <c r="E46" s="2" t="s">
        <v>1183</v>
      </c>
      <c r="F46" s="2" t="s">
        <v>13</v>
      </c>
      <c r="G46" s="2" t="s">
        <v>1223</v>
      </c>
      <c r="H46" s="2">
        <v>7</v>
      </c>
      <c r="I46" s="2">
        <v>17</v>
      </c>
      <c r="J46" s="21">
        <v>2024</v>
      </c>
      <c r="K46" s="2" t="s">
        <v>116</v>
      </c>
      <c r="L46" s="2" t="s">
        <v>246</v>
      </c>
      <c r="M46" s="2" t="s">
        <v>246</v>
      </c>
      <c r="N46" s="2" t="s">
        <v>246</v>
      </c>
      <c r="O46" s="2" t="s">
        <v>246</v>
      </c>
      <c r="P46" s="2" t="s">
        <v>246</v>
      </c>
      <c r="Q46" s="2" t="s">
        <v>1237</v>
      </c>
      <c r="R46" s="2" t="s">
        <v>246</v>
      </c>
      <c r="S46" s="2" t="s">
        <v>1237</v>
      </c>
      <c r="T46" s="2" t="s">
        <v>246</v>
      </c>
      <c r="U46" s="2" t="s">
        <v>246</v>
      </c>
      <c r="V46" s="2" t="s">
        <v>246</v>
      </c>
      <c r="W46" s="2" t="s">
        <v>246</v>
      </c>
      <c r="X46" s="2" t="s">
        <v>1237</v>
      </c>
      <c r="Y46" s="2" t="s">
        <v>246</v>
      </c>
      <c r="Z46" s="2" t="s">
        <v>1237</v>
      </c>
      <c r="AA46" s="2" t="s">
        <v>246</v>
      </c>
      <c r="AB46" s="2" t="s">
        <v>246</v>
      </c>
      <c r="AC46" s="2" t="s">
        <v>246</v>
      </c>
      <c r="AD46" s="61">
        <v>9</v>
      </c>
      <c r="AE46" s="61">
        <v>0</v>
      </c>
      <c r="AF46" s="61">
        <v>0</v>
      </c>
      <c r="AG46" s="61">
        <v>27</v>
      </c>
      <c r="AH46" s="61">
        <v>18</v>
      </c>
      <c r="AI46" s="61">
        <v>55</v>
      </c>
      <c r="AJ46" s="61">
        <v>9</v>
      </c>
      <c r="AK46" s="61">
        <v>9</v>
      </c>
      <c r="AL46" s="61">
        <v>0</v>
      </c>
      <c r="AM46" s="61">
        <v>82</v>
      </c>
      <c r="AN46" s="61">
        <v>27</v>
      </c>
      <c r="AO46" s="62">
        <f t="shared" si="4"/>
        <v>0</v>
      </c>
      <c r="AP46" s="62">
        <f t="shared" si="5"/>
        <v>36</v>
      </c>
      <c r="AQ46" s="62">
        <f t="shared" si="6"/>
        <v>36</v>
      </c>
      <c r="AR46" s="62">
        <f t="shared" si="7"/>
        <v>18</v>
      </c>
      <c r="AS46" s="20">
        <v>0</v>
      </c>
      <c r="AT46" s="20">
        <v>1</v>
      </c>
      <c r="AU46" s="20">
        <v>0</v>
      </c>
      <c r="AV46" s="20">
        <v>0</v>
      </c>
      <c r="AW46" s="20">
        <v>0</v>
      </c>
      <c r="AX46" s="20">
        <v>0</v>
      </c>
      <c r="AY46" s="20">
        <v>0</v>
      </c>
      <c r="AZ46" s="20">
        <v>0</v>
      </c>
      <c r="BA46" s="20">
        <v>0</v>
      </c>
      <c r="BB46" s="20">
        <v>0</v>
      </c>
      <c r="BC46" s="20">
        <v>0</v>
      </c>
      <c r="BD46" s="20">
        <f t="shared" si="8"/>
        <v>1</v>
      </c>
      <c r="BE46" s="20">
        <v>0</v>
      </c>
      <c r="BF46" s="20">
        <v>0</v>
      </c>
      <c r="BG46" s="20">
        <v>0</v>
      </c>
      <c r="BH46" s="20">
        <v>0</v>
      </c>
      <c r="BI46" s="20">
        <v>0</v>
      </c>
      <c r="BJ46" s="20">
        <v>0</v>
      </c>
      <c r="BK46" s="20">
        <v>0</v>
      </c>
      <c r="BL46" s="20">
        <v>0</v>
      </c>
      <c r="BM46" s="20">
        <v>0</v>
      </c>
      <c r="BN46" s="20">
        <v>0</v>
      </c>
      <c r="BO46" s="20">
        <v>0</v>
      </c>
      <c r="BP46" s="20">
        <f t="shared" si="9"/>
        <v>0</v>
      </c>
      <c r="BQ46" s="20">
        <v>0</v>
      </c>
      <c r="BR46" s="20">
        <v>0</v>
      </c>
      <c r="BS46" s="20">
        <v>0</v>
      </c>
      <c r="BT46" s="20">
        <v>0</v>
      </c>
      <c r="BU46" s="20">
        <v>0</v>
      </c>
      <c r="BV46" s="20">
        <v>0</v>
      </c>
      <c r="BW46" s="20">
        <v>0</v>
      </c>
      <c r="BX46" s="20">
        <v>0</v>
      </c>
      <c r="BY46" s="20">
        <v>0</v>
      </c>
      <c r="BZ46" s="20">
        <v>0</v>
      </c>
      <c r="CA46" s="20">
        <v>0</v>
      </c>
      <c r="CB46" s="20">
        <f t="shared" si="10"/>
        <v>0</v>
      </c>
      <c r="CC46" s="20">
        <v>1</v>
      </c>
      <c r="CD46" s="20">
        <v>0</v>
      </c>
      <c r="CE46" s="20">
        <v>1</v>
      </c>
      <c r="CF46" s="20">
        <v>1</v>
      </c>
      <c r="CG46" s="20">
        <v>0</v>
      </c>
      <c r="CH46" s="20">
        <v>0</v>
      </c>
      <c r="CI46" s="20">
        <v>0</v>
      </c>
      <c r="CJ46" s="20">
        <v>0</v>
      </c>
      <c r="CK46" s="20">
        <v>0</v>
      </c>
      <c r="CL46" s="20">
        <v>0</v>
      </c>
      <c r="CM46" s="20">
        <v>0</v>
      </c>
      <c r="CN46" s="20">
        <f t="shared" si="11"/>
        <v>3</v>
      </c>
      <c r="CO46" s="20">
        <v>1</v>
      </c>
      <c r="CP46" s="20">
        <v>1</v>
      </c>
      <c r="CQ46" s="20">
        <v>0</v>
      </c>
      <c r="CR46" s="20">
        <v>0</v>
      </c>
      <c r="CS46" s="20">
        <v>0</v>
      </c>
      <c r="CT46" s="20">
        <v>0</v>
      </c>
      <c r="CU46" s="20">
        <v>0</v>
      </c>
      <c r="CV46" s="20">
        <v>0</v>
      </c>
      <c r="CW46" s="20">
        <v>0</v>
      </c>
      <c r="CX46" s="20">
        <v>0</v>
      </c>
      <c r="CY46" s="20">
        <v>0</v>
      </c>
      <c r="CZ46" s="20">
        <f t="shared" si="12"/>
        <v>2</v>
      </c>
      <c r="DA46" s="20">
        <v>0</v>
      </c>
      <c r="DB46" s="20">
        <v>0</v>
      </c>
      <c r="DC46" s="20">
        <v>0</v>
      </c>
      <c r="DD46" s="20">
        <v>0</v>
      </c>
      <c r="DE46" s="20">
        <v>1</v>
      </c>
      <c r="DF46" s="20">
        <v>1</v>
      </c>
      <c r="DG46" s="20">
        <v>0</v>
      </c>
      <c r="DH46" s="20">
        <v>1</v>
      </c>
      <c r="DI46" s="20">
        <v>1</v>
      </c>
      <c r="DJ46" s="20">
        <v>1</v>
      </c>
      <c r="DK46" s="20">
        <v>1</v>
      </c>
      <c r="DL46" s="20">
        <f t="shared" si="13"/>
        <v>6</v>
      </c>
      <c r="DM46" s="20">
        <v>0</v>
      </c>
      <c r="DN46" s="20">
        <v>0</v>
      </c>
      <c r="DO46" s="20">
        <v>0</v>
      </c>
      <c r="DP46" s="20">
        <v>0</v>
      </c>
      <c r="DQ46" s="20">
        <v>0</v>
      </c>
      <c r="DR46" s="20">
        <v>0</v>
      </c>
      <c r="DS46" s="20">
        <v>1</v>
      </c>
      <c r="DT46" s="20">
        <v>0</v>
      </c>
      <c r="DU46" s="20">
        <v>0</v>
      </c>
      <c r="DV46" s="20">
        <v>0</v>
      </c>
      <c r="DW46" s="20">
        <v>0</v>
      </c>
      <c r="DX46" s="20">
        <f t="shared" si="14"/>
        <v>1</v>
      </c>
      <c r="DY46" s="20">
        <v>0</v>
      </c>
      <c r="DZ46" s="20">
        <v>0</v>
      </c>
      <c r="EA46" s="20">
        <v>0</v>
      </c>
      <c r="EB46" s="20">
        <v>0</v>
      </c>
      <c r="EC46" s="20">
        <v>0</v>
      </c>
      <c r="ED46" s="20">
        <v>0</v>
      </c>
      <c r="EE46" s="20">
        <v>0</v>
      </c>
      <c r="EF46" s="20">
        <v>0</v>
      </c>
      <c r="EG46" s="20">
        <v>1</v>
      </c>
      <c r="EH46" s="20">
        <v>0</v>
      </c>
      <c r="EI46" s="20">
        <v>0</v>
      </c>
      <c r="EJ46" s="20">
        <f t="shared" si="15"/>
        <v>1</v>
      </c>
      <c r="EK46" s="20">
        <v>0</v>
      </c>
      <c r="EL46" s="20">
        <v>0</v>
      </c>
      <c r="EM46" s="20">
        <v>0</v>
      </c>
      <c r="EN46" s="20">
        <v>0</v>
      </c>
      <c r="EO46" s="20">
        <v>0</v>
      </c>
      <c r="EP46" s="20">
        <v>0</v>
      </c>
      <c r="EQ46" s="20">
        <v>0</v>
      </c>
      <c r="ER46" s="20">
        <v>0</v>
      </c>
      <c r="ES46" s="20">
        <v>0</v>
      </c>
      <c r="ET46" s="20">
        <v>0</v>
      </c>
      <c r="EU46" s="20">
        <v>0</v>
      </c>
      <c r="EV46" s="20">
        <f t="shared" si="16"/>
        <v>0</v>
      </c>
      <c r="EW46" s="20">
        <v>1</v>
      </c>
      <c r="EX46" s="20">
        <v>1</v>
      </c>
      <c r="EY46" s="20">
        <v>1</v>
      </c>
      <c r="EZ46" s="20">
        <v>0</v>
      </c>
      <c r="FA46" s="20">
        <v>1</v>
      </c>
      <c r="FB46" s="20">
        <v>1</v>
      </c>
      <c r="FC46" s="20">
        <v>1</v>
      </c>
      <c r="FD46" s="20">
        <v>1</v>
      </c>
      <c r="FE46" s="20">
        <v>0</v>
      </c>
      <c r="FF46" s="20">
        <v>1</v>
      </c>
      <c r="FG46" s="20">
        <v>1</v>
      </c>
      <c r="FH46" s="20">
        <f t="shared" si="17"/>
        <v>9</v>
      </c>
      <c r="FI46" s="20">
        <v>0</v>
      </c>
      <c r="FJ46" s="20">
        <v>0</v>
      </c>
      <c r="FK46" s="20">
        <v>0</v>
      </c>
      <c r="FL46" s="20">
        <v>1</v>
      </c>
      <c r="FM46" s="20">
        <v>0</v>
      </c>
      <c r="FN46" s="20">
        <v>0</v>
      </c>
      <c r="FO46" s="20">
        <v>1</v>
      </c>
      <c r="FP46" s="20">
        <v>0</v>
      </c>
      <c r="FQ46" s="20">
        <v>1</v>
      </c>
      <c r="FR46" s="20">
        <v>0</v>
      </c>
      <c r="FS46" s="20">
        <v>0</v>
      </c>
      <c r="FT46" s="20">
        <f t="shared" si="18"/>
        <v>3</v>
      </c>
      <c r="FU46" s="20" t="s">
        <v>770</v>
      </c>
      <c r="FV46" s="20">
        <f t="shared" si="19"/>
        <v>0</v>
      </c>
      <c r="FW46" s="20">
        <f t="shared" si="20"/>
        <v>0</v>
      </c>
      <c r="FX46" s="20">
        <f t="shared" si="21"/>
        <v>0</v>
      </c>
      <c r="FY46" s="20">
        <f t="shared" si="22"/>
        <v>0</v>
      </c>
      <c r="FZ46" s="20">
        <f t="shared" si="23"/>
        <v>0</v>
      </c>
      <c r="GA46" s="20">
        <f t="shared" si="24"/>
        <v>0</v>
      </c>
      <c r="GB46" s="20">
        <f t="shared" si="25"/>
        <v>0</v>
      </c>
      <c r="GC46" s="20">
        <f t="shared" si="26"/>
        <v>0</v>
      </c>
      <c r="GD46" s="20">
        <f t="shared" si="27"/>
        <v>0</v>
      </c>
      <c r="GE46" s="20">
        <f t="shared" si="28"/>
        <v>0</v>
      </c>
      <c r="GF46" s="20">
        <f t="shared" si="29"/>
        <v>0</v>
      </c>
      <c r="GG46" s="64">
        <f t="shared" si="30"/>
        <v>0</v>
      </c>
      <c r="GH46" s="20">
        <f t="shared" si="31"/>
        <v>1</v>
      </c>
      <c r="GI46" s="20">
        <f t="shared" si="32"/>
        <v>1</v>
      </c>
      <c r="GJ46" s="20">
        <f t="shared" si="33"/>
        <v>1</v>
      </c>
      <c r="GK46" s="20">
        <f t="shared" si="34"/>
        <v>1</v>
      </c>
      <c r="GL46" s="20">
        <f t="shared" si="35"/>
        <v>0</v>
      </c>
      <c r="GM46" s="20">
        <f t="shared" si="36"/>
        <v>0</v>
      </c>
      <c r="GN46" s="20">
        <f t="shared" si="37"/>
        <v>0</v>
      </c>
      <c r="GO46" s="20">
        <f t="shared" si="38"/>
        <v>0</v>
      </c>
      <c r="GP46" s="20">
        <f t="shared" si="39"/>
        <v>0</v>
      </c>
      <c r="GQ46" s="20">
        <f t="shared" si="40"/>
        <v>0</v>
      </c>
      <c r="GR46" s="20">
        <f t="shared" si="41"/>
        <v>0</v>
      </c>
      <c r="GS46" s="64">
        <f t="shared" si="42"/>
        <v>4</v>
      </c>
      <c r="GT46" s="20">
        <f t="shared" si="43"/>
        <v>1</v>
      </c>
      <c r="GU46" s="20">
        <f t="shared" si="44"/>
        <v>1</v>
      </c>
      <c r="GV46" s="20">
        <f t="shared" si="45"/>
        <v>1</v>
      </c>
      <c r="GW46" s="20">
        <f t="shared" si="46"/>
        <v>1</v>
      </c>
      <c r="GX46" s="20">
        <f t="shared" si="47"/>
        <v>0</v>
      </c>
      <c r="GY46" s="20">
        <f t="shared" si="48"/>
        <v>0</v>
      </c>
      <c r="GZ46" s="20">
        <f t="shared" si="49"/>
        <v>0</v>
      </c>
      <c r="HA46" s="20">
        <f t="shared" si="50"/>
        <v>0</v>
      </c>
      <c r="HB46" s="20">
        <f t="shared" si="51"/>
        <v>0</v>
      </c>
      <c r="HC46" s="20">
        <f t="shared" si="52"/>
        <v>0</v>
      </c>
      <c r="HD46" s="20">
        <f t="shared" si="53"/>
        <v>0</v>
      </c>
      <c r="HE46" s="64">
        <f t="shared" si="54"/>
        <v>4</v>
      </c>
      <c r="HF46" s="20">
        <f t="shared" si="55"/>
        <v>0</v>
      </c>
      <c r="HG46" s="20">
        <f t="shared" si="56"/>
        <v>0</v>
      </c>
      <c r="HH46" s="20">
        <f t="shared" si="57"/>
        <v>0</v>
      </c>
      <c r="HI46" s="20">
        <f t="shared" si="58"/>
        <v>0</v>
      </c>
      <c r="HJ46" s="20">
        <f t="shared" si="59"/>
        <v>0</v>
      </c>
      <c r="HK46" s="20">
        <f t="shared" si="60"/>
        <v>0</v>
      </c>
      <c r="HL46" s="20">
        <f t="shared" si="61"/>
        <v>1</v>
      </c>
      <c r="HM46" s="20">
        <f t="shared" si="62"/>
        <v>0</v>
      </c>
      <c r="HN46" s="20">
        <f t="shared" si="63"/>
        <v>1</v>
      </c>
      <c r="HO46" s="20">
        <f t="shared" si="64"/>
        <v>0</v>
      </c>
      <c r="HP46" s="20">
        <f t="shared" si="65"/>
        <v>0</v>
      </c>
      <c r="HQ46" s="64">
        <f t="shared" si="66"/>
        <v>2</v>
      </c>
      <c r="HR46" s="20" t="s">
        <v>770</v>
      </c>
    </row>
    <row r="47" spans="1:226" ht="12.6" customHeight="1" x14ac:dyDescent="0.2">
      <c r="A47" s="20" t="s">
        <v>916</v>
      </c>
      <c r="B47" s="2" t="s">
        <v>60</v>
      </c>
      <c r="C47" s="2" t="s">
        <v>906</v>
      </c>
      <c r="D47" s="2" t="s">
        <v>761</v>
      </c>
      <c r="E47" s="2" t="s">
        <v>1183</v>
      </c>
      <c r="F47" s="2" t="s">
        <v>13</v>
      </c>
      <c r="G47" s="2" t="s">
        <v>1223</v>
      </c>
      <c r="H47" s="2">
        <v>7</v>
      </c>
      <c r="I47" s="2">
        <v>17</v>
      </c>
      <c r="J47" s="21">
        <v>2024</v>
      </c>
      <c r="K47" s="2" t="s">
        <v>116</v>
      </c>
      <c r="L47" s="2" t="s">
        <v>246</v>
      </c>
      <c r="M47" s="2" t="s">
        <v>246</v>
      </c>
      <c r="N47" s="2" t="s">
        <v>246</v>
      </c>
      <c r="O47" s="2" t="s">
        <v>246</v>
      </c>
      <c r="P47" s="2" t="s">
        <v>246</v>
      </c>
      <c r="Q47" s="2" t="s">
        <v>1237</v>
      </c>
      <c r="R47" s="2" t="s">
        <v>246</v>
      </c>
      <c r="S47" s="2" t="s">
        <v>1237</v>
      </c>
      <c r="T47" s="2" t="s">
        <v>246</v>
      </c>
      <c r="U47" s="2" t="s">
        <v>246</v>
      </c>
      <c r="V47" s="2" t="s">
        <v>246</v>
      </c>
      <c r="W47" s="2" t="s">
        <v>246</v>
      </c>
      <c r="X47" s="2" t="s">
        <v>1237</v>
      </c>
      <c r="Y47" s="2" t="s">
        <v>246</v>
      </c>
      <c r="Z47" s="2" t="s">
        <v>1237</v>
      </c>
      <c r="AA47" s="2" t="s">
        <v>246</v>
      </c>
      <c r="AB47" s="2" t="s">
        <v>246</v>
      </c>
      <c r="AC47" s="2" t="s">
        <v>246</v>
      </c>
      <c r="AD47" s="61">
        <v>0</v>
      </c>
      <c r="AE47" s="61">
        <v>0</v>
      </c>
      <c r="AF47" s="61">
        <v>0</v>
      </c>
      <c r="AG47" s="61">
        <v>0</v>
      </c>
      <c r="AH47" s="61">
        <v>0</v>
      </c>
      <c r="AI47" s="61">
        <v>64</v>
      </c>
      <c r="AJ47" s="61">
        <v>91</v>
      </c>
      <c r="AK47" s="61">
        <v>0</v>
      </c>
      <c r="AL47" s="61">
        <v>0</v>
      </c>
      <c r="AM47" s="61">
        <v>73</v>
      </c>
      <c r="AN47" s="61">
        <v>0</v>
      </c>
      <c r="AO47" s="62">
        <f t="shared" si="4"/>
        <v>0</v>
      </c>
      <c r="AP47" s="62">
        <f t="shared" si="5"/>
        <v>0</v>
      </c>
      <c r="AQ47" s="62">
        <f t="shared" si="6"/>
        <v>0</v>
      </c>
      <c r="AR47" s="62">
        <f t="shared" si="7"/>
        <v>82</v>
      </c>
      <c r="AS47" s="20">
        <v>0</v>
      </c>
      <c r="AT47" s="20">
        <v>0</v>
      </c>
      <c r="AU47" s="20">
        <v>0</v>
      </c>
      <c r="AV47" s="20">
        <v>0</v>
      </c>
      <c r="AW47" s="20">
        <v>0</v>
      </c>
      <c r="AX47" s="20">
        <v>0</v>
      </c>
      <c r="AY47" s="20">
        <v>0</v>
      </c>
      <c r="AZ47" s="20">
        <v>0</v>
      </c>
      <c r="BA47" s="20">
        <v>0</v>
      </c>
      <c r="BB47" s="20">
        <v>0</v>
      </c>
      <c r="BC47" s="20">
        <v>0</v>
      </c>
      <c r="BD47" s="20">
        <f t="shared" si="8"/>
        <v>0</v>
      </c>
      <c r="BE47" s="20">
        <v>0</v>
      </c>
      <c r="BF47" s="20">
        <v>0</v>
      </c>
      <c r="BG47" s="20">
        <v>0</v>
      </c>
      <c r="BH47" s="20">
        <v>0</v>
      </c>
      <c r="BI47" s="20">
        <v>0</v>
      </c>
      <c r="BJ47" s="20">
        <v>0</v>
      </c>
      <c r="BK47" s="20">
        <v>0</v>
      </c>
      <c r="BL47" s="20">
        <v>0</v>
      </c>
      <c r="BM47" s="20">
        <v>0</v>
      </c>
      <c r="BN47" s="20">
        <v>0</v>
      </c>
      <c r="BO47" s="20">
        <v>0</v>
      </c>
      <c r="BP47" s="20">
        <f t="shared" si="9"/>
        <v>0</v>
      </c>
      <c r="BQ47" s="20">
        <v>0</v>
      </c>
      <c r="BR47" s="20">
        <v>0</v>
      </c>
      <c r="BS47" s="20">
        <v>0</v>
      </c>
      <c r="BT47" s="20">
        <v>0</v>
      </c>
      <c r="BU47" s="20">
        <v>0</v>
      </c>
      <c r="BV47" s="20">
        <v>0</v>
      </c>
      <c r="BW47" s="20">
        <v>0</v>
      </c>
      <c r="BX47" s="20">
        <v>0</v>
      </c>
      <c r="BY47" s="20">
        <v>0</v>
      </c>
      <c r="BZ47" s="20">
        <v>0</v>
      </c>
      <c r="CA47" s="20">
        <v>0</v>
      </c>
      <c r="CB47" s="20">
        <f t="shared" si="10"/>
        <v>0</v>
      </c>
      <c r="CC47" s="20">
        <v>0</v>
      </c>
      <c r="CD47" s="20">
        <v>0</v>
      </c>
      <c r="CE47" s="20">
        <v>0</v>
      </c>
      <c r="CF47" s="20">
        <v>0</v>
      </c>
      <c r="CG47" s="20">
        <v>0</v>
      </c>
      <c r="CH47" s="20">
        <v>0</v>
      </c>
      <c r="CI47" s="20">
        <v>0</v>
      </c>
      <c r="CJ47" s="20">
        <v>0</v>
      </c>
      <c r="CK47" s="20">
        <v>0</v>
      </c>
      <c r="CL47" s="20">
        <v>0</v>
      </c>
      <c r="CM47" s="20">
        <v>0</v>
      </c>
      <c r="CN47" s="20">
        <f t="shared" si="11"/>
        <v>0</v>
      </c>
      <c r="CO47" s="20">
        <v>0</v>
      </c>
      <c r="CP47" s="20">
        <v>0</v>
      </c>
      <c r="CQ47" s="20">
        <v>0</v>
      </c>
      <c r="CR47" s="20">
        <v>0</v>
      </c>
      <c r="CS47" s="20">
        <v>0</v>
      </c>
      <c r="CT47" s="20">
        <v>0</v>
      </c>
      <c r="CU47" s="20">
        <v>0</v>
      </c>
      <c r="CV47" s="20">
        <v>0</v>
      </c>
      <c r="CW47" s="20">
        <v>0</v>
      </c>
      <c r="CX47" s="20">
        <v>0</v>
      </c>
      <c r="CY47" s="20">
        <v>0</v>
      </c>
      <c r="CZ47" s="20">
        <f t="shared" si="12"/>
        <v>0</v>
      </c>
      <c r="DA47" s="20">
        <v>1</v>
      </c>
      <c r="DB47" s="20">
        <v>1</v>
      </c>
      <c r="DC47" s="20">
        <v>1</v>
      </c>
      <c r="DD47" s="20">
        <v>1</v>
      </c>
      <c r="DE47" s="20">
        <v>0</v>
      </c>
      <c r="DF47" s="20">
        <v>1</v>
      </c>
      <c r="DG47" s="20">
        <v>1</v>
      </c>
      <c r="DH47" s="20">
        <v>1</v>
      </c>
      <c r="DI47" s="20">
        <v>0</v>
      </c>
      <c r="DJ47" s="20">
        <v>0</v>
      </c>
      <c r="DK47" s="20">
        <v>0</v>
      </c>
      <c r="DL47" s="20">
        <f t="shared" si="13"/>
        <v>7</v>
      </c>
      <c r="DM47" s="20">
        <v>1</v>
      </c>
      <c r="DN47" s="20">
        <v>1</v>
      </c>
      <c r="DO47" s="20">
        <v>1</v>
      </c>
      <c r="DP47" s="20">
        <v>0</v>
      </c>
      <c r="DQ47" s="20">
        <v>1</v>
      </c>
      <c r="DR47" s="20">
        <v>1</v>
      </c>
      <c r="DS47" s="20">
        <v>0</v>
      </c>
      <c r="DT47" s="20">
        <v>1</v>
      </c>
      <c r="DU47" s="20">
        <v>1</v>
      </c>
      <c r="DV47" s="20">
        <v>1</v>
      </c>
      <c r="DW47" s="20">
        <v>1</v>
      </c>
      <c r="DX47" s="20">
        <f t="shared" si="14"/>
        <v>9</v>
      </c>
      <c r="DY47" s="20">
        <v>0</v>
      </c>
      <c r="DZ47" s="20">
        <v>0</v>
      </c>
      <c r="EA47" s="20">
        <v>0</v>
      </c>
      <c r="EB47" s="20">
        <v>0</v>
      </c>
      <c r="EC47" s="20">
        <v>0</v>
      </c>
      <c r="ED47" s="20">
        <v>0</v>
      </c>
      <c r="EE47" s="20">
        <v>0</v>
      </c>
      <c r="EF47" s="20">
        <v>0</v>
      </c>
      <c r="EG47" s="20">
        <v>0</v>
      </c>
      <c r="EH47" s="20">
        <v>0</v>
      </c>
      <c r="EI47" s="20">
        <v>0</v>
      </c>
      <c r="EJ47" s="20">
        <f t="shared" si="15"/>
        <v>0</v>
      </c>
      <c r="EK47" s="20">
        <v>0</v>
      </c>
      <c r="EL47" s="20">
        <v>0</v>
      </c>
      <c r="EM47" s="20">
        <v>0</v>
      </c>
      <c r="EN47" s="20">
        <v>0</v>
      </c>
      <c r="EO47" s="20">
        <v>0</v>
      </c>
      <c r="EP47" s="20">
        <v>0</v>
      </c>
      <c r="EQ47" s="20">
        <v>0</v>
      </c>
      <c r="ER47" s="20">
        <v>0</v>
      </c>
      <c r="ES47" s="20">
        <v>0</v>
      </c>
      <c r="ET47" s="20">
        <v>0</v>
      </c>
      <c r="EU47" s="20">
        <v>0</v>
      </c>
      <c r="EV47" s="20">
        <f t="shared" si="16"/>
        <v>0</v>
      </c>
      <c r="EW47" s="20">
        <v>1</v>
      </c>
      <c r="EX47" s="20">
        <v>0</v>
      </c>
      <c r="EY47" s="20">
        <v>0</v>
      </c>
      <c r="EZ47" s="20">
        <v>1</v>
      </c>
      <c r="FA47" s="20">
        <v>0</v>
      </c>
      <c r="FB47" s="20">
        <v>1</v>
      </c>
      <c r="FC47" s="20">
        <v>1</v>
      </c>
      <c r="FD47" s="20">
        <v>1</v>
      </c>
      <c r="FE47" s="20">
        <v>1</v>
      </c>
      <c r="FF47" s="20">
        <v>1</v>
      </c>
      <c r="FG47" s="20">
        <v>1</v>
      </c>
      <c r="FH47" s="20">
        <f t="shared" si="17"/>
        <v>8</v>
      </c>
      <c r="FI47" s="20">
        <v>0</v>
      </c>
      <c r="FJ47" s="20">
        <v>0</v>
      </c>
      <c r="FK47" s="20">
        <v>0</v>
      </c>
      <c r="FL47" s="20">
        <v>0</v>
      </c>
      <c r="FM47" s="20">
        <v>0</v>
      </c>
      <c r="FN47" s="20">
        <v>0</v>
      </c>
      <c r="FO47" s="20">
        <v>0</v>
      </c>
      <c r="FP47" s="20">
        <v>0</v>
      </c>
      <c r="FQ47" s="20">
        <v>0</v>
      </c>
      <c r="FR47" s="20">
        <v>0</v>
      </c>
      <c r="FS47" s="20">
        <v>0</v>
      </c>
      <c r="FT47" s="20">
        <f t="shared" si="18"/>
        <v>0</v>
      </c>
      <c r="FV47" s="20">
        <f t="shared" si="19"/>
        <v>0</v>
      </c>
      <c r="FW47" s="20">
        <f t="shared" si="20"/>
        <v>0</v>
      </c>
      <c r="FX47" s="20">
        <f t="shared" si="21"/>
        <v>0</v>
      </c>
      <c r="FY47" s="20">
        <f t="shared" si="22"/>
        <v>0</v>
      </c>
      <c r="FZ47" s="20">
        <f t="shared" si="23"/>
        <v>0</v>
      </c>
      <c r="GA47" s="20">
        <f t="shared" si="24"/>
        <v>0</v>
      </c>
      <c r="GB47" s="20">
        <f t="shared" si="25"/>
        <v>0</v>
      </c>
      <c r="GC47" s="20">
        <f t="shared" si="26"/>
        <v>0</v>
      </c>
      <c r="GD47" s="20">
        <f t="shared" si="27"/>
        <v>0</v>
      </c>
      <c r="GE47" s="20">
        <f t="shared" si="28"/>
        <v>0</v>
      </c>
      <c r="GF47" s="20">
        <f t="shared" si="29"/>
        <v>0</v>
      </c>
      <c r="GG47" s="64">
        <f t="shared" si="30"/>
        <v>0</v>
      </c>
      <c r="GH47" s="20">
        <f t="shared" si="31"/>
        <v>0</v>
      </c>
      <c r="GI47" s="20">
        <f t="shared" si="32"/>
        <v>0</v>
      </c>
      <c r="GJ47" s="20">
        <f t="shared" si="33"/>
        <v>0</v>
      </c>
      <c r="GK47" s="20">
        <f t="shared" si="34"/>
        <v>0</v>
      </c>
      <c r="GL47" s="20">
        <f t="shared" si="35"/>
        <v>0</v>
      </c>
      <c r="GM47" s="20">
        <f t="shared" si="36"/>
        <v>0</v>
      </c>
      <c r="GN47" s="20">
        <f t="shared" si="37"/>
        <v>0</v>
      </c>
      <c r="GO47" s="20">
        <f t="shared" si="38"/>
        <v>0</v>
      </c>
      <c r="GP47" s="20">
        <f t="shared" si="39"/>
        <v>0</v>
      </c>
      <c r="GQ47" s="20">
        <f t="shared" si="40"/>
        <v>0</v>
      </c>
      <c r="GR47" s="20">
        <f t="shared" si="41"/>
        <v>0</v>
      </c>
      <c r="GS47" s="64">
        <f t="shared" si="42"/>
        <v>0</v>
      </c>
      <c r="GT47" s="20">
        <f t="shared" si="43"/>
        <v>0</v>
      </c>
      <c r="GU47" s="20">
        <f t="shared" si="44"/>
        <v>0</v>
      </c>
      <c r="GV47" s="20">
        <f t="shared" si="45"/>
        <v>0</v>
      </c>
      <c r="GW47" s="20">
        <f t="shared" si="46"/>
        <v>0</v>
      </c>
      <c r="GX47" s="20">
        <f t="shared" si="47"/>
        <v>0</v>
      </c>
      <c r="GY47" s="20">
        <f t="shared" si="48"/>
        <v>0</v>
      </c>
      <c r="GZ47" s="20">
        <f t="shared" si="49"/>
        <v>0</v>
      </c>
      <c r="HA47" s="20">
        <f t="shared" si="50"/>
        <v>0</v>
      </c>
      <c r="HB47" s="20">
        <f t="shared" si="51"/>
        <v>0</v>
      </c>
      <c r="HC47" s="20">
        <f t="shared" si="52"/>
        <v>0</v>
      </c>
      <c r="HD47" s="20">
        <f t="shared" si="53"/>
        <v>0</v>
      </c>
      <c r="HE47" s="64">
        <f t="shared" si="54"/>
        <v>0</v>
      </c>
      <c r="HF47" s="20">
        <f t="shared" si="55"/>
        <v>1</v>
      </c>
      <c r="HG47" s="20">
        <f t="shared" si="56"/>
        <v>1</v>
      </c>
      <c r="HH47" s="20">
        <f t="shared" si="57"/>
        <v>1</v>
      </c>
      <c r="HI47" s="20">
        <f t="shared" si="58"/>
        <v>0</v>
      </c>
      <c r="HJ47" s="20">
        <f t="shared" si="59"/>
        <v>1</v>
      </c>
      <c r="HK47" s="20">
        <f t="shared" si="60"/>
        <v>1</v>
      </c>
      <c r="HL47" s="20">
        <f t="shared" si="61"/>
        <v>0</v>
      </c>
      <c r="HM47" s="20">
        <f t="shared" si="62"/>
        <v>1</v>
      </c>
      <c r="HN47" s="20">
        <f t="shared" si="63"/>
        <v>1</v>
      </c>
      <c r="HO47" s="20">
        <f t="shared" si="64"/>
        <v>1</v>
      </c>
      <c r="HP47" s="20">
        <f t="shared" si="65"/>
        <v>1</v>
      </c>
      <c r="HQ47" s="64">
        <f t="shared" si="66"/>
        <v>9</v>
      </c>
    </row>
    <row r="48" spans="1:226" ht="12.6" customHeight="1" x14ac:dyDescent="0.2">
      <c r="A48" s="20" t="s">
        <v>916</v>
      </c>
      <c r="B48" s="2" t="s">
        <v>34</v>
      </c>
      <c r="C48" s="2" t="s">
        <v>907</v>
      </c>
      <c r="D48" s="2" t="s">
        <v>1067</v>
      </c>
      <c r="E48" s="2" t="s">
        <v>1182</v>
      </c>
      <c r="F48" s="2" t="s">
        <v>35</v>
      </c>
      <c r="G48" s="2" t="s">
        <v>1223</v>
      </c>
      <c r="H48" s="2">
        <v>7</v>
      </c>
      <c r="I48" s="2">
        <v>18</v>
      </c>
      <c r="J48" s="21">
        <v>2024</v>
      </c>
      <c r="K48" s="2" t="s">
        <v>246</v>
      </c>
      <c r="L48" s="2" t="s">
        <v>246</v>
      </c>
      <c r="M48" s="2" t="s">
        <v>246</v>
      </c>
      <c r="N48" s="2" t="s">
        <v>246</v>
      </c>
      <c r="O48" s="2" t="s">
        <v>246</v>
      </c>
      <c r="P48" s="2" t="s">
        <v>246</v>
      </c>
      <c r="Q48" s="2" t="s">
        <v>1237</v>
      </c>
      <c r="R48" s="2" t="s">
        <v>246</v>
      </c>
      <c r="S48" s="2" t="s">
        <v>1237</v>
      </c>
      <c r="T48" s="2" t="s">
        <v>246</v>
      </c>
      <c r="U48" s="2" t="s">
        <v>246</v>
      </c>
      <c r="V48" s="2" t="s">
        <v>246</v>
      </c>
      <c r="W48" s="2" t="s">
        <v>246</v>
      </c>
      <c r="X48" s="2" t="s">
        <v>1237</v>
      </c>
      <c r="Y48" s="2" t="s">
        <v>246</v>
      </c>
      <c r="Z48" s="2" t="s">
        <v>1237</v>
      </c>
      <c r="AA48" s="2" t="s">
        <v>246</v>
      </c>
      <c r="AB48" s="2" t="s">
        <v>246</v>
      </c>
      <c r="AC48" s="2" t="s">
        <v>246</v>
      </c>
      <c r="AD48" s="61">
        <v>27</v>
      </c>
      <c r="AE48" s="61">
        <v>0</v>
      </c>
      <c r="AF48" s="61">
        <v>0</v>
      </c>
      <c r="AG48" s="61">
        <v>0</v>
      </c>
      <c r="AH48" s="61">
        <v>0</v>
      </c>
      <c r="AI48" s="61">
        <v>91</v>
      </c>
      <c r="AJ48" s="61">
        <v>27</v>
      </c>
      <c r="AK48" s="61">
        <v>27</v>
      </c>
      <c r="AL48" s="61">
        <v>0</v>
      </c>
      <c r="AM48" s="61">
        <v>55</v>
      </c>
      <c r="AN48" s="61">
        <v>45</v>
      </c>
      <c r="AO48" s="62">
        <f t="shared" si="4"/>
        <v>0</v>
      </c>
      <c r="AP48" s="62">
        <f t="shared" si="5"/>
        <v>0</v>
      </c>
      <c r="AQ48" s="62">
        <f t="shared" si="6"/>
        <v>0</v>
      </c>
      <c r="AR48" s="62">
        <f t="shared" si="7"/>
        <v>55</v>
      </c>
      <c r="AS48" s="20">
        <v>0</v>
      </c>
      <c r="AT48" s="20">
        <v>0</v>
      </c>
      <c r="AU48" s="20">
        <v>1</v>
      </c>
      <c r="AV48" s="20">
        <v>1</v>
      </c>
      <c r="AW48" s="20">
        <v>0</v>
      </c>
      <c r="AX48" s="20">
        <v>0</v>
      </c>
      <c r="AY48" s="20">
        <v>0</v>
      </c>
      <c r="AZ48" s="20">
        <v>0</v>
      </c>
      <c r="BA48" s="20">
        <v>0</v>
      </c>
      <c r="BB48" s="20">
        <v>0</v>
      </c>
      <c r="BC48" s="20">
        <v>1</v>
      </c>
      <c r="BD48" s="20">
        <f t="shared" si="8"/>
        <v>3</v>
      </c>
      <c r="BE48" s="20">
        <v>0</v>
      </c>
      <c r="BF48" s="20">
        <v>0</v>
      </c>
      <c r="BG48" s="20">
        <v>0</v>
      </c>
      <c r="BH48" s="20">
        <v>0</v>
      </c>
      <c r="BI48" s="20">
        <v>0</v>
      </c>
      <c r="BJ48" s="20">
        <v>0</v>
      </c>
      <c r="BK48" s="20">
        <v>0</v>
      </c>
      <c r="BL48" s="20">
        <v>0</v>
      </c>
      <c r="BM48" s="20">
        <v>0</v>
      </c>
      <c r="BN48" s="20">
        <v>0</v>
      </c>
      <c r="BO48" s="20">
        <v>0</v>
      </c>
      <c r="BP48" s="20">
        <f t="shared" si="9"/>
        <v>0</v>
      </c>
      <c r="BQ48" s="20">
        <v>0</v>
      </c>
      <c r="BR48" s="20">
        <v>0</v>
      </c>
      <c r="BS48" s="20">
        <v>0</v>
      </c>
      <c r="BT48" s="20">
        <v>0</v>
      </c>
      <c r="BU48" s="20">
        <v>0</v>
      </c>
      <c r="BV48" s="20">
        <v>0</v>
      </c>
      <c r="BW48" s="20">
        <v>0</v>
      </c>
      <c r="BX48" s="20">
        <v>0</v>
      </c>
      <c r="BY48" s="20">
        <v>0</v>
      </c>
      <c r="BZ48" s="20">
        <v>0</v>
      </c>
      <c r="CA48" s="20">
        <v>0</v>
      </c>
      <c r="CB48" s="20">
        <f t="shared" si="10"/>
        <v>0</v>
      </c>
      <c r="CC48" s="20">
        <v>0</v>
      </c>
      <c r="CD48" s="20">
        <v>0</v>
      </c>
      <c r="CE48" s="20">
        <v>0</v>
      </c>
      <c r="CF48" s="20">
        <v>0</v>
      </c>
      <c r="CG48" s="20">
        <v>0</v>
      </c>
      <c r="CH48" s="20">
        <v>0</v>
      </c>
      <c r="CI48" s="20">
        <v>0</v>
      </c>
      <c r="CJ48" s="20">
        <v>0</v>
      </c>
      <c r="CK48" s="20">
        <v>0</v>
      </c>
      <c r="CL48" s="20">
        <v>0</v>
      </c>
      <c r="CM48" s="20">
        <v>0</v>
      </c>
      <c r="CN48" s="20">
        <f t="shared" si="11"/>
        <v>0</v>
      </c>
      <c r="CO48" s="20">
        <v>0</v>
      </c>
      <c r="CP48" s="20">
        <v>0</v>
      </c>
      <c r="CQ48" s="20">
        <v>0</v>
      </c>
      <c r="CR48" s="20">
        <v>0</v>
      </c>
      <c r="CS48" s="20">
        <v>0</v>
      </c>
      <c r="CT48" s="20">
        <v>0</v>
      </c>
      <c r="CU48" s="20">
        <v>0</v>
      </c>
      <c r="CV48" s="20">
        <v>0</v>
      </c>
      <c r="CW48" s="20">
        <v>0</v>
      </c>
      <c r="CX48" s="20">
        <v>0</v>
      </c>
      <c r="CY48" s="20">
        <v>0</v>
      </c>
      <c r="CZ48" s="20">
        <f t="shared" si="12"/>
        <v>0</v>
      </c>
      <c r="DA48" s="20">
        <v>1</v>
      </c>
      <c r="DB48" s="20">
        <v>1</v>
      </c>
      <c r="DC48" s="20">
        <v>1</v>
      </c>
      <c r="DD48" s="20">
        <v>1</v>
      </c>
      <c r="DE48" s="20">
        <v>1</v>
      </c>
      <c r="DF48" s="20">
        <v>1</v>
      </c>
      <c r="DG48" s="20">
        <v>1</v>
      </c>
      <c r="DH48" s="20">
        <v>1</v>
      </c>
      <c r="DI48" s="20">
        <v>1</v>
      </c>
      <c r="DJ48" s="20">
        <v>0</v>
      </c>
      <c r="DK48" s="20">
        <v>1</v>
      </c>
      <c r="DL48" s="20">
        <f t="shared" si="13"/>
        <v>10</v>
      </c>
      <c r="DM48" s="20">
        <v>0</v>
      </c>
      <c r="DN48" s="20">
        <v>0</v>
      </c>
      <c r="DO48" s="20">
        <v>0</v>
      </c>
      <c r="DP48" s="20">
        <v>0</v>
      </c>
      <c r="DQ48" s="20">
        <v>1</v>
      </c>
      <c r="DR48" s="20">
        <v>1</v>
      </c>
      <c r="DS48" s="20">
        <v>0</v>
      </c>
      <c r="DT48" s="20">
        <v>0</v>
      </c>
      <c r="DU48" s="20">
        <v>0</v>
      </c>
      <c r="DV48" s="20">
        <v>1</v>
      </c>
      <c r="DW48" s="20">
        <v>0</v>
      </c>
      <c r="DX48" s="20">
        <f t="shared" si="14"/>
        <v>3</v>
      </c>
      <c r="DY48" s="20">
        <v>0</v>
      </c>
      <c r="DZ48" s="20">
        <v>0</v>
      </c>
      <c r="EA48" s="20">
        <v>1</v>
      </c>
      <c r="EB48" s="20">
        <v>0</v>
      </c>
      <c r="EC48" s="20">
        <v>0</v>
      </c>
      <c r="ED48" s="20">
        <v>0</v>
      </c>
      <c r="EE48" s="20">
        <v>0</v>
      </c>
      <c r="EF48" s="20">
        <v>1</v>
      </c>
      <c r="EG48" s="20">
        <v>1</v>
      </c>
      <c r="EH48" s="20">
        <v>0</v>
      </c>
      <c r="EI48" s="20">
        <v>0</v>
      </c>
      <c r="EJ48" s="20">
        <f t="shared" si="15"/>
        <v>3</v>
      </c>
      <c r="EK48" s="20">
        <v>0</v>
      </c>
      <c r="EL48" s="20">
        <v>0</v>
      </c>
      <c r="EM48" s="20">
        <v>0</v>
      </c>
      <c r="EN48" s="20">
        <v>0</v>
      </c>
      <c r="EO48" s="20">
        <v>0</v>
      </c>
      <c r="EP48" s="20">
        <v>0</v>
      </c>
      <c r="EQ48" s="20">
        <v>0</v>
      </c>
      <c r="ER48" s="20">
        <v>0</v>
      </c>
      <c r="ES48" s="20">
        <v>0</v>
      </c>
      <c r="ET48" s="20">
        <v>0</v>
      </c>
      <c r="EU48" s="20">
        <v>0</v>
      </c>
      <c r="EV48" s="20">
        <f t="shared" si="16"/>
        <v>0</v>
      </c>
      <c r="EW48" s="20">
        <v>1</v>
      </c>
      <c r="EX48" s="20">
        <v>1</v>
      </c>
      <c r="EY48" s="20">
        <v>0</v>
      </c>
      <c r="EZ48" s="20">
        <v>1</v>
      </c>
      <c r="FA48" s="20">
        <v>0</v>
      </c>
      <c r="FB48" s="20">
        <v>0</v>
      </c>
      <c r="FC48" s="20">
        <v>1</v>
      </c>
      <c r="FD48" s="20">
        <v>1</v>
      </c>
      <c r="FE48" s="20">
        <v>0</v>
      </c>
      <c r="FF48" s="20">
        <v>0</v>
      </c>
      <c r="FG48" s="20">
        <v>1</v>
      </c>
      <c r="FH48" s="20">
        <f t="shared" si="17"/>
        <v>6</v>
      </c>
      <c r="FI48" s="20">
        <v>0</v>
      </c>
      <c r="FJ48" s="20">
        <v>0</v>
      </c>
      <c r="FK48" s="20">
        <v>1</v>
      </c>
      <c r="FL48" s="20">
        <v>0</v>
      </c>
      <c r="FM48" s="20">
        <v>1</v>
      </c>
      <c r="FN48" s="20">
        <v>1</v>
      </c>
      <c r="FO48" s="20">
        <v>0</v>
      </c>
      <c r="FP48" s="20">
        <v>0</v>
      </c>
      <c r="FQ48" s="20">
        <v>1</v>
      </c>
      <c r="FR48" s="20">
        <v>1</v>
      </c>
      <c r="FS48" s="20">
        <v>0</v>
      </c>
      <c r="FT48" s="20">
        <f t="shared" si="18"/>
        <v>5</v>
      </c>
      <c r="FV48" s="20">
        <f t="shared" si="19"/>
        <v>0</v>
      </c>
      <c r="FW48" s="20">
        <f t="shared" si="20"/>
        <v>0</v>
      </c>
      <c r="FX48" s="20">
        <f t="shared" si="21"/>
        <v>0</v>
      </c>
      <c r="FY48" s="20">
        <f t="shared" si="22"/>
        <v>0</v>
      </c>
      <c r="FZ48" s="20">
        <f t="shared" si="23"/>
        <v>0</v>
      </c>
      <c r="GA48" s="20">
        <f t="shared" si="24"/>
        <v>0</v>
      </c>
      <c r="GB48" s="20">
        <f t="shared" si="25"/>
        <v>0</v>
      </c>
      <c r="GC48" s="20">
        <f t="shared" si="26"/>
        <v>0</v>
      </c>
      <c r="GD48" s="20">
        <f t="shared" si="27"/>
        <v>0</v>
      </c>
      <c r="GE48" s="20">
        <f t="shared" si="28"/>
        <v>0</v>
      </c>
      <c r="GF48" s="20">
        <f t="shared" si="29"/>
        <v>0</v>
      </c>
      <c r="GG48" s="64">
        <f t="shared" si="30"/>
        <v>0</v>
      </c>
      <c r="GH48" s="20">
        <f t="shared" si="31"/>
        <v>0</v>
      </c>
      <c r="GI48" s="20">
        <f t="shared" si="32"/>
        <v>0</v>
      </c>
      <c r="GJ48" s="20">
        <f t="shared" si="33"/>
        <v>0</v>
      </c>
      <c r="GK48" s="20">
        <f t="shared" si="34"/>
        <v>0</v>
      </c>
      <c r="GL48" s="20">
        <f t="shared" si="35"/>
        <v>0</v>
      </c>
      <c r="GM48" s="20">
        <f t="shared" si="36"/>
        <v>0</v>
      </c>
      <c r="GN48" s="20">
        <f t="shared" si="37"/>
        <v>0</v>
      </c>
      <c r="GO48" s="20">
        <f t="shared" si="38"/>
        <v>0</v>
      </c>
      <c r="GP48" s="20">
        <f t="shared" si="39"/>
        <v>0</v>
      </c>
      <c r="GQ48" s="20">
        <f t="shared" si="40"/>
        <v>0</v>
      </c>
      <c r="GR48" s="20">
        <f t="shared" si="41"/>
        <v>0</v>
      </c>
      <c r="GS48" s="64">
        <f t="shared" si="42"/>
        <v>0</v>
      </c>
      <c r="GT48" s="20">
        <f t="shared" si="43"/>
        <v>0</v>
      </c>
      <c r="GU48" s="20">
        <f t="shared" si="44"/>
        <v>0</v>
      </c>
      <c r="GV48" s="20">
        <f t="shared" si="45"/>
        <v>0</v>
      </c>
      <c r="GW48" s="20">
        <f t="shared" si="46"/>
        <v>0</v>
      </c>
      <c r="GX48" s="20">
        <f t="shared" si="47"/>
        <v>0</v>
      </c>
      <c r="GY48" s="20">
        <f t="shared" si="48"/>
        <v>0</v>
      </c>
      <c r="GZ48" s="20">
        <f t="shared" si="49"/>
        <v>0</v>
      </c>
      <c r="HA48" s="20">
        <f t="shared" si="50"/>
        <v>0</v>
      </c>
      <c r="HB48" s="20">
        <f t="shared" si="51"/>
        <v>0</v>
      </c>
      <c r="HC48" s="20">
        <f t="shared" si="52"/>
        <v>0</v>
      </c>
      <c r="HD48" s="20">
        <f t="shared" si="53"/>
        <v>0</v>
      </c>
      <c r="HE48" s="64">
        <f t="shared" si="54"/>
        <v>0</v>
      </c>
      <c r="HF48" s="20">
        <f t="shared" si="55"/>
        <v>0</v>
      </c>
      <c r="HG48" s="20">
        <f t="shared" si="56"/>
        <v>0</v>
      </c>
      <c r="HH48" s="20">
        <f t="shared" si="57"/>
        <v>1</v>
      </c>
      <c r="HI48" s="20">
        <f t="shared" si="58"/>
        <v>0</v>
      </c>
      <c r="HJ48" s="20">
        <f t="shared" si="59"/>
        <v>1</v>
      </c>
      <c r="HK48" s="20">
        <f t="shared" si="60"/>
        <v>1</v>
      </c>
      <c r="HL48" s="20">
        <f t="shared" si="61"/>
        <v>0</v>
      </c>
      <c r="HM48" s="20">
        <f t="shared" si="62"/>
        <v>1</v>
      </c>
      <c r="HN48" s="20">
        <f t="shared" si="63"/>
        <v>1</v>
      </c>
      <c r="HO48" s="20">
        <f t="shared" si="64"/>
        <v>1</v>
      </c>
      <c r="HP48" s="20">
        <f t="shared" si="65"/>
        <v>0</v>
      </c>
      <c r="HQ48" s="64">
        <f t="shared" si="66"/>
        <v>6</v>
      </c>
    </row>
    <row r="49" spans="1:226" ht="12.6" customHeight="1" x14ac:dyDescent="0.2">
      <c r="A49" s="20" t="s">
        <v>916</v>
      </c>
      <c r="B49" s="2" t="s">
        <v>40</v>
      </c>
      <c r="C49" s="2" t="s">
        <v>908</v>
      </c>
      <c r="D49" s="2" t="s">
        <v>1065</v>
      </c>
      <c r="E49" s="2" t="s">
        <v>1182</v>
      </c>
      <c r="F49" s="2" t="s">
        <v>35</v>
      </c>
      <c r="G49" s="2" t="s">
        <v>1223</v>
      </c>
      <c r="H49" s="2">
        <v>7</v>
      </c>
      <c r="I49" s="2">
        <v>18</v>
      </c>
      <c r="J49" s="21">
        <v>2024</v>
      </c>
      <c r="K49" s="2" t="s">
        <v>246</v>
      </c>
      <c r="L49" s="2" t="s">
        <v>116</v>
      </c>
      <c r="M49" s="2" t="s">
        <v>246</v>
      </c>
      <c r="N49" s="2" t="s">
        <v>116</v>
      </c>
      <c r="O49" s="2" t="s">
        <v>246</v>
      </c>
      <c r="P49" s="2" t="s">
        <v>246</v>
      </c>
      <c r="Q49" s="2" t="s">
        <v>1237</v>
      </c>
      <c r="R49" s="2" t="s">
        <v>246</v>
      </c>
      <c r="S49" s="2" t="s">
        <v>1237</v>
      </c>
      <c r="T49" s="2" t="s">
        <v>246</v>
      </c>
      <c r="U49" s="2" t="s">
        <v>246</v>
      </c>
      <c r="V49" s="2" t="s">
        <v>246</v>
      </c>
      <c r="W49" s="2" t="s">
        <v>246</v>
      </c>
      <c r="X49" s="2" t="s">
        <v>1237</v>
      </c>
      <c r="Y49" s="2" t="s">
        <v>246</v>
      </c>
      <c r="Z49" s="2" t="s">
        <v>1237</v>
      </c>
      <c r="AA49" s="2" t="s">
        <v>246</v>
      </c>
      <c r="AB49" s="2" t="s">
        <v>246</v>
      </c>
      <c r="AC49" s="2" t="s">
        <v>246</v>
      </c>
      <c r="AD49" s="61">
        <v>73</v>
      </c>
      <c r="AE49" s="61">
        <v>0</v>
      </c>
      <c r="AF49" s="61">
        <v>0</v>
      </c>
      <c r="AG49" s="61">
        <v>0</v>
      </c>
      <c r="AH49" s="61">
        <v>0</v>
      </c>
      <c r="AI49" s="61">
        <v>73</v>
      </c>
      <c r="AJ49" s="61">
        <v>0</v>
      </c>
      <c r="AK49" s="61">
        <v>0</v>
      </c>
      <c r="AL49" s="61">
        <v>0</v>
      </c>
      <c r="AM49" s="61">
        <v>91</v>
      </c>
      <c r="AN49" s="61">
        <v>9</v>
      </c>
      <c r="AO49" s="62">
        <f t="shared" si="4"/>
        <v>0</v>
      </c>
      <c r="AP49" s="62">
        <f t="shared" si="5"/>
        <v>0</v>
      </c>
      <c r="AQ49" s="62">
        <f t="shared" si="6"/>
        <v>0</v>
      </c>
      <c r="AR49" s="62">
        <f t="shared" si="7"/>
        <v>0</v>
      </c>
      <c r="AS49" s="20">
        <v>0</v>
      </c>
      <c r="AT49" s="20">
        <v>0</v>
      </c>
      <c r="AU49" s="20">
        <v>1</v>
      </c>
      <c r="AV49" s="20">
        <v>1</v>
      </c>
      <c r="AW49" s="20">
        <v>1</v>
      </c>
      <c r="AX49" s="20">
        <v>1</v>
      </c>
      <c r="AY49" s="20">
        <v>1</v>
      </c>
      <c r="AZ49" s="20">
        <v>0</v>
      </c>
      <c r="BA49" s="20">
        <v>1</v>
      </c>
      <c r="BB49" s="20">
        <v>1</v>
      </c>
      <c r="BC49" s="20">
        <v>1</v>
      </c>
      <c r="BD49" s="20">
        <f t="shared" si="8"/>
        <v>8</v>
      </c>
      <c r="BE49" s="20">
        <v>0</v>
      </c>
      <c r="BF49" s="20">
        <v>0</v>
      </c>
      <c r="BG49" s="20">
        <v>0</v>
      </c>
      <c r="BH49" s="20">
        <v>0</v>
      </c>
      <c r="BI49" s="20">
        <v>0</v>
      </c>
      <c r="BJ49" s="20">
        <v>0</v>
      </c>
      <c r="BK49" s="20">
        <v>0</v>
      </c>
      <c r="BL49" s="20">
        <v>0</v>
      </c>
      <c r="BM49" s="20">
        <v>0</v>
      </c>
      <c r="BN49" s="20">
        <v>0</v>
      </c>
      <c r="BO49" s="20">
        <v>0</v>
      </c>
      <c r="BP49" s="20">
        <f t="shared" si="9"/>
        <v>0</v>
      </c>
      <c r="BQ49" s="20">
        <v>0</v>
      </c>
      <c r="BR49" s="20">
        <v>0</v>
      </c>
      <c r="BS49" s="20">
        <v>0</v>
      </c>
      <c r="BT49" s="20">
        <v>0</v>
      </c>
      <c r="BU49" s="20">
        <v>0</v>
      </c>
      <c r="BV49" s="20">
        <v>0</v>
      </c>
      <c r="BW49" s="20">
        <v>0</v>
      </c>
      <c r="BX49" s="20">
        <v>0</v>
      </c>
      <c r="BY49" s="20">
        <v>0</v>
      </c>
      <c r="BZ49" s="20">
        <v>0</v>
      </c>
      <c r="CA49" s="20">
        <v>0</v>
      </c>
      <c r="CB49" s="20">
        <f t="shared" si="10"/>
        <v>0</v>
      </c>
      <c r="CC49" s="20">
        <v>0</v>
      </c>
      <c r="CD49" s="20">
        <v>0</v>
      </c>
      <c r="CE49" s="20">
        <v>0</v>
      </c>
      <c r="CF49" s="20">
        <v>0</v>
      </c>
      <c r="CG49" s="20">
        <v>0</v>
      </c>
      <c r="CH49" s="20">
        <v>0</v>
      </c>
      <c r="CI49" s="20">
        <v>0</v>
      </c>
      <c r="CJ49" s="20">
        <v>0</v>
      </c>
      <c r="CK49" s="20">
        <v>0</v>
      </c>
      <c r="CL49" s="20">
        <v>0</v>
      </c>
      <c r="CM49" s="20">
        <v>0</v>
      </c>
      <c r="CN49" s="20">
        <f t="shared" si="11"/>
        <v>0</v>
      </c>
      <c r="CO49" s="20">
        <v>0</v>
      </c>
      <c r="CP49" s="20">
        <v>0</v>
      </c>
      <c r="CQ49" s="20">
        <v>0</v>
      </c>
      <c r="CR49" s="20">
        <v>0</v>
      </c>
      <c r="CS49" s="20">
        <v>0</v>
      </c>
      <c r="CT49" s="20">
        <v>0</v>
      </c>
      <c r="CU49" s="20">
        <v>0</v>
      </c>
      <c r="CV49" s="20">
        <v>0</v>
      </c>
      <c r="CW49" s="20">
        <v>0</v>
      </c>
      <c r="CX49" s="20">
        <v>0</v>
      </c>
      <c r="CY49" s="20">
        <v>0</v>
      </c>
      <c r="CZ49" s="20">
        <f t="shared" si="12"/>
        <v>0</v>
      </c>
      <c r="DA49" s="20">
        <v>1</v>
      </c>
      <c r="DB49" s="20">
        <v>1</v>
      </c>
      <c r="DC49" s="20">
        <v>0</v>
      </c>
      <c r="DD49" s="20">
        <v>1</v>
      </c>
      <c r="DE49" s="20">
        <v>1</v>
      </c>
      <c r="DF49" s="20">
        <v>1</v>
      </c>
      <c r="DG49" s="20">
        <v>1</v>
      </c>
      <c r="DH49" s="20">
        <v>1</v>
      </c>
      <c r="DI49" s="20">
        <v>0</v>
      </c>
      <c r="DJ49" s="20">
        <v>0</v>
      </c>
      <c r="DK49" s="20">
        <v>1</v>
      </c>
      <c r="DL49" s="20">
        <f t="shared" si="13"/>
        <v>8</v>
      </c>
      <c r="DM49" s="20">
        <v>0</v>
      </c>
      <c r="DN49" s="20">
        <v>0</v>
      </c>
      <c r="DO49" s="20">
        <v>0</v>
      </c>
      <c r="DP49" s="20">
        <v>0</v>
      </c>
      <c r="DQ49" s="20">
        <v>0</v>
      </c>
      <c r="DR49" s="20">
        <v>0</v>
      </c>
      <c r="DS49" s="20">
        <v>0</v>
      </c>
      <c r="DT49" s="20">
        <v>0</v>
      </c>
      <c r="DU49" s="20">
        <v>0</v>
      </c>
      <c r="DV49" s="20">
        <v>0</v>
      </c>
      <c r="DW49" s="20">
        <v>0</v>
      </c>
      <c r="DX49" s="20">
        <f t="shared" si="14"/>
        <v>0</v>
      </c>
      <c r="DY49" s="20">
        <v>0</v>
      </c>
      <c r="DZ49" s="20">
        <v>0</v>
      </c>
      <c r="EA49" s="20">
        <v>0</v>
      </c>
      <c r="EB49" s="20">
        <v>0</v>
      </c>
      <c r="EC49" s="20">
        <v>0</v>
      </c>
      <c r="ED49" s="20">
        <v>0</v>
      </c>
      <c r="EE49" s="20">
        <v>0</v>
      </c>
      <c r="EF49" s="20">
        <v>0</v>
      </c>
      <c r="EG49" s="20">
        <v>0</v>
      </c>
      <c r="EH49" s="20">
        <v>0</v>
      </c>
      <c r="EI49" s="20">
        <v>0</v>
      </c>
      <c r="EJ49" s="20">
        <f t="shared" si="15"/>
        <v>0</v>
      </c>
      <c r="EK49" s="20">
        <v>0</v>
      </c>
      <c r="EL49" s="20">
        <v>0</v>
      </c>
      <c r="EM49" s="20">
        <v>0</v>
      </c>
      <c r="EN49" s="20">
        <v>0</v>
      </c>
      <c r="EO49" s="20">
        <v>0</v>
      </c>
      <c r="EP49" s="20">
        <v>0</v>
      </c>
      <c r="EQ49" s="20">
        <v>0</v>
      </c>
      <c r="ER49" s="20">
        <v>0</v>
      </c>
      <c r="ES49" s="20">
        <v>0</v>
      </c>
      <c r="ET49" s="20">
        <v>0</v>
      </c>
      <c r="EU49" s="20">
        <v>0</v>
      </c>
      <c r="EV49" s="20">
        <f t="shared" si="16"/>
        <v>0</v>
      </c>
      <c r="EW49" s="20">
        <v>1</v>
      </c>
      <c r="EX49" s="20">
        <v>1</v>
      </c>
      <c r="EY49" s="20">
        <v>1</v>
      </c>
      <c r="EZ49" s="20">
        <v>1</v>
      </c>
      <c r="FA49" s="20">
        <v>1</v>
      </c>
      <c r="FB49" s="20">
        <v>1</v>
      </c>
      <c r="FC49" s="20">
        <v>1</v>
      </c>
      <c r="FD49" s="20">
        <v>1</v>
      </c>
      <c r="FE49" s="20">
        <v>1</v>
      </c>
      <c r="FF49" s="20">
        <v>0</v>
      </c>
      <c r="FG49" s="20">
        <v>1</v>
      </c>
      <c r="FH49" s="20">
        <f t="shared" si="17"/>
        <v>10</v>
      </c>
      <c r="FI49" s="20">
        <v>0</v>
      </c>
      <c r="FJ49" s="20">
        <v>0</v>
      </c>
      <c r="FK49" s="20">
        <v>0</v>
      </c>
      <c r="FL49" s="20">
        <v>0</v>
      </c>
      <c r="FM49" s="20">
        <v>0</v>
      </c>
      <c r="FN49" s="20">
        <v>0</v>
      </c>
      <c r="FO49" s="20">
        <v>0</v>
      </c>
      <c r="FP49" s="20">
        <v>0</v>
      </c>
      <c r="FQ49" s="20">
        <v>0</v>
      </c>
      <c r="FR49" s="20">
        <v>1</v>
      </c>
      <c r="FS49" s="20">
        <v>0</v>
      </c>
      <c r="FT49" s="20">
        <f t="shared" si="18"/>
        <v>1</v>
      </c>
      <c r="FV49" s="20">
        <f t="shared" si="19"/>
        <v>0</v>
      </c>
      <c r="FW49" s="20">
        <f t="shared" si="20"/>
        <v>0</v>
      </c>
      <c r="FX49" s="20">
        <f t="shared" si="21"/>
        <v>0</v>
      </c>
      <c r="FY49" s="20">
        <f t="shared" si="22"/>
        <v>0</v>
      </c>
      <c r="FZ49" s="20">
        <f t="shared" si="23"/>
        <v>0</v>
      </c>
      <c r="GA49" s="20">
        <f t="shared" si="24"/>
        <v>0</v>
      </c>
      <c r="GB49" s="20">
        <f t="shared" si="25"/>
        <v>0</v>
      </c>
      <c r="GC49" s="20">
        <f t="shared" si="26"/>
        <v>0</v>
      </c>
      <c r="GD49" s="20">
        <f t="shared" si="27"/>
        <v>0</v>
      </c>
      <c r="GE49" s="20">
        <f t="shared" si="28"/>
        <v>0</v>
      </c>
      <c r="GF49" s="20">
        <f t="shared" si="29"/>
        <v>0</v>
      </c>
      <c r="GG49" s="64">
        <f t="shared" si="30"/>
        <v>0</v>
      </c>
      <c r="GH49" s="20">
        <f t="shared" si="31"/>
        <v>0</v>
      </c>
      <c r="GI49" s="20">
        <f t="shared" si="32"/>
        <v>0</v>
      </c>
      <c r="GJ49" s="20">
        <f t="shared" si="33"/>
        <v>0</v>
      </c>
      <c r="GK49" s="20">
        <f t="shared" si="34"/>
        <v>0</v>
      </c>
      <c r="GL49" s="20">
        <f t="shared" si="35"/>
        <v>0</v>
      </c>
      <c r="GM49" s="20">
        <f t="shared" si="36"/>
        <v>0</v>
      </c>
      <c r="GN49" s="20">
        <f t="shared" si="37"/>
        <v>0</v>
      </c>
      <c r="GO49" s="20">
        <f t="shared" si="38"/>
        <v>0</v>
      </c>
      <c r="GP49" s="20">
        <f t="shared" si="39"/>
        <v>0</v>
      </c>
      <c r="GQ49" s="20">
        <f t="shared" si="40"/>
        <v>0</v>
      </c>
      <c r="GR49" s="20">
        <f t="shared" si="41"/>
        <v>0</v>
      </c>
      <c r="GS49" s="64">
        <f t="shared" si="42"/>
        <v>0</v>
      </c>
      <c r="GT49" s="20">
        <f t="shared" si="43"/>
        <v>0</v>
      </c>
      <c r="GU49" s="20">
        <f t="shared" si="44"/>
        <v>0</v>
      </c>
      <c r="GV49" s="20">
        <f t="shared" si="45"/>
        <v>0</v>
      </c>
      <c r="GW49" s="20">
        <f t="shared" si="46"/>
        <v>0</v>
      </c>
      <c r="GX49" s="20">
        <f t="shared" si="47"/>
        <v>0</v>
      </c>
      <c r="GY49" s="20">
        <f t="shared" si="48"/>
        <v>0</v>
      </c>
      <c r="GZ49" s="20">
        <f t="shared" si="49"/>
        <v>0</v>
      </c>
      <c r="HA49" s="20">
        <f t="shared" si="50"/>
        <v>0</v>
      </c>
      <c r="HB49" s="20">
        <f t="shared" si="51"/>
        <v>0</v>
      </c>
      <c r="HC49" s="20">
        <f t="shared" si="52"/>
        <v>0</v>
      </c>
      <c r="HD49" s="20">
        <f t="shared" si="53"/>
        <v>0</v>
      </c>
      <c r="HE49" s="64">
        <f t="shared" si="54"/>
        <v>0</v>
      </c>
      <c r="HF49" s="20">
        <f t="shared" si="55"/>
        <v>0</v>
      </c>
      <c r="HG49" s="20">
        <f t="shared" si="56"/>
        <v>0</v>
      </c>
      <c r="HH49" s="20">
        <f t="shared" si="57"/>
        <v>0</v>
      </c>
      <c r="HI49" s="20">
        <f t="shared" si="58"/>
        <v>0</v>
      </c>
      <c r="HJ49" s="20">
        <f t="shared" si="59"/>
        <v>0</v>
      </c>
      <c r="HK49" s="20">
        <f t="shared" si="60"/>
        <v>0</v>
      </c>
      <c r="HL49" s="20">
        <f t="shared" si="61"/>
        <v>0</v>
      </c>
      <c r="HM49" s="20">
        <f t="shared" si="62"/>
        <v>0</v>
      </c>
      <c r="HN49" s="20">
        <f t="shared" si="63"/>
        <v>0</v>
      </c>
      <c r="HO49" s="20">
        <f t="shared" si="64"/>
        <v>0</v>
      </c>
      <c r="HP49" s="20">
        <f t="shared" si="65"/>
        <v>0</v>
      </c>
      <c r="HQ49" s="64">
        <f t="shared" si="66"/>
        <v>0</v>
      </c>
    </row>
    <row r="50" spans="1:226" ht="12.6" customHeight="1" x14ac:dyDescent="0.2">
      <c r="A50" s="20" t="s">
        <v>916</v>
      </c>
      <c r="B50" s="2" t="s">
        <v>164</v>
      </c>
      <c r="C50" s="2" t="s">
        <v>909</v>
      </c>
      <c r="D50" s="2" t="s">
        <v>1066</v>
      </c>
      <c r="E50" s="2" t="s">
        <v>1182</v>
      </c>
      <c r="F50" s="2" t="s">
        <v>13</v>
      </c>
      <c r="G50" s="2" t="s">
        <v>1223</v>
      </c>
      <c r="H50" s="2">
        <v>7</v>
      </c>
      <c r="I50" s="2">
        <v>15</v>
      </c>
      <c r="J50" s="21">
        <v>2024</v>
      </c>
      <c r="K50" s="2" t="s">
        <v>246</v>
      </c>
      <c r="L50" s="2" t="s">
        <v>116</v>
      </c>
      <c r="M50" s="2" t="s">
        <v>116</v>
      </c>
      <c r="N50" s="2" t="s">
        <v>116</v>
      </c>
      <c r="O50" s="2" t="s">
        <v>116</v>
      </c>
      <c r="P50" s="2" t="s">
        <v>246</v>
      </c>
      <c r="Q50" s="2" t="s">
        <v>1237</v>
      </c>
      <c r="R50" s="2" t="s">
        <v>246</v>
      </c>
      <c r="S50" s="2" t="s">
        <v>1237</v>
      </c>
      <c r="T50" s="2" t="s">
        <v>246</v>
      </c>
      <c r="U50" s="2" t="s">
        <v>246</v>
      </c>
      <c r="V50" s="2" t="s">
        <v>246</v>
      </c>
      <c r="W50" s="2" t="s">
        <v>246</v>
      </c>
      <c r="X50" s="2" t="s">
        <v>1237</v>
      </c>
      <c r="Y50" s="2" t="s">
        <v>246</v>
      </c>
      <c r="Z50" s="2" t="s">
        <v>1237</v>
      </c>
      <c r="AA50" s="2" t="s">
        <v>246</v>
      </c>
      <c r="AB50" s="2" t="s">
        <v>246</v>
      </c>
      <c r="AC50" s="2" t="s">
        <v>246</v>
      </c>
      <c r="AD50" s="61">
        <v>64</v>
      </c>
      <c r="AE50" s="61">
        <v>18</v>
      </c>
      <c r="AF50" s="61">
        <v>0</v>
      </c>
      <c r="AG50" s="61">
        <v>0</v>
      </c>
      <c r="AH50" s="61">
        <v>0</v>
      </c>
      <c r="AI50" s="61">
        <v>27</v>
      </c>
      <c r="AJ50" s="61">
        <v>0</v>
      </c>
      <c r="AK50" s="61">
        <v>27</v>
      </c>
      <c r="AL50" s="61">
        <v>0</v>
      </c>
      <c r="AM50" s="61">
        <v>55</v>
      </c>
      <c r="AN50" s="61">
        <v>36</v>
      </c>
      <c r="AO50" s="62">
        <f t="shared" si="4"/>
        <v>18</v>
      </c>
      <c r="AP50" s="62">
        <f t="shared" si="5"/>
        <v>0</v>
      </c>
      <c r="AQ50" s="62">
        <f t="shared" si="6"/>
        <v>18</v>
      </c>
      <c r="AR50" s="62">
        <f t="shared" si="7"/>
        <v>27</v>
      </c>
      <c r="AS50" s="20">
        <v>0</v>
      </c>
      <c r="AT50" s="20">
        <v>0</v>
      </c>
      <c r="AU50" s="20">
        <v>0</v>
      </c>
      <c r="AV50" s="20">
        <v>1</v>
      </c>
      <c r="AW50" s="20">
        <v>1</v>
      </c>
      <c r="AX50" s="20">
        <v>1</v>
      </c>
      <c r="AY50" s="20">
        <v>1</v>
      </c>
      <c r="AZ50" s="20">
        <v>1</v>
      </c>
      <c r="BA50" s="20">
        <v>0</v>
      </c>
      <c r="BB50" s="20">
        <v>1</v>
      </c>
      <c r="BC50" s="20">
        <v>1</v>
      </c>
      <c r="BD50" s="20">
        <f t="shared" si="8"/>
        <v>7</v>
      </c>
      <c r="BE50" s="20">
        <v>0</v>
      </c>
      <c r="BF50" s="20">
        <v>0</v>
      </c>
      <c r="BG50" s="20">
        <v>1</v>
      </c>
      <c r="BH50" s="20">
        <v>0</v>
      </c>
      <c r="BI50" s="20">
        <v>0</v>
      </c>
      <c r="BJ50" s="20">
        <v>0</v>
      </c>
      <c r="BK50" s="20">
        <v>0</v>
      </c>
      <c r="BL50" s="20">
        <v>0</v>
      </c>
      <c r="BM50" s="20">
        <v>1</v>
      </c>
      <c r="BN50" s="20">
        <v>0</v>
      </c>
      <c r="BO50" s="20">
        <v>0</v>
      </c>
      <c r="BP50" s="20">
        <f t="shared" si="9"/>
        <v>2</v>
      </c>
      <c r="BQ50" s="20">
        <v>0</v>
      </c>
      <c r="BR50" s="20">
        <v>0</v>
      </c>
      <c r="BS50" s="20">
        <v>0</v>
      </c>
      <c r="BT50" s="20">
        <v>0</v>
      </c>
      <c r="BU50" s="20">
        <v>0</v>
      </c>
      <c r="BV50" s="20">
        <v>0</v>
      </c>
      <c r="BW50" s="20">
        <v>0</v>
      </c>
      <c r="BX50" s="20">
        <v>0</v>
      </c>
      <c r="BY50" s="20">
        <v>0</v>
      </c>
      <c r="BZ50" s="20">
        <v>0</v>
      </c>
      <c r="CA50" s="20">
        <v>0</v>
      </c>
      <c r="CB50" s="20">
        <f t="shared" si="10"/>
        <v>0</v>
      </c>
      <c r="CC50" s="20">
        <v>0</v>
      </c>
      <c r="CD50" s="20">
        <v>0</v>
      </c>
      <c r="CE50" s="20">
        <v>0</v>
      </c>
      <c r="CF50" s="20">
        <v>0</v>
      </c>
      <c r="CG50" s="20">
        <v>0</v>
      </c>
      <c r="CH50" s="20">
        <v>0</v>
      </c>
      <c r="CI50" s="20">
        <v>0</v>
      </c>
      <c r="CJ50" s="20">
        <v>0</v>
      </c>
      <c r="CK50" s="20">
        <v>0</v>
      </c>
      <c r="CL50" s="20">
        <v>0</v>
      </c>
      <c r="CM50" s="20">
        <v>0</v>
      </c>
      <c r="CN50" s="20">
        <f t="shared" si="11"/>
        <v>0</v>
      </c>
      <c r="CO50" s="20">
        <v>0</v>
      </c>
      <c r="CP50" s="20">
        <v>0</v>
      </c>
      <c r="CQ50" s="20">
        <v>0</v>
      </c>
      <c r="CR50" s="20">
        <v>0</v>
      </c>
      <c r="CS50" s="20">
        <v>0</v>
      </c>
      <c r="CT50" s="20">
        <v>0</v>
      </c>
      <c r="CU50" s="20">
        <v>0</v>
      </c>
      <c r="CV50" s="20">
        <v>0</v>
      </c>
      <c r="CW50" s="20">
        <v>0</v>
      </c>
      <c r="CX50" s="20">
        <v>0</v>
      </c>
      <c r="CY50" s="20">
        <v>0</v>
      </c>
      <c r="CZ50" s="20">
        <f t="shared" si="12"/>
        <v>0</v>
      </c>
      <c r="DA50" s="20">
        <v>1</v>
      </c>
      <c r="DB50" s="20">
        <v>1</v>
      </c>
      <c r="DC50" s="20">
        <v>0</v>
      </c>
      <c r="DD50" s="20">
        <v>0</v>
      </c>
      <c r="DE50" s="20">
        <v>0</v>
      </c>
      <c r="DF50" s="20">
        <v>0</v>
      </c>
      <c r="DG50" s="20">
        <v>0</v>
      </c>
      <c r="DH50" s="20">
        <v>0</v>
      </c>
      <c r="DI50" s="20">
        <v>0</v>
      </c>
      <c r="DJ50" s="20">
        <v>1</v>
      </c>
      <c r="DK50" s="20">
        <v>0</v>
      </c>
      <c r="DL50" s="20">
        <f t="shared" si="13"/>
        <v>3</v>
      </c>
      <c r="DM50" s="20">
        <v>0</v>
      </c>
      <c r="DN50" s="20">
        <v>0</v>
      </c>
      <c r="DO50" s="20">
        <v>0</v>
      </c>
      <c r="DP50" s="20">
        <v>0</v>
      </c>
      <c r="DQ50" s="20">
        <v>0</v>
      </c>
      <c r="DR50" s="20">
        <v>0</v>
      </c>
      <c r="DS50" s="20">
        <v>0</v>
      </c>
      <c r="DT50" s="20">
        <v>0</v>
      </c>
      <c r="DU50" s="20">
        <v>0</v>
      </c>
      <c r="DV50" s="20">
        <v>0</v>
      </c>
      <c r="DW50" s="20">
        <v>0</v>
      </c>
      <c r="DX50" s="20">
        <f t="shared" si="14"/>
        <v>0</v>
      </c>
      <c r="DY50" s="20">
        <v>1</v>
      </c>
      <c r="DZ50" s="20">
        <v>0</v>
      </c>
      <c r="EA50" s="20">
        <v>1</v>
      </c>
      <c r="EB50" s="20">
        <v>0</v>
      </c>
      <c r="EC50" s="20">
        <v>0</v>
      </c>
      <c r="ED50" s="20">
        <v>1</v>
      </c>
      <c r="EE50" s="20">
        <v>0</v>
      </c>
      <c r="EF50" s="20">
        <v>0</v>
      </c>
      <c r="EG50" s="20">
        <v>0</v>
      </c>
      <c r="EH50" s="20">
        <v>0</v>
      </c>
      <c r="EI50" s="20">
        <v>0</v>
      </c>
      <c r="EJ50" s="20">
        <f t="shared" si="15"/>
        <v>3</v>
      </c>
      <c r="EK50" s="20">
        <v>0</v>
      </c>
      <c r="EL50" s="20">
        <v>0</v>
      </c>
      <c r="EM50" s="20">
        <v>0</v>
      </c>
      <c r="EN50" s="20">
        <v>0</v>
      </c>
      <c r="EO50" s="20">
        <v>0</v>
      </c>
      <c r="EP50" s="20">
        <v>0</v>
      </c>
      <c r="EQ50" s="20">
        <v>0</v>
      </c>
      <c r="ER50" s="20">
        <v>0</v>
      </c>
      <c r="ES50" s="20">
        <v>0</v>
      </c>
      <c r="ET50" s="20">
        <v>0</v>
      </c>
      <c r="EU50" s="20">
        <v>0</v>
      </c>
      <c r="EV50" s="20">
        <f t="shared" si="16"/>
        <v>0</v>
      </c>
      <c r="EW50" s="20">
        <v>0</v>
      </c>
      <c r="EX50" s="20">
        <v>0</v>
      </c>
      <c r="EY50" s="20">
        <v>1</v>
      </c>
      <c r="EZ50" s="20">
        <v>1</v>
      </c>
      <c r="FA50" s="20">
        <v>0</v>
      </c>
      <c r="FB50" s="20">
        <v>1</v>
      </c>
      <c r="FC50" s="20">
        <v>0</v>
      </c>
      <c r="FD50" s="20">
        <v>1</v>
      </c>
      <c r="FE50" s="20">
        <v>1</v>
      </c>
      <c r="FF50" s="20">
        <v>0</v>
      </c>
      <c r="FG50" s="20">
        <v>1</v>
      </c>
      <c r="FH50" s="20">
        <f t="shared" si="17"/>
        <v>6</v>
      </c>
      <c r="FI50" s="20">
        <v>1</v>
      </c>
      <c r="FJ50" s="20">
        <v>1</v>
      </c>
      <c r="FK50" s="20">
        <v>0</v>
      </c>
      <c r="FL50" s="20">
        <v>0</v>
      </c>
      <c r="FM50" s="20">
        <v>1</v>
      </c>
      <c r="FN50" s="20">
        <v>0</v>
      </c>
      <c r="FO50" s="20">
        <v>1</v>
      </c>
      <c r="FP50" s="20">
        <v>0</v>
      </c>
      <c r="FQ50" s="20">
        <v>0</v>
      </c>
      <c r="FR50" s="20">
        <v>0</v>
      </c>
      <c r="FS50" s="20">
        <v>0</v>
      </c>
      <c r="FT50" s="20">
        <f t="shared" si="18"/>
        <v>4</v>
      </c>
      <c r="FU50" s="20" t="s">
        <v>758</v>
      </c>
      <c r="FV50" s="20">
        <f t="shared" si="19"/>
        <v>0</v>
      </c>
      <c r="FW50" s="20">
        <f t="shared" si="20"/>
        <v>0</v>
      </c>
      <c r="FX50" s="20">
        <f t="shared" si="21"/>
        <v>1</v>
      </c>
      <c r="FY50" s="20">
        <f t="shared" si="22"/>
        <v>0</v>
      </c>
      <c r="FZ50" s="20">
        <f t="shared" si="23"/>
        <v>0</v>
      </c>
      <c r="GA50" s="20">
        <f t="shared" si="24"/>
        <v>0</v>
      </c>
      <c r="GB50" s="20">
        <f t="shared" si="25"/>
        <v>0</v>
      </c>
      <c r="GC50" s="20">
        <f t="shared" si="26"/>
        <v>0</v>
      </c>
      <c r="GD50" s="20">
        <f t="shared" si="27"/>
        <v>1</v>
      </c>
      <c r="GE50" s="20">
        <f t="shared" si="28"/>
        <v>0</v>
      </c>
      <c r="GF50" s="20">
        <f t="shared" si="29"/>
        <v>0</v>
      </c>
      <c r="GG50" s="64">
        <f t="shared" si="30"/>
        <v>2</v>
      </c>
      <c r="GH50" s="20">
        <f t="shared" si="31"/>
        <v>0</v>
      </c>
      <c r="GI50" s="20">
        <f t="shared" si="32"/>
        <v>0</v>
      </c>
      <c r="GJ50" s="20">
        <f t="shared" si="33"/>
        <v>0</v>
      </c>
      <c r="GK50" s="20">
        <f t="shared" si="34"/>
        <v>0</v>
      </c>
      <c r="GL50" s="20">
        <f t="shared" si="35"/>
        <v>0</v>
      </c>
      <c r="GM50" s="20">
        <f t="shared" si="36"/>
        <v>0</v>
      </c>
      <c r="GN50" s="20">
        <f t="shared" si="37"/>
        <v>0</v>
      </c>
      <c r="GO50" s="20">
        <f t="shared" si="38"/>
        <v>0</v>
      </c>
      <c r="GP50" s="20">
        <f t="shared" si="39"/>
        <v>0</v>
      </c>
      <c r="GQ50" s="20">
        <f t="shared" si="40"/>
        <v>0</v>
      </c>
      <c r="GR50" s="20">
        <f t="shared" si="41"/>
        <v>0</v>
      </c>
      <c r="GS50" s="64">
        <f t="shared" si="42"/>
        <v>0</v>
      </c>
      <c r="GT50" s="20">
        <f t="shared" si="43"/>
        <v>0</v>
      </c>
      <c r="GU50" s="20">
        <f t="shared" si="44"/>
        <v>0</v>
      </c>
      <c r="GV50" s="20">
        <f t="shared" si="45"/>
        <v>1</v>
      </c>
      <c r="GW50" s="20">
        <f t="shared" si="46"/>
        <v>0</v>
      </c>
      <c r="GX50" s="20">
        <f t="shared" si="47"/>
        <v>0</v>
      </c>
      <c r="GY50" s="20">
        <f t="shared" si="48"/>
        <v>0</v>
      </c>
      <c r="GZ50" s="20">
        <f t="shared" si="49"/>
        <v>0</v>
      </c>
      <c r="HA50" s="20">
        <f t="shared" si="50"/>
        <v>0</v>
      </c>
      <c r="HB50" s="20">
        <f t="shared" si="51"/>
        <v>1</v>
      </c>
      <c r="HC50" s="20">
        <f t="shared" si="52"/>
        <v>0</v>
      </c>
      <c r="HD50" s="20">
        <f t="shared" si="53"/>
        <v>0</v>
      </c>
      <c r="HE50" s="64">
        <f t="shared" si="54"/>
        <v>2</v>
      </c>
      <c r="HF50" s="20">
        <f t="shared" si="55"/>
        <v>1</v>
      </c>
      <c r="HG50" s="20">
        <f t="shared" si="56"/>
        <v>0</v>
      </c>
      <c r="HH50" s="20">
        <f t="shared" si="57"/>
        <v>1</v>
      </c>
      <c r="HI50" s="20">
        <f t="shared" si="58"/>
        <v>0</v>
      </c>
      <c r="HJ50" s="20">
        <f t="shared" si="59"/>
        <v>0</v>
      </c>
      <c r="HK50" s="20">
        <f t="shared" si="60"/>
        <v>1</v>
      </c>
      <c r="HL50" s="20">
        <f t="shared" si="61"/>
        <v>0</v>
      </c>
      <c r="HM50" s="20">
        <f t="shared" si="62"/>
        <v>0</v>
      </c>
      <c r="HN50" s="20">
        <f t="shared" si="63"/>
        <v>0</v>
      </c>
      <c r="HO50" s="20">
        <f t="shared" si="64"/>
        <v>0</v>
      </c>
      <c r="HP50" s="20">
        <f t="shared" si="65"/>
        <v>0</v>
      </c>
      <c r="HQ50" s="64">
        <f t="shared" si="66"/>
        <v>3</v>
      </c>
      <c r="HR50" s="20" t="s">
        <v>758</v>
      </c>
    </row>
    <row r="51" spans="1:226" ht="12.6" customHeight="1" x14ac:dyDescent="0.2">
      <c r="A51" s="20" t="s">
        <v>916</v>
      </c>
      <c r="B51" s="2" t="s">
        <v>166</v>
      </c>
      <c r="C51" s="2" t="s">
        <v>910</v>
      </c>
      <c r="D51" s="2" t="s">
        <v>1063</v>
      </c>
      <c r="E51" s="2" t="s">
        <v>1182</v>
      </c>
      <c r="F51" s="2" t="s">
        <v>13</v>
      </c>
      <c r="G51" s="2" t="s">
        <v>1223</v>
      </c>
      <c r="H51" s="2">
        <v>7</v>
      </c>
      <c r="I51" s="2">
        <v>15</v>
      </c>
      <c r="J51" s="21">
        <v>2024</v>
      </c>
      <c r="K51" s="2" t="s">
        <v>116</v>
      </c>
      <c r="L51" s="2" t="s">
        <v>246</v>
      </c>
      <c r="M51" s="2" t="s">
        <v>246</v>
      </c>
      <c r="N51" s="2" t="s">
        <v>246</v>
      </c>
      <c r="O51" s="2" t="s">
        <v>246</v>
      </c>
      <c r="P51" s="2" t="s">
        <v>246</v>
      </c>
      <c r="Q51" s="2" t="s">
        <v>1237</v>
      </c>
      <c r="R51" s="2" t="s">
        <v>116</v>
      </c>
      <c r="S51" s="2" t="s">
        <v>1242</v>
      </c>
      <c r="T51" s="2" t="s">
        <v>116</v>
      </c>
      <c r="U51" s="2" t="s">
        <v>246</v>
      </c>
      <c r="V51" s="2" t="s">
        <v>246</v>
      </c>
      <c r="W51" s="2" t="s">
        <v>246</v>
      </c>
      <c r="X51" s="2" t="s">
        <v>1237</v>
      </c>
      <c r="Y51" s="2" t="s">
        <v>116</v>
      </c>
      <c r="Z51" s="2" t="s">
        <v>1242</v>
      </c>
      <c r="AA51" s="2" t="s">
        <v>116</v>
      </c>
      <c r="AB51" s="2" t="s">
        <v>246</v>
      </c>
      <c r="AC51" s="2" t="s">
        <v>246</v>
      </c>
      <c r="AD51" s="61">
        <v>0</v>
      </c>
      <c r="AE51" s="61">
        <v>0</v>
      </c>
      <c r="AF51" s="61">
        <v>0</v>
      </c>
      <c r="AG51" s="61">
        <v>0</v>
      </c>
      <c r="AH51" s="61">
        <v>0</v>
      </c>
      <c r="AI51" s="61">
        <v>36</v>
      </c>
      <c r="AJ51" s="61">
        <v>0</v>
      </c>
      <c r="AK51" s="61">
        <v>91</v>
      </c>
      <c r="AL51" s="61">
        <v>0</v>
      </c>
      <c r="AM51" s="61">
        <v>27</v>
      </c>
      <c r="AN51" s="61">
        <v>27</v>
      </c>
      <c r="AO51" s="62">
        <f t="shared" si="4"/>
        <v>0</v>
      </c>
      <c r="AP51" s="62">
        <f t="shared" si="5"/>
        <v>0</v>
      </c>
      <c r="AQ51" s="62">
        <f t="shared" si="6"/>
        <v>0</v>
      </c>
      <c r="AR51" s="62">
        <f t="shared" si="7"/>
        <v>91</v>
      </c>
      <c r="AS51" s="20">
        <v>0</v>
      </c>
      <c r="AT51" s="20">
        <v>0</v>
      </c>
      <c r="AU51" s="20">
        <v>0</v>
      </c>
      <c r="AV51" s="20">
        <v>0</v>
      </c>
      <c r="AW51" s="20">
        <v>0</v>
      </c>
      <c r="AX51" s="20">
        <v>0</v>
      </c>
      <c r="AY51" s="20">
        <v>0</v>
      </c>
      <c r="AZ51" s="20">
        <v>0</v>
      </c>
      <c r="BA51" s="20">
        <v>0</v>
      </c>
      <c r="BB51" s="20">
        <v>0</v>
      </c>
      <c r="BC51" s="20">
        <v>0</v>
      </c>
      <c r="BD51" s="20">
        <f t="shared" si="8"/>
        <v>0</v>
      </c>
      <c r="BE51" s="20">
        <v>0</v>
      </c>
      <c r="BF51" s="20">
        <v>0</v>
      </c>
      <c r="BG51" s="20">
        <v>0</v>
      </c>
      <c r="BH51" s="20">
        <v>0</v>
      </c>
      <c r="BI51" s="20">
        <v>0</v>
      </c>
      <c r="BJ51" s="20">
        <v>0</v>
      </c>
      <c r="BK51" s="20">
        <v>0</v>
      </c>
      <c r="BL51" s="20">
        <v>0</v>
      </c>
      <c r="BM51" s="20">
        <v>0</v>
      </c>
      <c r="BN51" s="20">
        <v>0</v>
      </c>
      <c r="BO51" s="20">
        <v>0</v>
      </c>
      <c r="BP51" s="20">
        <f t="shared" si="9"/>
        <v>0</v>
      </c>
      <c r="BQ51" s="20">
        <v>0</v>
      </c>
      <c r="BR51" s="20">
        <v>0</v>
      </c>
      <c r="BS51" s="20">
        <v>0</v>
      </c>
      <c r="BT51" s="20">
        <v>0</v>
      </c>
      <c r="BU51" s="20">
        <v>0</v>
      </c>
      <c r="BV51" s="20">
        <v>0</v>
      </c>
      <c r="BW51" s="20">
        <v>0</v>
      </c>
      <c r="BX51" s="20">
        <v>0</v>
      </c>
      <c r="BY51" s="20">
        <v>0</v>
      </c>
      <c r="BZ51" s="20">
        <v>0</v>
      </c>
      <c r="CA51" s="20">
        <v>0</v>
      </c>
      <c r="CB51" s="20">
        <f t="shared" si="10"/>
        <v>0</v>
      </c>
      <c r="CC51" s="20">
        <v>0</v>
      </c>
      <c r="CD51" s="20">
        <v>0</v>
      </c>
      <c r="CE51" s="20">
        <v>0</v>
      </c>
      <c r="CF51" s="20">
        <v>0</v>
      </c>
      <c r="CG51" s="20">
        <v>0</v>
      </c>
      <c r="CH51" s="20">
        <v>0</v>
      </c>
      <c r="CI51" s="20">
        <v>0</v>
      </c>
      <c r="CJ51" s="20">
        <v>0</v>
      </c>
      <c r="CK51" s="20">
        <v>0</v>
      </c>
      <c r="CL51" s="20">
        <v>0</v>
      </c>
      <c r="CM51" s="20">
        <v>0</v>
      </c>
      <c r="CN51" s="20">
        <f t="shared" si="11"/>
        <v>0</v>
      </c>
      <c r="CO51" s="20">
        <v>0</v>
      </c>
      <c r="CP51" s="20">
        <v>0</v>
      </c>
      <c r="CQ51" s="20">
        <v>0</v>
      </c>
      <c r="CR51" s="20">
        <v>0</v>
      </c>
      <c r="CS51" s="20">
        <v>0</v>
      </c>
      <c r="CT51" s="20">
        <v>0</v>
      </c>
      <c r="CU51" s="20">
        <v>0</v>
      </c>
      <c r="CV51" s="20">
        <v>0</v>
      </c>
      <c r="CW51" s="20">
        <v>0</v>
      </c>
      <c r="CX51" s="20">
        <v>0</v>
      </c>
      <c r="CY51" s="20">
        <v>0</v>
      </c>
      <c r="CZ51" s="20">
        <f t="shared" si="12"/>
        <v>0</v>
      </c>
      <c r="DA51" s="20">
        <v>0</v>
      </c>
      <c r="DB51" s="20">
        <v>1</v>
      </c>
      <c r="DC51" s="20">
        <v>1</v>
      </c>
      <c r="DD51" s="20">
        <v>0</v>
      </c>
      <c r="DE51" s="20">
        <v>0</v>
      </c>
      <c r="DF51" s="20">
        <v>0</v>
      </c>
      <c r="DG51" s="20">
        <v>1</v>
      </c>
      <c r="DH51" s="20">
        <v>1</v>
      </c>
      <c r="DI51" s="20">
        <v>0</v>
      </c>
      <c r="DJ51" s="20">
        <v>0</v>
      </c>
      <c r="DK51" s="20">
        <v>0</v>
      </c>
      <c r="DL51" s="20">
        <f t="shared" si="13"/>
        <v>4</v>
      </c>
      <c r="DM51" s="20">
        <v>0</v>
      </c>
      <c r="DN51" s="20">
        <v>0</v>
      </c>
      <c r="DO51" s="20">
        <v>0</v>
      </c>
      <c r="DP51" s="20">
        <v>0</v>
      </c>
      <c r="DQ51" s="20">
        <v>0</v>
      </c>
      <c r="DR51" s="20">
        <v>0</v>
      </c>
      <c r="DS51" s="20">
        <v>0</v>
      </c>
      <c r="DT51" s="20">
        <v>0</v>
      </c>
      <c r="DU51" s="20">
        <v>0</v>
      </c>
      <c r="DV51" s="20">
        <v>0</v>
      </c>
      <c r="DW51" s="20">
        <v>0</v>
      </c>
      <c r="DX51" s="20">
        <f t="shared" si="14"/>
        <v>0</v>
      </c>
      <c r="DY51" s="20">
        <v>1</v>
      </c>
      <c r="DZ51" s="20">
        <v>1</v>
      </c>
      <c r="EA51" s="20">
        <v>1</v>
      </c>
      <c r="EB51" s="20">
        <v>1</v>
      </c>
      <c r="EC51" s="20">
        <v>1</v>
      </c>
      <c r="ED51" s="20">
        <v>1</v>
      </c>
      <c r="EE51" s="20">
        <v>1</v>
      </c>
      <c r="EF51" s="20">
        <v>0</v>
      </c>
      <c r="EG51" s="20">
        <v>1</v>
      </c>
      <c r="EH51" s="20">
        <v>1</v>
      </c>
      <c r="EI51" s="20">
        <v>1</v>
      </c>
      <c r="EJ51" s="20">
        <f t="shared" si="15"/>
        <v>10</v>
      </c>
      <c r="EK51" s="20">
        <v>0</v>
      </c>
      <c r="EL51" s="20">
        <v>0</v>
      </c>
      <c r="EM51" s="20">
        <v>0</v>
      </c>
      <c r="EN51" s="20">
        <v>0</v>
      </c>
      <c r="EO51" s="20">
        <v>0</v>
      </c>
      <c r="EP51" s="20">
        <v>0</v>
      </c>
      <c r="EQ51" s="20">
        <v>0</v>
      </c>
      <c r="ER51" s="20">
        <v>0</v>
      </c>
      <c r="ES51" s="20">
        <v>0</v>
      </c>
      <c r="ET51" s="20">
        <v>0</v>
      </c>
      <c r="EU51" s="20">
        <v>0</v>
      </c>
      <c r="EV51" s="20">
        <f t="shared" si="16"/>
        <v>0</v>
      </c>
      <c r="EW51" s="20">
        <v>0</v>
      </c>
      <c r="EX51" s="20">
        <v>0</v>
      </c>
      <c r="EY51" s="20">
        <v>0</v>
      </c>
      <c r="EZ51" s="20">
        <v>0</v>
      </c>
      <c r="FA51" s="20">
        <v>0</v>
      </c>
      <c r="FB51" s="20">
        <v>0</v>
      </c>
      <c r="FC51" s="20">
        <v>0</v>
      </c>
      <c r="FD51" s="20">
        <v>1</v>
      </c>
      <c r="FE51" s="20">
        <v>1</v>
      </c>
      <c r="FF51" s="20">
        <v>1</v>
      </c>
      <c r="FG51" s="20">
        <v>0</v>
      </c>
      <c r="FH51" s="20">
        <f t="shared" si="17"/>
        <v>3</v>
      </c>
      <c r="FI51" s="20">
        <v>0</v>
      </c>
      <c r="FJ51" s="20">
        <v>0</v>
      </c>
      <c r="FK51" s="20">
        <v>1</v>
      </c>
      <c r="FL51" s="20">
        <v>1</v>
      </c>
      <c r="FM51" s="20">
        <v>1</v>
      </c>
      <c r="FN51" s="20">
        <v>0</v>
      </c>
      <c r="FO51" s="20">
        <v>0</v>
      </c>
      <c r="FP51" s="20">
        <v>0</v>
      </c>
      <c r="FQ51" s="20">
        <v>0</v>
      </c>
      <c r="FR51" s="20">
        <v>0</v>
      </c>
      <c r="FS51" s="20">
        <v>0</v>
      </c>
      <c r="FT51" s="20">
        <f t="shared" si="18"/>
        <v>3</v>
      </c>
      <c r="FU51" s="20" t="s">
        <v>760</v>
      </c>
      <c r="FV51" s="20">
        <f t="shared" si="19"/>
        <v>0</v>
      </c>
      <c r="FW51" s="20">
        <f t="shared" si="20"/>
        <v>0</v>
      </c>
      <c r="FX51" s="20">
        <f t="shared" si="21"/>
        <v>0</v>
      </c>
      <c r="FY51" s="20">
        <f t="shared" si="22"/>
        <v>0</v>
      </c>
      <c r="FZ51" s="20">
        <f t="shared" si="23"/>
        <v>0</v>
      </c>
      <c r="GA51" s="20">
        <f t="shared" si="24"/>
        <v>0</v>
      </c>
      <c r="GB51" s="20">
        <f t="shared" si="25"/>
        <v>0</v>
      </c>
      <c r="GC51" s="20">
        <f t="shared" si="26"/>
        <v>0</v>
      </c>
      <c r="GD51" s="20">
        <f t="shared" si="27"/>
        <v>0</v>
      </c>
      <c r="GE51" s="20">
        <f t="shared" si="28"/>
        <v>0</v>
      </c>
      <c r="GF51" s="20">
        <f t="shared" si="29"/>
        <v>0</v>
      </c>
      <c r="GG51" s="64">
        <f t="shared" si="30"/>
        <v>0</v>
      </c>
      <c r="GH51" s="20">
        <f t="shared" si="31"/>
        <v>0</v>
      </c>
      <c r="GI51" s="20">
        <f t="shared" si="32"/>
        <v>0</v>
      </c>
      <c r="GJ51" s="20">
        <f t="shared" si="33"/>
        <v>0</v>
      </c>
      <c r="GK51" s="20">
        <f t="shared" si="34"/>
        <v>0</v>
      </c>
      <c r="GL51" s="20">
        <f t="shared" si="35"/>
        <v>0</v>
      </c>
      <c r="GM51" s="20">
        <f t="shared" si="36"/>
        <v>0</v>
      </c>
      <c r="GN51" s="20">
        <f t="shared" si="37"/>
        <v>0</v>
      </c>
      <c r="GO51" s="20">
        <f t="shared" si="38"/>
        <v>0</v>
      </c>
      <c r="GP51" s="20">
        <f t="shared" si="39"/>
        <v>0</v>
      </c>
      <c r="GQ51" s="20">
        <f t="shared" si="40"/>
        <v>0</v>
      </c>
      <c r="GR51" s="20">
        <f t="shared" si="41"/>
        <v>0</v>
      </c>
      <c r="GS51" s="64">
        <f t="shared" si="42"/>
        <v>0</v>
      </c>
      <c r="GT51" s="20">
        <f t="shared" si="43"/>
        <v>0</v>
      </c>
      <c r="GU51" s="20">
        <f t="shared" si="44"/>
        <v>0</v>
      </c>
      <c r="GV51" s="20">
        <f t="shared" si="45"/>
        <v>0</v>
      </c>
      <c r="GW51" s="20">
        <f t="shared" si="46"/>
        <v>0</v>
      </c>
      <c r="GX51" s="20">
        <f t="shared" si="47"/>
        <v>0</v>
      </c>
      <c r="GY51" s="20">
        <f t="shared" si="48"/>
        <v>0</v>
      </c>
      <c r="GZ51" s="20">
        <f t="shared" si="49"/>
        <v>0</v>
      </c>
      <c r="HA51" s="20">
        <f t="shared" si="50"/>
        <v>0</v>
      </c>
      <c r="HB51" s="20">
        <f t="shared" si="51"/>
        <v>0</v>
      </c>
      <c r="HC51" s="20">
        <f t="shared" si="52"/>
        <v>0</v>
      </c>
      <c r="HD51" s="20">
        <f t="shared" si="53"/>
        <v>0</v>
      </c>
      <c r="HE51" s="64">
        <f t="shared" si="54"/>
        <v>0</v>
      </c>
      <c r="HF51" s="20">
        <f t="shared" si="55"/>
        <v>1</v>
      </c>
      <c r="HG51" s="20">
        <f t="shared" si="56"/>
        <v>1</v>
      </c>
      <c r="HH51" s="20">
        <f t="shared" si="57"/>
        <v>1</v>
      </c>
      <c r="HI51" s="20">
        <f t="shared" si="58"/>
        <v>1</v>
      </c>
      <c r="HJ51" s="20">
        <f t="shared" si="59"/>
        <v>1</v>
      </c>
      <c r="HK51" s="20">
        <f t="shared" si="60"/>
        <v>1</v>
      </c>
      <c r="HL51" s="20">
        <f t="shared" si="61"/>
        <v>1</v>
      </c>
      <c r="HM51" s="20">
        <f t="shared" si="62"/>
        <v>0</v>
      </c>
      <c r="HN51" s="20">
        <f t="shared" si="63"/>
        <v>1</v>
      </c>
      <c r="HO51" s="20">
        <f t="shared" si="64"/>
        <v>1</v>
      </c>
      <c r="HP51" s="20">
        <f t="shared" si="65"/>
        <v>1</v>
      </c>
      <c r="HQ51" s="64">
        <f t="shared" si="66"/>
        <v>10</v>
      </c>
      <c r="HR51" s="20" t="s">
        <v>760</v>
      </c>
    </row>
    <row r="52" spans="1:226" ht="12.6" customHeight="1" x14ac:dyDescent="0.2">
      <c r="A52" s="20" t="s">
        <v>916</v>
      </c>
      <c r="B52" s="2" t="s">
        <v>77</v>
      </c>
      <c r="C52" s="2" t="s">
        <v>911</v>
      </c>
      <c r="D52" s="2" t="s">
        <v>1064</v>
      </c>
      <c r="E52" s="2" t="s">
        <v>1182</v>
      </c>
      <c r="F52" s="2" t="s">
        <v>13</v>
      </c>
      <c r="G52" s="2" t="s">
        <v>1223</v>
      </c>
      <c r="H52" s="2">
        <v>7</v>
      </c>
      <c r="I52" s="2">
        <v>15</v>
      </c>
      <c r="J52" s="21">
        <v>2024</v>
      </c>
      <c r="K52" s="2" t="s">
        <v>246</v>
      </c>
      <c r="L52" s="2" t="s">
        <v>116</v>
      </c>
      <c r="M52" s="2" t="s">
        <v>116</v>
      </c>
      <c r="N52" s="2" t="s">
        <v>116</v>
      </c>
      <c r="O52" s="2" t="s">
        <v>116</v>
      </c>
      <c r="P52" s="2" t="s">
        <v>246</v>
      </c>
      <c r="Q52" s="2" t="s">
        <v>1237</v>
      </c>
      <c r="R52" s="2" t="s">
        <v>246</v>
      </c>
      <c r="S52" s="2" t="s">
        <v>1237</v>
      </c>
      <c r="T52" s="2" t="s">
        <v>246</v>
      </c>
      <c r="U52" s="2" t="s">
        <v>246</v>
      </c>
      <c r="V52" s="2" t="s">
        <v>116</v>
      </c>
      <c r="W52" s="2" t="s">
        <v>246</v>
      </c>
      <c r="X52" s="2" t="s">
        <v>1237</v>
      </c>
      <c r="Y52" s="2" t="s">
        <v>246</v>
      </c>
      <c r="Z52" s="2" t="s">
        <v>1237</v>
      </c>
      <c r="AA52" s="2" t="s">
        <v>246</v>
      </c>
      <c r="AB52" s="2" t="s">
        <v>246</v>
      </c>
      <c r="AC52" s="2" t="s">
        <v>246</v>
      </c>
      <c r="AD52" s="61">
        <v>9</v>
      </c>
      <c r="AE52" s="61">
        <v>36</v>
      </c>
      <c r="AF52" s="61">
        <v>0</v>
      </c>
      <c r="AG52" s="61">
        <v>0</v>
      </c>
      <c r="AH52" s="61">
        <v>0</v>
      </c>
      <c r="AI52" s="61">
        <v>36</v>
      </c>
      <c r="AJ52" s="61">
        <v>0</v>
      </c>
      <c r="AK52" s="61">
        <v>36</v>
      </c>
      <c r="AL52" s="61">
        <v>0</v>
      </c>
      <c r="AM52" s="61">
        <v>55</v>
      </c>
      <c r="AN52" s="61">
        <v>55</v>
      </c>
      <c r="AO52" s="62">
        <f t="shared" si="4"/>
        <v>36</v>
      </c>
      <c r="AP52" s="62">
        <f t="shared" si="5"/>
        <v>0</v>
      </c>
      <c r="AQ52" s="62">
        <f t="shared" si="6"/>
        <v>36</v>
      </c>
      <c r="AR52" s="62">
        <f t="shared" si="7"/>
        <v>36</v>
      </c>
      <c r="AS52" s="20">
        <v>0</v>
      </c>
      <c r="AT52" s="20">
        <v>0</v>
      </c>
      <c r="AU52" s="20">
        <v>0</v>
      </c>
      <c r="AV52" s="20">
        <v>0</v>
      </c>
      <c r="AW52" s="20">
        <v>0</v>
      </c>
      <c r="AX52" s="20">
        <v>0</v>
      </c>
      <c r="AY52" s="20">
        <v>0</v>
      </c>
      <c r="AZ52" s="20">
        <v>0</v>
      </c>
      <c r="BA52" s="20">
        <v>1</v>
      </c>
      <c r="BB52" s="20">
        <v>0</v>
      </c>
      <c r="BC52" s="20">
        <v>0</v>
      </c>
      <c r="BD52" s="20">
        <f t="shared" si="8"/>
        <v>1</v>
      </c>
      <c r="BE52" s="20">
        <v>0</v>
      </c>
      <c r="BF52" s="20">
        <v>0</v>
      </c>
      <c r="BG52" s="20">
        <v>0</v>
      </c>
      <c r="BH52" s="20">
        <v>1</v>
      </c>
      <c r="BI52" s="20">
        <v>1</v>
      </c>
      <c r="BJ52" s="20">
        <v>0</v>
      </c>
      <c r="BK52" s="20">
        <v>1</v>
      </c>
      <c r="BL52" s="20">
        <v>1</v>
      </c>
      <c r="BM52" s="20">
        <v>0</v>
      </c>
      <c r="BN52" s="20">
        <v>0</v>
      </c>
      <c r="BO52" s="20">
        <v>0</v>
      </c>
      <c r="BP52" s="20">
        <f t="shared" si="9"/>
        <v>4</v>
      </c>
      <c r="BQ52" s="20">
        <v>0</v>
      </c>
      <c r="BR52" s="20">
        <v>0</v>
      </c>
      <c r="BS52" s="20">
        <v>0</v>
      </c>
      <c r="BT52" s="20">
        <v>0</v>
      </c>
      <c r="BU52" s="20">
        <v>0</v>
      </c>
      <c r="BV52" s="20">
        <v>0</v>
      </c>
      <c r="BW52" s="20">
        <v>0</v>
      </c>
      <c r="BX52" s="20">
        <v>0</v>
      </c>
      <c r="BY52" s="20">
        <v>0</v>
      </c>
      <c r="BZ52" s="20">
        <v>0</v>
      </c>
      <c r="CA52" s="20">
        <v>0</v>
      </c>
      <c r="CB52" s="20">
        <f t="shared" si="10"/>
        <v>0</v>
      </c>
      <c r="CC52" s="20">
        <v>0</v>
      </c>
      <c r="CD52" s="20">
        <v>0</v>
      </c>
      <c r="CE52" s="20">
        <v>0</v>
      </c>
      <c r="CF52" s="20">
        <v>0</v>
      </c>
      <c r="CG52" s="20">
        <v>0</v>
      </c>
      <c r="CH52" s="20">
        <v>0</v>
      </c>
      <c r="CI52" s="20">
        <v>0</v>
      </c>
      <c r="CJ52" s="20">
        <v>0</v>
      </c>
      <c r="CK52" s="20">
        <v>0</v>
      </c>
      <c r="CL52" s="20">
        <v>0</v>
      </c>
      <c r="CM52" s="20">
        <v>0</v>
      </c>
      <c r="CN52" s="20">
        <f t="shared" si="11"/>
        <v>0</v>
      </c>
      <c r="CO52" s="20">
        <v>0</v>
      </c>
      <c r="CP52" s="20">
        <v>0</v>
      </c>
      <c r="CQ52" s="20">
        <v>0</v>
      </c>
      <c r="CR52" s="20">
        <v>0</v>
      </c>
      <c r="CS52" s="20">
        <v>0</v>
      </c>
      <c r="CT52" s="20">
        <v>0</v>
      </c>
      <c r="CU52" s="20">
        <v>0</v>
      </c>
      <c r="CV52" s="20">
        <v>0</v>
      </c>
      <c r="CW52" s="20">
        <v>0</v>
      </c>
      <c r="CX52" s="20">
        <v>0</v>
      </c>
      <c r="CY52" s="20">
        <v>0</v>
      </c>
      <c r="CZ52" s="20">
        <f t="shared" si="12"/>
        <v>0</v>
      </c>
      <c r="DA52" s="20">
        <v>0</v>
      </c>
      <c r="DB52" s="20">
        <v>0</v>
      </c>
      <c r="DC52" s="20">
        <v>1</v>
      </c>
      <c r="DD52" s="20">
        <v>0</v>
      </c>
      <c r="DE52" s="20">
        <v>1</v>
      </c>
      <c r="DF52" s="20">
        <v>0</v>
      </c>
      <c r="DG52" s="20">
        <v>0</v>
      </c>
      <c r="DH52" s="20">
        <v>1</v>
      </c>
      <c r="DI52" s="20">
        <v>0</v>
      </c>
      <c r="DJ52" s="20">
        <v>1</v>
      </c>
      <c r="DK52" s="20">
        <v>0</v>
      </c>
      <c r="DL52" s="20">
        <f t="shared" si="13"/>
        <v>4</v>
      </c>
      <c r="DM52" s="20">
        <v>0</v>
      </c>
      <c r="DN52" s="20">
        <v>0</v>
      </c>
      <c r="DO52" s="20">
        <v>0</v>
      </c>
      <c r="DP52" s="20">
        <v>0</v>
      </c>
      <c r="DQ52" s="20">
        <v>0</v>
      </c>
      <c r="DR52" s="20">
        <v>0</v>
      </c>
      <c r="DS52" s="20">
        <v>0</v>
      </c>
      <c r="DT52" s="20">
        <v>0</v>
      </c>
      <c r="DU52" s="20">
        <v>0</v>
      </c>
      <c r="DV52" s="20">
        <v>0</v>
      </c>
      <c r="DW52" s="20">
        <v>0</v>
      </c>
      <c r="DX52" s="20">
        <f t="shared" si="14"/>
        <v>0</v>
      </c>
      <c r="DY52" s="20">
        <v>1</v>
      </c>
      <c r="DZ52" s="20">
        <v>0</v>
      </c>
      <c r="EA52" s="20">
        <v>0</v>
      </c>
      <c r="EB52" s="20">
        <v>0</v>
      </c>
      <c r="EC52" s="20">
        <v>0</v>
      </c>
      <c r="ED52" s="20">
        <v>0</v>
      </c>
      <c r="EE52" s="20">
        <v>1</v>
      </c>
      <c r="EF52" s="20">
        <v>0</v>
      </c>
      <c r="EG52" s="20">
        <v>0</v>
      </c>
      <c r="EH52" s="20">
        <v>1</v>
      </c>
      <c r="EI52" s="20">
        <v>1</v>
      </c>
      <c r="EJ52" s="20">
        <f t="shared" si="15"/>
        <v>4</v>
      </c>
      <c r="EK52" s="20">
        <v>0</v>
      </c>
      <c r="EL52" s="20">
        <v>0</v>
      </c>
      <c r="EM52" s="20">
        <v>0</v>
      </c>
      <c r="EN52" s="20">
        <v>0</v>
      </c>
      <c r="EO52" s="20">
        <v>0</v>
      </c>
      <c r="EP52" s="20">
        <v>0</v>
      </c>
      <c r="EQ52" s="20">
        <v>0</v>
      </c>
      <c r="ER52" s="20">
        <v>0</v>
      </c>
      <c r="ES52" s="20">
        <v>0</v>
      </c>
      <c r="ET52" s="20">
        <v>0</v>
      </c>
      <c r="EU52" s="20">
        <v>0</v>
      </c>
      <c r="EV52" s="20">
        <f t="shared" si="16"/>
        <v>0</v>
      </c>
      <c r="EW52" s="20">
        <v>0</v>
      </c>
      <c r="EX52" s="20">
        <v>1</v>
      </c>
      <c r="EY52" s="20">
        <v>1</v>
      </c>
      <c r="EZ52" s="20">
        <v>1</v>
      </c>
      <c r="FA52" s="20">
        <v>0</v>
      </c>
      <c r="FB52" s="20">
        <v>1</v>
      </c>
      <c r="FC52" s="20">
        <v>0</v>
      </c>
      <c r="FD52" s="20">
        <v>0</v>
      </c>
      <c r="FE52" s="20">
        <v>1</v>
      </c>
      <c r="FF52" s="20">
        <v>0</v>
      </c>
      <c r="FG52" s="20">
        <v>1</v>
      </c>
      <c r="FH52" s="20">
        <f t="shared" si="17"/>
        <v>6</v>
      </c>
      <c r="FI52" s="20">
        <v>1</v>
      </c>
      <c r="FJ52" s="20">
        <v>1</v>
      </c>
      <c r="FK52" s="20">
        <v>1</v>
      </c>
      <c r="FL52" s="20">
        <v>1</v>
      </c>
      <c r="FM52" s="20">
        <v>0</v>
      </c>
      <c r="FN52" s="20">
        <v>0</v>
      </c>
      <c r="FO52" s="20">
        <v>0</v>
      </c>
      <c r="FP52" s="20">
        <v>1</v>
      </c>
      <c r="FQ52" s="20">
        <v>0</v>
      </c>
      <c r="FR52" s="20">
        <v>1</v>
      </c>
      <c r="FS52" s="20">
        <v>0</v>
      </c>
      <c r="FT52" s="20">
        <f t="shared" si="18"/>
        <v>6</v>
      </c>
      <c r="FU52" s="20" t="s">
        <v>754</v>
      </c>
      <c r="FV52" s="20">
        <f t="shared" si="19"/>
        <v>0</v>
      </c>
      <c r="FW52" s="20">
        <f t="shared" si="20"/>
        <v>0</v>
      </c>
      <c r="FX52" s="20">
        <f t="shared" si="21"/>
        <v>0</v>
      </c>
      <c r="FY52" s="20">
        <f t="shared" si="22"/>
        <v>1</v>
      </c>
      <c r="FZ52" s="20">
        <f t="shared" si="23"/>
        <v>1</v>
      </c>
      <c r="GA52" s="20">
        <f t="shared" si="24"/>
        <v>0</v>
      </c>
      <c r="GB52" s="20">
        <f t="shared" si="25"/>
        <v>1</v>
      </c>
      <c r="GC52" s="20">
        <f t="shared" si="26"/>
        <v>1</v>
      </c>
      <c r="GD52" s="20">
        <f t="shared" si="27"/>
        <v>0</v>
      </c>
      <c r="GE52" s="20">
        <f t="shared" si="28"/>
        <v>0</v>
      </c>
      <c r="GF52" s="20">
        <f t="shared" si="29"/>
        <v>0</v>
      </c>
      <c r="GG52" s="64">
        <f t="shared" si="30"/>
        <v>4</v>
      </c>
      <c r="GH52" s="20">
        <f t="shared" si="31"/>
        <v>0</v>
      </c>
      <c r="GI52" s="20">
        <f t="shared" si="32"/>
        <v>0</v>
      </c>
      <c r="GJ52" s="20">
        <f t="shared" si="33"/>
        <v>0</v>
      </c>
      <c r="GK52" s="20">
        <f t="shared" si="34"/>
        <v>0</v>
      </c>
      <c r="GL52" s="20">
        <f t="shared" si="35"/>
        <v>0</v>
      </c>
      <c r="GM52" s="20">
        <f t="shared" si="36"/>
        <v>0</v>
      </c>
      <c r="GN52" s="20">
        <f t="shared" si="37"/>
        <v>0</v>
      </c>
      <c r="GO52" s="20">
        <f t="shared" si="38"/>
        <v>0</v>
      </c>
      <c r="GP52" s="20">
        <f t="shared" si="39"/>
        <v>0</v>
      </c>
      <c r="GQ52" s="20">
        <f t="shared" si="40"/>
        <v>0</v>
      </c>
      <c r="GR52" s="20">
        <f t="shared" si="41"/>
        <v>0</v>
      </c>
      <c r="GS52" s="64">
        <f t="shared" si="42"/>
        <v>0</v>
      </c>
      <c r="GT52" s="20">
        <f t="shared" si="43"/>
        <v>0</v>
      </c>
      <c r="GU52" s="20">
        <f t="shared" si="44"/>
        <v>0</v>
      </c>
      <c r="GV52" s="20">
        <f t="shared" si="45"/>
        <v>0</v>
      </c>
      <c r="GW52" s="20">
        <f t="shared" si="46"/>
        <v>1</v>
      </c>
      <c r="GX52" s="20">
        <f t="shared" si="47"/>
        <v>1</v>
      </c>
      <c r="GY52" s="20">
        <f t="shared" si="48"/>
        <v>0</v>
      </c>
      <c r="GZ52" s="20">
        <f t="shared" si="49"/>
        <v>1</v>
      </c>
      <c r="HA52" s="20">
        <f t="shared" si="50"/>
        <v>1</v>
      </c>
      <c r="HB52" s="20">
        <f t="shared" si="51"/>
        <v>0</v>
      </c>
      <c r="HC52" s="20">
        <f t="shared" si="52"/>
        <v>0</v>
      </c>
      <c r="HD52" s="20">
        <f t="shared" si="53"/>
        <v>0</v>
      </c>
      <c r="HE52" s="64">
        <f t="shared" si="54"/>
        <v>4</v>
      </c>
      <c r="HF52" s="20">
        <f t="shared" si="55"/>
        <v>1</v>
      </c>
      <c r="HG52" s="20">
        <f t="shared" si="56"/>
        <v>0</v>
      </c>
      <c r="HH52" s="20">
        <f t="shared" si="57"/>
        <v>0</v>
      </c>
      <c r="HI52" s="20">
        <f t="shared" si="58"/>
        <v>0</v>
      </c>
      <c r="HJ52" s="20">
        <f t="shared" si="59"/>
        <v>0</v>
      </c>
      <c r="HK52" s="20">
        <f t="shared" si="60"/>
        <v>0</v>
      </c>
      <c r="HL52" s="20">
        <f t="shared" si="61"/>
        <v>1</v>
      </c>
      <c r="HM52" s="20">
        <f t="shared" si="62"/>
        <v>0</v>
      </c>
      <c r="HN52" s="20">
        <f t="shared" si="63"/>
        <v>0</v>
      </c>
      <c r="HO52" s="20">
        <f t="shared" si="64"/>
        <v>1</v>
      </c>
      <c r="HP52" s="20">
        <f t="shared" si="65"/>
        <v>1</v>
      </c>
      <c r="HQ52" s="64">
        <f t="shared" si="66"/>
        <v>4</v>
      </c>
      <c r="HR52" s="20" t="s">
        <v>754</v>
      </c>
    </row>
    <row r="53" spans="1:226" ht="12.6" customHeight="1" x14ac:dyDescent="0.2">
      <c r="A53" s="20" t="s">
        <v>916</v>
      </c>
      <c r="B53" s="2" t="s">
        <v>79</v>
      </c>
      <c r="C53" s="2" t="s">
        <v>912</v>
      </c>
      <c r="D53" s="2" t="s">
        <v>1064</v>
      </c>
      <c r="E53" s="2" t="s">
        <v>1182</v>
      </c>
      <c r="F53" s="2" t="s">
        <v>13</v>
      </c>
      <c r="G53" s="2" t="s">
        <v>1223</v>
      </c>
      <c r="H53" s="2">
        <v>7</v>
      </c>
      <c r="I53" s="2">
        <v>15</v>
      </c>
      <c r="J53" s="21">
        <v>2024</v>
      </c>
      <c r="K53" s="2" t="s">
        <v>246</v>
      </c>
      <c r="L53" s="2" t="s">
        <v>246</v>
      </c>
      <c r="M53" s="2" t="s">
        <v>246</v>
      </c>
      <c r="N53" s="2" t="s">
        <v>246</v>
      </c>
      <c r="O53" s="2" t="s">
        <v>246</v>
      </c>
      <c r="P53" s="2" t="s">
        <v>246</v>
      </c>
      <c r="Q53" s="2" t="s">
        <v>1237</v>
      </c>
      <c r="R53" s="2" t="s">
        <v>246</v>
      </c>
      <c r="S53" s="2" t="s">
        <v>1237</v>
      </c>
      <c r="T53" s="2" t="s">
        <v>246</v>
      </c>
      <c r="U53" s="2" t="s">
        <v>246</v>
      </c>
      <c r="V53" s="2" t="s">
        <v>116</v>
      </c>
      <c r="W53" s="2" t="s">
        <v>246</v>
      </c>
      <c r="X53" s="2" t="s">
        <v>1237</v>
      </c>
      <c r="Y53" s="2" t="s">
        <v>246</v>
      </c>
      <c r="Z53" s="2" t="s">
        <v>1237</v>
      </c>
      <c r="AA53" s="2" t="s">
        <v>246</v>
      </c>
      <c r="AB53" s="2" t="s">
        <v>246</v>
      </c>
      <c r="AC53" s="2" t="s">
        <v>116</v>
      </c>
      <c r="AD53" s="61">
        <v>0</v>
      </c>
      <c r="AE53" s="61">
        <v>0</v>
      </c>
      <c r="AF53" s="61">
        <v>0</v>
      </c>
      <c r="AG53" s="61">
        <v>0</v>
      </c>
      <c r="AH53" s="61">
        <v>0</v>
      </c>
      <c r="AI53" s="61">
        <v>55</v>
      </c>
      <c r="AJ53" s="61">
        <v>55</v>
      </c>
      <c r="AK53" s="61">
        <v>36</v>
      </c>
      <c r="AL53" s="61">
        <v>0</v>
      </c>
      <c r="AM53" s="61">
        <v>45</v>
      </c>
      <c r="AN53" s="61">
        <v>27</v>
      </c>
      <c r="AO53" s="62">
        <f t="shared" si="4"/>
        <v>0</v>
      </c>
      <c r="AP53" s="62">
        <f t="shared" si="5"/>
        <v>0</v>
      </c>
      <c r="AQ53" s="62">
        <f t="shared" si="6"/>
        <v>0</v>
      </c>
      <c r="AR53" s="62">
        <f t="shared" si="7"/>
        <v>91</v>
      </c>
      <c r="AS53" s="20">
        <v>0</v>
      </c>
      <c r="AT53" s="20">
        <v>0</v>
      </c>
      <c r="AU53" s="20">
        <v>0</v>
      </c>
      <c r="AV53" s="20">
        <v>0</v>
      </c>
      <c r="AW53" s="20">
        <v>0</v>
      </c>
      <c r="AX53" s="20">
        <v>0</v>
      </c>
      <c r="AY53" s="20">
        <v>0</v>
      </c>
      <c r="AZ53" s="20">
        <v>0</v>
      </c>
      <c r="BA53" s="20">
        <v>0</v>
      </c>
      <c r="BB53" s="20">
        <v>0</v>
      </c>
      <c r="BC53" s="20">
        <v>0</v>
      </c>
      <c r="BD53" s="20">
        <f t="shared" si="8"/>
        <v>0</v>
      </c>
      <c r="BE53" s="20">
        <v>0</v>
      </c>
      <c r="BF53" s="20">
        <v>0</v>
      </c>
      <c r="BG53" s="20">
        <v>0</v>
      </c>
      <c r="BH53" s="20">
        <v>0</v>
      </c>
      <c r="BI53" s="20">
        <v>0</v>
      </c>
      <c r="BJ53" s="20">
        <v>0</v>
      </c>
      <c r="BK53" s="20">
        <v>0</v>
      </c>
      <c r="BL53" s="20">
        <v>0</v>
      </c>
      <c r="BM53" s="20">
        <v>0</v>
      </c>
      <c r="BN53" s="20">
        <v>0</v>
      </c>
      <c r="BO53" s="20">
        <v>0</v>
      </c>
      <c r="BP53" s="20">
        <f t="shared" si="9"/>
        <v>0</v>
      </c>
      <c r="BQ53" s="20">
        <v>0</v>
      </c>
      <c r="BR53" s="20">
        <v>0</v>
      </c>
      <c r="BS53" s="20">
        <v>0</v>
      </c>
      <c r="BT53" s="20">
        <v>0</v>
      </c>
      <c r="BU53" s="20">
        <v>0</v>
      </c>
      <c r="BV53" s="20">
        <v>0</v>
      </c>
      <c r="BW53" s="20">
        <v>0</v>
      </c>
      <c r="BX53" s="20">
        <v>0</v>
      </c>
      <c r="BY53" s="20">
        <v>0</v>
      </c>
      <c r="BZ53" s="20">
        <v>0</v>
      </c>
      <c r="CA53" s="20">
        <v>0</v>
      </c>
      <c r="CB53" s="20">
        <f t="shared" si="10"/>
        <v>0</v>
      </c>
      <c r="CC53" s="20">
        <v>0</v>
      </c>
      <c r="CD53" s="20">
        <v>0</v>
      </c>
      <c r="CE53" s="20">
        <v>0</v>
      </c>
      <c r="CF53" s="20">
        <v>0</v>
      </c>
      <c r="CG53" s="20">
        <v>0</v>
      </c>
      <c r="CH53" s="20">
        <v>0</v>
      </c>
      <c r="CI53" s="20">
        <v>0</v>
      </c>
      <c r="CJ53" s="20">
        <v>0</v>
      </c>
      <c r="CK53" s="20">
        <v>0</v>
      </c>
      <c r="CL53" s="20">
        <v>0</v>
      </c>
      <c r="CM53" s="20">
        <v>0</v>
      </c>
      <c r="CN53" s="20">
        <f t="shared" si="11"/>
        <v>0</v>
      </c>
      <c r="CO53" s="20">
        <v>0</v>
      </c>
      <c r="CP53" s="20">
        <v>0</v>
      </c>
      <c r="CQ53" s="20">
        <v>0</v>
      </c>
      <c r="CR53" s="20">
        <v>0</v>
      </c>
      <c r="CS53" s="20">
        <v>0</v>
      </c>
      <c r="CT53" s="20">
        <v>0</v>
      </c>
      <c r="CU53" s="20">
        <v>0</v>
      </c>
      <c r="CV53" s="20">
        <v>0</v>
      </c>
      <c r="CW53" s="20">
        <v>0</v>
      </c>
      <c r="CX53" s="20">
        <v>0</v>
      </c>
      <c r="CY53" s="20">
        <v>0</v>
      </c>
      <c r="CZ53" s="20">
        <f t="shared" si="12"/>
        <v>0</v>
      </c>
      <c r="DA53" s="20">
        <v>0</v>
      </c>
      <c r="DB53" s="20">
        <v>1</v>
      </c>
      <c r="DC53" s="20">
        <v>1</v>
      </c>
      <c r="DD53" s="20">
        <v>0</v>
      </c>
      <c r="DE53" s="20">
        <v>1</v>
      </c>
      <c r="DF53" s="20">
        <v>1</v>
      </c>
      <c r="DG53" s="20">
        <v>0</v>
      </c>
      <c r="DH53" s="20">
        <v>0</v>
      </c>
      <c r="DI53" s="20">
        <v>0</v>
      </c>
      <c r="DJ53" s="20">
        <v>1</v>
      </c>
      <c r="DK53" s="20">
        <v>1</v>
      </c>
      <c r="DL53" s="20">
        <f t="shared" si="13"/>
        <v>6</v>
      </c>
      <c r="DM53" s="20">
        <v>0</v>
      </c>
      <c r="DN53" s="20">
        <v>1</v>
      </c>
      <c r="DO53" s="20">
        <v>1</v>
      </c>
      <c r="DP53" s="20">
        <v>1</v>
      </c>
      <c r="DQ53" s="20">
        <v>1</v>
      </c>
      <c r="DR53" s="20">
        <v>0</v>
      </c>
      <c r="DS53" s="20">
        <v>0</v>
      </c>
      <c r="DT53" s="20">
        <v>0</v>
      </c>
      <c r="DU53" s="20">
        <v>1</v>
      </c>
      <c r="DV53" s="20">
        <v>0</v>
      </c>
      <c r="DW53" s="20">
        <v>1</v>
      </c>
      <c r="DX53" s="20">
        <f t="shared" si="14"/>
        <v>6</v>
      </c>
      <c r="DY53" s="20">
        <v>1</v>
      </c>
      <c r="DZ53" s="20">
        <v>0</v>
      </c>
      <c r="EA53" s="20">
        <v>0</v>
      </c>
      <c r="EB53" s="20">
        <v>0</v>
      </c>
      <c r="EC53" s="20">
        <v>0</v>
      </c>
      <c r="ED53" s="20">
        <v>1</v>
      </c>
      <c r="EE53" s="20">
        <v>1</v>
      </c>
      <c r="EF53" s="20">
        <v>1</v>
      </c>
      <c r="EG53" s="20">
        <v>0</v>
      </c>
      <c r="EH53" s="20">
        <v>0</v>
      </c>
      <c r="EI53" s="20">
        <v>0</v>
      </c>
      <c r="EJ53" s="20">
        <f t="shared" si="15"/>
        <v>4</v>
      </c>
      <c r="EK53" s="20">
        <v>0</v>
      </c>
      <c r="EL53" s="20">
        <v>0</v>
      </c>
      <c r="EM53" s="20">
        <v>0</v>
      </c>
      <c r="EN53" s="20">
        <v>0</v>
      </c>
      <c r="EO53" s="20">
        <v>0</v>
      </c>
      <c r="EP53" s="20">
        <v>0</v>
      </c>
      <c r="EQ53" s="20">
        <v>0</v>
      </c>
      <c r="ER53" s="20">
        <v>0</v>
      </c>
      <c r="ES53" s="20">
        <v>0</v>
      </c>
      <c r="ET53" s="20">
        <v>0</v>
      </c>
      <c r="EU53" s="20">
        <v>0</v>
      </c>
      <c r="EV53" s="20">
        <f t="shared" si="16"/>
        <v>0</v>
      </c>
      <c r="EW53" s="20">
        <v>0</v>
      </c>
      <c r="EX53" s="20">
        <v>1</v>
      </c>
      <c r="EY53" s="20">
        <v>1</v>
      </c>
      <c r="EZ53" s="20">
        <v>1</v>
      </c>
      <c r="FA53" s="20">
        <v>0</v>
      </c>
      <c r="FB53" s="20">
        <v>0</v>
      </c>
      <c r="FC53" s="20">
        <v>0</v>
      </c>
      <c r="FD53" s="20">
        <v>1</v>
      </c>
      <c r="FE53" s="20">
        <v>1</v>
      </c>
      <c r="FF53" s="20">
        <v>0</v>
      </c>
      <c r="FG53" s="20">
        <v>0</v>
      </c>
      <c r="FH53" s="20">
        <f t="shared" si="17"/>
        <v>5</v>
      </c>
      <c r="FI53" s="20">
        <v>0</v>
      </c>
      <c r="FJ53" s="20">
        <v>0</v>
      </c>
      <c r="FK53" s="20">
        <v>0</v>
      </c>
      <c r="FL53" s="20">
        <v>0</v>
      </c>
      <c r="FM53" s="20">
        <v>0</v>
      </c>
      <c r="FN53" s="20">
        <v>1</v>
      </c>
      <c r="FO53" s="20">
        <v>1</v>
      </c>
      <c r="FP53" s="20">
        <v>0</v>
      </c>
      <c r="FQ53" s="20">
        <v>0</v>
      </c>
      <c r="FR53" s="20">
        <v>0</v>
      </c>
      <c r="FS53" s="20">
        <v>1</v>
      </c>
      <c r="FT53" s="20">
        <f t="shared" si="18"/>
        <v>3</v>
      </c>
      <c r="FU53" s="20" t="s">
        <v>754</v>
      </c>
      <c r="FV53" s="20">
        <f t="shared" si="19"/>
        <v>0</v>
      </c>
      <c r="FW53" s="20">
        <f t="shared" si="20"/>
        <v>0</v>
      </c>
      <c r="FX53" s="20">
        <f t="shared" si="21"/>
        <v>0</v>
      </c>
      <c r="FY53" s="20">
        <f t="shared" si="22"/>
        <v>0</v>
      </c>
      <c r="FZ53" s="20">
        <f t="shared" si="23"/>
        <v>0</v>
      </c>
      <c r="GA53" s="20">
        <f t="shared" si="24"/>
        <v>0</v>
      </c>
      <c r="GB53" s="20">
        <f t="shared" si="25"/>
        <v>0</v>
      </c>
      <c r="GC53" s="20">
        <f t="shared" si="26"/>
        <v>0</v>
      </c>
      <c r="GD53" s="20">
        <f t="shared" si="27"/>
        <v>0</v>
      </c>
      <c r="GE53" s="20">
        <f t="shared" si="28"/>
        <v>0</v>
      </c>
      <c r="GF53" s="20">
        <f t="shared" si="29"/>
        <v>0</v>
      </c>
      <c r="GG53" s="64">
        <f t="shared" si="30"/>
        <v>0</v>
      </c>
      <c r="GH53" s="20">
        <f t="shared" si="31"/>
        <v>0</v>
      </c>
      <c r="GI53" s="20">
        <f t="shared" si="32"/>
        <v>0</v>
      </c>
      <c r="GJ53" s="20">
        <f t="shared" si="33"/>
        <v>0</v>
      </c>
      <c r="GK53" s="20">
        <f t="shared" si="34"/>
        <v>0</v>
      </c>
      <c r="GL53" s="20">
        <f t="shared" si="35"/>
        <v>0</v>
      </c>
      <c r="GM53" s="20">
        <f t="shared" si="36"/>
        <v>0</v>
      </c>
      <c r="GN53" s="20">
        <f t="shared" si="37"/>
        <v>0</v>
      </c>
      <c r="GO53" s="20">
        <f t="shared" si="38"/>
        <v>0</v>
      </c>
      <c r="GP53" s="20">
        <f t="shared" si="39"/>
        <v>0</v>
      </c>
      <c r="GQ53" s="20">
        <f t="shared" si="40"/>
        <v>0</v>
      </c>
      <c r="GR53" s="20">
        <f t="shared" si="41"/>
        <v>0</v>
      </c>
      <c r="GS53" s="64">
        <f t="shared" si="42"/>
        <v>0</v>
      </c>
      <c r="GT53" s="20">
        <f t="shared" si="43"/>
        <v>0</v>
      </c>
      <c r="GU53" s="20">
        <f t="shared" si="44"/>
        <v>0</v>
      </c>
      <c r="GV53" s="20">
        <f t="shared" si="45"/>
        <v>0</v>
      </c>
      <c r="GW53" s="20">
        <f t="shared" si="46"/>
        <v>0</v>
      </c>
      <c r="GX53" s="20">
        <f t="shared" si="47"/>
        <v>0</v>
      </c>
      <c r="GY53" s="20">
        <f t="shared" si="48"/>
        <v>0</v>
      </c>
      <c r="GZ53" s="20">
        <f t="shared" si="49"/>
        <v>0</v>
      </c>
      <c r="HA53" s="20">
        <f t="shared" si="50"/>
        <v>0</v>
      </c>
      <c r="HB53" s="20">
        <f t="shared" si="51"/>
        <v>0</v>
      </c>
      <c r="HC53" s="20">
        <f t="shared" si="52"/>
        <v>0</v>
      </c>
      <c r="HD53" s="20">
        <f t="shared" si="53"/>
        <v>0</v>
      </c>
      <c r="HE53" s="64">
        <f t="shared" si="54"/>
        <v>0</v>
      </c>
      <c r="HF53" s="20">
        <f t="shared" si="55"/>
        <v>1</v>
      </c>
      <c r="HG53" s="20">
        <f t="shared" si="56"/>
        <v>1</v>
      </c>
      <c r="HH53" s="20">
        <f t="shared" si="57"/>
        <v>1</v>
      </c>
      <c r="HI53" s="20">
        <f t="shared" si="58"/>
        <v>1</v>
      </c>
      <c r="HJ53" s="20">
        <f t="shared" si="59"/>
        <v>1</v>
      </c>
      <c r="HK53" s="20">
        <f t="shared" si="60"/>
        <v>1</v>
      </c>
      <c r="HL53" s="20">
        <f t="shared" si="61"/>
        <v>1</v>
      </c>
      <c r="HM53" s="20">
        <f t="shared" si="62"/>
        <v>1</v>
      </c>
      <c r="HN53" s="20">
        <f t="shared" si="63"/>
        <v>1</v>
      </c>
      <c r="HO53" s="20">
        <f t="shared" si="64"/>
        <v>0</v>
      </c>
      <c r="HP53" s="20">
        <f t="shared" si="65"/>
        <v>1</v>
      </c>
      <c r="HQ53" s="64">
        <f t="shared" si="66"/>
        <v>10</v>
      </c>
      <c r="HR53" s="20" t="s">
        <v>754</v>
      </c>
    </row>
    <row r="54" spans="1:226" ht="12.6" customHeight="1" x14ac:dyDescent="0.2">
      <c r="A54" s="20" t="s">
        <v>916</v>
      </c>
      <c r="B54" s="2" t="s">
        <v>74</v>
      </c>
      <c r="C54" s="2" t="s">
        <v>913</v>
      </c>
      <c r="D54" s="2" t="s">
        <v>1064</v>
      </c>
      <c r="E54" s="2" t="s">
        <v>1182</v>
      </c>
      <c r="F54" s="2" t="s">
        <v>13</v>
      </c>
      <c r="G54" s="2" t="s">
        <v>1223</v>
      </c>
      <c r="H54" s="2">
        <v>7</v>
      </c>
      <c r="I54" s="2">
        <v>15</v>
      </c>
      <c r="J54" s="21">
        <v>2024</v>
      </c>
      <c r="K54" s="2" t="s">
        <v>116</v>
      </c>
      <c r="L54" s="2" t="s">
        <v>246</v>
      </c>
      <c r="M54" s="2" t="s">
        <v>246</v>
      </c>
      <c r="N54" s="2" t="s">
        <v>246</v>
      </c>
      <c r="O54" s="2" t="s">
        <v>116</v>
      </c>
      <c r="P54" s="2" t="s">
        <v>246</v>
      </c>
      <c r="Q54" s="2" t="s">
        <v>1237</v>
      </c>
      <c r="R54" s="2" t="s">
        <v>246</v>
      </c>
      <c r="S54" s="2" t="s">
        <v>1237</v>
      </c>
      <c r="T54" s="2" t="s">
        <v>246</v>
      </c>
      <c r="U54" s="2" t="s">
        <v>246</v>
      </c>
      <c r="V54" s="2" t="s">
        <v>116</v>
      </c>
      <c r="W54" s="2" t="s">
        <v>246</v>
      </c>
      <c r="X54" s="2" t="s">
        <v>1237</v>
      </c>
      <c r="Y54" s="2" t="s">
        <v>246</v>
      </c>
      <c r="Z54" s="2" t="s">
        <v>1237</v>
      </c>
      <c r="AA54" s="2" t="s">
        <v>246</v>
      </c>
      <c r="AB54" s="2" t="s">
        <v>246</v>
      </c>
      <c r="AC54" s="2" t="s">
        <v>246</v>
      </c>
      <c r="AD54" s="61">
        <v>0</v>
      </c>
      <c r="AE54" s="61">
        <v>0</v>
      </c>
      <c r="AF54" s="61">
        <v>0</v>
      </c>
      <c r="AG54" s="61">
        <v>0</v>
      </c>
      <c r="AH54" s="61">
        <v>0</v>
      </c>
      <c r="AI54" s="61">
        <v>36</v>
      </c>
      <c r="AJ54" s="61">
        <v>0</v>
      </c>
      <c r="AK54" s="61">
        <v>82</v>
      </c>
      <c r="AL54" s="61">
        <v>0</v>
      </c>
      <c r="AM54" s="61">
        <v>45</v>
      </c>
      <c r="AN54" s="61">
        <v>18</v>
      </c>
      <c r="AO54" s="62">
        <f t="shared" si="4"/>
        <v>0</v>
      </c>
      <c r="AP54" s="62">
        <f t="shared" si="5"/>
        <v>0</v>
      </c>
      <c r="AQ54" s="62">
        <f t="shared" si="6"/>
        <v>0</v>
      </c>
      <c r="AR54" s="62">
        <f t="shared" si="7"/>
        <v>82</v>
      </c>
      <c r="AS54" s="20">
        <v>0</v>
      </c>
      <c r="AT54" s="20">
        <v>0</v>
      </c>
      <c r="AU54" s="20">
        <v>0</v>
      </c>
      <c r="AV54" s="20">
        <v>0</v>
      </c>
      <c r="AW54" s="20">
        <v>0</v>
      </c>
      <c r="AX54" s="20">
        <v>0</v>
      </c>
      <c r="AY54" s="20">
        <v>0</v>
      </c>
      <c r="AZ54" s="20">
        <v>0</v>
      </c>
      <c r="BA54" s="20">
        <v>0</v>
      </c>
      <c r="BB54" s="20">
        <v>0</v>
      </c>
      <c r="BC54" s="20">
        <v>0</v>
      </c>
      <c r="BD54" s="20">
        <f t="shared" si="8"/>
        <v>0</v>
      </c>
      <c r="BE54" s="20">
        <v>0</v>
      </c>
      <c r="BF54" s="20">
        <v>0</v>
      </c>
      <c r="BG54" s="20">
        <v>0</v>
      </c>
      <c r="BH54" s="20">
        <v>0</v>
      </c>
      <c r="BI54" s="20">
        <v>0</v>
      </c>
      <c r="BJ54" s="20">
        <v>0</v>
      </c>
      <c r="BK54" s="20">
        <v>0</v>
      </c>
      <c r="BL54" s="20">
        <v>0</v>
      </c>
      <c r="BM54" s="20">
        <v>0</v>
      </c>
      <c r="BN54" s="20">
        <v>0</v>
      </c>
      <c r="BO54" s="20">
        <v>0</v>
      </c>
      <c r="BP54" s="20">
        <f t="shared" si="9"/>
        <v>0</v>
      </c>
      <c r="BQ54" s="20">
        <v>0</v>
      </c>
      <c r="BR54" s="20">
        <v>0</v>
      </c>
      <c r="BS54" s="20">
        <v>0</v>
      </c>
      <c r="BT54" s="20">
        <v>0</v>
      </c>
      <c r="BU54" s="20">
        <v>0</v>
      </c>
      <c r="BV54" s="20">
        <v>0</v>
      </c>
      <c r="BW54" s="20">
        <v>0</v>
      </c>
      <c r="BX54" s="20">
        <v>0</v>
      </c>
      <c r="BY54" s="20">
        <v>0</v>
      </c>
      <c r="BZ54" s="20">
        <v>0</v>
      </c>
      <c r="CA54" s="20">
        <v>0</v>
      </c>
      <c r="CB54" s="20">
        <f t="shared" si="10"/>
        <v>0</v>
      </c>
      <c r="CC54" s="20">
        <v>0</v>
      </c>
      <c r="CD54" s="20">
        <v>0</v>
      </c>
      <c r="CE54" s="20">
        <v>0</v>
      </c>
      <c r="CF54" s="20">
        <v>0</v>
      </c>
      <c r="CG54" s="20">
        <v>0</v>
      </c>
      <c r="CH54" s="20">
        <v>0</v>
      </c>
      <c r="CI54" s="20">
        <v>0</v>
      </c>
      <c r="CJ54" s="20">
        <v>0</v>
      </c>
      <c r="CK54" s="20">
        <v>0</v>
      </c>
      <c r="CL54" s="20">
        <v>0</v>
      </c>
      <c r="CM54" s="20">
        <v>0</v>
      </c>
      <c r="CN54" s="20">
        <f t="shared" si="11"/>
        <v>0</v>
      </c>
      <c r="CO54" s="20">
        <v>0</v>
      </c>
      <c r="CP54" s="20">
        <v>0</v>
      </c>
      <c r="CQ54" s="20">
        <v>0</v>
      </c>
      <c r="CR54" s="20">
        <v>0</v>
      </c>
      <c r="CS54" s="20">
        <v>0</v>
      </c>
      <c r="CT54" s="20">
        <v>0</v>
      </c>
      <c r="CU54" s="20">
        <v>0</v>
      </c>
      <c r="CV54" s="20">
        <v>0</v>
      </c>
      <c r="CW54" s="20">
        <v>0</v>
      </c>
      <c r="CX54" s="20">
        <v>0</v>
      </c>
      <c r="CY54" s="20">
        <v>0</v>
      </c>
      <c r="CZ54" s="20">
        <f t="shared" si="12"/>
        <v>0</v>
      </c>
      <c r="DA54" s="20">
        <v>0</v>
      </c>
      <c r="DB54" s="20">
        <v>0</v>
      </c>
      <c r="DC54" s="20">
        <v>0</v>
      </c>
      <c r="DD54" s="20">
        <v>0</v>
      </c>
      <c r="DE54" s="20">
        <v>1</v>
      </c>
      <c r="DF54" s="20">
        <v>0</v>
      </c>
      <c r="DG54" s="20">
        <v>0</v>
      </c>
      <c r="DH54" s="20">
        <v>1</v>
      </c>
      <c r="DI54" s="20">
        <v>1</v>
      </c>
      <c r="DJ54" s="20">
        <v>0</v>
      </c>
      <c r="DK54" s="20">
        <v>1</v>
      </c>
      <c r="DL54" s="20">
        <f t="shared" si="13"/>
        <v>4</v>
      </c>
      <c r="DM54" s="20">
        <v>0</v>
      </c>
      <c r="DN54" s="20">
        <v>0</v>
      </c>
      <c r="DO54" s="20">
        <v>0</v>
      </c>
      <c r="DP54" s="20">
        <v>0</v>
      </c>
      <c r="DQ54" s="20">
        <v>0</v>
      </c>
      <c r="DR54" s="20">
        <v>0</v>
      </c>
      <c r="DS54" s="20">
        <v>0</v>
      </c>
      <c r="DT54" s="20">
        <v>0</v>
      </c>
      <c r="DU54" s="20">
        <v>0</v>
      </c>
      <c r="DV54" s="20">
        <v>0</v>
      </c>
      <c r="DW54" s="20">
        <v>0</v>
      </c>
      <c r="DX54" s="20">
        <f t="shared" si="14"/>
        <v>0</v>
      </c>
      <c r="DY54" s="20">
        <v>1</v>
      </c>
      <c r="DZ54" s="20">
        <v>1</v>
      </c>
      <c r="EA54" s="20">
        <v>1</v>
      </c>
      <c r="EB54" s="20">
        <v>1</v>
      </c>
      <c r="EC54" s="20">
        <v>1</v>
      </c>
      <c r="ED54" s="20">
        <v>1</v>
      </c>
      <c r="EE54" s="20">
        <v>1</v>
      </c>
      <c r="EF54" s="20">
        <v>0</v>
      </c>
      <c r="EG54" s="20">
        <v>1</v>
      </c>
      <c r="EH54" s="20">
        <v>1</v>
      </c>
      <c r="EI54" s="20">
        <v>0</v>
      </c>
      <c r="EJ54" s="20">
        <f t="shared" si="15"/>
        <v>9</v>
      </c>
      <c r="EK54" s="20">
        <v>0</v>
      </c>
      <c r="EL54" s="20">
        <v>0</v>
      </c>
      <c r="EM54" s="20">
        <v>0</v>
      </c>
      <c r="EN54" s="20">
        <v>0</v>
      </c>
      <c r="EO54" s="20">
        <v>0</v>
      </c>
      <c r="EP54" s="20">
        <v>0</v>
      </c>
      <c r="EQ54" s="20">
        <v>0</v>
      </c>
      <c r="ER54" s="20">
        <v>0</v>
      </c>
      <c r="ES54" s="20">
        <v>0</v>
      </c>
      <c r="ET54" s="20">
        <v>0</v>
      </c>
      <c r="EU54" s="20">
        <v>0</v>
      </c>
      <c r="EV54" s="20">
        <f t="shared" si="16"/>
        <v>0</v>
      </c>
      <c r="EW54" s="20">
        <v>1</v>
      </c>
      <c r="EX54" s="20">
        <v>1</v>
      </c>
      <c r="EY54" s="20">
        <v>0</v>
      </c>
      <c r="EZ54" s="20">
        <v>0</v>
      </c>
      <c r="FA54" s="20">
        <v>1</v>
      </c>
      <c r="FB54" s="20">
        <v>0</v>
      </c>
      <c r="FC54" s="20">
        <v>0</v>
      </c>
      <c r="FD54" s="20">
        <v>1</v>
      </c>
      <c r="FE54" s="20">
        <v>0</v>
      </c>
      <c r="FF54" s="20">
        <v>0</v>
      </c>
      <c r="FG54" s="20">
        <v>1</v>
      </c>
      <c r="FH54" s="20">
        <f t="shared" si="17"/>
        <v>5</v>
      </c>
      <c r="FI54" s="20">
        <v>0</v>
      </c>
      <c r="FJ54" s="20">
        <v>0</v>
      </c>
      <c r="FK54" s="20">
        <v>0</v>
      </c>
      <c r="FL54" s="20">
        <v>0</v>
      </c>
      <c r="FM54" s="20">
        <v>0</v>
      </c>
      <c r="FN54" s="20">
        <v>1</v>
      </c>
      <c r="FO54" s="20">
        <v>0</v>
      </c>
      <c r="FP54" s="20">
        <v>0</v>
      </c>
      <c r="FQ54" s="20">
        <v>0</v>
      </c>
      <c r="FR54" s="20">
        <v>1</v>
      </c>
      <c r="FS54" s="20">
        <v>0</v>
      </c>
      <c r="FT54" s="20">
        <f t="shared" si="18"/>
        <v>2</v>
      </c>
      <c r="FU54" s="20" t="s">
        <v>754</v>
      </c>
      <c r="FV54" s="20">
        <f t="shared" si="19"/>
        <v>0</v>
      </c>
      <c r="FW54" s="20">
        <f t="shared" si="20"/>
        <v>0</v>
      </c>
      <c r="FX54" s="20">
        <f t="shared" si="21"/>
        <v>0</v>
      </c>
      <c r="FY54" s="20">
        <f t="shared" si="22"/>
        <v>0</v>
      </c>
      <c r="FZ54" s="20">
        <f t="shared" si="23"/>
        <v>0</v>
      </c>
      <c r="GA54" s="20">
        <f t="shared" si="24"/>
        <v>0</v>
      </c>
      <c r="GB54" s="20">
        <f t="shared" si="25"/>
        <v>0</v>
      </c>
      <c r="GC54" s="20">
        <f t="shared" si="26"/>
        <v>0</v>
      </c>
      <c r="GD54" s="20">
        <f t="shared" si="27"/>
        <v>0</v>
      </c>
      <c r="GE54" s="20">
        <f t="shared" si="28"/>
        <v>0</v>
      </c>
      <c r="GF54" s="20">
        <f t="shared" si="29"/>
        <v>0</v>
      </c>
      <c r="GG54" s="64">
        <f t="shared" si="30"/>
        <v>0</v>
      </c>
      <c r="GH54" s="20">
        <f t="shared" si="31"/>
        <v>0</v>
      </c>
      <c r="GI54" s="20">
        <f t="shared" si="32"/>
        <v>0</v>
      </c>
      <c r="GJ54" s="20">
        <f t="shared" si="33"/>
        <v>0</v>
      </c>
      <c r="GK54" s="20">
        <f t="shared" si="34"/>
        <v>0</v>
      </c>
      <c r="GL54" s="20">
        <f t="shared" si="35"/>
        <v>0</v>
      </c>
      <c r="GM54" s="20">
        <f t="shared" si="36"/>
        <v>0</v>
      </c>
      <c r="GN54" s="20">
        <f t="shared" si="37"/>
        <v>0</v>
      </c>
      <c r="GO54" s="20">
        <f t="shared" si="38"/>
        <v>0</v>
      </c>
      <c r="GP54" s="20">
        <f t="shared" si="39"/>
        <v>0</v>
      </c>
      <c r="GQ54" s="20">
        <f t="shared" si="40"/>
        <v>0</v>
      </c>
      <c r="GR54" s="20">
        <f t="shared" si="41"/>
        <v>0</v>
      </c>
      <c r="GS54" s="64">
        <f t="shared" si="42"/>
        <v>0</v>
      </c>
      <c r="GT54" s="20">
        <f t="shared" si="43"/>
        <v>0</v>
      </c>
      <c r="GU54" s="20">
        <f t="shared" si="44"/>
        <v>0</v>
      </c>
      <c r="GV54" s="20">
        <f t="shared" si="45"/>
        <v>0</v>
      </c>
      <c r="GW54" s="20">
        <f t="shared" si="46"/>
        <v>0</v>
      </c>
      <c r="GX54" s="20">
        <f t="shared" si="47"/>
        <v>0</v>
      </c>
      <c r="GY54" s="20">
        <f t="shared" si="48"/>
        <v>0</v>
      </c>
      <c r="GZ54" s="20">
        <f t="shared" si="49"/>
        <v>0</v>
      </c>
      <c r="HA54" s="20">
        <f t="shared" si="50"/>
        <v>0</v>
      </c>
      <c r="HB54" s="20">
        <f t="shared" si="51"/>
        <v>0</v>
      </c>
      <c r="HC54" s="20">
        <f t="shared" si="52"/>
        <v>0</v>
      </c>
      <c r="HD54" s="20">
        <f t="shared" si="53"/>
        <v>0</v>
      </c>
      <c r="HE54" s="64">
        <f t="shared" si="54"/>
        <v>0</v>
      </c>
      <c r="HF54" s="20">
        <f t="shared" si="55"/>
        <v>1</v>
      </c>
      <c r="HG54" s="20">
        <f t="shared" si="56"/>
        <v>1</v>
      </c>
      <c r="HH54" s="20">
        <f t="shared" si="57"/>
        <v>1</v>
      </c>
      <c r="HI54" s="20">
        <f t="shared" si="58"/>
        <v>1</v>
      </c>
      <c r="HJ54" s="20">
        <f t="shared" si="59"/>
        <v>1</v>
      </c>
      <c r="HK54" s="20">
        <f t="shared" si="60"/>
        <v>1</v>
      </c>
      <c r="HL54" s="20">
        <f t="shared" si="61"/>
        <v>1</v>
      </c>
      <c r="HM54" s="20">
        <f t="shared" si="62"/>
        <v>0</v>
      </c>
      <c r="HN54" s="20">
        <f t="shared" si="63"/>
        <v>1</v>
      </c>
      <c r="HO54" s="20">
        <f t="shared" si="64"/>
        <v>1</v>
      </c>
      <c r="HP54" s="20">
        <f t="shared" si="65"/>
        <v>0</v>
      </c>
      <c r="HQ54" s="64">
        <f t="shared" si="66"/>
        <v>9</v>
      </c>
      <c r="HR54" s="20" t="s">
        <v>754</v>
      </c>
    </row>
    <row r="55" spans="1:226" ht="12.6" customHeight="1" x14ac:dyDescent="0.2">
      <c r="A55" s="20" t="s">
        <v>916</v>
      </c>
      <c r="B55" s="2" t="s">
        <v>121</v>
      </c>
      <c r="C55" s="2" t="s">
        <v>914</v>
      </c>
      <c r="D55" s="2" t="s">
        <v>1059</v>
      </c>
      <c r="E55" s="2" t="s">
        <v>1182</v>
      </c>
      <c r="F55" s="2" t="s">
        <v>35</v>
      </c>
      <c r="G55" s="2" t="s">
        <v>1223</v>
      </c>
      <c r="H55" s="2">
        <v>7</v>
      </c>
      <c r="I55" s="2">
        <v>22</v>
      </c>
      <c r="J55" s="21">
        <v>2024</v>
      </c>
      <c r="K55" s="2" t="s">
        <v>116</v>
      </c>
      <c r="L55" s="2" t="s">
        <v>246</v>
      </c>
      <c r="M55" s="2" t="s">
        <v>246</v>
      </c>
      <c r="N55" s="2" t="s">
        <v>246</v>
      </c>
      <c r="O55" s="2" t="s">
        <v>246</v>
      </c>
      <c r="P55" s="2" t="s">
        <v>116</v>
      </c>
      <c r="Q55" s="2" t="s">
        <v>1303</v>
      </c>
      <c r="R55" s="2" t="s">
        <v>116</v>
      </c>
      <c r="S55" s="2" t="s">
        <v>1244</v>
      </c>
      <c r="T55" s="2" t="s">
        <v>116</v>
      </c>
      <c r="U55" s="2" t="s">
        <v>116</v>
      </c>
      <c r="V55" s="2" t="s">
        <v>116</v>
      </c>
      <c r="W55" s="2" t="s">
        <v>246</v>
      </c>
      <c r="X55" s="2" t="s">
        <v>1237</v>
      </c>
      <c r="Y55" s="2" t="s">
        <v>116</v>
      </c>
      <c r="Z55" s="2" t="s">
        <v>1244</v>
      </c>
      <c r="AA55" s="2" t="s">
        <v>116</v>
      </c>
      <c r="AB55" s="2" t="s">
        <v>246</v>
      </c>
      <c r="AC55" s="2" t="s">
        <v>116</v>
      </c>
      <c r="AD55" s="61">
        <v>0</v>
      </c>
      <c r="AE55" s="61">
        <v>0</v>
      </c>
      <c r="AF55" s="61">
        <v>0</v>
      </c>
      <c r="AG55" s="61">
        <v>0</v>
      </c>
      <c r="AH55" s="61">
        <v>0</v>
      </c>
      <c r="AI55" s="61">
        <v>55</v>
      </c>
      <c r="AJ55" s="61">
        <v>9</v>
      </c>
      <c r="AK55" s="61">
        <v>73</v>
      </c>
      <c r="AL55" s="61">
        <v>0</v>
      </c>
      <c r="AM55" s="61">
        <v>0</v>
      </c>
      <c r="AN55" s="61">
        <v>0</v>
      </c>
      <c r="AO55" s="62">
        <f t="shared" si="4"/>
        <v>0</v>
      </c>
      <c r="AP55" s="62">
        <f t="shared" si="5"/>
        <v>0</v>
      </c>
      <c r="AQ55" s="62">
        <f t="shared" si="6"/>
        <v>0</v>
      </c>
      <c r="AR55" s="62">
        <f t="shared" si="7"/>
        <v>82</v>
      </c>
      <c r="AS55" s="20">
        <v>0</v>
      </c>
      <c r="AT55" s="20">
        <v>0</v>
      </c>
      <c r="AU55" s="20">
        <v>0</v>
      </c>
      <c r="AV55" s="20">
        <v>0</v>
      </c>
      <c r="AW55" s="20">
        <v>0</v>
      </c>
      <c r="AX55" s="20">
        <v>0</v>
      </c>
      <c r="AY55" s="20">
        <v>0</v>
      </c>
      <c r="AZ55" s="20">
        <v>0</v>
      </c>
      <c r="BA55" s="20">
        <v>0</v>
      </c>
      <c r="BB55" s="20">
        <v>0</v>
      </c>
      <c r="BC55" s="20">
        <v>0</v>
      </c>
      <c r="BD55" s="20">
        <f t="shared" si="8"/>
        <v>0</v>
      </c>
      <c r="BE55" s="20">
        <v>0</v>
      </c>
      <c r="BF55" s="20">
        <v>0</v>
      </c>
      <c r="BG55" s="20">
        <v>0</v>
      </c>
      <c r="BH55" s="20">
        <v>0</v>
      </c>
      <c r="BI55" s="20">
        <v>0</v>
      </c>
      <c r="BJ55" s="20">
        <v>0</v>
      </c>
      <c r="BK55" s="20">
        <v>0</v>
      </c>
      <c r="BL55" s="20">
        <v>0</v>
      </c>
      <c r="BM55" s="20">
        <v>0</v>
      </c>
      <c r="BN55" s="20">
        <v>0</v>
      </c>
      <c r="BO55" s="20">
        <v>0</v>
      </c>
      <c r="BP55" s="20">
        <f t="shared" si="9"/>
        <v>0</v>
      </c>
      <c r="BQ55" s="20">
        <v>0</v>
      </c>
      <c r="BR55" s="20">
        <v>0</v>
      </c>
      <c r="BS55" s="20">
        <v>0</v>
      </c>
      <c r="BT55" s="20">
        <v>0</v>
      </c>
      <c r="BU55" s="20">
        <v>0</v>
      </c>
      <c r="BV55" s="20">
        <v>0</v>
      </c>
      <c r="BW55" s="20">
        <v>0</v>
      </c>
      <c r="BX55" s="20">
        <v>0</v>
      </c>
      <c r="BY55" s="20">
        <v>0</v>
      </c>
      <c r="BZ55" s="20">
        <v>0</v>
      </c>
      <c r="CA55" s="20">
        <v>0</v>
      </c>
      <c r="CB55" s="20">
        <f t="shared" si="10"/>
        <v>0</v>
      </c>
      <c r="CC55" s="20">
        <v>0</v>
      </c>
      <c r="CD55" s="20">
        <v>0</v>
      </c>
      <c r="CE55" s="20">
        <v>0</v>
      </c>
      <c r="CF55" s="20">
        <v>0</v>
      </c>
      <c r="CG55" s="20">
        <v>0</v>
      </c>
      <c r="CH55" s="20">
        <v>0</v>
      </c>
      <c r="CI55" s="20">
        <v>0</v>
      </c>
      <c r="CJ55" s="20">
        <v>0</v>
      </c>
      <c r="CK55" s="20">
        <v>0</v>
      </c>
      <c r="CL55" s="20">
        <v>0</v>
      </c>
      <c r="CM55" s="20">
        <v>0</v>
      </c>
      <c r="CN55" s="20">
        <f t="shared" si="11"/>
        <v>0</v>
      </c>
      <c r="CO55" s="20">
        <v>0</v>
      </c>
      <c r="CP55" s="20">
        <v>0</v>
      </c>
      <c r="CQ55" s="20">
        <v>0</v>
      </c>
      <c r="CR55" s="20">
        <v>0</v>
      </c>
      <c r="CS55" s="20">
        <v>0</v>
      </c>
      <c r="CT55" s="20">
        <v>0</v>
      </c>
      <c r="CU55" s="20">
        <v>0</v>
      </c>
      <c r="CV55" s="20">
        <v>0</v>
      </c>
      <c r="CW55" s="20">
        <v>0</v>
      </c>
      <c r="CX55" s="20">
        <v>0</v>
      </c>
      <c r="CY55" s="20">
        <v>0</v>
      </c>
      <c r="CZ55" s="20">
        <f t="shared" si="12"/>
        <v>0</v>
      </c>
      <c r="DA55" s="20">
        <v>1</v>
      </c>
      <c r="DB55" s="20">
        <v>1</v>
      </c>
      <c r="DC55" s="20">
        <v>0</v>
      </c>
      <c r="DD55" s="20">
        <v>0</v>
      </c>
      <c r="DE55" s="20">
        <v>0</v>
      </c>
      <c r="DF55" s="20">
        <v>0</v>
      </c>
      <c r="DG55" s="20">
        <v>1</v>
      </c>
      <c r="DH55" s="20">
        <v>1</v>
      </c>
      <c r="DI55" s="20">
        <v>1</v>
      </c>
      <c r="DJ55" s="20">
        <v>1</v>
      </c>
      <c r="DK55" s="20">
        <v>0</v>
      </c>
      <c r="DL55" s="20">
        <f t="shared" si="13"/>
        <v>6</v>
      </c>
      <c r="DM55" s="20">
        <v>0</v>
      </c>
      <c r="DN55" s="20">
        <v>0</v>
      </c>
      <c r="DO55" s="20">
        <v>0</v>
      </c>
      <c r="DP55" s="20">
        <v>0</v>
      </c>
      <c r="DQ55" s="20">
        <v>0</v>
      </c>
      <c r="DR55" s="20">
        <v>0</v>
      </c>
      <c r="DS55" s="20">
        <v>0</v>
      </c>
      <c r="DT55" s="20">
        <v>0</v>
      </c>
      <c r="DU55" s="20">
        <v>0</v>
      </c>
      <c r="DV55" s="20">
        <v>0</v>
      </c>
      <c r="DW55" s="20">
        <v>1</v>
      </c>
      <c r="DX55" s="20">
        <f t="shared" si="14"/>
        <v>1</v>
      </c>
      <c r="DY55" s="20">
        <v>1</v>
      </c>
      <c r="DZ55" s="20">
        <v>0</v>
      </c>
      <c r="EA55" s="20">
        <v>1</v>
      </c>
      <c r="EB55" s="20">
        <v>1</v>
      </c>
      <c r="EC55" s="20">
        <v>1</v>
      </c>
      <c r="ED55" s="20">
        <v>1</v>
      </c>
      <c r="EE55" s="20">
        <v>1</v>
      </c>
      <c r="EF55" s="20">
        <v>1</v>
      </c>
      <c r="EG55" s="20">
        <v>1</v>
      </c>
      <c r="EH55" s="20">
        <v>0</v>
      </c>
      <c r="EI55" s="20">
        <v>0</v>
      </c>
      <c r="EJ55" s="20">
        <f t="shared" si="15"/>
        <v>8</v>
      </c>
      <c r="EK55" s="20">
        <v>0</v>
      </c>
      <c r="EL55" s="20">
        <v>0</v>
      </c>
      <c r="EM55" s="20">
        <v>0</v>
      </c>
      <c r="EN55" s="20">
        <v>0</v>
      </c>
      <c r="EO55" s="20">
        <v>0</v>
      </c>
      <c r="EP55" s="20">
        <v>0</v>
      </c>
      <c r="EQ55" s="20">
        <v>0</v>
      </c>
      <c r="ER55" s="20">
        <v>0</v>
      </c>
      <c r="ES55" s="20">
        <v>0</v>
      </c>
      <c r="ET55" s="20">
        <v>0</v>
      </c>
      <c r="EU55" s="20">
        <v>0</v>
      </c>
      <c r="EV55" s="20">
        <f t="shared" si="16"/>
        <v>0</v>
      </c>
      <c r="EW55" s="20">
        <v>0</v>
      </c>
      <c r="EX55" s="20">
        <v>0</v>
      </c>
      <c r="EY55" s="20">
        <v>0</v>
      </c>
      <c r="EZ55" s="20">
        <v>0</v>
      </c>
      <c r="FA55" s="20">
        <v>0</v>
      </c>
      <c r="FB55" s="20">
        <v>0</v>
      </c>
      <c r="FC55" s="20">
        <v>0</v>
      </c>
      <c r="FD55" s="20">
        <v>0</v>
      </c>
      <c r="FE55" s="20">
        <v>0</v>
      </c>
      <c r="FF55" s="20">
        <v>0</v>
      </c>
      <c r="FG55" s="20">
        <v>0</v>
      </c>
      <c r="FH55" s="20">
        <f t="shared" si="17"/>
        <v>0</v>
      </c>
      <c r="FI55" s="20">
        <v>0</v>
      </c>
      <c r="FJ55" s="20">
        <v>0</v>
      </c>
      <c r="FK55" s="20">
        <v>0</v>
      </c>
      <c r="FL55" s="20">
        <v>0</v>
      </c>
      <c r="FM55" s="20">
        <v>0</v>
      </c>
      <c r="FN55" s="20">
        <v>0</v>
      </c>
      <c r="FO55" s="20">
        <v>0</v>
      </c>
      <c r="FP55" s="20">
        <v>0</v>
      </c>
      <c r="FQ55" s="20">
        <v>0</v>
      </c>
      <c r="FR55" s="20">
        <v>0</v>
      </c>
      <c r="FS55" s="20">
        <v>0</v>
      </c>
      <c r="FT55" s="20">
        <f t="shared" si="18"/>
        <v>0</v>
      </c>
      <c r="FV55" s="20">
        <f t="shared" si="19"/>
        <v>0</v>
      </c>
      <c r="FW55" s="20">
        <f t="shared" si="20"/>
        <v>0</v>
      </c>
      <c r="FX55" s="20">
        <f t="shared" si="21"/>
        <v>0</v>
      </c>
      <c r="FY55" s="20">
        <f t="shared" si="22"/>
        <v>0</v>
      </c>
      <c r="FZ55" s="20">
        <f t="shared" si="23"/>
        <v>0</v>
      </c>
      <c r="GA55" s="20">
        <f t="shared" si="24"/>
        <v>0</v>
      </c>
      <c r="GB55" s="20">
        <f t="shared" si="25"/>
        <v>0</v>
      </c>
      <c r="GC55" s="20">
        <f t="shared" si="26"/>
        <v>0</v>
      </c>
      <c r="GD55" s="20">
        <f t="shared" si="27"/>
        <v>0</v>
      </c>
      <c r="GE55" s="20">
        <f t="shared" si="28"/>
        <v>0</v>
      </c>
      <c r="GF55" s="20">
        <f t="shared" si="29"/>
        <v>0</v>
      </c>
      <c r="GG55" s="64">
        <f t="shared" si="30"/>
        <v>0</v>
      </c>
      <c r="GH55" s="20">
        <f t="shared" si="31"/>
        <v>0</v>
      </c>
      <c r="GI55" s="20">
        <f t="shared" si="32"/>
        <v>0</v>
      </c>
      <c r="GJ55" s="20">
        <f t="shared" si="33"/>
        <v>0</v>
      </c>
      <c r="GK55" s="20">
        <f t="shared" si="34"/>
        <v>0</v>
      </c>
      <c r="GL55" s="20">
        <f t="shared" si="35"/>
        <v>0</v>
      </c>
      <c r="GM55" s="20">
        <f t="shared" si="36"/>
        <v>0</v>
      </c>
      <c r="GN55" s="20">
        <f t="shared" si="37"/>
        <v>0</v>
      </c>
      <c r="GO55" s="20">
        <f t="shared" si="38"/>
        <v>0</v>
      </c>
      <c r="GP55" s="20">
        <f t="shared" si="39"/>
        <v>0</v>
      </c>
      <c r="GQ55" s="20">
        <f t="shared" si="40"/>
        <v>0</v>
      </c>
      <c r="GR55" s="20">
        <f t="shared" si="41"/>
        <v>0</v>
      </c>
      <c r="GS55" s="64">
        <f t="shared" si="42"/>
        <v>0</v>
      </c>
      <c r="GT55" s="20">
        <f t="shared" si="43"/>
        <v>0</v>
      </c>
      <c r="GU55" s="20">
        <f t="shared" si="44"/>
        <v>0</v>
      </c>
      <c r="GV55" s="20">
        <f t="shared" si="45"/>
        <v>0</v>
      </c>
      <c r="GW55" s="20">
        <f t="shared" si="46"/>
        <v>0</v>
      </c>
      <c r="GX55" s="20">
        <f t="shared" si="47"/>
        <v>0</v>
      </c>
      <c r="GY55" s="20">
        <f t="shared" si="48"/>
        <v>0</v>
      </c>
      <c r="GZ55" s="20">
        <f t="shared" si="49"/>
        <v>0</v>
      </c>
      <c r="HA55" s="20">
        <f t="shared" si="50"/>
        <v>0</v>
      </c>
      <c r="HB55" s="20">
        <f t="shared" si="51"/>
        <v>0</v>
      </c>
      <c r="HC55" s="20">
        <f t="shared" si="52"/>
        <v>0</v>
      </c>
      <c r="HD55" s="20">
        <f t="shared" si="53"/>
        <v>0</v>
      </c>
      <c r="HE55" s="64">
        <f t="shared" si="54"/>
        <v>0</v>
      </c>
      <c r="HF55" s="20">
        <f t="shared" si="55"/>
        <v>1</v>
      </c>
      <c r="HG55" s="20">
        <f t="shared" si="56"/>
        <v>0</v>
      </c>
      <c r="HH55" s="20">
        <f t="shared" si="57"/>
        <v>1</v>
      </c>
      <c r="HI55" s="20">
        <f t="shared" si="58"/>
        <v>1</v>
      </c>
      <c r="HJ55" s="20">
        <f t="shared" si="59"/>
        <v>1</v>
      </c>
      <c r="HK55" s="20">
        <f t="shared" si="60"/>
        <v>1</v>
      </c>
      <c r="HL55" s="20">
        <f t="shared" si="61"/>
        <v>1</v>
      </c>
      <c r="HM55" s="20">
        <f t="shared" si="62"/>
        <v>1</v>
      </c>
      <c r="HN55" s="20">
        <f t="shared" si="63"/>
        <v>1</v>
      </c>
      <c r="HO55" s="20">
        <f t="shared" si="64"/>
        <v>0</v>
      </c>
      <c r="HP55" s="20">
        <f t="shared" si="65"/>
        <v>1</v>
      </c>
      <c r="HQ55" s="64">
        <f t="shared" si="66"/>
        <v>9</v>
      </c>
    </row>
    <row r="56" spans="1:226" ht="12.6" customHeight="1" x14ac:dyDescent="0.2">
      <c r="A56" s="20" t="s">
        <v>916</v>
      </c>
      <c r="B56" s="2" t="s">
        <v>126</v>
      </c>
      <c r="C56" s="2" t="s">
        <v>915</v>
      </c>
      <c r="D56" s="2" t="s">
        <v>1059</v>
      </c>
      <c r="E56" s="2" t="s">
        <v>1182</v>
      </c>
      <c r="F56" s="2" t="s">
        <v>35</v>
      </c>
      <c r="G56" s="2" t="s">
        <v>1223</v>
      </c>
      <c r="H56" s="2">
        <v>7</v>
      </c>
      <c r="I56" s="2">
        <v>22</v>
      </c>
      <c r="J56" s="21">
        <v>2024</v>
      </c>
      <c r="K56" s="2" t="s">
        <v>246</v>
      </c>
      <c r="L56" s="2" t="s">
        <v>246</v>
      </c>
      <c r="M56" s="2" t="s">
        <v>246</v>
      </c>
      <c r="N56" s="2" t="s">
        <v>246</v>
      </c>
      <c r="O56" s="2" t="s">
        <v>246</v>
      </c>
      <c r="P56" s="2" t="s">
        <v>116</v>
      </c>
      <c r="Q56" s="2" t="s">
        <v>1303</v>
      </c>
      <c r="R56" s="2" t="s">
        <v>116</v>
      </c>
      <c r="S56" s="2" t="s">
        <v>1244</v>
      </c>
      <c r="T56" s="2" t="s">
        <v>116</v>
      </c>
      <c r="U56" s="2" t="s">
        <v>116</v>
      </c>
      <c r="V56" s="2" t="s">
        <v>246</v>
      </c>
      <c r="W56" s="2" t="s">
        <v>116</v>
      </c>
      <c r="X56" s="2" t="s">
        <v>1247</v>
      </c>
      <c r="Y56" s="2" t="s">
        <v>116</v>
      </c>
      <c r="Z56" s="2" t="s">
        <v>1244</v>
      </c>
      <c r="AA56" s="2" t="s">
        <v>116</v>
      </c>
      <c r="AB56" s="2" t="s">
        <v>116</v>
      </c>
      <c r="AC56" s="2" t="s">
        <v>246</v>
      </c>
      <c r="AD56" s="61">
        <v>9</v>
      </c>
      <c r="AE56" s="61">
        <v>0</v>
      </c>
      <c r="AF56" s="61">
        <v>0</v>
      </c>
      <c r="AG56" s="61">
        <v>0</v>
      </c>
      <c r="AH56" s="61">
        <v>0</v>
      </c>
      <c r="AI56" s="61">
        <v>18</v>
      </c>
      <c r="AJ56" s="61">
        <v>18</v>
      </c>
      <c r="AK56" s="61">
        <v>45</v>
      </c>
      <c r="AL56" s="61">
        <v>0</v>
      </c>
      <c r="AM56" s="61">
        <v>18</v>
      </c>
      <c r="AN56" s="61">
        <v>82</v>
      </c>
      <c r="AO56" s="62">
        <f t="shared" si="4"/>
        <v>0</v>
      </c>
      <c r="AP56" s="62">
        <f t="shared" si="5"/>
        <v>0</v>
      </c>
      <c r="AQ56" s="62">
        <f t="shared" si="6"/>
        <v>0</v>
      </c>
      <c r="AR56" s="62">
        <f t="shared" si="7"/>
        <v>64</v>
      </c>
      <c r="AS56" s="20">
        <v>0</v>
      </c>
      <c r="AT56" s="20">
        <v>0</v>
      </c>
      <c r="AU56" s="20">
        <v>0</v>
      </c>
      <c r="AV56" s="20">
        <v>0</v>
      </c>
      <c r="AW56" s="20">
        <v>1</v>
      </c>
      <c r="AX56" s="20">
        <v>0</v>
      </c>
      <c r="AY56" s="20">
        <v>0</v>
      </c>
      <c r="AZ56" s="20">
        <v>0</v>
      </c>
      <c r="BA56" s="20">
        <v>0</v>
      </c>
      <c r="BB56" s="20">
        <v>0</v>
      </c>
      <c r="BC56" s="20">
        <v>0</v>
      </c>
      <c r="BD56" s="20">
        <f t="shared" si="8"/>
        <v>1</v>
      </c>
      <c r="BE56" s="20">
        <v>0</v>
      </c>
      <c r="BF56" s="20">
        <v>0</v>
      </c>
      <c r="BG56" s="20">
        <v>0</v>
      </c>
      <c r="BH56" s="20">
        <v>0</v>
      </c>
      <c r="BI56" s="20">
        <v>0</v>
      </c>
      <c r="BJ56" s="20">
        <v>0</v>
      </c>
      <c r="BK56" s="20">
        <v>0</v>
      </c>
      <c r="BL56" s="20">
        <v>0</v>
      </c>
      <c r="BM56" s="20">
        <v>0</v>
      </c>
      <c r="BN56" s="20">
        <v>0</v>
      </c>
      <c r="BO56" s="20">
        <v>0</v>
      </c>
      <c r="BP56" s="20">
        <f t="shared" si="9"/>
        <v>0</v>
      </c>
      <c r="BQ56" s="20">
        <v>0</v>
      </c>
      <c r="BR56" s="20">
        <v>0</v>
      </c>
      <c r="BS56" s="20">
        <v>0</v>
      </c>
      <c r="BT56" s="20">
        <v>0</v>
      </c>
      <c r="BU56" s="20">
        <v>0</v>
      </c>
      <c r="BV56" s="20">
        <v>0</v>
      </c>
      <c r="BW56" s="20">
        <v>0</v>
      </c>
      <c r="BX56" s="20">
        <v>0</v>
      </c>
      <c r="BY56" s="20">
        <v>0</v>
      </c>
      <c r="BZ56" s="20">
        <v>0</v>
      </c>
      <c r="CA56" s="20">
        <v>0</v>
      </c>
      <c r="CB56" s="20">
        <f t="shared" si="10"/>
        <v>0</v>
      </c>
      <c r="CC56" s="20">
        <v>0</v>
      </c>
      <c r="CD56" s="20">
        <v>0</v>
      </c>
      <c r="CE56" s="20">
        <v>0</v>
      </c>
      <c r="CF56" s="20">
        <v>0</v>
      </c>
      <c r="CG56" s="20">
        <v>0</v>
      </c>
      <c r="CH56" s="20">
        <v>0</v>
      </c>
      <c r="CI56" s="20">
        <v>0</v>
      </c>
      <c r="CJ56" s="20">
        <v>0</v>
      </c>
      <c r="CK56" s="20">
        <v>0</v>
      </c>
      <c r="CL56" s="20">
        <v>0</v>
      </c>
      <c r="CM56" s="20">
        <v>0</v>
      </c>
      <c r="CN56" s="20">
        <f t="shared" si="11"/>
        <v>0</v>
      </c>
      <c r="CO56" s="20">
        <v>0</v>
      </c>
      <c r="CP56" s="20">
        <v>0</v>
      </c>
      <c r="CQ56" s="20">
        <v>0</v>
      </c>
      <c r="CR56" s="20">
        <v>0</v>
      </c>
      <c r="CS56" s="20">
        <v>0</v>
      </c>
      <c r="CT56" s="20">
        <v>0</v>
      </c>
      <c r="CU56" s="20">
        <v>0</v>
      </c>
      <c r="CV56" s="20">
        <v>0</v>
      </c>
      <c r="CW56" s="20">
        <v>0</v>
      </c>
      <c r="CX56" s="20">
        <v>0</v>
      </c>
      <c r="CY56" s="20">
        <v>0</v>
      </c>
      <c r="CZ56" s="20">
        <f t="shared" si="12"/>
        <v>0</v>
      </c>
      <c r="DA56" s="20">
        <v>0</v>
      </c>
      <c r="DB56" s="20">
        <v>1</v>
      </c>
      <c r="DC56" s="20">
        <v>0</v>
      </c>
      <c r="DD56" s="20">
        <v>0</v>
      </c>
      <c r="DE56" s="20">
        <v>0</v>
      </c>
      <c r="DF56" s="20">
        <v>0</v>
      </c>
      <c r="DG56" s="20">
        <v>0</v>
      </c>
      <c r="DH56" s="20">
        <v>0</v>
      </c>
      <c r="DI56" s="20">
        <v>0</v>
      </c>
      <c r="DJ56" s="20">
        <v>0</v>
      </c>
      <c r="DK56" s="20">
        <v>1</v>
      </c>
      <c r="DL56" s="20">
        <f t="shared" si="13"/>
        <v>2</v>
      </c>
      <c r="DM56" s="20">
        <v>1</v>
      </c>
      <c r="DN56" s="20">
        <v>0</v>
      </c>
      <c r="DO56" s="20">
        <v>0</v>
      </c>
      <c r="DP56" s="20">
        <v>0</v>
      </c>
      <c r="DQ56" s="20">
        <v>0</v>
      </c>
      <c r="DR56" s="20">
        <v>0</v>
      </c>
      <c r="DS56" s="20">
        <v>1</v>
      </c>
      <c r="DT56" s="20">
        <v>0</v>
      </c>
      <c r="DU56" s="20">
        <v>0</v>
      </c>
      <c r="DV56" s="20">
        <v>0</v>
      </c>
      <c r="DW56" s="20">
        <v>0</v>
      </c>
      <c r="DX56" s="20">
        <f t="shared" si="14"/>
        <v>2</v>
      </c>
      <c r="DY56" s="20">
        <v>0</v>
      </c>
      <c r="DZ56" s="20">
        <v>1</v>
      </c>
      <c r="EA56" s="20">
        <v>0</v>
      </c>
      <c r="EB56" s="20">
        <v>0</v>
      </c>
      <c r="EC56" s="20">
        <v>1</v>
      </c>
      <c r="ED56" s="20">
        <v>0</v>
      </c>
      <c r="EE56" s="20">
        <v>0</v>
      </c>
      <c r="EF56" s="20">
        <v>1</v>
      </c>
      <c r="EG56" s="20">
        <v>1</v>
      </c>
      <c r="EH56" s="20">
        <v>1</v>
      </c>
      <c r="EI56" s="20">
        <v>0</v>
      </c>
      <c r="EJ56" s="20">
        <f t="shared" si="15"/>
        <v>5</v>
      </c>
      <c r="EK56" s="20">
        <v>0</v>
      </c>
      <c r="EL56" s="20">
        <v>0</v>
      </c>
      <c r="EM56" s="20">
        <v>0</v>
      </c>
      <c r="EN56" s="20">
        <v>0</v>
      </c>
      <c r="EO56" s="20">
        <v>0</v>
      </c>
      <c r="EP56" s="20">
        <v>0</v>
      </c>
      <c r="EQ56" s="20">
        <v>0</v>
      </c>
      <c r="ER56" s="20">
        <v>0</v>
      </c>
      <c r="ES56" s="20">
        <v>0</v>
      </c>
      <c r="ET56" s="20">
        <v>0</v>
      </c>
      <c r="EU56" s="20">
        <v>0</v>
      </c>
      <c r="EV56" s="20">
        <f t="shared" si="16"/>
        <v>0</v>
      </c>
      <c r="EW56" s="20">
        <v>0</v>
      </c>
      <c r="EX56" s="20">
        <v>0</v>
      </c>
      <c r="EY56" s="20">
        <v>0</v>
      </c>
      <c r="EZ56" s="20">
        <v>0</v>
      </c>
      <c r="FA56" s="20">
        <v>0</v>
      </c>
      <c r="FB56" s="20">
        <v>0</v>
      </c>
      <c r="FC56" s="20">
        <v>1</v>
      </c>
      <c r="FD56" s="20">
        <v>1</v>
      </c>
      <c r="FE56" s="20">
        <v>0</v>
      </c>
      <c r="FF56" s="20">
        <v>0</v>
      </c>
      <c r="FG56" s="20">
        <v>0</v>
      </c>
      <c r="FH56" s="20">
        <f t="shared" si="17"/>
        <v>2</v>
      </c>
      <c r="FI56" s="20">
        <v>1</v>
      </c>
      <c r="FJ56" s="20">
        <v>1</v>
      </c>
      <c r="FK56" s="20">
        <v>1</v>
      </c>
      <c r="FL56" s="20">
        <v>1</v>
      </c>
      <c r="FM56" s="20">
        <v>1</v>
      </c>
      <c r="FN56" s="20">
        <v>1</v>
      </c>
      <c r="FO56" s="20">
        <v>0</v>
      </c>
      <c r="FP56" s="20">
        <v>0</v>
      </c>
      <c r="FQ56" s="20">
        <v>1</v>
      </c>
      <c r="FR56" s="20">
        <v>1</v>
      </c>
      <c r="FS56" s="20">
        <v>1</v>
      </c>
      <c r="FT56" s="20">
        <f t="shared" si="18"/>
        <v>9</v>
      </c>
      <c r="FV56" s="20">
        <f t="shared" si="19"/>
        <v>0</v>
      </c>
      <c r="FW56" s="20">
        <f t="shared" si="20"/>
        <v>0</v>
      </c>
      <c r="FX56" s="20">
        <f t="shared" si="21"/>
        <v>0</v>
      </c>
      <c r="FY56" s="20">
        <f t="shared" si="22"/>
        <v>0</v>
      </c>
      <c r="FZ56" s="20">
        <f t="shared" si="23"/>
        <v>0</v>
      </c>
      <c r="GA56" s="20">
        <f t="shared" si="24"/>
        <v>0</v>
      </c>
      <c r="GB56" s="20">
        <f t="shared" si="25"/>
        <v>0</v>
      </c>
      <c r="GC56" s="20">
        <f t="shared" si="26"/>
        <v>0</v>
      </c>
      <c r="GD56" s="20">
        <f t="shared" si="27"/>
        <v>0</v>
      </c>
      <c r="GE56" s="20">
        <f t="shared" si="28"/>
        <v>0</v>
      </c>
      <c r="GF56" s="20">
        <f t="shared" si="29"/>
        <v>0</v>
      </c>
      <c r="GG56" s="64">
        <f t="shared" si="30"/>
        <v>0</v>
      </c>
      <c r="GH56" s="20">
        <f t="shared" si="31"/>
        <v>0</v>
      </c>
      <c r="GI56" s="20">
        <f t="shared" si="32"/>
        <v>0</v>
      </c>
      <c r="GJ56" s="20">
        <f t="shared" si="33"/>
        <v>0</v>
      </c>
      <c r="GK56" s="20">
        <f t="shared" si="34"/>
        <v>0</v>
      </c>
      <c r="GL56" s="20">
        <f t="shared" si="35"/>
        <v>0</v>
      </c>
      <c r="GM56" s="20">
        <f t="shared" si="36"/>
        <v>0</v>
      </c>
      <c r="GN56" s="20">
        <f t="shared" si="37"/>
        <v>0</v>
      </c>
      <c r="GO56" s="20">
        <f t="shared" si="38"/>
        <v>0</v>
      </c>
      <c r="GP56" s="20">
        <f t="shared" si="39"/>
        <v>0</v>
      </c>
      <c r="GQ56" s="20">
        <f t="shared" si="40"/>
        <v>0</v>
      </c>
      <c r="GR56" s="20">
        <f t="shared" si="41"/>
        <v>0</v>
      </c>
      <c r="GS56" s="64">
        <f t="shared" si="42"/>
        <v>0</v>
      </c>
      <c r="GT56" s="20">
        <f t="shared" si="43"/>
        <v>0</v>
      </c>
      <c r="GU56" s="20">
        <f t="shared" si="44"/>
        <v>0</v>
      </c>
      <c r="GV56" s="20">
        <f t="shared" si="45"/>
        <v>0</v>
      </c>
      <c r="GW56" s="20">
        <f t="shared" si="46"/>
        <v>0</v>
      </c>
      <c r="GX56" s="20">
        <f t="shared" si="47"/>
        <v>0</v>
      </c>
      <c r="GY56" s="20">
        <f t="shared" si="48"/>
        <v>0</v>
      </c>
      <c r="GZ56" s="20">
        <f t="shared" si="49"/>
        <v>0</v>
      </c>
      <c r="HA56" s="20">
        <f t="shared" si="50"/>
        <v>0</v>
      </c>
      <c r="HB56" s="20">
        <f t="shared" si="51"/>
        <v>0</v>
      </c>
      <c r="HC56" s="20">
        <f t="shared" si="52"/>
        <v>0</v>
      </c>
      <c r="HD56" s="20">
        <f t="shared" si="53"/>
        <v>0</v>
      </c>
      <c r="HE56" s="64">
        <f t="shared" si="54"/>
        <v>0</v>
      </c>
      <c r="HF56" s="20">
        <f t="shared" si="55"/>
        <v>1</v>
      </c>
      <c r="HG56" s="20">
        <f t="shared" si="56"/>
        <v>1</v>
      </c>
      <c r="HH56" s="20">
        <f t="shared" si="57"/>
        <v>0</v>
      </c>
      <c r="HI56" s="20">
        <f t="shared" si="58"/>
        <v>0</v>
      </c>
      <c r="HJ56" s="20">
        <f t="shared" si="59"/>
        <v>1</v>
      </c>
      <c r="HK56" s="20">
        <f t="shared" si="60"/>
        <v>0</v>
      </c>
      <c r="HL56" s="20">
        <f t="shared" si="61"/>
        <v>1</v>
      </c>
      <c r="HM56" s="20">
        <f t="shared" si="62"/>
        <v>1</v>
      </c>
      <c r="HN56" s="20">
        <f t="shared" si="63"/>
        <v>1</v>
      </c>
      <c r="HO56" s="20">
        <f t="shared" si="64"/>
        <v>1</v>
      </c>
      <c r="HP56" s="20">
        <f t="shared" si="65"/>
        <v>0</v>
      </c>
      <c r="HQ56" s="64">
        <f t="shared" si="66"/>
        <v>7</v>
      </c>
    </row>
    <row r="57" spans="1:226" ht="12.6" customHeight="1" x14ac:dyDescent="0.2">
      <c r="A57" s="20" t="s">
        <v>917</v>
      </c>
      <c r="B57" s="2" t="s">
        <v>115</v>
      </c>
      <c r="C57" s="2" t="s">
        <v>922</v>
      </c>
      <c r="D57" s="2" t="s">
        <v>1104</v>
      </c>
      <c r="E57" s="2" t="s">
        <v>844</v>
      </c>
      <c r="F57" s="2" t="s">
        <v>35</v>
      </c>
      <c r="G57" s="2" t="s">
        <v>1072</v>
      </c>
      <c r="H57" s="2">
        <v>7</v>
      </c>
      <c r="I57" s="2">
        <v>29</v>
      </c>
      <c r="J57" s="21">
        <v>2024</v>
      </c>
      <c r="K57" s="2" t="s">
        <v>246</v>
      </c>
      <c r="L57" s="2" t="s">
        <v>246</v>
      </c>
      <c r="M57" s="2" t="s">
        <v>246</v>
      </c>
      <c r="N57" s="2" t="s">
        <v>246</v>
      </c>
      <c r="O57" s="2" t="s">
        <v>246</v>
      </c>
      <c r="P57" s="2" t="s">
        <v>246</v>
      </c>
      <c r="Q57" s="2" t="s">
        <v>1237</v>
      </c>
      <c r="R57" s="2" t="s">
        <v>246</v>
      </c>
      <c r="S57" s="2" t="s">
        <v>1237</v>
      </c>
      <c r="T57" s="2" t="s">
        <v>246</v>
      </c>
      <c r="U57" s="2" t="s">
        <v>246</v>
      </c>
      <c r="V57" s="2" t="s">
        <v>246</v>
      </c>
      <c r="W57" s="2" t="s">
        <v>246</v>
      </c>
      <c r="X57" s="2" t="s">
        <v>1237</v>
      </c>
      <c r="Y57" s="2" t="s">
        <v>246</v>
      </c>
      <c r="Z57" s="2" t="s">
        <v>1237</v>
      </c>
      <c r="AA57" s="2" t="s">
        <v>246</v>
      </c>
      <c r="AB57" s="2" t="s">
        <v>246</v>
      </c>
      <c r="AC57" s="2" t="s">
        <v>246</v>
      </c>
      <c r="AD57" s="61">
        <v>0</v>
      </c>
      <c r="AE57" s="61">
        <v>0</v>
      </c>
      <c r="AF57" s="61">
        <v>0</v>
      </c>
      <c r="AG57" s="61">
        <v>0</v>
      </c>
      <c r="AH57" s="61">
        <v>0</v>
      </c>
      <c r="AI57" s="61">
        <v>73</v>
      </c>
      <c r="AJ57" s="61">
        <v>55</v>
      </c>
      <c r="AK57" s="61">
        <v>55</v>
      </c>
      <c r="AL57" s="61">
        <v>0</v>
      </c>
      <c r="AM57" s="61">
        <v>91</v>
      </c>
      <c r="AN57" s="61">
        <v>0</v>
      </c>
      <c r="AO57" s="62">
        <f t="shared" si="4"/>
        <v>0</v>
      </c>
      <c r="AP57" s="62">
        <f t="shared" si="5"/>
        <v>0</v>
      </c>
      <c r="AQ57" s="62">
        <f t="shared" si="6"/>
        <v>0</v>
      </c>
      <c r="AR57" s="62">
        <f t="shared" si="7"/>
        <v>100</v>
      </c>
      <c r="AS57" s="20">
        <v>0</v>
      </c>
      <c r="AT57" s="20">
        <v>0</v>
      </c>
      <c r="AU57" s="20">
        <v>0</v>
      </c>
      <c r="AV57" s="20">
        <v>0</v>
      </c>
      <c r="AW57" s="20">
        <v>0</v>
      </c>
      <c r="AX57" s="20">
        <v>0</v>
      </c>
      <c r="AY57" s="20">
        <v>0</v>
      </c>
      <c r="AZ57" s="20">
        <v>0</v>
      </c>
      <c r="BA57" s="20">
        <v>0</v>
      </c>
      <c r="BB57" s="20">
        <v>0</v>
      </c>
      <c r="BC57" s="20">
        <v>0</v>
      </c>
      <c r="BD57" s="20">
        <f t="shared" si="8"/>
        <v>0</v>
      </c>
      <c r="BE57" s="20">
        <v>0</v>
      </c>
      <c r="BF57" s="20">
        <v>0</v>
      </c>
      <c r="BG57" s="20">
        <v>0</v>
      </c>
      <c r="BH57" s="20">
        <v>0</v>
      </c>
      <c r="BI57" s="20">
        <v>0</v>
      </c>
      <c r="BJ57" s="20">
        <v>0</v>
      </c>
      <c r="BK57" s="20">
        <v>0</v>
      </c>
      <c r="BL57" s="20">
        <v>0</v>
      </c>
      <c r="BM57" s="20">
        <v>0</v>
      </c>
      <c r="BN57" s="20">
        <v>0</v>
      </c>
      <c r="BO57" s="20">
        <v>0</v>
      </c>
      <c r="BP57" s="20">
        <f t="shared" si="9"/>
        <v>0</v>
      </c>
      <c r="BQ57" s="20">
        <v>0</v>
      </c>
      <c r="BR57" s="20">
        <v>0</v>
      </c>
      <c r="BS57" s="20">
        <v>0</v>
      </c>
      <c r="BT57" s="20">
        <v>0</v>
      </c>
      <c r="BU57" s="20">
        <v>0</v>
      </c>
      <c r="BV57" s="20">
        <v>0</v>
      </c>
      <c r="BW57" s="20">
        <v>0</v>
      </c>
      <c r="BX57" s="20">
        <v>0</v>
      </c>
      <c r="BY57" s="20">
        <v>0</v>
      </c>
      <c r="BZ57" s="20">
        <v>0</v>
      </c>
      <c r="CA57" s="20">
        <v>0</v>
      </c>
      <c r="CB57" s="20">
        <f t="shared" si="10"/>
        <v>0</v>
      </c>
      <c r="CC57" s="20">
        <v>0</v>
      </c>
      <c r="CD57" s="20">
        <v>0</v>
      </c>
      <c r="CE57" s="20">
        <v>0</v>
      </c>
      <c r="CF57" s="20">
        <v>0</v>
      </c>
      <c r="CG57" s="20">
        <v>0</v>
      </c>
      <c r="CH57" s="20">
        <v>0</v>
      </c>
      <c r="CI57" s="20">
        <v>0</v>
      </c>
      <c r="CJ57" s="20">
        <v>0</v>
      </c>
      <c r="CK57" s="20">
        <v>0</v>
      </c>
      <c r="CL57" s="20">
        <v>0</v>
      </c>
      <c r="CM57" s="20">
        <v>0</v>
      </c>
      <c r="CN57" s="20">
        <f t="shared" si="11"/>
        <v>0</v>
      </c>
      <c r="CO57" s="20">
        <v>0</v>
      </c>
      <c r="CP57" s="20">
        <v>0</v>
      </c>
      <c r="CQ57" s="20">
        <v>0</v>
      </c>
      <c r="CR57" s="20">
        <v>0</v>
      </c>
      <c r="CS57" s="20">
        <v>0</v>
      </c>
      <c r="CT57" s="20">
        <v>0</v>
      </c>
      <c r="CU57" s="20">
        <v>0</v>
      </c>
      <c r="CV57" s="20">
        <v>0</v>
      </c>
      <c r="CW57" s="20">
        <v>0</v>
      </c>
      <c r="CX57" s="20">
        <v>0</v>
      </c>
      <c r="CY57" s="20">
        <v>0</v>
      </c>
      <c r="CZ57" s="20">
        <f t="shared" si="12"/>
        <v>0</v>
      </c>
      <c r="DA57" s="20">
        <v>1</v>
      </c>
      <c r="DB57" s="20">
        <v>1</v>
      </c>
      <c r="DC57" s="20">
        <v>1</v>
      </c>
      <c r="DD57" s="20">
        <v>0</v>
      </c>
      <c r="DE57" s="20">
        <v>1</v>
      </c>
      <c r="DF57" s="20">
        <v>1</v>
      </c>
      <c r="DG57" s="20">
        <v>0</v>
      </c>
      <c r="DH57" s="20">
        <v>1</v>
      </c>
      <c r="DI57" s="20">
        <v>0</v>
      </c>
      <c r="DJ57" s="20">
        <v>1</v>
      </c>
      <c r="DK57" s="20">
        <v>1</v>
      </c>
      <c r="DL57" s="20">
        <f t="shared" si="13"/>
        <v>8</v>
      </c>
      <c r="DM57" s="20">
        <v>0</v>
      </c>
      <c r="DN57" s="20">
        <v>1</v>
      </c>
      <c r="DO57" s="20">
        <v>0</v>
      </c>
      <c r="DP57" s="20">
        <v>1</v>
      </c>
      <c r="DQ57" s="20">
        <v>1</v>
      </c>
      <c r="DR57" s="20">
        <v>0</v>
      </c>
      <c r="DS57" s="20">
        <v>0</v>
      </c>
      <c r="DT57" s="20">
        <v>1</v>
      </c>
      <c r="DU57" s="20">
        <v>1</v>
      </c>
      <c r="DV57" s="20">
        <v>0</v>
      </c>
      <c r="DW57" s="20">
        <v>1</v>
      </c>
      <c r="DX57" s="20">
        <f t="shared" si="14"/>
        <v>6</v>
      </c>
      <c r="DY57" s="20">
        <v>1</v>
      </c>
      <c r="DZ57" s="20">
        <v>0</v>
      </c>
      <c r="EA57" s="20">
        <v>1</v>
      </c>
      <c r="EB57" s="20">
        <v>1</v>
      </c>
      <c r="EC57" s="20">
        <v>0</v>
      </c>
      <c r="ED57" s="20">
        <v>1</v>
      </c>
      <c r="EE57" s="20">
        <v>1</v>
      </c>
      <c r="EF57" s="20">
        <v>0</v>
      </c>
      <c r="EG57" s="20">
        <v>0</v>
      </c>
      <c r="EH57" s="20">
        <v>1</v>
      </c>
      <c r="EI57" s="20">
        <v>0</v>
      </c>
      <c r="EJ57" s="20">
        <f t="shared" si="15"/>
        <v>6</v>
      </c>
      <c r="EK57" s="20">
        <v>0</v>
      </c>
      <c r="EL57" s="20">
        <v>0</v>
      </c>
      <c r="EM57" s="20">
        <v>0</v>
      </c>
      <c r="EN57" s="20">
        <v>0</v>
      </c>
      <c r="EO57" s="20">
        <v>0</v>
      </c>
      <c r="EP57" s="20">
        <v>0</v>
      </c>
      <c r="EQ57" s="20">
        <v>0</v>
      </c>
      <c r="ER57" s="20">
        <v>0</v>
      </c>
      <c r="ES57" s="20">
        <v>0</v>
      </c>
      <c r="ET57" s="20">
        <v>0</v>
      </c>
      <c r="EU57" s="20">
        <v>0</v>
      </c>
      <c r="EV57" s="20">
        <f t="shared" si="16"/>
        <v>0</v>
      </c>
      <c r="EW57" s="20">
        <v>1</v>
      </c>
      <c r="EX57" s="20">
        <v>1</v>
      </c>
      <c r="EY57" s="20">
        <v>1</v>
      </c>
      <c r="EZ57" s="20">
        <v>1</v>
      </c>
      <c r="FA57" s="20">
        <v>1</v>
      </c>
      <c r="FB57" s="20">
        <v>1</v>
      </c>
      <c r="FC57" s="20">
        <v>1</v>
      </c>
      <c r="FD57" s="20">
        <v>1</v>
      </c>
      <c r="FE57" s="20">
        <v>0</v>
      </c>
      <c r="FF57" s="20">
        <v>1</v>
      </c>
      <c r="FG57" s="20">
        <v>1</v>
      </c>
      <c r="FH57" s="20">
        <f t="shared" si="17"/>
        <v>10</v>
      </c>
      <c r="FI57" s="20">
        <v>0</v>
      </c>
      <c r="FJ57" s="20">
        <v>0</v>
      </c>
      <c r="FK57" s="20">
        <v>0</v>
      </c>
      <c r="FL57" s="20">
        <v>0</v>
      </c>
      <c r="FM57" s="20">
        <v>0</v>
      </c>
      <c r="FN57" s="20">
        <v>0</v>
      </c>
      <c r="FO57" s="20">
        <v>0</v>
      </c>
      <c r="FP57" s="20">
        <v>0</v>
      </c>
      <c r="FQ57" s="20">
        <v>0</v>
      </c>
      <c r="FR57" s="20">
        <v>0</v>
      </c>
      <c r="FS57" s="20">
        <v>0</v>
      </c>
      <c r="FT57" s="20">
        <f t="shared" si="18"/>
        <v>0</v>
      </c>
      <c r="FU57" s="20" t="s">
        <v>1074</v>
      </c>
      <c r="FV57" s="20">
        <f t="shared" si="19"/>
        <v>0</v>
      </c>
      <c r="FW57" s="20">
        <f t="shared" si="20"/>
        <v>0</v>
      </c>
      <c r="FX57" s="20">
        <f t="shared" si="21"/>
        <v>0</v>
      </c>
      <c r="FY57" s="20">
        <f t="shared" si="22"/>
        <v>0</v>
      </c>
      <c r="FZ57" s="20">
        <f t="shared" si="23"/>
        <v>0</v>
      </c>
      <c r="GA57" s="20">
        <f t="shared" si="24"/>
        <v>0</v>
      </c>
      <c r="GB57" s="20">
        <f t="shared" si="25"/>
        <v>0</v>
      </c>
      <c r="GC57" s="20">
        <f t="shared" si="26"/>
        <v>0</v>
      </c>
      <c r="GD57" s="20">
        <f t="shared" si="27"/>
        <v>0</v>
      </c>
      <c r="GE57" s="20">
        <f t="shared" si="28"/>
        <v>0</v>
      </c>
      <c r="GF57" s="20">
        <f t="shared" si="29"/>
        <v>0</v>
      </c>
      <c r="GG57" s="64">
        <f t="shared" si="30"/>
        <v>0</v>
      </c>
      <c r="GH57" s="20">
        <f t="shared" si="31"/>
        <v>0</v>
      </c>
      <c r="GI57" s="20">
        <f t="shared" si="32"/>
        <v>0</v>
      </c>
      <c r="GJ57" s="20">
        <f t="shared" si="33"/>
        <v>0</v>
      </c>
      <c r="GK57" s="20">
        <f t="shared" si="34"/>
        <v>0</v>
      </c>
      <c r="GL57" s="20">
        <f t="shared" si="35"/>
        <v>0</v>
      </c>
      <c r="GM57" s="20">
        <f t="shared" si="36"/>
        <v>0</v>
      </c>
      <c r="GN57" s="20">
        <f t="shared" si="37"/>
        <v>0</v>
      </c>
      <c r="GO57" s="20">
        <f t="shared" si="38"/>
        <v>0</v>
      </c>
      <c r="GP57" s="20">
        <f t="shared" si="39"/>
        <v>0</v>
      </c>
      <c r="GQ57" s="20">
        <f t="shared" si="40"/>
        <v>0</v>
      </c>
      <c r="GR57" s="20">
        <f t="shared" si="41"/>
        <v>0</v>
      </c>
      <c r="GS57" s="64">
        <f t="shared" si="42"/>
        <v>0</v>
      </c>
      <c r="GT57" s="20">
        <f t="shared" si="43"/>
        <v>0</v>
      </c>
      <c r="GU57" s="20">
        <f t="shared" si="44"/>
        <v>0</v>
      </c>
      <c r="GV57" s="20">
        <f t="shared" si="45"/>
        <v>0</v>
      </c>
      <c r="GW57" s="20">
        <f t="shared" si="46"/>
        <v>0</v>
      </c>
      <c r="GX57" s="20">
        <f t="shared" si="47"/>
        <v>0</v>
      </c>
      <c r="GY57" s="20">
        <f t="shared" si="48"/>
        <v>0</v>
      </c>
      <c r="GZ57" s="20">
        <f t="shared" si="49"/>
        <v>0</v>
      </c>
      <c r="HA57" s="20">
        <f t="shared" si="50"/>
        <v>0</v>
      </c>
      <c r="HB57" s="20">
        <f t="shared" si="51"/>
        <v>0</v>
      </c>
      <c r="HC57" s="20">
        <f t="shared" si="52"/>
        <v>0</v>
      </c>
      <c r="HD57" s="20">
        <f t="shared" si="53"/>
        <v>0</v>
      </c>
      <c r="HE57" s="64">
        <f t="shared" si="54"/>
        <v>0</v>
      </c>
      <c r="HF57" s="20">
        <f t="shared" si="55"/>
        <v>1</v>
      </c>
      <c r="HG57" s="20">
        <f t="shared" si="56"/>
        <v>1</v>
      </c>
      <c r="HH57" s="20">
        <f t="shared" si="57"/>
        <v>1</v>
      </c>
      <c r="HI57" s="20">
        <f t="shared" si="58"/>
        <v>1</v>
      </c>
      <c r="HJ57" s="20">
        <f t="shared" si="59"/>
        <v>1</v>
      </c>
      <c r="HK57" s="20">
        <f t="shared" si="60"/>
        <v>1</v>
      </c>
      <c r="HL57" s="20">
        <f t="shared" si="61"/>
        <v>1</v>
      </c>
      <c r="HM57" s="20">
        <f t="shared" si="62"/>
        <v>1</v>
      </c>
      <c r="HN57" s="20">
        <f t="shared" si="63"/>
        <v>1</v>
      </c>
      <c r="HO57" s="20">
        <f t="shared" si="64"/>
        <v>1</v>
      </c>
      <c r="HP57" s="20">
        <f t="shared" si="65"/>
        <v>1</v>
      </c>
      <c r="HQ57" s="64">
        <f t="shared" si="66"/>
        <v>11</v>
      </c>
      <c r="HR57" s="20" t="s">
        <v>1074</v>
      </c>
    </row>
    <row r="58" spans="1:226" ht="12.6" customHeight="1" x14ac:dyDescent="0.2">
      <c r="A58" s="20" t="s">
        <v>917</v>
      </c>
      <c r="B58" s="2" t="s">
        <v>118</v>
      </c>
      <c r="C58" s="2" t="s">
        <v>923</v>
      </c>
      <c r="D58" s="2" t="s">
        <v>1104</v>
      </c>
      <c r="E58" s="2" t="s">
        <v>844</v>
      </c>
      <c r="F58" s="2" t="s">
        <v>35</v>
      </c>
      <c r="G58" s="2" t="s">
        <v>1072</v>
      </c>
      <c r="H58" s="2">
        <v>7</v>
      </c>
      <c r="I58" s="2">
        <v>29</v>
      </c>
      <c r="J58" s="21">
        <v>2024</v>
      </c>
      <c r="K58" s="2" t="s">
        <v>246</v>
      </c>
      <c r="L58" s="2" t="s">
        <v>246</v>
      </c>
      <c r="M58" s="2" t="s">
        <v>246</v>
      </c>
      <c r="N58" s="2" t="s">
        <v>246</v>
      </c>
      <c r="O58" s="2" t="s">
        <v>246</v>
      </c>
      <c r="P58" s="2" t="s">
        <v>246</v>
      </c>
      <c r="Q58" s="2" t="s">
        <v>1237</v>
      </c>
      <c r="R58" s="2" t="s">
        <v>246</v>
      </c>
      <c r="S58" s="2" t="s">
        <v>1237</v>
      </c>
      <c r="T58" s="2" t="s">
        <v>246</v>
      </c>
      <c r="U58" s="2" t="s">
        <v>246</v>
      </c>
      <c r="V58" s="2" t="s">
        <v>246</v>
      </c>
      <c r="W58" s="2" t="s">
        <v>246</v>
      </c>
      <c r="X58" s="2" t="s">
        <v>1237</v>
      </c>
      <c r="Y58" s="2" t="s">
        <v>246</v>
      </c>
      <c r="Z58" s="2" t="s">
        <v>1237</v>
      </c>
      <c r="AA58" s="2" t="s">
        <v>246</v>
      </c>
      <c r="AB58" s="2" t="s">
        <v>246</v>
      </c>
      <c r="AC58" s="2" t="s">
        <v>246</v>
      </c>
      <c r="AD58" s="61">
        <v>0</v>
      </c>
      <c r="AE58" s="61">
        <v>0</v>
      </c>
      <c r="AF58" s="61">
        <v>0</v>
      </c>
      <c r="AG58" s="61">
        <v>0</v>
      </c>
      <c r="AH58" s="61">
        <v>0</v>
      </c>
      <c r="AI58" s="61">
        <v>91</v>
      </c>
      <c r="AJ58" s="61">
        <v>64</v>
      </c>
      <c r="AK58" s="61">
        <v>18</v>
      </c>
      <c r="AL58" s="61">
        <v>0</v>
      </c>
      <c r="AM58" s="61">
        <v>100</v>
      </c>
      <c r="AN58" s="61">
        <v>0</v>
      </c>
      <c r="AO58" s="62">
        <f t="shared" si="4"/>
        <v>0</v>
      </c>
      <c r="AP58" s="62">
        <f t="shared" si="5"/>
        <v>0</v>
      </c>
      <c r="AQ58" s="62">
        <f t="shared" si="6"/>
        <v>0</v>
      </c>
      <c r="AR58" s="62">
        <f t="shared" si="7"/>
        <v>82</v>
      </c>
      <c r="AS58" s="20">
        <v>0</v>
      </c>
      <c r="AT58" s="20">
        <v>0</v>
      </c>
      <c r="AU58" s="20">
        <v>0</v>
      </c>
      <c r="AV58" s="20">
        <v>0</v>
      </c>
      <c r="AW58" s="20">
        <v>0</v>
      </c>
      <c r="AX58" s="20">
        <v>0</v>
      </c>
      <c r="AY58" s="20">
        <v>0</v>
      </c>
      <c r="AZ58" s="20">
        <v>0</v>
      </c>
      <c r="BA58" s="20">
        <v>0</v>
      </c>
      <c r="BB58" s="20">
        <v>0</v>
      </c>
      <c r="BC58" s="20">
        <v>0</v>
      </c>
      <c r="BD58" s="20">
        <f t="shared" si="8"/>
        <v>0</v>
      </c>
      <c r="BE58" s="20">
        <v>0</v>
      </c>
      <c r="BF58" s="20">
        <v>0</v>
      </c>
      <c r="BG58" s="20">
        <v>0</v>
      </c>
      <c r="BH58" s="20">
        <v>0</v>
      </c>
      <c r="BI58" s="20">
        <v>0</v>
      </c>
      <c r="BJ58" s="20">
        <v>0</v>
      </c>
      <c r="BK58" s="20">
        <v>0</v>
      </c>
      <c r="BL58" s="20">
        <v>0</v>
      </c>
      <c r="BM58" s="20">
        <v>0</v>
      </c>
      <c r="BN58" s="20">
        <v>0</v>
      </c>
      <c r="BO58" s="20">
        <v>0</v>
      </c>
      <c r="BP58" s="20">
        <f t="shared" si="9"/>
        <v>0</v>
      </c>
      <c r="BQ58" s="20">
        <v>0</v>
      </c>
      <c r="BR58" s="20">
        <v>0</v>
      </c>
      <c r="BS58" s="20">
        <v>0</v>
      </c>
      <c r="BT58" s="20">
        <v>0</v>
      </c>
      <c r="BU58" s="20">
        <v>0</v>
      </c>
      <c r="BV58" s="20">
        <v>0</v>
      </c>
      <c r="BW58" s="20">
        <v>0</v>
      </c>
      <c r="BX58" s="20">
        <v>0</v>
      </c>
      <c r="BY58" s="20">
        <v>0</v>
      </c>
      <c r="BZ58" s="20">
        <v>0</v>
      </c>
      <c r="CA58" s="20">
        <v>0</v>
      </c>
      <c r="CB58" s="20">
        <f t="shared" si="10"/>
        <v>0</v>
      </c>
      <c r="CC58" s="20">
        <v>0</v>
      </c>
      <c r="CD58" s="20">
        <v>0</v>
      </c>
      <c r="CE58" s="20">
        <v>0</v>
      </c>
      <c r="CF58" s="20">
        <v>0</v>
      </c>
      <c r="CG58" s="20">
        <v>0</v>
      </c>
      <c r="CH58" s="20">
        <v>0</v>
      </c>
      <c r="CI58" s="20">
        <v>0</v>
      </c>
      <c r="CJ58" s="20">
        <v>0</v>
      </c>
      <c r="CK58" s="20">
        <v>0</v>
      </c>
      <c r="CL58" s="20">
        <v>0</v>
      </c>
      <c r="CM58" s="20">
        <v>0</v>
      </c>
      <c r="CN58" s="20">
        <f t="shared" si="11"/>
        <v>0</v>
      </c>
      <c r="CO58" s="20">
        <v>0</v>
      </c>
      <c r="CP58" s="20">
        <v>0</v>
      </c>
      <c r="CQ58" s="20">
        <v>0</v>
      </c>
      <c r="CR58" s="20">
        <v>0</v>
      </c>
      <c r="CS58" s="20">
        <v>0</v>
      </c>
      <c r="CT58" s="20">
        <v>0</v>
      </c>
      <c r="CU58" s="20">
        <v>0</v>
      </c>
      <c r="CV58" s="20">
        <v>0</v>
      </c>
      <c r="CW58" s="20">
        <v>0</v>
      </c>
      <c r="CX58" s="20">
        <v>0</v>
      </c>
      <c r="CY58" s="20">
        <v>0</v>
      </c>
      <c r="CZ58" s="20">
        <f t="shared" si="12"/>
        <v>0</v>
      </c>
      <c r="DA58" s="20">
        <v>1</v>
      </c>
      <c r="DB58" s="20">
        <v>1</v>
      </c>
      <c r="DC58" s="20">
        <v>1</v>
      </c>
      <c r="DD58" s="20">
        <v>1</v>
      </c>
      <c r="DE58" s="20">
        <v>0</v>
      </c>
      <c r="DF58" s="20">
        <v>1</v>
      </c>
      <c r="DG58" s="20">
        <v>1</v>
      </c>
      <c r="DH58" s="20">
        <v>1</v>
      </c>
      <c r="DI58" s="20">
        <v>1</v>
      </c>
      <c r="DJ58" s="20">
        <v>1</v>
      </c>
      <c r="DK58" s="20">
        <v>1</v>
      </c>
      <c r="DL58" s="20">
        <f t="shared" si="13"/>
        <v>10</v>
      </c>
      <c r="DM58" s="20">
        <v>1</v>
      </c>
      <c r="DN58" s="20">
        <v>1</v>
      </c>
      <c r="DO58" s="20">
        <v>0</v>
      </c>
      <c r="DP58" s="20">
        <v>1</v>
      </c>
      <c r="DQ58" s="20">
        <v>1</v>
      </c>
      <c r="DR58" s="20">
        <v>0</v>
      </c>
      <c r="DS58" s="20">
        <v>0</v>
      </c>
      <c r="DT58" s="20">
        <v>1</v>
      </c>
      <c r="DU58" s="20">
        <v>1</v>
      </c>
      <c r="DV58" s="20">
        <v>1</v>
      </c>
      <c r="DW58" s="20">
        <v>0</v>
      </c>
      <c r="DX58" s="20">
        <f t="shared" si="14"/>
        <v>7</v>
      </c>
      <c r="DY58" s="20">
        <v>0</v>
      </c>
      <c r="DZ58" s="20">
        <v>0</v>
      </c>
      <c r="EA58" s="20">
        <v>0</v>
      </c>
      <c r="EB58" s="20">
        <v>0</v>
      </c>
      <c r="EC58" s="20">
        <v>0</v>
      </c>
      <c r="ED58" s="20">
        <v>1</v>
      </c>
      <c r="EE58" s="20">
        <v>1</v>
      </c>
      <c r="EF58" s="20">
        <v>0</v>
      </c>
      <c r="EG58" s="20">
        <v>0</v>
      </c>
      <c r="EH58" s="20">
        <v>0</v>
      </c>
      <c r="EI58" s="20">
        <v>0</v>
      </c>
      <c r="EJ58" s="20">
        <f t="shared" si="15"/>
        <v>2</v>
      </c>
      <c r="EK58" s="20">
        <v>0</v>
      </c>
      <c r="EL58" s="20">
        <v>0</v>
      </c>
      <c r="EM58" s="20">
        <v>0</v>
      </c>
      <c r="EN58" s="20">
        <v>0</v>
      </c>
      <c r="EO58" s="20">
        <v>0</v>
      </c>
      <c r="EP58" s="20">
        <v>0</v>
      </c>
      <c r="EQ58" s="20">
        <v>0</v>
      </c>
      <c r="ER58" s="20">
        <v>0</v>
      </c>
      <c r="ES58" s="20">
        <v>0</v>
      </c>
      <c r="ET58" s="20">
        <v>0</v>
      </c>
      <c r="EU58" s="20">
        <v>0</v>
      </c>
      <c r="EV58" s="20">
        <f t="shared" si="16"/>
        <v>0</v>
      </c>
      <c r="EW58" s="20">
        <v>1</v>
      </c>
      <c r="EX58" s="20">
        <v>1</v>
      </c>
      <c r="EY58" s="20">
        <v>1</v>
      </c>
      <c r="EZ58" s="20">
        <v>1</v>
      </c>
      <c r="FA58" s="20">
        <v>1</v>
      </c>
      <c r="FB58" s="20">
        <v>1</v>
      </c>
      <c r="FC58" s="20">
        <v>1</v>
      </c>
      <c r="FD58" s="20">
        <v>1</v>
      </c>
      <c r="FE58" s="20">
        <v>1</v>
      </c>
      <c r="FF58" s="20">
        <v>1</v>
      </c>
      <c r="FG58" s="20">
        <v>1</v>
      </c>
      <c r="FH58" s="20">
        <f t="shared" si="17"/>
        <v>11</v>
      </c>
      <c r="FI58" s="20">
        <v>0</v>
      </c>
      <c r="FJ58" s="20">
        <v>0</v>
      </c>
      <c r="FK58" s="20">
        <v>0</v>
      </c>
      <c r="FL58" s="20">
        <v>0</v>
      </c>
      <c r="FM58" s="20">
        <v>0</v>
      </c>
      <c r="FN58" s="20">
        <v>0</v>
      </c>
      <c r="FO58" s="20">
        <v>0</v>
      </c>
      <c r="FP58" s="20">
        <v>0</v>
      </c>
      <c r="FQ58" s="20">
        <v>0</v>
      </c>
      <c r="FR58" s="20">
        <v>0</v>
      </c>
      <c r="FS58" s="20">
        <v>0</v>
      </c>
      <c r="FT58" s="20">
        <f t="shared" si="18"/>
        <v>0</v>
      </c>
      <c r="FU58" s="20" t="s">
        <v>1076</v>
      </c>
      <c r="FV58" s="20">
        <f t="shared" si="19"/>
        <v>0</v>
      </c>
      <c r="FW58" s="20">
        <f t="shared" si="20"/>
        <v>0</v>
      </c>
      <c r="FX58" s="20">
        <f t="shared" si="21"/>
        <v>0</v>
      </c>
      <c r="FY58" s="20">
        <f t="shared" si="22"/>
        <v>0</v>
      </c>
      <c r="FZ58" s="20">
        <f t="shared" si="23"/>
        <v>0</v>
      </c>
      <c r="GA58" s="20">
        <f t="shared" si="24"/>
        <v>0</v>
      </c>
      <c r="GB58" s="20">
        <f t="shared" si="25"/>
        <v>0</v>
      </c>
      <c r="GC58" s="20">
        <f t="shared" si="26"/>
        <v>0</v>
      </c>
      <c r="GD58" s="20">
        <f t="shared" si="27"/>
        <v>0</v>
      </c>
      <c r="GE58" s="20">
        <f t="shared" si="28"/>
        <v>0</v>
      </c>
      <c r="GF58" s="20">
        <f t="shared" si="29"/>
        <v>0</v>
      </c>
      <c r="GG58" s="64">
        <f t="shared" si="30"/>
        <v>0</v>
      </c>
      <c r="GH58" s="20">
        <f t="shared" si="31"/>
        <v>0</v>
      </c>
      <c r="GI58" s="20">
        <f t="shared" si="32"/>
        <v>0</v>
      </c>
      <c r="GJ58" s="20">
        <f t="shared" si="33"/>
        <v>0</v>
      </c>
      <c r="GK58" s="20">
        <f t="shared" si="34"/>
        <v>0</v>
      </c>
      <c r="GL58" s="20">
        <f t="shared" si="35"/>
        <v>0</v>
      </c>
      <c r="GM58" s="20">
        <f t="shared" si="36"/>
        <v>0</v>
      </c>
      <c r="GN58" s="20">
        <f t="shared" si="37"/>
        <v>0</v>
      </c>
      <c r="GO58" s="20">
        <f t="shared" si="38"/>
        <v>0</v>
      </c>
      <c r="GP58" s="20">
        <f t="shared" si="39"/>
        <v>0</v>
      </c>
      <c r="GQ58" s="20">
        <f t="shared" si="40"/>
        <v>0</v>
      </c>
      <c r="GR58" s="20">
        <f t="shared" si="41"/>
        <v>0</v>
      </c>
      <c r="GS58" s="64">
        <f t="shared" si="42"/>
        <v>0</v>
      </c>
      <c r="GT58" s="20">
        <f t="shared" si="43"/>
        <v>0</v>
      </c>
      <c r="GU58" s="20">
        <f t="shared" si="44"/>
        <v>0</v>
      </c>
      <c r="GV58" s="20">
        <f t="shared" si="45"/>
        <v>0</v>
      </c>
      <c r="GW58" s="20">
        <f t="shared" si="46"/>
        <v>0</v>
      </c>
      <c r="GX58" s="20">
        <f t="shared" si="47"/>
        <v>0</v>
      </c>
      <c r="GY58" s="20">
        <f t="shared" si="48"/>
        <v>0</v>
      </c>
      <c r="GZ58" s="20">
        <f t="shared" si="49"/>
        <v>0</v>
      </c>
      <c r="HA58" s="20">
        <f t="shared" si="50"/>
        <v>0</v>
      </c>
      <c r="HB58" s="20">
        <f t="shared" si="51"/>
        <v>0</v>
      </c>
      <c r="HC58" s="20">
        <f t="shared" si="52"/>
        <v>0</v>
      </c>
      <c r="HD58" s="20">
        <f t="shared" si="53"/>
        <v>0</v>
      </c>
      <c r="HE58" s="64">
        <f t="shared" si="54"/>
        <v>0</v>
      </c>
      <c r="HF58" s="20">
        <f t="shared" si="55"/>
        <v>1</v>
      </c>
      <c r="HG58" s="20">
        <f t="shared" si="56"/>
        <v>1</v>
      </c>
      <c r="HH58" s="20">
        <f t="shared" si="57"/>
        <v>0</v>
      </c>
      <c r="HI58" s="20">
        <f t="shared" si="58"/>
        <v>1</v>
      </c>
      <c r="HJ58" s="20">
        <f t="shared" si="59"/>
        <v>1</v>
      </c>
      <c r="HK58" s="20">
        <f t="shared" si="60"/>
        <v>1</v>
      </c>
      <c r="HL58" s="20">
        <f t="shared" si="61"/>
        <v>1</v>
      </c>
      <c r="HM58" s="20">
        <f t="shared" si="62"/>
        <v>1</v>
      </c>
      <c r="HN58" s="20">
        <f t="shared" si="63"/>
        <v>1</v>
      </c>
      <c r="HO58" s="20">
        <f t="shared" si="64"/>
        <v>1</v>
      </c>
      <c r="HP58" s="20">
        <f t="shared" si="65"/>
        <v>0</v>
      </c>
      <c r="HQ58" s="64">
        <f t="shared" si="66"/>
        <v>9</v>
      </c>
      <c r="HR58" s="20" t="s">
        <v>1076</v>
      </c>
    </row>
    <row r="59" spans="1:226" ht="12.6" customHeight="1" x14ac:dyDescent="0.2">
      <c r="A59" s="20" t="s">
        <v>917</v>
      </c>
      <c r="B59" s="2" t="s">
        <v>119</v>
      </c>
      <c r="C59" s="2" t="s">
        <v>924</v>
      </c>
      <c r="D59" s="2" t="s">
        <v>1105</v>
      </c>
      <c r="E59" s="2" t="s">
        <v>844</v>
      </c>
      <c r="F59" s="2" t="s">
        <v>13</v>
      </c>
      <c r="G59" s="2" t="s">
        <v>1072</v>
      </c>
      <c r="H59" s="2">
        <v>7</v>
      </c>
      <c r="I59" s="2">
        <v>29</v>
      </c>
      <c r="J59" s="21">
        <v>2024</v>
      </c>
      <c r="K59" s="2" t="s">
        <v>116</v>
      </c>
      <c r="L59" s="2" t="s">
        <v>246</v>
      </c>
      <c r="M59" s="2" t="s">
        <v>246</v>
      </c>
      <c r="N59" s="2" t="s">
        <v>246</v>
      </c>
      <c r="O59" s="2" t="s">
        <v>246</v>
      </c>
      <c r="P59" s="2" t="s">
        <v>246</v>
      </c>
      <c r="Q59" s="2" t="s">
        <v>1237</v>
      </c>
      <c r="R59" s="2" t="s">
        <v>246</v>
      </c>
      <c r="S59" s="2" t="s">
        <v>1237</v>
      </c>
      <c r="T59" s="2" t="s">
        <v>246</v>
      </c>
      <c r="U59" s="2" t="s">
        <v>246</v>
      </c>
      <c r="V59" s="2" t="s">
        <v>246</v>
      </c>
      <c r="W59" s="2" t="s">
        <v>246</v>
      </c>
      <c r="X59" s="2" t="s">
        <v>1237</v>
      </c>
      <c r="Y59" s="2" t="s">
        <v>246</v>
      </c>
      <c r="Z59" s="2" t="s">
        <v>1237</v>
      </c>
      <c r="AA59" s="2" t="s">
        <v>246</v>
      </c>
      <c r="AB59" s="2" t="s">
        <v>246</v>
      </c>
      <c r="AC59" s="2" t="s">
        <v>246</v>
      </c>
      <c r="AD59" s="61">
        <v>0</v>
      </c>
      <c r="AE59" s="61">
        <v>0</v>
      </c>
      <c r="AF59" s="61">
        <v>0</v>
      </c>
      <c r="AG59" s="61">
        <v>0</v>
      </c>
      <c r="AH59" s="61">
        <v>18</v>
      </c>
      <c r="AI59" s="61">
        <v>45</v>
      </c>
      <c r="AJ59" s="61">
        <v>82</v>
      </c>
      <c r="AK59" s="61">
        <v>18</v>
      </c>
      <c r="AL59" s="61">
        <v>0</v>
      </c>
      <c r="AM59" s="61">
        <v>100</v>
      </c>
      <c r="AN59" s="61">
        <v>0</v>
      </c>
      <c r="AO59" s="62">
        <f t="shared" si="4"/>
        <v>0</v>
      </c>
      <c r="AP59" s="62">
        <f t="shared" si="5"/>
        <v>18</v>
      </c>
      <c r="AQ59" s="62">
        <f t="shared" si="6"/>
        <v>18</v>
      </c>
      <c r="AR59" s="62">
        <f t="shared" si="7"/>
        <v>100</v>
      </c>
      <c r="AS59" s="20">
        <v>0</v>
      </c>
      <c r="AT59" s="20">
        <v>0</v>
      </c>
      <c r="AU59" s="20">
        <v>0</v>
      </c>
      <c r="AV59" s="20">
        <v>0</v>
      </c>
      <c r="AW59" s="20">
        <v>0</v>
      </c>
      <c r="AX59" s="20">
        <v>0</v>
      </c>
      <c r="AY59" s="20">
        <v>0</v>
      </c>
      <c r="AZ59" s="20">
        <v>0</v>
      </c>
      <c r="BA59" s="20">
        <v>0</v>
      </c>
      <c r="BB59" s="20">
        <v>0</v>
      </c>
      <c r="BC59" s="20">
        <v>0</v>
      </c>
      <c r="BD59" s="20">
        <f t="shared" si="8"/>
        <v>0</v>
      </c>
      <c r="BE59" s="20">
        <v>0</v>
      </c>
      <c r="BF59" s="20">
        <v>0</v>
      </c>
      <c r="BG59" s="20">
        <v>0</v>
      </c>
      <c r="BH59" s="20">
        <v>0</v>
      </c>
      <c r="BI59" s="20">
        <v>0</v>
      </c>
      <c r="BJ59" s="20">
        <v>0</v>
      </c>
      <c r="BK59" s="20">
        <v>0</v>
      </c>
      <c r="BL59" s="20">
        <v>0</v>
      </c>
      <c r="BM59" s="20">
        <v>0</v>
      </c>
      <c r="BN59" s="20">
        <v>0</v>
      </c>
      <c r="BO59" s="20">
        <v>0</v>
      </c>
      <c r="BP59" s="20">
        <f t="shared" si="9"/>
        <v>0</v>
      </c>
      <c r="BQ59" s="20">
        <v>0</v>
      </c>
      <c r="BR59" s="20">
        <v>0</v>
      </c>
      <c r="BS59" s="20">
        <v>0</v>
      </c>
      <c r="BT59" s="20">
        <v>0</v>
      </c>
      <c r="BU59" s="20">
        <v>0</v>
      </c>
      <c r="BV59" s="20">
        <v>0</v>
      </c>
      <c r="BW59" s="20">
        <v>0</v>
      </c>
      <c r="BX59" s="20">
        <v>0</v>
      </c>
      <c r="BY59" s="20">
        <v>0</v>
      </c>
      <c r="BZ59" s="20">
        <v>0</v>
      </c>
      <c r="CA59" s="20">
        <v>0</v>
      </c>
      <c r="CB59" s="20">
        <f t="shared" si="10"/>
        <v>0</v>
      </c>
      <c r="CC59" s="20">
        <v>0</v>
      </c>
      <c r="CD59" s="20">
        <v>0</v>
      </c>
      <c r="CE59" s="20">
        <v>0</v>
      </c>
      <c r="CF59" s="20">
        <v>0</v>
      </c>
      <c r="CG59" s="20">
        <v>0</v>
      </c>
      <c r="CH59" s="20">
        <v>0</v>
      </c>
      <c r="CI59" s="20">
        <v>0</v>
      </c>
      <c r="CJ59" s="20">
        <v>0</v>
      </c>
      <c r="CK59" s="20">
        <v>0</v>
      </c>
      <c r="CL59" s="20">
        <v>0</v>
      </c>
      <c r="CM59" s="20">
        <v>0</v>
      </c>
      <c r="CN59" s="20">
        <f t="shared" si="11"/>
        <v>0</v>
      </c>
      <c r="CO59" s="20">
        <v>0</v>
      </c>
      <c r="CP59" s="20">
        <v>1</v>
      </c>
      <c r="CQ59" s="20">
        <v>0</v>
      </c>
      <c r="CR59" s="20">
        <v>0</v>
      </c>
      <c r="CS59" s="20">
        <v>0</v>
      </c>
      <c r="CT59" s="20">
        <v>0</v>
      </c>
      <c r="CU59" s="20">
        <v>1</v>
      </c>
      <c r="CV59" s="20">
        <v>0</v>
      </c>
      <c r="CW59" s="20">
        <v>0</v>
      </c>
      <c r="CX59" s="20">
        <v>0</v>
      </c>
      <c r="CY59" s="20">
        <v>0</v>
      </c>
      <c r="CZ59" s="20">
        <f t="shared" si="12"/>
        <v>2</v>
      </c>
      <c r="DA59" s="20">
        <v>0</v>
      </c>
      <c r="DB59" s="20">
        <v>0</v>
      </c>
      <c r="DC59" s="20">
        <v>0</v>
      </c>
      <c r="DD59" s="20">
        <v>0</v>
      </c>
      <c r="DE59" s="20">
        <v>1</v>
      </c>
      <c r="DF59" s="20">
        <v>0</v>
      </c>
      <c r="DG59" s="20">
        <v>0</v>
      </c>
      <c r="DH59" s="20">
        <v>1</v>
      </c>
      <c r="DI59" s="20">
        <v>1</v>
      </c>
      <c r="DJ59" s="20">
        <v>1</v>
      </c>
      <c r="DK59" s="20">
        <v>1</v>
      </c>
      <c r="DL59" s="20">
        <f t="shared" si="13"/>
        <v>5</v>
      </c>
      <c r="DM59" s="20">
        <v>1</v>
      </c>
      <c r="DN59" s="20">
        <v>1</v>
      </c>
      <c r="DO59" s="20">
        <v>1</v>
      </c>
      <c r="DP59" s="20">
        <v>1</v>
      </c>
      <c r="DQ59" s="20">
        <v>1</v>
      </c>
      <c r="DR59" s="20">
        <v>1</v>
      </c>
      <c r="DS59" s="20">
        <v>1</v>
      </c>
      <c r="DT59" s="20">
        <v>1</v>
      </c>
      <c r="DU59" s="20">
        <v>0</v>
      </c>
      <c r="DV59" s="20">
        <v>1</v>
      </c>
      <c r="DW59" s="20">
        <v>0</v>
      </c>
      <c r="DX59" s="20">
        <f t="shared" si="14"/>
        <v>9</v>
      </c>
      <c r="DY59" s="20">
        <v>0</v>
      </c>
      <c r="DZ59" s="20">
        <v>0</v>
      </c>
      <c r="EA59" s="20">
        <v>0</v>
      </c>
      <c r="EB59" s="20">
        <v>0</v>
      </c>
      <c r="EC59" s="20">
        <v>0</v>
      </c>
      <c r="ED59" s="20">
        <v>0</v>
      </c>
      <c r="EE59" s="20">
        <v>0</v>
      </c>
      <c r="EF59" s="20">
        <v>0</v>
      </c>
      <c r="EG59" s="20">
        <v>1</v>
      </c>
      <c r="EH59" s="20">
        <v>0</v>
      </c>
      <c r="EI59" s="20">
        <v>1</v>
      </c>
      <c r="EJ59" s="20">
        <f t="shared" si="15"/>
        <v>2</v>
      </c>
      <c r="EK59" s="20">
        <v>0</v>
      </c>
      <c r="EL59" s="20">
        <v>0</v>
      </c>
      <c r="EM59" s="20">
        <v>0</v>
      </c>
      <c r="EN59" s="20">
        <v>0</v>
      </c>
      <c r="EO59" s="20">
        <v>0</v>
      </c>
      <c r="EP59" s="20">
        <v>0</v>
      </c>
      <c r="EQ59" s="20">
        <v>0</v>
      </c>
      <c r="ER59" s="20">
        <v>0</v>
      </c>
      <c r="ES59" s="20">
        <v>0</v>
      </c>
      <c r="ET59" s="20">
        <v>0</v>
      </c>
      <c r="EU59" s="20">
        <v>0</v>
      </c>
      <c r="EV59" s="20">
        <f t="shared" si="16"/>
        <v>0</v>
      </c>
      <c r="EW59" s="20">
        <v>1</v>
      </c>
      <c r="EX59" s="20">
        <v>1</v>
      </c>
      <c r="EY59" s="20">
        <v>1</v>
      </c>
      <c r="EZ59" s="20">
        <v>1</v>
      </c>
      <c r="FA59" s="20">
        <v>1</v>
      </c>
      <c r="FB59" s="20">
        <v>1</v>
      </c>
      <c r="FC59" s="20">
        <v>1</v>
      </c>
      <c r="FD59" s="20">
        <v>1</v>
      </c>
      <c r="FE59" s="20">
        <v>1</v>
      </c>
      <c r="FF59" s="20">
        <v>1</v>
      </c>
      <c r="FG59" s="20">
        <v>1</v>
      </c>
      <c r="FH59" s="20">
        <f t="shared" si="17"/>
        <v>11</v>
      </c>
      <c r="FI59" s="20">
        <v>0</v>
      </c>
      <c r="FJ59" s="20">
        <v>0</v>
      </c>
      <c r="FK59" s="20">
        <v>0</v>
      </c>
      <c r="FL59" s="20">
        <v>0</v>
      </c>
      <c r="FM59" s="20">
        <v>0</v>
      </c>
      <c r="FN59" s="20">
        <v>0</v>
      </c>
      <c r="FO59" s="20">
        <v>0</v>
      </c>
      <c r="FP59" s="20">
        <v>0</v>
      </c>
      <c r="FQ59" s="20">
        <v>0</v>
      </c>
      <c r="FR59" s="20">
        <v>0</v>
      </c>
      <c r="FS59" s="20">
        <v>0</v>
      </c>
      <c r="FT59" s="20">
        <f t="shared" si="18"/>
        <v>0</v>
      </c>
      <c r="FU59" s="20" t="s">
        <v>1076</v>
      </c>
      <c r="FV59" s="20">
        <f t="shared" si="19"/>
        <v>0</v>
      </c>
      <c r="FW59" s="20">
        <f t="shared" si="20"/>
        <v>0</v>
      </c>
      <c r="FX59" s="20">
        <f t="shared" si="21"/>
        <v>0</v>
      </c>
      <c r="FY59" s="20">
        <f t="shared" si="22"/>
        <v>0</v>
      </c>
      <c r="FZ59" s="20">
        <f t="shared" si="23"/>
        <v>0</v>
      </c>
      <c r="GA59" s="20">
        <f t="shared" si="24"/>
        <v>0</v>
      </c>
      <c r="GB59" s="20">
        <f t="shared" si="25"/>
        <v>0</v>
      </c>
      <c r="GC59" s="20">
        <f t="shared" si="26"/>
        <v>0</v>
      </c>
      <c r="GD59" s="20">
        <f t="shared" si="27"/>
        <v>0</v>
      </c>
      <c r="GE59" s="20">
        <f t="shared" si="28"/>
        <v>0</v>
      </c>
      <c r="GF59" s="20">
        <f t="shared" si="29"/>
        <v>0</v>
      </c>
      <c r="GG59" s="64">
        <f t="shared" si="30"/>
        <v>0</v>
      </c>
      <c r="GH59" s="20">
        <f t="shared" si="31"/>
        <v>0</v>
      </c>
      <c r="GI59" s="20">
        <f t="shared" si="32"/>
        <v>1</v>
      </c>
      <c r="GJ59" s="20">
        <f t="shared" si="33"/>
        <v>0</v>
      </c>
      <c r="GK59" s="20">
        <f t="shared" si="34"/>
        <v>0</v>
      </c>
      <c r="GL59" s="20">
        <f t="shared" si="35"/>
        <v>0</v>
      </c>
      <c r="GM59" s="20">
        <f t="shared" si="36"/>
        <v>0</v>
      </c>
      <c r="GN59" s="20">
        <f t="shared" si="37"/>
        <v>1</v>
      </c>
      <c r="GO59" s="20">
        <f t="shared" si="38"/>
        <v>0</v>
      </c>
      <c r="GP59" s="20">
        <f t="shared" si="39"/>
        <v>0</v>
      </c>
      <c r="GQ59" s="20">
        <f t="shared" si="40"/>
        <v>0</v>
      </c>
      <c r="GR59" s="20">
        <f t="shared" si="41"/>
        <v>0</v>
      </c>
      <c r="GS59" s="64">
        <f t="shared" si="42"/>
        <v>2</v>
      </c>
      <c r="GT59" s="20">
        <f t="shared" si="43"/>
        <v>0</v>
      </c>
      <c r="GU59" s="20">
        <f t="shared" si="44"/>
        <v>1</v>
      </c>
      <c r="GV59" s="20">
        <f t="shared" si="45"/>
        <v>0</v>
      </c>
      <c r="GW59" s="20">
        <f t="shared" si="46"/>
        <v>0</v>
      </c>
      <c r="GX59" s="20">
        <f t="shared" si="47"/>
        <v>0</v>
      </c>
      <c r="GY59" s="20">
        <f t="shared" si="48"/>
        <v>0</v>
      </c>
      <c r="GZ59" s="20">
        <f t="shared" si="49"/>
        <v>1</v>
      </c>
      <c r="HA59" s="20">
        <f t="shared" si="50"/>
        <v>0</v>
      </c>
      <c r="HB59" s="20">
        <f t="shared" si="51"/>
        <v>0</v>
      </c>
      <c r="HC59" s="20">
        <f t="shared" si="52"/>
        <v>0</v>
      </c>
      <c r="HD59" s="20">
        <f t="shared" si="53"/>
        <v>0</v>
      </c>
      <c r="HE59" s="64">
        <f t="shared" si="54"/>
        <v>2</v>
      </c>
      <c r="HF59" s="20">
        <f t="shared" si="55"/>
        <v>1</v>
      </c>
      <c r="HG59" s="20">
        <f t="shared" si="56"/>
        <v>1</v>
      </c>
      <c r="HH59" s="20">
        <f t="shared" si="57"/>
        <v>1</v>
      </c>
      <c r="HI59" s="20">
        <f t="shared" si="58"/>
        <v>1</v>
      </c>
      <c r="HJ59" s="20">
        <f t="shared" si="59"/>
        <v>1</v>
      </c>
      <c r="HK59" s="20">
        <f t="shared" si="60"/>
        <v>1</v>
      </c>
      <c r="HL59" s="20">
        <f t="shared" si="61"/>
        <v>1</v>
      </c>
      <c r="HM59" s="20">
        <f t="shared" si="62"/>
        <v>1</v>
      </c>
      <c r="HN59" s="20">
        <f t="shared" si="63"/>
        <v>1</v>
      </c>
      <c r="HO59" s="20">
        <f t="shared" si="64"/>
        <v>1</v>
      </c>
      <c r="HP59" s="20">
        <f t="shared" si="65"/>
        <v>1</v>
      </c>
      <c r="HQ59" s="64">
        <f t="shared" si="66"/>
        <v>11</v>
      </c>
      <c r="HR59" s="20" t="s">
        <v>1076</v>
      </c>
    </row>
    <row r="60" spans="1:226" ht="12.6" customHeight="1" x14ac:dyDescent="0.2">
      <c r="A60" s="20" t="s">
        <v>917</v>
      </c>
      <c r="B60" s="2" t="s">
        <v>107</v>
      </c>
      <c r="C60" s="2" t="s">
        <v>925</v>
      </c>
      <c r="D60" s="2" t="s">
        <v>1106</v>
      </c>
      <c r="E60" s="2" t="s">
        <v>844</v>
      </c>
      <c r="F60" s="2" t="s">
        <v>35</v>
      </c>
      <c r="G60" s="2" t="s">
        <v>1072</v>
      </c>
      <c r="H60" s="2">
        <v>7</v>
      </c>
      <c r="I60" s="2">
        <v>30</v>
      </c>
      <c r="J60" s="21">
        <v>2024</v>
      </c>
      <c r="K60" s="2" t="s">
        <v>116</v>
      </c>
      <c r="L60" s="2" t="s">
        <v>246</v>
      </c>
      <c r="M60" s="2" t="s">
        <v>246</v>
      </c>
      <c r="N60" s="2" t="s">
        <v>116</v>
      </c>
      <c r="O60" s="2" t="s">
        <v>246</v>
      </c>
      <c r="P60" s="2" t="s">
        <v>246</v>
      </c>
      <c r="Q60" s="2" t="s">
        <v>1237</v>
      </c>
      <c r="R60" s="2" t="s">
        <v>246</v>
      </c>
      <c r="S60" s="2" t="s">
        <v>1237</v>
      </c>
      <c r="T60" s="2" t="s">
        <v>246</v>
      </c>
      <c r="U60" s="2" t="s">
        <v>246</v>
      </c>
      <c r="V60" s="2" t="s">
        <v>246</v>
      </c>
      <c r="W60" s="2" t="s">
        <v>246</v>
      </c>
      <c r="X60" s="2" t="s">
        <v>1237</v>
      </c>
      <c r="Y60" s="2" t="s">
        <v>246</v>
      </c>
      <c r="Z60" s="2" t="s">
        <v>1237</v>
      </c>
      <c r="AA60" s="2" t="s">
        <v>246</v>
      </c>
      <c r="AB60" s="2" t="s">
        <v>246</v>
      </c>
      <c r="AC60" s="2" t="s">
        <v>246</v>
      </c>
      <c r="AD60" s="61">
        <v>0</v>
      </c>
      <c r="AE60" s="61">
        <v>0</v>
      </c>
      <c r="AF60" s="61">
        <v>0</v>
      </c>
      <c r="AG60" s="61">
        <v>0</v>
      </c>
      <c r="AH60" s="61">
        <v>0</v>
      </c>
      <c r="AI60" s="61">
        <v>55</v>
      </c>
      <c r="AJ60" s="61">
        <v>91</v>
      </c>
      <c r="AK60" s="61">
        <v>0</v>
      </c>
      <c r="AL60" s="61">
        <v>0</v>
      </c>
      <c r="AM60" s="61">
        <v>91</v>
      </c>
      <c r="AN60" s="61">
        <v>0</v>
      </c>
      <c r="AO60" s="62">
        <f t="shared" si="4"/>
        <v>0</v>
      </c>
      <c r="AP60" s="62">
        <f t="shared" si="5"/>
        <v>0</v>
      </c>
      <c r="AQ60" s="62">
        <f t="shared" si="6"/>
        <v>0</v>
      </c>
      <c r="AR60" s="62">
        <f t="shared" si="7"/>
        <v>91</v>
      </c>
      <c r="AS60" s="20">
        <v>0</v>
      </c>
      <c r="AT60" s="20">
        <v>0</v>
      </c>
      <c r="AU60" s="20">
        <v>0</v>
      </c>
      <c r="AV60" s="20">
        <v>0</v>
      </c>
      <c r="AW60" s="20">
        <v>0</v>
      </c>
      <c r="AX60" s="20">
        <v>0</v>
      </c>
      <c r="AY60" s="20">
        <v>0</v>
      </c>
      <c r="AZ60" s="20">
        <v>0</v>
      </c>
      <c r="BA60" s="20">
        <v>0</v>
      </c>
      <c r="BB60" s="20">
        <v>0</v>
      </c>
      <c r="BC60" s="20">
        <v>0</v>
      </c>
      <c r="BD60" s="20">
        <f t="shared" si="8"/>
        <v>0</v>
      </c>
      <c r="BE60" s="20">
        <v>0</v>
      </c>
      <c r="BF60" s="20">
        <v>0</v>
      </c>
      <c r="BG60" s="20">
        <v>0</v>
      </c>
      <c r="BH60" s="20">
        <v>0</v>
      </c>
      <c r="BI60" s="20">
        <v>0</v>
      </c>
      <c r="BJ60" s="20">
        <v>0</v>
      </c>
      <c r="BK60" s="20">
        <v>0</v>
      </c>
      <c r="BL60" s="20">
        <v>0</v>
      </c>
      <c r="BM60" s="20">
        <v>0</v>
      </c>
      <c r="BN60" s="20">
        <v>0</v>
      </c>
      <c r="BO60" s="20">
        <v>0</v>
      </c>
      <c r="BP60" s="20">
        <f t="shared" si="9"/>
        <v>0</v>
      </c>
      <c r="BQ60" s="20">
        <v>0</v>
      </c>
      <c r="BR60" s="20">
        <v>0</v>
      </c>
      <c r="BS60" s="20">
        <v>0</v>
      </c>
      <c r="BT60" s="20">
        <v>0</v>
      </c>
      <c r="BU60" s="20">
        <v>0</v>
      </c>
      <c r="BV60" s="20">
        <v>0</v>
      </c>
      <c r="BW60" s="20">
        <v>0</v>
      </c>
      <c r="BX60" s="20">
        <v>0</v>
      </c>
      <c r="BY60" s="20">
        <v>0</v>
      </c>
      <c r="BZ60" s="20">
        <v>0</v>
      </c>
      <c r="CA60" s="20">
        <v>0</v>
      </c>
      <c r="CB60" s="20">
        <f t="shared" si="10"/>
        <v>0</v>
      </c>
      <c r="CC60" s="20">
        <v>0</v>
      </c>
      <c r="CD60" s="20">
        <v>0</v>
      </c>
      <c r="CE60" s="20">
        <v>0</v>
      </c>
      <c r="CF60" s="20">
        <v>0</v>
      </c>
      <c r="CG60" s="20">
        <v>0</v>
      </c>
      <c r="CH60" s="20">
        <v>0</v>
      </c>
      <c r="CI60" s="20">
        <v>0</v>
      </c>
      <c r="CJ60" s="20">
        <v>0</v>
      </c>
      <c r="CK60" s="20">
        <v>0</v>
      </c>
      <c r="CL60" s="20">
        <v>0</v>
      </c>
      <c r="CM60" s="20">
        <v>0</v>
      </c>
      <c r="CN60" s="20">
        <f t="shared" si="11"/>
        <v>0</v>
      </c>
      <c r="CO60" s="20">
        <v>0</v>
      </c>
      <c r="CP60" s="20">
        <v>0</v>
      </c>
      <c r="CQ60" s="20">
        <v>0</v>
      </c>
      <c r="CR60" s="20">
        <v>0</v>
      </c>
      <c r="CS60" s="20">
        <v>0</v>
      </c>
      <c r="CT60" s="20">
        <v>0</v>
      </c>
      <c r="CU60" s="20">
        <v>0</v>
      </c>
      <c r="CV60" s="20">
        <v>0</v>
      </c>
      <c r="CW60" s="20">
        <v>0</v>
      </c>
      <c r="CX60" s="20">
        <v>0</v>
      </c>
      <c r="CY60" s="20">
        <v>0</v>
      </c>
      <c r="CZ60" s="20">
        <f t="shared" si="12"/>
        <v>0</v>
      </c>
      <c r="DA60" s="20">
        <v>1</v>
      </c>
      <c r="DB60" s="20">
        <v>0</v>
      </c>
      <c r="DC60" s="20">
        <v>1</v>
      </c>
      <c r="DD60" s="20">
        <v>0</v>
      </c>
      <c r="DE60" s="20">
        <v>1</v>
      </c>
      <c r="DF60" s="20">
        <v>1</v>
      </c>
      <c r="DG60" s="20">
        <v>1</v>
      </c>
      <c r="DH60" s="20">
        <v>1</v>
      </c>
      <c r="DI60" s="20">
        <v>0</v>
      </c>
      <c r="DJ60" s="20">
        <v>0</v>
      </c>
      <c r="DK60" s="20">
        <v>0</v>
      </c>
      <c r="DL60" s="20">
        <f t="shared" si="13"/>
        <v>6</v>
      </c>
      <c r="DM60" s="20">
        <v>1</v>
      </c>
      <c r="DN60" s="20">
        <v>1</v>
      </c>
      <c r="DO60" s="20">
        <v>1</v>
      </c>
      <c r="DP60" s="20">
        <v>1</v>
      </c>
      <c r="DQ60" s="20">
        <v>0</v>
      </c>
      <c r="DR60" s="20">
        <v>1</v>
      </c>
      <c r="DS60" s="20">
        <v>1</v>
      </c>
      <c r="DT60" s="20">
        <v>1</v>
      </c>
      <c r="DU60" s="20">
        <v>1</v>
      </c>
      <c r="DV60" s="20">
        <v>1</v>
      </c>
      <c r="DW60" s="20">
        <v>1</v>
      </c>
      <c r="DX60" s="20">
        <f t="shared" si="14"/>
        <v>10</v>
      </c>
      <c r="DY60" s="20">
        <v>0</v>
      </c>
      <c r="DZ60" s="20">
        <v>0</v>
      </c>
      <c r="EA60" s="20">
        <v>0</v>
      </c>
      <c r="EB60" s="20">
        <v>0</v>
      </c>
      <c r="EC60" s="20">
        <v>0</v>
      </c>
      <c r="ED60" s="20">
        <v>0</v>
      </c>
      <c r="EE60" s="20">
        <v>0</v>
      </c>
      <c r="EF60" s="20">
        <v>0</v>
      </c>
      <c r="EG60" s="20">
        <v>0</v>
      </c>
      <c r="EH60" s="20">
        <v>0</v>
      </c>
      <c r="EI60" s="20">
        <v>0</v>
      </c>
      <c r="EJ60" s="20">
        <f t="shared" si="15"/>
        <v>0</v>
      </c>
      <c r="EK60" s="20">
        <v>0</v>
      </c>
      <c r="EL60" s="20">
        <v>0</v>
      </c>
      <c r="EM60" s="20">
        <v>0</v>
      </c>
      <c r="EN60" s="20">
        <v>0</v>
      </c>
      <c r="EO60" s="20">
        <v>0</v>
      </c>
      <c r="EP60" s="20">
        <v>0</v>
      </c>
      <c r="EQ60" s="20">
        <v>0</v>
      </c>
      <c r="ER60" s="20">
        <v>0</v>
      </c>
      <c r="ES60" s="20">
        <v>0</v>
      </c>
      <c r="ET60" s="20">
        <v>0</v>
      </c>
      <c r="EU60" s="20">
        <v>0</v>
      </c>
      <c r="EV60" s="20">
        <f t="shared" si="16"/>
        <v>0</v>
      </c>
      <c r="EW60" s="20">
        <v>1</v>
      </c>
      <c r="EX60" s="20">
        <v>1</v>
      </c>
      <c r="EY60" s="20">
        <v>1</v>
      </c>
      <c r="EZ60" s="20">
        <v>1</v>
      </c>
      <c r="FA60" s="20">
        <v>1</v>
      </c>
      <c r="FB60" s="20">
        <v>0</v>
      </c>
      <c r="FC60" s="20">
        <v>1</v>
      </c>
      <c r="FD60" s="20">
        <v>1</v>
      </c>
      <c r="FE60" s="20">
        <v>1</v>
      </c>
      <c r="FF60" s="20">
        <v>1</v>
      </c>
      <c r="FG60" s="20">
        <v>1</v>
      </c>
      <c r="FH60" s="20">
        <f t="shared" si="17"/>
        <v>10</v>
      </c>
      <c r="FI60" s="20">
        <v>0</v>
      </c>
      <c r="FJ60" s="20">
        <v>0</v>
      </c>
      <c r="FK60" s="20">
        <v>0</v>
      </c>
      <c r="FL60" s="20">
        <v>0</v>
      </c>
      <c r="FM60" s="20">
        <v>0</v>
      </c>
      <c r="FN60" s="20">
        <v>0</v>
      </c>
      <c r="FO60" s="20">
        <v>0</v>
      </c>
      <c r="FP60" s="20">
        <v>0</v>
      </c>
      <c r="FQ60" s="20">
        <v>0</v>
      </c>
      <c r="FR60" s="20">
        <v>0</v>
      </c>
      <c r="FS60" s="20">
        <v>0</v>
      </c>
      <c r="FT60" s="20">
        <f t="shared" si="18"/>
        <v>0</v>
      </c>
      <c r="FU60" s="20" t="s">
        <v>1074</v>
      </c>
      <c r="FV60" s="20">
        <f t="shared" si="19"/>
        <v>0</v>
      </c>
      <c r="FW60" s="20">
        <f t="shared" si="20"/>
        <v>0</v>
      </c>
      <c r="FX60" s="20">
        <f t="shared" si="21"/>
        <v>0</v>
      </c>
      <c r="FY60" s="20">
        <f t="shared" si="22"/>
        <v>0</v>
      </c>
      <c r="FZ60" s="20">
        <f t="shared" si="23"/>
        <v>0</v>
      </c>
      <c r="GA60" s="20">
        <f t="shared" si="24"/>
        <v>0</v>
      </c>
      <c r="GB60" s="20">
        <f t="shared" si="25"/>
        <v>0</v>
      </c>
      <c r="GC60" s="20">
        <f t="shared" si="26"/>
        <v>0</v>
      </c>
      <c r="GD60" s="20">
        <f t="shared" si="27"/>
        <v>0</v>
      </c>
      <c r="GE60" s="20">
        <f t="shared" si="28"/>
        <v>0</v>
      </c>
      <c r="GF60" s="20">
        <f t="shared" si="29"/>
        <v>0</v>
      </c>
      <c r="GG60" s="64">
        <f t="shared" si="30"/>
        <v>0</v>
      </c>
      <c r="GH60" s="20">
        <f t="shared" si="31"/>
        <v>0</v>
      </c>
      <c r="GI60" s="20">
        <f t="shared" si="32"/>
        <v>0</v>
      </c>
      <c r="GJ60" s="20">
        <f t="shared" si="33"/>
        <v>0</v>
      </c>
      <c r="GK60" s="20">
        <f t="shared" si="34"/>
        <v>0</v>
      </c>
      <c r="GL60" s="20">
        <f t="shared" si="35"/>
        <v>0</v>
      </c>
      <c r="GM60" s="20">
        <f t="shared" si="36"/>
        <v>0</v>
      </c>
      <c r="GN60" s="20">
        <f t="shared" si="37"/>
        <v>0</v>
      </c>
      <c r="GO60" s="20">
        <f t="shared" si="38"/>
        <v>0</v>
      </c>
      <c r="GP60" s="20">
        <f t="shared" si="39"/>
        <v>0</v>
      </c>
      <c r="GQ60" s="20">
        <f t="shared" si="40"/>
        <v>0</v>
      </c>
      <c r="GR60" s="20">
        <f t="shared" si="41"/>
        <v>0</v>
      </c>
      <c r="GS60" s="64">
        <f t="shared" si="42"/>
        <v>0</v>
      </c>
      <c r="GT60" s="20">
        <f t="shared" si="43"/>
        <v>0</v>
      </c>
      <c r="GU60" s="20">
        <f t="shared" si="44"/>
        <v>0</v>
      </c>
      <c r="GV60" s="20">
        <f t="shared" si="45"/>
        <v>0</v>
      </c>
      <c r="GW60" s="20">
        <f t="shared" si="46"/>
        <v>0</v>
      </c>
      <c r="GX60" s="20">
        <f t="shared" si="47"/>
        <v>0</v>
      </c>
      <c r="GY60" s="20">
        <f t="shared" si="48"/>
        <v>0</v>
      </c>
      <c r="GZ60" s="20">
        <f t="shared" si="49"/>
        <v>0</v>
      </c>
      <c r="HA60" s="20">
        <f t="shared" si="50"/>
        <v>0</v>
      </c>
      <c r="HB60" s="20">
        <f t="shared" si="51"/>
        <v>0</v>
      </c>
      <c r="HC60" s="20">
        <f t="shared" si="52"/>
        <v>0</v>
      </c>
      <c r="HD60" s="20">
        <f t="shared" si="53"/>
        <v>0</v>
      </c>
      <c r="HE60" s="64">
        <f t="shared" si="54"/>
        <v>0</v>
      </c>
      <c r="HF60" s="20">
        <f t="shared" si="55"/>
        <v>1</v>
      </c>
      <c r="HG60" s="20">
        <f t="shared" si="56"/>
        <v>1</v>
      </c>
      <c r="HH60" s="20">
        <f t="shared" si="57"/>
        <v>1</v>
      </c>
      <c r="HI60" s="20">
        <f t="shared" si="58"/>
        <v>1</v>
      </c>
      <c r="HJ60" s="20">
        <f t="shared" si="59"/>
        <v>0</v>
      </c>
      <c r="HK60" s="20">
        <f t="shared" si="60"/>
        <v>1</v>
      </c>
      <c r="HL60" s="20">
        <f t="shared" si="61"/>
        <v>1</v>
      </c>
      <c r="HM60" s="20">
        <f t="shared" si="62"/>
        <v>1</v>
      </c>
      <c r="HN60" s="20">
        <f t="shared" si="63"/>
        <v>1</v>
      </c>
      <c r="HO60" s="20">
        <f t="shared" si="64"/>
        <v>1</v>
      </c>
      <c r="HP60" s="20">
        <f t="shared" si="65"/>
        <v>1</v>
      </c>
      <c r="HQ60" s="64">
        <f t="shared" si="66"/>
        <v>10</v>
      </c>
      <c r="HR60" s="20" t="s">
        <v>1074</v>
      </c>
    </row>
    <row r="61" spans="1:226" ht="12.6" customHeight="1" x14ac:dyDescent="0.2">
      <c r="A61" s="20" t="s">
        <v>917</v>
      </c>
      <c r="B61" s="2" t="s">
        <v>99</v>
      </c>
      <c r="C61" s="2" t="s">
        <v>926</v>
      </c>
      <c r="D61" s="2" t="s">
        <v>1106</v>
      </c>
      <c r="E61" s="2" t="s">
        <v>844</v>
      </c>
      <c r="F61" s="2" t="s">
        <v>35</v>
      </c>
      <c r="G61" s="2" t="s">
        <v>1072</v>
      </c>
      <c r="H61" s="2">
        <v>7</v>
      </c>
      <c r="I61" s="2">
        <v>30</v>
      </c>
      <c r="J61" s="21">
        <v>2024</v>
      </c>
      <c r="K61" s="2" t="s">
        <v>116</v>
      </c>
      <c r="L61" s="2" t="s">
        <v>246</v>
      </c>
      <c r="M61" s="2" t="s">
        <v>246</v>
      </c>
      <c r="N61" s="2" t="s">
        <v>246</v>
      </c>
      <c r="O61" s="2" t="s">
        <v>246</v>
      </c>
      <c r="P61" s="2" t="s">
        <v>246</v>
      </c>
      <c r="Q61" s="2" t="s">
        <v>1237</v>
      </c>
      <c r="R61" s="2" t="s">
        <v>246</v>
      </c>
      <c r="S61" s="2" t="s">
        <v>1237</v>
      </c>
      <c r="T61" s="2" t="s">
        <v>246</v>
      </c>
      <c r="U61" s="2" t="s">
        <v>246</v>
      </c>
      <c r="V61" s="2" t="s">
        <v>246</v>
      </c>
      <c r="W61" s="2" t="s">
        <v>246</v>
      </c>
      <c r="X61" s="2" t="s">
        <v>1237</v>
      </c>
      <c r="Y61" s="2" t="s">
        <v>116</v>
      </c>
      <c r="Z61" s="2" t="s">
        <v>1248</v>
      </c>
      <c r="AA61" s="2" t="s">
        <v>246</v>
      </c>
      <c r="AB61" s="2" t="s">
        <v>246</v>
      </c>
      <c r="AC61" s="2" t="s">
        <v>246</v>
      </c>
      <c r="AD61" s="61">
        <v>0</v>
      </c>
      <c r="AE61" s="61">
        <v>0</v>
      </c>
      <c r="AF61" s="61">
        <v>0</v>
      </c>
      <c r="AG61" s="61">
        <v>9</v>
      </c>
      <c r="AH61" s="61">
        <v>9</v>
      </c>
      <c r="AI61" s="61">
        <v>36</v>
      </c>
      <c r="AJ61" s="61">
        <v>100</v>
      </c>
      <c r="AK61" s="61">
        <v>0</v>
      </c>
      <c r="AL61" s="61">
        <v>0</v>
      </c>
      <c r="AM61" s="61">
        <v>100</v>
      </c>
      <c r="AN61" s="61">
        <v>0</v>
      </c>
      <c r="AO61" s="62">
        <f t="shared" si="4"/>
        <v>0</v>
      </c>
      <c r="AP61" s="62">
        <f t="shared" si="5"/>
        <v>18</v>
      </c>
      <c r="AQ61" s="62">
        <f t="shared" si="6"/>
        <v>18</v>
      </c>
      <c r="AR61" s="62">
        <f t="shared" si="7"/>
        <v>100</v>
      </c>
      <c r="AS61" s="20">
        <v>0</v>
      </c>
      <c r="AT61" s="20">
        <v>0</v>
      </c>
      <c r="AU61" s="20">
        <v>0</v>
      </c>
      <c r="AV61" s="20">
        <v>0</v>
      </c>
      <c r="AW61" s="20">
        <v>0</v>
      </c>
      <c r="AX61" s="20">
        <v>0</v>
      </c>
      <c r="AY61" s="20">
        <v>0</v>
      </c>
      <c r="AZ61" s="20">
        <v>0</v>
      </c>
      <c r="BA61" s="20">
        <v>0</v>
      </c>
      <c r="BB61" s="20">
        <v>0</v>
      </c>
      <c r="BC61" s="20">
        <v>0</v>
      </c>
      <c r="BD61" s="20">
        <f t="shared" si="8"/>
        <v>0</v>
      </c>
      <c r="BE61" s="20">
        <v>0</v>
      </c>
      <c r="BF61" s="20">
        <v>0</v>
      </c>
      <c r="BG61" s="20">
        <v>0</v>
      </c>
      <c r="BH61" s="20">
        <v>0</v>
      </c>
      <c r="BI61" s="20">
        <v>0</v>
      </c>
      <c r="BJ61" s="20">
        <v>0</v>
      </c>
      <c r="BK61" s="20">
        <v>0</v>
      </c>
      <c r="BL61" s="20">
        <v>0</v>
      </c>
      <c r="BM61" s="20">
        <v>0</v>
      </c>
      <c r="BN61" s="20">
        <v>0</v>
      </c>
      <c r="BO61" s="20">
        <v>0</v>
      </c>
      <c r="BP61" s="20">
        <f t="shared" si="9"/>
        <v>0</v>
      </c>
      <c r="BQ61" s="20">
        <v>0</v>
      </c>
      <c r="BR61" s="20">
        <v>0</v>
      </c>
      <c r="BS61" s="20">
        <v>0</v>
      </c>
      <c r="BT61" s="20">
        <v>0</v>
      </c>
      <c r="BU61" s="20">
        <v>0</v>
      </c>
      <c r="BV61" s="20">
        <v>0</v>
      </c>
      <c r="BW61" s="20">
        <v>0</v>
      </c>
      <c r="BX61" s="20">
        <v>0</v>
      </c>
      <c r="BY61" s="20">
        <v>0</v>
      </c>
      <c r="BZ61" s="20">
        <v>0</v>
      </c>
      <c r="CA61" s="20">
        <v>0</v>
      </c>
      <c r="CB61" s="20">
        <f t="shared" si="10"/>
        <v>0</v>
      </c>
      <c r="CC61" s="20">
        <v>0</v>
      </c>
      <c r="CD61" s="20">
        <v>0</v>
      </c>
      <c r="CE61" s="20">
        <v>1</v>
      </c>
      <c r="CF61" s="20">
        <v>0</v>
      </c>
      <c r="CG61" s="20">
        <v>0</v>
      </c>
      <c r="CH61" s="20">
        <v>0</v>
      </c>
      <c r="CI61" s="20">
        <v>0</v>
      </c>
      <c r="CJ61" s="20">
        <v>0</v>
      </c>
      <c r="CK61" s="20">
        <v>0</v>
      </c>
      <c r="CL61" s="20">
        <v>0</v>
      </c>
      <c r="CM61" s="20">
        <v>0</v>
      </c>
      <c r="CN61" s="20">
        <f t="shared" si="11"/>
        <v>1</v>
      </c>
      <c r="CO61" s="20">
        <v>0</v>
      </c>
      <c r="CP61" s="20">
        <v>0</v>
      </c>
      <c r="CQ61" s="20">
        <v>0</v>
      </c>
      <c r="CR61" s="20">
        <v>0</v>
      </c>
      <c r="CS61" s="20">
        <v>0</v>
      </c>
      <c r="CT61" s="20">
        <v>0</v>
      </c>
      <c r="CU61" s="20">
        <v>0</v>
      </c>
      <c r="CV61" s="20">
        <v>0</v>
      </c>
      <c r="CW61" s="20">
        <v>0</v>
      </c>
      <c r="CX61" s="20">
        <v>0</v>
      </c>
      <c r="CY61" s="20">
        <v>1</v>
      </c>
      <c r="CZ61" s="20">
        <f t="shared" si="12"/>
        <v>1</v>
      </c>
      <c r="DA61" s="20">
        <v>0</v>
      </c>
      <c r="DB61" s="20">
        <v>0</v>
      </c>
      <c r="DC61" s="20">
        <v>0</v>
      </c>
      <c r="DD61" s="20">
        <v>1</v>
      </c>
      <c r="DE61" s="20">
        <v>1</v>
      </c>
      <c r="DF61" s="20">
        <v>0</v>
      </c>
      <c r="DG61" s="20">
        <v>0</v>
      </c>
      <c r="DH61" s="20">
        <v>0</v>
      </c>
      <c r="DI61" s="20">
        <v>1</v>
      </c>
      <c r="DJ61" s="20">
        <v>1</v>
      </c>
      <c r="DK61" s="20">
        <v>0</v>
      </c>
      <c r="DL61" s="20">
        <f t="shared" si="13"/>
        <v>4</v>
      </c>
      <c r="DM61" s="20">
        <v>1</v>
      </c>
      <c r="DN61" s="20">
        <v>1</v>
      </c>
      <c r="DO61" s="20">
        <v>1</v>
      </c>
      <c r="DP61" s="20">
        <v>1</v>
      </c>
      <c r="DQ61" s="20">
        <v>1</v>
      </c>
      <c r="DR61" s="20">
        <v>1</v>
      </c>
      <c r="DS61" s="20">
        <v>1</v>
      </c>
      <c r="DT61" s="20">
        <v>1</v>
      </c>
      <c r="DU61" s="20">
        <v>1</v>
      </c>
      <c r="DV61" s="20">
        <v>1</v>
      </c>
      <c r="DW61" s="20">
        <v>1</v>
      </c>
      <c r="DX61" s="20">
        <f t="shared" si="14"/>
        <v>11</v>
      </c>
      <c r="DY61" s="20">
        <v>0</v>
      </c>
      <c r="DZ61" s="20">
        <v>0</v>
      </c>
      <c r="EA61" s="20">
        <v>0</v>
      </c>
      <c r="EB61" s="20">
        <v>0</v>
      </c>
      <c r="EC61" s="20">
        <v>0</v>
      </c>
      <c r="ED61" s="20">
        <v>0</v>
      </c>
      <c r="EE61" s="20">
        <v>0</v>
      </c>
      <c r="EF61" s="20">
        <v>0</v>
      </c>
      <c r="EG61" s="20">
        <v>0</v>
      </c>
      <c r="EH61" s="20">
        <v>0</v>
      </c>
      <c r="EI61" s="20">
        <v>0</v>
      </c>
      <c r="EJ61" s="20">
        <f t="shared" si="15"/>
        <v>0</v>
      </c>
      <c r="EK61" s="20">
        <v>0</v>
      </c>
      <c r="EL61" s="20">
        <v>0</v>
      </c>
      <c r="EM61" s="20">
        <v>0</v>
      </c>
      <c r="EN61" s="20">
        <v>0</v>
      </c>
      <c r="EO61" s="20">
        <v>0</v>
      </c>
      <c r="EP61" s="20">
        <v>0</v>
      </c>
      <c r="EQ61" s="20">
        <v>0</v>
      </c>
      <c r="ER61" s="20">
        <v>0</v>
      </c>
      <c r="ES61" s="20">
        <v>0</v>
      </c>
      <c r="ET61" s="20">
        <v>0</v>
      </c>
      <c r="EU61" s="20">
        <v>0</v>
      </c>
      <c r="EV61" s="20">
        <f t="shared" si="16"/>
        <v>0</v>
      </c>
      <c r="EW61" s="20">
        <v>1</v>
      </c>
      <c r="EX61" s="20">
        <v>1</v>
      </c>
      <c r="EY61" s="20">
        <v>1</v>
      </c>
      <c r="EZ61" s="20">
        <v>1</v>
      </c>
      <c r="FA61" s="20">
        <v>1</v>
      </c>
      <c r="FB61" s="20">
        <v>1</v>
      </c>
      <c r="FC61" s="20">
        <v>1</v>
      </c>
      <c r="FD61" s="20">
        <v>1</v>
      </c>
      <c r="FE61" s="20">
        <v>1</v>
      </c>
      <c r="FF61" s="20">
        <v>1</v>
      </c>
      <c r="FG61" s="20">
        <v>1</v>
      </c>
      <c r="FH61" s="20">
        <f t="shared" si="17"/>
        <v>11</v>
      </c>
      <c r="FI61" s="20">
        <v>0</v>
      </c>
      <c r="FJ61" s="20">
        <v>0</v>
      </c>
      <c r="FK61" s="20">
        <v>0</v>
      </c>
      <c r="FL61" s="20">
        <v>0</v>
      </c>
      <c r="FM61" s="20">
        <v>0</v>
      </c>
      <c r="FN61" s="20">
        <v>0</v>
      </c>
      <c r="FO61" s="20">
        <v>0</v>
      </c>
      <c r="FP61" s="20">
        <v>0</v>
      </c>
      <c r="FQ61" s="20">
        <v>0</v>
      </c>
      <c r="FR61" s="20">
        <v>0</v>
      </c>
      <c r="FS61" s="20">
        <v>0</v>
      </c>
      <c r="FT61" s="20">
        <f t="shared" si="18"/>
        <v>0</v>
      </c>
      <c r="FU61" s="20" t="s">
        <v>1076</v>
      </c>
      <c r="FV61" s="20">
        <f t="shared" si="19"/>
        <v>0</v>
      </c>
      <c r="FW61" s="20">
        <f t="shared" si="20"/>
        <v>0</v>
      </c>
      <c r="FX61" s="20">
        <f t="shared" si="21"/>
        <v>0</v>
      </c>
      <c r="FY61" s="20">
        <f t="shared" si="22"/>
        <v>0</v>
      </c>
      <c r="FZ61" s="20">
        <f t="shared" si="23"/>
        <v>0</v>
      </c>
      <c r="GA61" s="20">
        <f t="shared" si="24"/>
        <v>0</v>
      </c>
      <c r="GB61" s="20">
        <f t="shared" si="25"/>
        <v>0</v>
      </c>
      <c r="GC61" s="20">
        <f t="shared" si="26"/>
        <v>0</v>
      </c>
      <c r="GD61" s="20">
        <f t="shared" si="27"/>
        <v>0</v>
      </c>
      <c r="GE61" s="20">
        <f t="shared" si="28"/>
        <v>0</v>
      </c>
      <c r="GF61" s="20">
        <f t="shared" si="29"/>
        <v>0</v>
      </c>
      <c r="GG61" s="64">
        <f t="shared" si="30"/>
        <v>0</v>
      </c>
      <c r="GH61" s="20">
        <f t="shared" si="31"/>
        <v>0</v>
      </c>
      <c r="GI61" s="20">
        <f t="shared" si="32"/>
        <v>0</v>
      </c>
      <c r="GJ61" s="20">
        <f t="shared" si="33"/>
        <v>1</v>
      </c>
      <c r="GK61" s="20">
        <f t="shared" si="34"/>
        <v>0</v>
      </c>
      <c r="GL61" s="20">
        <f t="shared" si="35"/>
        <v>0</v>
      </c>
      <c r="GM61" s="20">
        <f t="shared" si="36"/>
        <v>0</v>
      </c>
      <c r="GN61" s="20">
        <f t="shared" si="37"/>
        <v>0</v>
      </c>
      <c r="GO61" s="20">
        <f t="shared" si="38"/>
        <v>0</v>
      </c>
      <c r="GP61" s="20">
        <f t="shared" si="39"/>
        <v>0</v>
      </c>
      <c r="GQ61" s="20">
        <f t="shared" si="40"/>
        <v>0</v>
      </c>
      <c r="GR61" s="20">
        <f t="shared" si="41"/>
        <v>1</v>
      </c>
      <c r="GS61" s="64">
        <f t="shared" si="42"/>
        <v>2</v>
      </c>
      <c r="GT61" s="20">
        <f t="shared" si="43"/>
        <v>0</v>
      </c>
      <c r="GU61" s="20">
        <f t="shared" si="44"/>
        <v>0</v>
      </c>
      <c r="GV61" s="20">
        <f t="shared" si="45"/>
        <v>1</v>
      </c>
      <c r="GW61" s="20">
        <f t="shared" si="46"/>
        <v>0</v>
      </c>
      <c r="GX61" s="20">
        <f t="shared" si="47"/>
        <v>0</v>
      </c>
      <c r="GY61" s="20">
        <f t="shared" si="48"/>
        <v>0</v>
      </c>
      <c r="GZ61" s="20">
        <f t="shared" si="49"/>
        <v>0</v>
      </c>
      <c r="HA61" s="20">
        <f t="shared" si="50"/>
        <v>0</v>
      </c>
      <c r="HB61" s="20">
        <f t="shared" si="51"/>
        <v>0</v>
      </c>
      <c r="HC61" s="20">
        <f t="shared" si="52"/>
        <v>0</v>
      </c>
      <c r="HD61" s="20">
        <f t="shared" si="53"/>
        <v>1</v>
      </c>
      <c r="HE61" s="64">
        <f t="shared" si="54"/>
        <v>2</v>
      </c>
      <c r="HF61" s="20">
        <f t="shared" si="55"/>
        <v>1</v>
      </c>
      <c r="HG61" s="20">
        <f t="shared" si="56"/>
        <v>1</v>
      </c>
      <c r="HH61" s="20">
        <f t="shared" si="57"/>
        <v>1</v>
      </c>
      <c r="HI61" s="20">
        <f t="shared" si="58"/>
        <v>1</v>
      </c>
      <c r="HJ61" s="20">
        <f t="shared" si="59"/>
        <v>1</v>
      </c>
      <c r="HK61" s="20">
        <f t="shared" si="60"/>
        <v>1</v>
      </c>
      <c r="HL61" s="20">
        <f t="shared" si="61"/>
        <v>1</v>
      </c>
      <c r="HM61" s="20">
        <f t="shared" si="62"/>
        <v>1</v>
      </c>
      <c r="HN61" s="20">
        <f t="shared" si="63"/>
        <v>1</v>
      </c>
      <c r="HO61" s="20">
        <f t="shared" si="64"/>
        <v>1</v>
      </c>
      <c r="HP61" s="20">
        <f t="shared" si="65"/>
        <v>1</v>
      </c>
      <c r="HQ61" s="64">
        <f t="shared" si="66"/>
        <v>11</v>
      </c>
      <c r="HR61" s="20" t="s">
        <v>1076</v>
      </c>
    </row>
    <row r="62" spans="1:226" ht="12.6" customHeight="1" x14ac:dyDescent="0.2">
      <c r="A62" s="20" t="s">
        <v>917</v>
      </c>
      <c r="B62" s="2" t="s">
        <v>103</v>
      </c>
      <c r="C62" s="2" t="s">
        <v>927</v>
      </c>
      <c r="D62" s="2" t="s">
        <v>1180</v>
      </c>
      <c r="E62" s="2" t="s">
        <v>845</v>
      </c>
      <c r="F62" s="2" t="s">
        <v>13</v>
      </c>
      <c r="G62" s="2" t="s">
        <v>1072</v>
      </c>
      <c r="H62" s="2">
        <v>7</v>
      </c>
      <c r="I62" s="2">
        <v>22</v>
      </c>
      <c r="J62" s="21">
        <v>2024</v>
      </c>
      <c r="K62" s="2" t="s">
        <v>116</v>
      </c>
      <c r="L62" s="2" t="s">
        <v>246</v>
      </c>
      <c r="M62" s="2" t="s">
        <v>246</v>
      </c>
      <c r="N62" s="2" t="s">
        <v>246</v>
      </c>
      <c r="O62" s="2" t="s">
        <v>246</v>
      </c>
      <c r="P62" s="2" t="s">
        <v>246</v>
      </c>
      <c r="Q62" s="2" t="s">
        <v>1237</v>
      </c>
      <c r="R62" s="2" t="s">
        <v>246</v>
      </c>
      <c r="S62" s="2" t="s">
        <v>1237</v>
      </c>
      <c r="T62" s="2" t="s">
        <v>116</v>
      </c>
      <c r="U62" s="2" t="s">
        <v>246</v>
      </c>
      <c r="V62" s="2" t="s">
        <v>246</v>
      </c>
      <c r="W62" s="2" t="s">
        <v>246</v>
      </c>
      <c r="X62" s="2" t="s">
        <v>1237</v>
      </c>
      <c r="Y62" s="2" t="s">
        <v>246</v>
      </c>
      <c r="Z62" s="2" t="s">
        <v>1237</v>
      </c>
      <c r="AA62" s="2" t="s">
        <v>116</v>
      </c>
      <c r="AB62" s="2" t="s">
        <v>246</v>
      </c>
      <c r="AC62" s="2" t="s">
        <v>246</v>
      </c>
      <c r="AD62" s="61">
        <v>0</v>
      </c>
      <c r="AE62" s="61">
        <v>0</v>
      </c>
      <c r="AF62" s="61">
        <v>0</v>
      </c>
      <c r="AG62" s="61">
        <v>0</v>
      </c>
      <c r="AH62" s="61">
        <v>0</v>
      </c>
      <c r="AI62" s="61">
        <v>64</v>
      </c>
      <c r="AJ62" s="61">
        <v>55</v>
      </c>
      <c r="AK62" s="61">
        <v>36</v>
      </c>
      <c r="AL62" s="61">
        <v>0</v>
      </c>
      <c r="AM62" s="61">
        <v>64</v>
      </c>
      <c r="AN62" s="61">
        <v>9</v>
      </c>
      <c r="AO62" s="62">
        <f t="shared" si="4"/>
        <v>0</v>
      </c>
      <c r="AP62" s="62">
        <f t="shared" si="5"/>
        <v>0</v>
      </c>
      <c r="AQ62" s="62">
        <f t="shared" si="6"/>
        <v>0</v>
      </c>
      <c r="AR62" s="62">
        <f t="shared" si="7"/>
        <v>91</v>
      </c>
      <c r="AS62" s="20">
        <v>0</v>
      </c>
      <c r="AT62" s="20">
        <v>0</v>
      </c>
      <c r="AU62" s="20">
        <v>0</v>
      </c>
      <c r="AV62" s="20">
        <v>0</v>
      </c>
      <c r="AW62" s="20">
        <v>0</v>
      </c>
      <c r="AX62" s="20">
        <v>0</v>
      </c>
      <c r="AY62" s="20">
        <v>0</v>
      </c>
      <c r="AZ62" s="20">
        <v>0</v>
      </c>
      <c r="BA62" s="20">
        <v>0</v>
      </c>
      <c r="BB62" s="20">
        <v>0</v>
      </c>
      <c r="BC62" s="20">
        <v>0</v>
      </c>
      <c r="BD62" s="20">
        <f t="shared" si="8"/>
        <v>0</v>
      </c>
      <c r="BE62" s="20">
        <v>0</v>
      </c>
      <c r="BF62" s="20">
        <v>0</v>
      </c>
      <c r="BG62" s="20">
        <v>0</v>
      </c>
      <c r="BH62" s="20">
        <v>0</v>
      </c>
      <c r="BI62" s="20">
        <v>0</v>
      </c>
      <c r="BJ62" s="20">
        <v>0</v>
      </c>
      <c r="BK62" s="20">
        <v>0</v>
      </c>
      <c r="BL62" s="20">
        <v>0</v>
      </c>
      <c r="BM62" s="20">
        <v>0</v>
      </c>
      <c r="BN62" s="20">
        <v>0</v>
      </c>
      <c r="BO62" s="20">
        <v>0</v>
      </c>
      <c r="BP62" s="20">
        <f t="shared" si="9"/>
        <v>0</v>
      </c>
      <c r="BQ62" s="20">
        <v>0</v>
      </c>
      <c r="BR62" s="20">
        <v>0</v>
      </c>
      <c r="BS62" s="20">
        <v>0</v>
      </c>
      <c r="BT62" s="20">
        <v>0</v>
      </c>
      <c r="BU62" s="20">
        <v>0</v>
      </c>
      <c r="BV62" s="20">
        <v>0</v>
      </c>
      <c r="BW62" s="20">
        <v>0</v>
      </c>
      <c r="BX62" s="20">
        <v>0</v>
      </c>
      <c r="BY62" s="20">
        <v>0</v>
      </c>
      <c r="BZ62" s="20">
        <v>0</v>
      </c>
      <c r="CA62" s="20">
        <v>0</v>
      </c>
      <c r="CB62" s="20">
        <f t="shared" si="10"/>
        <v>0</v>
      </c>
      <c r="CC62" s="20">
        <v>0</v>
      </c>
      <c r="CD62" s="20">
        <v>0</v>
      </c>
      <c r="CE62" s="20">
        <v>0</v>
      </c>
      <c r="CF62" s="20">
        <v>0</v>
      </c>
      <c r="CG62" s="20">
        <v>0</v>
      </c>
      <c r="CH62" s="20">
        <v>0</v>
      </c>
      <c r="CI62" s="20">
        <v>0</v>
      </c>
      <c r="CJ62" s="20">
        <v>0</v>
      </c>
      <c r="CK62" s="20">
        <v>0</v>
      </c>
      <c r="CL62" s="20">
        <v>0</v>
      </c>
      <c r="CM62" s="20">
        <v>0</v>
      </c>
      <c r="CN62" s="20">
        <f t="shared" si="11"/>
        <v>0</v>
      </c>
      <c r="CO62" s="20">
        <v>0</v>
      </c>
      <c r="CP62" s="20">
        <v>0</v>
      </c>
      <c r="CQ62" s="20">
        <v>0</v>
      </c>
      <c r="CR62" s="20">
        <v>0</v>
      </c>
      <c r="CS62" s="20">
        <v>0</v>
      </c>
      <c r="CT62" s="20">
        <v>0</v>
      </c>
      <c r="CU62" s="20">
        <v>0</v>
      </c>
      <c r="CV62" s="20">
        <v>0</v>
      </c>
      <c r="CW62" s="20">
        <v>0</v>
      </c>
      <c r="CX62" s="20">
        <v>0</v>
      </c>
      <c r="CY62" s="20">
        <v>0</v>
      </c>
      <c r="CZ62" s="20">
        <f t="shared" si="12"/>
        <v>0</v>
      </c>
      <c r="DA62" s="20">
        <v>0</v>
      </c>
      <c r="DB62" s="20">
        <v>0</v>
      </c>
      <c r="DC62" s="20">
        <v>0</v>
      </c>
      <c r="DD62" s="20">
        <v>1</v>
      </c>
      <c r="DE62" s="20">
        <v>1</v>
      </c>
      <c r="DF62" s="20">
        <v>1</v>
      </c>
      <c r="DG62" s="20">
        <v>1</v>
      </c>
      <c r="DH62" s="20">
        <v>1</v>
      </c>
      <c r="DI62" s="20">
        <v>0</v>
      </c>
      <c r="DJ62" s="20">
        <v>1</v>
      </c>
      <c r="DK62" s="20">
        <v>1</v>
      </c>
      <c r="DL62" s="20">
        <f t="shared" si="13"/>
        <v>7</v>
      </c>
      <c r="DM62" s="20">
        <v>1</v>
      </c>
      <c r="DN62" s="20">
        <v>1</v>
      </c>
      <c r="DO62" s="20">
        <v>1</v>
      </c>
      <c r="DP62" s="20">
        <v>1</v>
      </c>
      <c r="DQ62" s="20">
        <v>0</v>
      </c>
      <c r="DR62" s="20">
        <v>0</v>
      </c>
      <c r="DS62" s="20">
        <v>0</v>
      </c>
      <c r="DT62" s="20">
        <v>1</v>
      </c>
      <c r="DU62" s="20">
        <v>0</v>
      </c>
      <c r="DV62" s="20">
        <v>1</v>
      </c>
      <c r="DW62" s="20">
        <v>0</v>
      </c>
      <c r="DX62" s="20">
        <f t="shared" si="14"/>
        <v>6</v>
      </c>
      <c r="DY62" s="20">
        <v>0</v>
      </c>
      <c r="DZ62" s="20">
        <v>0</v>
      </c>
      <c r="EA62" s="20">
        <v>0</v>
      </c>
      <c r="EB62" s="20">
        <v>0</v>
      </c>
      <c r="EC62" s="20">
        <v>1</v>
      </c>
      <c r="ED62" s="20">
        <v>0</v>
      </c>
      <c r="EE62" s="20">
        <v>1</v>
      </c>
      <c r="EF62" s="20">
        <v>0</v>
      </c>
      <c r="EG62" s="20">
        <v>1</v>
      </c>
      <c r="EH62" s="20">
        <v>0</v>
      </c>
      <c r="EI62" s="20">
        <v>1</v>
      </c>
      <c r="EJ62" s="20">
        <f t="shared" si="15"/>
        <v>4</v>
      </c>
      <c r="EK62" s="20">
        <v>0</v>
      </c>
      <c r="EL62" s="20">
        <v>0</v>
      </c>
      <c r="EM62" s="20">
        <v>0</v>
      </c>
      <c r="EN62" s="20">
        <v>0</v>
      </c>
      <c r="EO62" s="20">
        <v>0</v>
      </c>
      <c r="EP62" s="20">
        <v>0</v>
      </c>
      <c r="EQ62" s="20">
        <v>0</v>
      </c>
      <c r="ER62" s="20">
        <v>0</v>
      </c>
      <c r="ES62" s="20">
        <v>0</v>
      </c>
      <c r="ET62" s="20">
        <v>0</v>
      </c>
      <c r="EU62" s="20">
        <v>0</v>
      </c>
      <c r="EV62" s="20">
        <f t="shared" si="16"/>
        <v>0</v>
      </c>
      <c r="EW62" s="20">
        <v>1</v>
      </c>
      <c r="EX62" s="20">
        <v>1</v>
      </c>
      <c r="EY62" s="20">
        <v>1</v>
      </c>
      <c r="EZ62" s="20">
        <v>0</v>
      </c>
      <c r="FA62" s="20">
        <v>1</v>
      </c>
      <c r="FB62" s="20">
        <v>1</v>
      </c>
      <c r="FC62" s="20">
        <v>0</v>
      </c>
      <c r="FD62" s="20">
        <v>1</v>
      </c>
      <c r="FE62" s="20">
        <v>0</v>
      </c>
      <c r="FF62" s="20">
        <v>1</v>
      </c>
      <c r="FG62" s="20">
        <v>0</v>
      </c>
      <c r="FH62" s="20">
        <f t="shared" si="17"/>
        <v>7</v>
      </c>
      <c r="FI62" s="20">
        <v>0</v>
      </c>
      <c r="FJ62" s="20">
        <v>0</v>
      </c>
      <c r="FK62" s="20">
        <v>0</v>
      </c>
      <c r="FL62" s="20">
        <v>0</v>
      </c>
      <c r="FM62" s="20">
        <v>0</v>
      </c>
      <c r="FN62" s="20">
        <v>0</v>
      </c>
      <c r="FO62" s="20">
        <v>0</v>
      </c>
      <c r="FP62" s="20">
        <v>0</v>
      </c>
      <c r="FQ62" s="20">
        <v>0</v>
      </c>
      <c r="FR62" s="20">
        <v>0</v>
      </c>
      <c r="FS62" s="20">
        <v>1</v>
      </c>
      <c r="FT62" s="20">
        <f t="shared" si="18"/>
        <v>1</v>
      </c>
      <c r="FU62" s="20" t="s">
        <v>1074</v>
      </c>
      <c r="FV62" s="20">
        <f t="shared" si="19"/>
        <v>0</v>
      </c>
      <c r="FW62" s="20">
        <f t="shared" si="20"/>
        <v>0</v>
      </c>
      <c r="FX62" s="20">
        <f t="shared" si="21"/>
        <v>0</v>
      </c>
      <c r="FY62" s="20">
        <f t="shared" si="22"/>
        <v>0</v>
      </c>
      <c r="FZ62" s="20">
        <f t="shared" si="23"/>
        <v>0</v>
      </c>
      <c r="GA62" s="20">
        <f t="shared" si="24"/>
        <v>0</v>
      </c>
      <c r="GB62" s="20">
        <f t="shared" si="25"/>
        <v>0</v>
      </c>
      <c r="GC62" s="20">
        <f t="shared" si="26"/>
        <v>0</v>
      </c>
      <c r="GD62" s="20">
        <f t="shared" si="27"/>
        <v>0</v>
      </c>
      <c r="GE62" s="20">
        <f t="shared" si="28"/>
        <v>0</v>
      </c>
      <c r="GF62" s="20">
        <f t="shared" si="29"/>
        <v>0</v>
      </c>
      <c r="GG62" s="64">
        <f t="shared" si="30"/>
        <v>0</v>
      </c>
      <c r="GH62" s="20">
        <f t="shared" si="31"/>
        <v>0</v>
      </c>
      <c r="GI62" s="20">
        <f t="shared" si="32"/>
        <v>0</v>
      </c>
      <c r="GJ62" s="20">
        <f t="shared" si="33"/>
        <v>0</v>
      </c>
      <c r="GK62" s="20">
        <f t="shared" si="34"/>
        <v>0</v>
      </c>
      <c r="GL62" s="20">
        <f t="shared" si="35"/>
        <v>0</v>
      </c>
      <c r="GM62" s="20">
        <f t="shared" si="36"/>
        <v>0</v>
      </c>
      <c r="GN62" s="20">
        <f t="shared" si="37"/>
        <v>0</v>
      </c>
      <c r="GO62" s="20">
        <f t="shared" si="38"/>
        <v>0</v>
      </c>
      <c r="GP62" s="20">
        <f t="shared" si="39"/>
        <v>0</v>
      </c>
      <c r="GQ62" s="20">
        <f t="shared" si="40"/>
        <v>0</v>
      </c>
      <c r="GR62" s="20">
        <f t="shared" si="41"/>
        <v>0</v>
      </c>
      <c r="GS62" s="64">
        <f t="shared" si="42"/>
        <v>0</v>
      </c>
      <c r="GT62" s="20">
        <f t="shared" si="43"/>
        <v>0</v>
      </c>
      <c r="GU62" s="20">
        <f t="shared" si="44"/>
        <v>0</v>
      </c>
      <c r="GV62" s="20">
        <f t="shared" si="45"/>
        <v>0</v>
      </c>
      <c r="GW62" s="20">
        <f t="shared" si="46"/>
        <v>0</v>
      </c>
      <c r="GX62" s="20">
        <f t="shared" si="47"/>
        <v>0</v>
      </c>
      <c r="GY62" s="20">
        <f t="shared" si="48"/>
        <v>0</v>
      </c>
      <c r="GZ62" s="20">
        <f t="shared" si="49"/>
        <v>0</v>
      </c>
      <c r="HA62" s="20">
        <f t="shared" si="50"/>
        <v>0</v>
      </c>
      <c r="HB62" s="20">
        <f t="shared" si="51"/>
        <v>0</v>
      </c>
      <c r="HC62" s="20">
        <f t="shared" si="52"/>
        <v>0</v>
      </c>
      <c r="HD62" s="20">
        <f t="shared" si="53"/>
        <v>0</v>
      </c>
      <c r="HE62" s="64">
        <f t="shared" si="54"/>
        <v>0</v>
      </c>
      <c r="HF62" s="20">
        <f t="shared" si="55"/>
        <v>1</v>
      </c>
      <c r="HG62" s="20">
        <f t="shared" si="56"/>
        <v>1</v>
      </c>
      <c r="HH62" s="20">
        <f t="shared" si="57"/>
        <v>1</v>
      </c>
      <c r="HI62" s="20">
        <f t="shared" si="58"/>
        <v>1</v>
      </c>
      <c r="HJ62" s="20">
        <f t="shared" si="59"/>
        <v>1</v>
      </c>
      <c r="HK62" s="20">
        <f t="shared" si="60"/>
        <v>0</v>
      </c>
      <c r="HL62" s="20">
        <f t="shared" si="61"/>
        <v>1</v>
      </c>
      <c r="HM62" s="20">
        <f t="shared" si="62"/>
        <v>1</v>
      </c>
      <c r="HN62" s="20">
        <f t="shared" si="63"/>
        <v>1</v>
      </c>
      <c r="HO62" s="20">
        <f t="shared" si="64"/>
        <v>1</v>
      </c>
      <c r="HP62" s="20">
        <f t="shared" si="65"/>
        <v>1</v>
      </c>
      <c r="HQ62" s="64">
        <f t="shared" si="66"/>
        <v>10</v>
      </c>
      <c r="HR62" s="20" t="s">
        <v>1074</v>
      </c>
    </row>
    <row r="63" spans="1:226" ht="12.6" customHeight="1" x14ac:dyDescent="0.2">
      <c r="A63" s="20" t="s">
        <v>917</v>
      </c>
      <c r="B63" s="2" t="s">
        <v>111</v>
      </c>
      <c r="C63" s="2" t="s">
        <v>928</v>
      </c>
      <c r="D63" s="2" t="s">
        <v>1180</v>
      </c>
      <c r="E63" s="2" t="s">
        <v>845</v>
      </c>
      <c r="F63" s="2" t="s">
        <v>13</v>
      </c>
      <c r="G63" s="2" t="s">
        <v>1072</v>
      </c>
      <c r="H63" s="2">
        <v>7</v>
      </c>
      <c r="I63" s="2">
        <v>22</v>
      </c>
      <c r="J63" s="21">
        <v>2024</v>
      </c>
      <c r="K63" s="2" t="s">
        <v>116</v>
      </c>
      <c r="L63" s="2" t="s">
        <v>246</v>
      </c>
      <c r="M63" s="2" t="s">
        <v>246</v>
      </c>
      <c r="N63" s="2" t="s">
        <v>246</v>
      </c>
      <c r="O63" s="2" t="s">
        <v>246</v>
      </c>
      <c r="P63" s="2" t="s">
        <v>246</v>
      </c>
      <c r="Q63" s="2" t="s">
        <v>1237</v>
      </c>
      <c r="R63" s="2" t="s">
        <v>246</v>
      </c>
      <c r="S63" s="2" t="s">
        <v>1237</v>
      </c>
      <c r="T63" s="2" t="s">
        <v>116</v>
      </c>
      <c r="U63" s="2" t="s">
        <v>246</v>
      </c>
      <c r="V63" s="2" t="s">
        <v>246</v>
      </c>
      <c r="W63" s="2" t="s">
        <v>246</v>
      </c>
      <c r="X63" s="2" t="s">
        <v>1237</v>
      </c>
      <c r="Y63" s="2" t="s">
        <v>246</v>
      </c>
      <c r="Z63" s="2" t="s">
        <v>1237</v>
      </c>
      <c r="AA63" s="2" t="s">
        <v>116</v>
      </c>
      <c r="AB63" s="2" t="s">
        <v>246</v>
      </c>
      <c r="AC63" s="2" t="s">
        <v>246</v>
      </c>
      <c r="AD63" s="61">
        <v>82</v>
      </c>
      <c r="AE63" s="61">
        <v>0</v>
      </c>
      <c r="AF63" s="61">
        <v>0</v>
      </c>
      <c r="AG63" s="61">
        <v>0</v>
      </c>
      <c r="AH63" s="61">
        <v>0</v>
      </c>
      <c r="AI63" s="61">
        <v>36</v>
      </c>
      <c r="AJ63" s="61">
        <v>18</v>
      </c>
      <c r="AK63" s="61">
        <v>73</v>
      </c>
      <c r="AL63" s="61">
        <v>0</v>
      </c>
      <c r="AM63" s="61">
        <v>45</v>
      </c>
      <c r="AN63" s="61">
        <v>36</v>
      </c>
      <c r="AO63" s="62">
        <f t="shared" si="4"/>
        <v>0</v>
      </c>
      <c r="AP63" s="62">
        <f t="shared" si="5"/>
        <v>0</v>
      </c>
      <c r="AQ63" s="62">
        <f t="shared" si="6"/>
        <v>0</v>
      </c>
      <c r="AR63" s="62">
        <f t="shared" si="7"/>
        <v>91</v>
      </c>
      <c r="AS63" s="20">
        <v>0</v>
      </c>
      <c r="AT63" s="20">
        <v>0</v>
      </c>
      <c r="AU63" s="20">
        <v>1</v>
      </c>
      <c r="AV63" s="20">
        <v>1</v>
      </c>
      <c r="AW63" s="20">
        <v>1</v>
      </c>
      <c r="AX63" s="20">
        <v>1</v>
      </c>
      <c r="AY63" s="20">
        <v>1</v>
      </c>
      <c r="AZ63" s="20">
        <v>1</v>
      </c>
      <c r="BA63" s="20">
        <v>1</v>
      </c>
      <c r="BB63" s="20">
        <v>1</v>
      </c>
      <c r="BC63" s="20">
        <v>1</v>
      </c>
      <c r="BD63" s="20">
        <f t="shared" si="8"/>
        <v>9</v>
      </c>
      <c r="BE63" s="20">
        <v>0</v>
      </c>
      <c r="BF63" s="20">
        <v>0</v>
      </c>
      <c r="BG63" s="20">
        <v>0</v>
      </c>
      <c r="BH63" s="20">
        <v>0</v>
      </c>
      <c r="BI63" s="20">
        <v>0</v>
      </c>
      <c r="BJ63" s="20">
        <v>0</v>
      </c>
      <c r="BK63" s="20">
        <v>0</v>
      </c>
      <c r="BL63" s="20">
        <v>0</v>
      </c>
      <c r="BM63" s="20">
        <v>0</v>
      </c>
      <c r="BN63" s="20">
        <v>0</v>
      </c>
      <c r="BO63" s="20">
        <v>0</v>
      </c>
      <c r="BP63" s="20">
        <f t="shared" si="9"/>
        <v>0</v>
      </c>
      <c r="BQ63" s="20">
        <v>0</v>
      </c>
      <c r="BR63" s="20">
        <v>0</v>
      </c>
      <c r="BS63" s="20">
        <v>0</v>
      </c>
      <c r="BT63" s="20">
        <v>0</v>
      </c>
      <c r="BU63" s="20">
        <v>0</v>
      </c>
      <c r="BV63" s="20">
        <v>0</v>
      </c>
      <c r="BW63" s="20">
        <v>0</v>
      </c>
      <c r="BX63" s="20">
        <v>0</v>
      </c>
      <c r="BY63" s="20">
        <v>0</v>
      </c>
      <c r="BZ63" s="20">
        <v>0</v>
      </c>
      <c r="CA63" s="20">
        <v>0</v>
      </c>
      <c r="CB63" s="20">
        <f t="shared" si="10"/>
        <v>0</v>
      </c>
      <c r="CC63" s="20">
        <v>0</v>
      </c>
      <c r="CD63" s="20">
        <v>0</v>
      </c>
      <c r="CE63" s="20">
        <v>0</v>
      </c>
      <c r="CF63" s="20">
        <v>0</v>
      </c>
      <c r="CG63" s="20">
        <v>0</v>
      </c>
      <c r="CH63" s="20">
        <v>0</v>
      </c>
      <c r="CI63" s="20">
        <v>0</v>
      </c>
      <c r="CJ63" s="20">
        <v>0</v>
      </c>
      <c r="CK63" s="20">
        <v>0</v>
      </c>
      <c r="CL63" s="20">
        <v>0</v>
      </c>
      <c r="CM63" s="20">
        <v>0</v>
      </c>
      <c r="CN63" s="20">
        <f t="shared" si="11"/>
        <v>0</v>
      </c>
      <c r="CO63" s="20">
        <v>0</v>
      </c>
      <c r="CP63" s="20">
        <v>0</v>
      </c>
      <c r="CQ63" s="20">
        <v>0</v>
      </c>
      <c r="CR63" s="20">
        <v>0</v>
      </c>
      <c r="CS63" s="20">
        <v>0</v>
      </c>
      <c r="CT63" s="20">
        <v>0</v>
      </c>
      <c r="CU63" s="20">
        <v>0</v>
      </c>
      <c r="CV63" s="20">
        <v>0</v>
      </c>
      <c r="CW63" s="20">
        <v>0</v>
      </c>
      <c r="CX63" s="20">
        <v>0</v>
      </c>
      <c r="CY63" s="20">
        <v>0</v>
      </c>
      <c r="CZ63" s="20">
        <f t="shared" si="12"/>
        <v>0</v>
      </c>
      <c r="DA63" s="20">
        <v>0</v>
      </c>
      <c r="DB63" s="20">
        <v>0</v>
      </c>
      <c r="DC63" s="20">
        <v>1</v>
      </c>
      <c r="DD63" s="20">
        <v>1</v>
      </c>
      <c r="DE63" s="20">
        <v>0</v>
      </c>
      <c r="DF63" s="20">
        <v>1</v>
      </c>
      <c r="DG63" s="20">
        <v>1</v>
      </c>
      <c r="DH63" s="20">
        <v>0</v>
      </c>
      <c r="DI63" s="20">
        <v>0</v>
      </c>
      <c r="DJ63" s="20">
        <v>0</v>
      </c>
      <c r="DK63" s="20">
        <v>0</v>
      </c>
      <c r="DL63" s="20">
        <f t="shared" si="13"/>
        <v>4</v>
      </c>
      <c r="DM63" s="20">
        <v>1</v>
      </c>
      <c r="DN63" s="20">
        <v>1</v>
      </c>
      <c r="DO63" s="20">
        <v>0</v>
      </c>
      <c r="DP63" s="20">
        <v>0</v>
      </c>
      <c r="DQ63" s="20">
        <v>0</v>
      </c>
      <c r="DR63" s="20">
        <v>0</v>
      </c>
      <c r="DS63" s="20">
        <v>0</v>
      </c>
      <c r="DT63" s="20">
        <v>0</v>
      </c>
      <c r="DU63" s="20">
        <v>0</v>
      </c>
      <c r="DV63" s="20">
        <v>0</v>
      </c>
      <c r="DW63" s="20">
        <v>0</v>
      </c>
      <c r="DX63" s="20">
        <f t="shared" si="14"/>
        <v>2</v>
      </c>
      <c r="DY63" s="20">
        <v>0</v>
      </c>
      <c r="DZ63" s="20">
        <v>0</v>
      </c>
      <c r="EA63" s="20">
        <v>1</v>
      </c>
      <c r="EB63" s="20">
        <v>1</v>
      </c>
      <c r="EC63" s="20">
        <v>1</v>
      </c>
      <c r="ED63" s="20">
        <v>1</v>
      </c>
      <c r="EE63" s="20">
        <v>1</v>
      </c>
      <c r="EF63" s="20">
        <v>0</v>
      </c>
      <c r="EG63" s="20">
        <v>1</v>
      </c>
      <c r="EH63" s="20">
        <v>1</v>
      </c>
      <c r="EI63" s="20">
        <v>1</v>
      </c>
      <c r="EJ63" s="20">
        <f t="shared" si="15"/>
        <v>8</v>
      </c>
      <c r="EK63" s="20">
        <v>0</v>
      </c>
      <c r="EL63" s="20">
        <v>0</v>
      </c>
      <c r="EM63" s="20">
        <v>0</v>
      </c>
      <c r="EN63" s="20">
        <v>0</v>
      </c>
      <c r="EO63" s="20">
        <v>0</v>
      </c>
      <c r="EP63" s="20">
        <v>0</v>
      </c>
      <c r="EQ63" s="20">
        <v>0</v>
      </c>
      <c r="ER63" s="20">
        <v>0</v>
      </c>
      <c r="ES63" s="20">
        <v>0</v>
      </c>
      <c r="ET63" s="20">
        <v>0</v>
      </c>
      <c r="EU63" s="20">
        <v>0</v>
      </c>
      <c r="EV63" s="20">
        <f t="shared" si="16"/>
        <v>0</v>
      </c>
      <c r="EW63" s="20">
        <v>1</v>
      </c>
      <c r="EX63" s="20">
        <v>0</v>
      </c>
      <c r="EY63" s="20">
        <v>1</v>
      </c>
      <c r="EZ63" s="20">
        <v>1</v>
      </c>
      <c r="FA63" s="20">
        <v>1</v>
      </c>
      <c r="FB63" s="20">
        <v>1</v>
      </c>
      <c r="FC63" s="20">
        <v>0</v>
      </c>
      <c r="FD63" s="20">
        <v>0</v>
      </c>
      <c r="FE63" s="20">
        <v>0</v>
      </c>
      <c r="FF63" s="20">
        <v>0</v>
      </c>
      <c r="FG63" s="20">
        <v>0</v>
      </c>
      <c r="FH63" s="20">
        <f t="shared" si="17"/>
        <v>5</v>
      </c>
      <c r="FI63" s="20">
        <v>0</v>
      </c>
      <c r="FJ63" s="20">
        <v>0</v>
      </c>
      <c r="FK63" s="20">
        <v>0</v>
      </c>
      <c r="FL63" s="20">
        <v>0</v>
      </c>
      <c r="FM63" s="20">
        <v>0</v>
      </c>
      <c r="FN63" s="20">
        <v>0</v>
      </c>
      <c r="FO63" s="20">
        <v>1</v>
      </c>
      <c r="FP63" s="20">
        <v>1</v>
      </c>
      <c r="FQ63" s="20">
        <v>1</v>
      </c>
      <c r="FR63" s="20">
        <v>1</v>
      </c>
      <c r="FS63" s="20">
        <v>0</v>
      </c>
      <c r="FT63" s="20">
        <f t="shared" si="18"/>
        <v>4</v>
      </c>
      <c r="FU63" s="20" t="s">
        <v>1074</v>
      </c>
      <c r="FV63" s="20">
        <f t="shared" si="19"/>
        <v>0</v>
      </c>
      <c r="FW63" s="20">
        <f t="shared" si="20"/>
        <v>0</v>
      </c>
      <c r="FX63" s="20">
        <f t="shared" si="21"/>
        <v>0</v>
      </c>
      <c r="FY63" s="20">
        <f t="shared" si="22"/>
        <v>0</v>
      </c>
      <c r="FZ63" s="20">
        <f t="shared" si="23"/>
        <v>0</v>
      </c>
      <c r="GA63" s="20">
        <f t="shared" si="24"/>
        <v>0</v>
      </c>
      <c r="GB63" s="20">
        <f t="shared" si="25"/>
        <v>0</v>
      </c>
      <c r="GC63" s="20">
        <f t="shared" si="26"/>
        <v>0</v>
      </c>
      <c r="GD63" s="20">
        <f t="shared" si="27"/>
        <v>0</v>
      </c>
      <c r="GE63" s="20">
        <f t="shared" si="28"/>
        <v>0</v>
      </c>
      <c r="GF63" s="20">
        <f t="shared" si="29"/>
        <v>0</v>
      </c>
      <c r="GG63" s="64">
        <f t="shared" si="30"/>
        <v>0</v>
      </c>
      <c r="GH63" s="20">
        <f t="shared" si="31"/>
        <v>0</v>
      </c>
      <c r="GI63" s="20">
        <f t="shared" si="32"/>
        <v>0</v>
      </c>
      <c r="GJ63" s="20">
        <f t="shared" si="33"/>
        <v>0</v>
      </c>
      <c r="GK63" s="20">
        <f t="shared" si="34"/>
        <v>0</v>
      </c>
      <c r="GL63" s="20">
        <f t="shared" si="35"/>
        <v>0</v>
      </c>
      <c r="GM63" s="20">
        <f t="shared" si="36"/>
        <v>0</v>
      </c>
      <c r="GN63" s="20">
        <f t="shared" si="37"/>
        <v>0</v>
      </c>
      <c r="GO63" s="20">
        <f t="shared" si="38"/>
        <v>0</v>
      </c>
      <c r="GP63" s="20">
        <f t="shared" si="39"/>
        <v>0</v>
      </c>
      <c r="GQ63" s="20">
        <f t="shared" si="40"/>
        <v>0</v>
      </c>
      <c r="GR63" s="20">
        <f t="shared" si="41"/>
        <v>0</v>
      </c>
      <c r="GS63" s="64">
        <f t="shared" si="42"/>
        <v>0</v>
      </c>
      <c r="GT63" s="20">
        <f t="shared" si="43"/>
        <v>0</v>
      </c>
      <c r="GU63" s="20">
        <f t="shared" si="44"/>
        <v>0</v>
      </c>
      <c r="GV63" s="20">
        <f t="shared" si="45"/>
        <v>0</v>
      </c>
      <c r="GW63" s="20">
        <f t="shared" si="46"/>
        <v>0</v>
      </c>
      <c r="GX63" s="20">
        <f t="shared" si="47"/>
        <v>0</v>
      </c>
      <c r="GY63" s="20">
        <f t="shared" si="48"/>
        <v>0</v>
      </c>
      <c r="GZ63" s="20">
        <f t="shared" si="49"/>
        <v>0</v>
      </c>
      <c r="HA63" s="20">
        <f t="shared" si="50"/>
        <v>0</v>
      </c>
      <c r="HB63" s="20">
        <f t="shared" si="51"/>
        <v>0</v>
      </c>
      <c r="HC63" s="20">
        <f t="shared" si="52"/>
        <v>0</v>
      </c>
      <c r="HD63" s="20">
        <f t="shared" si="53"/>
        <v>0</v>
      </c>
      <c r="HE63" s="64">
        <f t="shared" si="54"/>
        <v>0</v>
      </c>
      <c r="HF63" s="20">
        <f t="shared" si="55"/>
        <v>1</v>
      </c>
      <c r="HG63" s="20">
        <f t="shared" si="56"/>
        <v>1</v>
      </c>
      <c r="HH63" s="20">
        <f t="shared" si="57"/>
        <v>1</v>
      </c>
      <c r="HI63" s="20">
        <f t="shared" si="58"/>
        <v>1</v>
      </c>
      <c r="HJ63" s="20">
        <f t="shared" si="59"/>
        <v>1</v>
      </c>
      <c r="HK63" s="20">
        <f t="shared" si="60"/>
        <v>1</v>
      </c>
      <c r="HL63" s="20">
        <f t="shared" si="61"/>
        <v>1</v>
      </c>
      <c r="HM63" s="20">
        <f t="shared" si="62"/>
        <v>0</v>
      </c>
      <c r="HN63" s="20">
        <f t="shared" si="63"/>
        <v>1</v>
      </c>
      <c r="HO63" s="20">
        <f t="shared" si="64"/>
        <v>1</v>
      </c>
      <c r="HP63" s="20">
        <f t="shared" si="65"/>
        <v>1</v>
      </c>
      <c r="HQ63" s="64">
        <f t="shared" si="66"/>
        <v>10</v>
      </c>
      <c r="HR63" s="20" t="s">
        <v>1074</v>
      </c>
    </row>
    <row r="64" spans="1:226" ht="12.6" customHeight="1" x14ac:dyDescent="0.2">
      <c r="A64" s="20" t="s">
        <v>917</v>
      </c>
      <c r="B64" s="2" t="s">
        <v>109</v>
      </c>
      <c r="C64" s="2" t="s">
        <v>929</v>
      </c>
      <c r="D64" s="2" t="s">
        <v>1180</v>
      </c>
      <c r="E64" s="2" t="s">
        <v>845</v>
      </c>
      <c r="F64" s="2" t="s">
        <v>13</v>
      </c>
      <c r="G64" s="2" t="s">
        <v>1072</v>
      </c>
      <c r="H64" s="2">
        <v>7</v>
      </c>
      <c r="I64" s="2">
        <v>22</v>
      </c>
      <c r="J64" s="21">
        <v>2024</v>
      </c>
      <c r="K64" s="2" t="s">
        <v>116</v>
      </c>
      <c r="L64" s="2" t="s">
        <v>246</v>
      </c>
      <c r="M64" s="2" t="s">
        <v>246</v>
      </c>
      <c r="N64" s="2" t="s">
        <v>246</v>
      </c>
      <c r="O64" s="2" t="s">
        <v>246</v>
      </c>
      <c r="P64" s="2" t="s">
        <v>116</v>
      </c>
      <c r="Q64" s="2" t="s">
        <v>1236</v>
      </c>
      <c r="R64" s="2" t="s">
        <v>246</v>
      </c>
      <c r="S64" s="2" t="s">
        <v>1237</v>
      </c>
      <c r="T64" s="2" t="s">
        <v>116</v>
      </c>
      <c r="U64" s="2" t="s">
        <v>246</v>
      </c>
      <c r="V64" s="2" t="s">
        <v>246</v>
      </c>
      <c r="W64" s="2" t="s">
        <v>116</v>
      </c>
      <c r="X64" s="2" t="s">
        <v>1236</v>
      </c>
      <c r="Y64" s="2" t="s">
        <v>246</v>
      </c>
      <c r="Z64" s="2" t="s">
        <v>1237</v>
      </c>
      <c r="AA64" s="2" t="s">
        <v>116</v>
      </c>
      <c r="AB64" s="2" t="s">
        <v>246</v>
      </c>
      <c r="AC64" s="2" t="s">
        <v>246</v>
      </c>
      <c r="AD64" s="61">
        <v>9</v>
      </c>
      <c r="AE64" s="61">
        <v>0</v>
      </c>
      <c r="AF64" s="61">
        <v>0</v>
      </c>
      <c r="AG64" s="61">
        <v>0</v>
      </c>
      <c r="AH64" s="61">
        <v>0</v>
      </c>
      <c r="AI64" s="61">
        <v>55</v>
      </c>
      <c r="AJ64" s="61">
        <v>55</v>
      </c>
      <c r="AK64" s="61">
        <v>64</v>
      </c>
      <c r="AL64" s="61">
        <v>0</v>
      </c>
      <c r="AM64" s="61">
        <v>73</v>
      </c>
      <c r="AN64" s="61">
        <v>9</v>
      </c>
      <c r="AO64" s="62">
        <f t="shared" si="4"/>
        <v>0</v>
      </c>
      <c r="AP64" s="62">
        <f t="shared" si="5"/>
        <v>0</v>
      </c>
      <c r="AQ64" s="62">
        <f t="shared" si="6"/>
        <v>0</v>
      </c>
      <c r="AR64" s="62">
        <f t="shared" si="7"/>
        <v>100</v>
      </c>
      <c r="AS64" s="20">
        <v>0</v>
      </c>
      <c r="AT64" s="20">
        <v>0</v>
      </c>
      <c r="AU64" s="20">
        <v>0</v>
      </c>
      <c r="AV64" s="20">
        <v>0</v>
      </c>
      <c r="AW64" s="20">
        <v>0</v>
      </c>
      <c r="AX64" s="20">
        <v>0</v>
      </c>
      <c r="AY64" s="20">
        <v>0</v>
      </c>
      <c r="AZ64" s="20">
        <v>0</v>
      </c>
      <c r="BA64" s="20">
        <v>1</v>
      </c>
      <c r="BB64" s="20">
        <v>0</v>
      </c>
      <c r="BC64" s="20">
        <v>0</v>
      </c>
      <c r="BD64" s="20">
        <f t="shared" si="8"/>
        <v>1</v>
      </c>
      <c r="BE64" s="20">
        <v>0</v>
      </c>
      <c r="BF64" s="20">
        <v>0</v>
      </c>
      <c r="BG64" s="20">
        <v>0</v>
      </c>
      <c r="BH64" s="20">
        <v>0</v>
      </c>
      <c r="BI64" s="20">
        <v>0</v>
      </c>
      <c r="BJ64" s="20">
        <v>0</v>
      </c>
      <c r="BK64" s="20">
        <v>0</v>
      </c>
      <c r="BL64" s="20">
        <v>0</v>
      </c>
      <c r="BM64" s="20">
        <v>0</v>
      </c>
      <c r="BN64" s="20">
        <v>0</v>
      </c>
      <c r="BO64" s="20">
        <v>0</v>
      </c>
      <c r="BP64" s="20">
        <f t="shared" si="9"/>
        <v>0</v>
      </c>
      <c r="BQ64" s="20">
        <v>0</v>
      </c>
      <c r="BR64" s="20">
        <v>0</v>
      </c>
      <c r="BS64" s="20">
        <v>0</v>
      </c>
      <c r="BT64" s="20">
        <v>0</v>
      </c>
      <c r="BU64" s="20">
        <v>0</v>
      </c>
      <c r="BV64" s="20">
        <v>0</v>
      </c>
      <c r="BW64" s="20">
        <v>0</v>
      </c>
      <c r="BX64" s="20">
        <v>0</v>
      </c>
      <c r="BY64" s="20">
        <v>0</v>
      </c>
      <c r="BZ64" s="20">
        <v>0</v>
      </c>
      <c r="CA64" s="20">
        <v>0</v>
      </c>
      <c r="CB64" s="20">
        <f t="shared" si="10"/>
        <v>0</v>
      </c>
      <c r="CC64" s="20">
        <v>0</v>
      </c>
      <c r="CD64" s="20">
        <v>0</v>
      </c>
      <c r="CE64" s="20">
        <v>0</v>
      </c>
      <c r="CF64" s="20">
        <v>0</v>
      </c>
      <c r="CG64" s="20">
        <v>0</v>
      </c>
      <c r="CH64" s="20">
        <v>0</v>
      </c>
      <c r="CI64" s="20">
        <v>0</v>
      </c>
      <c r="CJ64" s="20">
        <v>0</v>
      </c>
      <c r="CK64" s="20">
        <v>0</v>
      </c>
      <c r="CL64" s="20">
        <v>0</v>
      </c>
      <c r="CM64" s="20">
        <v>0</v>
      </c>
      <c r="CN64" s="20">
        <f t="shared" si="11"/>
        <v>0</v>
      </c>
      <c r="CO64" s="20">
        <v>0</v>
      </c>
      <c r="CP64" s="20">
        <v>0</v>
      </c>
      <c r="CQ64" s="20">
        <v>0</v>
      </c>
      <c r="CR64" s="20">
        <v>0</v>
      </c>
      <c r="CS64" s="20">
        <v>0</v>
      </c>
      <c r="CT64" s="20">
        <v>0</v>
      </c>
      <c r="CU64" s="20">
        <v>0</v>
      </c>
      <c r="CV64" s="20">
        <v>0</v>
      </c>
      <c r="CW64" s="20">
        <v>0</v>
      </c>
      <c r="CX64" s="20">
        <v>0</v>
      </c>
      <c r="CY64" s="20">
        <v>0</v>
      </c>
      <c r="CZ64" s="20">
        <f t="shared" si="12"/>
        <v>0</v>
      </c>
      <c r="DA64" s="20">
        <v>1</v>
      </c>
      <c r="DB64" s="20">
        <v>1</v>
      </c>
      <c r="DC64" s="20">
        <v>1</v>
      </c>
      <c r="DD64" s="20">
        <v>1</v>
      </c>
      <c r="DE64" s="20">
        <v>0</v>
      </c>
      <c r="DF64" s="20">
        <v>0</v>
      </c>
      <c r="DG64" s="20">
        <v>0</v>
      </c>
      <c r="DH64" s="20">
        <v>1</v>
      </c>
      <c r="DI64" s="20">
        <v>0</v>
      </c>
      <c r="DJ64" s="20">
        <v>0</v>
      </c>
      <c r="DK64" s="20">
        <v>1</v>
      </c>
      <c r="DL64" s="20">
        <f t="shared" si="13"/>
        <v>6</v>
      </c>
      <c r="DM64" s="20">
        <v>0</v>
      </c>
      <c r="DN64" s="20">
        <v>0</v>
      </c>
      <c r="DO64" s="20">
        <v>1</v>
      </c>
      <c r="DP64" s="20">
        <v>1</v>
      </c>
      <c r="DQ64" s="20">
        <v>1</v>
      </c>
      <c r="DR64" s="20">
        <v>1</v>
      </c>
      <c r="DS64" s="20">
        <v>0</v>
      </c>
      <c r="DT64" s="20">
        <v>1</v>
      </c>
      <c r="DU64" s="20">
        <v>1</v>
      </c>
      <c r="DV64" s="20">
        <v>0</v>
      </c>
      <c r="DW64" s="20">
        <v>0</v>
      </c>
      <c r="DX64" s="20">
        <f t="shared" si="14"/>
        <v>6</v>
      </c>
      <c r="DY64" s="20">
        <v>1</v>
      </c>
      <c r="DZ64" s="20">
        <v>1</v>
      </c>
      <c r="EA64" s="20">
        <v>0</v>
      </c>
      <c r="EB64" s="20">
        <v>0</v>
      </c>
      <c r="EC64" s="20">
        <v>1</v>
      </c>
      <c r="ED64" s="20">
        <v>0</v>
      </c>
      <c r="EE64" s="20">
        <v>1</v>
      </c>
      <c r="EF64" s="20">
        <v>1</v>
      </c>
      <c r="EG64" s="20">
        <v>0</v>
      </c>
      <c r="EH64" s="20">
        <v>1</v>
      </c>
      <c r="EI64" s="20">
        <v>1</v>
      </c>
      <c r="EJ64" s="20">
        <f t="shared" si="15"/>
        <v>7</v>
      </c>
      <c r="EK64" s="20">
        <v>0</v>
      </c>
      <c r="EL64" s="20">
        <v>0</v>
      </c>
      <c r="EM64" s="20">
        <v>0</v>
      </c>
      <c r="EN64" s="20">
        <v>0</v>
      </c>
      <c r="EO64" s="20">
        <v>0</v>
      </c>
      <c r="EP64" s="20">
        <v>0</v>
      </c>
      <c r="EQ64" s="20">
        <v>0</v>
      </c>
      <c r="ER64" s="20">
        <v>0</v>
      </c>
      <c r="ES64" s="20">
        <v>0</v>
      </c>
      <c r="ET64" s="20">
        <v>0</v>
      </c>
      <c r="EU64" s="20">
        <v>0</v>
      </c>
      <c r="EV64" s="20">
        <f t="shared" si="16"/>
        <v>0</v>
      </c>
      <c r="EW64" s="20">
        <v>0</v>
      </c>
      <c r="EX64" s="20">
        <v>1</v>
      </c>
      <c r="EY64" s="20">
        <v>1</v>
      </c>
      <c r="EZ64" s="20">
        <v>1</v>
      </c>
      <c r="FA64" s="20">
        <v>1</v>
      </c>
      <c r="FB64" s="20">
        <v>1</v>
      </c>
      <c r="FC64" s="20">
        <v>1</v>
      </c>
      <c r="FD64" s="20">
        <v>1</v>
      </c>
      <c r="FE64" s="20">
        <v>0</v>
      </c>
      <c r="FF64" s="20">
        <v>1</v>
      </c>
      <c r="FG64" s="20">
        <v>0</v>
      </c>
      <c r="FH64" s="20">
        <f t="shared" si="17"/>
        <v>8</v>
      </c>
      <c r="FI64" s="20">
        <v>0</v>
      </c>
      <c r="FJ64" s="20">
        <v>0</v>
      </c>
      <c r="FK64" s="20">
        <v>0</v>
      </c>
      <c r="FL64" s="20">
        <v>0</v>
      </c>
      <c r="FM64" s="20">
        <v>0</v>
      </c>
      <c r="FN64" s="20">
        <v>0</v>
      </c>
      <c r="FO64" s="20">
        <v>0</v>
      </c>
      <c r="FP64" s="20">
        <v>0</v>
      </c>
      <c r="FQ64" s="20">
        <v>0</v>
      </c>
      <c r="FR64" s="20">
        <v>0</v>
      </c>
      <c r="FS64" s="20">
        <v>1</v>
      </c>
      <c r="FT64" s="20">
        <f t="shared" si="18"/>
        <v>1</v>
      </c>
      <c r="FU64" s="20" t="s">
        <v>1074</v>
      </c>
      <c r="FV64" s="20">
        <f t="shared" si="19"/>
        <v>0</v>
      </c>
      <c r="FW64" s="20">
        <f t="shared" si="20"/>
        <v>0</v>
      </c>
      <c r="FX64" s="20">
        <f t="shared" si="21"/>
        <v>0</v>
      </c>
      <c r="FY64" s="20">
        <f t="shared" si="22"/>
        <v>0</v>
      </c>
      <c r="FZ64" s="20">
        <f t="shared" si="23"/>
        <v>0</v>
      </c>
      <c r="GA64" s="20">
        <f t="shared" si="24"/>
        <v>0</v>
      </c>
      <c r="GB64" s="20">
        <f t="shared" si="25"/>
        <v>0</v>
      </c>
      <c r="GC64" s="20">
        <f t="shared" si="26"/>
        <v>0</v>
      </c>
      <c r="GD64" s="20">
        <f t="shared" si="27"/>
        <v>0</v>
      </c>
      <c r="GE64" s="20">
        <f t="shared" si="28"/>
        <v>0</v>
      </c>
      <c r="GF64" s="20">
        <f t="shared" si="29"/>
        <v>0</v>
      </c>
      <c r="GG64" s="64">
        <f t="shared" si="30"/>
        <v>0</v>
      </c>
      <c r="GH64" s="20">
        <f t="shared" si="31"/>
        <v>0</v>
      </c>
      <c r="GI64" s="20">
        <f t="shared" si="32"/>
        <v>0</v>
      </c>
      <c r="GJ64" s="20">
        <f t="shared" si="33"/>
        <v>0</v>
      </c>
      <c r="GK64" s="20">
        <f t="shared" si="34"/>
        <v>0</v>
      </c>
      <c r="GL64" s="20">
        <f t="shared" si="35"/>
        <v>0</v>
      </c>
      <c r="GM64" s="20">
        <f t="shared" si="36"/>
        <v>0</v>
      </c>
      <c r="GN64" s="20">
        <f t="shared" si="37"/>
        <v>0</v>
      </c>
      <c r="GO64" s="20">
        <f t="shared" si="38"/>
        <v>0</v>
      </c>
      <c r="GP64" s="20">
        <f t="shared" si="39"/>
        <v>0</v>
      </c>
      <c r="GQ64" s="20">
        <f t="shared" si="40"/>
        <v>0</v>
      </c>
      <c r="GR64" s="20">
        <f t="shared" si="41"/>
        <v>0</v>
      </c>
      <c r="GS64" s="64">
        <f t="shared" si="42"/>
        <v>0</v>
      </c>
      <c r="GT64" s="20">
        <f t="shared" si="43"/>
        <v>0</v>
      </c>
      <c r="GU64" s="20">
        <f t="shared" si="44"/>
        <v>0</v>
      </c>
      <c r="GV64" s="20">
        <f t="shared" si="45"/>
        <v>0</v>
      </c>
      <c r="GW64" s="20">
        <f t="shared" si="46"/>
        <v>0</v>
      </c>
      <c r="GX64" s="20">
        <f t="shared" si="47"/>
        <v>0</v>
      </c>
      <c r="GY64" s="20">
        <f t="shared" si="48"/>
        <v>0</v>
      </c>
      <c r="GZ64" s="20">
        <f t="shared" si="49"/>
        <v>0</v>
      </c>
      <c r="HA64" s="20">
        <f t="shared" si="50"/>
        <v>0</v>
      </c>
      <c r="HB64" s="20">
        <f t="shared" si="51"/>
        <v>0</v>
      </c>
      <c r="HC64" s="20">
        <f t="shared" si="52"/>
        <v>0</v>
      </c>
      <c r="HD64" s="20">
        <f t="shared" si="53"/>
        <v>0</v>
      </c>
      <c r="HE64" s="64">
        <f t="shared" si="54"/>
        <v>0</v>
      </c>
      <c r="HF64" s="20">
        <f t="shared" si="55"/>
        <v>1</v>
      </c>
      <c r="HG64" s="20">
        <f t="shared" si="56"/>
        <v>1</v>
      </c>
      <c r="HH64" s="20">
        <f t="shared" si="57"/>
        <v>1</v>
      </c>
      <c r="HI64" s="20">
        <f t="shared" si="58"/>
        <v>1</v>
      </c>
      <c r="HJ64" s="20">
        <f t="shared" si="59"/>
        <v>1</v>
      </c>
      <c r="HK64" s="20">
        <f t="shared" si="60"/>
        <v>1</v>
      </c>
      <c r="HL64" s="20">
        <f t="shared" si="61"/>
        <v>1</v>
      </c>
      <c r="HM64" s="20">
        <f t="shared" si="62"/>
        <v>1</v>
      </c>
      <c r="HN64" s="20">
        <f t="shared" si="63"/>
        <v>1</v>
      </c>
      <c r="HO64" s="20">
        <f t="shared" si="64"/>
        <v>1</v>
      </c>
      <c r="HP64" s="20">
        <f t="shared" si="65"/>
        <v>1</v>
      </c>
      <c r="HQ64" s="64">
        <f t="shared" si="66"/>
        <v>11</v>
      </c>
      <c r="HR64" s="20" t="s">
        <v>1074</v>
      </c>
    </row>
    <row r="65" spans="1:226" ht="12.6" customHeight="1" x14ac:dyDescent="0.2">
      <c r="A65" s="20" t="s">
        <v>917</v>
      </c>
      <c r="B65" s="2" t="s">
        <v>102</v>
      </c>
      <c r="C65" s="2" t="s">
        <v>930</v>
      </c>
      <c r="D65" s="2" t="s">
        <v>1180</v>
      </c>
      <c r="E65" s="2" t="s">
        <v>845</v>
      </c>
      <c r="F65" s="2" t="s">
        <v>13</v>
      </c>
      <c r="G65" s="2" t="s">
        <v>1072</v>
      </c>
      <c r="H65" s="2">
        <v>7</v>
      </c>
      <c r="I65" s="2">
        <v>22</v>
      </c>
      <c r="J65" s="21">
        <v>2024</v>
      </c>
      <c r="K65" s="2" t="s">
        <v>116</v>
      </c>
      <c r="L65" s="2" t="s">
        <v>246</v>
      </c>
      <c r="M65" s="2" t="s">
        <v>246</v>
      </c>
      <c r="N65" s="2" t="s">
        <v>246</v>
      </c>
      <c r="O65" s="2" t="s">
        <v>246</v>
      </c>
      <c r="P65" s="2" t="s">
        <v>116</v>
      </c>
      <c r="Q65" s="2" t="s">
        <v>1236</v>
      </c>
      <c r="R65" s="2" t="s">
        <v>246</v>
      </c>
      <c r="S65" s="2" t="s">
        <v>1237</v>
      </c>
      <c r="T65" s="2" t="s">
        <v>116</v>
      </c>
      <c r="U65" s="2" t="s">
        <v>246</v>
      </c>
      <c r="V65" s="2" t="s">
        <v>246</v>
      </c>
      <c r="W65" s="2" t="s">
        <v>116</v>
      </c>
      <c r="X65" s="2" t="s">
        <v>1236</v>
      </c>
      <c r="Y65" s="2" t="s">
        <v>246</v>
      </c>
      <c r="Z65" s="2" t="s">
        <v>1237</v>
      </c>
      <c r="AA65" s="2" t="s">
        <v>116</v>
      </c>
      <c r="AB65" s="2" t="s">
        <v>246</v>
      </c>
      <c r="AC65" s="2" t="s">
        <v>246</v>
      </c>
      <c r="AD65" s="61">
        <v>0</v>
      </c>
      <c r="AE65" s="61">
        <v>0</v>
      </c>
      <c r="AF65" s="61">
        <v>0</v>
      </c>
      <c r="AG65" s="61">
        <v>0</v>
      </c>
      <c r="AH65" s="61">
        <v>0</v>
      </c>
      <c r="AI65" s="61">
        <v>82</v>
      </c>
      <c r="AJ65" s="61">
        <v>27</v>
      </c>
      <c r="AK65" s="61">
        <v>64</v>
      </c>
      <c r="AL65" s="61">
        <v>0</v>
      </c>
      <c r="AM65" s="61">
        <v>73</v>
      </c>
      <c r="AN65" s="61">
        <v>0</v>
      </c>
      <c r="AO65" s="62">
        <f t="shared" si="4"/>
        <v>0</v>
      </c>
      <c r="AP65" s="62">
        <f t="shared" si="5"/>
        <v>0</v>
      </c>
      <c r="AQ65" s="62">
        <f t="shared" si="6"/>
        <v>0</v>
      </c>
      <c r="AR65" s="62">
        <f t="shared" si="7"/>
        <v>91</v>
      </c>
      <c r="AS65" s="20">
        <v>0</v>
      </c>
      <c r="AT65" s="20">
        <v>0</v>
      </c>
      <c r="AU65" s="20">
        <v>0</v>
      </c>
      <c r="AV65" s="20">
        <v>0</v>
      </c>
      <c r="AW65" s="20">
        <v>0</v>
      </c>
      <c r="AX65" s="20">
        <v>0</v>
      </c>
      <c r="AY65" s="20">
        <v>0</v>
      </c>
      <c r="AZ65" s="20">
        <v>0</v>
      </c>
      <c r="BA65" s="20">
        <v>0</v>
      </c>
      <c r="BB65" s="20">
        <v>0</v>
      </c>
      <c r="BC65" s="20">
        <v>0</v>
      </c>
      <c r="BD65" s="20">
        <f t="shared" si="8"/>
        <v>0</v>
      </c>
      <c r="BE65" s="20">
        <v>0</v>
      </c>
      <c r="BF65" s="20">
        <v>0</v>
      </c>
      <c r="BG65" s="20">
        <v>0</v>
      </c>
      <c r="BH65" s="20">
        <v>0</v>
      </c>
      <c r="BI65" s="20">
        <v>0</v>
      </c>
      <c r="BJ65" s="20">
        <v>0</v>
      </c>
      <c r="BK65" s="20">
        <v>0</v>
      </c>
      <c r="BL65" s="20">
        <v>0</v>
      </c>
      <c r="BM65" s="20">
        <v>0</v>
      </c>
      <c r="BN65" s="20">
        <v>0</v>
      </c>
      <c r="BO65" s="20">
        <v>0</v>
      </c>
      <c r="BP65" s="20">
        <f t="shared" si="9"/>
        <v>0</v>
      </c>
      <c r="BQ65" s="20">
        <v>0</v>
      </c>
      <c r="BR65" s="20">
        <v>0</v>
      </c>
      <c r="BS65" s="20">
        <v>0</v>
      </c>
      <c r="BT65" s="20">
        <v>0</v>
      </c>
      <c r="BU65" s="20">
        <v>0</v>
      </c>
      <c r="BV65" s="20">
        <v>0</v>
      </c>
      <c r="BW65" s="20">
        <v>0</v>
      </c>
      <c r="BX65" s="20">
        <v>0</v>
      </c>
      <c r="BY65" s="20">
        <v>0</v>
      </c>
      <c r="BZ65" s="20">
        <v>0</v>
      </c>
      <c r="CA65" s="20">
        <v>0</v>
      </c>
      <c r="CB65" s="20">
        <f t="shared" si="10"/>
        <v>0</v>
      </c>
      <c r="CC65" s="20">
        <v>0</v>
      </c>
      <c r="CD65" s="20">
        <v>0</v>
      </c>
      <c r="CE65" s="20">
        <v>0</v>
      </c>
      <c r="CF65" s="20">
        <v>0</v>
      </c>
      <c r="CG65" s="20">
        <v>0</v>
      </c>
      <c r="CH65" s="20">
        <v>0</v>
      </c>
      <c r="CI65" s="20">
        <v>0</v>
      </c>
      <c r="CJ65" s="20">
        <v>0</v>
      </c>
      <c r="CK65" s="20">
        <v>0</v>
      </c>
      <c r="CL65" s="20">
        <v>0</v>
      </c>
      <c r="CM65" s="20">
        <v>0</v>
      </c>
      <c r="CN65" s="20">
        <f t="shared" si="11"/>
        <v>0</v>
      </c>
      <c r="CO65" s="20">
        <v>0</v>
      </c>
      <c r="CP65" s="20">
        <v>0</v>
      </c>
      <c r="CQ65" s="20">
        <v>0</v>
      </c>
      <c r="CR65" s="20">
        <v>0</v>
      </c>
      <c r="CS65" s="20">
        <v>0</v>
      </c>
      <c r="CT65" s="20">
        <v>0</v>
      </c>
      <c r="CU65" s="20">
        <v>0</v>
      </c>
      <c r="CV65" s="20">
        <v>0</v>
      </c>
      <c r="CW65" s="20">
        <v>0</v>
      </c>
      <c r="CX65" s="20">
        <v>0</v>
      </c>
      <c r="CY65" s="20">
        <v>0</v>
      </c>
      <c r="CZ65" s="20">
        <f t="shared" si="12"/>
        <v>0</v>
      </c>
      <c r="DA65" s="20">
        <v>1</v>
      </c>
      <c r="DB65" s="20">
        <v>1</v>
      </c>
      <c r="DC65" s="20">
        <v>1</v>
      </c>
      <c r="DD65" s="20">
        <v>0</v>
      </c>
      <c r="DE65" s="20">
        <v>1</v>
      </c>
      <c r="DF65" s="20">
        <v>0</v>
      </c>
      <c r="DG65" s="20">
        <v>1</v>
      </c>
      <c r="DH65" s="20">
        <v>1</v>
      </c>
      <c r="DI65" s="20">
        <v>1</v>
      </c>
      <c r="DJ65" s="20">
        <v>1</v>
      </c>
      <c r="DK65" s="20">
        <v>1</v>
      </c>
      <c r="DL65" s="20">
        <f t="shared" si="13"/>
        <v>9</v>
      </c>
      <c r="DM65" s="20">
        <v>0</v>
      </c>
      <c r="DN65" s="20">
        <v>0</v>
      </c>
      <c r="DO65" s="20">
        <v>0</v>
      </c>
      <c r="DP65" s="20">
        <v>1</v>
      </c>
      <c r="DQ65" s="20">
        <v>1</v>
      </c>
      <c r="DR65" s="20">
        <v>0</v>
      </c>
      <c r="DS65" s="20">
        <v>0</v>
      </c>
      <c r="DT65" s="20">
        <v>1</v>
      </c>
      <c r="DU65" s="20">
        <v>0</v>
      </c>
      <c r="DV65" s="20">
        <v>0</v>
      </c>
      <c r="DW65" s="20">
        <v>0</v>
      </c>
      <c r="DX65" s="20">
        <f t="shared" si="14"/>
        <v>3</v>
      </c>
      <c r="DY65" s="20">
        <v>1</v>
      </c>
      <c r="DZ65" s="20">
        <v>1</v>
      </c>
      <c r="EA65" s="20">
        <v>1</v>
      </c>
      <c r="EB65" s="20">
        <v>0</v>
      </c>
      <c r="EC65" s="20">
        <v>0</v>
      </c>
      <c r="ED65" s="20">
        <v>1</v>
      </c>
      <c r="EE65" s="20">
        <v>1</v>
      </c>
      <c r="EF65" s="20">
        <v>0</v>
      </c>
      <c r="EG65" s="20">
        <v>1</v>
      </c>
      <c r="EH65" s="20">
        <v>1</v>
      </c>
      <c r="EI65" s="20">
        <v>0</v>
      </c>
      <c r="EJ65" s="20">
        <f t="shared" si="15"/>
        <v>7</v>
      </c>
      <c r="EK65" s="20">
        <v>0</v>
      </c>
      <c r="EL65" s="20">
        <v>0</v>
      </c>
      <c r="EM65" s="20">
        <v>0</v>
      </c>
      <c r="EN65" s="20">
        <v>0</v>
      </c>
      <c r="EO65" s="20">
        <v>0</v>
      </c>
      <c r="EP65" s="20">
        <v>0</v>
      </c>
      <c r="EQ65" s="20">
        <v>0</v>
      </c>
      <c r="ER65" s="20">
        <v>0</v>
      </c>
      <c r="ES65" s="20">
        <v>0</v>
      </c>
      <c r="ET65" s="20">
        <v>0</v>
      </c>
      <c r="EU65" s="20">
        <v>0</v>
      </c>
      <c r="EV65" s="20">
        <f t="shared" si="16"/>
        <v>0</v>
      </c>
      <c r="EW65" s="20">
        <v>0</v>
      </c>
      <c r="EX65" s="20">
        <v>1</v>
      </c>
      <c r="EY65" s="20">
        <v>0</v>
      </c>
      <c r="EZ65" s="20">
        <v>1</v>
      </c>
      <c r="FA65" s="20">
        <v>0</v>
      </c>
      <c r="FB65" s="20">
        <v>1</v>
      </c>
      <c r="FC65" s="20">
        <v>1</v>
      </c>
      <c r="FD65" s="20">
        <v>1</v>
      </c>
      <c r="FE65" s="20">
        <v>1</v>
      </c>
      <c r="FF65" s="20">
        <v>1</v>
      </c>
      <c r="FG65" s="20">
        <v>1</v>
      </c>
      <c r="FH65" s="20">
        <f t="shared" si="17"/>
        <v>8</v>
      </c>
      <c r="FI65" s="20">
        <v>0</v>
      </c>
      <c r="FJ65" s="20">
        <v>0</v>
      </c>
      <c r="FK65" s="20">
        <v>0</v>
      </c>
      <c r="FL65" s="20">
        <v>0</v>
      </c>
      <c r="FM65" s="20">
        <v>0</v>
      </c>
      <c r="FN65" s="20">
        <v>0</v>
      </c>
      <c r="FO65" s="20">
        <v>0</v>
      </c>
      <c r="FP65" s="20">
        <v>0</v>
      </c>
      <c r="FQ65" s="20">
        <v>0</v>
      </c>
      <c r="FR65" s="20">
        <v>0</v>
      </c>
      <c r="FS65" s="20">
        <v>0</v>
      </c>
      <c r="FT65" s="20">
        <f t="shared" si="18"/>
        <v>0</v>
      </c>
      <c r="FU65" s="20" t="s">
        <v>1074</v>
      </c>
      <c r="FV65" s="20">
        <f t="shared" si="19"/>
        <v>0</v>
      </c>
      <c r="FW65" s="20">
        <f t="shared" si="20"/>
        <v>0</v>
      </c>
      <c r="FX65" s="20">
        <f t="shared" si="21"/>
        <v>0</v>
      </c>
      <c r="FY65" s="20">
        <f t="shared" si="22"/>
        <v>0</v>
      </c>
      <c r="FZ65" s="20">
        <f t="shared" si="23"/>
        <v>0</v>
      </c>
      <c r="GA65" s="20">
        <f t="shared" si="24"/>
        <v>0</v>
      </c>
      <c r="GB65" s="20">
        <f t="shared" si="25"/>
        <v>0</v>
      </c>
      <c r="GC65" s="20">
        <f t="shared" si="26"/>
        <v>0</v>
      </c>
      <c r="GD65" s="20">
        <f t="shared" si="27"/>
        <v>0</v>
      </c>
      <c r="GE65" s="20">
        <f t="shared" si="28"/>
        <v>0</v>
      </c>
      <c r="GF65" s="20">
        <f t="shared" si="29"/>
        <v>0</v>
      </c>
      <c r="GG65" s="64">
        <f t="shared" si="30"/>
        <v>0</v>
      </c>
      <c r="GH65" s="20">
        <f t="shared" si="31"/>
        <v>0</v>
      </c>
      <c r="GI65" s="20">
        <f t="shared" si="32"/>
        <v>0</v>
      </c>
      <c r="GJ65" s="20">
        <f t="shared" si="33"/>
        <v>0</v>
      </c>
      <c r="GK65" s="20">
        <f t="shared" si="34"/>
        <v>0</v>
      </c>
      <c r="GL65" s="20">
        <f t="shared" si="35"/>
        <v>0</v>
      </c>
      <c r="GM65" s="20">
        <f t="shared" si="36"/>
        <v>0</v>
      </c>
      <c r="GN65" s="20">
        <f t="shared" si="37"/>
        <v>0</v>
      </c>
      <c r="GO65" s="20">
        <f t="shared" si="38"/>
        <v>0</v>
      </c>
      <c r="GP65" s="20">
        <f t="shared" si="39"/>
        <v>0</v>
      </c>
      <c r="GQ65" s="20">
        <f t="shared" si="40"/>
        <v>0</v>
      </c>
      <c r="GR65" s="20">
        <f t="shared" si="41"/>
        <v>0</v>
      </c>
      <c r="GS65" s="64">
        <f t="shared" si="42"/>
        <v>0</v>
      </c>
      <c r="GT65" s="20">
        <f t="shared" si="43"/>
        <v>0</v>
      </c>
      <c r="GU65" s="20">
        <f t="shared" si="44"/>
        <v>0</v>
      </c>
      <c r="GV65" s="20">
        <f t="shared" si="45"/>
        <v>0</v>
      </c>
      <c r="GW65" s="20">
        <f t="shared" si="46"/>
        <v>0</v>
      </c>
      <c r="GX65" s="20">
        <f t="shared" si="47"/>
        <v>0</v>
      </c>
      <c r="GY65" s="20">
        <f t="shared" si="48"/>
        <v>0</v>
      </c>
      <c r="GZ65" s="20">
        <f t="shared" si="49"/>
        <v>0</v>
      </c>
      <c r="HA65" s="20">
        <f t="shared" si="50"/>
        <v>0</v>
      </c>
      <c r="HB65" s="20">
        <f t="shared" si="51"/>
        <v>0</v>
      </c>
      <c r="HC65" s="20">
        <f t="shared" si="52"/>
        <v>0</v>
      </c>
      <c r="HD65" s="20">
        <f t="shared" si="53"/>
        <v>0</v>
      </c>
      <c r="HE65" s="64">
        <f t="shared" si="54"/>
        <v>0</v>
      </c>
      <c r="HF65" s="20">
        <f t="shared" si="55"/>
        <v>1</v>
      </c>
      <c r="HG65" s="20">
        <f t="shared" si="56"/>
        <v>1</v>
      </c>
      <c r="HH65" s="20">
        <f t="shared" si="57"/>
        <v>1</v>
      </c>
      <c r="HI65" s="20">
        <f t="shared" si="58"/>
        <v>1</v>
      </c>
      <c r="HJ65" s="20">
        <f t="shared" si="59"/>
        <v>1</v>
      </c>
      <c r="HK65" s="20">
        <f t="shared" si="60"/>
        <v>1</v>
      </c>
      <c r="HL65" s="20">
        <f t="shared" si="61"/>
        <v>1</v>
      </c>
      <c r="HM65" s="20">
        <f t="shared" si="62"/>
        <v>1</v>
      </c>
      <c r="HN65" s="20">
        <f t="shared" si="63"/>
        <v>1</v>
      </c>
      <c r="HO65" s="20">
        <f t="shared" si="64"/>
        <v>1</v>
      </c>
      <c r="HP65" s="20">
        <f t="shared" si="65"/>
        <v>0</v>
      </c>
      <c r="HQ65" s="64">
        <f t="shared" si="66"/>
        <v>10</v>
      </c>
      <c r="HR65" s="20" t="s">
        <v>1074</v>
      </c>
    </row>
    <row r="66" spans="1:226" ht="12.6" customHeight="1" x14ac:dyDescent="0.2">
      <c r="A66" s="20" t="s">
        <v>917</v>
      </c>
      <c r="B66" s="2" t="s">
        <v>93</v>
      </c>
      <c r="C66" s="2" t="s">
        <v>931</v>
      </c>
      <c r="D66" s="2" t="s">
        <v>1180</v>
      </c>
      <c r="E66" s="2" t="s">
        <v>845</v>
      </c>
      <c r="F66" s="2" t="s">
        <v>13</v>
      </c>
      <c r="G66" s="2" t="s">
        <v>1072</v>
      </c>
      <c r="H66" s="2">
        <v>7</v>
      </c>
      <c r="I66" s="2">
        <v>22</v>
      </c>
      <c r="J66" s="21">
        <v>2024</v>
      </c>
      <c r="K66" s="2" t="s">
        <v>246</v>
      </c>
      <c r="L66" s="2" t="s">
        <v>246</v>
      </c>
      <c r="M66" s="2" t="s">
        <v>246</v>
      </c>
      <c r="N66" s="2" t="s">
        <v>246</v>
      </c>
      <c r="O66" s="2" t="s">
        <v>246</v>
      </c>
      <c r="P66" s="2" t="s">
        <v>246</v>
      </c>
      <c r="Q66" s="2" t="s">
        <v>1237</v>
      </c>
      <c r="R66" s="2" t="s">
        <v>246</v>
      </c>
      <c r="S66" s="2" t="s">
        <v>1237</v>
      </c>
      <c r="T66" s="2" t="s">
        <v>116</v>
      </c>
      <c r="U66" s="2" t="s">
        <v>246</v>
      </c>
      <c r="V66" s="2" t="s">
        <v>246</v>
      </c>
      <c r="W66" s="2" t="s">
        <v>246</v>
      </c>
      <c r="X66" s="2" t="s">
        <v>1237</v>
      </c>
      <c r="Y66" s="2" t="s">
        <v>246</v>
      </c>
      <c r="Z66" s="2" t="s">
        <v>1237</v>
      </c>
      <c r="AA66" s="2" t="s">
        <v>116</v>
      </c>
      <c r="AB66" s="2" t="s">
        <v>246</v>
      </c>
      <c r="AC66" s="2" t="s">
        <v>246</v>
      </c>
      <c r="AD66" s="61">
        <v>0</v>
      </c>
      <c r="AE66" s="61">
        <v>0</v>
      </c>
      <c r="AF66" s="61">
        <v>0</v>
      </c>
      <c r="AG66" s="61">
        <v>0</v>
      </c>
      <c r="AH66" s="61">
        <v>0</v>
      </c>
      <c r="AI66" s="61">
        <v>82</v>
      </c>
      <c r="AJ66" s="61">
        <v>0</v>
      </c>
      <c r="AK66" s="61">
        <v>82</v>
      </c>
      <c r="AL66" s="61">
        <v>0</v>
      </c>
      <c r="AM66" s="61">
        <v>27</v>
      </c>
      <c r="AN66" s="61">
        <v>0</v>
      </c>
      <c r="AO66" s="62">
        <f t="shared" si="4"/>
        <v>0</v>
      </c>
      <c r="AP66" s="62">
        <f t="shared" si="5"/>
        <v>0</v>
      </c>
      <c r="AQ66" s="62">
        <f t="shared" si="6"/>
        <v>0</v>
      </c>
      <c r="AR66" s="62">
        <f t="shared" si="7"/>
        <v>82</v>
      </c>
      <c r="AS66" s="20">
        <v>0</v>
      </c>
      <c r="AT66" s="20">
        <v>0</v>
      </c>
      <c r="AU66" s="20">
        <v>0</v>
      </c>
      <c r="AV66" s="20">
        <v>0</v>
      </c>
      <c r="AW66" s="20">
        <v>0</v>
      </c>
      <c r="AX66" s="20">
        <v>0</v>
      </c>
      <c r="AY66" s="20">
        <v>0</v>
      </c>
      <c r="AZ66" s="20">
        <v>0</v>
      </c>
      <c r="BA66" s="20">
        <v>0</v>
      </c>
      <c r="BB66" s="20">
        <v>0</v>
      </c>
      <c r="BC66" s="20">
        <v>0</v>
      </c>
      <c r="BD66" s="20">
        <f t="shared" si="8"/>
        <v>0</v>
      </c>
      <c r="BE66" s="20">
        <v>0</v>
      </c>
      <c r="BF66" s="20">
        <v>0</v>
      </c>
      <c r="BG66" s="20">
        <v>0</v>
      </c>
      <c r="BH66" s="20">
        <v>0</v>
      </c>
      <c r="BI66" s="20">
        <v>0</v>
      </c>
      <c r="BJ66" s="20">
        <v>0</v>
      </c>
      <c r="BK66" s="20">
        <v>0</v>
      </c>
      <c r="BL66" s="20">
        <v>0</v>
      </c>
      <c r="BM66" s="20">
        <v>0</v>
      </c>
      <c r="BN66" s="20">
        <v>0</v>
      </c>
      <c r="BO66" s="20">
        <v>0</v>
      </c>
      <c r="BP66" s="20">
        <f t="shared" si="9"/>
        <v>0</v>
      </c>
      <c r="BQ66" s="20">
        <v>0</v>
      </c>
      <c r="BR66" s="20">
        <v>0</v>
      </c>
      <c r="BS66" s="20">
        <v>0</v>
      </c>
      <c r="BT66" s="20">
        <v>0</v>
      </c>
      <c r="BU66" s="20">
        <v>0</v>
      </c>
      <c r="BV66" s="20">
        <v>0</v>
      </c>
      <c r="BW66" s="20">
        <v>0</v>
      </c>
      <c r="BX66" s="20">
        <v>0</v>
      </c>
      <c r="BY66" s="20">
        <v>0</v>
      </c>
      <c r="BZ66" s="20">
        <v>0</v>
      </c>
      <c r="CA66" s="20">
        <v>0</v>
      </c>
      <c r="CB66" s="20">
        <f t="shared" si="10"/>
        <v>0</v>
      </c>
      <c r="CC66" s="20">
        <v>0</v>
      </c>
      <c r="CD66" s="20">
        <v>0</v>
      </c>
      <c r="CE66" s="20">
        <v>0</v>
      </c>
      <c r="CF66" s="20">
        <v>0</v>
      </c>
      <c r="CG66" s="20">
        <v>0</v>
      </c>
      <c r="CH66" s="20">
        <v>0</v>
      </c>
      <c r="CI66" s="20">
        <v>0</v>
      </c>
      <c r="CJ66" s="20">
        <v>0</v>
      </c>
      <c r="CK66" s="20">
        <v>0</v>
      </c>
      <c r="CL66" s="20">
        <v>0</v>
      </c>
      <c r="CM66" s="20">
        <v>0</v>
      </c>
      <c r="CN66" s="20">
        <f t="shared" si="11"/>
        <v>0</v>
      </c>
      <c r="CO66" s="20">
        <v>0</v>
      </c>
      <c r="CP66" s="20">
        <v>0</v>
      </c>
      <c r="CQ66" s="20">
        <v>0</v>
      </c>
      <c r="CR66" s="20">
        <v>0</v>
      </c>
      <c r="CS66" s="20">
        <v>0</v>
      </c>
      <c r="CT66" s="20">
        <v>0</v>
      </c>
      <c r="CU66" s="20">
        <v>0</v>
      </c>
      <c r="CV66" s="20">
        <v>0</v>
      </c>
      <c r="CW66" s="20">
        <v>0</v>
      </c>
      <c r="CX66" s="20">
        <v>0</v>
      </c>
      <c r="CY66" s="20">
        <v>0</v>
      </c>
      <c r="CZ66" s="20">
        <f t="shared" si="12"/>
        <v>0</v>
      </c>
      <c r="DA66" s="20">
        <v>1</v>
      </c>
      <c r="DB66" s="20">
        <v>1</v>
      </c>
      <c r="DC66" s="20">
        <v>0</v>
      </c>
      <c r="DD66" s="20">
        <v>0</v>
      </c>
      <c r="DE66" s="20">
        <v>1</v>
      </c>
      <c r="DF66" s="20">
        <v>1</v>
      </c>
      <c r="DG66" s="20">
        <v>1</v>
      </c>
      <c r="DH66" s="20">
        <v>1</v>
      </c>
      <c r="DI66" s="20">
        <v>1</v>
      </c>
      <c r="DJ66" s="20">
        <v>1</v>
      </c>
      <c r="DK66" s="20">
        <v>1</v>
      </c>
      <c r="DL66" s="20">
        <f t="shared" si="13"/>
        <v>9</v>
      </c>
      <c r="DM66" s="20">
        <v>0</v>
      </c>
      <c r="DN66" s="20">
        <v>0</v>
      </c>
      <c r="DO66" s="20">
        <v>0</v>
      </c>
      <c r="DP66" s="20">
        <v>0</v>
      </c>
      <c r="DQ66" s="20">
        <v>0</v>
      </c>
      <c r="DR66" s="20">
        <v>0</v>
      </c>
      <c r="DS66" s="20">
        <v>0</v>
      </c>
      <c r="DT66" s="20">
        <v>0</v>
      </c>
      <c r="DU66" s="20">
        <v>0</v>
      </c>
      <c r="DV66" s="20">
        <v>0</v>
      </c>
      <c r="DW66" s="20">
        <v>0</v>
      </c>
      <c r="DX66" s="20">
        <f t="shared" si="14"/>
        <v>0</v>
      </c>
      <c r="DY66" s="20">
        <v>1</v>
      </c>
      <c r="DZ66" s="20">
        <v>1</v>
      </c>
      <c r="EA66" s="20">
        <v>1</v>
      </c>
      <c r="EB66" s="20">
        <v>1</v>
      </c>
      <c r="EC66" s="20">
        <v>1</v>
      </c>
      <c r="ED66" s="20">
        <v>0</v>
      </c>
      <c r="EE66" s="20">
        <v>1</v>
      </c>
      <c r="EF66" s="20">
        <v>1</v>
      </c>
      <c r="EG66" s="20">
        <v>0</v>
      </c>
      <c r="EH66" s="20">
        <v>1</v>
      </c>
      <c r="EI66" s="20">
        <v>1</v>
      </c>
      <c r="EJ66" s="20">
        <f t="shared" si="15"/>
        <v>9</v>
      </c>
      <c r="EK66" s="20">
        <v>0</v>
      </c>
      <c r="EL66" s="20">
        <v>0</v>
      </c>
      <c r="EM66" s="20">
        <v>0</v>
      </c>
      <c r="EN66" s="20">
        <v>0</v>
      </c>
      <c r="EO66" s="20">
        <v>0</v>
      </c>
      <c r="EP66" s="20">
        <v>0</v>
      </c>
      <c r="EQ66" s="20">
        <v>0</v>
      </c>
      <c r="ER66" s="20">
        <v>0</v>
      </c>
      <c r="ES66" s="20">
        <v>0</v>
      </c>
      <c r="ET66" s="20">
        <v>0</v>
      </c>
      <c r="EU66" s="20">
        <v>0</v>
      </c>
      <c r="EV66" s="20">
        <f t="shared" si="16"/>
        <v>0</v>
      </c>
      <c r="EW66" s="20">
        <v>0</v>
      </c>
      <c r="EX66" s="20">
        <v>0</v>
      </c>
      <c r="EY66" s="20">
        <v>0</v>
      </c>
      <c r="EZ66" s="20">
        <v>0</v>
      </c>
      <c r="FA66" s="20">
        <v>1</v>
      </c>
      <c r="FB66" s="20">
        <v>1</v>
      </c>
      <c r="FC66" s="20">
        <v>0</v>
      </c>
      <c r="FD66" s="20">
        <v>1</v>
      </c>
      <c r="FE66" s="20">
        <v>0</v>
      </c>
      <c r="FF66" s="20">
        <v>0</v>
      </c>
      <c r="FG66" s="20">
        <v>0</v>
      </c>
      <c r="FH66" s="20">
        <f t="shared" si="17"/>
        <v>3</v>
      </c>
      <c r="FI66" s="20">
        <v>0</v>
      </c>
      <c r="FJ66" s="20">
        <v>0</v>
      </c>
      <c r="FK66" s="20">
        <v>0</v>
      </c>
      <c r="FL66" s="20">
        <v>0</v>
      </c>
      <c r="FM66" s="20">
        <v>0</v>
      </c>
      <c r="FN66" s="20">
        <v>0</v>
      </c>
      <c r="FO66" s="20">
        <v>0</v>
      </c>
      <c r="FP66" s="20">
        <v>0</v>
      </c>
      <c r="FQ66" s="20">
        <v>0</v>
      </c>
      <c r="FR66" s="20">
        <v>0</v>
      </c>
      <c r="FS66" s="20">
        <v>0</v>
      </c>
      <c r="FT66" s="20">
        <f t="shared" si="18"/>
        <v>0</v>
      </c>
      <c r="FU66" s="20" t="s">
        <v>1074</v>
      </c>
      <c r="FV66" s="20">
        <f t="shared" si="19"/>
        <v>0</v>
      </c>
      <c r="FW66" s="20">
        <f t="shared" si="20"/>
        <v>0</v>
      </c>
      <c r="FX66" s="20">
        <f t="shared" si="21"/>
        <v>0</v>
      </c>
      <c r="FY66" s="20">
        <f t="shared" si="22"/>
        <v>0</v>
      </c>
      <c r="FZ66" s="20">
        <f t="shared" si="23"/>
        <v>0</v>
      </c>
      <c r="GA66" s="20">
        <f t="shared" si="24"/>
        <v>0</v>
      </c>
      <c r="GB66" s="20">
        <f t="shared" si="25"/>
        <v>0</v>
      </c>
      <c r="GC66" s="20">
        <f t="shared" si="26"/>
        <v>0</v>
      </c>
      <c r="GD66" s="20">
        <f t="shared" si="27"/>
        <v>0</v>
      </c>
      <c r="GE66" s="20">
        <f t="shared" si="28"/>
        <v>0</v>
      </c>
      <c r="GF66" s="20">
        <f t="shared" si="29"/>
        <v>0</v>
      </c>
      <c r="GG66" s="64">
        <f t="shared" si="30"/>
        <v>0</v>
      </c>
      <c r="GH66" s="20">
        <f t="shared" si="31"/>
        <v>0</v>
      </c>
      <c r="GI66" s="20">
        <f t="shared" si="32"/>
        <v>0</v>
      </c>
      <c r="GJ66" s="20">
        <f t="shared" si="33"/>
        <v>0</v>
      </c>
      <c r="GK66" s="20">
        <f t="shared" si="34"/>
        <v>0</v>
      </c>
      <c r="GL66" s="20">
        <f t="shared" si="35"/>
        <v>0</v>
      </c>
      <c r="GM66" s="20">
        <f t="shared" si="36"/>
        <v>0</v>
      </c>
      <c r="GN66" s="20">
        <f t="shared" si="37"/>
        <v>0</v>
      </c>
      <c r="GO66" s="20">
        <f t="shared" si="38"/>
        <v>0</v>
      </c>
      <c r="GP66" s="20">
        <f t="shared" si="39"/>
        <v>0</v>
      </c>
      <c r="GQ66" s="20">
        <f t="shared" si="40"/>
        <v>0</v>
      </c>
      <c r="GR66" s="20">
        <f t="shared" si="41"/>
        <v>0</v>
      </c>
      <c r="GS66" s="64">
        <f t="shared" si="42"/>
        <v>0</v>
      </c>
      <c r="GT66" s="20">
        <f t="shared" si="43"/>
        <v>0</v>
      </c>
      <c r="GU66" s="20">
        <f t="shared" si="44"/>
        <v>0</v>
      </c>
      <c r="GV66" s="20">
        <f t="shared" si="45"/>
        <v>0</v>
      </c>
      <c r="GW66" s="20">
        <f t="shared" si="46"/>
        <v>0</v>
      </c>
      <c r="GX66" s="20">
        <f t="shared" si="47"/>
        <v>0</v>
      </c>
      <c r="GY66" s="20">
        <f t="shared" si="48"/>
        <v>0</v>
      </c>
      <c r="GZ66" s="20">
        <f t="shared" si="49"/>
        <v>0</v>
      </c>
      <c r="HA66" s="20">
        <f t="shared" si="50"/>
        <v>0</v>
      </c>
      <c r="HB66" s="20">
        <f t="shared" si="51"/>
        <v>0</v>
      </c>
      <c r="HC66" s="20">
        <f t="shared" si="52"/>
        <v>0</v>
      </c>
      <c r="HD66" s="20">
        <f t="shared" si="53"/>
        <v>0</v>
      </c>
      <c r="HE66" s="64">
        <f t="shared" si="54"/>
        <v>0</v>
      </c>
      <c r="HF66" s="20">
        <f t="shared" si="55"/>
        <v>1</v>
      </c>
      <c r="HG66" s="20">
        <f t="shared" si="56"/>
        <v>1</v>
      </c>
      <c r="HH66" s="20">
        <f t="shared" si="57"/>
        <v>1</v>
      </c>
      <c r="HI66" s="20">
        <f t="shared" si="58"/>
        <v>1</v>
      </c>
      <c r="HJ66" s="20">
        <f t="shared" si="59"/>
        <v>1</v>
      </c>
      <c r="HK66" s="20">
        <f t="shared" si="60"/>
        <v>0</v>
      </c>
      <c r="HL66" s="20">
        <f t="shared" si="61"/>
        <v>1</v>
      </c>
      <c r="HM66" s="20">
        <f t="shared" si="62"/>
        <v>1</v>
      </c>
      <c r="HN66" s="20">
        <f t="shared" si="63"/>
        <v>0</v>
      </c>
      <c r="HO66" s="20">
        <f t="shared" si="64"/>
        <v>1</v>
      </c>
      <c r="HP66" s="20">
        <f t="shared" si="65"/>
        <v>1</v>
      </c>
      <c r="HQ66" s="64">
        <f t="shared" si="66"/>
        <v>9</v>
      </c>
      <c r="HR66" s="20" t="s">
        <v>1074</v>
      </c>
    </row>
    <row r="67" spans="1:226" ht="12.6" customHeight="1" x14ac:dyDescent="0.2">
      <c r="A67" s="20" t="s">
        <v>917</v>
      </c>
      <c r="B67" s="2" t="s">
        <v>106</v>
      </c>
      <c r="C67" s="2" t="s">
        <v>932</v>
      </c>
      <c r="D67" s="2" t="s">
        <v>1180</v>
      </c>
      <c r="E67" s="2" t="s">
        <v>845</v>
      </c>
      <c r="F67" s="2" t="s">
        <v>13</v>
      </c>
      <c r="G67" s="2" t="s">
        <v>1072</v>
      </c>
      <c r="H67" s="2">
        <v>7</v>
      </c>
      <c r="I67" s="2">
        <v>22</v>
      </c>
      <c r="J67" s="21">
        <v>2024</v>
      </c>
      <c r="K67" s="2" t="s">
        <v>246</v>
      </c>
      <c r="L67" s="2" t="s">
        <v>246</v>
      </c>
      <c r="M67" s="2" t="s">
        <v>246</v>
      </c>
      <c r="N67" s="2" t="s">
        <v>246</v>
      </c>
      <c r="O67" s="2" t="s">
        <v>246</v>
      </c>
      <c r="P67" s="2" t="s">
        <v>246</v>
      </c>
      <c r="Q67" s="2" t="s">
        <v>1237</v>
      </c>
      <c r="R67" s="2" t="s">
        <v>246</v>
      </c>
      <c r="S67" s="2" t="s">
        <v>1237</v>
      </c>
      <c r="T67" s="2" t="s">
        <v>116</v>
      </c>
      <c r="U67" s="2" t="s">
        <v>246</v>
      </c>
      <c r="V67" s="2" t="s">
        <v>246</v>
      </c>
      <c r="W67" s="2" t="s">
        <v>246</v>
      </c>
      <c r="X67" s="2" t="s">
        <v>1237</v>
      </c>
      <c r="Y67" s="2" t="s">
        <v>246</v>
      </c>
      <c r="Z67" s="2" t="s">
        <v>1237</v>
      </c>
      <c r="AA67" s="2" t="s">
        <v>116</v>
      </c>
      <c r="AB67" s="2" t="s">
        <v>246</v>
      </c>
      <c r="AC67" s="2" t="s">
        <v>246</v>
      </c>
      <c r="AD67" s="61">
        <v>0</v>
      </c>
      <c r="AE67" s="61">
        <v>0</v>
      </c>
      <c r="AF67" s="61">
        <v>0</v>
      </c>
      <c r="AG67" s="61">
        <v>0</v>
      </c>
      <c r="AH67" s="61">
        <v>0</v>
      </c>
      <c r="AI67" s="61">
        <v>100</v>
      </c>
      <c r="AJ67" s="61">
        <v>9</v>
      </c>
      <c r="AK67" s="61">
        <v>82</v>
      </c>
      <c r="AL67" s="61">
        <v>0</v>
      </c>
      <c r="AM67" s="61">
        <v>82</v>
      </c>
      <c r="AN67" s="61">
        <v>9</v>
      </c>
      <c r="AO67" s="62">
        <f t="shared" ref="AO67:AO130" si="67">ROUND(100*(GG67/11),0)</f>
        <v>0</v>
      </c>
      <c r="AP67" s="62">
        <f t="shared" ref="AP67:AP130" si="68">ROUND(100*(GS67/11),0)</f>
        <v>0</v>
      </c>
      <c r="AQ67" s="62">
        <f t="shared" ref="AQ67:AQ130" si="69">ROUND(100*(HE67/11),0)</f>
        <v>0</v>
      </c>
      <c r="AR67" s="62">
        <f t="shared" ref="AR67:AR130" si="70">ROUND(100*(HQ67/11),0)</f>
        <v>82</v>
      </c>
      <c r="AS67" s="20">
        <v>0</v>
      </c>
      <c r="AT67" s="20">
        <v>0</v>
      </c>
      <c r="AU67" s="20">
        <v>0</v>
      </c>
      <c r="AV67" s="20">
        <v>0</v>
      </c>
      <c r="AW67" s="20">
        <v>0</v>
      </c>
      <c r="AX67" s="20">
        <v>0</v>
      </c>
      <c r="AY67" s="20">
        <v>0</v>
      </c>
      <c r="AZ67" s="20">
        <v>0</v>
      </c>
      <c r="BA67" s="20">
        <v>0</v>
      </c>
      <c r="BB67" s="20">
        <v>0</v>
      </c>
      <c r="BC67" s="20">
        <v>0</v>
      </c>
      <c r="BD67" s="20">
        <f t="shared" ref="BD67:BD130" si="71">SUM(AS67:BC67)</f>
        <v>0</v>
      </c>
      <c r="BE67" s="20">
        <v>0</v>
      </c>
      <c r="BF67" s="20">
        <v>0</v>
      </c>
      <c r="BG67" s="20">
        <v>0</v>
      </c>
      <c r="BH67" s="20">
        <v>0</v>
      </c>
      <c r="BI67" s="20">
        <v>0</v>
      </c>
      <c r="BJ67" s="20">
        <v>0</v>
      </c>
      <c r="BK67" s="20">
        <v>0</v>
      </c>
      <c r="BL67" s="20">
        <v>0</v>
      </c>
      <c r="BM67" s="20">
        <v>0</v>
      </c>
      <c r="BN67" s="20">
        <v>0</v>
      </c>
      <c r="BO67" s="20">
        <v>0</v>
      </c>
      <c r="BP67" s="20">
        <f t="shared" ref="BP67:BP130" si="72">SUM(BE67:BO67)</f>
        <v>0</v>
      </c>
      <c r="BQ67" s="20">
        <v>0</v>
      </c>
      <c r="BR67" s="20">
        <v>0</v>
      </c>
      <c r="BS67" s="20">
        <v>0</v>
      </c>
      <c r="BT67" s="20">
        <v>0</v>
      </c>
      <c r="BU67" s="20">
        <v>0</v>
      </c>
      <c r="BV67" s="20">
        <v>0</v>
      </c>
      <c r="BW67" s="20">
        <v>0</v>
      </c>
      <c r="BX67" s="20">
        <v>0</v>
      </c>
      <c r="BY67" s="20">
        <v>0</v>
      </c>
      <c r="BZ67" s="20">
        <v>0</v>
      </c>
      <c r="CA67" s="20">
        <v>0</v>
      </c>
      <c r="CB67" s="20">
        <f t="shared" ref="CB67:CB130" si="73">SUM(BQ67:CA67)</f>
        <v>0</v>
      </c>
      <c r="CC67" s="20">
        <v>0</v>
      </c>
      <c r="CD67" s="20">
        <v>0</v>
      </c>
      <c r="CE67" s="20">
        <v>0</v>
      </c>
      <c r="CF67" s="20">
        <v>0</v>
      </c>
      <c r="CG67" s="20">
        <v>0</v>
      </c>
      <c r="CH67" s="20">
        <v>0</v>
      </c>
      <c r="CI67" s="20">
        <v>0</v>
      </c>
      <c r="CJ67" s="20">
        <v>0</v>
      </c>
      <c r="CK67" s="20">
        <v>0</v>
      </c>
      <c r="CL67" s="20">
        <v>0</v>
      </c>
      <c r="CM67" s="20">
        <v>0</v>
      </c>
      <c r="CN67" s="20">
        <f t="shared" ref="CN67:CN130" si="74">SUM(CC67:CM67)</f>
        <v>0</v>
      </c>
      <c r="CO67" s="20">
        <v>0</v>
      </c>
      <c r="CP67" s="20">
        <v>0</v>
      </c>
      <c r="CQ67" s="20">
        <v>0</v>
      </c>
      <c r="CR67" s="20">
        <v>0</v>
      </c>
      <c r="CS67" s="20">
        <v>0</v>
      </c>
      <c r="CT67" s="20">
        <v>0</v>
      </c>
      <c r="CU67" s="20">
        <v>0</v>
      </c>
      <c r="CV67" s="20">
        <v>0</v>
      </c>
      <c r="CW67" s="20">
        <v>0</v>
      </c>
      <c r="CX67" s="20">
        <v>0</v>
      </c>
      <c r="CY67" s="20">
        <v>0</v>
      </c>
      <c r="CZ67" s="20">
        <f t="shared" ref="CZ67:CZ130" si="75">SUM(CO67:CY67)</f>
        <v>0</v>
      </c>
      <c r="DA67" s="20">
        <v>1</v>
      </c>
      <c r="DB67" s="20">
        <v>1</v>
      </c>
      <c r="DC67" s="20">
        <v>1</v>
      </c>
      <c r="DD67" s="20">
        <v>1</v>
      </c>
      <c r="DE67" s="20">
        <v>1</v>
      </c>
      <c r="DF67" s="20">
        <v>1</v>
      </c>
      <c r="DG67" s="20">
        <v>1</v>
      </c>
      <c r="DH67" s="20">
        <v>1</v>
      </c>
      <c r="DI67" s="20">
        <v>1</v>
      </c>
      <c r="DJ67" s="20">
        <v>1</v>
      </c>
      <c r="DK67" s="20">
        <v>1</v>
      </c>
      <c r="DL67" s="20">
        <f t="shared" ref="DL67:DL130" si="76">SUM(DA67:DK67)</f>
        <v>11</v>
      </c>
      <c r="DM67" s="20">
        <v>0</v>
      </c>
      <c r="DN67" s="20">
        <v>0</v>
      </c>
      <c r="DO67" s="20">
        <v>0</v>
      </c>
      <c r="DP67" s="20">
        <v>0</v>
      </c>
      <c r="DQ67" s="20">
        <v>0</v>
      </c>
      <c r="DR67" s="20">
        <v>1</v>
      </c>
      <c r="DS67" s="20">
        <v>0</v>
      </c>
      <c r="DT67" s="20">
        <v>0</v>
      </c>
      <c r="DU67" s="20">
        <v>0</v>
      </c>
      <c r="DV67" s="20">
        <v>0</v>
      </c>
      <c r="DW67" s="20">
        <v>0</v>
      </c>
      <c r="DX67" s="20">
        <f t="shared" ref="DX67:DX130" si="77">SUM(DM67:DW67)</f>
        <v>1</v>
      </c>
      <c r="DY67" s="20">
        <v>0</v>
      </c>
      <c r="DZ67" s="20">
        <v>0</v>
      </c>
      <c r="EA67" s="20">
        <v>1</v>
      </c>
      <c r="EB67" s="20">
        <v>1</v>
      </c>
      <c r="EC67" s="20">
        <v>1</v>
      </c>
      <c r="ED67" s="20">
        <v>1</v>
      </c>
      <c r="EE67" s="20">
        <v>1</v>
      </c>
      <c r="EF67" s="20">
        <v>1</v>
      </c>
      <c r="EG67" s="20">
        <v>1</v>
      </c>
      <c r="EH67" s="20">
        <v>1</v>
      </c>
      <c r="EI67" s="20">
        <v>1</v>
      </c>
      <c r="EJ67" s="20">
        <f t="shared" ref="EJ67:EJ130" si="78">SUM(DY67:EI67)</f>
        <v>9</v>
      </c>
      <c r="EK67" s="20">
        <v>0</v>
      </c>
      <c r="EL67" s="20">
        <v>0</v>
      </c>
      <c r="EM67" s="20">
        <v>0</v>
      </c>
      <c r="EN67" s="20">
        <v>0</v>
      </c>
      <c r="EO67" s="20">
        <v>0</v>
      </c>
      <c r="EP67" s="20">
        <v>0</v>
      </c>
      <c r="EQ67" s="20">
        <v>0</v>
      </c>
      <c r="ER67" s="20">
        <v>0</v>
      </c>
      <c r="ES67" s="20">
        <v>0</v>
      </c>
      <c r="ET67" s="20">
        <v>0</v>
      </c>
      <c r="EU67" s="20">
        <v>0</v>
      </c>
      <c r="EV67" s="20">
        <f t="shared" ref="EV67:EV130" si="79">SUM(EK67:EU67)</f>
        <v>0</v>
      </c>
      <c r="EW67" s="20">
        <v>1</v>
      </c>
      <c r="EX67" s="20">
        <v>1</v>
      </c>
      <c r="EY67" s="20">
        <v>1</v>
      </c>
      <c r="EZ67" s="20">
        <v>1</v>
      </c>
      <c r="FA67" s="20">
        <v>1</v>
      </c>
      <c r="FB67" s="20">
        <v>1</v>
      </c>
      <c r="FC67" s="20">
        <v>1</v>
      </c>
      <c r="FD67" s="20">
        <v>0</v>
      </c>
      <c r="FE67" s="20">
        <v>1</v>
      </c>
      <c r="FF67" s="20">
        <v>0</v>
      </c>
      <c r="FG67" s="20">
        <v>1</v>
      </c>
      <c r="FH67" s="20">
        <f t="shared" ref="FH67:FH130" si="80">SUM(EW67:FG67)</f>
        <v>9</v>
      </c>
      <c r="FI67" s="20">
        <v>0</v>
      </c>
      <c r="FJ67" s="20">
        <v>1</v>
      </c>
      <c r="FK67" s="20">
        <v>0</v>
      </c>
      <c r="FL67" s="20">
        <v>0</v>
      </c>
      <c r="FM67" s="20">
        <v>0</v>
      </c>
      <c r="FN67" s="20">
        <v>0</v>
      </c>
      <c r="FO67" s="20">
        <v>0</v>
      </c>
      <c r="FP67" s="20">
        <v>0</v>
      </c>
      <c r="FQ67" s="20">
        <v>0</v>
      </c>
      <c r="FR67" s="20">
        <v>0</v>
      </c>
      <c r="FS67" s="20">
        <v>0</v>
      </c>
      <c r="FT67" s="20">
        <f t="shared" ref="FT67:FT130" si="81">SUM(FI67:FS67)</f>
        <v>1</v>
      </c>
      <c r="FU67" s="20" t="s">
        <v>1074</v>
      </c>
      <c r="FV67" s="20">
        <f t="shared" ref="FV67:FV130" si="82">MAX(BE67,BQ67)</f>
        <v>0</v>
      </c>
      <c r="FW67" s="20">
        <f t="shared" ref="FW67:FW130" si="83">MAX(BF67,BR67)</f>
        <v>0</v>
      </c>
      <c r="FX67" s="20">
        <f t="shared" ref="FX67:FX130" si="84">MAX(BG67,BS67)</f>
        <v>0</v>
      </c>
      <c r="FY67" s="20">
        <f t="shared" ref="FY67:FY130" si="85">MAX(BH67,BT67)</f>
        <v>0</v>
      </c>
      <c r="FZ67" s="20">
        <f t="shared" ref="FZ67:FZ130" si="86">MAX(BI67,BU67)</f>
        <v>0</v>
      </c>
      <c r="GA67" s="20">
        <f t="shared" ref="GA67:GA130" si="87">MAX(BJ67,BV67)</f>
        <v>0</v>
      </c>
      <c r="GB67" s="20">
        <f t="shared" ref="GB67:GB130" si="88">MAX(BK67,BW67)</f>
        <v>0</v>
      </c>
      <c r="GC67" s="20">
        <f t="shared" ref="GC67:GC130" si="89">MAX(BL67,BX67)</f>
        <v>0</v>
      </c>
      <c r="GD67" s="20">
        <f t="shared" ref="GD67:GD130" si="90">MAX(BM67,BY67)</f>
        <v>0</v>
      </c>
      <c r="GE67" s="20">
        <f t="shared" ref="GE67:GE130" si="91">MAX(BN67,BZ67)</f>
        <v>0</v>
      </c>
      <c r="GF67" s="20">
        <f t="shared" ref="GF67:GF130" si="92">MAX(BO67,CA67)</f>
        <v>0</v>
      </c>
      <c r="GG67" s="64">
        <f t="shared" ref="GG67:GG130" si="93">SUM(FV67:GF67)</f>
        <v>0</v>
      </c>
      <c r="GH67" s="20">
        <f t="shared" ref="GH67:GH130" si="94">MAX(CC67,CO67)</f>
        <v>0</v>
      </c>
      <c r="GI67" s="20">
        <f t="shared" ref="GI67:GI130" si="95">MAX(CD67,CP67)</f>
        <v>0</v>
      </c>
      <c r="GJ67" s="20">
        <f t="shared" ref="GJ67:GJ130" si="96">MAX(CE67,CQ67)</f>
        <v>0</v>
      </c>
      <c r="GK67" s="20">
        <f t="shared" ref="GK67:GK130" si="97">MAX(CF67,CR67)</f>
        <v>0</v>
      </c>
      <c r="GL67" s="20">
        <f t="shared" ref="GL67:GL130" si="98">MAX(CG67,CS67)</f>
        <v>0</v>
      </c>
      <c r="GM67" s="20">
        <f t="shared" ref="GM67:GM130" si="99">MAX(CH67,CT67)</f>
        <v>0</v>
      </c>
      <c r="GN67" s="20">
        <f t="shared" ref="GN67:GN130" si="100">MAX(CI67,CU67)</f>
        <v>0</v>
      </c>
      <c r="GO67" s="20">
        <f t="shared" ref="GO67:GO130" si="101">MAX(CJ67,CV67)</f>
        <v>0</v>
      </c>
      <c r="GP67" s="20">
        <f t="shared" ref="GP67:GP130" si="102">MAX(CK67,CW67)</f>
        <v>0</v>
      </c>
      <c r="GQ67" s="20">
        <f t="shared" ref="GQ67:GQ130" si="103">MAX(CL67,CX67)</f>
        <v>0</v>
      </c>
      <c r="GR67" s="20">
        <f t="shared" ref="GR67:GR130" si="104">MAX(CM67,CY67)</f>
        <v>0</v>
      </c>
      <c r="GS67" s="64">
        <f t="shared" ref="GS67:GS130" si="105">SUM(GH67:GR67)</f>
        <v>0</v>
      </c>
      <c r="GT67" s="20">
        <f t="shared" ref="GT67:GT130" si="106">MAX(FV67,GH67)</f>
        <v>0</v>
      </c>
      <c r="GU67" s="20">
        <f t="shared" ref="GU67:GU130" si="107">MAX(FW67,GI67)</f>
        <v>0</v>
      </c>
      <c r="GV67" s="20">
        <f t="shared" ref="GV67:GV130" si="108">MAX(FX67,GJ67)</f>
        <v>0</v>
      </c>
      <c r="GW67" s="20">
        <f t="shared" ref="GW67:GW130" si="109">MAX(FY67,GK67)</f>
        <v>0</v>
      </c>
      <c r="GX67" s="20">
        <f t="shared" ref="GX67:GX130" si="110">MAX(FZ67,GL67)</f>
        <v>0</v>
      </c>
      <c r="GY67" s="20">
        <f t="shared" ref="GY67:GY130" si="111">MAX(GA67,GM67)</f>
        <v>0</v>
      </c>
      <c r="GZ67" s="20">
        <f t="shared" ref="GZ67:GZ130" si="112">MAX(GB67,GN67)</f>
        <v>0</v>
      </c>
      <c r="HA67" s="20">
        <f t="shared" ref="HA67:HA130" si="113">MAX(GC67,GO67)</f>
        <v>0</v>
      </c>
      <c r="HB67" s="20">
        <f t="shared" ref="HB67:HB130" si="114">MAX(GD67,GP67)</f>
        <v>0</v>
      </c>
      <c r="HC67" s="20">
        <f t="shared" ref="HC67:HC130" si="115">MAX(GE67,GQ67)</f>
        <v>0</v>
      </c>
      <c r="HD67" s="20">
        <f t="shared" ref="HD67:HD130" si="116">MAX(GF67,GR67)</f>
        <v>0</v>
      </c>
      <c r="HE67" s="64">
        <f t="shared" ref="HE67:HE130" si="117">SUM(GT67:HD67)</f>
        <v>0</v>
      </c>
      <c r="HF67" s="20">
        <f t="shared" ref="HF67:HF130" si="118">MAX(DM67,DY67)</f>
        <v>0</v>
      </c>
      <c r="HG67" s="20">
        <f t="shared" ref="HG67:HG130" si="119">MAX(DN67,DZ67)</f>
        <v>0</v>
      </c>
      <c r="HH67" s="20">
        <f t="shared" ref="HH67:HH130" si="120">MAX(DO67,EA67)</f>
        <v>1</v>
      </c>
      <c r="HI67" s="20">
        <f t="shared" ref="HI67:HI130" si="121">MAX(DP67,EB67)</f>
        <v>1</v>
      </c>
      <c r="HJ67" s="20">
        <f t="shared" ref="HJ67:HJ130" si="122">MAX(DQ67,EC67)</f>
        <v>1</v>
      </c>
      <c r="HK67" s="20">
        <f t="shared" ref="HK67:HK130" si="123">MAX(DR67,ED67)</f>
        <v>1</v>
      </c>
      <c r="HL67" s="20">
        <f t="shared" ref="HL67:HL130" si="124">MAX(DS67,EE67)</f>
        <v>1</v>
      </c>
      <c r="HM67" s="20">
        <f t="shared" ref="HM67:HM130" si="125">MAX(DT67,EF67)</f>
        <v>1</v>
      </c>
      <c r="HN67" s="20">
        <f t="shared" ref="HN67:HN130" si="126">MAX(DU67,EG67)</f>
        <v>1</v>
      </c>
      <c r="HO67" s="20">
        <f t="shared" ref="HO67:HO130" si="127">MAX(DV67,EH67)</f>
        <v>1</v>
      </c>
      <c r="HP67" s="20">
        <f t="shared" ref="HP67:HP130" si="128">MAX(DW67,EI67)</f>
        <v>1</v>
      </c>
      <c r="HQ67" s="64">
        <f t="shared" ref="HQ67:HQ130" si="129">SUM(HF67:HP67)</f>
        <v>9</v>
      </c>
      <c r="HR67" s="20" t="s">
        <v>1074</v>
      </c>
    </row>
    <row r="68" spans="1:226" ht="12.6" customHeight="1" x14ac:dyDescent="0.2">
      <c r="A68" s="20" t="s">
        <v>917</v>
      </c>
      <c r="B68" s="2" t="s">
        <v>113</v>
      </c>
      <c r="C68" s="2" t="s">
        <v>933</v>
      </c>
      <c r="D68" s="2" t="s">
        <v>1180</v>
      </c>
      <c r="E68" s="2" t="s">
        <v>845</v>
      </c>
      <c r="F68" s="2" t="s">
        <v>13</v>
      </c>
      <c r="G68" s="2" t="s">
        <v>1072</v>
      </c>
      <c r="H68" s="2">
        <v>7</v>
      </c>
      <c r="I68" s="2">
        <v>22</v>
      </c>
      <c r="J68" s="21">
        <v>2024</v>
      </c>
      <c r="K68" s="2" t="s">
        <v>246</v>
      </c>
      <c r="L68" s="2" t="s">
        <v>246</v>
      </c>
      <c r="M68" s="2" t="s">
        <v>246</v>
      </c>
      <c r="N68" s="2" t="s">
        <v>246</v>
      </c>
      <c r="O68" s="2" t="s">
        <v>246</v>
      </c>
      <c r="P68" s="2" t="s">
        <v>116</v>
      </c>
      <c r="Q68" s="2" t="s">
        <v>1236</v>
      </c>
      <c r="R68" s="2" t="s">
        <v>246</v>
      </c>
      <c r="S68" s="2" t="s">
        <v>1237</v>
      </c>
      <c r="T68" s="2" t="s">
        <v>116</v>
      </c>
      <c r="U68" s="2" t="s">
        <v>246</v>
      </c>
      <c r="V68" s="2" t="s">
        <v>246</v>
      </c>
      <c r="W68" s="2" t="s">
        <v>116</v>
      </c>
      <c r="X68" s="2" t="s">
        <v>1236</v>
      </c>
      <c r="Y68" s="2" t="s">
        <v>246</v>
      </c>
      <c r="Z68" s="2" t="s">
        <v>1237</v>
      </c>
      <c r="AA68" s="2" t="s">
        <v>116</v>
      </c>
      <c r="AB68" s="2" t="s">
        <v>246</v>
      </c>
      <c r="AC68" s="2" t="s">
        <v>246</v>
      </c>
      <c r="AD68" s="61">
        <v>0</v>
      </c>
      <c r="AE68" s="61">
        <v>0</v>
      </c>
      <c r="AF68" s="61">
        <v>0</v>
      </c>
      <c r="AG68" s="61">
        <v>0</v>
      </c>
      <c r="AH68" s="61">
        <v>0</v>
      </c>
      <c r="AI68" s="61">
        <v>27</v>
      </c>
      <c r="AJ68" s="61">
        <v>0</v>
      </c>
      <c r="AK68" s="61">
        <v>55</v>
      </c>
      <c r="AL68" s="61">
        <v>0</v>
      </c>
      <c r="AM68" s="61">
        <v>100</v>
      </c>
      <c r="AN68" s="61">
        <v>0</v>
      </c>
      <c r="AO68" s="62">
        <f t="shared" si="67"/>
        <v>0</v>
      </c>
      <c r="AP68" s="62">
        <f t="shared" si="68"/>
        <v>0</v>
      </c>
      <c r="AQ68" s="62">
        <f t="shared" si="69"/>
        <v>0</v>
      </c>
      <c r="AR68" s="62">
        <f t="shared" si="70"/>
        <v>55</v>
      </c>
      <c r="AS68" s="20">
        <v>0</v>
      </c>
      <c r="AT68" s="20">
        <v>0</v>
      </c>
      <c r="AU68" s="20">
        <v>0</v>
      </c>
      <c r="AV68" s="20">
        <v>0</v>
      </c>
      <c r="AW68" s="20">
        <v>0</v>
      </c>
      <c r="AX68" s="20">
        <v>0</v>
      </c>
      <c r="AY68" s="20">
        <v>0</v>
      </c>
      <c r="AZ68" s="20">
        <v>0</v>
      </c>
      <c r="BA68" s="20">
        <v>0</v>
      </c>
      <c r="BB68" s="20">
        <v>0</v>
      </c>
      <c r="BC68" s="20">
        <v>0</v>
      </c>
      <c r="BD68" s="20">
        <f t="shared" si="71"/>
        <v>0</v>
      </c>
      <c r="BE68" s="20">
        <v>0</v>
      </c>
      <c r="BF68" s="20">
        <v>0</v>
      </c>
      <c r="BG68" s="20">
        <v>0</v>
      </c>
      <c r="BH68" s="20">
        <v>0</v>
      </c>
      <c r="BI68" s="20">
        <v>0</v>
      </c>
      <c r="BJ68" s="20">
        <v>0</v>
      </c>
      <c r="BK68" s="20">
        <v>0</v>
      </c>
      <c r="BL68" s="20">
        <v>0</v>
      </c>
      <c r="BM68" s="20">
        <v>0</v>
      </c>
      <c r="BN68" s="20">
        <v>0</v>
      </c>
      <c r="BO68" s="20">
        <v>0</v>
      </c>
      <c r="BP68" s="20">
        <f t="shared" si="72"/>
        <v>0</v>
      </c>
      <c r="BQ68" s="20">
        <v>0</v>
      </c>
      <c r="BR68" s="20">
        <v>0</v>
      </c>
      <c r="BS68" s="20">
        <v>0</v>
      </c>
      <c r="BT68" s="20">
        <v>0</v>
      </c>
      <c r="BU68" s="20">
        <v>0</v>
      </c>
      <c r="BV68" s="20">
        <v>0</v>
      </c>
      <c r="BW68" s="20">
        <v>0</v>
      </c>
      <c r="BX68" s="20">
        <v>0</v>
      </c>
      <c r="BY68" s="20">
        <v>0</v>
      </c>
      <c r="BZ68" s="20">
        <v>0</v>
      </c>
      <c r="CA68" s="20">
        <v>0</v>
      </c>
      <c r="CB68" s="20">
        <f t="shared" si="73"/>
        <v>0</v>
      </c>
      <c r="CC68" s="20">
        <v>0</v>
      </c>
      <c r="CD68" s="20">
        <v>0</v>
      </c>
      <c r="CE68" s="20">
        <v>0</v>
      </c>
      <c r="CF68" s="20">
        <v>0</v>
      </c>
      <c r="CG68" s="20">
        <v>0</v>
      </c>
      <c r="CH68" s="20">
        <v>0</v>
      </c>
      <c r="CI68" s="20">
        <v>0</v>
      </c>
      <c r="CJ68" s="20">
        <v>0</v>
      </c>
      <c r="CK68" s="20">
        <v>0</v>
      </c>
      <c r="CL68" s="20">
        <v>0</v>
      </c>
      <c r="CM68" s="20">
        <v>0</v>
      </c>
      <c r="CN68" s="20">
        <f t="shared" si="74"/>
        <v>0</v>
      </c>
      <c r="CO68" s="20">
        <v>0</v>
      </c>
      <c r="CP68" s="20">
        <v>0</v>
      </c>
      <c r="CQ68" s="20">
        <v>0</v>
      </c>
      <c r="CR68" s="20">
        <v>0</v>
      </c>
      <c r="CS68" s="20">
        <v>0</v>
      </c>
      <c r="CT68" s="20">
        <v>0</v>
      </c>
      <c r="CU68" s="20">
        <v>0</v>
      </c>
      <c r="CV68" s="20">
        <v>0</v>
      </c>
      <c r="CW68" s="20">
        <v>0</v>
      </c>
      <c r="CX68" s="20">
        <v>0</v>
      </c>
      <c r="CY68" s="20">
        <v>0</v>
      </c>
      <c r="CZ68" s="20">
        <f t="shared" si="75"/>
        <v>0</v>
      </c>
      <c r="DA68" s="20">
        <v>0</v>
      </c>
      <c r="DB68" s="20">
        <v>0</v>
      </c>
      <c r="DC68" s="20">
        <v>0</v>
      </c>
      <c r="DD68" s="20">
        <v>1</v>
      </c>
      <c r="DE68" s="20">
        <v>1</v>
      </c>
      <c r="DF68" s="20">
        <v>0</v>
      </c>
      <c r="DG68" s="20">
        <v>0</v>
      </c>
      <c r="DH68" s="20">
        <v>0</v>
      </c>
      <c r="DI68" s="20">
        <v>0</v>
      </c>
      <c r="DJ68" s="20">
        <v>1</v>
      </c>
      <c r="DK68" s="20">
        <v>0</v>
      </c>
      <c r="DL68" s="20">
        <f t="shared" si="76"/>
        <v>3</v>
      </c>
      <c r="DM68" s="20">
        <v>0</v>
      </c>
      <c r="DN68" s="20">
        <v>0</v>
      </c>
      <c r="DO68" s="20">
        <v>0</v>
      </c>
      <c r="DP68" s="20">
        <v>0</v>
      </c>
      <c r="DQ68" s="20">
        <v>0</v>
      </c>
      <c r="DR68" s="20">
        <v>0</v>
      </c>
      <c r="DS68" s="20">
        <v>0</v>
      </c>
      <c r="DT68" s="20">
        <v>0</v>
      </c>
      <c r="DU68" s="20">
        <v>0</v>
      </c>
      <c r="DV68" s="20">
        <v>0</v>
      </c>
      <c r="DW68" s="20">
        <v>0</v>
      </c>
      <c r="DX68" s="20">
        <f t="shared" si="77"/>
        <v>0</v>
      </c>
      <c r="DY68" s="20">
        <v>1</v>
      </c>
      <c r="DZ68" s="20">
        <v>1</v>
      </c>
      <c r="EA68" s="20">
        <v>0</v>
      </c>
      <c r="EB68" s="20">
        <v>0</v>
      </c>
      <c r="EC68" s="20">
        <v>1</v>
      </c>
      <c r="ED68" s="20">
        <v>0</v>
      </c>
      <c r="EE68" s="20">
        <v>1</v>
      </c>
      <c r="EF68" s="20">
        <v>0</v>
      </c>
      <c r="EG68" s="20">
        <v>1</v>
      </c>
      <c r="EH68" s="20">
        <v>1</v>
      </c>
      <c r="EI68" s="20">
        <v>0</v>
      </c>
      <c r="EJ68" s="20">
        <f t="shared" si="78"/>
        <v>6</v>
      </c>
      <c r="EK68" s="20">
        <v>0</v>
      </c>
      <c r="EL68" s="20">
        <v>0</v>
      </c>
      <c r="EM68" s="20">
        <v>0</v>
      </c>
      <c r="EN68" s="20">
        <v>0</v>
      </c>
      <c r="EO68" s="20">
        <v>0</v>
      </c>
      <c r="EP68" s="20">
        <v>0</v>
      </c>
      <c r="EQ68" s="20">
        <v>0</v>
      </c>
      <c r="ER68" s="20">
        <v>0</v>
      </c>
      <c r="ES68" s="20">
        <v>0</v>
      </c>
      <c r="ET68" s="20">
        <v>0</v>
      </c>
      <c r="EU68" s="20">
        <v>0</v>
      </c>
      <c r="EV68" s="20">
        <f t="shared" si="79"/>
        <v>0</v>
      </c>
      <c r="EW68" s="20">
        <v>1</v>
      </c>
      <c r="EX68" s="20">
        <v>1</v>
      </c>
      <c r="EY68" s="20">
        <v>1</v>
      </c>
      <c r="EZ68" s="20">
        <v>1</v>
      </c>
      <c r="FA68" s="20">
        <v>1</v>
      </c>
      <c r="FB68" s="20">
        <v>1</v>
      </c>
      <c r="FC68" s="20">
        <v>1</v>
      </c>
      <c r="FD68" s="20">
        <v>1</v>
      </c>
      <c r="FE68" s="20">
        <v>1</v>
      </c>
      <c r="FF68" s="20">
        <v>1</v>
      </c>
      <c r="FG68" s="20">
        <v>1</v>
      </c>
      <c r="FH68" s="20">
        <f t="shared" si="80"/>
        <v>11</v>
      </c>
      <c r="FI68" s="20">
        <v>0</v>
      </c>
      <c r="FJ68" s="20">
        <v>0</v>
      </c>
      <c r="FK68" s="20">
        <v>0</v>
      </c>
      <c r="FL68" s="20">
        <v>0</v>
      </c>
      <c r="FM68" s="20">
        <v>0</v>
      </c>
      <c r="FN68" s="20">
        <v>0</v>
      </c>
      <c r="FO68" s="20">
        <v>0</v>
      </c>
      <c r="FP68" s="20">
        <v>0</v>
      </c>
      <c r="FQ68" s="20">
        <v>0</v>
      </c>
      <c r="FR68" s="20">
        <v>0</v>
      </c>
      <c r="FS68" s="20">
        <v>0</v>
      </c>
      <c r="FT68" s="20">
        <f t="shared" si="81"/>
        <v>0</v>
      </c>
      <c r="FU68" s="20" t="s">
        <v>1074</v>
      </c>
      <c r="FV68" s="20">
        <f t="shared" si="82"/>
        <v>0</v>
      </c>
      <c r="FW68" s="20">
        <f t="shared" si="83"/>
        <v>0</v>
      </c>
      <c r="FX68" s="20">
        <f t="shared" si="84"/>
        <v>0</v>
      </c>
      <c r="FY68" s="20">
        <f t="shared" si="85"/>
        <v>0</v>
      </c>
      <c r="FZ68" s="20">
        <f t="shared" si="86"/>
        <v>0</v>
      </c>
      <c r="GA68" s="20">
        <f t="shared" si="87"/>
        <v>0</v>
      </c>
      <c r="GB68" s="20">
        <f t="shared" si="88"/>
        <v>0</v>
      </c>
      <c r="GC68" s="20">
        <f t="shared" si="89"/>
        <v>0</v>
      </c>
      <c r="GD68" s="20">
        <f t="shared" si="90"/>
        <v>0</v>
      </c>
      <c r="GE68" s="20">
        <f t="shared" si="91"/>
        <v>0</v>
      </c>
      <c r="GF68" s="20">
        <f t="shared" si="92"/>
        <v>0</v>
      </c>
      <c r="GG68" s="64">
        <f t="shared" si="93"/>
        <v>0</v>
      </c>
      <c r="GH68" s="20">
        <f t="shared" si="94"/>
        <v>0</v>
      </c>
      <c r="GI68" s="20">
        <f t="shared" si="95"/>
        <v>0</v>
      </c>
      <c r="GJ68" s="20">
        <f t="shared" si="96"/>
        <v>0</v>
      </c>
      <c r="GK68" s="20">
        <f t="shared" si="97"/>
        <v>0</v>
      </c>
      <c r="GL68" s="20">
        <f t="shared" si="98"/>
        <v>0</v>
      </c>
      <c r="GM68" s="20">
        <f t="shared" si="99"/>
        <v>0</v>
      </c>
      <c r="GN68" s="20">
        <f t="shared" si="100"/>
        <v>0</v>
      </c>
      <c r="GO68" s="20">
        <f t="shared" si="101"/>
        <v>0</v>
      </c>
      <c r="GP68" s="20">
        <f t="shared" si="102"/>
        <v>0</v>
      </c>
      <c r="GQ68" s="20">
        <f t="shared" si="103"/>
        <v>0</v>
      </c>
      <c r="GR68" s="20">
        <f t="shared" si="104"/>
        <v>0</v>
      </c>
      <c r="GS68" s="64">
        <f t="shared" si="105"/>
        <v>0</v>
      </c>
      <c r="GT68" s="20">
        <f t="shared" si="106"/>
        <v>0</v>
      </c>
      <c r="GU68" s="20">
        <f t="shared" si="107"/>
        <v>0</v>
      </c>
      <c r="GV68" s="20">
        <f t="shared" si="108"/>
        <v>0</v>
      </c>
      <c r="GW68" s="20">
        <f t="shared" si="109"/>
        <v>0</v>
      </c>
      <c r="GX68" s="20">
        <f t="shared" si="110"/>
        <v>0</v>
      </c>
      <c r="GY68" s="20">
        <f t="shared" si="111"/>
        <v>0</v>
      </c>
      <c r="GZ68" s="20">
        <f t="shared" si="112"/>
        <v>0</v>
      </c>
      <c r="HA68" s="20">
        <f t="shared" si="113"/>
        <v>0</v>
      </c>
      <c r="HB68" s="20">
        <f t="shared" si="114"/>
        <v>0</v>
      </c>
      <c r="HC68" s="20">
        <f t="shared" si="115"/>
        <v>0</v>
      </c>
      <c r="HD68" s="20">
        <f t="shared" si="116"/>
        <v>0</v>
      </c>
      <c r="HE68" s="64">
        <f t="shared" si="117"/>
        <v>0</v>
      </c>
      <c r="HF68" s="20">
        <f t="shared" si="118"/>
        <v>1</v>
      </c>
      <c r="HG68" s="20">
        <f t="shared" si="119"/>
        <v>1</v>
      </c>
      <c r="HH68" s="20">
        <f t="shared" si="120"/>
        <v>0</v>
      </c>
      <c r="HI68" s="20">
        <f t="shared" si="121"/>
        <v>0</v>
      </c>
      <c r="HJ68" s="20">
        <f t="shared" si="122"/>
        <v>1</v>
      </c>
      <c r="HK68" s="20">
        <f t="shared" si="123"/>
        <v>0</v>
      </c>
      <c r="HL68" s="20">
        <f t="shared" si="124"/>
        <v>1</v>
      </c>
      <c r="HM68" s="20">
        <f t="shared" si="125"/>
        <v>0</v>
      </c>
      <c r="HN68" s="20">
        <f t="shared" si="126"/>
        <v>1</v>
      </c>
      <c r="HO68" s="20">
        <f t="shared" si="127"/>
        <v>1</v>
      </c>
      <c r="HP68" s="20">
        <f t="shared" si="128"/>
        <v>0</v>
      </c>
      <c r="HQ68" s="64">
        <f t="shared" si="129"/>
        <v>6</v>
      </c>
      <c r="HR68" s="20" t="s">
        <v>1074</v>
      </c>
    </row>
    <row r="69" spans="1:226" ht="12.6" customHeight="1" x14ac:dyDescent="0.2">
      <c r="A69" s="20" t="s">
        <v>917</v>
      </c>
      <c r="B69" s="2" t="s">
        <v>92</v>
      </c>
      <c r="C69" s="2" t="s">
        <v>934</v>
      </c>
      <c r="D69" s="2" t="s">
        <v>1107</v>
      </c>
      <c r="E69" s="2" t="s">
        <v>844</v>
      </c>
      <c r="F69" s="2" t="s">
        <v>35</v>
      </c>
      <c r="G69" s="2" t="s">
        <v>1072</v>
      </c>
      <c r="H69" s="2">
        <v>7</v>
      </c>
      <c r="I69" s="2">
        <v>29</v>
      </c>
      <c r="J69" s="21">
        <v>2024</v>
      </c>
      <c r="K69" s="2" t="s">
        <v>246</v>
      </c>
      <c r="L69" s="2" t="s">
        <v>246</v>
      </c>
      <c r="M69" s="2" t="s">
        <v>246</v>
      </c>
      <c r="N69" s="2" t="s">
        <v>246</v>
      </c>
      <c r="O69" s="2" t="s">
        <v>246</v>
      </c>
      <c r="P69" s="2" t="s">
        <v>246</v>
      </c>
      <c r="Q69" s="2" t="s">
        <v>1237</v>
      </c>
      <c r="R69" s="2" t="s">
        <v>246</v>
      </c>
      <c r="S69" s="2" t="s">
        <v>1237</v>
      </c>
      <c r="T69" s="2" t="s">
        <v>246</v>
      </c>
      <c r="U69" s="2" t="s">
        <v>246</v>
      </c>
      <c r="V69" s="2" t="s">
        <v>246</v>
      </c>
      <c r="W69" s="2" t="s">
        <v>246</v>
      </c>
      <c r="X69" s="2" t="s">
        <v>1237</v>
      </c>
      <c r="Y69" s="2" t="s">
        <v>246</v>
      </c>
      <c r="Z69" s="2" t="s">
        <v>1237</v>
      </c>
      <c r="AA69" s="2" t="s">
        <v>246</v>
      </c>
      <c r="AB69" s="2" t="s">
        <v>246</v>
      </c>
      <c r="AC69" s="2" t="s">
        <v>246</v>
      </c>
      <c r="AD69" s="61">
        <v>0</v>
      </c>
      <c r="AE69" s="61">
        <v>0</v>
      </c>
      <c r="AF69" s="61">
        <v>0</v>
      </c>
      <c r="AG69" s="61">
        <v>0</v>
      </c>
      <c r="AH69" s="61">
        <v>0</v>
      </c>
      <c r="AI69" s="61">
        <v>73</v>
      </c>
      <c r="AJ69" s="61">
        <v>0</v>
      </c>
      <c r="AK69" s="61">
        <v>27</v>
      </c>
      <c r="AL69" s="61">
        <v>0</v>
      </c>
      <c r="AM69" s="61">
        <v>73</v>
      </c>
      <c r="AN69" s="61">
        <v>64</v>
      </c>
      <c r="AO69" s="62">
        <f t="shared" si="67"/>
        <v>0</v>
      </c>
      <c r="AP69" s="62">
        <f t="shared" si="68"/>
        <v>0</v>
      </c>
      <c r="AQ69" s="62">
        <f t="shared" si="69"/>
        <v>0</v>
      </c>
      <c r="AR69" s="62">
        <f t="shared" si="70"/>
        <v>27</v>
      </c>
      <c r="AS69" s="20">
        <v>0</v>
      </c>
      <c r="AT69" s="20">
        <v>0</v>
      </c>
      <c r="AU69" s="20">
        <v>0</v>
      </c>
      <c r="AV69" s="20">
        <v>0</v>
      </c>
      <c r="AW69" s="20">
        <v>0</v>
      </c>
      <c r="AX69" s="20">
        <v>0</v>
      </c>
      <c r="AY69" s="20">
        <v>0</v>
      </c>
      <c r="AZ69" s="20">
        <v>0</v>
      </c>
      <c r="BA69" s="20">
        <v>0</v>
      </c>
      <c r="BB69" s="20">
        <v>0</v>
      </c>
      <c r="BC69" s="20">
        <v>0</v>
      </c>
      <c r="BD69" s="20">
        <f t="shared" si="71"/>
        <v>0</v>
      </c>
      <c r="BE69" s="20">
        <v>0</v>
      </c>
      <c r="BF69" s="20">
        <v>0</v>
      </c>
      <c r="BG69" s="20">
        <v>0</v>
      </c>
      <c r="BH69" s="20">
        <v>0</v>
      </c>
      <c r="BI69" s="20">
        <v>0</v>
      </c>
      <c r="BJ69" s="20">
        <v>0</v>
      </c>
      <c r="BK69" s="20">
        <v>0</v>
      </c>
      <c r="BL69" s="20">
        <v>0</v>
      </c>
      <c r="BM69" s="20">
        <v>0</v>
      </c>
      <c r="BN69" s="20">
        <v>0</v>
      </c>
      <c r="BO69" s="20">
        <v>0</v>
      </c>
      <c r="BP69" s="20">
        <f t="shared" si="72"/>
        <v>0</v>
      </c>
      <c r="BQ69" s="20">
        <v>0</v>
      </c>
      <c r="BR69" s="20">
        <v>0</v>
      </c>
      <c r="BS69" s="20">
        <v>0</v>
      </c>
      <c r="BT69" s="20">
        <v>0</v>
      </c>
      <c r="BU69" s="20">
        <v>0</v>
      </c>
      <c r="BV69" s="20">
        <v>0</v>
      </c>
      <c r="BW69" s="20">
        <v>0</v>
      </c>
      <c r="BX69" s="20">
        <v>0</v>
      </c>
      <c r="BY69" s="20">
        <v>0</v>
      </c>
      <c r="BZ69" s="20">
        <v>0</v>
      </c>
      <c r="CA69" s="20">
        <v>0</v>
      </c>
      <c r="CB69" s="20">
        <f t="shared" si="73"/>
        <v>0</v>
      </c>
      <c r="CC69" s="20">
        <v>0</v>
      </c>
      <c r="CD69" s="20">
        <v>0</v>
      </c>
      <c r="CE69" s="20">
        <v>0</v>
      </c>
      <c r="CF69" s="20">
        <v>0</v>
      </c>
      <c r="CG69" s="20">
        <v>0</v>
      </c>
      <c r="CH69" s="20">
        <v>0</v>
      </c>
      <c r="CI69" s="20">
        <v>0</v>
      </c>
      <c r="CJ69" s="20">
        <v>0</v>
      </c>
      <c r="CK69" s="20">
        <v>0</v>
      </c>
      <c r="CL69" s="20">
        <v>0</v>
      </c>
      <c r="CM69" s="20">
        <v>0</v>
      </c>
      <c r="CN69" s="20">
        <f t="shared" si="74"/>
        <v>0</v>
      </c>
      <c r="CO69" s="20">
        <v>0</v>
      </c>
      <c r="CP69" s="20">
        <v>0</v>
      </c>
      <c r="CQ69" s="20">
        <v>0</v>
      </c>
      <c r="CR69" s="20">
        <v>0</v>
      </c>
      <c r="CS69" s="20">
        <v>0</v>
      </c>
      <c r="CT69" s="20">
        <v>0</v>
      </c>
      <c r="CU69" s="20">
        <v>0</v>
      </c>
      <c r="CV69" s="20">
        <v>0</v>
      </c>
      <c r="CW69" s="20">
        <v>0</v>
      </c>
      <c r="CX69" s="20">
        <v>0</v>
      </c>
      <c r="CY69" s="20">
        <v>0</v>
      </c>
      <c r="CZ69" s="20">
        <f t="shared" si="75"/>
        <v>0</v>
      </c>
      <c r="DA69" s="20">
        <v>0</v>
      </c>
      <c r="DB69" s="20">
        <v>0</v>
      </c>
      <c r="DC69" s="20">
        <v>1</v>
      </c>
      <c r="DD69" s="20">
        <v>1</v>
      </c>
      <c r="DE69" s="20">
        <v>1</v>
      </c>
      <c r="DF69" s="20">
        <v>1</v>
      </c>
      <c r="DG69" s="20">
        <v>1</v>
      </c>
      <c r="DH69" s="20">
        <v>1</v>
      </c>
      <c r="DI69" s="20">
        <v>1</v>
      </c>
      <c r="DJ69" s="20">
        <v>1</v>
      </c>
      <c r="DK69" s="20">
        <v>0</v>
      </c>
      <c r="DL69" s="20">
        <f t="shared" si="76"/>
        <v>8</v>
      </c>
      <c r="DM69" s="20">
        <v>0</v>
      </c>
      <c r="DN69" s="20">
        <v>0</v>
      </c>
      <c r="DO69" s="20">
        <v>0</v>
      </c>
      <c r="DP69" s="20">
        <v>0</v>
      </c>
      <c r="DQ69" s="20">
        <v>0</v>
      </c>
      <c r="DR69" s="20">
        <v>0</v>
      </c>
      <c r="DS69" s="20">
        <v>0</v>
      </c>
      <c r="DT69" s="20">
        <v>0</v>
      </c>
      <c r="DU69" s="20">
        <v>0</v>
      </c>
      <c r="DV69" s="20">
        <v>0</v>
      </c>
      <c r="DW69" s="20">
        <v>0</v>
      </c>
      <c r="DX69" s="20">
        <f t="shared" si="77"/>
        <v>0</v>
      </c>
      <c r="DY69" s="20">
        <v>0</v>
      </c>
      <c r="DZ69" s="20">
        <v>0</v>
      </c>
      <c r="EA69" s="20">
        <v>0</v>
      </c>
      <c r="EB69" s="20">
        <v>0</v>
      </c>
      <c r="EC69" s="20">
        <v>1</v>
      </c>
      <c r="ED69" s="20">
        <v>0</v>
      </c>
      <c r="EE69" s="20">
        <v>0</v>
      </c>
      <c r="EF69" s="20">
        <v>1</v>
      </c>
      <c r="EG69" s="20">
        <v>0</v>
      </c>
      <c r="EH69" s="20">
        <v>1</v>
      </c>
      <c r="EI69" s="20">
        <v>0</v>
      </c>
      <c r="EJ69" s="20">
        <f t="shared" si="78"/>
        <v>3</v>
      </c>
      <c r="EK69" s="20">
        <v>0</v>
      </c>
      <c r="EL69" s="20">
        <v>0</v>
      </c>
      <c r="EM69" s="20">
        <v>0</v>
      </c>
      <c r="EN69" s="20">
        <v>0</v>
      </c>
      <c r="EO69" s="20">
        <v>0</v>
      </c>
      <c r="EP69" s="20">
        <v>0</v>
      </c>
      <c r="EQ69" s="20">
        <v>0</v>
      </c>
      <c r="ER69" s="20">
        <v>0</v>
      </c>
      <c r="ES69" s="20">
        <v>0</v>
      </c>
      <c r="ET69" s="20">
        <v>0</v>
      </c>
      <c r="EU69" s="20">
        <v>0</v>
      </c>
      <c r="EV69" s="20">
        <f t="shared" si="79"/>
        <v>0</v>
      </c>
      <c r="EW69" s="20">
        <v>1</v>
      </c>
      <c r="EX69" s="20">
        <v>1</v>
      </c>
      <c r="EY69" s="20">
        <v>1</v>
      </c>
      <c r="EZ69" s="20">
        <v>1</v>
      </c>
      <c r="FA69" s="20">
        <v>1</v>
      </c>
      <c r="FB69" s="20">
        <v>1</v>
      </c>
      <c r="FC69" s="20">
        <v>0</v>
      </c>
      <c r="FD69" s="20">
        <v>0</v>
      </c>
      <c r="FE69" s="20">
        <v>0</v>
      </c>
      <c r="FF69" s="20">
        <v>1</v>
      </c>
      <c r="FG69" s="20">
        <v>1</v>
      </c>
      <c r="FH69" s="20">
        <f t="shared" si="80"/>
        <v>8</v>
      </c>
      <c r="FI69" s="20">
        <v>1</v>
      </c>
      <c r="FJ69" s="20">
        <v>1</v>
      </c>
      <c r="FK69" s="20">
        <v>1</v>
      </c>
      <c r="FL69" s="20">
        <v>1</v>
      </c>
      <c r="FM69" s="20">
        <v>1</v>
      </c>
      <c r="FN69" s="20">
        <v>1</v>
      </c>
      <c r="FO69" s="20">
        <v>0</v>
      </c>
      <c r="FP69" s="20">
        <v>0</v>
      </c>
      <c r="FQ69" s="20">
        <v>1</v>
      </c>
      <c r="FR69" s="20">
        <v>0</v>
      </c>
      <c r="FS69" s="20">
        <v>0</v>
      </c>
      <c r="FT69" s="20">
        <f t="shared" si="81"/>
        <v>7</v>
      </c>
      <c r="FU69" s="20" t="s">
        <v>1074</v>
      </c>
      <c r="FV69" s="20">
        <f t="shared" si="82"/>
        <v>0</v>
      </c>
      <c r="FW69" s="20">
        <f t="shared" si="83"/>
        <v>0</v>
      </c>
      <c r="FX69" s="20">
        <f t="shared" si="84"/>
        <v>0</v>
      </c>
      <c r="FY69" s="20">
        <f t="shared" si="85"/>
        <v>0</v>
      </c>
      <c r="FZ69" s="20">
        <f t="shared" si="86"/>
        <v>0</v>
      </c>
      <c r="GA69" s="20">
        <f t="shared" si="87"/>
        <v>0</v>
      </c>
      <c r="GB69" s="20">
        <f t="shared" si="88"/>
        <v>0</v>
      </c>
      <c r="GC69" s="20">
        <f t="shared" si="89"/>
        <v>0</v>
      </c>
      <c r="GD69" s="20">
        <f t="shared" si="90"/>
        <v>0</v>
      </c>
      <c r="GE69" s="20">
        <f t="shared" si="91"/>
        <v>0</v>
      </c>
      <c r="GF69" s="20">
        <f t="shared" si="92"/>
        <v>0</v>
      </c>
      <c r="GG69" s="64">
        <f t="shared" si="93"/>
        <v>0</v>
      </c>
      <c r="GH69" s="20">
        <f t="shared" si="94"/>
        <v>0</v>
      </c>
      <c r="GI69" s="20">
        <f t="shared" si="95"/>
        <v>0</v>
      </c>
      <c r="GJ69" s="20">
        <f t="shared" si="96"/>
        <v>0</v>
      </c>
      <c r="GK69" s="20">
        <f t="shared" si="97"/>
        <v>0</v>
      </c>
      <c r="GL69" s="20">
        <f t="shared" si="98"/>
        <v>0</v>
      </c>
      <c r="GM69" s="20">
        <f t="shared" si="99"/>
        <v>0</v>
      </c>
      <c r="GN69" s="20">
        <f t="shared" si="100"/>
        <v>0</v>
      </c>
      <c r="GO69" s="20">
        <f t="shared" si="101"/>
        <v>0</v>
      </c>
      <c r="GP69" s="20">
        <f t="shared" si="102"/>
        <v>0</v>
      </c>
      <c r="GQ69" s="20">
        <f t="shared" si="103"/>
        <v>0</v>
      </c>
      <c r="GR69" s="20">
        <f t="shared" si="104"/>
        <v>0</v>
      </c>
      <c r="GS69" s="64">
        <f t="shared" si="105"/>
        <v>0</v>
      </c>
      <c r="GT69" s="20">
        <f t="shared" si="106"/>
        <v>0</v>
      </c>
      <c r="GU69" s="20">
        <f t="shared" si="107"/>
        <v>0</v>
      </c>
      <c r="GV69" s="20">
        <f t="shared" si="108"/>
        <v>0</v>
      </c>
      <c r="GW69" s="20">
        <f t="shared" si="109"/>
        <v>0</v>
      </c>
      <c r="GX69" s="20">
        <f t="shared" si="110"/>
        <v>0</v>
      </c>
      <c r="GY69" s="20">
        <f t="shared" si="111"/>
        <v>0</v>
      </c>
      <c r="GZ69" s="20">
        <f t="shared" si="112"/>
        <v>0</v>
      </c>
      <c r="HA69" s="20">
        <f t="shared" si="113"/>
        <v>0</v>
      </c>
      <c r="HB69" s="20">
        <f t="shared" si="114"/>
        <v>0</v>
      </c>
      <c r="HC69" s="20">
        <f t="shared" si="115"/>
        <v>0</v>
      </c>
      <c r="HD69" s="20">
        <f t="shared" si="116"/>
        <v>0</v>
      </c>
      <c r="HE69" s="64">
        <f t="shared" si="117"/>
        <v>0</v>
      </c>
      <c r="HF69" s="20">
        <f t="shared" si="118"/>
        <v>0</v>
      </c>
      <c r="HG69" s="20">
        <f t="shared" si="119"/>
        <v>0</v>
      </c>
      <c r="HH69" s="20">
        <f t="shared" si="120"/>
        <v>0</v>
      </c>
      <c r="HI69" s="20">
        <f t="shared" si="121"/>
        <v>0</v>
      </c>
      <c r="HJ69" s="20">
        <f t="shared" si="122"/>
        <v>1</v>
      </c>
      <c r="HK69" s="20">
        <f t="shared" si="123"/>
        <v>0</v>
      </c>
      <c r="HL69" s="20">
        <f t="shared" si="124"/>
        <v>0</v>
      </c>
      <c r="HM69" s="20">
        <f t="shared" si="125"/>
        <v>1</v>
      </c>
      <c r="HN69" s="20">
        <f t="shared" si="126"/>
        <v>0</v>
      </c>
      <c r="HO69" s="20">
        <f t="shared" si="127"/>
        <v>1</v>
      </c>
      <c r="HP69" s="20">
        <f t="shared" si="128"/>
        <v>0</v>
      </c>
      <c r="HQ69" s="64">
        <f t="shared" si="129"/>
        <v>3</v>
      </c>
      <c r="HR69" s="20" t="s">
        <v>1074</v>
      </c>
    </row>
    <row r="70" spans="1:226" ht="12.6" customHeight="1" x14ac:dyDescent="0.2">
      <c r="A70" s="20" t="s">
        <v>917</v>
      </c>
      <c r="B70" s="2" t="s">
        <v>90</v>
      </c>
      <c r="C70" s="2" t="s">
        <v>935</v>
      </c>
      <c r="D70" s="2" t="s">
        <v>1179</v>
      </c>
      <c r="E70" s="2" t="s">
        <v>844</v>
      </c>
      <c r="F70" s="2" t="s">
        <v>13</v>
      </c>
      <c r="G70" s="2" t="s">
        <v>1072</v>
      </c>
      <c r="H70" s="2">
        <v>7</v>
      </c>
      <c r="I70" s="2">
        <v>23</v>
      </c>
      <c r="J70" s="21">
        <v>2024</v>
      </c>
      <c r="K70" s="2" t="s">
        <v>246</v>
      </c>
      <c r="L70" s="2" t="s">
        <v>246</v>
      </c>
      <c r="M70" s="2" t="s">
        <v>246</v>
      </c>
      <c r="N70" s="2" t="s">
        <v>246</v>
      </c>
      <c r="O70" s="2" t="s">
        <v>246</v>
      </c>
      <c r="P70" s="2" t="s">
        <v>116</v>
      </c>
      <c r="Q70" s="2" t="s">
        <v>1236</v>
      </c>
      <c r="R70" s="2" t="s">
        <v>246</v>
      </c>
      <c r="S70" s="2" t="s">
        <v>1237</v>
      </c>
      <c r="T70" s="2" t="s">
        <v>246</v>
      </c>
      <c r="U70" s="2" t="s">
        <v>246</v>
      </c>
      <c r="V70" s="2" t="s">
        <v>246</v>
      </c>
      <c r="W70" s="2" t="s">
        <v>116</v>
      </c>
      <c r="X70" s="2" t="s">
        <v>1236</v>
      </c>
      <c r="Y70" s="2" t="s">
        <v>246</v>
      </c>
      <c r="Z70" s="2" t="s">
        <v>1237</v>
      </c>
      <c r="AA70" s="2" t="s">
        <v>246</v>
      </c>
      <c r="AB70" s="2" t="s">
        <v>246</v>
      </c>
      <c r="AC70" s="2" t="s">
        <v>246</v>
      </c>
      <c r="AD70" s="61">
        <v>0</v>
      </c>
      <c r="AE70" s="61">
        <v>0</v>
      </c>
      <c r="AF70" s="61">
        <v>0</v>
      </c>
      <c r="AG70" s="61">
        <v>0</v>
      </c>
      <c r="AH70" s="61">
        <v>0</v>
      </c>
      <c r="AI70" s="61">
        <v>45</v>
      </c>
      <c r="AJ70" s="61">
        <v>0</v>
      </c>
      <c r="AK70" s="61">
        <v>100</v>
      </c>
      <c r="AL70" s="61">
        <v>0</v>
      </c>
      <c r="AM70" s="61">
        <v>100</v>
      </c>
      <c r="AN70" s="61">
        <v>0</v>
      </c>
      <c r="AO70" s="62">
        <f t="shared" si="67"/>
        <v>0</v>
      </c>
      <c r="AP70" s="62">
        <f t="shared" si="68"/>
        <v>0</v>
      </c>
      <c r="AQ70" s="62">
        <f t="shared" si="69"/>
        <v>0</v>
      </c>
      <c r="AR70" s="62">
        <f t="shared" si="70"/>
        <v>100</v>
      </c>
      <c r="AS70" s="20">
        <v>0</v>
      </c>
      <c r="AT70" s="20">
        <v>0</v>
      </c>
      <c r="AU70" s="20">
        <v>0</v>
      </c>
      <c r="AV70" s="20">
        <v>0</v>
      </c>
      <c r="AW70" s="20">
        <v>0</v>
      </c>
      <c r="AX70" s="20">
        <v>0</v>
      </c>
      <c r="AY70" s="20">
        <v>0</v>
      </c>
      <c r="AZ70" s="20">
        <v>0</v>
      </c>
      <c r="BA70" s="20">
        <v>0</v>
      </c>
      <c r="BB70" s="20">
        <v>0</v>
      </c>
      <c r="BC70" s="20">
        <v>0</v>
      </c>
      <c r="BD70" s="20">
        <f t="shared" si="71"/>
        <v>0</v>
      </c>
      <c r="BE70" s="20">
        <v>0</v>
      </c>
      <c r="BF70" s="20">
        <v>0</v>
      </c>
      <c r="BG70" s="20">
        <v>0</v>
      </c>
      <c r="BH70" s="20">
        <v>0</v>
      </c>
      <c r="BI70" s="20">
        <v>0</v>
      </c>
      <c r="BJ70" s="20">
        <v>0</v>
      </c>
      <c r="BK70" s="20">
        <v>0</v>
      </c>
      <c r="BL70" s="20">
        <v>0</v>
      </c>
      <c r="BM70" s="20">
        <v>0</v>
      </c>
      <c r="BN70" s="20">
        <v>0</v>
      </c>
      <c r="BO70" s="20">
        <v>0</v>
      </c>
      <c r="BP70" s="20">
        <f t="shared" si="72"/>
        <v>0</v>
      </c>
      <c r="BQ70" s="20">
        <v>0</v>
      </c>
      <c r="BR70" s="20">
        <v>0</v>
      </c>
      <c r="BS70" s="20">
        <v>0</v>
      </c>
      <c r="BT70" s="20">
        <v>0</v>
      </c>
      <c r="BU70" s="20">
        <v>0</v>
      </c>
      <c r="BV70" s="20">
        <v>0</v>
      </c>
      <c r="BW70" s="20">
        <v>0</v>
      </c>
      <c r="BX70" s="20">
        <v>0</v>
      </c>
      <c r="BY70" s="20">
        <v>0</v>
      </c>
      <c r="BZ70" s="20">
        <v>0</v>
      </c>
      <c r="CA70" s="20">
        <v>0</v>
      </c>
      <c r="CB70" s="20">
        <f t="shared" si="73"/>
        <v>0</v>
      </c>
      <c r="CC70" s="20">
        <v>0</v>
      </c>
      <c r="CD70" s="20">
        <v>0</v>
      </c>
      <c r="CE70" s="20">
        <v>0</v>
      </c>
      <c r="CF70" s="20">
        <v>0</v>
      </c>
      <c r="CG70" s="20">
        <v>0</v>
      </c>
      <c r="CH70" s="20">
        <v>0</v>
      </c>
      <c r="CI70" s="20">
        <v>0</v>
      </c>
      <c r="CJ70" s="20">
        <v>0</v>
      </c>
      <c r="CK70" s="20">
        <v>0</v>
      </c>
      <c r="CL70" s="20">
        <v>0</v>
      </c>
      <c r="CM70" s="20">
        <v>0</v>
      </c>
      <c r="CN70" s="20">
        <f t="shared" si="74"/>
        <v>0</v>
      </c>
      <c r="CO70" s="20">
        <v>0</v>
      </c>
      <c r="CP70" s="20">
        <v>0</v>
      </c>
      <c r="CQ70" s="20">
        <v>0</v>
      </c>
      <c r="CR70" s="20">
        <v>0</v>
      </c>
      <c r="CS70" s="20">
        <v>0</v>
      </c>
      <c r="CT70" s="20">
        <v>0</v>
      </c>
      <c r="CU70" s="20">
        <v>0</v>
      </c>
      <c r="CV70" s="20">
        <v>0</v>
      </c>
      <c r="CW70" s="20">
        <v>0</v>
      </c>
      <c r="CX70" s="20">
        <v>0</v>
      </c>
      <c r="CY70" s="20">
        <v>0</v>
      </c>
      <c r="CZ70" s="20">
        <f t="shared" si="75"/>
        <v>0</v>
      </c>
      <c r="DA70" s="20">
        <v>1</v>
      </c>
      <c r="DB70" s="20">
        <v>1</v>
      </c>
      <c r="DC70" s="20">
        <v>0</v>
      </c>
      <c r="DD70" s="20">
        <v>0</v>
      </c>
      <c r="DE70" s="20">
        <v>1</v>
      </c>
      <c r="DF70" s="20">
        <v>0</v>
      </c>
      <c r="DG70" s="20">
        <v>1</v>
      </c>
      <c r="DH70" s="20">
        <v>0</v>
      </c>
      <c r="DI70" s="20">
        <v>0</v>
      </c>
      <c r="DJ70" s="20">
        <v>0</v>
      </c>
      <c r="DK70" s="20">
        <v>1</v>
      </c>
      <c r="DL70" s="20">
        <f t="shared" si="76"/>
        <v>5</v>
      </c>
      <c r="DM70" s="20">
        <v>0</v>
      </c>
      <c r="DN70" s="20">
        <v>0</v>
      </c>
      <c r="DO70" s="20">
        <v>0</v>
      </c>
      <c r="DP70" s="20">
        <v>0</v>
      </c>
      <c r="DQ70" s="20">
        <v>0</v>
      </c>
      <c r="DR70" s="20">
        <v>0</v>
      </c>
      <c r="DS70" s="20">
        <v>0</v>
      </c>
      <c r="DT70" s="20">
        <v>0</v>
      </c>
      <c r="DU70" s="20">
        <v>0</v>
      </c>
      <c r="DV70" s="20">
        <v>0</v>
      </c>
      <c r="DW70" s="20">
        <v>0</v>
      </c>
      <c r="DX70" s="20">
        <f t="shared" si="77"/>
        <v>0</v>
      </c>
      <c r="DY70" s="20">
        <v>1</v>
      </c>
      <c r="DZ70" s="20">
        <v>1</v>
      </c>
      <c r="EA70" s="20">
        <v>1</v>
      </c>
      <c r="EB70" s="20">
        <v>1</v>
      </c>
      <c r="EC70" s="20">
        <v>1</v>
      </c>
      <c r="ED70" s="20">
        <v>1</v>
      </c>
      <c r="EE70" s="20">
        <v>1</v>
      </c>
      <c r="EF70" s="20">
        <v>1</v>
      </c>
      <c r="EG70" s="20">
        <v>1</v>
      </c>
      <c r="EH70" s="20">
        <v>1</v>
      </c>
      <c r="EI70" s="20">
        <v>1</v>
      </c>
      <c r="EJ70" s="20">
        <f t="shared" si="78"/>
        <v>11</v>
      </c>
      <c r="EK70" s="20">
        <v>0</v>
      </c>
      <c r="EL70" s="20">
        <v>0</v>
      </c>
      <c r="EM70" s="20">
        <v>0</v>
      </c>
      <c r="EN70" s="20">
        <v>0</v>
      </c>
      <c r="EO70" s="20">
        <v>0</v>
      </c>
      <c r="EP70" s="20">
        <v>0</v>
      </c>
      <c r="EQ70" s="20">
        <v>0</v>
      </c>
      <c r="ER70" s="20">
        <v>0</v>
      </c>
      <c r="ES70" s="20">
        <v>0</v>
      </c>
      <c r="ET70" s="20">
        <v>0</v>
      </c>
      <c r="EU70" s="20">
        <v>0</v>
      </c>
      <c r="EV70" s="20">
        <f t="shared" si="79"/>
        <v>0</v>
      </c>
      <c r="EW70" s="20">
        <v>1</v>
      </c>
      <c r="EX70" s="20">
        <v>1</v>
      </c>
      <c r="EY70" s="20">
        <v>1</v>
      </c>
      <c r="EZ70" s="20">
        <v>1</v>
      </c>
      <c r="FA70" s="20">
        <v>1</v>
      </c>
      <c r="FB70" s="20">
        <v>1</v>
      </c>
      <c r="FC70" s="20">
        <v>1</v>
      </c>
      <c r="FD70" s="20">
        <v>1</v>
      </c>
      <c r="FE70" s="20">
        <v>1</v>
      </c>
      <c r="FF70" s="20">
        <v>1</v>
      </c>
      <c r="FG70" s="20">
        <v>1</v>
      </c>
      <c r="FH70" s="20">
        <f t="shared" si="80"/>
        <v>11</v>
      </c>
      <c r="FI70" s="20">
        <v>0</v>
      </c>
      <c r="FJ70" s="20">
        <v>0</v>
      </c>
      <c r="FK70" s="20">
        <v>0</v>
      </c>
      <c r="FL70" s="20">
        <v>0</v>
      </c>
      <c r="FM70" s="20">
        <v>0</v>
      </c>
      <c r="FN70" s="20">
        <v>0</v>
      </c>
      <c r="FO70" s="20">
        <v>0</v>
      </c>
      <c r="FP70" s="20">
        <v>0</v>
      </c>
      <c r="FQ70" s="20">
        <v>0</v>
      </c>
      <c r="FR70" s="20">
        <v>0</v>
      </c>
      <c r="FS70" s="20">
        <v>0</v>
      </c>
      <c r="FT70" s="20">
        <f t="shared" si="81"/>
        <v>0</v>
      </c>
      <c r="FU70" s="20" t="s">
        <v>1083</v>
      </c>
      <c r="FV70" s="20">
        <f t="shared" si="82"/>
        <v>0</v>
      </c>
      <c r="FW70" s="20">
        <f t="shared" si="83"/>
        <v>0</v>
      </c>
      <c r="FX70" s="20">
        <f t="shared" si="84"/>
        <v>0</v>
      </c>
      <c r="FY70" s="20">
        <f t="shared" si="85"/>
        <v>0</v>
      </c>
      <c r="FZ70" s="20">
        <f t="shared" si="86"/>
        <v>0</v>
      </c>
      <c r="GA70" s="20">
        <f t="shared" si="87"/>
        <v>0</v>
      </c>
      <c r="GB70" s="20">
        <f t="shared" si="88"/>
        <v>0</v>
      </c>
      <c r="GC70" s="20">
        <f t="shared" si="89"/>
        <v>0</v>
      </c>
      <c r="GD70" s="20">
        <f t="shared" si="90"/>
        <v>0</v>
      </c>
      <c r="GE70" s="20">
        <f t="shared" si="91"/>
        <v>0</v>
      </c>
      <c r="GF70" s="20">
        <f t="shared" si="92"/>
        <v>0</v>
      </c>
      <c r="GG70" s="64">
        <f t="shared" si="93"/>
        <v>0</v>
      </c>
      <c r="GH70" s="20">
        <f t="shared" si="94"/>
        <v>0</v>
      </c>
      <c r="GI70" s="20">
        <f t="shared" si="95"/>
        <v>0</v>
      </c>
      <c r="GJ70" s="20">
        <f t="shared" si="96"/>
        <v>0</v>
      </c>
      <c r="GK70" s="20">
        <f t="shared" si="97"/>
        <v>0</v>
      </c>
      <c r="GL70" s="20">
        <f t="shared" si="98"/>
        <v>0</v>
      </c>
      <c r="GM70" s="20">
        <f t="shared" si="99"/>
        <v>0</v>
      </c>
      <c r="GN70" s="20">
        <f t="shared" si="100"/>
        <v>0</v>
      </c>
      <c r="GO70" s="20">
        <f t="shared" si="101"/>
        <v>0</v>
      </c>
      <c r="GP70" s="20">
        <f t="shared" si="102"/>
        <v>0</v>
      </c>
      <c r="GQ70" s="20">
        <f t="shared" si="103"/>
        <v>0</v>
      </c>
      <c r="GR70" s="20">
        <f t="shared" si="104"/>
        <v>0</v>
      </c>
      <c r="GS70" s="64">
        <f t="shared" si="105"/>
        <v>0</v>
      </c>
      <c r="GT70" s="20">
        <f t="shared" si="106"/>
        <v>0</v>
      </c>
      <c r="GU70" s="20">
        <f t="shared" si="107"/>
        <v>0</v>
      </c>
      <c r="GV70" s="20">
        <f t="shared" si="108"/>
        <v>0</v>
      </c>
      <c r="GW70" s="20">
        <f t="shared" si="109"/>
        <v>0</v>
      </c>
      <c r="GX70" s="20">
        <f t="shared" si="110"/>
        <v>0</v>
      </c>
      <c r="GY70" s="20">
        <f t="shared" si="111"/>
        <v>0</v>
      </c>
      <c r="GZ70" s="20">
        <f t="shared" si="112"/>
        <v>0</v>
      </c>
      <c r="HA70" s="20">
        <f t="shared" si="113"/>
        <v>0</v>
      </c>
      <c r="HB70" s="20">
        <f t="shared" si="114"/>
        <v>0</v>
      </c>
      <c r="HC70" s="20">
        <f t="shared" si="115"/>
        <v>0</v>
      </c>
      <c r="HD70" s="20">
        <f t="shared" si="116"/>
        <v>0</v>
      </c>
      <c r="HE70" s="64">
        <f t="shared" si="117"/>
        <v>0</v>
      </c>
      <c r="HF70" s="20">
        <f t="shared" si="118"/>
        <v>1</v>
      </c>
      <c r="HG70" s="20">
        <f t="shared" si="119"/>
        <v>1</v>
      </c>
      <c r="HH70" s="20">
        <f t="shared" si="120"/>
        <v>1</v>
      </c>
      <c r="HI70" s="20">
        <f t="shared" si="121"/>
        <v>1</v>
      </c>
      <c r="HJ70" s="20">
        <f t="shared" si="122"/>
        <v>1</v>
      </c>
      <c r="HK70" s="20">
        <f t="shared" si="123"/>
        <v>1</v>
      </c>
      <c r="HL70" s="20">
        <f t="shared" si="124"/>
        <v>1</v>
      </c>
      <c r="HM70" s="20">
        <f t="shared" si="125"/>
        <v>1</v>
      </c>
      <c r="HN70" s="20">
        <f t="shared" si="126"/>
        <v>1</v>
      </c>
      <c r="HO70" s="20">
        <f t="shared" si="127"/>
        <v>1</v>
      </c>
      <c r="HP70" s="20">
        <f t="shared" si="128"/>
        <v>1</v>
      </c>
      <c r="HQ70" s="64">
        <f t="shared" si="129"/>
        <v>11</v>
      </c>
      <c r="HR70" s="20" t="s">
        <v>1083</v>
      </c>
    </row>
    <row r="71" spans="1:226" ht="12.6" customHeight="1" x14ac:dyDescent="0.2">
      <c r="A71" s="20" t="s">
        <v>917</v>
      </c>
      <c r="B71" s="2" t="s">
        <v>84</v>
      </c>
      <c r="C71" s="2" t="s">
        <v>936</v>
      </c>
      <c r="D71" s="2" t="s">
        <v>1179</v>
      </c>
      <c r="E71" s="2" t="s">
        <v>844</v>
      </c>
      <c r="F71" s="2" t="s">
        <v>13</v>
      </c>
      <c r="G71" s="2" t="s">
        <v>1072</v>
      </c>
      <c r="H71" s="2">
        <v>7</v>
      </c>
      <c r="I71" s="2">
        <v>23</v>
      </c>
      <c r="J71" s="21">
        <v>2024</v>
      </c>
      <c r="K71" s="2" t="s">
        <v>246</v>
      </c>
      <c r="L71" s="2" t="s">
        <v>246</v>
      </c>
      <c r="M71" s="2" t="s">
        <v>246</v>
      </c>
      <c r="N71" s="2" t="s">
        <v>246</v>
      </c>
      <c r="O71" s="2" t="s">
        <v>246</v>
      </c>
      <c r="P71" s="2" t="s">
        <v>116</v>
      </c>
      <c r="Q71" s="2" t="s">
        <v>1236</v>
      </c>
      <c r="R71" s="2" t="s">
        <v>246</v>
      </c>
      <c r="S71" s="2" t="s">
        <v>1237</v>
      </c>
      <c r="T71" s="2" t="s">
        <v>246</v>
      </c>
      <c r="U71" s="2" t="s">
        <v>246</v>
      </c>
      <c r="V71" s="2" t="s">
        <v>246</v>
      </c>
      <c r="W71" s="2" t="s">
        <v>116</v>
      </c>
      <c r="X71" s="2" t="s">
        <v>1236</v>
      </c>
      <c r="Y71" s="2" t="s">
        <v>246</v>
      </c>
      <c r="Z71" s="2" t="s">
        <v>1237</v>
      </c>
      <c r="AA71" s="2" t="s">
        <v>246</v>
      </c>
      <c r="AB71" s="2" t="s">
        <v>246</v>
      </c>
      <c r="AC71" s="2" t="s">
        <v>246</v>
      </c>
      <c r="AD71" s="61">
        <v>0</v>
      </c>
      <c r="AE71" s="61">
        <v>0</v>
      </c>
      <c r="AF71" s="61">
        <v>0</v>
      </c>
      <c r="AG71" s="61">
        <v>0</v>
      </c>
      <c r="AH71" s="61">
        <v>0</v>
      </c>
      <c r="AI71" s="61">
        <v>18</v>
      </c>
      <c r="AJ71" s="61">
        <v>0</v>
      </c>
      <c r="AK71" s="61">
        <v>100</v>
      </c>
      <c r="AL71" s="61">
        <v>0</v>
      </c>
      <c r="AM71" s="61">
        <v>73</v>
      </c>
      <c r="AN71" s="61">
        <v>27</v>
      </c>
      <c r="AO71" s="62">
        <f t="shared" si="67"/>
        <v>0</v>
      </c>
      <c r="AP71" s="62">
        <f t="shared" si="68"/>
        <v>0</v>
      </c>
      <c r="AQ71" s="62">
        <f t="shared" si="69"/>
        <v>0</v>
      </c>
      <c r="AR71" s="62">
        <f t="shared" si="70"/>
        <v>100</v>
      </c>
      <c r="AS71" s="20">
        <v>0</v>
      </c>
      <c r="AT71" s="20">
        <v>0</v>
      </c>
      <c r="AU71" s="20">
        <v>0</v>
      </c>
      <c r="AV71" s="20">
        <v>0</v>
      </c>
      <c r="AW71" s="20">
        <v>0</v>
      </c>
      <c r="AX71" s="20">
        <v>0</v>
      </c>
      <c r="AY71" s="20">
        <v>0</v>
      </c>
      <c r="AZ71" s="20">
        <v>0</v>
      </c>
      <c r="BA71" s="20">
        <v>0</v>
      </c>
      <c r="BB71" s="20">
        <v>0</v>
      </c>
      <c r="BC71" s="20">
        <v>0</v>
      </c>
      <c r="BD71" s="20">
        <f t="shared" si="71"/>
        <v>0</v>
      </c>
      <c r="BE71" s="20">
        <v>0</v>
      </c>
      <c r="BF71" s="20">
        <v>0</v>
      </c>
      <c r="BG71" s="20">
        <v>0</v>
      </c>
      <c r="BH71" s="20">
        <v>0</v>
      </c>
      <c r="BI71" s="20">
        <v>0</v>
      </c>
      <c r="BJ71" s="20">
        <v>0</v>
      </c>
      <c r="BK71" s="20">
        <v>0</v>
      </c>
      <c r="BL71" s="20">
        <v>0</v>
      </c>
      <c r="BM71" s="20">
        <v>0</v>
      </c>
      <c r="BN71" s="20">
        <v>0</v>
      </c>
      <c r="BO71" s="20">
        <v>0</v>
      </c>
      <c r="BP71" s="20">
        <f t="shared" si="72"/>
        <v>0</v>
      </c>
      <c r="BQ71" s="20">
        <v>0</v>
      </c>
      <c r="BR71" s="20">
        <v>0</v>
      </c>
      <c r="BS71" s="20">
        <v>0</v>
      </c>
      <c r="BT71" s="20">
        <v>0</v>
      </c>
      <c r="BU71" s="20">
        <v>0</v>
      </c>
      <c r="BV71" s="20">
        <v>0</v>
      </c>
      <c r="BW71" s="20">
        <v>0</v>
      </c>
      <c r="BX71" s="20">
        <v>0</v>
      </c>
      <c r="BY71" s="20">
        <v>0</v>
      </c>
      <c r="BZ71" s="20">
        <v>0</v>
      </c>
      <c r="CA71" s="20">
        <v>0</v>
      </c>
      <c r="CB71" s="20">
        <f t="shared" si="73"/>
        <v>0</v>
      </c>
      <c r="CC71" s="20">
        <v>0</v>
      </c>
      <c r="CD71" s="20">
        <v>0</v>
      </c>
      <c r="CE71" s="20">
        <v>0</v>
      </c>
      <c r="CF71" s="20">
        <v>0</v>
      </c>
      <c r="CG71" s="20">
        <v>0</v>
      </c>
      <c r="CH71" s="20">
        <v>0</v>
      </c>
      <c r="CI71" s="20">
        <v>0</v>
      </c>
      <c r="CJ71" s="20">
        <v>0</v>
      </c>
      <c r="CK71" s="20">
        <v>0</v>
      </c>
      <c r="CL71" s="20">
        <v>0</v>
      </c>
      <c r="CM71" s="20">
        <v>0</v>
      </c>
      <c r="CN71" s="20">
        <f t="shared" si="74"/>
        <v>0</v>
      </c>
      <c r="CO71" s="20">
        <v>0</v>
      </c>
      <c r="CP71" s="20">
        <v>0</v>
      </c>
      <c r="CQ71" s="20">
        <v>0</v>
      </c>
      <c r="CR71" s="20">
        <v>0</v>
      </c>
      <c r="CS71" s="20">
        <v>0</v>
      </c>
      <c r="CT71" s="20">
        <v>0</v>
      </c>
      <c r="CU71" s="20">
        <v>0</v>
      </c>
      <c r="CV71" s="20">
        <v>0</v>
      </c>
      <c r="CW71" s="20">
        <v>0</v>
      </c>
      <c r="CX71" s="20">
        <v>0</v>
      </c>
      <c r="CY71" s="20">
        <v>0</v>
      </c>
      <c r="CZ71" s="20">
        <f t="shared" si="75"/>
        <v>0</v>
      </c>
      <c r="DA71" s="20">
        <v>0</v>
      </c>
      <c r="DB71" s="20">
        <v>0</v>
      </c>
      <c r="DC71" s="20">
        <v>0</v>
      </c>
      <c r="DD71" s="20">
        <v>1</v>
      </c>
      <c r="DE71" s="20">
        <v>0</v>
      </c>
      <c r="DF71" s="20">
        <v>1</v>
      </c>
      <c r="DG71" s="20">
        <v>0</v>
      </c>
      <c r="DH71" s="20">
        <v>0</v>
      </c>
      <c r="DI71" s="20">
        <v>0</v>
      </c>
      <c r="DJ71" s="20">
        <v>0</v>
      </c>
      <c r="DK71" s="20">
        <v>0</v>
      </c>
      <c r="DL71" s="20">
        <f t="shared" si="76"/>
        <v>2</v>
      </c>
      <c r="DM71" s="20">
        <v>0</v>
      </c>
      <c r="DN71" s="20">
        <v>0</v>
      </c>
      <c r="DO71" s="20">
        <v>0</v>
      </c>
      <c r="DP71" s="20">
        <v>0</v>
      </c>
      <c r="DQ71" s="20">
        <v>0</v>
      </c>
      <c r="DR71" s="20">
        <v>0</v>
      </c>
      <c r="DS71" s="20">
        <v>0</v>
      </c>
      <c r="DT71" s="20">
        <v>0</v>
      </c>
      <c r="DU71" s="20">
        <v>0</v>
      </c>
      <c r="DV71" s="20">
        <v>0</v>
      </c>
      <c r="DW71" s="20">
        <v>0</v>
      </c>
      <c r="DX71" s="20">
        <f t="shared" si="77"/>
        <v>0</v>
      </c>
      <c r="DY71" s="20">
        <v>1</v>
      </c>
      <c r="DZ71" s="20">
        <v>1</v>
      </c>
      <c r="EA71" s="20">
        <v>1</v>
      </c>
      <c r="EB71" s="20">
        <v>1</v>
      </c>
      <c r="EC71" s="20">
        <v>1</v>
      </c>
      <c r="ED71" s="20">
        <v>1</v>
      </c>
      <c r="EE71" s="20">
        <v>1</v>
      </c>
      <c r="EF71" s="20">
        <v>1</v>
      </c>
      <c r="EG71" s="20">
        <v>1</v>
      </c>
      <c r="EH71" s="20">
        <v>1</v>
      </c>
      <c r="EI71" s="20">
        <v>1</v>
      </c>
      <c r="EJ71" s="20">
        <f t="shared" si="78"/>
        <v>11</v>
      </c>
      <c r="EK71" s="20">
        <v>0</v>
      </c>
      <c r="EL71" s="20">
        <v>0</v>
      </c>
      <c r="EM71" s="20">
        <v>0</v>
      </c>
      <c r="EN71" s="20">
        <v>0</v>
      </c>
      <c r="EO71" s="20">
        <v>0</v>
      </c>
      <c r="EP71" s="20">
        <v>0</v>
      </c>
      <c r="EQ71" s="20">
        <v>0</v>
      </c>
      <c r="ER71" s="20">
        <v>0</v>
      </c>
      <c r="ES71" s="20">
        <v>0</v>
      </c>
      <c r="ET71" s="20">
        <v>0</v>
      </c>
      <c r="EU71" s="20">
        <v>0</v>
      </c>
      <c r="EV71" s="20">
        <f t="shared" si="79"/>
        <v>0</v>
      </c>
      <c r="EW71" s="20">
        <v>1</v>
      </c>
      <c r="EX71" s="20">
        <v>1</v>
      </c>
      <c r="EY71" s="20">
        <v>0</v>
      </c>
      <c r="EZ71" s="20">
        <v>1</v>
      </c>
      <c r="FA71" s="20">
        <v>1</v>
      </c>
      <c r="FB71" s="20">
        <v>0</v>
      </c>
      <c r="FC71" s="20">
        <v>1</v>
      </c>
      <c r="FD71" s="20">
        <v>0</v>
      </c>
      <c r="FE71" s="20">
        <v>1</v>
      </c>
      <c r="FF71" s="20">
        <v>1</v>
      </c>
      <c r="FG71" s="20">
        <v>1</v>
      </c>
      <c r="FH71" s="20">
        <f t="shared" si="80"/>
        <v>8</v>
      </c>
      <c r="FI71" s="20">
        <v>0</v>
      </c>
      <c r="FJ71" s="20">
        <v>0</v>
      </c>
      <c r="FK71" s="20">
        <v>0</v>
      </c>
      <c r="FL71" s="20">
        <v>0</v>
      </c>
      <c r="FM71" s="20">
        <v>0</v>
      </c>
      <c r="FN71" s="20">
        <v>1</v>
      </c>
      <c r="FO71" s="20">
        <v>0</v>
      </c>
      <c r="FP71" s="20">
        <v>1</v>
      </c>
      <c r="FQ71" s="20">
        <v>0</v>
      </c>
      <c r="FR71" s="20">
        <v>0</v>
      </c>
      <c r="FS71" s="20">
        <v>1</v>
      </c>
      <c r="FT71" s="20">
        <f t="shared" si="81"/>
        <v>3</v>
      </c>
      <c r="FU71" s="20" t="s">
        <v>1083</v>
      </c>
      <c r="FV71" s="20">
        <f t="shared" si="82"/>
        <v>0</v>
      </c>
      <c r="FW71" s="20">
        <f t="shared" si="83"/>
        <v>0</v>
      </c>
      <c r="FX71" s="20">
        <f t="shared" si="84"/>
        <v>0</v>
      </c>
      <c r="FY71" s="20">
        <f t="shared" si="85"/>
        <v>0</v>
      </c>
      <c r="FZ71" s="20">
        <f t="shared" si="86"/>
        <v>0</v>
      </c>
      <c r="GA71" s="20">
        <f t="shared" si="87"/>
        <v>0</v>
      </c>
      <c r="GB71" s="20">
        <f t="shared" si="88"/>
        <v>0</v>
      </c>
      <c r="GC71" s="20">
        <f t="shared" si="89"/>
        <v>0</v>
      </c>
      <c r="GD71" s="20">
        <f t="shared" si="90"/>
        <v>0</v>
      </c>
      <c r="GE71" s="20">
        <f t="shared" si="91"/>
        <v>0</v>
      </c>
      <c r="GF71" s="20">
        <f t="shared" si="92"/>
        <v>0</v>
      </c>
      <c r="GG71" s="64">
        <f t="shared" si="93"/>
        <v>0</v>
      </c>
      <c r="GH71" s="20">
        <f t="shared" si="94"/>
        <v>0</v>
      </c>
      <c r="GI71" s="20">
        <f t="shared" si="95"/>
        <v>0</v>
      </c>
      <c r="GJ71" s="20">
        <f t="shared" si="96"/>
        <v>0</v>
      </c>
      <c r="GK71" s="20">
        <f t="shared" si="97"/>
        <v>0</v>
      </c>
      <c r="GL71" s="20">
        <f t="shared" si="98"/>
        <v>0</v>
      </c>
      <c r="GM71" s="20">
        <f t="shared" si="99"/>
        <v>0</v>
      </c>
      <c r="GN71" s="20">
        <f t="shared" si="100"/>
        <v>0</v>
      </c>
      <c r="GO71" s="20">
        <f t="shared" si="101"/>
        <v>0</v>
      </c>
      <c r="GP71" s="20">
        <f t="shared" si="102"/>
        <v>0</v>
      </c>
      <c r="GQ71" s="20">
        <f t="shared" si="103"/>
        <v>0</v>
      </c>
      <c r="GR71" s="20">
        <f t="shared" si="104"/>
        <v>0</v>
      </c>
      <c r="GS71" s="64">
        <f t="shared" si="105"/>
        <v>0</v>
      </c>
      <c r="GT71" s="20">
        <f t="shared" si="106"/>
        <v>0</v>
      </c>
      <c r="GU71" s="20">
        <f t="shared" si="107"/>
        <v>0</v>
      </c>
      <c r="GV71" s="20">
        <f t="shared" si="108"/>
        <v>0</v>
      </c>
      <c r="GW71" s="20">
        <f t="shared" si="109"/>
        <v>0</v>
      </c>
      <c r="GX71" s="20">
        <f t="shared" si="110"/>
        <v>0</v>
      </c>
      <c r="GY71" s="20">
        <f t="shared" si="111"/>
        <v>0</v>
      </c>
      <c r="GZ71" s="20">
        <f t="shared" si="112"/>
        <v>0</v>
      </c>
      <c r="HA71" s="20">
        <f t="shared" si="113"/>
        <v>0</v>
      </c>
      <c r="HB71" s="20">
        <f t="shared" si="114"/>
        <v>0</v>
      </c>
      <c r="HC71" s="20">
        <f t="shared" si="115"/>
        <v>0</v>
      </c>
      <c r="HD71" s="20">
        <f t="shared" si="116"/>
        <v>0</v>
      </c>
      <c r="HE71" s="64">
        <f t="shared" si="117"/>
        <v>0</v>
      </c>
      <c r="HF71" s="20">
        <f t="shared" si="118"/>
        <v>1</v>
      </c>
      <c r="HG71" s="20">
        <f t="shared" si="119"/>
        <v>1</v>
      </c>
      <c r="HH71" s="20">
        <f t="shared" si="120"/>
        <v>1</v>
      </c>
      <c r="HI71" s="20">
        <f t="shared" si="121"/>
        <v>1</v>
      </c>
      <c r="HJ71" s="20">
        <f t="shared" si="122"/>
        <v>1</v>
      </c>
      <c r="HK71" s="20">
        <f t="shared" si="123"/>
        <v>1</v>
      </c>
      <c r="HL71" s="20">
        <f t="shared" si="124"/>
        <v>1</v>
      </c>
      <c r="HM71" s="20">
        <f t="shared" si="125"/>
        <v>1</v>
      </c>
      <c r="HN71" s="20">
        <f t="shared" si="126"/>
        <v>1</v>
      </c>
      <c r="HO71" s="20">
        <f t="shared" si="127"/>
        <v>1</v>
      </c>
      <c r="HP71" s="20">
        <f t="shared" si="128"/>
        <v>1</v>
      </c>
      <c r="HQ71" s="64">
        <f t="shared" si="129"/>
        <v>11</v>
      </c>
      <c r="HR71" s="20" t="s">
        <v>1083</v>
      </c>
    </row>
    <row r="72" spans="1:226" ht="12.6" customHeight="1" x14ac:dyDescent="0.2">
      <c r="A72" s="20" t="s">
        <v>917</v>
      </c>
      <c r="B72" s="2" t="s">
        <v>88</v>
      </c>
      <c r="C72" s="2" t="s">
        <v>937</v>
      </c>
      <c r="D72" s="2" t="s">
        <v>1178</v>
      </c>
      <c r="E72" s="2" t="s">
        <v>844</v>
      </c>
      <c r="F72" s="2" t="s">
        <v>35</v>
      </c>
      <c r="G72" s="2" t="s">
        <v>1072</v>
      </c>
      <c r="H72" s="2">
        <v>7</v>
      </c>
      <c r="I72" s="2">
        <v>23</v>
      </c>
      <c r="J72" s="21">
        <v>2024</v>
      </c>
      <c r="K72" s="2" t="s">
        <v>246</v>
      </c>
      <c r="L72" s="2" t="s">
        <v>246</v>
      </c>
      <c r="M72" s="2" t="s">
        <v>246</v>
      </c>
      <c r="N72" s="2" t="s">
        <v>246</v>
      </c>
      <c r="O72" s="2" t="s">
        <v>246</v>
      </c>
      <c r="P72" s="2" t="s">
        <v>246</v>
      </c>
      <c r="Q72" s="2" t="s">
        <v>1237</v>
      </c>
      <c r="R72" s="2" t="s">
        <v>116</v>
      </c>
      <c r="S72" s="2" t="s">
        <v>1238</v>
      </c>
      <c r="T72" s="2" t="s">
        <v>246</v>
      </c>
      <c r="U72" s="2" t="s">
        <v>246</v>
      </c>
      <c r="V72" s="2" t="s">
        <v>246</v>
      </c>
      <c r="W72" s="2" t="s">
        <v>246</v>
      </c>
      <c r="X72" s="2" t="s">
        <v>1237</v>
      </c>
      <c r="Y72" s="2" t="s">
        <v>116</v>
      </c>
      <c r="Z72" s="2" t="s">
        <v>1238</v>
      </c>
      <c r="AA72" s="2" t="s">
        <v>246</v>
      </c>
      <c r="AB72" s="2" t="s">
        <v>246</v>
      </c>
      <c r="AC72" s="2" t="s">
        <v>246</v>
      </c>
      <c r="AD72" s="61">
        <v>0</v>
      </c>
      <c r="AE72" s="61">
        <v>0</v>
      </c>
      <c r="AF72" s="61">
        <v>0</v>
      </c>
      <c r="AG72" s="61">
        <v>0</v>
      </c>
      <c r="AH72" s="61">
        <v>0</v>
      </c>
      <c r="AI72" s="61">
        <v>82</v>
      </c>
      <c r="AJ72" s="61">
        <v>82</v>
      </c>
      <c r="AK72" s="61">
        <v>0</v>
      </c>
      <c r="AL72" s="61">
        <v>0</v>
      </c>
      <c r="AM72" s="61">
        <v>100</v>
      </c>
      <c r="AN72" s="61">
        <v>0</v>
      </c>
      <c r="AO72" s="62">
        <f t="shared" si="67"/>
        <v>0</v>
      </c>
      <c r="AP72" s="62">
        <f t="shared" si="68"/>
        <v>0</v>
      </c>
      <c r="AQ72" s="62">
        <f t="shared" si="69"/>
        <v>0</v>
      </c>
      <c r="AR72" s="62">
        <f t="shared" si="70"/>
        <v>82</v>
      </c>
      <c r="AS72" s="20">
        <v>0</v>
      </c>
      <c r="AT72" s="20">
        <v>0</v>
      </c>
      <c r="AU72" s="20">
        <v>0</v>
      </c>
      <c r="AV72" s="20">
        <v>0</v>
      </c>
      <c r="AW72" s="20">
        <v>0</v>
      </c>
      <c r="AX72" s="20">
        <v>0</v>
      </c>
      <c r="AY72" s="20">
        <v>0</v>
      </c>
      <c r="AZ72" s="20">
        <v>0</v>
      </c>
      <c r="BA72" s="20">
        <v>0</v>
      </c>
      <c r="BB72" s="20">
        <v>0</v>
      </c>
      <c r="BC72" s="20">
        <v>0</v>
      </c>
      <c r="BD72" s="20">
        <f t="shared" si="71"/>
        <v>0</v>
      </c>
      <c r="BE72" s="20">
        <v>0</v>
      </c>
      <c r="BF72" s="20">
        <v>0</v>
      </c>
      <c r="BG72" s="20">
        <v>0</v>
      </c>
      <c r="BH72" s="20">
        <v>0</v>
      </c>
      <c r="BI72" s="20">
        <v>0</v>
      </c>
      <c r="BJ72" s="20">
        <v>0</v>
      </c>
      <c r="BK72" s="20">
        <v>0</v>
      </c>
      <c r="BL72" s="20">
        <v>0</v>
      </c>
      <c r="BM72" s="20">
        <v>0</v>
      </c>
      <c r="BN72" s="20">
        <v>0</v>
      </c>
      <c r="BO72" s="20">
        <v>0</v>
      </c>
      <c r="BP72" s="20">
        <f t="shared" si="72"/>
        <v>0</v>
      </c>
      <c r="BQ72" s="20">
        <v>0</v>
      </c>
      <c r="BR72" s="20">
        <v>0</v>
      </c>
      <c r="BS72" s="20">
        <v>0</v>
      </c>
      <c r="BT72" s="20">
        <v>0</v>
      </c>
      <c r="BU72" s="20">
        <v>0</v>
      </c>
      <c r="BV72" s="20">
        <v>0</v>
      </c>
      <c r="BW72" s="20">
        <v>0</v>
      </c>
      <c r="BX72" s="20">
        <v>0</v>
      </c>
      <c r="BY72" s="20">
        <v>0</v>
      </c>
      <c r="BZ72" s="20">
        <v>0</v>
      </c>
      <c r="CA72" s="20">
        <v>0</v>
      </c>
      <c r="CB72" s="20">
        <f t="shared" si="73"/>
        <v>0</v>
      </c>
      <c r="CC72" s="20">
        <v>0</v>
      </c>
      <c r="CD72" s="20">
        <v>0</v>
      </c>
      <c r="CE72" s="20">
        <v>0</v>
      </c>
      <c r="CF72" s="20">
        <v>0</v>
      </c>
      <c r="CG72" s="20">
        <v>0</v>
      </c>
      <c r="CH72" s="20">
        <v>0</v>
      </c>
      <c r="CI72" s="20">
        <v>0</v>
      </c>
      <c r="CJ72" s="20">
        <v>0</v>
      </c>
      <c r="CK72" s="20">
        <v>0</v>
      </c>
      <c r="CL72" s="20">
        <v>0</v>
      </c>
      <c r="CM72" s="20">
        <v>0</v>
      </c>
      <c r="CN72" s="20">
        <f t="shared" si="74"/>
        <v>0</v>
      </c>
      <c r="CO72" s="20">
        <v>0</v>
      </c>
      <c r="CP72" s="20">
        <v>0</v>
      </c>
      <c r="CQ72" s="20">
        <v>0</v>
      </c>
      <c r="CR72" s="20">
        <v>0</v>
      </c>
      <c r="CS72" s="20">
        <v>0</v>
      </c>
      <c r="CT72" s="20">
        <v>0</v>
      </c>
      <c r="CU72" s="20">
        <v>0</v>
      </c>
      <c r="CV72" s="20">
        <v>0</v>
      </c>
      <c r="CW72" s="20">
        <v>0</v>
      </c>
      <c r="CX72" s="20">
        <v>0</v>
      </c>
      <c r="CY72" s="20">
        <v>0</v>
      </c>
      <c r="CZ72" s="20">
        <f t="shared" si="75"/>
        <v>0</v>
      </c>
      <c r="DA72" s="20">
        <v>1</v>
      </c>
      <c r="DB72" s="20">
        <v>1</v>
      </c>
      <c r="DC72" s="20">
        <v>1</v>
      </c>
      <c r="DD72" s="20">
        <v>0</v>
      </c>
      <c r="DE72" s="20">
        <v>1</v>
      </c>
      <c r="DF72" s="20">
        <v>0</v>
      </c>
      <c r="DG72" s="20">
        <v>1</v>
      </c>
      <c r="DH72" s="20">
        <v>1</v>
      </c>
      <c r="DI72" s="20">
        <v>1</v>
      </c>
      <c r="DJ72" s="20">
        <v>1</v>
      </c>
      <c r="DK72" s="20">
        <v>1</v>
      </c>
      <c r="DL72" s="20">
        <f t="shared" si="76"/>
        <v>9</v>
      </c>
      <c r="DM72" s="20">
        <v>1</v>
      </c>
      <c r="DN72" s="20">
        <v>1</v>
      </c>
      <c r="DO72" s="20">
        <v>1</v>
      </c>
      <c r="DP72" s="20">
        <v>1</v>
      </c>
      <c r="DQ72" s="20">
        <v>1</v>
      </c>
      <c r="DR72" s="20">
        <v>1</v>
      </c>
      <c r="DS72" s="20">
        <v>1</v>
      </c>
      <c r="DT72" s="20">
        <v>1</v>
      </c>
      <c r="DU72" s="20">
        <v>1</v>
      </c>
      <c r="DV72" s="20">
        <v>0</v>
      </c>
      <c r="DW72" s="20">
        <v>0</v>
      </c>
      <c r="DX72" s="20">
        <f t="shared" si="77"/>
        <v>9</v>
      </c>
      <c r="DY72" s="20">
        <v>0</v>
      </c>
      <c r="DZ72" s="20">
        <v>0</v>
      </c>
      <c r="EA72" s="20">
        <v>0</v>
      </c>
      <c r="EB72" s="20">
        <v>0</v>
      </c>
      <c r="EC72" s="20">
        <v>0</v>
      </c>
      <c r="ED72" s="20">
        <v>0</v>
      </c>
      <c r="EE72" s="20">
        <v>0</v>
      </c>
      <c r="EF72" s="20">
        <v>0</v>
      </c>
      <c r="EG72" s="20">
        <v>0</v>
      </c>
      <c r="EH72" s="20">
        <v>0</v>
      </c>
      <c r="EI72" s="20">
        <v>0</v>
      </c>
      <c r="EJ72" s="20">
        <f t="shared" si="78"/>
        <v>0</v>
      </c>
      <c r="EK72" s="20">
        <v>0</v>
      </c>
      <c r="EL72" s="20">
        <v>0</v>
      </c>
      <c r="EM72" s="20">
        <v>0</v>
      </c>
      <c r="EN72" s="20">
        <v>0</v>
      </c>
      <c r="EO72" s="20">
        <v>0</v>
      </c>
      <c r="EP72" s="20">
        <v>0</v>
      </c>
      <c r="EQ72" s="20">
        <v>0</v>
      </c>
      <c r="ER72" s="20">
        <v>0</v>
      </c>
      <c r="ES72" s="20">
        <v>0</v>
      </c>
      <c r="ET72" s="20">
        <v>0</v>
      </c>
      <c r="EU72" s="20">
        <v>0</v>
      </c>
      <c r="EV72" s="20">
        <f t="shared" si="79"/>
        <v>0</v>
      </c>
      <c r="EW72" s="20">
        <v>1</v>
      </c>
      <c r="EX72" s="20">
        <v>1</v>
      </c>
      <c r="EY72" s="20">
        <v>1</v>
      </c>
      <c r="EZ72" s="20">
        <v>1</v>
      </c>
      <c r="FA72" s="20">
        <v>1</v>
      </c>
      <c r="FB72" s="20">
        <v>1</v>
      </c>
      <c r="FC72" s="20">
        <v>1</v>
      </c>
      <c r="FD72" s="20">
        <v>1</v>
      </c>
      <c r="FE72" s="20">
        <v>1</v>
      </c>
      <c r="FF72" s="20">
        <v>1</v>
      </c>
      <c r="FG72" s="20">
        <v>1</v>
      </c>
      <c r="FH72" s="20">
        <f t="shared" si="80"/>
        <v>11</v>
      </c>
      <c r="FI72" s="20">
        <v>0</v>
      </c>
      <c r="FJ72" s="20">
        <v>0</v>
      </c>
      <c r="FK72" s="20">
        <v>0</v>
      </c>
      <c r="FL72" s="20">
        <v>0</v>
      </c>
      <c r="FM72" s="20">
        <v>0</v>
      </c>
      <c r="FN72" s="20">
        <v>0</v>
      </c>
      <c r="FO72" s="20">
        <v>0</v>
      </c>
      <c r="FP72" s="20">
        <v>0</v>
      </c>
      <c r="FQ72" s="20">
        <v>0</v>
      </c>
      <c r="FR72" s="20">
        <v>0</v>
      </c>
      <c r="FS72" s="20">
        <v>0</v>
      </c>
      <c r="FT72" s="20">
        <f t="shared" si="81"/>
        <v>0</v>
      </c>
      <c r="FU72" s="20" t="s">
        <v>1086</v>
      </c>
      <c r="FV72" s="20">
        <f t="shared" si="82"/>
        <v>0</v>
      </c>
      <c r="FW72" s="20">
        <f t="shared" si="83"/>
        <v>0</v>
      </c>
      <c r="FX72" s="20">
        <f t="shared" si="84"/>
        <v>0</v>
      </c>
      <c r="FY72" s="20">
        <f t="shared" si="85"/>
        <v>0</v>
      </c>
      <c r="FZ72" s="20">
        <f t="shared" si="86"/>
        <v>0</v>
      </c>
      <c r="GA72" s="20">
        <f t="shared" si="87"/>
        <v>0</v>
      </c>
      <c r="GB72" s="20">
        <f t="shared" si="88"/>
        <v>0</v>
      </c>
      <c r="GC72" s="20">
        <f t="shared" si="89"/>
        <v>0</v>
      </c>
      <c r="GD72" s="20">
        <f t="shared" si="90"/>
        <v>0</v>
      </c>
      <c r="GE72" s="20">
        <f t="shared" si="91"/>
        <v>0</v>
      </c>
      <c r="GF72" s="20">
        <f t="shared" si="92"/>
        <v>0</v>
      </c>
      <c r="GG72" s="64">
        <f t="shared" si="93"/>
        <v>0</v>
      </c>
      <c r="GH72" s="20">
        <f t="shared" si="94"/>
        <v>0</v>
      </c>
      <c r="GI72" s="20">
        <f t="shared" si="95"/>
        <v>0</v>
      </c>
      <c r="GJ72" s="20">
        <f t="shared" si="96"/>
        <v>0</v>
      </c>
      <c r="GK72" s="20">
        <f t="shared" si="97"/>
        <v>0</v>
      </c>
      <c r="GL72" s="20">
        <f t="shared" si="98"/>
        <v>0</v>
      </c>
      <c r="GM72" s="20">
        <f t="shared" si="99"/>
        <v>0</v>
      </c>
      <c r="GN72" s="20">
        <f t="shared" si="100"/>
        <v>0</v>
      </c>
      <c r="GO72" s="20">
        <f t="shared" si="101"/>
        <v>0</v>
      </c>
      <c r="GP72" s="20">
        <f t="shared" si="102"/>
        <v>0</v>
      </c>
      <c r="GQ72" s="20">
        <f t="shared" si="103"/>
        <v>0</v>
      </c>
      <c r="GR72" s="20">
        <f t="shared" si="104"/>
        <v>0</v>
      </c>
      <c r="GS72" s="64">
        <f t="shared" si="105"/>
        <v>0</v>
      </c>
      <c r="GT72" s="20">
        <f t="shared" si="106"/>
        <v>0</v>
      </c>
      <c r="GU72" s="20">
        <f t="shared" si="107"/>
        <v>0</v>
      </c>
      <c r="GV72" s="20">
        <f t="shared" si="108"/>
        <v>0</v>
      </c>
      <c r="GW72" s="20">
        <f t="shared" si="109"/>
        <v>0</v>
      </c>
      <c r="GX72" s="20">
        <f t="shared" si="110"/>
        <v>0</v>
      </c>
      <c r="GY72" s="20">
        <f t="shared" si="111"/>
        <v>0</v>
      </c>
      <c r="GZ72" s="20">
        <f t="shared" si="112"/>
        <v>0</v>
      </c>
      <c r="HA72" s="20">
        <f t="shared" si="113"/>
        <v>0</v>
      </c>
      <c r="HB72" s="20">
        <f t="shared" si="114"/>
        <v>0</v>
      </c>
      <c r="HC72" s="20">
        <f t="shared" si="115"/>
        <v>0</v>
      </c>
      <c r="HD72" s="20">
        <f t="shared" si="116"/>
        <v>0</v>
      </c>
      <c r="HE72" s="64">
        <f t="shared" si="117"/>
        <v>0</v>
      </c>
      <c r="HF72" s="20">
        <f t="shared" si="118"/>
        <v>1</v>
      </c>
      <c r="HG72" s="20">
        <f t="shared" si="119"/>
        <v>1</v>
      </c>
      <c r="HH72" s="20">
        <f t="shared" si="120"/>
        <v>1</v>
      </c>
      <c r="HI72" s="20">
        <f t="shared" si="121"/>
        <v>1</v>
      </c>
      <c r="HJ72" s="20">
        <f t="shared" si="122"/>
        <v>1</v>
      </c>
      <c r="HK72" s="20">
        <f t="shared" si="123"/>
        <v>1</v>
      </c>
      <c r="HL72" s="20">
        <f t="shared" si="124"/>
        <v>1</v>
      </c>
      <c r="HM72" s="20">
        <f t="shared" si="125"/>
        <v>1</v>
      </c>
      <c r="HN72" s="20">
        <f t="shared" si="126"/>
        <v>1</v>
      </c>
      <c r="HO72" s="20">
        <f t="shared" si="127"/>
        <v>0</v>
      </c>
      <c r="HP72" s="20">
        <f t="shared" si="128"/>
        <v>0</v>
      </c>
      <c r="HQ72" s="64">
        <f t="shared" si="129"/>
        <v>9</v>
      </c>
      <c r="HR72" s="20" t="s">
        <v>1086</v>
      </c>
    </row>
    <row r="73" spans="1:226" ht="12.6" customHeight="1" x14ac:dyDescent="0.2">
      <c r="A73" s="20" t="s">
        <v>917</v>
      </c>
      <c r="B73" s="2" t="s">
        <v>81</v>
      </c>
      <c r="C73" s="2" t="s">
        <v>938</v>
      </c>
      <c r="D73" s="2" t="s">
        <v>1178</v>
      </c>
      <c r="E73" s="2" t="s">
        <v>844</v>
      </c>
      <c r="F73" s="2" t="s">
        <v>35</v>
      </c>
      <c r="G73" s="2" t="s">
        <v>1072</v>
      </c>
      <c r="H73" s="2">
        <v>7</v>
      </c>
      <c r="I73" s="2">
        <v>23</v>
      </c>
      <c r="J73" s="21">
        <v>2024</v>
      </c>
      <c r="K73" s="2" t="s">
        <v>116</v>
      </c>
      <c r="L73" s="2" t="s">
        <v>246</v>
      </c>
      <c r="M73" s="2" t="s">
        <v>246</v>
      </c>
      <c r="N73" s="2" t="s">
        <v>246</v>
      </c>
      <c r="O73" s="2" t="s">
        <v>246</v>
      </c>
      <c r="P73" s="2" t="s">
        <v>246</v>
      </c>
      <c r="Q73" s="2" t="s">
        <v>1237</v>
      </c>
      <c r="R73" s="2" t="s">
        <v>246</v>
      </c>
      <c r="S73" s="2" t="s">
        <v>1237</v>
      </c>
      <c r="T73" s="2" t="s">
        <v>246</v>
      </c>
      <c r="U73" s="2" t="s">
        <v>246</v>
      </c>
      <c r="V73" s="2" t="s">
        <v>246</v>
      </c>
      <c r="W73" s="2" t="s">
        <v>246</v>
      </c>
      <c r="X73" s="2" t="s">
        <v>1237</v>
      </c>
      <c r="Y73" s="2" t="s">
        <v>246</v>
      </c>
      <c r="Z73" s="2" t="s">
        <v>1237</v>
      </c>
      <c r="AA73" s="2" t="s">
        <v>246</v>
      </c>
      <c r="AB73" s="2" t="s">
        <v>246</v>
      </c>
      <c r="AC73" s="2" t="s">
        <v>246</v>
      </c>
      <c r="AD73" s="61">
        <v>0</v>
      </c>
      <c r="AE73" s="61">
        <v>0</v>
      </c>
      <c r="AF73" s="61">
        <v>0</v>
      </c>
      <c r="AG73" s="61">
        <v>0</v>
      </c>
      <c r="AH73" s="61">
        <v>0</v>
      </c>
      <c r="AI73" s="61">
        <v>45</v>
      </c>
      <c r="AJ73" s="61">
        <v>73</v>
      </c>
      <c r="AK73" s="61">
        <v>9</v>
      </c>
      <c r="AL73" s="61">
        <v>0</v>
      </c>
      <c r="AM73" s="61">
        <v>100</v>
      </c>
      <c r="AN73" s="61">
        <v>0</v>
      </c>
      <c r="AO73" s="62">
        <f t="shared" si="67"/>
        <v>0</v>
      </c>
      <c r="AP73" s="62">
        <f t="shared" si="68"/>
        <v>0</v>
      </c>
      <c r="AQ73" s="62">
        <f t="shared" si="69"/>
        <v>0</v>
      </c>
      <c r="AR73" s="62">
        <f t="shared" si="70"/>
        <v>82</v>
      </c>
      <c r="AS73" s="20">
        <v>0</v>
      </c>
      <c r="AT73" s="20">
        <v>0</v>
      </c>
      <c r="AU73" s="20">
        <v>0</v>
      </c>
      <c r="AV73" s="20">
        <v>0</v>
      </c>
      <c r="AW73" s="20">
        <v>0</v>
      </c>
      <c r="AX73" s="20">
        <v>0</v>
      </c>
      <c r="AY73" s="20">
        <v>0</v>
      </c>
      <c r="AZ73" s="20">
        <v>0</v>
      </c>
      <c r="BA73" s="20">
        <v>0</v>
      </c>
      <c r="BB73" s="20">
        <v>0</v>
      </c>
      <c r="BC73" s="20">
        <v>0</v>
      </c>
      <c r="BD73" s="20">
        <f t="shared" si="71"/>
        <v>0</v>
      </c>
      <c r="BE73" s="20">
        <v>0</v>
      </c>
      <c r="BF73" s="20">
        <v>0</v>
      </c>
      <c r="BG73" s="20">
        <v>0</v>
      </c>
      <c r="BH73" s="20">
        <v>0</v>
      </c>
      <c r="BI73" s="20">
        <v>0</v>
      </c>
      <c r="BJ73" s="20">
        <v>0</v>
      </c>
      <c r="BK73" s="20">
        <v>0</v>
      </c>
      <c r="BL73" s="20">
        <v>0</v>
      </c>
      <c r="BM73" s="20">
        <v>0</v>
      </c>
      <c r="BN73" s="20">
        <v>0</v>
      </c>
      <c r="BO73" s="20">
        <v>0</v>
      </c>
      <c r="BP73" s="20">
        <f t="shared" si="72"/>
        <v>0</v>
      </c>
      <c r="BQ73" s="20">
        <v>0</v>
      </c>
      <c r="BR73" s="20">
        <v>0</v>
      </c>
      <c r="BS73" s="20">
        <v>0</v>
      </c>
      <c r="BT73" s="20">
        <v>0</v>
      </c>
      <c r="BU73" s="20">
        <v>0</v>
      </c>
      <c r="BV73" s="20">
        <v>0</v>
      </c>
      <c r="BW73" s="20">
        <v>0</v>
      </c>
      <c r="BX73" s="20">
        <v>0</v>
      </c>
      <c r="BY73" s="20">
        <v>0</v>
      </c>
      <c r="BZ73" s="20">
        <v>0</v>
      </c>
      <c r="CA73" s="20">
        <v>0</v>
      </c>
      <c r="CB73" s="20">
        <f t="shared" si="73"/>
        <v>0</v>
      </c>
      <c r="CC73" s="20">
        <v>0</v>
      </c>
      <c r="CD73" s="20">
        <v>0</v>
      </c>
      <c r="CE73" s="20">
        <v>0</v>
      </c>
      <c r="CF73" s="20">
        <v>0</v>
      </c>
      <c r="CG73" s="20">
        <v>0</v>
      </c>
      <c r="CH73" s="20">
        <v>0</v>
      </c>
      <c r="CI73" s="20">
        <v>0</v>
      </c>
      <c r="CJ73" s="20">
        <v>0</v>
      </c>
      <c r="CK73" s="20">
        <v>0</v>
      </c>
      <c r="CL73" s="20">
        <v>0</v>
      </c>
      <c r="CM73" s="20">
        <v>0</v>
      </c>
      <c r="CN73" s="20">
        <f t="shared" si="74"/>
        <v>0</v>
      </c>
      <c r="CO73" s="20">
        <v>0</v>
      </c>
      <c r="CP73" s="20">
        <v>0</v>
      </c>
      <c r="CQ73" s="20">
        <v>0</v>
      </c>
      <c r="CR73" s="20">
        <v>0</v>
      </c>
      <c r="CS73" s="20">
        <v>0</v>
      </c>
      <c r="CT73" s="20">
        <v>0</v>
      </c>
      <c r="CU73" s="20">
        <v>0</v>
      </c>
      <c r="CV73" s="20">
        <v>0</v>
      </c>
      <c r="CW73" s="20">
        <v>0</v>
      </c>
      <c r="CX73" s="20">
        <v>0</v>
      </c>
      <c r="CY73" s="20">
        <v>0</v>
      </c>
      <c r="CZ73" s="20">
        <f t="shared" si="75"/>
        <v>0</v>
      </c>
      <c r="DA73" s="20">
        <v>0</v>
      </c>
      <c r="DB73" s="20">
        <v>0</v>
      </c>
      <c r="DC73" s="20">
        <v>1</v>
      </c>
      <c r="DD73" s="20">
        <v>0</v>
      </c>
      <c r="DE73" s="20">
        <v>0</v>
      </c>
      <c r="DF73" s="20">
        <v>0</v>
      </c>
      <c r="DG73" s="20">
        <v>1</v>
      </c>
      <c r="DH73" s="20">
        <v>1</v>
      </c>
      <c r="DI73" s="20">
        <v>1</v>
      </c>
      <c r="DJ73" s="20">
        <v>1</v>
      </c>
      <c r="DK73" s="20">
        <v>0</v>
      </c>
      <c r="DL73" s="20">
        <f t="shared" si="76"/>
        <v>5</v>
      </c>
      <c r="DM73" s="20">
        <v>0</v>
      </c>
      <c r="DN73" s="20">
        <v>1</v>
      </c>
      <c r="DO73" s="20">
        <v>1</v>
      </c>
      <c r="DP73" s="20">
        <v>1</v>
      </c>
      <c r="DQ73" s="20">
        <v>1</v>
      </c>
      <c r="DR73" s="20">
        <v>1</v>
      </c>
      <c r="DS73" s="20">
        <v>1</v>
      </c>
      <c r="DT73" s="20">
        <v>0</v>
      </c>
      <c r="DU73" s="20">
        <v>1</v>
      </c>
      <c r="DV73" s="20">
        <v>1</v>
      </c>
      <c r="DW73" s="20">
        <v>0</v>
      </c>
      <c r="DX73" s="20">
        <f t="shared" si="77"/>
        <v>8</v>
      </c>
      <c r="DY73" s="20">
        <v>1</v>
      </c>
      <c r="DZ73" s="20">
        <v>0</v>
      </c>
      <c r="EA73" s="20">
        <v>0</v>
      </c>
      <c r="EB73" s="20">
        <v>0</v>
      </c>
      <c r="EC73" s="20">
        <v>0</v>
      </c>
      <c r="ED73" s="20">
        <v>0</v>
      </c>
      <c r="EE73" s="20">
        <v>0</v>
      </c>
      <c r="EF73" s="20">
        <v>0</v>
      </c>
      <c r="EG73" s="20">
        <v>0</v>
      </c>
      <c r="EH73" s="20">
        <v>0</v>
      </c>
      <c r="EI73" s="20">
        <v>0</v>
      </c>
      <c r="EJ73" s="20">
        <f t="shared" si="78"/>
        <v>1</v>
      </c>
      <c r="EK73" s="20">
        <v>0</v>
      </c>
      <c r="EL73" s="20">
        <v>0</v>
      </c>
      <c r="EM73" s="20">
        <v>0</v>
      </c>
      <c r="EN73" s="20">
        <v>0</v>
      </c>
      <c r="EO73" s="20">
        <v>0</v>
      </c>
      <c r="EP73" s="20">
        <v>0</v>
      </c>
      <c r="EQ73" s="20">
        <v>0</v>
      </c>
      <c r="ER73" s="20">
        <v>0</v>
      </c>
      <c r="ES73" s="20">
        <v>0</v>
      </c>
      <c r="ET73" s="20">
        <v>0</v>
      </c>
      <c r="EU73" s="20">
        <v>0</v>
      </c>
      <c r="EV73" s="20">
        <f t="shared" si="79"/>
        <v>0</v>
      </c>
      <c r="EW73" s="20">
        <v>1</v>
      </c>
      <c r="EX73" s="20">
        <v>1</v>
      </c>
      <c r="EY73" s="20">
        <v>1</v>
      </c>
      <c r="EZ73" s="20">
        <v>1</v>
      </c>
      <c r="FA73" s="20">
        <v>1</v>
      </c>
      <c r="FB73" s="20">
        <v>1</v>
      </c>
      <c r="FC73" s="20">
        <v>1</v>
      </c>
      <c r="FD73" s="20">
        <v>1</v>
      </c>
      <c r="FE73" s="20">
        <v>1</v>
      </c>
      <c r="FF73" s="20">
        <v>1</v>
      </c>
      <c r="FG73" s="20">
        <v>1</v>
      </c>
      <c r="FH73" s="20">
        <f t="shared" si="80"/>
        <v>11</v>
      </c>
      <c r="FI73" s="20">
        <v>0</v>
      </c>
      <c r="FJ73" s="20">
        <v>0</v>
      </c>
      <c r="FK73" s="20">
        <v>0</v>
      </c>
      <c r="FL73" s="20">
        <v>0</v>
      </c>
      <c r="FM73" s="20">
        <v>0</v>
      </c>
      <c r="FN73" s="20">
        <v>0</v>
      </c>
      <c r="FO73" s="20">
        <v>0</v>
      </c>
      <c r="FP73" s="20">
        <v>0</v>
      </c>
      <c r="FQ73" s="20">
        <v>0</v>
      </c>
      <c r="FR73" s="20">
        <v>0</v>
      </c>
      <c r="FS73" s="20">
        <v>0</v>
      </c>
      <c r="FT73" s="20">
        <f t="shared" si="81"/>
        <v>0</v>
      </c>
      <c r="FU73" s="20" t="s">
        <v>1074</v>
      </c>
      <c r="FV73" s="20">
        <f t="shared" si="82"/>
        <v>0</v>
      </c>
      <c r="FW73" s="20">
        <f t="shared" si="83"/>
        <v>0</v>
      </c>
      <c r="FX73" s="20">
        <f t="shared" si="84"/>
        <v>0</v>
      </c>
      <c r="FY73" s="20">
        <f t="shared" si="85"/>
        <v>0</v>
      </c>
      <c r="FZ73" s="20">
        <f t="shared" si="86"/>
        <v>0</v>
      </c>
      <c r="GA73" s="20">
        <f t="shared" si="87"/>
        <v>0</v>
      </c>
      <c r="GB73" s="20">
        <f t="shared" si="88"/>
        <v>0</v>
      </c>
      <c r="GC73" s="20">
        <f t="shared" si="89"/>
        <v>0</v>
      </c>
      <c r="GD73" s="20">
        <f t="shared" si="90"/>
        <v>0</v>
      </c>
      <c r="GE73" s="20">
        <f t="shared" si="91"/>
        <v>0</v>
      </c>
      <c r="GF73" s="20">
        <f t="shared" si="92"/>
        <v>0</v>
      </c>
      <c r="GG73" s="64">
        <f t="shared" si="93"/>
        <v>0</v>
      </c>
      <c r="GH73" s="20">
        <f t="shared" si="94"/>
        <v>0</v>
      </c>
      <c r="GI73" s="20">
        <f t="shared" si="95"/>
        <v>0</v>
      </c>
      <c r="GJ73" s="20">
        <f t="shared" si="96"/>
        <v>0</v>
      </c>
      <c r="GK73" s="20">
        <f t="shared" si="97"/>
        <v>0</v>
      </c>
      <c r="GL73" s="20">
        <f t="shared" si="98"/>
        <v>0</v>
      </c>
      <c r="GM73" s="20">
        <f t="shared" si="99"/>
        <v>0</v>
      </c>
      <c r="GN73" s="20">
        <f t="shared" si="100"/>
        <v>0</v>
      </c>
      <c r="GO73" s="20">
        <f t="shared" si="101"/>
        <v>0</v>
      </c>
      <c r="GP73" s="20">
        <f t="shared" si="102"/>
        <v>0</v>
      </c>
      <c r="GQ73" s="20">
        <f t="shared" si="103"/>
        <v>0</v>
      </c>
      <c r="GR73" s="20">
        <f t="shared" si="104"/>
        <v>0</v>
      </c>
      <c r="GS73" s="64">
        <f t="shared" si="105"/>
        <v>0</v>
      </c>
      <c r="GT73" s="20">
        <f t="shared" si="106"/>
        <v>0</v>
      </c>
      <c r="GU73" s="20">
        <f t="shared" si="107"/>
        <v>0</v>
      </c>
      <c r="GV73" s="20">
        <f t="shared" si="108"/>
        <v>0</v>
      </c>
      <c r="GW73" s="20">
        <f t="shared" si="109"/>
        <v>0</v>
      </c>
      <c r="GX73" s="20">
        <f t="shared" si="110"/>
        <v>0</v>
      </c>
      <c r="GY73" s="20">
        <f t="shared" si="111"/>
        <v>0</v>
      </c>
      <c r="GZ73" s="20">
        <f t="shared" si="112"/>
        <v>0</v>
      </c>
      <c r="HA73" s="20">
        <f t="shared" si="113"/>
        <v>0</v>
      </c>
      <c r="HB73" s="20">
        <f t="shared" si="114"/>
        <v>0</v>
      </c>
      <c r="HC73" s="20">
        <f t="shared" si="115"/>
        <v>0</v>
      </c>
      <c r="HD73" s="20">
        <f t="shared" si="116"/>
        <v>0</v>
      </c>
      <c r="HE73" s="64">
        <f t="shared" si="117"/>
        <v>0</v>
      </c>
      <c r="HF73" s="20">
        <f t="shared" si="118"/>
        <v>1</v>
      </c>
      <c r="HG73" s="20">
        <f t="shared" si="119"/>
        <v>1</v>
      </c>
      <c r="HH73" s="20">
        <f t="shared" si="120"/>
        <v>1</v>
      </c>
      <c r="HI73" s="20">
        <f t="shared" si="121"/>
        <v>1</v>
      </c>
      <c r="HJ73" s="20">
        <f t="shared" si="122"/>
        <v>1</v>
      </c>
      <c r="HK73" s="20">
        <f t="shared" si="123"/>
        <v>1</v>
      </c>
      <c r="HL73" s="20">
        <f t="shared" si="124"/>
        <v>1</v>
      </c>
      <c r="HM73" s="20">
        <f t="shared" si="125"/>
        <v>0</v>
      </c>
      <c r="HN73" s="20">
        <f t="shared" si="126"/>
        <v>1</v>
      </c>
      <c r="HO73" s="20">
        <f t="shared" si="127"/>
        <v>1</v>
      </c>
      <c r="HP73" s="20">
        <f t="shared" si="128"/>
        <v>0</v>
      </c>
      <c r="HQ73" s="64">
        <f t="shared" si="129"/>
        <v>9</v>
      </c>
      <c r="HR73" s="20" t="s">
        <v>1074</v>
      </c>
    </row>
    <row r="74" spans="1:226" ht="12.6" customHeight="1" x14ac:dyDescent="0.2">
      <c r="A74" s="20" t="s">
        <v>917</v>
      </c>
      <c r="B74" s="2" t="s">
        <v>918</v>
      </c>
      <c r="C74" s="2" t="s">
        <v>939</v>
      </c>
      <c r="D74" s="2" t="s">
        <v>1178</v>
      </c>
      <c r="E74" s="2" t="s">
        <v>844</v>
      </c>
      <c r="F74" s="2" t="s">
        <v>35</v>
      </c>
      <c r="G74" s="2" t="s">
        <v>1072</v>
      </c>
      <c r="H74" s="2">
        <v>7</v>
      </c>
      <c r="I74" s="2">
        <v>23</v>
      </c>
      <c r="J74" s="21">
        <v>2024</v>
      </c>
      <c r="K74" s="2" t="s">
        <v>246</v>
      </c>
      <c r="L74" s="2" t="s">
        <v>246</v>
      </c>
      <c r="M74" s="2" t="s">
        <v>246</v>
      </c>
      <c r="N74" s="2" t="s">
        <v>246</v>
      </c>
      <c r="O74" s="2" t="s">
        <v>246</v>
      </c>
      <c r="P74" s="2" t="s">
        <v>246</v>
      </c>
      <c r="Q74" s="2" t="s">
        <v>1237</v>
      </c>
      <c r="R74" s="2" t="s">
        <v>246</v>
      </c>
      <c r="S74" s="2" t="s">
        <v>1237</v>
      </c>
      <c r="T74" s="2" t="s">
        <v>246</v>
      </c>
      <c r="U74" s="2" t="s">
        <v>246</v>
      </c>
      <c r="V74" s="2" t="s">
        <v>246</v>
      </c>
      <c r="W74" s="2" t="s">
        <v>246</v>
      </c>
      <c r="X74" s="2" t="s">
        <v>1237</v>
      </c>
      <c r="Y74" s="2" t="s">
        <v>246</v>
      </c>
      <c r="Z74" s="2" t="s">
        <v>1237</v>
      </c>
      <c r="AA74" s="2" t="s">
        <v>246</v>
      </c>
      <c r="AB74" s="2" t="s">
        <v>246</v>
      </c>
      <c r="AC74" s="2" t="s">
        <v>246</v>
      </c>
      <c r="AD74" s="61">
        <v>0</v>
      </c>
      <c r="AE74" s="61">
        <v>0</v>
      </c>
      <c r="AF74" s="61">
        <v>0</v>
      </c>
      <c r="AG74" s="61">
        <v>0</v>
      </c>
      <c r="AH74" s="61">
        <v>0</v>
      </c>
      <c r="AI74" s="61">
        <v>27</v>
      </c>
      <c r="AJ74" s="61">
        <v>64</v>
      </c>
      <c r="AK74" s="61">
        <v>36</v>
      </c>
      <c r="AL74" s="61">
        <v>0</v>
      </c>
      <c r="AM74" s="61">
        <v>100</v>
      </c>
      <c r="AN74" s="61">
        <v>0</v>
      </c>
      <c r="AO74" s="62">
        <f t="shared" si="67"/>
        <v>0</v>
      </c>
      <c r="AP74" s="62">
        <f t="shared" si="68"/>
        <v>0</v>
      </c>
      <c r="AQ74" s="62">
        <f t="shared" si="69"/>
        <v>0</v>
      </c>
      <c r="AR74" s="62">
        <f t="shared" si="70"/>
        <v>100</v>
      </c>
      <c r="AS74" s="20">
        <v>0</v>
      </c>
      <c r="AT74" s="20">
        <v>0</v>
      </c>
      <c r="AU74" s="20">
        <v>0</v>
      </c>
      <c r="AV74" s="20">
        <v>0</v>
      </c>
      <c r="AW74" s="20">
        <v>0</v>
      </c>
      <c r="AX74" s="20">
        <v>0</v>
      </c>
      <c r="AY74" s="20">
        <v>0</v>
      </c>
      <c r="AZ74" s="20">
        <v>0</v>
      </c>
      <c r="BA74" s="20">
        <v>0</v>
      </c>
      <c r="BB74" s="20">
        <v>0</v>
      </c>
      <c r="BC74" s="20">
        <v>0</v>
      </c>
      <c r="BD74" s="20">
        <f t="shared" si="71"/>
        <v>0</v>
      </c>
      <c r="BE74" s="20">
        <v>0</v>
      </c>
      <c r="BF74" s="20">
        <v>0</v>
      </c>
      <c r="BG74" s="20">
        <v>0</v>
      </c>
      <c r="BH74" s="20">
        <v>0</v>
      </c>
      <c r="BI74" s="20">
        <v>0</v>
      </c>
      <c r="BJ74" s="20">
        <v>0</v>
      </c>
      <c r="BK74" s="20">
        <v>0</v>
      </c>
      <c r="BL74" s="20">
        <v>0</v>
      </c>
      <c r="BM74" s="20">
        <v>0</v>
      </c>
      <c r="BN74" s="20">
        <v>0</v>
      </c>
      <c r="BO74" s="20">
        <v>0</v>
      </c>
      <c r="BP74" s="20">
        <f t="shared" si="72"/>
        <v>0</v>
      </c>
      <c r="BQ74" s="20">
        <v>0</v>
      </c>
      <c r="BR74" s="20">
        <v>0</v>
      </c>
      <c r="BS74" s="20">
        <v>0</v>
      </c>
      <c r="BT74" s="20">
        <v>0</v>
      </c>
      <c r="BU74" s="20">
        <v>0</v>
      </c>
      <c r="BV74" s="20">
        <v>0</v>
      </c>
      <c r="BW74" s="20">
        <v>0</v>
      </c>
      <c r="BX74" s="20">
        <v>0</v>
      </c>
      <c r="BY74" s="20">
        <v>0</v>
      </c>
      <c r="BZ74" s="20">
        <v>0</v>
      </c>
      <c r="CA74" s="20">
        <v>0</v>
      </c>
      <c r="CB74" s="20">
        <f t="shared" si="73"/>
        <v>0</v>
      </c>
      <c r="CC74" s="20">
        <v>0</v>
      </c>
      <c r="CD74" s="20">
        <v>0</v>
      </c>
      <c r="CE74" s="20">
        <v>0</v>
      </c>
      <c r="CF74" s="20">
        <v>0</v>
      </c>
      <c r="CG74" s="20">
        <v>0</v>
      </c>
      <c r="CH74" s="20">
        <v>0</v>
      </c>
      <c r="CI74" s="20">
        <v>0</v>
      </c>
      <c r="CJ74" s="20">
        <v>0</v>
      </c>
      <c r="CK74" s="20">
        <v>0</v>
      </c>
      <c r="CL74" s="20">
        <v>0</v>
      </c>
      <c r="CM74" s="20">
        <v>0</v>
      </c>
      <c r="CN74" s="20">
        <f t="shared" si="74"/>
        <v>0</v>
      </c>
      <c r="CO74" s="20">
        <v>0</v>
      </c>
      <c r="CP74" s="20">
        <v>0</v>
      </c>
      <c r="CQ74" s="20">
        <v>0</v>
      </c>
      <c r="CR74" s="20">
        <v>0</v>
      </c>
      <c r="CS74" s="20">
        <v>0</v>
      </c>
      <c r="CT74" s="20">
        <v>0</v>
      </c>
      <c r="CU74" s="20">
        <v>0</v>
      </c>
      <c r="CV74" s="20">
        <v>0</v>
      </c>
      <c r="CW74" s="20">
        <v>0</v>
      </c>
      <c r="CX74" s="20">
        <v>0</v>
      </c>
      <c r="CY74" s="20">
        <v>0</v>
      </c>
      <c r="CZ74" s="20">
        <f t="shared" si="75"/>
        <v>0</v>
      </c>
      <c r="DA74" s="20">
        <v>0</v>
      </c>
      <c r="DB74" s="20">
        <v>0</v>
      </c>
      <c r="DC74" s="20">
        <v>1</v>
      </c>
      <c r="DD74" s="20">
        <v>0</v>
      </c>
      <c r="DE74" s="20">
        <v>0</v>
      </c>
      <c r="DF74" s="20">
        <v>1</v>
      </c>
      <c r="DG74" s="20">
        <v>0</v>
      </c>
      <c r="DH74" s="20">
        <v>0</v>
      </c>
      <c r="DI74" s="20">
        <v>0</v>
      </c>
      <c r="DJ74" s="20">
        <v>0</v>
      </c>
      <c r="DK74" s="20">
        <v>1</v>
      </c>
      <c r="DL74" s="20">
        <f t="shared" si="76"/>
        <v>3</v>
      </c>
      <c r="DM74" s="20">
        <v>0</v>
      </c>
      <c r="DN74" s="20">
        <v>0</v>
      </c>
      <c r="DO74" s="20">
        <v>1</v>
      </c>
      <c r="DP74" s="20">
        <v>1</v>
      </c>
      <c r="DQ74" s="20">
        <v>1</v>
      </c>
      <c r="DR74" s="20">
        <v>1</v>
      </c>
      <c r="DS74" s="20">
        <v>0</v>
      </c>
      <c r="DT74" s="20">
        <v>1</v>
      </c>
      <c r="DU74" s="20">
        <v>1</v>
      </c>
      <c r="DV74" s="20">
        <v>0</v>
      </c>
      <c r="DW74" s="20">
        <v>1</v>
      </c>
      <c r="DX74" s="20">
        <f t="shared" si="77"/>
        <v>7</v>
      </c>
      <c r="DY74" s="20">
        <v>1</v>
      </c>
      <c r="DZ74" s="20">
        <v>1</v>
      </c>
      <c r="EA74" s="20">
        <v>0</v>
      </c>
      <c r="EB74" s="20">
        <v>0</v>
      </c>
      <c r="EC74" s="20">
        <v>0</v>
      </c>
      <c r="ED74" s="20">
        <v>0</v>
      </c>
      <c r="EE74" s="20">
        <v>1</v>
      </c>
      <c r="EF74" s="20">
        <v>0</v>
      </c>
      <c r="EG74" s="20">
        <v>0</v>
      </c>
      <c r="EH74" s="20">
        <v>1</v>
      </c>
      <c r="EI74" s="20">
        <v>0</v>
      </c>
      <c r="EJ74" s="20">
        <f t="shared" si="78"/>
        <v>4</v>
      </c>
      <c r="EK74" s="20">
        <v>0</v>
      </c>
      <c r="EL74" s="20">
        <v>0</v>
      </c>
      <c r="EM74" s="20">
        <v>0</v>
      </c>
      <c r="EN74" s="20">
        <v>0</v>
      </c>
      <c r="EO74" s="20">
        <v>0</v>
      </c>
      <c r="EP74" s="20">
        <v>0</v>
      </c>
      <c r="EQ74" s="20">
        <v>0</v>
      </c>
      <c r="ER74" s="20">
        <v>0</v>
      </c>
      <c r="ES74" s="20">
        <v>0</v>
      </c>
      <c r="ET74" s="20">
        <v>0</v>
      </c>
      <c r="EU74" s="20">
        <v>0</v>
      </c>
      <c r="EV74" s="20">
        <f t="shared" si="79"/>
        <v>0</v>
      </c>
      <c r="EW74" s="20">
        <v>1</v>
      </c>
      <c r="EX74" s="20">
        <v>1</v>
      </c>
      <c r="EY74" s="20">
        <v>1</v>
      </c>
      <c r="EZ74" s="20">
        <v>1</v>
      </c>
      <c r="FA74" s="20">
        <v>1</v>
      </c>
      <c r="FB74" s="20">
        <v>1</v>
      </c>
      <c r="FC74" s="20">
        <v>1</v>
      </c>
      <c r="FD74" s="20">
        <v>1</v>
      </c>
      <c r="FE74" s="20">
        <v>1</v>
      </c>
      <c r="FF74" s="20">
        <v>1</v>
      </c>
      <c r="FG74" s="20">
        <v>1</v>
      </c>
      <c r="FH74" s="20">
        <f t="shared" si="80"/>
        <v>11</v>
      </c>
      <c r="FI74" s="20">
        <v>0</v>
      </c>
      <c r="FJ74" s="20">
        <v>0</v>
      </c>
      <c r="FK74" s="20">
        <v>0</v>
      </c>
      <c r="FL74" s="20">
        <v>0</v>
      </c>
      <c r="FM74" s="20">
        <v>0</v>
      </c>
      <c r="FN74" s="20">
        <v>0</v>
      </c>
      <c r="FO74" s="20">
        <v>0</v>
      </c>
      <c r="FP74" s="20">
        <v>0</v>
      </c>
      <c r="FQ74" s="20">
        <v>0</v>
      </c>
      <c r="FR74" s="20">
        <v>0</v>
      </c>
      <c r="FS74" s="20">
        <v>0</v>
      </c>
      <c r="FT74" s="20">
        <f t="shared" si="81"/>
        <v>0</v>
      </c>
      <c r="FU74" s="20" t="s">
        <v>1074</v>
      </c>
      <c r="FV74" s="20">
        <f t="shared" si="82"/>
        <v>0</v>
      </c>
      <c r="FW74" s="20">
        <f t="shared" si="83"/>
        <v>0</v>
      </c>
      <c r="FX74" s="20">
        <f t="shared" si="84"/>
        <v>0</v>
      </c>
      <c r="FY74" s="20">
        <f t="shared" si="85"/>
        <v>0</v>
      </c>
      <c r="FZ74" s="20">
        <f t="shared" si="86"/>
        <v>0</v>
      </c>
      <c r="GA74" s="20">
        <f t="shared" si="87"/>
        <v>0</v>
      </c>
      <c r="GB74" s="20">
        <f t="shared" si="88"/>
        <v>0</v>
      </c>
      <c r="GC74" s="20">
        <f t="shared" si="89"/>
        <v>0</v>
      </c>
      <c r="GD74" s="20">
        <f t="shared" si="90"/>
        <v>0</v>
      </c>
      <c r="GE74" s="20">
        <f t="shared" si="91"/>
        <v>0</v>
      </c>
      <c r="GF74" s="20">
        <f t="shared" si="92"/>
        <v>0</v>
      </c>
      <c r="GG74" s="64">
        <f t="shared" si="93"/>
        <v>0</v>
      </c>
      <c r="GH74" s="20">
        <f t="shared" si="94"/>
        <v>0</v>
      </c>
      <c r="GI74" s="20">
        <f t="shared" si="95"/>
        <v>0</v>
      </c>
      <c r="GJ74" s="20">
        <f t="shared" si="96"/>
        <v>0</v>
      </c>
      <c r="GK74" s="20">
        <f t="shared" si="97"/>
        <v>0</v>
      </c>
      <c r="GL74" s="20">
        <f t="shared" si="98"/>
        <v>0</v>
      </c>
      <c r="GM74" s="20">
        <f t="shared" si="99"/>
        <v>0</v>
      </c>
      <c r="GN74" s="20">
        <f t="shared" si="100"/>
        <v>0</v>
      </c>
      <c r="GO74" s="20">
        <f t="shared" si="101"/>
        <v>0</v>
      </c>
      <c r="GP74" s="20">
        <f t="shared" si="102"/>
        <v>0</v>
      </c>
      <c r="GQ74" s="20">
        <f t="shared" si="103"/>
        <v>0</v>
      </c>
      <c r="GR74" s="20">
        <f t="shared" si="104"/>
        <v>0</v>
      </c>
      <c r="GS74" s="64">
        <f t="shared" si="105"/>
        <v>0</v>
      </c>
      <c r="GT74" s="20">
        <f t="shared" si="106"/>
        <v>0</v>
      </c>
      <c r="GU74" s="20">
        <f t="shared" si="107"/>
        <v>0</v>
      </c>
      <c r="GV74" s="20">
        <f t="shared" si="108"/>
        <v>0</v>
      </c>
      <c r="GW74" s="20">
        <f t="shared" si="109"/>
        <v>0</v>
      </c>
      <c r="GX74" s="20">
        <f t="shared" si="110"/>
        <v>0</v>
      </c>
      <c r="GY74" s="20">
        <f t="shared" si="111"/>
        <v>0</v>
      </c>
      <c r="GZ74" s="20">
        <f t="shared" si="112"/>
        <v>0</v>
      </c>
      <c r="HA74" s="20">
        <f t="shared" si="113"/>
        <v>0</v>
      </c>
      <c r="HB74" s="20">
        <f t="shared" si="114"/>
        <v>0</v>
      </c>
      <c r="HC74" s="20">
        <f t="shared" si="115"/>
        <v>0</v>
      </c>
      <c r="HD74" s="20">
        <f t="shared" si="116"/>
        <v>0</v>
      </c>
      <c r="HE74" s="64">
        <f t="shared" si="117"/>
        <v>0</v>
      </c>
      <c r="HF74" s="20">
        <f t="shared" si="118"/>
        <v>1</v>
      </c>
      <c r="HG74" s="20">
        <f t="shared" si="119"/>
        <v>1</v>
      </c>
      <c r="HH74" s="20">
        <f t="shared" si="120"/>
        <v>1</v>
      </c>
      <c r="HI74" s="20">
        <f t="shared" si="121"/>
        <v>1</v>
      </c>
      <c r="HJ74" s="20">
        <f t="shared" si="122"/>
        <v>1</v>
      </c>
      <c r="HK74" s="20">
        <f t="shared" si="123"/>
        <v>1</v>
      </c>
      <c r="HL74" s="20">
        <f t="shared" si="124"/>
        <v>1</v>
      </c>
      <c r="HM74" s="20">
        <f t="shared" si="125"/>
        <v>1</v>
      </c>
      <c r="HN74" s="20">
        <f t="shared" si="126"/>
        <v>1</v>
      </c>
      <c r="HO74" s="20">
        <f t="shared" si="127"/>
        <v>1</v>
      </c>
      <c r="HP74" s="20">
        <f t="shared" si="128"/>
        <v>1</v>
      </c>
      <c r="HQ74" s="64">
        <f t="shared" si="129"/>
        <v>11</v>
      </c>
      <c r="HR74" s="20" t="s">
        <v>1074</v>
      </c>
    </row>
    <row r="75" spans="1:226" ht="12.6" customHeight="1" x14ac:dyDescent="0.2">
      <c r="A75" s="20" t="s">
        <v>917</v>
      </c>
      <c r="B75" s="2" t="s">
        <v>17</v>
      </c>
      <c r="C75" s="2" t="s">
        <v>940</v>
      </c>
      <c r="D75" s="2" t="s">
        <v>1177</v>
      </c>
      <c r="E75" s="2" t="s">
        <v>844</v>
      </c>
      <c r="F75" s="2" t="s">
        <v>35</v>
      </c>
      <c r="G75" s="2" t="s">
        <v>1072</v>
      </c>
      <c r="H75" s="2">
        <v>7</v>
      </c>
      <c r="I75" s="2">
        <v>30</v>
      </c>
      <c r="J75" s="21">
        <v>2024</v>
      </c>
      <c r="K75" s="2" t="s">
        <v>246</v>
      </c>
      <c r="L75" s="2" t="s">
        <v>246</v>
      </c>
      <c r="M75" s="2" t="s">
        <v>246</v>
      </c>
      <c r="N75" s="2" t="s">
        <v>246</v>
      </c>
      <c r="O75" s="2" t="s">
        <v>246</v>
      </c>
      <c r="P75" s="2" t="s">
        <v>246</v>
      </c>
      <c r="Q75" s="2" t="s">
        <v>1237</v>
      </c>
      <c r="R75" s="2" t="s">
        <v>246</v>
      </c>
      <c r="S75" s="2" t="s">
        <v>1237</v>
      </c>
      <c r="T75" s="2" t="s">
        <v>246</v>
      </c>
      <c r="U75" s="2" t="s">
        <v>246</v>
      </c>
      <c r="V75" s="2" t="s">
        <v>246</v>
      </c>
      <c r="W75" s="2" t="s">
        <v>246</v>
      </c>
      <c r="X75" s="2" t="s">
        <v>1237</v>
      </c>
      <c r="Y75" s="2" t="s">
        <v>246</v>
      </c>
      <c r="Z75" s="2" t="s">
        <v>1237</v>
      </c>
      <c r="AA75" s="2" t="s">
        <v>246</v>
      </c>
      <c r="AB75" s="2" t="s">
        <v>246</v>
      </c>
      <c r="AC75" s="2" t="s">
        <v>246</v>
      </c>
      <c r="AD75" s="61">
        <v>0</v>
      </c>
      <c r="AE75" s="61">
        <v>0</v>
      </c>
      <c r="AF75" s="61">
        <v>0</v>
      </c>
      <c r="AG75" s="61">
        <v>0</v>
      </c>
      <c r="AH75" s="61">
        <v>0</v>
      </c>
      <c r="AI75" s="61">
        <v>100</v>
      </c>
      <c r="AJ75" s="61">
        <v>0</v>
      </c>
      <c r="AK75" s="61">
        <v>9</v>
      </c>
      <c r="AL75" s="61">
        <v>0</v>
      </c>
      <c r="AM75" s="61">
        <v>82</v>
      </c>
      <c r="AN75" s="61">
        <v>0</v>
      </c>
      <c r="AO75" s="62">
        <f t="shared" si="67"/>
        <v>0</v>
      </c>
      <c r="AP75" s="62">
        <f t="shared" si="68"/>
        <v>0</v>
      </c>
      <c r="AQ75" s="62">
        <f t="shared" si="69"/>
        <v>0</v>
      </c>
      <c r="AR75" s="62">
        <f t="shared" si="70"/>
        <v>9</v>
      </c>
      <c r="AS75" s="20">
        <v>0</v>
      </c>
      <c r="AT75" s="20">
        <v>0</v>
      </c>
      <c r="AU75" s="20">
        <v>0</v>
      </c>
      <c r="AV75" s="20">
        <v>0</v>
      </c>
      <c r="AW75" s="20">
        <v>0</v>
      </c>
      <c r="AX75" s="20">
        <v>0</v>
      </c>
      <c r="AY75" s="20">
        <v>0</v>
      </c>
      <c r="AZ75" s="20">
        <v>0</v>
      </c>
      <c r="BA75" s="20">
        <v>0</v>
      </c>
      <c r="BB75" s="20">
        <v>0</v>
      </c>
      <c r="BC75" s="20">
        <v>0</v>
      </c>
      <c r="BD75" s="20">
        <f t="shared" si="71"/>
        <v>0</v>
      </c>
      <c r="BE75" s="20">
        <v>0</v>
      </c>
      <c r="BF75" s="20">
        <v>0</v>
      </c>
      <c r="BG75" s="20">
        <v>0</v>
      </c>
      <c r="BH75" s="20">
        <v>0</v>
      </c>
      <c r="BI75" s="20">
        <v>0</v>
      </c>
      <c r="BJ75" s="20">
        <v>0</v>
      </c>
      <c r="BK75" s="20">
        <v>0</v>
      </c>
      <c r="BL75" s="20">
        <v>0</v>
      </c>
      <c r="BM75" s="20">
        <v>0</v>
      </c>
      <c r="BN75" s="20">
        <v>0</v>
      </c>
      <c r="BO75" s="20">
        <v>0</v>
      </c>
      <c r="BP75" s="20">
        <f t="shared" si="72"/>
        <v>0</v>
      </c>
      <c r="BQ75" s="20">
        <v>0</v>
      </c>
      <c r="BR75" s="20">
        <v>0</v>
      </c>
      <c r="BS75" s="20">
        <v>0</v>
      </c>
      <c r="BT75" s="20">
        <v>0</v>
      </c>
      <c r="BU75" s="20">
        <v>0</v>
      </c>
      <c r="BV75" s="20">
        <v>0</v>
      </c>
      <c r="BW75" s="20">
        <v>0</v>
      </c>
      <c r="BX75" s="20">
        <v>0</v>
      </c>
      <c r="BY75" s="20">
        <v>0</v>
      </c>
      <c r="BZ75" s="20">
        <v>0</v>
      </c>
      <c r="CA75" s="20">
        <v>0</v>
      </c>
      <c r="CB75" s="20">
        <f t="shared" si="73"/>
        <v>0</v>
      </c>
      <c r="CC75" s="20">
        <v>0</v>
      </c>
      <c r="CD75" s="20">
        <v>0</v>
      </c>
      <c r="CE75" s="20">
        <v>0</v>
      </c>
      <c r="CF75" s="20">
        <v>0</v>
      </c>
      <c r="CG75" s="20">
        <v>0</v>
      </c>
      <c r="CH75" s="20">
        <v>0</v>
      </c>
      <c r="CI75" s="20">
        <v>0</v>
      </c>
      <c r="CJ75" s="20">
        <v>0</v>
      </c>
      <c r="CK75" s="20">
        <v>0</v>
      </c>
      <c r="CL75" s="20">
        <v>0</v>
      </c>
      <c r="CM75" s="20">
        <v>0</v>
      </c>
      <c r="CN75" s="20">
        <f t="shared" si="74"/>
        <v>0</v>
      </c>
      <c r="CO75" s="20">
        <v>0</v>
      </c>
      <c r="CP75" s="20">
        <v>0</v>
      </c>
      <c r="CQ75" s="20">
        <v>0</v>
      </c>
      <c r="CR75" s="20">
        <v>0</v>
      </c>
      <c r="CS75" s="20">
        <v>0</v>
      </c>
      <c r="CT75" s="20">
        <v>0</v>
      </c>
      <c r="CU75" s="20">
        <v>0</v>
      </c>
      <c r="CV75" s="20">
        <v>0</v>
      </c>
      <c r="CW75" s="20">
        <v>0</v>
      </c>
      <c r="CX75" s="20">
        <v>0</v>
      </c>
      <c r="CY75" s="20">
        <v>0</v>
      </c>
      <c r="CZ75" s="20">
        <f t="shared" si="75"/>
        <v>0</v>
      </c>
      <c r="DA75" s="20">
        <v>1</v>
      </c>
      <c r="DB75" s="20">
        <v>1</v>
      </c>
      <c r="DC75" s="20">
        <v>1</v>
      </c>
      <c r="DD75" s="20">
        <v>1</v>
      </c>
      <c r="DE75" s="20">
        <v>1</v>
      </c>
      <c r="DF75" s="20">
        <v>1</v>
      </c>
      <c r="DG75" s="20">
        <v>1</v>
      </c>
      <c r="DH75" s="20">
        <v>1</v>
      </c>
      <c r="DI75" s="20">
        <v>1</v>
      </c>
      <c r="DJ75" s="20">
        <v>1</v>
      </c>
      <c r="DK75" s="20">
        <v>1</v>
      </c>
      <c r="DL75" s="20">
        <f t="shared" si="76"/>
        <v>11</v>
      </c>
      <c r="DM75" s="20">
        <v>0</v>
      </c>
      <c r="DN75" s="20">
        <v>0</v>
      </c>
      <c r="DO75" s="20">
        <v>0</v>
      </c>
      <c r="DP75" s="20">
        <v>0</v>
      </c>
      <c r="DQ75" s="20">
        <v>0</v>
      </c>
      <c r="DR75" s="20">
        <v>0</v>
      </c>
      <c r="DS75" s="20">
        <v>0</v>
      </c>
      <c r="DT75" s="20">
        <v>0</v>
      </c>
      <c r="DU75" s="20">
        <v>0</v>
      </c>
      <c r="DV75" s="20">
        <v>0</v>
      </c>
      <c r="DW75" s="20">
        <v>0</v>
      </c>
      <c r="DX75" s="20">
        <f t="shared" si="77"/>
        <v>0</v>
      </c>
      <c r="DY75" s="20">
        <v>0</v>
      </c>
      <c r="DZ75" s="20">
        <v>0</v>
      </c>
      <c r="EA75" s="20">
        <v>0</v>
      </c>
      <c r="EB75" s="20">
        <v>0</v>
      </c>
      <c r="EC75" s="20">
        <v>0</v>
      </c>
      <c r="ED75" s="20">
        <v>0</v>
      </c>
      <c r="EE75" s="20">
        <v>0</v>
      </c>
      <c r="EF75" s="20">
        <v>0</v>
      </c>
      <c r="EG75" s="20">
        <v>0</v>
      </c>
      <c r="EH75" s="20">
        <v>1</v>
      </c>
      <c r="EI75" s="20">
        <v>0</v>
      </c>
      <c r="EJ75" s="20">
        <f t="shared" si="78"/>
        <v>1</v>
      </c>
      <c r="EK75" s="20">
        <v>0</v>
      </c>
      <c r="EL75" s="20">
        <v>0</v>
      </c>
      <c r="EM75" s="20">
        <v>0</v>
      </c>
      <c r="EN75" s="20">
        <v>0</v>
      </c>
      <c r="EO75" s="20">
        <v>0</v>
      </c>
      <c r="EP75" s="20">
        <v>0</v>
      </c>
      <c r="EQ75" s="20">
        <v>0</v>
      </c>
      <c r="ER75" s="20">
        <v>0</v>
      </c>
      <c r="ES75" s="20">
        <v>0</v>
      </c>
      <c r="ET75" s="20">
        <v>0</v>
      </c>
      <c r="EU75" s="20">
        <v>0</v>
      </c>
      <c r="EV75" s="20">
        <f t="shared" si="79"/>
        <v>0</v>
      </c>
      <c r="EW75" s="20">
        <v>1</v>
      </c>
      <c r="EX75" s="20">
        <v>1</v>
      </c>
      <c r="EY75" s="20">
        <v>1</v>
      </c>
      <c r="EZ75" s="20">
        <v>1</v>
      </c>
      <c r="FA75" s="20">
        <v>1</v>
      </c>
      <c r="FB75" s="20">
        <v>1</v>
      </c>
      <c r="FC75" s="20">
        <v>1</v>
      </c>
      <c r="FD75" s="20">
        <v>1</v>
      </c>
      <c r="FE75" s="20">
        <v>1</v>
      </c>
      <c r="FF75" s="20">
        <v>0</v>
      </c>
      <c r="FG75" s="20">
        <v>0</v>
      </c>
      <c r="FH75" s="20">
        <f t="shared" si="80"/>
        <v>9</v>
      </c>
      <c r="FI75" s="20">
        <v>0</v>
      </c>
      <c r="FJ75" s="20">
        <v>0</v>
      </c>
      <c r="FK75" s="20">
        <v>0</v>
      </c>
      <c r="FL75" s="20">
        <v>0</v>
      </c>
      <c r="FM75" s="20">
        <v>0</v>
      </c>
      <c r="FN75" s="20">
        <v>0</v>
      </c>
      <c r="FO75" s="20">
        <v>0</v>
      </c>
      <c r="FP75" s="20">
        <v>0</v>
      </c>
      <c r="FQ75" s="20">
        <v>0</v>
      </c>
      <c r="FR75" s="20">
        <v>0</v>
      </c>
      <c r="FS75" s="20">
        <v>0</v>
      </c>
      <c r="FT75" s="20">
        <f t="shared" si="81"/>
        <v>0</v>
      </c>
      <c r="FU75" s="20" t="s">
        <v>1074</v>
      </c>
      <c r="FV75" s="20">
        <f t="shared" si="82"/>
        <v>0</v>
      </c>
      <c r="FW75" s="20">
        <f t="shared" si="83"/>
        <v>0</v>
      </c>
      <c r="FX75" s="20">
        <f t="shared" si="84"/>
        <v>0</v>
      </c>
      <c r="FY75" s="20">
        <f t="shared" si="85"/>
        <v>0</v>
      </c>
      <c r="FZ75" s="20">
        <f t="shared" si="86"/>
        <v>0</v>
      </c>
      <c r="GA75" s="20">
        <f t="shared" si="87"/>
        <v>0</v>
      </c>
      <c r="GB75" s="20">
        <f t="shared" si="88"/>
        <v>0</v>
      </c>
      <c r="GC75" s="20">
        <f t="shared" si="89"/>
        <v>0</v>
      </c>
      <c r="GD75" s="20">
        <f t="shared" si="90"/>
        <v>0</v>
      </c>
      <c r="GE75" s="20">
        <f t="shared" si="91"/>
        <v>0</v>
      </c>
      <c r="GF75" s="20">
        <f t="shared" si="92"/>
        <v>0</v>
      </c>
      <c r="GG75" s="64">
        <f t="shared" si="93"/>
        <v>0</v>
      </c>
      <c r="GH75" s="20">
        <f t="shared" si="94"/>
        <v>0</v>
      </c>
      <c r="GI75" s="20">
        <f t="shared" si="95"/>
        <v>0</v>
      </c>
      <c r="GJ75" s="20">
        <f t="shared" si="96"/>
        <v>0</v>
      </c>
      <c r="GK75" s="20">
        <f t="shared" si="97"/>
        <v>0</v>
      </c>
      <c r="GL75" s="20">
        <f t="shared" si="98"/>
        <v>0</v>
      </c>
      <c r="GM75" s="20">
        <f t="shared" si="99"/>
        <v>0</v>
      </c>
      <c r="GN75" s="20">
        <f t="shared" si="100"/>
        <v>0</v>
      </c>
      <c r="GO75" s="20">
        <f t="shared" si="101"/>
        <v>0</v>
      </c>
      <c r="GP75" s="20">
        <f t="shared" si="102"/>
        <v>0</v>
      </c>
      <c r="GQ75" s="20">
        <f t="shared" si="103"/>
        <v>0</v>
      </c>
      <c r="GR75" s="20">
        <f t="shared" si="104"/>
        <v>0</v>
      </c>
      <c r="GS75" s="64">
        <f t="shared" si="105"/>
        <v>0</v>
      </c>
      <c r="GT75" s="20">
        <f t="shared" si="106"/>
        <v>0</v>
      </c>
      <c r="GU75" s="20">
        <f t="shared" si="107"/>
        <v>0</v>
      </c>
      <c r="GV75" s="20">
        <f t="shared" si="108"/>
        <v>0</v>
      </c>
      <c r="GW75" s="20">
        <f t="shared" si="109"/>
        <v>0</v>
      </c>
      <c r="GX75" s="20">
        <f t="shared" si="110"/>
        <v>0</v>
      </c>
      <c r="GY75" s="20">
        <f t="shared" si="111"/>
        <v>0</v>
      </c>
      <c r="GZ75" s="20">
        <f t="shared" si="112"/>
        <v>0</v>
      </c>
      <c r="HA75" s="20">
        <f t="shared" si="113"/>
        <v>0</v>
      </c>
      <c r="HB75" s="20">
        <f t="shared" si="114"/>
        <v>0</v>
      </c>
      <c r="HC75" s="20">
        <f t="shared" si="115"/>
        <v>0</v>
      </c>
      <c r="HD75" s="20">
        <f t="shared" si="116"/>
        <v>0</v>
      </c>
      <c r="HE75" s="64">
        <f t="shared" si="117"/>
        <v>0</v>
      </c>
      <c r="HF75" s="20">
        <f t="shared" si="118"/>
        <v>0</v>
      </c>
      <c r="HG75" s="20">
        <f t="shared" si="119"/>
        <v>0</v>
      </c>
      <c r="HH75" s="20">
        <f t="shared" si="120"/>
        <v>0</v>
      </c>
      <c r="HI75" s="20">
        <f t="shared" si="121"/>
        <v>0</v>
      </c>
      <c r="HJ75" s="20">
        <f t="shared" si="122"/>
        <v>0</v>
      </c>
      <c r="HK75" s="20">
        <f t="shared" si="123"/>
        <v>0</v>
      </c>
      <c r="HL75" s="20">
        <f t="shared" si="124"/>
        <v>0</v>
      </c>
      <c r="HM75" s="20">
        <f t="shared" si="125"/>
        <v>0</v>
      </c>
      <c r="HN75" s="20">
        <f t="shared" si="126"/>
        <v>0</v>
      </c>
      <c r="HO75" s="20">
        <f t="shared" si="127"/>
        <v>1</v>
      </c>
      <c r="HP75" s="20">
        <f t="shared" si="128"/>
        <v>0</v>
      </c>
      <c r="HQ75" s="64">
        <f t="shared" si="129"/>
        <v>1</v>
      </c>
      <c r="HR75" s="20" t="s">
        <v>1074</v>
      </c>
    </row>
    <row r="76" spans="1:226" ht="12.6" customHeight="1" x14ac:dyDescent="0.2">
      <c r="A76" s="20" t="s">
        <v>917</v>
      </c>
      <c r="B76" s="2" t="s">
        <v>16</v>
      </c>
      <c r="C76" s="2" t="s">
        <v>941</v>
      </c>
      <c r="D76" s="2" t="s">
        <v>1177</v>
      </c>
      <c r="E76" s="2" t="s">
        <v>844</v>
      </c>
      <c r="F76" s="2" t="s">
        <v>35</v>
      </c>
      <c r="G76" s="2" t="s">
        <v>1072</v>
      </c>
      <c r="H76" s="2">
        <v>7</v>
      </c>
      <c r="I76" s="2">
        <v>30</v>
      </c>
      <c r="J76" s="21">
        <v>2024</v>
      </c>
      <c r="K76" s="2" t="s">
        <v>116</v>
      </c>
      <c r="L76" s="2" t="s">
        <v>246</v>
      </c>
      <c r="M76" s="2" t="s">
        <v>246</v>
      </c>
      <c r="N76" s="2" t="s">
        <v>246</v>
      </c>
      <c r="O76" s="2" t="s">
        <v>246</v>
      </c>
      <c r="P76" s="2" t="s">
        <v>246</v>
      </c>
      <c r="Q76" s="2" t="s">
        <v>1237</v>
      </c>
      <c r="R76" s="2" t="s">
        <v>246</v>
      </c>
      <c r="S76" s="2" t="s">
        <v>1237</v>
      </c>
      <c r="T76" s="2" t="s">
        <v>246</v>
      </c>
      <c r="U76" s="2" t="s">
        <v>246</v>
      </c>
      <c r="V76" s="2" t="s">
        <v>246</v>
      </c>
      <c r="W76" s="2" t="s">
        <v>246</v>
      </c>
      <c r="X76" s="2" t="s">
        <v>1237</v>
      </c>
      <c r="Y76" s="2" t="s">
        <v>246</v>
      </c>
      <c r="Z76" s="2" t="s">
        <v>1237</v>
      </c>
      <c r="AA76" s="2" t="s">
        <v>246</v>
      </c>
      <c r="AB76" s="2" t="s">
        <v>246</v>
      </c>
      <c r="AC76" s="2" t="s">
        <v>246</v>
      </c>
      <c r="AD76" s="61">
        <v>0</v>
      </c>
      <c r="AE76" s="61">
        <v>0</v>
      </c>
      <c r="AF76" s="61">
        <v>0</v>
      </c>
      <c r="AG76" s="61">
        <v>0</v>
      </c>
      <c r="AH76" s="61">
        <v>0</v>
      </c>
      <c r="AI76" s="61">
        <v>91</v>
      </c>
      <c r="AJ76" s="61">
        <v>64</v>
      </c>
      <c r="AK76" s="61">
        <v>0</v>
      </c>
      <c r="AL76" s="61">
        <v>0</v>
      </c>
      <c r="AM76" s="61">
        <v>27</v>
      </c>
      <c r="AN76" s="61">
        <v>0</v>
      </c>
      <c r="AO76" s="62">
        <f t="shared" si="67"/>
        <v>0</v>
      </c>
      <c r="AP76" s="62">
        <f t="shared" si="68"/>
        <v>0</v>
      </c>
      <c r="AQ76" s="62">
        <f t="shared" si="69"/>
        <v>0</v>
      </c>
      <c r="AR76" s="62">
        <f t="shared" si="70"/>
        <v>64</v>
      </c>
      <c r="AS76" s="20">
        <v>0</v>
      </c>
      <c r="AT76" s="20">
        <v>0</v>
      </c>
      <c r="AU76" s="20">
        <v>0</v>
      </c>
      <c r="AV76" s="20">
        <v>0</v>
      </c>
      <c r="AW76" s="20">
        <v>0</v>
      </c>
      <c r="AX76" s="20">
        <v>0</v>
      </c>
      <c r="AY76" s="20">
        <v>0</v>
      </c>
      <c r="AZ76" s="20">
        <v>0</v>
      </c>
      <c r="BA76" s="20">
        <v>0</v>
      </c>
      <c r="BB76" s="20">
        <v>0</v>
      </c>
      <c r="BC76" s="20">
        <v>0</v>
      </c>
      <c r="BD76" s="20">
        <f t="shared" si="71"/>
        <v>0</v>
      </c>
      <c r="BE76" s="20">
        <v>0</v>
      </c>
      <c r="BF76" s="20">
        <v>0</v>
      </c>
      <c r="BG76" s="20">
        <v>0</v>
      </c>
      <c r="BH76" s="20">
        <v>0</v>
      </c>
      <c r="BI76" s="20">
        <v>0</v>
      </c>
      <c r="BJ76" s="20">
        <v>0</v>
      </c>
      <c r="BK76" s="20">
        <v>0</v>
      </c>
      <c r="BL76" s="20">
        <v>0</v>
      </c>
      <c r="BM76" s="20">
        <v>0</v>
      </c>
      <c r="BN76" s="20">
        <v>0</v>
      </c>
      <c r="BO76" s="20">
        <v>0</v>
      </c>
      <c r="BP76" s="20">
        <f t="shared" si="72"/>
        <v>0</v>
      </c>
      <c r="BQ76" s="20">
        <v>0</v>
      </c>
      <c r="BR76" s="20">
        <v>0</v>
      </c>
      <c r="BS76" s="20">
        <v>0</v>
      </c>
      <c r="BT76" s="20">
        <v>0</v>
      </c>
      <c r="BU76" s="20">
        <v>0</v>
      </c>
      <c r="BV76" s="20">
        <v>0</v>
      </c>
      <c r="BW76" s="20">
        <v>0</v>
      </c>
      <c r="BX76" s="20">
        <v>0</v>
      </c>
      <c r="BY76" s="20">
        <v>0</v>
      </c>
      <c r="BZ76" s="20">
        <v>0</v>
      </c>
      <c r="CA76" s="20">
        <v>0</v>
      </c>
      <c r="CB76" s="20">
        <f t="shared" si="73"/>
        <v>0</v>
      </c>
      <c r="CC76" s="20">
        <v>0</v>
      </c>
      <c r="CD76" s="20">
        <v>0</v>
      </c>
      <c r="CE76" s="20">
        <v>0</v>
      </c>
      <c r="CF76" s="20">
        <v>0</v>
      </c>
      <c r="CG76" s="20">
        <v>0</v>
      </c>
      <c r="CH76" s="20">
        <v>0</v>
      </c>
      <c r="CI76" s="20">
        <v>0</v>
      </c>
      <c r="CJ76" s="20">
        <v>0</v>
      </c>
      <c r="CK76" s="20">
        <v>0</v>
      </c>
      <c r="CL76" s="20">
        <v>0</v>
      </c>
      <c r="CM76" s="20">
        <v>0</v>
      </c>
      <c r="CN76" s="20">
        <f t="shared" si="74"/>
        <v>0</v>
      </c>
      <c r="CO76" s="20">
        <v>0</v>
      </c>
      <c r="CP76" s="20">
        <v>0</v>
      </c>
      <c r="CQ76" s="20">
        <v>0</v>
      </c>
      <c r="CR76" s="20">
        <v>0</v>
      </c>
      <c r="CS76" s="20">
        <v>0</v>
      </c>
      <c r="CT76" s="20">
        <v>0</v>
      </c>
      <c r="CU76" s="20">
        <v>0</v>
      </c>
      <c r="CV76" s="20">
        <v>0</v>
      </c>
      <c r="CW76" s="20">
        <v>0</v>
      </c>
      <c r="CX76" s="20">
        <v>0</v>
      </c>
      <c r="CY76" s="20">
        <v>0</v>
      </c>
      <c r="CZ76" s="20">
        <f t="shared" si="75"/>
        <v>0</v>
      </c>
      <c r="DA76" s="20">
        <v>1</v>
      </c>
      <c r="DB76" s="20">
        <v>1</v>
      </c>
      <c r="DC76" s="20">
        <v>1</v>
      </c>
      <c r="DD76" s="20">
        <v>1</v>
      </c>
      <c r="DE76" s="20">
        <v>1</v>
      </c>
      <c r="DF76" s="20">
        <v>1</v>
      </c>
      <c r="DG76" s="20">
        <v>1</v>
      </c>
      <c r="DH76" s="20">
        <v>1</v>
      </c>
      <c r="DI76" s="20">
        <v>1</v>
      </c>
      <c r="DJ76" s="20">
        <v>0</v>
      </c>
      <c r="DK76" s="20">
        <v>1</v>
      </c>
      <c r="DL76" s="20">
        <f t="shared" si="76"/>
        <v>10</v>
      </c>
      <c r="DM76" s="20">
        <v>0</v>
      </c>
      <c r="DN76" s="20">
        <v>0</v>
      </c>
      <c r="DO76" s="20">
        <v>0</v>
      </c>
      <c r="DP76" s="20">
        <v>1</v>
      </c>
      <c r="DQ76" s="20">
        <v>1</v>
      </c>
      <c r="DR76" s="20">
        <v>1</v>
      </c>
      <c r="DS76" s="20">
        <v>1</v>
      </c>
      <c r="DT76" s="20">
        <v>1</v>
      </c>
      <c r="DU76" s="20">
        <v>0</v>
      </c>
      <c r="DV76" s="20">
        <v>1</v>
      </c>
      <c r="DW76" s="20">
        <v>1</v>
      </c>
      <c r="DX76" s="20">
        <f t="shared" si="77"/>
        <v>7</v>
      </c>
      <c r="DY76" s="20">
        <v>0</v>
      </c>
      <c r="DZ76" s="20">
        <v>0</v>
      </c>
      <c r="EA76" s="20">
        <v>0</v>
      </c>
      <c r="EB76" s="20">
        <v>0</v>
      </c>
      <c r="EC76" s="20">
        <v>0</v>
      </c>
      <c r="ED76" s="20">
        <v>0</v>
      </c>
      <c r="EE76" s="20">
        <v>0</v>
      </c>
      <c r="EF76" s="20">
        <v>0</v>
      </c>
      <c r="EG76" s="20">
        <v>0</v>
      </c>
      <c r="EH76" s="20">
        <v>0</v>
      </c>
      <c r="EI76" s="20">
        <v>0</v>
      </c>
      <c r="EJ76" s="20">
        <f t="shared" si="78"/>
        <v>0</v>
      </c>
      <c r="EK76" s="20">
        <v>0</v>
      </c>
      <c r="EL76" s="20">
        <v>0</v>
      </c>
      <c r="EM76" s="20">
        <v>0</v>
      </c>
      <c r="EN76" s="20">
        <v>0</v>
      </c>
      <c r="EO76" s="20">
        <v>0</v>
      </c>
      <c r="EP76" s="20">
        <v>0</v>
      </c>
      <c r="EQ76" s="20">
        <v>0</v>
      </c>
      <c r="ER76" s="20">
        <v>0</v>
      </c>
      <c r="ES76" s="20">
        <v>0</v>
      </c>
      <c r="ET76" s="20">
        <v>0</v>
      </c>
      <c r="EU76" s="20">
        <v>0</v>
      </c>
      <c r="EV76" s="20">
        <f t="shared" si="79"/>
        <v>0</v>
      </c>
      <c r="EW76" s="20">
        <v>0</v>
      </c>
      <c r="EX76" s="20">
        <v>0</v>
      </c>
      <c r="EY76" s="20">
        <v>0</v>
      </c>
      <c r="EZ76" s="20">
        <v>0</v>
      </c>
      <c r="FA76" s="20">
        <v>0</v>
      </c>
      <c r="FB76" s="20">
        <v>1</v>
      </c>
      <c r="FC76" s="20">
        <v>1</v>
      </c>
      <c r="FD76" s="20">
        <v>0</v>
      </c>
      <c r="FE76" s="20">
        <v>0</v>
      </c>
      <c r="FF76" s="20">
        <v>1</v>
      </c>
      <c r="FG76" s="20">
        <v>0</v>
      </c>
      <c r="FH76" s="20">
        <f t="shared" si="80"/>
        <v>3</v>
      </c>
      <c r="FI76" s="20">
        <v>0</v>
      </c>
      <c r="FJ76" s="20">
        <v>0</v>
      </c>
      <c r="FK76" s="20">
        <v>0</v>
      </c>
      <c r="FL76" s="20">
        <v>0</v>
      </c>
      <c r="FM76" s="20">
        <v>0</v>
      </c>
      <c r="FN76" s="20">
        <v>0</v>
      </c>
      <c r="FO76" s="20">
        <v>0</v>
      </c>
      <c r="FP76" s="20">
        <v>0</v>
      </c>
      <c r="FQ76" s="20">
        <v>0</v>
      </c>
      <c r="FR76" s="20">
        <v>0</v>
      </c>
      <c r="FS76" s="20">
        <v>0</v>
      </c>
      <c r="FT76" s="20">
        <f t="shared" si="81"/>
        <v>0</v>
      </c>
      <c r="FU76" s="20" t="s">
        <v>1074</v>
      </c>
      <c r="FV76" s="20">
        <f t="shared" si="82"/>
        <v>0</v>
      </c>
      <c r="FW76" s="20">
        <f t="shared" si="83"/>
        <v>0</v>
      </c>
      <c r="FX76" s="20">
        <f t="shared" si="84"/>
        <v>0</v>
      </c>
      <c r="FY76" s="20">
        <f t="shared" si="85"/>
        <v>0</v>
      </c>
      <c r="FZ76" s="20">
        <f t="shared" si="86"/>
        <v>0</v>
      </c>
      <c r="GA76" s="20">
        <f t="shared" si="87"/>
        <v>0</v>
      </c>
      <c r="GB76" s="20">
        <f t="shared" si="88"/>
        <v>0</v>
      </c>
      <c r="GC76" s="20">
        <f t="shared" si="89"/>
        <v>0</v>
      </c>
      <c r="GD76" s="20">
        <f t="shared" si="90"/>
        <v>0</v>
      </c>
      <c r="GE76" s="20">
        <f t="shared" si="91"/>
        <v>0</v>
      </c>
      <c r="GF76" s="20">
        <f t="shared" si="92"/>
        <v>0</v>
      </c>
      <c r="GG76" s="64">
        <f t="shared" si="93"/>
        <v>0</v>
      </c>
      <c r="GH76" s="20">
        <f t="shared" si="94"/>
        <v>0</v>
      </c>
      <c r="GI76" s="20">
        <f t="shared" si="95"/>
        <v>0</v>
      </c>
      <c r="GJ76" s="20">
        <f t="shared" si="96"/>
        <v>0</v>
      </c>
      <c r="GK76" s="20">
        <f t="shared" si="97"/>
        <v>0</v>
      </c>
      <c r="GL76" s="20">
        <f t="shared" si="98"/>
        <v>0</v>
      </c>
      <c r="GM76" s="20">
        <f t="shared" si="99"/>
        <v>0</v>
      </c>
      <c r="GN76" s="20">
        <f t="shared" si="100"/>
        <v>0</v>
      </c>
      <c r="GO76" s="20">
        <f t="shared" si="101"/>
        <v>0</v>
      </c>
      <c r="GP76" s="20">
        <f t="shared" si="102"/>
        <v>0</v>
      </c>
      <c r="GQ76" s="20">
        <f t="shared" si="103"/>
        <v>0</v>
      </c>
      <c r="GR76" s="20">
        <f t="shared" si="104"/>
        <v>0</v>
      </c>
      <c r="GS76" s="64">
        <f t="shared" si="105"/>
        <v>0</v>
      </c>
      <c r="GT76" s="20">
        <f t="shared" si="106"/>
        <v>0</v>
      </c>
      <c r="GU76" s="20">
        <f t="shared" si="107"/>
        <v>0</v>
      </c>
      <c r="GV76" s="20">
        <f t="shared" si="108"/>
        <v>0</v>
      </c>
      <c r="GW76" s="20">
        <f t="shared" si="109"/>
        <v>0</v>
      </c>
      <c r="GX76" s="20">
        <f t="shared" si="110"/>
        <v>0</v>
      </c>
      <c r="GY76" s="20">
        <f t="shared" si="111"/>
        <v>0</v>
      </c>
      <c r="GZ76" s="20">
        <f t="shared" si="112"/>
        <v>0</v>
      </c>
      <c r="HA76" s="20">
        <f t="shared" si="113"/>
        <v>0</v>
      </c>
      <c r="HB76" s="20">
        <f t="shared" si="114"/>
        <v>0</v>
      </c>
      <c r="HC76" s="20">
        <f t="shared" si="115"/>
        <v>0</v>
      </c>
      <c r="HD76" s="20">
        <f t="shared" si="116"/>
        <v>0</v>
      </c>
      <c r="HE76" s="64">
        <f t="shared" si="117"/>
        <v>0</v>
      </c>
      <c r="HF76" s="20">
        <f t="shared" si="118"/>
        <v>0</v>
      </c>
      <c r="HG76" s="20">
        <f t="shared" si="119"/>
        <v>0</v>
      </c>
      <c r="HH76" s="20">
        <f t="shared" si="120"/>
        <v>0</v>
      </c>
      <c r="HI76" s="20">
        <f t="shared" si="121"/>
        <v>1</v>
      </c>
      <c r="HJ76" s="20">
        <f t="shared" si="122"/>
        <v>1</v>
      </c>
      <c r="HK76" s="20">
        <f t="shared" si="123"/>
        <v>1</v>
      </c>
      <c r="HL76" s="20">
        <f t="shared" si="124"/>
        <v>1</v>
      </c>
      <c r="HM76" s="20">
        <f t="shared" si="125"/>
        <v>1</v>
      </c>
      <c r="HN76" s="20">
        <f t="shared" si="126"/>
        <v>0</v>
      </c>
      <c r="HO76" s="20">
        <f t="shared" si="127"/>
        <v>1</v>
      </c>
      <c r="HP76" s="20">
        <f t="shared" si="128"/>
        <v>1</v>
      </c>
      <c r="HQ76" s="64">
        <f t="shared" si="129"/>
        <v>7</v>
      </c>
      <c r="HR76" s="20" t="s">
        <v>1074</v>
      </c>
    </row>
    <row r="77" spans="1:226" ht="12.6" customHeight="1" x14ac:dyDescent="0.2">
      <c r="A77" s="20" t="s">
        <v>917</v>
      </c>
      <c r="B77" s="2" t="s">
        <v>15</v>
      </c>
      <c r="C77" s="2" t="s">
        <v>942</v>
      </c>
      <c r="D77" s="2" t="s">
        <v>1176</v>
      </c>
      <c r="E77" s="2" t="s">
        <v>844</v>
      </c>
      <c r="F77" s="2" t="s">
        <v>13</v>
      </c>
      <c r="G77" s="2" t="s">
        <v>1072</v>
      </c>
      <c r="H77" s="2">
        <v>7</v>
      </c>
      <c r="I77" s="2">
        <v>30</v>
      </c>
      <c r="J77" s="21">
        <v>2024</v>
      </c>
      <c r="K77" s="2" t="s">
        <v>116</v>
      </c>
      <c r="L77" s="2" t="s">
        <v>246</v>
      </c>
      <c r="M77" s="2" t="s">
        <v>246</v>
      </c>
      <c r="N77" s="2" t="s">
        <v>116</v>
      </c>
      <c r="O77" s="2" t="s">
        <v>246</v>
      </c>
      <c r="P77" s="2" t="s">
        <v>246</v>
      </c>
      <c r="Q77" s="2" t="s">
        <v>1237</v>
      </c>
      <c r="R77" s="2" t="s">
        <v>246</v>
      </c>
      <c r="S77" s="2" t="s">
        <v>1237</v>
      </c>
      <c r="T77" s="2" t="s">
        <v>246</v>
      </c>
      <c r="U77" s="2" t="s">
        <v>246</v>
      </c>
      <c r="V77" s="2" t="s">
        <v>246</v>
      </c>
      <c r="W77" s="2" t="s">
        <v>246</v>
      </c>
      <c r="X77" s="2" t="s">
        <v>1237</v>
      </c>
      <c r="Y77" s="2" t="s">
        <v>246</v>
      </c>
      <c r="Z77" s="2" t="s">
        <v>1237</v>
      </c>
      <c r="AA77" s="2" t="s">
        <v>246</v>
      </c>
      <c r="AB77" s="2" t="s">
        <v>246</v>
      </c>
      <c r="AC77" s="2" t="s">
        <v>246</v>
      </c>
      <c r="AD77" s="61">
        <v>0</v>
      </c>
      <c r="AE77" s="61">
        <v>0</v>
      </c>
      <c r="AF77" s="61">
        <v>0</v>
      </c>
      <c r="AG77" s="61">
        <v>0</v>
      </c>
      <c r="AH77" s="61">
        <v>27</v>
      </c>
      <c r="AI77" s="61">
        <v>18</v>
      </c>
      <c r="AJ77" s="61">
        <v>100</v>
      </c>
      <c r="AK77" s="61">
        <v>0</v>
      </c>
      <c r="AL77" s="61">
        <v>0</v>
      </c>
      <c r="AM77" s="61">
        <v>82</v>
      </c>
      <c r="AN77" s="61">
        <v>0</v>
      </c>
      <c r="AO77" s="62">
        <f t="shared" si="67"/>
        <v>0</v>
      </c>
      <c r="AP77" s="62">
        <f t="shared" si="68"/>
        <v>27</v>
      </c>
      <c r="AQ77" s="62">
        <f t="shared" si="69"/>
        <v>27</v>
      </c>
      <c r="AR77" s="62">
        <f t="shared" si="70"/>
        <v>100</v>
      </c>
      <c r="AS77" s="20">
        <v>0</v>
      </c>
      <c r="AT77" s="20">
        <v>0</v>
      </c>
      <c r="AU77" s="20">
        <v>0</v>
      </c>
      <c r="AV77" s="20">
        <v>0</v>
      </c>
      <c r="AW77" s="20">
        <v>0</v>
      </c>
      <c r="AX77" s="20">
        <v>0</v>
      </c>
      <c r="AY77" s="20">
        <v>0</v>
      </c>
      <c r="AZ77" s="20">
        <v>0</v>
      </c>
      <c r="BA77" s="20">
        <v>0</v>
      </c>
      <c r="BB77" s="20">
        <v>0</v>
      </c>
      <c r="BC77" s="20">
        <v>0</v>
      </c>
      <c r="BD77" s="20">
        <f t="shared" si="71"/>
        <v>0</v>
      </c>
      <c r="BE77" s="20">
        <v>0</v>
      </c>
      <c r="BF77" s="20">
        <v>0</v>
      </c>
      <c r="BG77" s="20">
        <v>0</v>
      </c>
      <c r="BH77" s="20">
        <v>0</v>
      </c>
      <c r="BI77" s="20">
        <v>0</v>
      </c>
      <c r="BJ77" s="20">
        <v>0</v>
      </c>
      <c r="BK77" s="20">
        <v>0</v>
      </c>
      <c r="BL77" s="20">
        <v>0</v>
      </c>
      <c r="BM77" s="20">
        <v>0</v>
      </c>
      <c r="BN77" s="20">
        <v>0</v>
      </c>
      <c r="BO77" s="20">
        <v>0</v>
      </c>
      <c r="BP77" s="20">
        <f t="shared" si="72"/>
        <v>0</v>
      </c>
      <c r="BQ77" s="20">
        <v>0</v>
      </c>
      <c r="BR77" s="20">
        <v>0</v>
      </c>
      <c r="BS77" s="20">
        <v>0</v>
      </c>
      <c r="BT77" s="20">
        <v>0</v>
      </c>
      <c r="BU77" s="20">
        <v>0</v>
      </c>
      <c r="BV77" s="20">
        <v>0</v>
      </c>
      <c r="BW77" s="20">
        <v>0</v>
      </c>
      <c r="BX77" s="20">
        <v>0</v>
      </c>
      <c r="BY77" s="20">
        <v>0</v>
      </c>
      <c r="BZ77" s="20">
        <v>0</v>
      </c>
      <c r="CA77" s="20">
        <v>0</v>
      </c>
      <c r="CB77" s="20">
        <f t="shared" si="73"/>
        <v>0</v>
      </c>
      <c r="CC77" s="20">
        <v>0</v>
      </c>
      <c r="CD77" s="20">
        <v>0</v>
      </c>
      <c r="CE77" s="20">
        <v>0</v>
      </c>
      <c r="CF77" s="20">
        <v>0</v>
      </c>
      <c r="CG77" s="20">
        <v>0</v>
      </c>
      <c r="CH77" s="20">
        <v>0</v>
      </c>
      <c r="CI77" s="20">
        <v>0</v>
      </c>
      <c r="CJ77" s="20">
        <v>0</v>
      </c>
      <c r="CK77" s="20">
        <v>0</v>
      </c>
      <c r="CL77" s="20">
        <v>0</v>
      </c>
      <c r="CM77" s="20">
        <v>0</v>
      </c>
      <c r="CN77" s="20">
        <f t="shared" si="74"/>
        <v>0</v>
      </c>
      <c r="CO77" s="20">
        <v>0</v>
      </c>
      <c r="CP77" s="20">
        <v>0</v>
      </c>
      <c r="CQ77" s="20">
        <v>0</v>
      </c>
      <c r="CR77" s="20">
        <v>1</v>
      </c>
      <c r="CS77" s="20">
        <v>1</v>
      </c>
      <c r="CT77" s="20">
        <v>0</v>
      </c>
      <c r="CU77" s="20">
        <v>1</v>
      </c>
      <c r="CV77" s="20">
        <v>0</v>
      </c>
      <c r="CW77" s="20">
        <v>0</v>
      </c>
      <c r="CX77" s="20">
        <v>0</v>
      </c>
      <c r="CY77" s="20">
        <v>0</v>
      </c>
      <c r="CZ77" s="20">
        <f t="shared" si="75"/>
        <v>3</v>
      </c>
      <c r="DA77" s="20">
        <v>0</v>
      </c>
      <c r="DB77" s="20">
        <v>0</v>
      </c>
      <c r="DC77" s="20">
        <v>0</v>
      </c>
      <c r="DD77" s="20">
        <v>0</v>
      </c>
      <c r="DE77" s="20">
        <v>1</v>
      </c>
      <c r="DF77" s="20">
        <v>0</v>
      </c>
      <c r="DG77" s="20">
        <v>0</v>
      </c>
      <c r="DH77" s="20">
        <v>0</v>
      </c>
      <c r="DI77" s="20">
        <v>1</v>
      </c>
      <c r="DJ77" s="20">
        <v>0</v>
      </c>
      <c r="DK77" s="20">
        <v>0</v>
      </c>
      <c r="DL77" s="20">
        <f t="shared" si="76"/>
        <v>2</v>
      </c>
      <c r="DM77" s="20">
        <v>1</v>
      </c>
      <c r="DN77" s="20">
        <v>1</v>
      </c>
      <c r="DO77" s="20">
        <v>1</v>
      </c>
      <c r="DP77" s="20">
        <v>1</v>
      </c>
      <c r="DQ77" s="20">
        <v>1</v>
      </c>
      <c r="DR77" s="20">
        <v>1</v>
      </c>
      <c r="DS77" s="20">
        <v>1</v>
      </c>
      <c r="DT77" s="20">
        <v>1</v>
      </c>
      <c r="DU77" s="20">
        <v>1</v>
      </c>
      <c r="DV77" s="20">
        <v>1</v>
      </c>
      <c r="DW77" s="20">
        <v>1</v>
      </c>
      <c r="DX77" s="20">
        <f t="shared" si="77"/>
        <v>11</v>
      </c>
      <c r="DY77" s="20">
        <v>0</v>
      </c>
      <c r="DZ77" s="20">
        <v>0</v>
      </c>
      <c r="EA77" s="20">
        <v>0</v>
      </c>
      <c r="EB77" s="20">
        <v>0</v>
      </c>
      <c r="EC77" s="20">
        <v>0</v>
      </c>
      <c r="ED77" s="20">
        <v>0</v>
      </c>
      <c r="EE77" s="20">
        <v>0</v>
      </c>
      <c r="EF77" s="20">
        <v>0</v>
      </c>
      <c r="EG77" s="20">
        <v>0</v>
      </c>
      <c r="EH77" s="20">
        <v>0</v>
      </c>
      <c r="EI77" s="20">
        <v>0</v>
      </c>
      <c r="EJ77" s="20">
        <f t="shared" si="78"/>
        <v>0</v>
      </c>
      <c r="EK77" s="20">
        <v>0</v>
      </c>
      <c r="EL77" s="20">
        <v>0</v>
      </c>
      <c r="EM77" s="20">
        <v>0</v>
      </c>
      <c r="EN77" s="20">
        <v>0</v>
      </c>
      <c r="EO77" s="20">
        <v>0</v>
      </c>
      <c r="EP77" s="20">
        <v>0</v>
      </c>
      <c r="EQ77" s="20">
        <v>0</v>
      </c>
      <c r="ER77" s="20">
        <v>0</v>
      </c>
      <c r="ES77" s="20">
        <v>0</v>
      </c>
      <c r="ET77" s="20">
        <v>0</v>
      </c>
      <c r="EU77" s="20">
        <v>0</v>
      </c>
      <c r="EV77" s="20">
        <f t="shared" si="79"/>
        <v>0</v>
      </c>
      <c r="EW77" s="20">
        <v>1</v>
      </c>
      <c r="EX77" s="20">
        <v>1</v>
      </c>
      <c r="EY77" s="20">
        <v>1</v>
      </c>
      <c r="EZ77" s="20">
        <v>1</v>
      </c>
      <c r="FA77" s="20">
        <v>0</v>
      </c>
      <c r="FB77" s="20">
        <v>1</v>
      </c>
      <c r="FC77" s="20">
        <v>1</v>
      </c>
      <c r="FD77" s="20">
        <v>1</v>
      </c>
      <c r="FE77" s="20">
        <v>0</v>
      </c>
      <c r="FF77" s="20">
        <v>1</v>
      </c>
      <c r="FG77" s="20">
        <v>1</v>
      </c>
      <c r="FH77" s="20">
        <f t="shared" si="80"/>
        <v>9</v>
      </c>
      <c r="FI77" s="20">
        <v>0</v>
      </c>
      <c r="FJ77" s="20">
        <v>0</v>
      </c>
      <c r="FK77" s="20">
        <v>0</v>
      </c>
      <c r="FL77" s="20">
        <v>0</v>
      </c>
      <c r="FM77" s="20">
        <v>0</v>
      </c>
      <c r="FN77" s="20">
        <v>0</v>
      </c>
      <c r="FO77" s="20">
        <v>0</v>
      </c>
      <c r="FP77" s="20">
        <v>0</v>
      </c>
      <c r="FQ77" s="20">
        <v>0</v>
      </c>
      <c r="FR77" s="20">
        <v>0</v>
      </c>
      <c r="FS77" s="20">
        <v>0</v>
      </c>
      <c r="FT77" s="20">
        <f t="shared" si="81"/>
        <v>0</v>
      </c>
      <c r="FU77" s="20" t="s">
        <v>1074</v>
      </c>
      <c r="FV77" s="20">
        <f t="shared" si="82"/>
        <v>0</v>
      </c>
      <c r="FW77" s="20">
        <f t="shared" si="83"/>
        <v>0</v>
      </c>
      <c r="FX77" s="20">
        <f t="shared" si="84"/>
        <v>0</v>
      </c>
      <c r="FY77" s="20">
        <f t="shared" si="85"/>
        <v>0</v>
      </c>
      <c r="FZ77" s="20">
        <f t="shared" si="86"/>
        <v>0</v>
      </c>
      <c r="GA77" s="20">
        <f t="shared" si="87"/>
        <v>0</v>
      </c>
      <c r="GB77" s="20">
        <f t="shared" si="88"/>
        <v>0</v>
      </c>
      <c r="GC77" s="20">
        <f t="shared" si="89"/>
        <v>0</v>
      </c>
      <c r="GD77" s="20">
        <f t="shared" si="90"/>
        <v>0</v>
      </c>
      <c r="GE77" s="20">
        <f t="shared" si="91"/>
        <v>0</v>
      </c>
      <c r="GF77" s="20">
        <f t="shared" si="92"/>
        <v>0</v>
      </c>
      <c r="GG77" s="64">
        <f t="shared" si="93"/>
        <v>0</v>
      </c>
      <c r="GH77" s="20">
        <f t="shared" si="94"/>
        <v>0</v>
      </c>
      <c r="GI77" s="20">
        <f t="shared" si="95"/>
        <v>0</v>
      </c>
      <c r="GJ77" s="20">
        <f t="shared" si="96"/>
        <v>0</v>
      </c>
      <c r="GK77" s="20">
        <f t="shared" si="97"/>
        <v>1</v>
      </c>
      <c r="GL77" s="20">
        <f t="shared" si="98"/>
        <v>1</v>
      </c>
      <c r="GM77" s="20">
        <f t="shared" si="99"/>
        <v>0</v>
      </c>
      <c r="GN77" s="20">
        <f t="shared" si="100"/>
        <v>1</v>
      </c>
      <c r="GO77" s="20">
        <f t="shared" si="101"/>
        <v>0</v>
      </c>
      <c r="GP77" s="20">
        <f t="shared" si="102"/>
        <v>0</v>
      </c>
      <c r="GQ77" s="20">
        <f t="shared" si="103"/>
        <v>0</v>
      </c>
      <c r="GR77" s="20">
        <f t="shared" si="104"/>
        <v>0</v>
      </c>
      <c r="GS77" s="64">
        <f t="shared" si="105"/>
        <v>3</v>
      </c>
      <c r="GT77" s="20">
        <f t="shared" si="106"/>
        <v>0</v>
      </c>
      <c r="GU77" s="20">
        <f t="shared" si="107"/>
        <v>0</v>
      </c>
      <c r="GV77" s="20">
        <f t="shared" si="108"/>
        <v>0</v>
      </c>
      <c r="GW77" s="20">
        <f t="shared" si="109"/>
        <v>1</v>
      </c>
      <c r="GX77" s="20">
        <f t="shared" si="110"/>
        <v>1</v>
      </c>
      <c r="GY77" s="20">
        <f t="shared" si="111"/>
        <v>0</v>
      </c>
      <c r="GZ77" s="20">
        <f t="shared" si="112"/>
        <v>1</v>
      </c>
      <c r="HA77" s="20">
        <f t="shared" si="113"/>
        <v>0</v>
      </c>
      <c r="HB77" s="20">
        <f t="shared" si="114"/>
        <v>0</v>
      </c>
      <c r="HC77" s="20">
        <f t="shared" si="115"/>
        <v>0</v>
      </c>
      <c r="HD77" s="20">
        <f t="shared" si="116"/>
        <v>0</v>
      </c>
      <c r="HE77" s="64">
        <f t="shared" si="117"/>
        <v>3</v>
      </c>
      <c r="HF77" s="20">
        <f t="shared" si="118"/>
        <v>1</v>
      </c>
      <c r="HG77" s="20">
        <f t="shared" si="119"/>
        <v>1</v>
      </c>
      <c r="HH77" s="20">
        <f t="shared" si="120"/>
        <v>1</v>
      </c>
      <c r="HI77" s="20">
        <f t="shared" si="121"/>
        <v>1</v>
      </c>
      <c r="HJ77" s="20">
        <f t="shared" si="122"/>
        <v>1</v>
      </c>
      <c r="HK77" s="20">
        <f t="shared" si="123"/>
        <v>1</v>
      </c>
      <c r="HL77" s="20">
        <f t="shared" si="124"/>
        <v>1</v>
      </c>
      <c r="HM77" s="20">
        <f t="shared" si="125"/>
        <v>1</v>
      </c>
      <c r="HN77" s="20">
        <f t="shared" si="126"/>
        <v>1</v>
      </c>
      <c r="HO77" s="20">
        <f t="shared" si="127"/>
        <v>1</v>
      </c>
      <c r="HP77" s="20">
        <f t="shared" si="128"/>
        <v>1</v>
      </c>
      <c r="HQ77" s="64">
        <f t="shared" si="129"/>
        <v>11</v>
      </c>
      <c r="HR77" s="20" t="s">
        <v>1074</v>
      </c>
    </row>
    <row r="78" spans="1:226" ht="12.6" customHeight="1" x14ac:dyDescent="0.2">
      <c r="A78" s="20" t="s">
        <v>917</v>
      </c>
      <c r="B78" s="2" t="s">
        <v>12</v>
      </c>
      <c r="C78" s="2" t="s">
        <v>943</v>
      </c>
      <c r="D78" s="2" t="s">
        <v>1108</v>
      </c>
      <c r="E78" s="2" t="s">
        <v>844</v>
      </c>
      <c r="F78" s="2" t="s">
        <v>35</v>
      </c>
      <c r="G78" s="2" t="s">
        <v>1072</v>
      </c>
      <c r="H78" s="2">
        <v>7</v>
      </c>
      <c r="I78" s="2">
        <v>31</v>
      </c>
      <c r="J78" s="21">
        <v>2024</v>
      </c>
      <c r="K78" s="2" t="s">
        <v>116</v>
      </c>
      <c r="L78" s="2" t="s">
        <v>246</v>
      </c>
      <c r="M78" s="2" t="s">
        <v>246</v>
      </c>
      <c r="N78" s="2" t="s">
        <v>246</v>
      </c>
      <c r="O78" s="2" t="s">
        <v>246</v>
      </c>
      <c r="P78" s="2" t="s">
        <v>246</v>
      </c>
      <c r="Q78" s="2" t="s">
        <v>1237</v>
      </c>
      <c r="R78" s="2" t="s">
        <v>246</v>
      </c>
      <c r="S78" s="2" t="s">
        <v>1237</v>
      </c>
      <c r="T78" s="2" t="s">
        <v>246</v>
      </c>
      <c r="U78" s="2" t="s">
        <v>246</v>
      </c>
      <c r="V78" s="2" t="s">
        <v>246</v>
      </c>
      <c r="W78" s="2" t="s">
        <v>246</v>
      </c>
      <c r="X78" s="2" t="s">
        <v>1237</v>
      </c>
      <c r="Y78" s="2" t="s">
        <v>246</v>
      </c>
      <c r="Z78" s="2" t="s">
        <v>1237</v>
      </c>
      <c r="AA78" s="2" t="s">
        <v>246</v>
      </c>
      <c r="AB78" s="2" t="s">
        <v>246</v>
      </c>
      <c r="AC78" s="2" t="s">
        <v>246</v>
      </c>
      <c r="AD78" s="61">
        <v>0</v>
      </c>
      <c r="AE78" s="61">
        <v>0</v>
      </c>
      <c r="AF78" s="61">
        <v>0</v>
      </c>
      <c r="AG78" s="61">
        <v>0</v>
      </c>
      <c r="AH78" s="61">
        <v>0</v>
      </c>
      <c r="AI78" s="61">
        <v>18</v>
      </c>
      <c r="AJ78" s="61">
        <v>45</v>
      </c>
      <c r="AK78" s="61">
        <v>36</v>
      </c>
      <c r="AL78" s="61">
        <v>0</v>
      </c>
      <c r="AM78" s="61">
        <v>100</v>
      </c>
      <c r="AN78" s="61">
        <v>0</v>
      </c>
      <c r="AO78" s="62">
        <f t="shared" si="67"/>
        <v>0</v>
      </c>
      <c r="AP78" s="62">
        <f t="shared" si="68"/>
        <v>0</v>
      </c>
      <c r="AQ78" s="62">
        <f t="shared" si="69"/>
        <v>0</v>
      </c>
      <c r="AR78" s="62">
        <f t="shared" si="70"/>
        <v>82</v>
      </c>
      <c r="AS78" s="20">
        <v>0</v>
      </c>
      <c r="AT78" s="20">
        <v>0</v>
      </c>
      <c r="AU78" s="20">
        <v>0</v>
      </c>
      <c r="AV78" s="20">
        <v>0</v>
      </c>
      <c r="AW78" s="20">
        <v>0</v>
      </c>
      <c r="AX78" s="20">
        <v>0</v>
      </c>
      <c r="AY78" s="20">
        <v>0</v>
      </c>
      <c r="AZ78" s="20">
        <v>0</v>
      </c>
      <c r="BA78" s="20">
        <v>0</v>
      </c>
      <c r="BB78" s="20">
        <v>0</v>
      </c>
      <c r="BC78" s="20">
        <v>0</v>
      </c>
      <c r="BD78" s="20">
        <f t="shared" si="71"/>
        <v>0</v>
      </c>
      <c r="BE78" s="20">
        <v>0</v>
      </c>
      <c r="BF78" s="20">
        <v>0</v>
      </c>
      <c r="BG78" s="20">
        <v>0</v>
      </c>
      <c r="BH78" s="20">
        <v>0</v>
      </c>
      <c r="BI78" s="20">
        <v>0</v>
      </c>
      <c r="BJ78" s="20">
        <v>0</v>
      </c>
      <c r="BK78" s="20">
        <v>0</v>
      </c>
      <c r="BL78" s="20">
        <v>0</v>
      </c>
      <c r="BM78" s="20">
        <v>0</v>
      </c>
      <c r="BN78" s="20">
        <v>0</v>
      </c>
      <c r="BO78" s="20">
        <v>0</v>
      </c>
      <c r="BP78" s="20">
        <f t="shared" si="72"/>
        <v>0</v>
      </c>
      <c r="BQ78" s="20">
        <v>0</v>
      </c>
      <c r="BR78" s="20">
        <v>0</v>
      </c>
      <c r="BS78" s="20">
        <v>0</v>
      </c>
      <c r="BT78" s="20">
        <v>0</v>
      </c>
      <c r="BU78" s="20">
        <v>0</v>
      </c>
      <c r="BV78" s="20">
        <v>0</v>
      </c>
      <c r="BW78" s="20">
        <v>0</v>
      </c>
      <c r="BX78" s="20">
        <v>0</v>
      </c>
      <c r="BY78" s="20">
        <v>0</v>
      </c>
      <c r="BZ78" s="20">
        <v>0</v>
      </c>
      <c r="CA78" s="20">
        <v>0</v>
      </c>
      <c r="CB78" s="20">
        <f t="shared" si="73"/>
        <v>0</v>
      </c>
      <c r="CC78" s="20">
        <v>0</v>
      </c>
      <c r="CD78" s="20">
        <v>0</v>
      </c>
      <c r="CE78" s="20">
        <v>0</v>
      </c>
      <c r="CF78" s="20">
        <v>0</v>
      </c>
      <c r="CG78" s="20">
        <v>0</v>
      </c>
      <c r="CH78" s="20">
        <v>0</v>
      </c>
      <c r="CI78" s="20">
        <v>0</v>
      </c>
      <c r="CJ78" s="20">
        <v>0</v>
      </c>
      <c r="CK78" s="20">
        <v>0</v>
      </c>
      <c r="CL78" s="20">
        <v>0</v>
      </c>
      <c r="CM78" s="20">
        <v>0</v>
      </c>
      <c r="CN78" s="20">
        <f t="shared" si="74"/>
        <v>0</v>
      </c>
      <c r="CO78" s="20">
        <v>0</v>
      </c>
      <c r="CP78" s="20">
        <v>0</v>
      </c>
      <c r="CQ78" s="20">
        <v>0</v>
      </c>
      <c r="CR78" s="20">
        <v>0</v>
      </c>
      <c r="CS78" s="20">
        <v>0</v>
      </c>
      <c r="CT78" s="20">
        <v>0</v>
      </c>
      <c r="CU78" s="20">
        <v>0</v>
      </c>
      <c r="CV78" s="20">
        <v>0</v>
      </c>
      <c r="CW78" s="20">
        <v>0</v>
      </c>
      <c r="CX78" s="20">
        <v>0</v>
      </c>
      <c r="CY78" s="20">
        <v>0</v>
      </c>
      <c r="CZ78" s="20">
        <f t="shared" si="75"/>
        <v>0</v>
      </c>
      <c r="DA78" s="20">
        <v>0</v>
      </c>
      <c r="DB78" s="20">
        <v>0</v>
      </c>
      <c r="DC78" s="20">
        <v>0</v>
      </c>
      <c r="DD78" s="20">
        <v>0</v>
      </c>
      <c r="DE78" s="20">
        <v>0</v>
      </c>
      <c r="DF78" s="20">
        <v>0</v>
      </c>
      <c r="DG78" s="20">
        <v>1</v>
      </c>
      <c r="DH78" s="20">
        <v>0</v>
      </c>
      <c r="DI78" s="20">
        <v>0</v>
      </c>
      <c r="DJ78" s="20">
        <v>1</v>
      </c>
      <c r="DK78" s="20">
        <v>0</v>
      </c>
      <c r="DL78" s="20">
        <f t="shared" si="76"/>
        <v>2</v>
      </c>
      <c r="DM78" s="20">
        <v>0</v>
      </c>
      <c r="DN78" s="20">
        <v>0</v>
      </c>
      <c r="DO78" s="20">
        <v>0</v>
      </c>
      <c r="DP78" s="20">
        <v>1</v>
      </c>
      <c r="DQ78" s="20">
        <v>1</v>
      </c>
      <c r="DR78" s="20">
        <v>0</v>
      </c>
      <c r="DS78" s="20">
        <v>1</v>
      </c>
      <c r="DT78" s="20">
        <v>1</v>
      </c>
      <c r="DU78" s="20">
        <v>0</v>
      </c>
      <c r="DV78" s="20">
        <v>0</v>
      </c>
      <c r="DW78" s="20">
        <v>1</v>
      </c>
      <c r="DX78" s="20">
        <f t="shared" si="77"/>
        <v>5</v>
      </c>
      <c r="DY78" s="20">
        <v>0</v>
      </c>
      <c r="DZ78" s="20">
        <v>0</v>
      </c>
      <c r="EA78" s="20">
        <v>1</v>
      </c>
      <c r="EB78" s="20">
        <v>0</v>
      </c>
      <c r="EC78" s="20">
        <v>0</v>
      </c>
      <c r="ED78" s="20">
        <v>1</v>
      </c>
      <c r="EE78" s="20">
        <v>0</v>
      </c>
      <c r="EF78" s="20">
        <v>0</v>
      </c>
      <c r="EG78" s="20">
        <v>1</v>
      </c>
      <c r="EH78" s="20">
        <v>1</v>
      </c>
      <c r="EI78" s="20">
        <v>0</v>
      </c>
      <c r="EJ78" s="20">
        <f t="shared" si="78"/>
        <v>4</v>
      </c>
      <c r="EK78" s="20">
        <v>0</v>
      </c>
      <c r="EL78" s="20">
        <v>0</v>
      </c>
      <c r="EM78" s="20">
        <v>0</v>
      </c>
      <c r="EN78" s="20">
        <v>0</v>
      </c>
      <c r="EO78" s="20">
        <v>0</v>
      </c>
      <c r="EP78" s="20">
        <v>0</v>
      </c>
      <c r="EQ78" s="20">
        <v>0</v>
      </c>
      <c r="ER78" s="20">
        <v>0</v>
      </c>
      <c r="ES78" s="20">
        <v>0</v>
      </c>
      <c r="ET78" s="20">
        <v>0</v>
      </c>
      <c r="EU78" s="20">
        <v>0</v>
      </c>
      <c r="EV78" s="20">
        <f t="shared" si="79"/>
        <v>0</v>
      </c>
      <c r="EW78" s="20">
        <v>1</v>
      </c>
      <c r="EX78" s="20">
        <v>1</v>
      </c>
      <c r="EY78" s="20">
        <v>1</v>
      </c>
      <c r="EZ78" s="20">
        <v>1</v>
      </c>
      <c r="FA78" s="20">
        <v>1</v>
      </c>
      <c r="FB78" s="20">
        <v>1</v>
      </c>
      <c r="FC78" s="20">
        <v>1</v>
      </c>
      <c r="FD78" s="20">
        <v>1</v>
      </c>
      <c r="FE78" s="20">
        <v>1</v>
      </c>
      <c r="FF78" s="20">
        <v>1</v>
      </c>
      <c r="FG78" s="20">
        <v>1</v>
      </c>
      <c r="FH78" s="20">
        <f t="shared" si="80"/>
        <v>11</v>
      </c>
      <c r="FI78" s="20">
        <v>0</v>
      </c>
      <c r="FJ78" s="20">
        <v>0</v>
      </c>
      <c r="FK78" s="20">
        <v>0</v>
      </c>
      <c r="FL78" s="20">
        <v>0</v>
      </c>
      <c r="FM78" s="20">
        <v>0</v>
      </c>
      <c r="FN78" s="20">
        <v>0</v>
      </c>
      <c r="FO78" s="20">
        <v>0</v>
      </c>
      <c r="FP78" s="20">
        <v>0</v>
      </c>
      <c r="FQ78" s="20">
        <v>0</v>
      </c>
      <c r="FR78" s="20">
        <v>0</v>
      </c>
      <c r="FS78" s="20">
        <v>0</v>
      </c>
      <c r="FT78" s="20">
        <f t="shared" si="81"/>
        <v>0</v>
      </c>
      <c r="FU78" s="20" t="s">
        <v>1074</v>
      </c>
      <c r="FV78" s="20">
        <f t="shared" si="82"/>
        <v>0</v>
      </c>
      <c r="FW78" s="20">
        <f t="shared" si="83"/>
        <v>0</v>
      </c>
      <c r="FX78" s="20">
        <f t="shared" si="84"/>
        <v>0</v>
      </c>
      <c r="FY78" s="20">
        <f t="shared" si="85"/>
        <v>0</v>
      </c>
      <c r="FZ78" s="20">
        <f t="shared" si="86"/>
        <v>0</v>
      </c>
      <c r="GA78" s="20">
        <f t="shared" si="87"/>
        <v>0</v>
      </c>
      <c r="GB78" s="20">
        <f t="shared" si="88"/>
        <v>0</v>
      </c>
      <c r="GC78" s="20">
        <f t="shared" si="89"/>
        <v>0</v>
      </c>
      <c r="GD78" s="20">
        <f t="shared" si="90"/>
        <v>0</v>
      </c>
      <c r="GE78" s="20">
        <f t="shared" si="91"/>
        <v>0</v>
      </c>
      <c r="GF78" s="20">
        <f t="shared" si="92"/>
        <v>0</v>
      </c>
      <c r="GG78" s="64">
        <f t="shared" si="93"/>
        <v>0</v>
      </c>
      <c r="GH78" s="20">
        <f t="shared" si="94"/>
        <v>0</v>
      </c>
      <c r="GI78" s="20">
        <f t="shared" si="95"/>
        <v>0</v>
      </c>
      <c r="GJ78" s="20">
        <f t="shared" si="96"/>
        <v>0</v>
      </c>
      <c r="GK78" s="20">
        <f t="shared" si="97"/>
        <v>0</v>
      </c>
      <c r="GL78" s="20">
        <f t="shared" si="98"/>
        <v>0</v>
      </c>
      <c r="GM78" s="20">
        <f t="shared" si="99"/>
        <v>0</v>
      </c>
      <c r="GN78" s="20">
        <f t="shared" si="100"/>
        <v>0</v>
      </c>
      <c r="GO78" s="20">
        <f t="shared" si="101"/>
        <v>0</v>
      </c>
      <c r="GP78" s="20">
        <f t="shared" si="102"/>
        <v>0</v>
      </c>
      <c r="GQ78" s="20">
        <f t="shared" si="103"/>
        <v>0</v>
      </c>
      <c r="GR78" s="20">
        <f t="shared" si="104"/>
        <v>0</v>
      </c>
      <c r="GS78" s="64">
        <f t="shared" si="105"/>
        <v>0</v>
      </c>
      <c r="GT78" s="20">
        <f t="shared" si="106"/>
        <v>0</v>
      </c>
      <c r="GU78" s="20">
        <f t="shared" si="107"/>
        <v>0</v>
      </c>
      <c r="GV78" s="20">
        <f t="shared" si="108"/>
        <v>0</v>
      </c>
      <c r="GW78" s="20">
        <f t="shared" si="109"/>
        <v>0</v>
      </c>
      <c r="GX78" s="20">
        <f t="shared" si="110"/>
        <v>0</v>
      </c>
      <c r="GY78" s="20">
        <f t="shared" si="111"/>
        <v>0</v>
      </c>
      <c r="GZ78" s="20">
        <f t="shared" si="112"/>
        <v>0</v>
      </c>
      <c r="HA78" s="20">
        <f t="shared" si="113"/>
        <v>0</v>
      </c>
      <c r="HB78" s="20">
        <f t="shared" si="114"/>
        <v>0</v>
      </c>
      <c r="HC78" s="20">
        <f t="shared" si="115"/>
        <v>0</v>
      </c>
      <c r="HD78" s="20">
        <f t="shared" si="116"/>
        <v>0</v>
      </c>
      <c r="HE78" s="64">
        <f t="shared" si="117"/>
        <v>0</v>
      </c>
      <c r="HF78" s="20">
        <f t="shared" si="118"/>
        <v>0</v>
      </c>
      <c r="HG78" s="20">
        <f t="shared" si="119"/>
        <v>0</v>
      </c>
      <c r="HH78" s="20">
        <f t="shared" si="120"/>
        <v>1</v>
      </c>
      <c r="HI78" s="20">
        <f t="shared" si="121"/>
        <v>1</v>
      </c>
      <c r="HJ78" s="20">
        <f t="shared" si="122"/>
        <v>1</v>
      </c>
      <c r="HK78" s="20">
        <f t="shared" si="123"/>
        <v>1</v>
      </c>
      <c r="HL78" s="20">
        <f t="shared" si="124"/>
        <v>1</v>
      </c>
      <c r="HM78" s="20">
        <f t="shared" si="125"/>
        <v>1</v>
      </c>
      <c r="HN78" s="20">
        <f t="shared" si="126"/>
        <v>1</v>
      </c>
      <c r="HO78" s="20">
        <f t="shared" si="127"/>
        <v>1</v>
      </c>
      <c r="HP78" s="20">
        <f t="shared" si="128"/>
        <v>1</v>
      </c>
      <c r="HQ78" s="64">
        <f t="shared" si="129"/>
        <v>9</v>
      </c>
      <c r="HR78" s="20" t="s">
        <v>1074</v>
      </c>
    </row>
    <row r="79" spans="1:226" ht="12.6" customHeight="1" x14ac:dyDescent="0.2">
      <c r="A79" s="20" t="s">
        <v>917</v>
      </c>
      <c r="B79" s="2" t="s">
        <v>31</v>
      </c>
      <c r="C79" s="2" t="s">
        <v>944</v>
      </c>
      <c r="D79" s="2" t="s">
        <v>1109</v>
      </c>
      <c r="E79" s="2" t="s">
        <v>845</v>
      </c>
      <c r="F79" s="2" t="s">
        <v>13</v>
      </c>
      <c r="G79" s="2" t="s">
        <v>1072</v>
      </c>
      <c r="H79" s="2">
        <v>7</v>
      </c>
      <c r="I79" s="2">
        <v>19</v>
      </c>
      <c r="J79" s="21">
        <v>2024</v>
      </c>
      <c r="K79" s="2" t="s">
        <v>246</v>
      </c>
      <c r="L79" s="2" t="s">
        <v>246</v>
      </c>
      <c r="M79" s="2" t="s">
        <v>246</v>
      </c>
      <c r="N79" s="2" t="s">
        <v>246</v>
      </c>
      <c r="O79" s="2" t="s">
        <v>246</v>
      </c>
      <c r="P79" s="2" t="s">
        <v>246</v>
      </c>
      <c r="Q79" s="2" t="s">
        <v>1237</v>
      </c>
      <c r="R79" s="2" t="s">
        <v>246</v>
      </c>
      <c r="S79" s="2" t="s">
        <v>1237</v>
      </c>
      <c r="T79" s="2" t="s">
        <v>116</v>
      </c>
      <c r="U79" s="2" t="s">
        <v>246</v>
      </c>
      <c r="V79" s="2" t="s">
        <v>246</v>
      </c>
      <c r="W79" s="2" t="s">
        <v>246</v>
      </c>
      <c r="X79" s="2" t="s">
        <v>1237</v>
      </c>
      <c r="Y79" s="2" t="s">
        <v>246</v>
      </c>
      <c r="Z79" s="2" t="s">
        <v>1237</v>
      </c>
      <c r="AA79" s="2" t="s">
        <v>116</v>
      </c>
      <c r="AB79" s="2" t="s">
        <v>246</v>
      </c>
      <c r="AC79" s="2" t="s">
        <v>246</v>
      </c>
      <c r="AD79" s="61">
        <v>0</v>
      </c>
      <c r="AE79" s="61">
        <v>0</v>
      </c>
      <c r="AF79" s="61">
        <v>0</v>
      </c>
      <c r="AG79" s="61">
        <v>9</v>
      </c>
      <c r="AH79" s="61">
        <v>0</v>
      </c>
      <c r="AI79" s="61">
        <v>82</v>
      </c>
      <c r="AJ79" s="61">
        <v>0</v>
      </c>
      <c r="AK79" s="61">
        <v>64</v>
      </c>
      <c r="AL79" s="61">
        <v>0</v>
      </c>
      <c r="AM79" s="61">
        <v>82</v>
      </c>
      <c r="AN79" s="61">
        <v>0</v>
      </c>
      <c r="AO79" s="62">
        <f t="shared" si="67"/>
        <v>0</v>
      </c>
      <c r="AP79" s="62">
        <f t="shared" si="68"/>
        <v>9</v>
      </c>
      <c r="AQ79" s="62">
        <f t="shared" si="69"/>
        <v>9</v>
      </c>
      <c r="AR79" s="62">
        <f t="shared" si="70"/>
        <v>64</v>
      </c>
      <c r="AS79" s="20">
        <v>0</v>
      </c>
      <c r="AT79" s="20">
        <v>0</v>
      </c>
      <c r="AU79" s="20">
        <v>0</v>
      </c>
      <c r="AV79" s="20">
        <v>0</v>
      </c>
      <c r="AW79" s="20">
        <v>0</v>
      </c>
      <c r="AX79" s="20">
        <v>0</v>
      </c>
      <c r="AY79" s="20">
        <v>0</v>
      </c>
      <c r="AZ79" s="20">
        <v>0</v>
      </c>
      <c r="BA79" s="20">
        <v>0</v>
      </c>
      <c r="BB79" s="20">
        <v>0</v>
      </c>
      <c r="BC79" s="20">
        <v>0</v>
      </c>
      <c r="BD79" s="20">
        <f t="shared" si="71"/>
        <v>0</v>
      </c>
      <c r="BE79" s="20">
        <v>0</v>
      </c>
      <c r="BF79" s="20">
        <v>0</v>
      </c>
      <c r="BG79" s="20">
        <v>0</v>
      </c>
      <c r="BH79" s="20">
        <v>0</v>
      </c>
      <c r="BI79" s="20">
        <v>0</v>
      </c>
      <c r="BJ79" s="20">
        <v>0</v>
      </c>
      <c r="BK79" s="20">
        <v>0</v>
      </c>
      <c r="BL79" s="20">
        <v>0</v>
      </c>
      <c r="BM79" s="20">
        <v>0</v>
      </c>
      <c r="BN79" s="20">
        <v>0</v>
      </c>
      <c r="BO79" s="20">
        <v>0</v>
      </c>
      <c r="BP79" s="20">
        <f t="shared" si="72"/>
        <v>0</v>
      </c>
      <c r="BQ79" s="20">
        <v>0</v>
      </c>
      <c r="BR79" s="20">
        <v>0</v>
      </c>
      <c r="BS79" s="20">
        <v>0</v>
      </c>
      <c r="BT79" s="20">
        <v>0</v>
      </c>
      <c r="BU79" s="20">
        <v>0</v>
      </c>
      <c r="BV79" s="20">
        <v>0</v>
      </c>
      <c r="BW79" s="20">
        <v>0</v>
      </c>
      <c r="BX79" s="20">
        <v>0</v>
      </c>
      <c r="BY79" s="20">
        <v>0</v>
      </c>
      <c r="BZ79" s="20">
        <v>0</v>
      </c>
      <c r="CA79" s="20">
        <v>0</v>
      </c>
      <c r="CB79" s="20">
        <f t="shared" si="73"/>
        <v>0</v>
      </c>
      <c r="CC79" s="20">
        <v>0</v>
      </c>
      <c r="CD79" s="20">
        <v>0</v>
      </c>
      <c r="CE79" s="20">
        <v>0</v>
      </c>
      <c r="CF79" s="20">
        <v>1</v>
      </c>
      <c r="CG79" s="20">
        <v>0</v>
      </c>
      <c r="CH79" s="20">
        <v>0</v>
      </c>
      <c r="CI79" s="20">
        <v>0</v>
      </c>
      <c r="CJ79" s="20">
        <v>0</v>
      </c>
      <c r="CK79" s="20">
        <v>0</v>
      </c>
      <c r="CL79" s="20">
        <v>0</v>
      </c>
      <c r="CM79" s="20">
        <v>0</v>
      </c>
      <c r="CN79" s="20">
        <f t="shared" si="74"/>
        <v>1</v>
      </c>
      <c r="CO79" s="20">
        <v>0</v>
      </c>
      <c r="CP79" s="20">
        <v>0</v>
      </c>
      <c r="CQ79" s="20">
        <v>0</v>
      </c>
      <c r="CR79" s="20">
        <v>0</v>
      </c>
      <c r="CS79" s="20">
        <v>0</v>
      </c>
      <c r="CT79" s="20">
        <v>0</v>
      </c>
      <c r="CU79" s="20">
        <v>0</v>
      </c>
      <c r="CV79" s="20">
        <v>0</v>
      </c>
      <c r="CW79" s="20">
        <v>0</v>
      </c>
      <c r="CX79" s="20">
        <v>0</v>
      </c>
      <c r="CY79" s="20">
        <v>0</v>
      </c>
      <c r="CZ79" s="20">
        <f t="shared" si="75"/>
        <v>0</v>
      </c>
      <c r="DA79" s="20">
        <v>0</v>
      </c>
      <c r="DB79" s="20">
        <v>1</v>
      </c>
      <c r="DC79" s="20">
        <v>1</v>
      </c>
      <c r="DD79" s="20">
        <v>1</v>
      </c>
      <c r="DE79" s="20">
        <v>1</v>
      </c>
      <c r="DF79" s="20">
        <v>1</v>
      </c>
      <c r="DG79" s="20">
        <v>1</v>
      </c>
      <c r="DH79" s="20">
        <v>1</v>
      </c>
      <c r="DI79" s="20">
        <v>0</v>
      </c>
      <c r="DJ79" s="20">
        <v>1</v>
      </c>
      <c r="DK79" s="20">
        <v>1</v>
      </c>
      <c r="DL79" s="20">
        <f t="shared" si="76"/>
        <v>9</v>
      </c>
      <c r="DM79" s="20">
        <v>0</v>
      </c>
      <c r="DN79" s="20">
        <v>0</v>
      </c>
      <c r="DO79" s="20">
        <v>0</v>
      </c>
      <c r="DP79" s="20">
        <v>0</v>
      </c>
      <c r="DQ79" s="20">
        <v>0</v>
      </c>
      <c r="DR79" s="20">
        <v>0</v>
      </c>
      <c r="DS79" s="20">
        <v>0</v>
      </c>
      <c r="DT79" s="20">
        <v>0</v>
      </c>
      <c r="DU79" s="20">
        <v>0</v>
      </c>
      <c r="DV79" s="20">
        <v>0</v>
      </c>
      <c r="DW79" s="20">
        <v>0</v>
      </c>
      <c r="DX79" s="20">
        <f t="shared" si="77"/>
        <v>0</v>
      </c>
      <c r="DY79" s="20">
        <v>1</v>
      </c>
      <c r="DZ79" s="20">
        <v>1</v>
      </c>
      <c r="EA79" s="20">
        <v>1</v>
      </c>
      <c r="EB79" s="20">
        <v>1</v>
      </c>
      <c r="EC79" s="20">
        <v>0</v>
      </c>
      <c r="ED79" s="20">
        <v>0</v>
      </c>
      <c r="EE79" s="20">
        <v>1</v>
      </c>
      <c r="EF79" s="20">
        <v>0</v>
      </c>
      <c r="EG79" s="20">
        <v>1</v>
      </c>
      <c r="EH79" s="20">
        <v>1</v>
      </c>
      <c r="EI79" s="20">
        <v>0</v>
      </c>
      <c r="EJ79" s="20">
        <f t="shared" si="78"/>
        <v>7</v>
      </c>
      <c r="EK79" s="20">
        <v>0</v>
      </c>
      <c r="EL79" s="20">
        <v>0</v>
      </c>
      <c r="EM79" s="20">
        <v>0</v>
      </c>
      <c r="EN79" s="20">
        <v>0</v>
      </c>
      <c r="EO79" s="20">
        <v>0</v>
      </c>
      <c r="EP79" s="20">
        <v>0</v>
      </c>
      <c r="EQ79" s="20">
        <v>0</v>
      </c>
      <c r="ER79" s="20">
        <v>0</v>
      </c>
      <c r="ES79" s="20">
        <v>0</v>
      </c>
      <c r="ET79" s="20">
        <v>0</v>
      </c>
      <c r="EU79" s="20">
        <v>0</v>
      </c>
      <c r="EV79" s="20">
        <f t="shared" si="79"/>
        <v>0</v>
      </c>
      <c r="EW79" s="20">
        <v>1</v>
      </c>
      <c r="EX79" s="20">
        <v>1</v>
      </c>
      <c r="EY79" s="20">
        <v>0</v>
      </c>
      <c r="EZ79" s="20">
        <v>1</v>
      </c>
      <c r="FA79" s="20">
        <v>1</v>
      </c>
      <c r="FB79" s="20">
        <v>1</v>
      </c>
      <c r="FC79" s="20">
        <v>1</v>
      </c>
      <c r="FD79" s="20">
        <v>0</v>
      </c>
      <c r="FE79" s="20">
        <v>1</v>
      </c>
      <c r="FF79" s="20">
        <v>1</v>
      </c>
      <c r="FG79" s="20">
        <v>1</v>
      </c>
      <c r="FH79" s="20">
        <f t="shared" si="80"/>
        <v>9</v>
      </c>
      <c r="FI79" s="20">
        <v>0</v>
      </c>
      <c r="FJ79" s="20">
        <v>0</v>
      </c>
      <c r="FK79" s="20">
        <v>0</v>
      </c>
      <c r="FL79" s="20">
        <v>0</v>
      </c>
      <c r="FM79" s="20">
        <v>0</v>
      </c>
      <c r="FN79" s="20">
        <v>0</v>
      </c>
      <c r="FO79" s="20">
        <v>0</v>
      </c>
      <c r="FP79" s="20">
        <v>0</v>
      </c>
      <c r="FQ79" s="20">
        <v>0</v>
      </c>
      <c r="FR79" s="20">
        <v>0</v>
      </c>
      <c r="FS79" s="20">
        <v>0</v>
      </c>
      <c r="FT79" s="20">
        <f t="shared" si="81"/>
        <v>0</v>
      </c>
      <c r="FU79" s="20" t="s">
        <v>1074</v>
      </c>
      <c r="FV79" s="20">
        <f t="shared" si="82"/>
        <v>0</v>
      </c>
      <c r="FW79" s="20">
        <f t="shared" si="83"/>
        <v>0</v>
      </c>
      <c r="FX79" s="20">
        <f t="shared" si="84"/>
        <v>0</v>
      </c>
      <c r="FY79" s="20">
        <f t="shared" si="85"/>
        <v>0</v>
      </c>
      <c r="FZ79" s="20">
        <f t="shared" si="86"/>
        <v>0</v>
      </c>
      <c r="GA79" s="20">
        <f t="shared" si="87"/>
        <v>0</v>
      </c>
      <c r="GB79" s="20">
        <f t="shared" si="88"/>
        <v>0</v>
      </c>
      <c r="GC79" s="20">
        <f t="shared" si="89"/>
        <v>0</v>
      </c>
      <c r="GD79" s="20">
        <f t="shared" si="90"/>
        <v>0</v>
      </c>
      <c r="GE79" s="20">
        <f t="shared" si="91"/>
        <v>0</v>
      </c>
      <c r="GF79" s="20">
        <f t="shared" si="92"/>
        <v>0</v>
      </c>
      <c r="GG79" s="64">
        <f t="shared" si="93"/>
        <v>0</v>
      </c>
      <c r="GH79" s="20">
        <f t="shared" si="94"/>
        <v>0</v>
      </c>
      <c r="GI79" s="20">
        <f t="shared" si="95"/>
        <v>0</v>
      </c>
      <c r="GJ79" s="20">
        <f t="shared" si="96"/>
        <v>0</v>
      </c>
      <c r="GK79" s="20">
        <f t="shared" si="97"/>
        <v>1</v>
      </c>
      <c r="GL79" s="20">
        <f t="shared" si="98"/>
        <v>0</v>
      </c>
      <c r="GM79" s="20">
        <f t="shared" si="99"/>
        <v>0</v>
      </c>
      <c r="GN79" s="20">
        <f t="shared" si="100"/>
        <v>0</v>
      </c>
      <c r="GO79" s="20">
        <f t="shared" si="101"/>
        <v>0</v>
      </c>
      <c r="GP79" s="20">
        <f t="shared" si="102"/>
        <v>0</v>
      </c>
      <c r="GQ79" s="20">
        <f t="shared" si="103"/>
        <v>0</v>
      </c>
      <c r="GR79" s="20">
        <f t="shared" si="104"/>
        <v>0</v>
      </c>
      <c r="GS79" s="64">
        <f t="shared" si="105"/>
        <v>1</v>
      </c>
      <c r="GT79" s="20">
        <f t="shared" si="106"/>
        <v>0</v>
      </c>
      <c r="GU79" s="20">
        <f t="shared" si="107"/>
        <v>0</v>
      </c>
      <c r="GV79" s="20">
        <f t="shared" si="108"/>
        <v>0</v>
      </c>
      <c r="GW79" s="20">
        <f t="shared" si="109"/>
        <v>1</v>
      </c>
      <c r="GX79" s="20">
        <f t="shared" si="110"/>
        <v>0</v>
      </c>
      <c r="GY79" s="20">
        <f t="shared" si="111"/>
        <v>0</v>
      </c>
      <c r="GZ79" s="20">
        <f t="shared" si="112"/>
        <v>0</v>
      </c>
      <c r="HA79" s="20">
        <f t="shared" si="113"/>
        <v>0</v>
      </c>
      <c r="HB79" s="20">
        <f t="shared" si="114"/>
        <v>0</v>
      </c>
      <c r="HC79" s="20">
        <f t="shared" si="115"/>
        <v>0</v>
      </c>
      <c r="HD79" s="20">
        <f t="shared" si="116"/>
        <v>0</v>
      </c>
      <c r="HE79" s="64">
        <f t="shared" si="117"/>
        <v>1</v>
      </c>
      <c r="HF79" s="20">
        <f t="shared" si="118"/>
        <v>1</v>
      </c>
      <c r="HG79" s="20">
        <f t="shared" si="119"/>
        <v>1</v>
      </c>
      <c r="HH79" s="20">
        <f t="shared" si="120"/>
        <v>1</v>
      </c>
      <c r="HI79" s="20">
        <f t="shared" si="121"/>
        <v>1</v>
      </c>
      <c r="HJ79" s="20">
        <f t="shared" si="122"/>
        <v>0</v>
      </c>
      <c r="HK79" s="20">
        <f t="shared" si="123"/>
        <v>0</v>
      </c>
      <c r="HL79" s="20">
        <f t="shared" si="124"/>
        <v>1</v>
      </c>
      <c r="HM79" s="20">
        <f t="shared" si="125"/>
        <v>0</v>
      </c>
      <c r="HN79" s="20">
        <f t="shared" si="126"/>
        <v>1</v>
      </c>
      <c r="HO79" s="20">
        <f t="shared" si="127"/>
        <v>1</v>
      </c>
      <c r="HP79" s="20">
        <f t="shared" si="128"/>
        <v>0</v>
      </c>
      <c r="HQ79" s="64">
        <f t="shared" si="129"/>
        <v>7</v>
      </c>
      <c r="HR79" s="20" t="s">
        <v>1074</v>
      </c>
    </row>
    <row r="80" spans="1:226" ht="12.6" customHeight="1" x14ac:dyDescent="0.2">
      <c r="A80" s="20" t="s">
        <v>917</v>
      </c>
      <c r="B80" s="2" t="s">
        <v>29</v>
      </c>
      <c r="C80" s="2" t="s">
        <v>945</v>
      </c>
      <c r="D80" s="2" t="s">
        <v>1109</v>
      </c>
      <c r="E80" s="2" t="s">
        <v>845</v>
      </c>
      <c r="F80" s="2" t="s">
        <v>13</v>
      </c>
      <c r="G80" s="2" t="s">
        <v>1072</v>
      </c>
      <c r="H80" s="2">
        <v>7</v>
      </c>
      <c r="I80" s="2">
        <v>19</v>
      </c>
      <c r="J80" s="21">
        <v>2024</v>
      </c>
      <c r="K80" s="2" t="s">
        <v>246</v>
      </c>
      <c r="L80" s="2" t="s">
        <v>246</v>
      </c>
      <c r="M80" s="2" t="s">
        <v>246</v>
      </c>
      <c r="N80" s="2" t="s">
        <v>246</v>
      </c>
      <c r="O80" s="2" t="s">
        <v>246</v>
      </c>
      <c r="P80" s="2" t="s">
        <v>246</v>
      </c>
      <c r="Q80" s="2" t="s">
        <v>1237</v>
      </c>
      <c r="R80" s="2" t="s">
        <v>246</v>
      </c>
      <c r="S80" s="2" t="s">
        <v>1237</v>
      </c>
      <c r="T80" s="2" t="s">
        <v>116</v>
      </c>
      <c r="U80" s="2" t="s">
        <v>246</v>
      </c>
      <c r="V80" s="18" t="s">
        <v>116</v>
      </c>
      <c r="W80" s="2" t="s">
        <v>246</v>
      </c>
      <c r="X80" s="2" t="s">
        <v>1237</v>
      </c>
      <c r="Y80" s="2" t="s">
        <v>246</v>
      </c>
      <c r="Z80" s="2" t="s">
        <v>1237</v>
      </c>
      <c r="AA80" s="2" t="s">
        <v>116</v>
      </c>
      <c r="AB80" s="2" t="s">
        <v>246</v>
      </c>
      <c r="AC80" s="18" t="s">
        <v>116</v>
      </c>
      <c r="AD80" s="61">
        <v>0</v>
      </c>
      <c r="AE80" s="61">
        <v>0</v>
      </c>
      <c r="AF80" s="61">
        <v>0</v>
      </c>
      <c r="AG80" s="61">
        <v>18</v>
      </c>
      <c r="AH80" s="61">
        <v>0</v>
      </c>
      <c r="AI80" s="61">
        <v>91</v>
      </c>
      <c r="AJ80" s="61">
        <v>0</v>
      </c>
      <c r="AK80" s="61">
        <v>64</v>
      </c>
      <c r="AL80" s="61">
        <v>0</v>
      </c>
      <c r="AM80" s="61">
        <v>9</v>
      </c>
      <c r="AN80" s="61">
        <v>73</v>
      </c>
      <c r="AO80" s="62">
        <f t="shared" si="67"/>
        <v>0</v>
      </c>
      <c r="AP80" s="62">
        <f t="shared" si="68"/>
        <v>18</v>
      </c>
      <c r="AQ80" s="62">
        <f t="shared" si="69"/>
        <v>18</v>
      </c>
      <c r="AR80" s="62">
        <f t="shared" si="70"/>
        <v>64</v>
      </c>
      <c r="AS80" s="20">
        <v>0</v>
      </c>
      <c r="AT80" s="20">
        <v>0</v>
      </c>
      <c r="AU80" s="20">
        <v>0</v>
      </c>
      <c r="AV80" s="20">
        <v>0</v>
      </c>
      <c r="AW80" s="20">
        <v>0</v>
      </c>
      <c r="AX80" s="20">
        <v>0</v>
      </c>
      <c r="AY80" s="20">
        <v>0</v>
      </c>
      <c r="AZ80" s="20">
        <v>0</v>
      </c>
      <c r="BA80" s="20">
        <v>0</v>
      </c>
      <c r="BB80" s="20">
        <v>0</v>
      </c>
      <c r="BC80" s="20">
        <v>0</v>
      </c>
      <c r="BD80" s="20">
        <f t="shared" si="71"/>
        <v>0</v>
      </c>
      <c r="BE80" s="20">
        <v>0</v>
      </c>
      <c r="BF80" s="20">
        <v>0</v>
      </c>
      <c r="BG80" s="20">
        <v>0</v>
      </c>
      <c r="BH80" s="20">
        <v>0</v>
      </c>
      <c r="BI80" s="20">
        <v>0</v>
      </c>
      <c r="BJ80" s="20">
        <v>0</v>
      </c>
      <c r="BK80" s="20">
        <v>0</v>
      </c>
      <c r="BL80" s="20">
        <v>0</v>
      </c>
      <c r="BM80" s="20">
        <v>0</v>
      </c>
      <c r="BN80" s="20">
        <v>0</v>
      </c>
      <c r="BO80" s="20">
        <v>0</v>
      </c>
      <c r="BP80" s="20">
        <f t="shared" si="72"/>
        <v>0</v>
      </c>
      <c r="BQ80" s="20">
        <v>0</v>
      </c>
      <c r="BR80" s="20">
        <v>0</v>
      </c>
      <c r="BS80" s="20">
        <v>0</v>
      </c>
      <c r="BT80" s="20">
        <v>0</v>
      </c>
      <c r="BU80" s="20">
        <v>0</v>
      </c>
      <c r="BV80" s="20">
        <v>0</v>
      </c>
      <c r="BW80" s="20">
        <v>0</v>
      </c>
      <c r="BX80" s="20">
        <v>0</v>
      </c>
      <c r="BY80" s="20">
        <v>0</v>
      </c>
      <c r="BZ80" s="20">
        <v>0</v>
      </c>
      <c r="CA80" s="20">
        <v>0</v>
      </c>
      <c r="CB80" s="20">
        <f t="shared" si="73"/>
        <v>0</v>
      </c>
      <c r="CC80" s="20">
        <v>0</v>
      </c>
      <c r="CD80" s="20">
        <v>0</v>
      </c>
      <c r="CE80" s="20">
        <v>1</v>
      </c>
      <c r="CF80" s="20">
        <v>0</v>
      </c>
      <c r="CG80" s="20">
        <v>1</v>
      </c>
      <c r="CH80" s="20">
        <v>0</v>
      </c>
      <c r="CI80" s="20">
        <v>0</v>
      </c>
      <c r="CJ80" s="20">
        <v>0</v>
      </c>
      <c r="CK80" s="20">
        <v>0</v>
      </c>
      <c r="CL80" s="20">
        <v>0</v>
      </c>
      <c r="CM80" s="20">
        <v>0</v>
      </c>
      <c r="CN80" s="20">
        <f t="shared" si="74"/>
        <v>2</v>
      </c>
      <c r="CO80" s="20">
        <v>0</v>
      </c>
      <c r="CP80" s="20">
        <v>0</v>
      </c>
      <c r="CQ80" s="20">
        <v>0</v>
      </c>
      <c r="CR80" s="20">
        <v>0</v>
      </c>
      <c r="CS80" s="20">
        <v>0</v>
      </c>
      <c r="CT80" s="20">
        <v>0</v>
      </c>
      <c r="CU80" s="20">
        <v>0</v>
      </c>
      <c r="CV80" s="20">
        <v>0</v>
      </c>
      <c r="CW80" s="20">
        <v>0</v>
      </c>
      <c r="CX80" s="20">
        <v>0</v>
      </c>
      <c r="CY80" s="20">
        <v>0</v>
      </c>
      <c r="CZ80" s="20">
        <f t="shared" si="75"/>
        <v>0</v>
      </c>
      <c r="DA80" s="20">
        <v>0</v>
      </c>
      <c r="DB80" s="20">
        <v>1</v>
      </c>
      <c r="DC80" s="20">
        <v>1</v>
      </c>
      <c r="DD80" s="20">
        <v>1</v>
      </c>
      <c r="DE80" s="20">
        <v>1</v>
      </c>
      <c r="DF80" s="20">
        <v>1</v>
      </c>
      <c r="DG80" s="20">
        <v>1</v>
      </c>
      <c r="DH80" s="20">
        <v>1</v>
      </c>
      <c r="DI80" s="20">
        <v>1</v>
      </c>
      <c r="DJ80" s="20">
        <v>1</v>
      </c>
      <c r="DK80" s="20">
        <v>1</v>
      </c>
      <c r="DL80" s="20">
        <f t="shared" si="76"/>
        <v>10</v>
      </c>
      <c r="DM80" s="20">
        <v>0</v>
      </c>
      <c r="DN80" s="20">
        <v>0</v>
      </c>
      <c r="DO80" s="20">
        <v>0</v>
      </c>
      <c r="DP80" s="20">
        <v>0</v>
      </c>
      <c r="DQ80" s="20">
        <v>0</v>
      </c>
      <c r="DR80" s="20">
        <v>0</v>
      </c>
      <c r="DS80" s="20">
        <v>0</v>
      </c>
      <c r="DT80" s="20">
        <v>0</v>
      </c>
      <c r="DU80" s="20">
        <v>0</v>
      </c>
      <c r="DV80" s="20">
        <v>0</v>
      </c>
      <c r="DW80" s="20">
        <v>0</v>
      </c>
      <c r="DX80" s="20">
        <f t="shared" si="77"/>
        <v>0</v>
      </c>
      <c r="DY80" s="20">
        <v>1</v>
      </c>
      <c r="DZ80" s="20">
        <v>1</v>
      </c>
      <c r="EA80" s="20">
        <v>1</v>
      </c>
      <c r="EB80" s="20">
        <v>1</v>
      </c>
      <c r="EC80" s="20">
        <v>1</v>
      </c>
      <c r="ED80" s="20">
        <v>1</v>
      </c>
      <c r="EE80" s="20">
        <v>0</v>
      </c>
      <c r="EF80" s="20">
        <v>0</v>
      </c>
      <c r="EG80" s="20">
        <v>1</v>
      </c>
      <c r="EH80" s="20">
        <v>0</v>
      </c>
      <c r="EI80" s="20">
        <v>0</v>
      </c>
      <c r="EJ80" s="20">
        <f t="shared" si="78"/>
        <v>7</v>
      </c>
      <c r="EK80" s="20">
        <v>0</v>
      </c>
      <c r="EL80" s="20">
        <v>0</v>
      </c>
      <c r="EM80" s="20">
        <v>0</v>
      </c>
      <c r="EN80" s="20">
        <v>0</v>
      </c>
      <c r="EO80" s="20">
        <v>0</v>
      </c>
      <c r="EP80" s="20">
        <v>0</v>
      </c>
      <c r="EQ80" s="20">
        <v>0</v>
      </c>
      <c r="ER80" s="20">
        <v>0</v>
      </c>
      <c r="ES80" s="20">
        <v>0</v>
      </c>
      <c r="ET80" s="20">
        <v>0</v>
      </c>
      <c r="EU80" s="20">
        <v>0</v>
      </c>
      <c r="EV80" s="20">
        <f t="shared" si="79"/>
        <v>0</v>
      </c>
      <c r="EW80" s="20">
        <v>0</v>
      </c>
      <c r="EX80" s="20">
        <v>0</v>
      </c>
      <c r="EY80" s="20">
        <v>0</v>
      </c>
      <c r="EZ80" s="20">
        <v>0</v>
      </c>
      <c r="FA80" s="20">
        <v>0</v>
      </c>
      <c r="FB80" s="20">
        <v>1</v>
      </c>
      <c r="FC80" s="20">
        <v>0</v>
      </c>
      <c r="FD80" s="20">
        <v>0</v>
      </c>
      <c r="FE80" s="20">
        <v>0</v>
      </c>
      <c r="FF80" s="20">
        <v>0</v>
      </c>
      <c r="FG80" s="20">
        <v>0</v>
      </c>
      <c r="FH80" s="20">
        <f t="shared" si="80"/>
        <v>1</v>
      </c>
      <c r="FI80" s="20">
        <v>0</v>
      </c>
      <c r="FJ80" s="20">
        <v>1</v>
      </c>
      <c r="FK80" s="20">
        <v>1</v>
      </c>
      <c r="FL80" s="20">
        <v>0</v>
      </c>
      <c r="FM80" s="20">
        <v>1</v>
      </c>
      <c r="FN80" s="20">
        <v>0</v>
      </c>
      <c r="FO80" s="20">
        <v>1</v>
      </c>
      <c r="FP80" s="20">
        <v>1</v>
      </c>
      <c r="FQ80" s="20">
        <v>1</v>
      </c>
      <c r="FR80" s="20">
        <v>1</v>
      </c>
      <c r="FS80" s="20">
        <v>1</v>
      </c>
      <c r="FT80" s="20">
        <f t="shared" si="81"/>
        <v>8</v>
      </c>
      <c r="FU80" s="20" t="s">
        <v>1274</v>
      </c>
      <c r="FV80" s="20">
        <f t="shared" si="82"/>
        <v>0</v>
      </c>
      <c r="FW80" s="20">
        <f t="shared" si="83"/>
        <v>0</v>
      </c>
      <c r="FX80" s="20">
        <f t="shared" si="84"/>
        <v>0</v>
      </c>
      <c r="FY80" s="20">
        <f t="shared" si="85"/>
        <v>0</v>
      </c>
      <c r="FZ80" s="20">
        <f t="shared" si="86"/>
        <v>0</v>
      </c>
      <c r="GA80" s="20">
        <f t="shared" si="87"/>
        <v>0</v>
      </c>
      <c r="GB80" s="20">
        <f t="shared" si="88"/>
        <v>0</v>
      </c>
      <c r="GC80" s="20">
        <f t="shared" si="89"/>
        <v>0</v>
      </c>
      <c r="GD80" s="20">
        <f t="shared" si="90"/>
        <v>0</v>
      </c>
      <c r="GE80" s="20">
        <f t="shared" si="91"/>
        <v>0</v>
      </c>
      <c r="GF80" s="20">
        <f t="shared" si="92"/>
        <v>0</v>
      </c>
      <c r="GG80" s="64">
        <f t="shared" si="93"/>
        <v>0</v>
      </c>
      <c r="GH80" s="20">
        <f t="shared" si="94"/>
        <v>0</v>
      </c>
      <c r="GI80" s="20">
        <f t="shared" si="95"/>
        <v>0</v>
      </c>
      <c r="GJ80" s="20">
        <f t="shared" si="96"/>
        <v>1</v>
      </c>
      <c r="GK80" s="20">
        <f t="shared" si="97"/>
        <v>0</v>
      </c>
      <c r="GL80" s="20">
        <f t="shared" si="98"/>
        <v>1</v>
      </c>
      <c r="GM80" s="20">
        <f t="shared" si="99"/>
        <v>0</v>
      </c>
      <c r="GN80" s="20">
        <f t="shared" si="100"/>
        <v>0</v>
      </c>
      <c r="GO80" s="20">
        <f t="shared" si="101"/>
        <v>0</v>
      </c>
      <c r="GP80" s="20">
        <f t="shared" si="102"/>
        <v>0</v>
      </c>
      <c r="GQ80" s="20">
        <f t="shared" si="103"/>
        <v>0</v>
      </c>
      <c r="GR80" s="20">
        <f t="shared" si="104"/>
        <v>0</v>
      </c>
      <c r="GS80" s="64">
        <f t="shared" si="105"/>
        <v>2</v>
      </c>
      <c r="GT80" s="20">
        <f t="shared" si="106"/>
        <v>0</v>
      </c>
      <c r="GU80" s="20">
        <f t="shared" si="107"/>
        <v>0</v>
      </c>
      <c r="GV80" s="20">
        <f t="shared" si="108"/>
        <v>1</v>
      </c>
      <c r="GW80" s="20">
        <f t="shared" si="109"/>
        <v>0</v>
      </c>
      <c r="GX80" s="20">
        <f t="shared" si="110"/>
        <v>1</v>
      </c>
      <c r="GY80" s="20">
        <f t="shared" si="111"/>
        <v>0</v>
      </c>
      <c r="GZ80" s="20">
        <f t="shared" si="112"/>
        <v>0</v>
      </c>
      <c r="HA80" s="20">
        <f t="shared" si="113"/>
        <v>0</v>
      </c>
      <c r="HB80" s="20">
        <f t="shared" si="114"/>
        <v>0</v>
      </c>
      <c r="HC80" s="20">
        <f t="shared" si="115"/>
        <v>0</v>
      </c>
      <c r="HD80" s="20">
        <f t="shared" si="116"/>
        <v>0</v>
      </c>
      <c r="HE80" s="64">
        <f t="shared" si="117"/>
        <v>2</v>
      </c>
      <c r="HF80" s="20">
        <f t="shared" si="118"/>
        <v>1</v>
      </c>
      <c r="HG80" s="20">
        <f t="shared" si="119"/>
        <v>1</v>
      </c>
      <c r="HH80" s="20">
        <f t="shared" si="120"/>
        <v>1</v>
      </c>
      <c r="HI80" s="20">
        <f t="shared" si="121"/>
        <v>1</v>
      </c>
      <c r="HJ80" s="20">
        <f t="shared" si="122"/>
        <v>1</v>
      </c>
      <c r="HK80" s="20">
        <f t="shared" si="123"/>
        <v>1</v>
      </c>
      <c r="HL80" s="20">
        <f t="shared" si="124"/>
        <v>0</v>
      </c>
      <c r="HM80" s="20">
        <f t="shared" si="125"/>
        <v>0</v>
      </c>
      <c r="HN80" s="20">
        <f t="shared" si="126"/>
        <v>1</v>
      </c>
      <c r="HO80" s="20">
        <f t="shared" si="127"/>
        <v>0</v>
      </c>
      <c r="HP80" s="20">
        <f t="shared" si="128"/>
        <v>0</v>
      </c>
      <c r="HQ80" s="64">
        <f t="shared" si="129"/>
        <v>7</v>
      </c>
      <c r="HR80" s="20" t="s">
        <v>1274</v>
      </c>
    </row>
    <row r="81" spans="1:226" ht="12.6" customHeight="1" x14ac:dyDescent="0.2">
      <c r="A81" s="20" t="s">
        <v>917</v>
      </c>
      <c r="B81" s="2" t="s">
        <v>32</v>
      </c>
      <c r="C81" s="2" t="s">
        <v>946</v>
      </c>
      <c r="D81" s="2" t="s">
        <v>1109</v>
      </c>
      <c r="E81" s="2" t="s">
        <v>845</v>
      </c>
      <c r="F81" s="2" t="s">
        <v>13</v>
      </c>
      <c r="G81" s="2" t="s">
        <v>1072</v>
      </c>
      <c r="H81" s="2">
        <v>7</v>
      </c>
      <c r="I81" s="2">
        <v>19</v>
      </c>
      <c r="J81" s="21">
        <v>2024</v>
      </c>
      <c r="K81" s="2" t="s">
        <v>246</v>
      </c>
      <c r="L81" s="2" t="s">
        <v>246</v>
      </c>
      <c r="M81" s="2" t="s">
        <v>246</v>
      </c>
      <c r="N81" s="2" t="s">
        <v>246</v>
      </c>
      <c r="O81" s="2" t="s">
        <v>246</v>
      </c>
      <c r="P81" s="2" t="s">
        <v>246</v>
      </c>
      <c r="Q81" s="2" t="s">
        <v>1237</v>
      </c>
      <c r="R81" s="2" t="s">
        <v>246</v>
      </c>
      <c r="S81" s="2" t="s">
        <v>1237</v>
      </c>
      <c r="T81" s="2" t="s">
        <v>116</v>
      </c>
      <c r="U81" s="2" t="s">
        <v>246</v>
      </c>
      <c r="V81" s="2" t="s">
        <v>246</v>
      </c>
      <c r="W81" s="2" t="s">
        <v>246</v>
      </c>
      <c r="X81" s="2" t="s">
        <v>1237</v>
      </c>
      <c r="Y81" s="2" t="s">
        <v>246</v>
      </c>
      <c r="Z81" s="2" t="s">
        <v>1237</v>
      </c>
      <c r="AA81" s="2" t="s">
        <v>116</v>
      </c>
      <c r="AB81" s="2" t="s">
        <v>246</v>
      </c>
      <c r="AC81" s="2" t="s">
        <v>246</v>
      </c>
      <c r="AD81" s="61">
        <v>0</v>
      </c>
      <c r="AE81" s="61">
        <v>0</v>
      </c>
      <c r="AF81" s="61">
        <v>0</v>
      </c>
      <c r="AG81" s="61">
        <v>9</v>
      </c>
      <c r="AH81" s="61">
        <v>0</v>
      </c>
      <c r="AI81" s="61">
        <v>64</v>
      </c>
      <c r="AJ81" s="61">
        <v>0</v>
      </c>
      <c r="AK81" s="61">
        <v>45</v>
      </c>
      <c r="AL81" s="61">
        <v>0</v>
      </c>
      <c r="AM81" s="61">
        <v>82</v>
      </c>
      <c r="AN81" s="61">
        <v>9</v>
      </c>
      <c r="AO81" s="62">
        <f t="shared" si="67"/>
        <v>0</v>
      </c>
      <c r="AP81" s="62">
        <f t="shared" si="68"/>
        <v>9</v>
      </c>
      <c r="AQ81" s="62">
        <f t="shared" si="69"/>
        <v>9</v>
      </c>
      <c r="AR81" s="62">
        <f t="shared" si="70"/>
        <v>45</v>
      </c>
      <c r="AS81" s="20">
        <v>0</v>
      </c>
      <c r="AT81" s="20">
        <v>0</v>
      </c>
      <c r="AU81" s="20">
        <v>0</v>
      </c>
      <c r="AV81" s="20">
        <v>0</v>
      </c>
      <c r="AW81" s="20">
        <v>0</v>
      </c>
      <c r="AX81" s="20">
        <v>0</v>
      </c>
      <c r="AY81" s="20">
        <v>0</v>
      </c>
      <c r="AZ81" s="20">
        <v>0</v>
      </c>
      <c r="BA81" s="20">
        <v>0</v>
      </c>
      <c r="BB81" s="20">
        <v>0</v>
      </c>
      <c r="BC81" s="20">
        <v>0</v>
      </c>
      <c r="BD81" s="20">
        <f t="shared" si="71"/>
        <v>0</v>
      </c>
      <c r="BE81" s="20">
        <v>0</v>
      </c>
      <c r="BF81" s="20">
        <v>0</v>
      </c>
      <c r="BG81" s="20">
        <v>0</v>
      </c>
      <c r="BH81" s="20">
        <v>0</v>
      </c>
      <c r="BI81" s="20">
        <v>0</v>
      </c>
      <c r="BJ81" s="20">
        <v>0</v>
      </c>
      <c r="BK81" s="20">
        <v>0</v>
      </c>
      <c r="BL81" s="20">
        <v>0</v>
      </c>
      <c r="BM81" s="20">
        <v>0</v>
      </c>
      <c r="BN81" s="20">
        <v>0</v>
      </c>
      <c r="BO81" s="20">
        <v>0</v>
      </c>
      <c r="BP81" s="20">
        <f t="shared" si="72"/>
        <v>0</v>
      </c>
      <c r="BQ81" s="20">
        <v>0</v>
      </c>
      <c r="BR81" s="20">
        <v>0</v>
      </c>
      <c r="BS81" s="20">
        <v>0</v>
      </c>
      <c r="BT81" s="20">
        <v>0</v>
      </c>
      <c r="BU81" s="20">
        <v>0</v>
      </c>
      <c r="BV81" s="20">
        <v>0</v>
      </c>
      <c r="BW81" s="20">
        <v>0</v>
      </c>
      <c r="BX81" s="20">
        <v>0</v>
      </c>
      <c r="BY81" s="20">
        <v>0</v>
      </c>
      <c r="BZ81" s="20">
        <v>0</v>
      </c>
      <c r="CA81" s="20">
        <v>0</v>
      </c>
      <c r="CB81" s="20">
        <f t="shared" si="73"/>
        <v>0</v>
      </c>
      <c r="CC81" s="20">
        <v>0</v>
      </c>
      <c r="CD81" s="20">
        <v>0</v>
      </c>
      <c r="CE81" s="20">
        <v>0</v>
      </c>
      <c r="CF81" s="20">
        <v>0</v>
      </c>
      <c r="CG81" s="20">
        <v>0</v>
      </c>
      <c r="CH81" s="20">
        <v>0</v>
      </c>
      <c r="CI81" s="20">
        <v>0</v>
      </c>
      <c r="CJ81" s="20">
        <v>0</v>
      </c>
      <c r="CK81" s="20">
        <v>0</v>
      </c>
      <c r="CL81" s="20">
        <v>1</v>
      </c>
      <c r="CM81" s="20">
        <v>0</v>
      </c>
      <c r="CN81" s="20">
        <f t="shared" si="74"/>
        <v>1</v>
      </c>
      <c r="CO81" s="20">
        <v>0</v>
      </c>
      <c r="CP81" s="20">
        <v>0</v>
      </c>
      <c r="CQ81" s="20">
        <v>0</v>
      </c>
      <c r="CR81" s="20">
        <v>0</v>
      </c>
      <c r="CS81" s="20">
        <v>0</v>
      </c>
      <c r="CT81" s="20">
        <v>0</v>
      </c>
      <c r="CU81" s="20">
        <v>0</v>
      </c>
      <c r="CV81" s="20">
        <v>0</v>
      </c>
      <c r="CW81" s="20">
        <v>0</v>
      </c>
      <c r="CX81" s="20">
        <v>0</v>
      </c>
      <c r="CY81" s="20">
        <v>0</v>
      </c>
      <c r="CZ81" s="20">
        <f t="shared" si="75"/>
        <v>0</v>
      </c>
      <c r="DA81" s="20">
        <v>1</v>
      </c>
      <c r="DB81" s="20">
        <v>1</v>
      </c>
      <c r="DC81" s="20">
        <v>0</v>
      </c>
      <c r="DD81" s="20">
        <v>1</v>
      </c>
      <c r="DE81" s="20">
        <v>0</v>
      </c>
      <c r="DF81" s="20">
        <v>0</v>
      </c>
      <c r="DG81" s="20">
        <v>0</v>
      </c>
      <c r="DH81" s="20">
        <v>1</v>
      </c>
      <c r="DI81" s="20">
        <v>1</v>
      </c>
      <c r="DJ81" s="20">
        <v>1</v>
      </c>
      <c r="DK81" s="20">
        <v>1</v>
      </c>
      <c r="DL81" s="20">
        <f t="shared" si="76"/>
        <v>7</v>
      </c>
      <c r="DM81" s="20">
        <v>0</v>
      </c>
      <c r="DN81" s="20">
        <v>0</v>
      </c>
      <c r="DO81" s="20">
        <v>0</v>
      </c>
      <c r="DP81" s="20">
        <v>0</v>
      </c>
      <c r="DQ81" s="20">
        <v>0</v>
      </c>
      <c r="DR81" s="20">
        <v>0</v>
      </c>
      <c r="DS81" s="20">
        <v>0</v>
      </c>
      <c r="DT81" s="20">
        <v>0</v>
      </c>
      <c r="DU81" s="20">
        <v>0</v>
      </c>
      <c r="DV81" s="20">
        <v>0</v>
      </c>
      <c r="DW81" s="20">
        <v>0</v>
      </c>
      <c r="DX81" s="20">
        <f t="shared" si="77"/>
        <v>0</v>
      </c>
      <c r="DY81" s="20">
        <v>0</v>
      </c>
      <c r="DZ81" s="20">
        <v>1</v>
      </c>
      <c r="EA81" s="20">
        <v>0</v>
      </c>
      <c r="EB81" s="20">
        <v>1</v>
      </c>
      <c r="EC81" s="20">
        <v>1</v>
      </c>
      <c r="ED81" s="20">
        <v>1</v>
      </c>
      <c r="EE81" s="20">
        <v>1</v>
      </c>
      <c r="EF81" s="20">
        <v>0</v>
      </c>
      <c r="EG81" s="20">
        <v>0</v>
      </c>
      <c r="EH81" s="20">
        <v>0</v>
      </c>
      <c r="EI81" s="20">
        <v>0</v>
      </c>
      <c r="EJ81" s="20">
        <f t="shared" si="78"/>
        <v>5</v>
      </c>
      <c r="EK81" s="20">
        <v>0</v>
      </c>
      <c r="EL81" s="20">
        <v>0</v>
      </c>
      <c r="EM81" s="20">
        <v>0</v>
      </c>
      <c r="EN81" s="20">
        <v>0</v>
      </c>
      <c r="EO81" s="20">
        <v>0</v>
      </c>
      <c r="EP81" s="20">
        <v>0</v>
      </c>
      <c r="EQ81" s="20">
        <v>0</v>
      </c>
      <c r="ER81" s="20">
        <v>0</v>
      </c>
      <c r="ES81" s="20">
        <v>0</v>
      </c>
      <c r="ET81" s="20">
        <v>0</v>
      </c>
      <c r="EU81" s="20">
        <v>0</v>
      </c>
      <c r="EV81" s="20">
        <f t="shared" si="79"/>
        <v>0</v>
      </c>
      <c r="EW81" s="20">
        <v>1</v>
      </c>
      <c r="EX81" s="20">
        <v>1</v>
      </c>
      <c r="EY81" s="20">
        <v>0</v>
      </c>
      <c r="EZ81" s="20">
        <v>1</v>
      </c>
      <c r="FA81" s="20">
        <v>1</v>
      </c>
      <c r="FB81" s="20">
        <v>1</v>
      </c>
      <c r="FC81" s="20">
        <v>1</v>
      </c>
      <c r="FD81" s="20">
        <v>0</v>
      </c>
      <c r="FE81" s="20">
        <v>1</v>
      </c>
      <c r="FF81" s="20">
        <v>1</v>
      </c>
      <c r="FG81" s="20">
        <v>1</v>
      </c>
      <c r="FH81" s="20">
        <f t="shared" si="80"/>
        <v>9</v>
      </c>
      <c r="FI81" s="20">
        <v>0</v>
      </c>
      <c r="FJ81" s="20">
        <v>0</v>
      </c>
      <c r="FK81" s="20">
        <v>1</v>
      </c>
      <c r="FL81" s="20">
        <v>0</v>
      </c>
      <c r="FM81" s="20">
        <v>0</v>
      </c>
      <c r="FN81" s="20">
        <v>0</v>
      </c>
      <c r="FO81" s="20">
        <v>0</v>
      </c>
      <c r="FP81" s="20">
        <v>0</v>
      </c>
      <c r="FQ81" s="20">
        <v>0</v>
      </c>
      <c r="FR81" s="20">
        <v>0</v>
      </c>
      <c r="FS81" s="20">
        <v>0</v>
      </c>
      <c r="FT81" s="20">
        <f t="shared" si="81"/>
        <v>1</v>
      </c>
      <c r="FU81" s="20" t="s">
        <v>1074</v>
      </c>
      <c r="FV81" s="20">
        <f t="shared" si="82"/>
        <v>0</v>
      </c>
      <c r="FW81" s="20">
        <f t="shared" si="83"/>
        <v>0</v>
      </c>
      <c r="FX81" s="20">
        <f t="shared" si="84"/>
        <v>0</v>
      </c>
      <c r="FY81" s="20">
        <f t="shared" si="85"/>
        <v>0</v>
      </c>
      <c r="FZ81" s="20">
        <f t="shared" si="86"/>
        <v>0</v>
      </c>
      <c r="GA81" s="20">
        <f t="shared" si="87"/>
        <v>0</v>
      </c>
      <c r="GB81" s="20">
        <f t="shared" si="88"/>
        <v>0</v>
      </c>
      <c r="GC81" s="20">
        <f t="shared" si="89"/>
        <v>0</v>
      </c>
      <c r="GD81" s="20">
        <f t="shared" si="90"/>
        <v>0</v>
      </c>
      <c r="GE81" s="20">
        <f t="shared" si="91"/>
        <v>0</v>
      </c>
      <c r="GF81" s="20">
        <f t="shared" si="92"/>
        <v>0</v>
      </c>
      <c r="GG81" s="64">
        <f t="shared" si="93"/>
        <v>0</v>
      </c>
      <c r="GH81" s="20">
        <f t="shared" si="94"/>
        <v>0</v>
      </c>
      <c r="GI81" s="20">
        <f t="shared" si="95"/>
        <v>0</v>
      </c>
      <c r="GJ81" s="20">
        <f t="shared" si="96"/>
        <v>0</v>
      </c>
      <c r="GK81" s="20">
        <f t="shared" si="97"/>
        <v>0</v>
      </c>
      <c r="GL81" s="20">
        <f t="shared" si="98"/>
        <v>0</v>
      </c>
      <c r="GM81" s="20">
        <f t="shared" si="99"/>
        <v>0</v>
      </c>
      <c r="GN81" s="20">
        <f t="shared" si="100"/>
        <v>0</v>
      </c>
      <c r="GO81" s="20">
        <f t="shared" si="101"/>
        <v>0</v>
      </c>
      <c r="GP81" s="20">
        <f t="shared" si="102"/>
        <v>0</v>
      </c>
      <c r="GQ81" s="20">
        <f t="shared" si="103"/>
        <v>1</v>
      </c>
      <c r="GR81" s="20">
        <f t="shared" si="104"/>
        <v>0</v>
      </c>
      <c r="GS81" s="64">
        <f t="shared" si="105"/>
        <v>1</v>
      </c>
      <c r="GT81" s="20">
        <f t="shared" si="106"/>
        <v>0</v>
      </c>
      <c r="GU81" s="20">
        <f t="shared" si="107"/>
        <v>0</v>
      </c>
      <c r="GV81" s="20">
        <f t="shared" si="108"/>
        <v>0</v>
      </c>
      <c r="GW81" s="20">
        <f t="shared" si="109"/>
        <v>0</v>
      </c>
      <c r="GX81" s="20">
        <f t="shared" si="110"/>
        <v>0</v>
      </c>
      <c r="GY81" s="20">
        <f t="shared" si="111"/>
        <v>0</v>
      </c>
      <c r="GZ81" s="20">
        <f t="shared" si="112"/>
        <v>0</v>
      </c>
      <c r="HA81" s="20">
        <f t="shared" si="113"/>
        <v>0</v>
      </c>
      <c r="HB81" s="20">
        <f t="shared" si="114"/>
        <v>0</v>
      </c>
      <c r="HC81" s="20">
        <f t="shared" si="115"/>
        <v>1</v>
      </c>
      <c r="HD81" s="20">
        <f t="shared" si="116"/>
        <v>0</v>
      </c>
      <c r="HE81" s="64">
        <f t="shared" si="117"/>
        <v>1</v>
      </c>
      <c r="HF81" s="20">
        <f t="shared" si="118"/>
        <v>0</v>
      </c>
      <c r="HG81" s="20">
        <f t="shared" si="119"/>
        <v>1</v>
      </c>
      <c r="HH81" s="20">
        <f t="shared" si="120"/>
        <v>0</v>
      </c>
      <c r="HI81" s="20">
        <f t="shared" si="121"/>
        <v>1</v>
      </c>
      <c r="HJ81" s="20">
        <f t="shared" si="122"/>
        <v>1</v>
      </c>
      <c r="HK81" s="20">
        <f t="shared" si="123"/>
        <v>1</v>
      </c>
      <c r="HL81" s="20">
        <f t="shared" si="124"/>
        <v>1</v>
      </c>
      <c r="HM81" s="20">
        <f t="shared" si="125"/>
        <v>0</v>
      </c>
      <c r="HN81" s="20">
        <f t="shared" si="126"/>
        <v>0</v>
      </c>
      <c r="HO81" s="20">
        <f t="shared" si="127"/>
        <v>0</v>
      </c>
      <c r="HP81" s="20">
        <f t="shared" si="128"/>
        <v>0</v>
      </c>
      <c r="HQ81" s="64">
        <f t="shared" si="129"/>
        <v>5</v>
      </c>
      <c r="HR81" s="20" t="s">
        <v>1074</v>
      </c>
    </row>
    <row r="82" spans="1:226" ht="12.6" customHeight="1" x14ac:dyDescent="0.2">
      <c r="A82" s="20" t="s">
        <v>917</v>
      </c>
      <c r="B82" s="2" t="s">
        <v>24</v>
      </c>
      <c r="C82" s="2" t="s">
        <v>947</v>
      </c>
      <c r="D82" s="2" t="s">
        <v>1109</v>
      </c>
      <c r="E82" s="2" t="s">
        <v>845</v>
      </c>
      <c r="F82" s="2" t="s">
        <v>13</v>
      </c>
      <c r="G82" s="2" t="s">
        <v>1072</v>
      </c>
      <c r="H82" s="2">
        <v>7</v>
      </c>
      <c r="I82" s="2">
        <v>19</v>
      </c>
      <c r="J82" s="21">
        <v>2024</v>
      </c>
      <c r="K82" s="2" t="s">
        <v>116</v>
      </c>
      <c r="L82" s="2" t="s">
        <v>246</v>
      </c>
      <c r="M82" s="2" t="s">
        <v>246</v>
      </c>
      <c r="N82" s="2" t="s">
        <v>246</v>
      </c>
      <c r="O82" s="2" t="s">
        <v>246</v>
      </c>
      <c r="P82" s="2" t="s">
        <v>246</v>
      </c>
      <c r="Q82" s="2" t="s">
        <v>1237</v>
      </c>
      <c r="R82" s="2" t="s">
        <v>246</v>
      </c>
      <c r="S82" s="2" t="s">
        <v>1237</v>
      </c>
      <c r="T82" s="2" t="s">
        <v>116</v>
      </c>
      <c r="U82" s="2" t="s">
        <v>246</v>
      </c>
      <c r="V82" s="2" t="s">
        <v>246</v>
      </c>
      <c r="W82" s="2" t="s">
        <v>246</v>
      </c>
      <c r="X82" s="2" t="s">
        <v>1237</v>
      </c>
      <c r="Y82" s="2" t="s">
        <v>246</v>
      </c>
      <c r="Z82" s="2" t="s">
        <v>1237</v>
      </c>
      <c r="AA82" s="2" t="s">
        <v>116</v>
      </c>
      <c r="AB82" s="2" t="s">
        <v>246</v>
      </c>
      <c r="AC82" s="2" t="s">
        <v>246</v>
      </c>
      <c r="AD82" s="61">
        <v>0</v>
      </c>
      <c r="AE82" s="61">
        <v>0</v>
      </c>
      <c r="AF82" s="61">
        <v>0</v>
      </c>
      <c r="AG82" s="61">
        <v>9</v>
      </c>
      <c r="AH82" s="61">
        <v>0</v>
      </c>
      <c r="AI82" s="61">
        <v>64</v>
      </c>
      <c r="AJ82" s="61">
        <v>0</v>
      </c>
      <c r="AK82" s="61">
        <v>91</v>
      </c>
      <c r="AL82" s="61">
        <v>0</v>
      </c>
      <c r="AM82" s="61">
        <v>36</v>
      </c>
      <c r="AN82" s="61">
        <v>0</v>
      </c>
      <c r="AO82" s="62">
        <f t="shared" si="67"/>
        <v>0</v>
      </c>
      <c r="AP82" s="62">
        <f t="shared" si="68"/>
        <v>9</v>
      </c>
      <c r="AQ82" s="62">
        <f t="shared" si="69"/>
        <v>9</v>
      </c>
      <c r="AR82" s="62">
        <f t="shared" si="70"/>
        <v>91</v>
      </c>
      <c r="AS82" s="20">
        <v>0</v>
      </c>
      <c r="AT82" s="20">
        <v>0</v>
      </c>
      <c r="AU82" s="20">
        <v>0</v>
      </c>
      <c r="AV82" s="20">
        <v>0</v>
      </c>
      <c r="AW82" s="20">
        <v>0</v>
      </c>
      <c r="AX82" s="20">
        <v>0</v>
      </c>
      <c r="AY82" s="20">
        <v>0</v>
      </c>
      <c r="AZ82" s="20">
        <v>0</v>
      </c>
      <c r="BA82" s="20">
        <v>0</v>
      </c>
      <c r="BB82" s="20">
        <v>0</v>
      </c>
      <c r="BC82" s="20">
        <v>0</v>
      </c>
      <c r="BD82" s="20">
        <f t="shared" si="71"/>
        <v>0</v>
      </c>
      <c r="BE82" s="20">
        <v>0</v>
      </c>
      <c r="BF82" s="20">
        <v>0</v>
      </c>
      <c r="BG82" s="20">
        <v>0</v>
      </c>
      <c r="BH82" s="20">
        <v>0</v>
      </c>
      <c r="BI82" s="20">
        <v>0</v>
      </c>
      <c r="BJ82" s="20">
        <v>0</v>
      </c>
      <c r="BK82" s="20">
        <v>0</v>
      </c>
      <c r="BL82" s="20">
        <v>0</v>
      </c>
      <c r="BM82" s="20">
        <v>0</v>
      </c>
      <c r="BN82" s="20">
        <v>0</v>
      </c>
      <c r="BO82" s="20">
        <v>0</v>
      </c>
      <c r="BP82" s="20">
        <f t="shared" si="72"/>
        <v>0</v>
      </c>
      <c r="BQ82" s="20">
        <v>0</v>
      </c>
      <c r="BR82" s="20">
        <v>0</v>
      </c>
      <c r="BS82" s="20">
        <v>0</v>
      </c>
      <c r="BT82" s="20">
        <v>0</v>
      </c>
      <c r="BU82" s="20">
        <v>0</v>
      </c>
      <c r="BV82" s="20">
        <v>0</v>
      </c>
      <c r="BW82" s="20">
        <v>0</v>
      </c>
      <c r="BX82" s="20">
        <v>0</v>
      </c>
      <c r="BY82" s="20">
        <v>0</v>
      </c>
      <c r="BZ82" s="20">
        <v>0</v>
      </c>
      <c r="CA82" s="20">
        <v>0</v>
      </c>
      <c r="CB82" s="20">
        <f t="shared" si="73"/>
        <v>0</v>
      </c>
      <c r="CC82" s="20">
        <v>0</v>
      </c>
      <c r="CD82" s="20">
        <v>0</v>
      </c>
      <c r="CE82" s="20">
        <v>0</v>
      </c>
      <c r="CF82" s="20">
        <v>0</v>
      </c>
      <c r="CG82" s="20">
        <v>0</v>
      </c>
      <c r="CH82" s="20">
        <v>0</v>
      </c>
      <c r="CI82" s="20">
        <v>0</v>
      </c>
      <c r="CJ82" s="20">
        <v>0</v>
      </c>
      <c r="CK82" s="20">
        <v>0</v>
      </c>
      <c r="CL82" s="20">
        <v>0</v>
      </c>
      <c r="CM82" s="20">
        <v>1</v>
      </c>
      <c r="CN82" s="20">
        <f t="shared" si="74"/>
        <v>1</v>
      </c>
      <c r="CO82" s="20">
        <v>0</v>
      </c>
      <c r="CP82" s="20">
        <v>0</v>
      </c>
      <c r="CQ82" s="20">
        <v>0</v>
      </c>
      <c r="CR82" s="20">
        <v>0</v>
      </c>
      <c r="CS82" s="20">
        <v>0</v>
      </c>
      <c r="CT82" s="20">
        <v>0</v>
      </c>
      <c r="CU82" s="20">
        <v>0</v>
      </c>
      <c r="CV82" s="20">
        <v>0</v>
      </c>
      <c r="CW82" s="20">
        <v>0</v>
      </c>
      <c r="CX82" s="20">
        <v>0</v>
      </c>
      <c r="CY82" s="20">
        <v>0</v>
      </c>
      <c r="CZ82" s="20">
        <f t="shared" si="75"/>
        <v>0</v>
      </c>
      <c r="DA82" s="20">
        <v>1</v>
      </c>
      <c r="DB82" s="20">
        <v>1</v>
      </c>
      <c r="DC82" s="20">
        <v>0</v>
      </c>
      <c r="DD82" s="20">
        <v>0</v>
      </c>
      <c r="DE82" s="20">
        <v>1</v>
      </c>
      <c r="DF82" s="20">
        <v>0</v>
      </c>
      <c r="DG82" s="20">
        <v>1</v>
      </c>
      <c r="DH82" s="20">
        <v>0</v>
      </c>
      <c r="DI82" s="20">
        <v>1</v>
      </c>
      <c r="DJ82" s="20">
        <v>1</v>
      </c>
      <c r="DK82" s="20">
        <v>1</v>
      </c>
      <c r="DL82" s="20">
        <f t="shared" si="76"/>
        <v>7</v>
      </c>
      <c r="DM82" s="20">
        <v>0</v>
      </c>
      <c r="DN82" s="20">
        <v>0</v>
      </c>
      <c r="DO82" s="20">
        <v>0</v>
      </c>
      <c r="DP82" s="20">
        <v>0</v>
      </c>
      <c r="DQ82" s="20">
        <v>0</v>
      </c>
      <c r="DR82" s="20">
        <v>0</v>
      </c>
      <c r="DS82" s="20">
        <v>0</v>
      </c>
      <c r="DT82" s="20">
        <v>0</v>
      </c>
      <c r="DU82" s="20">
        <v>0</v>
      </c>
      <c r="DV82" s="20">
        <v>0</v>
      </c>
      <c r="DW82" s="20">
        <v>0</v>
      </c>
      <c r="DX82" s="20">
        <f t="shared" si="77"/>
        <v>0</v>
      </c>
      <c r="DY82" s="20">
        <v>1</v>
      </c>
      <c r="DZ82" s="20">
        <v>0</v>
      </c>
      <c r="EA82" s="20">
        <v>1</v>
      </c>
      <c r="EB82" s="20">
        <v>1</v>
      </c>
      <c r="EC82" s="20">
        <v>1</v>
      </c>
      <c r="ED82" s="20">
        <v>1</v>
      </c>
      <c r="EE82" s="20">
        <v>1</v>
      </c>
      <c r="EF82" s="20">
        <v>1</v>
      </c>
      <c r="EG82" s="20">
        <v>1</v>
      </c>
      <c r="EH82" s="20">
        <v>1</v>
      </c>
      <c r="EI82" s="20">
        <v>1</v>
      </c>
      <c r="EJ82" s="20">
        <f t="shared" si="78"/>
        <v>10</v>
      </c>
      <c r="EK82" s="20">
        <v>0</v>
      </c>
      <c r="EL82" s="20">
        <v>0</v>
      </c>
      <c r="EM82" s="20">
        <v>0</v>
      </c>
      <c r="EN82" s="20">
        <v>0</v>
      </c>
      <c r="EO82" s="20">
        <v>0</v>
      </c>
      <c r="EP82" s="20">
        <v>0</v>
      </c>
      <c r="EQ82" s="20">
        <v>0</v>
      </c>
      <c r="ER82" s="20">
        <v>0</v>
      </c>
      <c r="ES82" s="20">
        <v>0</v>
      </c>
      <c r="ET82" s="20">
        <v>0</v>
      </c>
      <c r="EU82" s="20">
        <v>0</v>
      </c>
      <c r="EV82" s="20">
        <f t="shared" si="79"/>
        <v>0</v>
      </c>
      <c r="EW82" s="20">
        <v>0</v>
      </c>
      <c r="EX82" s="20">
        <v>0</v>
      </c>
      <c r="EY82" s="20">
        <v>0</v>
      </c>
      <c r="EZ82" s="20">
        <v>0</v>
      </c>
      <c r="FA82" s="20">
        <v>0</v>
      </c>
      <c r="FB82" s="20">
        <v>1</v>
      </c>
      <c r="FC82" s="20">
        <v>1</v>
      </c>
      <c r="FD82" s="20">
        <v>0</v>
      </c>
      <c r="FE82" s="20">
        <v>1</v>
      </c>
      <c r="FF82" s="20">
        <v>0</v>
      </c>
      <c r="FG82" s="20">
        <v>1</v>
      </c>
      <c r="FH82" s="20">
        <f t="shared" si="80"/>
        <v>4</v>
      </c>
      <c r="FI82" s="20">
        <v>0</v>
      </c>
      <c r="FJ82" s="20">
        <v>0</v>
      </c>
      <c r="FK82" s="20">
        <v>0</v>
      </c>
      <c r="FL82" s="20">
        <v>0</v>
      </c>
      <c r="FM82" s="20">
        <v>0</v>
      </c>
      <c r="FN82" s="20">
        <v>0</v>
      </c>
      <c r="FO82" s="20">
        <v>0</v>
      </c>
      <c r="FP82" s="20">
        <v>0</v>
      </c>
      <c r="FQ82" s="20">
        <v>0</v>
      </c>
      <c r="FR82" s="20">
        <v>0</v>
      </c>
      <c r="FS82" s="20">
        <v>0</v>
      </c>
      <c r="FT82" s="20">
        <f t="shared" si="81"/>
        <v>0</v>
      </c>
      <c r="FU82" s="20" t="s">
        <v>1074</v>
      </c>
      <c r="FV82" s="20">
        <f t="shared" si="82"/>
        <v>0</v>
      </c>
      <c r="FW82" s="20">
        <f t="shared" si="83"/>
        <v>0</v>
      </c>
      <c r="FX82" s="20">
        <f t="shared" si="84"/>
        <v>0</v>
      </c>
      <c r="FY82" s="20">
        <f t="shared" si="85"/>
        <v>0</v>
      </c>
      <c r="FZ82" s="20">
        <f t="shared" si="86"/>
        <v>0</v>
      </c>
      <c r="GA82" s="20">
        <f t="shared" si="87"/>
        <v>0</v>
      </c>
      <c r="GB82" s="20">
        <f t="shared" si="88"/>
        <v>0</v>
      </c>
      <c r="GC82" s="20">
        <f t="shared" si="89"/>
        <v>0</v>
      </c>
      <c r="GD82" s="20">
        <f t="shared" si="90"/>
        <v>0</v>
      </c>
      <c r="GE82" s="20">
        <f t="shared" si="91"/>
        <v>0</v>
      </c>
      <c r="GF82" s="20">
        <f t="shared" si="92"/>
        <v>0</v>
      </c>
      <c r="GG82" s="64">
        <f t="shared" si="93"/>
        <v>0</v>
      </c>
      <c r="GH82" s="20">
        <f t="shared" si="94"/>
        <v>0</v>
      </c>
      <c r="GI82" s="20">
        <f t="shared" si="95"/>
        <v>0</v>
      </c>
      <c r="GJ82" s="20">
        <f t="shared" si="96"/>
        <v>0</v>
      </c>
      <c r="GK82" s="20">
        <f t="shared" si="97"/>
        <v>0</v>
      </c>
      <c r="GL82" s="20">
        <f t="shared" si="98"/>
        <v>0</v>
      </c>
      <c r="GM82" s="20">
        <f t="shared" si="99"/>
        <v>0</v>
      </c>
      <c r="GN82" s="20">
        <f t="shared" si="100"/>
        <v>0</v>
      </c>
      <c r="GO82" s="20">
        <f t="shared" si="101"/>
        <v>0</v>
      </c>
      <c r="GP82" s="20">
        <f t="shared" si="102"/>
        <v>0</v>
      </c>
      <c r="GQ82" s="20">
        <f t="shared" si="103"/>
        <v>0</v>
      </c>
      <c r="GR82" s="20">
        <f t="shared" si="104"/>
        <v>1</v>
      </c>
      <c r="GS82" s="64">
        <f t="shared" si="105"/>
        <v>1</v>
      </c>
      <c r="GT82" s="20">
        <f t="shared" si="106"/>
        <v>0</v>
      </c>
      <c r="GU82" s="20">
        <f t="shared" si="107"/>
        <v>0</v>
      </c>
      <c r="GV82" s="20">
        <f t="shared" si="108"/>
        <v>0</v>
      </c>
      <c r="GW82" s="20">
        <f t="shared" si="109"/>
        <v>0</v>
      </c>
      <c r="GX82" s="20">
        <f t="shared" si="110"/>
        <v>0</v>
      </c>
      <c r="GY82" s="20">
        <f t="shared" si="111"/>
        <v>0</v>
      </c>
      <c r="GZ82" s="20">
        <f t="shared" si="112"/>
        <v>0</v>
      </c>
      <c r="HA82" s="20">
        <f t="shared" si="113"/>
        <v>0</v>
      </c>
      <c r="HB82" s="20">
        <f t="shared" si="114"/>
        <v>0</v>
      </c>
      <c r="HC82" s="20">
        <f t="shared" si="115"/>
        <v>0</v>
      </c>
      <c r="HD82" s="20">
        <f t="shared" si="116"/>
        <v>1</v>
      </c>
      <c r="HE82" s="64">
        <f t="shared" si="117"/>
        <v>1</v>
      </c>
      <c r="HF82" s="20">
        <f t="shared" si="118"/>
        <v>1</v>
      </c>
      <c r="HG82" s="20">
        <f t="shared" si="119"/>
        <v>0</v>
      </c>
      <c r="HH82" s="20">
        <f t="shared" si="120"/>
        <v>1</v>
      </c>
      <c r="HI82" s="20">
        <f t="shared" si="121"/>
        <v>1</v>
      </c>
      <c r="HJ82" s="20">
        <f t="shared" si="122"/>
        <v>1</v>
      </c>
      <c r="HK82" s="20">
        <f t="shared" si="123"/>
        <v>1</v>
      </c>
      <c r="HL82" s="20">
        <f t="shared" si="124"/>
        <v>1</v>
      </c>
      <c r="HM82" s="20">
        <f t="shared" si="125"/>
        <v>1</v>
      </c>
      <c r="HN82" s="20">
        <f t="shared" si="126"/>
        <v>1</v>
      </c>
      <c r="HO82" s="20">
        <f t="shared" si="127"/>
        <v>1</v>
      </c>
      <c r="HP82" s="20">
        <f t="shared" si="128"/>
        <v>1</v>
      </c>
      <c r="HQ82" s="64">
        <f t="shared" si="129"/>
        <v>10</v>
      </c>
      <c r="HR82" s="20" t="s">
        <v>1074</v>
      </c>
    </row>
    <row r="83" spans="1:226" ht="12.6" customHeight="1" x14ac:dyDescent="0.2">
      <c r="A83" s="20" t="s">
        <v>917</v>
      </c>
      <c r="B83" s="2" t="s">
        <v>19</v>
      </c>
      <c r="C83" s="2" t="s">
        <v>948</v>
      </c>
      <c r="D83" s="2" t="s">
        <v>1109</v>
      </c>
      <c r="E83" s="2" t="s">
        <v>845</v>
      </c>
      <c r="F83" s="2" t="s">
        <v>13</v>
      </c>
      <c r="G83" s="2" t="s">
        <v>1072</v>
      </c>
      <c r="H83" s="2">
        <v>7</v>
      </c>
      <c r="I83" s="2">
        <v>18</v>
      </c>
      <c r="J83" s="21">
        <v>2024</v>
      </c>
      <c r="K83" s="2" t="s">
        <v>116</v>
      </c>
      <c r="L83" s="2" t="s">
        <v>246</v>
      </c>
      <c r="M83" s="2" t="s">
        <v>246</v>
      </c>
      <c r="N83" s="2" t="s">
        <v>246</v>
      </c>
      <c r="O83" s="2" t="s">
        <v>246</v>
      </c>
      <c r="P83" s="2" t="s">
        <v>246</v>
      </c>
      <c r="Q83" s="2" t="s">
        <v>1237</v>
      </c>
      <c r="R83" s="2" t="s">
        <v>246</v>
      </c>
      <c r="S83" s="2" t="s">
        <v>1237</v>
      </c>
      <c r="T83" s="2" t="s">
        <v>116</v>
      </c>
      <c r="U83" s="2" t="s">
        <v>246</v>
      </c>
      <c r="V83" s="2" t="s">
        <v>246</v>
      </c>
      <c r="W83" s="2" t="s">
        <v>246</v>
      </c>
      <c r="X83" s="2" t="s">
        <v>1237</v>
      </c>
      <c r="Y83" s="2" t="s">
        <v>246</v>
      </c>
      <c r="Z83" s="2" t="s">
        <v>1237</v>
      </c>
      <c r="AA83" s="2" t="s">
        <v>116</v>
      </c>
      <c r="AB83" s="2" t="s">
        <v>246</v>
      </c>
      <c r="AC83" s="2" t="s">
        <v>246</v>
      </c>
      <c r="AD83" s="61">
        <v>0</v>
      </c>
      <c r="AE83" s="61">
        <v>0</v>
      </c>
      <c r="AF83" s="61">
        <v>0</v>
      </c>
      <c r="AG83" s="61">
        <v>27</v>
      </c>
      <c r="AH83" s="61">
        <v>0</v>
      </c>
      <c r="AI83" s="61">
        <v>64</v>
      </c>
      <c r="AJ83" s="61">
        <v>0</v>
      </c>
      <c r="AK83" s="61">
        <v>36</v>
      </c>
      <c r="AL83" s="61">
        <v>0</v>
      </c>
      <c r="AM83" s="61">
        <v>82</v>
      </c>
      <c r="AN83" s="61">
        <v>9</v>
      </c>
      <c r="AO83" s="62">
        <f t="shared" si="67"/>
        <v>0</v>
      </c>
      <c r="AP83" s="62">
        <f t="shared" si="68"/>
        <v>27</v>
      </c>
      <c r="AQ83" s="62">
        <f t="shared" si="69"/>
        <v>27</v>
      </c>
      <c r="AR83" s="62">
        <f t="shared" si="70"/>
        <v>36</v>
      </c>
      <c r="AS83" s="20">
        <v>0</v>
      </c>
      <c r="AT83" s="20">
        <v>0</v>
      </c>
      <c r="AU83" s="20">
        <v>0</v>
      </c>
      <c r="AV83" s="20">
        <v>0</v>
      </c>
      <c r="AW83" s="20">
        <v>0</v>
      </c>
      <c r="AX83" s="20">
        <v>0</v>
      </c>
      <c r="AY83" s="20">
        <v>0</v>
      </c>
      <c r="AZ83" s="20">
        <v>0</v>
      </c>
      <c r="BA83" s="20">
        <v>0</v>
      </c>
      <c r="BB83" s="20">
        <v>0</v>
      </c>
      <c r="BC83" s="20">
        <v>0</v>
      </c>
      <c r="BD83" s="20">
        <f t="shared" si="71"/>
        <v>0</v>
      </c>
      <c r="BE83" s="20">
        <v>0</v>
      </c>
      <c r="BF83" s="20">
        <v>0</v>
      </c>
      <c r="BG83" s="20">
        <v>0</v>
      </c>
      <c r="BH83" s="20">
        <v>0</v>
      </c>
      <c r="BI83" s="20">
        <v>0</v>
      </c>
      <c r="BJ83" s="20">
        <v>0</v>
      </c>
      <c r="BK83" s="20">
        <v>0</v>
      </c>
      <c r="BL83" s="20">
        <v>0</v>
      </c>
      <c r="BM83" s="20">
        <v>0</v>
      </c>
      <c r="BN83" s="20">
        <v>0</v>
      </c>
      <c r="BO83" s="20">
        <v>0</v>
      </c>
      <c r="BP83" s="20">
        <f t="shared" si="72"/>
        <v>0</v>
      </c>
      <c r="BQ83" s="20">
        <v>0</v>
      </c>
      <c r="BR83" s="20">
        <v>0</v>
      </c>
      <c r="BS83" s="20">
        <v>0</v>
      </c>
      <c r="BT83" s="20">
        <v>0</v>
      </c>
      <c r="BU83" s="20">
        <v>0</v>
      </c>
      <c r="BV83" s="20">
        <v>0</v>
      </c>
      <c r="BW83" s="20">
        <v>0</v>
      </c>
      <c r="BX83" s="20">
        <v>0</v>
      </c>
      <c r="BY83" s="20">
        <v>0</v>
      </c>
      <c r="BZ83" s="20">
        <v>0</v>
      </c>
      <c r="CA83" s="20">
        <v>0</v>
      </c>
      <c r="CB83" s="20">
        <f t="shared" si="73"/>
        <v>0</v>
      </c>
      <c r="CC83" s="20">
        <v>0</v>
      </c>
      <c r="CD83" s="20">
        <v>0</v>
      </c>
      <c r="CE83" s="20">
        <v>0</v>
      </c>
      <c r="CF83" s="20">
        <v>0</v>
      </c>
      <c r="CG83" s="20">
        <v>0</v>
      </c>
      <c r="CH83" s="20">
        <v>1</v>
      </c>
      <c r="CI83" s="20">
        <v>1</v>
      </c>
      <c r="CJ83" s="20">
        <v>1</v>
      </c>
      <c r="CK83" s="20">
        <v>0</v>
      </c>
      <c r="CL83" s="20">
        <v>0</v>
      </c>
      <c r="CM83" s="20">
        <v>0</v>
      </c>
      <c r="CN83" s="20">
        <f t="shared" si="74"/>
        <v>3</v>
      </c>
      <c r="CO83" s="20">
        <v>0</v>
      </c>
      <c r="CP83" s="20">
        <v>0</v>
      </c>
      <c r="CQ83" s="20">
        <v>0</v>
      </c>
      <c r="CR83" s="20">
        <v>0</v>
      </c>
      <c r="CS83" s="20">
        <v>0</v>
      </c>
      <c r="CT83" s="20">
        <v>0</v>
      </c>
      <c r="CU83" s="20">
        <v>0</v>
      </c>
      <c r="CV83" s="20">
        <v>0</v>
      </c>
      <c r="CW83" s="20">
        <v>0</v>
      </c>
      <c r="CX83" s="20">
        <v>0</v>
      </c>
      <c r="CY83" s="20">
        <v>0</v>
      </c>
      <c r="CZ83" s="20">
        <f t="shared" si="75"/>
        <v>0</v>
      </c>
      <c r="DA83" s="20">
        <v>1</v>
      </c>
      <c r="DB83" s="20">
        <v>1</v>
      </c>
      <c r="DC83" s="20">
        <v>1</v>
      </c>
      <c r="DD83" s="20">
        <v>1</v>
      </c>
      <c r="DE83" s="20">
        <v>1</v>
      </c>
      <c r="DF83" s="20">
        <v>0</v>
      </c>
      <c r="DG83" s="20">
        <v>0</v>
      </c>
      <c r="DH83" s="20">
        <v>0</v>
      </c>
      <c r="DI83" s="20">
        <v>1</v>
      </c>
      <c r="DJ83" s="20">
        <v>1</v>
      </c>
      <c r="DK83" s="20">
        <v>1</v>
      </c>
      <c r="DL83" s="20">
        <f t="shared" si="76"/>
        <v>8</v>
      </c>
      <c r="DM83" s="20">
        <v>0</v>
      </c>
      <c r="DN83" s="20">
        <v>0</v>
      </c>
      <c r="DO83" s="20">
        <v>0</v>
      </c>
      <c r="DP83" s="20">
        <v>0</v>
      </c>
      <c r="DQ83" s="20">
        <v>0</v>
      </c>
      <c r="DR83" s="20">
        <v>0</v>
      </c>
      <c r="DS83" s="20">
        <v>0</v>
      </c>
      <c r="DT83" s="20">
        <v>0</v>
      </c>
      <c r="DU83" s="20">
        <v>0</v>
      </c>
      <c r="DV83" s="20">
        <v>0</v>
      </c>
      <c r="DW83" s="20">
        <v>0</v>
      </c>
      <c r="DX83" s="20">
        <f t="shared" si="77"/>
        <v>0</v>
      </c>
      <c r="DY83" s="20">
        <v>1</v>
      </c>
      <c r="DZ83" s="20">
        <v>0</v>
      </c>
      <c r="EA83" s="20">
        <v>0</v>
      </c>
      <c r="EB83" s="20">
        <v>1</v>
      </c>
      <c r="EC83" s="20">
        <v>0</v>
      </c>
      <c r="ED83" s="20">
        <v>1</v>
      </c>
      <c r="EE83" s="20">
        <v>0</v>
      </c>
      <c r="EF83" s="20">
        <v>0</v>
      </c>
      <c r="EG83" s="20">
        <v>0</v>
      </c>
      <c r="EH83" s="20">
        <v>1</v>
      </c>
      <c r="EI83" s="20">
        <v>0</v>
      </c>
      <c r="EJ83" s="20">
        <f t="shared" si="78"/>
        <v>4</v>
      </c>
      <c r="EK83" s="20">
        <v>0</v>
      </c>
      <c r="EL83" s="20">
        <v>0</v>
      </c>
      <c r="EM83" s="20">
        <v>0</v>
      </c>
      <c r="EN83" s="20">
        <v>0</v>
      </c>
      <c r="EO83" s="20">
        <v>0</v>
      </c>
      <c r="EP83" s="20">
        <v>0</v>
      </c>
      <c r="EQ83" s="20">
        <v>0</v>
      </c>
      <c r="ER83" s="20">
        <v>0</v>
      </c>
      <c r="ES83" s="20">
        <v>0</v>
      </c>
      <c r="ET83" s="20">
        <v>0</v>
      </c>
      <c r="EU83" s="20">
        <v>0</v>
      </c>
      <c r="EV83" s="20">
        <f t="shared" si="79"/>
        <v>0</v>
      </c>
      <c r="EW83" s="20">
        <v>0</v>
      </c>
      <c r="EX83" s="20">
        <v>1</v>
      </c>
      <c r="EY83" s="20">
        <v>1</v>
      </c>
      <c r="EZ83" s="20">
        <v>1</v>
      </c>
      <c r="FA83" s="20">
        <v>1</v>
      </c>
      <c r="FB83" s="20">
        <v>1</v>
      </c>
      <c r="FC83" s="20">
        <v>1</v>
      </c>
      <c r="FD83" s="20">
        <v>1</v>
      </c>
      <c r="FE83" s="20">
        <v>1</v>
      </c>
      <c r="FF83" s="20">
        <v>1</v>
      </c>
      <c r="FG83" s="20">
        <v>0</v>
      </c>
      <c r="FH83" s="20">
        <f t="shared" si="80"/>
        <v>9</v>
      </c>
      <c r="FI83" s="20">
        <v>0</v>
      </c>
      <c r="FJ83" s="20">
        <v>0</v>
      </c>
      <c r="FK83" s="20">
        <v>0</v>
      </c>
      <c r="FL83" s="20">
        <v>0</v>
      </c>
      <c r="FM83" s="20">
        <v>0</v>
      </c>
      <c r="FN83" s="20">
        <v>0</v>
      </c>
      <c r="FO83" s="20">
        <v>0</v>
      </c>
      <c r="FP83" s="20">
        <v>0</v>
      </c>
      <c r="FQ83" s="20">
        <v>0</v>
      </c>
      <c r="FR83" s="20">
        <v>0</v>
      </c>
      <c r="FS83" s="20">
        <v>1</v>
      </c>
      <c r="FT83" s="20">
        <f t="shared" si="81"/>
        <v>1</v>
      </c>
      <c r="FU83" s="20" t="s">
        <v>1074</v>
      </c>
      <c r="FV83" s="20">
        <f t="shared" si="82"/>
        <v>0</v>
      </c>
      <c r="FW83" s="20">
        <f t="shared" si="83"/>
        <v>0</v>
      </c>
      <c r="FX83" s="20">
        <f t="shared" si="84"/>
        <v>0</v>
      </c>
      <c r="FY83" s="20">
        <f t="shared" si="85"/>
        <v>0</v>
      </c>
      <c r="FZ83" s="20">
        <f t="shared" si="86"/>
        <v>0</v>
      </c>
      <c r="GA83" s="20">
        <f t="shared" si="87"/>
        <v>0</v>
      </c>
      <c r="GB83" s="20">
        <f t="shared" si="88"/>
        <v>0</v>
      </c>
      <c r="GC83" s="20">
        <f t="shared" si="89"/>
        <v>0</v>
      </c>
      <c r="GD83" s="20">
        <f t="shared" si="90"/>
        <v>0</v>
      </c>
      <c r="GE83" s="20">
        <f t="shared" si="91"/>
        <v>0</v>
      </c>
      <c r="GF83" s="20">
        <f t="shared" si="92"/>
        <v>0</v>
      </c>
      <c r="GG83" s="64">
        <f t="shared" si="93"/>
        <v>0</v>
      </c>
      <c r="GH83" s="20">
        <f t="shared" si="94"/>
        <v>0</v>
      </c>
      <c r="GI83" s="20">
        <f t="shared" si="95"/>
        <v>0</v>
      </c>
      <c r="GJ83" s="20">
        <f t="shared" si="96"/>
        <v>0</v>
      </c>
      <c r="GK83" s="20">
        <f t="shared" si="97"/>
        <v>0</v>
      </c>
      <c r="GL83" s="20">
        <f t="shared" si="98"/>
        <v>0</v>
      </c>
      <c r="GM83" s="20">
        <f t="shared" si="99"/>
        <v>1</v>
      </c>
      <c r="GN83" s="20">
        <f t="shared" si="100"/>
        <v>1</v>
      </c>
      <c r="GO83" s="20">
        <f t="shared" si="101"/>
        <v>1</v>
      </c>
      <c r="GP83" s="20">
        <f t="shared" si="102"/>
        <v>0</v>
      </c>
      <c r="GQ83" s="20">
        <f t="shared" si="103"/>
        <v>0</v>
      </c>
      <c r="GR83" s="20">
        <f t="shared" si="104"/>
        <v>0</v>
      </c>
      <c r="GS83" s="64">
        <f t="shared" si="105"/>
        <v>3</v>
      </c>
      <c r="GT83" s="20">
        <f t="shared" si="106"/>
        <v>0</v>
      </c>
      <c r="GU83" s="20">
        <f t="shared" si="107"/>
        <v>0</v>
      </c>
      <c r="GV83" s="20">
        <f t="shared" si="108"/>
        <v>0</v>
      </c>
      <c r="GW83" s="20">
        <f t="shared" si="109"/>
        <v>0</v>
      </c>
      <c r="GX83" s="20">
        <f t="shared" si="110"/>
        <v>0</v>
      </c>
      <c r="GY83" s="20">
        <f t="shared" si="111"/>
        <v>1</v>
      </c>
      <c r="GZ83" s="20">
        <f t="shared" si="112"/>
        <v>1</v>
      </c>
      <c r="HA83" s="20">
        <f t="shared" si="113"/>
        <v>1</v>
      </c>
      <c r="HB83" s="20">
        <f t="shared" si="114"/>
        <v>0</v>
      </c>
      <c r="HC83" s="20">
        <f t="shared" si="115"/>
        <v>0</v>
      </c>
      <c r="HD83" s="20">
        <f t="shared" si="116"/>
        <v>0</v>
      </c>
      <c r="HE83" s="64">
        <f t="shared" si="117"/>
        <v>3</v>
      </c>
      <c r="HF83" s="20">
        <f t="shared" si="118"/>
        <v>1</v>
      </c>
      <c r="HG83" s="20">
        <f t="shared" si="119"/>
        <v>0</v>
      </c>
      <c r="HH83" s="20">
        <f t="shared" si="120"/>
        <v>0</v>
      </c>
      <c r="HI83" s="20">
        <f t="shared" si="121"/>
        <v>1</v>
      </c>
      <c r="HJ83" s="20">
        <f t="shared" si="122"/>
        <v>0</v>
      </c>
      <c r="HK83" s="20">
        <f t="shared" si="123"/>
        <v>1</v>
      </c>
      <c r="HL83" s="20">
        <f t="shared" si="124"/>
        <v>0</v>
      </c>
      <c r="HM83" s="20">
        <f t="shared" si="125"/>
        <v>0</v>
      </c>
      <c r="HN83" s="20">
        <f t="shared" si="126"/>
        <v>0</v>
      </c>
      <c r="HO83" s="20">
        <f t="shared" si="127"/>
        <v>1</v>
      </c>
      <c r="HP83" s="20">
        <f t="shared" si="128"/>
        <v>0</v>
      </c>
      <c r="HQ83" s="64">
        <f t="shared" si="129"/>
        <v>4</v>
      </c>
      <c r="HR83" s="20" t="s">
        <v>1074</v>
      </c>
    </row>
    <row r="84" spans="1:226" ht="12.6" customHeight="1" x14ac:dyDescent="0.2">
      <c r="A84" s="20" t="s">
        <v>917</v>
      </c>
      <c r="B84" s="2" t="s">
        <v>22</v>
      </c>
      <c r="C84" s="2" t="s">
        <v>949</v>
      </c>
      <c r="D84" s="2" t="s">
        <v>1109</v>
      </c>
      <c r="E84" s="2" t="s">
        <v>845</v>
      </c>
      <c r="F84" s="2" t="s">
        <v>13</v>
      </c>
      <c r="G84" s="2" t="s">
        <v>1072</v>
      </c>
      <c r="H84" s="2">
        <v>7</v>
      </c>
      <c r="I84" s="2">
        <v>19</v>
      </c>
      <c r="J84" s="21">
        <v>2024</v>
      </c>
      <c r="K84" s="2" t="s">
        <v>246</v>
      </c>
      <c r="L84" s="2" t="s">
        <v>246</v>
      </c>
      <c r="M84" s="2" t="s">
        <v>246</v>
      </c>
      <c r="N84" s="2" t="s">
        <v>246</v>
      </c>
      <c r="O84" s="2" t="s">
        <v>116</v>
      </c>
      <c r="P84" s="2" t="s">
        <v>246</v>
      </c>
      <c r="Q84" s="2" t="s">
        <v>1237</v>
      </c>
      <c r="R84" s="2" t="s">
        <v>246</v>
      </c>
      <c r="S84" s="2" t="s">
        <v>1237</v>
      </c>
      <c r="T84" s="2" t="s">
        <v>116</v>
      </c>
      <c r="U84" s="2" t="s">
        <v>246</v>
      </c>
      <c r="V84" s="2" t="s">
        <v>246</v>
      </c>
      <c r="W84" s="2" t="s">
        <v>246</v>
      </c>
      <c r="X84" s="2" t="s">
        <v>1237</v>
      </c>
      <c r="Y84" s="2" t="s">
        <v>246</v>
      </c>
      <c r="Z84" s="2" t="s">
        <v>1237</v>
      </c>
      <c r="AA84" s="2" t="s">
        <v>246</v>
      </c>
      <c r="AB84" s="2" t="s">
        <v>246</v>
      </c>
      <c r="AC84" s="2" t="s">
        <v>246</v>
      </c>
      <c r="AD84" s="61">
        <v>45</v>
      </c>
      <c r="AE84" s="61">
        <v>9</v>
      </c>
      <c r="AF84" s="61">
        <v>9</v>
      </c>
      <c r="AG84" s="61">
        <v>9</v>
      </c>
      <c r="AH84" s="61">
        <v>45</v>
      </c>
      <c r="AI84" s="61">
        <v>45</v>
      </c>
      <c r="AJ84" s="61">
        <v>0</v>
      </c>
      <c r="AK84" s="61">
        <v>45</v>
      </c>
      <c r="AL84" s="61">
        <v>0</v>
      </c>
      <c r="AM84" s="61">
        <v>45</v>
      </c>
      <c r="AN84" s="61">
        <v>36</v>
      </c>
      <c r="AO84" s="62">
        <f t="shared" si="67"/>
        <v>18</v>
      </c>
      <c r="AP84" s="62">
        <f t="shared" si="68"/>
        <v>55</v>
      </c>
      <c r="AQ84" s="62">
        <f t="shared" si="69"/>
        <v>73</v>
      </c>
      <c r="AR84" s="62">
        <f t="shared" si="70"/>
        <v>45</v>
      </c>
      <c r="AS84" s="20">
        <v>1</v>
      </c>
      <c r="AT84" s="20">
        <v>1</v>
      </c>
      <c r="AU84" s="20">
        <v>1</v>
      </c>
      <c r="AV84" s="20">
        <v>1</v>
      </c>
      <c r="AW84" s="20">
        <v>1</v>
      </c>
      <c r="AX84" s="20">
        <v>0</v>
      </c>
      <c r="AY84" s="20">
        <v>0</v>
      </c>
      <c r="AZ84" s="20">
        <v>0</v>
      </c>
      <c r="BA84" s="20">
        <v>0</v>
      </c>
      <c r="BB84" s="20">
        <v>0</v>
      </c>
      <c r="BC84" s="20">
        <v>0</v>
      </c>
      <c r="BD84" s="20">
        <f t="shared" si="71"/>
        <v>5</v>
      </c>
      <c r="BE84" s="20">
        <v>0</v>
      </c>
      <c r="BF84" s="20">
        <v>0</v>
      </c>
      <c r="BG84" s="20">
        <v>0</v>
      </c>
      <c r="BH84" s="20">
        <v>0</v>
      </c>
      <c r="BI84" s="20">
        <v>0</v>
      </c>
      <c r="BJ84" s="20">
        <v>0</v>
      </c>
      <c r="BK84" s="20">
        <v>0</v>
      </c>
      <c r="BL84" s="20">
        <v>1</v>
      </c>
      <c r="BM84" s="20">
        <v>0</v>
      </c>
      <c r="BN84" s="20">
        <v>0</v>
      </c>
      <c r="BO84" s="20">
        <v>0</v>
      </c>
      <c r="BP84" s="20">
        <f t="shared" si="72"/>
        <v>1</v>
      </c>
      <c r="BQ84" s="20">
        <v>0</v>
      </c>
      <c r="BR84" s="20">
        <v>0</v>
      </c>
      <c r="BS84" s="20">
        <v>0</v>
      </c>
      <c r="BT84" s="20">
        <v>1</v>
      </c>
      <c r="BU84" s="20">
        <v>0</v>
      </c>
      <c r="BV84" s="20">
        <v>0</v>
      </c>
      <c r="BW84" s="20">
        <v>0</v>
      </c>
      <c r="BX84" s="20">
        <v>0</v>
      </c>
      <c r="BY84" s="20">
        <v>0</v>
      </c>
      <c r="BZ84" s="20">
        <v>0</v>
      </c>
      <c r="CA84" s="20">
        <v>0</v>
      </c>
      <c r="CB84" s="20">
        <f t="shared" si="73"/>
        <v>1</v>
      </c>
      <c r="CC84" s="20">
        <v>0</v>
      </c>
      <c r="CD84" s="20">
        <v>0</v>
      </c>
      <c r="CE84" s="20">
        <v>0</v>
      </c>
      <c r="CF84" s="20">
        <v>0</v>
      </c>
      <c r="CG84" s="20">
        <v>0</v>
      </c>
      <c r="CH84" s="20">
        <v>0</v>
      </c>
      <c r="CI84" s="20">
        <v>1</v>
      </c>
      <c r="CJ84" s="20">
        <v>0</v>
      </c>
      <c r="CK84" s="20">
        <v>0</v>
      </c>
      <c r="CL84" s="20">
        <v>0</v>
      </c>
      <c r="CM84" s="20">
        <v>0</v>
      </c>
      <c r="CN84" s="20">
        <f t="shared" si="74"/>
        <v>1</v>
      </c>
      <c r="CO84" s="20">
        <v>1</v>
      </c>
      <c r="CP84" s="20">
        <v>1</v>
      </c>
      <c r="CQ84" s="20">
        <v>1</v>
      </c>
      <c r="CR84" s="20">
        <v>0</v>
      </c>
      <c r="CS84" s="20">
        <v>0</v>
      </c>
      <c r="CT84" s="20">
        <v>1</v>
      </c>
      <c r="CU84" s="20">
        <v>0</v>
      </c>
      <c r="CV84" s="20">
        <v>0</v>
      </c>
      <c r="CW84" s="20">
        <v>1</v>
      </c>
      <c r="CX84" s="20">
        <v>0</v>
      </c>
      <c r="CY84" s="20">
        <v>0</v>
      </c>
      <c r="CZ84" s="20">
        <f t="shared" si="75"/>
        <v>5</v>
      </c>
      <c r="DA84" s="20">
        <v>1</v>
      </c>
      <c r="DB84" s="20">
        <v>0</v>
      </c>
      <c r="DC84" s="20">
        <v>0</v>
      </c>
      <c r="DD84" s="20">
        <v>0</v>
      </c>
      <c r="DE84" s="20">
        <v>0</v>
      </c>
      <c r="DF84" s="20">
        <v>1</v>
      </c>
      <c r="DG84" s="20">
        <v>0</v>
      </c>
      <c r="DH84" s="20">
        <v>1</v>
      </c>
      <c r="DI84" s="20">
        <v>0</v>
      </c>
      <c r="DJ84" s="20">
        <v>1</v>
      </c>
      <c r="DK84" s="20">
        <v>1</v>
      </c>
      <c r="DL84" s="20">
        <f t="shared" si="76"/>
        <v>5</v>
      </c>
      <c r="DM84" s="20">
        <v>0</v>
      </c>
      <c r="DN84" s="20">
        <v>0</v>
      </c>
      <c r="DO84" s="20">
        <v>0</v>
      </c>
      <c r="DP84" s="20">
        <v>0</v>
      </c>
      <c r="DQ84" s="20">
        <v>0</v>
      </c>
      <c r="DR84" s="20">
        <v>0</v>
      </c>
      <c r="DS84" s="20">
        <v>0</v>
      </c>
      <c r="DT84" s="20">
        <v>0</v>
      </c>
      <c r="DU84" s="20">
        <v>0</v>
      </c>
      <c r="DV84" s="20">
        <v>0</v>
      </c>
      <c r="DW84" s="20">
        <v>0</v>
      </c>
      <c r="DX84" s="20">
        <f t="shared" si="77"/>
        <v>0</v>
      </c>
      <c r="DY84" s="20">
        <v>1</v>
      </c>
      <c r="DZ84" s="20">
        <v>0</v>
      </c>
      <c r="EA84" s="20">
        <v>0</v>
      </c>
      <c r="EB84" s="20">
        <v>0</v>
      </c>
      <c r="EC84" s="20">
        <v>1</v>
      </c>
      <c r="ED84" s="20">
        <v>1</v>
      </c>
      <c r="EE84" s="20">
        <v>1</v>
      </c>
      <c r="EF84" s="20">
        <v>1</v>
      </c>
      <c r="EG84" s="20">
        <v>0</v>
      </c>
      <c r="EH84" s="20">
        <v>0</v>
      </c>
      <c r="EI84" s="20">
        <v>0</v>
      </c>
      <c r="EJ84" s="20">
        <f t="shared" si="78"/>
        <v>5</v>
      </c>
      <c r="EK84" s="20">
        <v>0</v>
      </c>
      <c r="EL84" s="20">
        <v>0</v>
      </c>
      <c r="EM84" s="20">
        <v>0</v>
      </c>
      <c r="EN84" s="20">
        <v>0</v>
      </c>
      <c r="EO84" s="20">
        <v>0</v>
      </c>
      <c r="EP84" s="20">
        <v>0</v>
      </c>
      <c r="EQ84" s="20">
        <v>0</v>
      </c>
      <c r="ER84" s="20">
        <v>0</v>
      </c>
      <c r="ES84" s="20">
        <v>0</v>
      </c>
      <c r="ET84" s="20">
        <v>0</v>
      </c>
      <c r="EU84" s="20">
        <v>0</v>
      </c>
      <c r="EV84" s="20">
        <f t="shared" si="79"/>
        <v>0</v>
      </c>
      <c r="EW84" s="20">
        <v>0</v>
      </c>
      <c r="EX84" s="20">
        <v>1</v>
      </c>
      <c r="EY84" s="20">
        <v>1</v>
      </c>
      <c r="EZ84" s="20">
        <v>1</v>
      </c>
      <c r="FA84" s="20">
        <v>0</v>
      </c>
      <c r="FB84" s="20">
        <v>0</v>
      </c>
      <c r="FC84" s="20">
        <v>1</v>
      </c>
      <c r="FD84" s="20">
        <v>0</v>
      </c>
      <c r="FE84" s="20">
        <v>1</v>
      </c>
      <c r="FF84" s="20">
        <v>0</v>
      </c>
      <c r="FG84" s="20">
        <v>0</v>
      </c>
      <c r="FH84" s="20">
        <f t="shared" si="80"/>
        <v>5</v>
      </c>
      <c r="FI84" s="20">
        <v>0</v>
      </c>
      <c r="FJ84" s="20">
        <v>0</v>
      </c>
      <c r="FK84" s="20">
        <v>0</v>
      </c>
      <c r="FL84" s="20">
        <v>0</v>
      </c>
      <c r="FM84" s="20">
        <v>1</v>
      </c>
      <c r="FN84" s="20">
        <v>0</v>
      </c>
      <c r="FO84" s="20">
        <v>0</v>
      </c>
      <c r="FP84" s="20">
        <v>1</v>
      </c>
      <c r="FQ84" s="20">
        <v>0</v>
      </c>
      <c r="FR84" s="20">
        <v>1</v>
      </c>
      <c r="FS84" s="20">
        <v>1</v>
      </c>
      <c r="FT84" s="20">
        <f t="shared" si="81"/>
        <v>4</v>
      </c>
      <c r="FU84" s="20" t="s">
        <v>1074</v>
      </c>
      <c r="FV84" s="20">
        <f t="shared" si="82"/>
        <v>0</v>
      </c>
      <c r="FW84" s="20">
        <f t="shared" si="83"/>
        <v>0</v>
      </c>
      <c r="FX84" s="20">
        <f t="shared" si="84"/>
        <v>0</v>
      </c>
      <c r="FY84" s="20">
        <f t="shared" si="85"/>
        <v>1</v>
      </c>
      <c r="FZ84" s="20">
        <f t="shared" si="86"/>
        <v>0</v>
      </c>
      <c r="GA84" s="20">
        <f t="shared" si="87"/>
        <v>0</v>
      </c>
      <c r="GB84" s="20">
        <f t="shared" si="88"/>
        <v>0</v>
      </c>
      <c r="GC84" s="20">
        <f t="shared" si="89"/>
        <v>1</v>
      </c>
      <c r="GD84" s="20">
        <f t="shared" si="90"/>
        <v>0</v>
      </c>
      <c r="GE84" s="20">
        <f t="shared" si="91"/>
        <v>0</v>
      </c>
      <c r="GF84" s="20">
        <f t="shared" si="92"/>
        <v>0</v>
      </c>
      <c r="GG84" s="64">
        <f t="shared" si="93"/>
        <v>2</v>
      </c>
      <c r="GH84" s="20">
        <f t="shared" si="94"/>
        <v>1</v>
      </c>
      <c r="GI84" s="20">
        <f t="shared" si="95"/>
        <v>1</v>
      </c>
      <c r="GJ84" s="20">
        <f t="shared" si="96"/>
        <v>1</v>
      </c>
      <c r="GK84" s="20">
        <f t="shared" si="97"/>
        <v>0</v>
      </c>
      <c r="GL84" s="20">
        <f t="shared" si="98"/>
        <v>0</v>
      </c>
      <c r="GM84" s="20">
        <f t="shared" si="99"/>
        <v>1</v>
      </c>
      <c r="GN84" s="20">
        <f t="shared" si="100"/>
        <v>1</v>
      </c>
      <c r="GO84" s="20">
        <f t="shared" si="101"/>
        <v>0</v>
      </c>
      <c r="GP84" s="20">
        <f t="shared" si="102"/>
        <v>1</v>
      </c>
      <c r="GQ84" s="20">
        <f t="shared" si="103"/>
        <v>0</v>
      </c>
      <c r="GR84" s="20">
        <f t="shared" si="104"/>
        <v>0</v>
      </c>
      <c r="GS84" s="64">
        <f t="shared" si="105"/>
        <v>6</v>
      </c>
      <c r="GT84" s="20">
        <f t="shared" si="106"/>
        <v>1</v>
      </c>
      <c r="GU84" s="20">
        <f t="shared" si="107"/>
        <v>1</v>
      </c>
      <c r="GV84" s="20">
        <f t="shared" si="108"/>
        <v>1</v>
      </c>
      <c r="GW84" s="20">
        <f t="shared" si="109"/>
        <v>1</v>
      </c>
      <c r="GX84" s="20">
        <f t="shared" si="110"/>
        <v>0</v>
      </c>
      <c r="GY84" s="20">
        <f t="shared" si="111"/>
        <v>1</v>
      </c>
      <c r="GZ84" s="20">
        <f t="shared" si="112"/>
        <v>1</v>
      </c>
      <c r="HA84" s="20">
        <f t="shared" si="113"/>
        <v>1</v>
      </c>
      <c r="HB84" s="20">
        <f t="shared" si="114"/>
        <v>1</v>
      </c>
      <c r="HC84" s="20">
        <f t="shared" si="115"/>
        <v>0</v>
      </c>
      <c r="HD84" s="20">
        <f t="shared" si="116"/>
        <v>0</v>
      </c>
      <c r="HE84" s="64">
        <f t="shared" si="117"/>
        <v>8</v>
      </c>
      <c r="HF84" s="20">
        <f t="shared" si="118"/>
        <v>1</v>
      </c>
      <c r="HG84" s="20">
        <f t="shared" si="119"/>
        <v>0</v>
      </c>
      <c r="HH84" s="20">
        <f t="shared" si="120"/>
        <v>0</v>
      </c>
      <c r="HI84" s="20">
        <f t="shared" si="121"/>
        <v>0</v>
      </c>
      <c r="HJ84" s="20">
        <f t="shared" si="122"/>
        <v>1</v>
      </c>
      <c r="HK84" s="20">
        <f t="shared" si="123"/>
        <v>1</v>
      </c>
      <c r="HL84" s="20">
        <f t="shared" si="124"/>
        <v>1</v>
      </c>
      <c r="HM84" s="20">
        <f t="shared" si="125"/>
        <v>1</v>
      </c>
      <c r="HN84" s="20">
        <f t="shared" si="126"/>
        <v>0</v>
      </c>
      <c r="HO84" s="20">
        <f t="shared" si="127"/>
        <v>0</v>
      </c>
      <c r="HP84" s="20">
        <f t="shared" si="128"/>
        <v>0</v>
      </c>
      <c r="HQ84" s="64">
        <f t="shared" si="129"/>
        <v>5</v>
      </c>
      <c r="HR84" s="20" t="s">
        <v>1074</v>
      </c>
    </row>
    <row r="85" spans="1:226" ht="12.6" customHeight="1" x14ac:dyDescent="0.2">
      <c r="A85" s="20" t="s">
        <v>917</v>
      </c>
      <c r="B85" s="2" t="s">
        <v>25</v>
      </c>
      <c r="C85" s="2" t="s">
        <v>950</v>
      </c>
      <c r="D85" s="2" t="s">
        <v>1109</v>
      </c>
      <c r="E85" s="2" t="s">
        <v>845</v>
      </c>
      <c r="F85" s="2" t="s">
        <v>13</v>
      </c>
      <c r="G85" s="2" t="s">
        <v>1072</v>
      </c>
      <c r="H85" s="2">
        <v>7</v>
      </c>
      <c r="I85" s="2">
        <v>18</v>
      </c>
      <c r="J85" s="21">
        <v>2024</v>
      </c>
      <c r="K85" s="2" t="s">
        <v>246</v>
      </c>
      <c r="L85" s="2" t="s">
        <v>246</v>
      </c>
      <c r="M85" s="2" t="s">
        <v>246</v>
      </c>
      <c r="N85" s="2" t="s">
        <v>246</v>
      </c>
      <c r="O85" s="2" t="s">
        <v>246</v>
      </c>
      <c r="P85" s="2" t="s">
        <v>246</v>
      </c>
      <c r="Q85" s="2" t="s">
        <v>1237</v>
      </c>
      <c r="R85" s="2" t="s">
        <v>246</v>
      </c>
      <c r="S85" s="2" t="s">
        <v>1237</v>
      </c>
      <c r="T85" s="2" t="s">
        <v>116</v>
      </c>
      <c r="U85" s="2" t="s">
        <v>246</v>
      </c>
      <c r="V85" s="2" t="s">
        <v>246</v>
      </c>
      <c r="W85" s="2" t="s">
        <v>246</v>
      </c>
      <c r="X85" s="2" t="s">
        <v>1237</v>
      </c>
      <c r="Y85" s="2" t="s">
        <v>246</v>
      </c>
      <c r="Z85" s="2" t="s">
        <v>1237</v>
      </c>
      <c r="AA85" s="2" t="s">
        <v>116</v>
      </c>
      <c r="AB85" s="2" t="s">
        <v>246</v>
      </c>
      <c r="AC85" s="2" t="s">
        <v>246</v>
      </c>
      <c r="AD85" s="61">
        <v>0</v>
      </c>
      <c r="AE85" s="61">
        <v>0</v>
      </c>
      <c r="AF85" s="61">
        <v>0</v>
      </c>
      <c r="AG85" s="61">
        <v>9</v>
      </c>
      <c r="AH85" s="61">
        <v>0</v>
      </c>
      <c r="AI85" s="61">
        <v>55</v>
      </c>
      <c r="AJ85" s="61">
        <v>0</v>
      </c>
      <c r="AK85" s="61">
        <v>73</v>
      </c>
      <c r="AL85" s="61">
        <v>0</v>
      </c>
      <c r="AM85" s="61">
        <v>27</v>
      </c>
      <c r="AN85" s="61">
        <v>27</v>
      </c>
      <c r="AO85" s="62">
        <f t="shared" si="67"/>
        <v>0</v>
      </c>
      <c r="AP85" s="62">
        <f t="shared" si="68"/>
        <v>9</v>
      </c>
      <c r="AQ85" s="62">
        <f t="shared" si="69"/>
        <v>9</v>
      </c>
      <c r="AR85" s="62">
        <f t="shared" si="70"/>
        <v>73</v>
      </c>
      <c r="AS85" s="20">
        <v>0</v>
      </c>
      <c r="AT85" s="20">
        <v>0</v>
      </c>
      <c r="AU85" s="20">
        <v>0</v>
      </c>
      <c r="AV85" s="20">
        <v>0</v>
      </c>
      <c r="AW85" s="20">
        <v>0</v>
      </c>
      <c r="AX85" s="20">
        <v>0</v>
      </c>
      <c r="AY85" s="20">
        <v>0</v>
      </c>
      <c r="AZ85" s="20">
        <v>0</v>
      </c>
      <c r="BA85" s="20">
        <v>0</v>
      </c>
      <c r="BB85" s="20">
        <v>0</v>
      </c>
      <c r="BC85" s="20">
        <v>0</v>
      </c>
      <c r="BD85" s="20">
        <f t="shared" si="71"/>
        <v>0</v>
      </c>
      <c r="BE85" s="20">
        <v>0</v>
      </c>
      <c r="BF85" s="20">
        <v>0</v>
      </c>
      <c r="BG85" s="20">
        <v>0</v>
      </c>
      <c r="BH85" s="20">
        <v>0</v>
      </c>
      <c r="BI85" s="20">
        <v>0</v>
      </c>
      <c r="BJ85" s="20">
        <v>0</v>
      </c>
      <c r="BK85" s="20">
        <v>0</v>
      </c>
      <c r="BL85" s="20">
        <v>0</v>
      </c>
      <c r="BM85" s="20">
        <v>0</v>
      </c>
      <c r="BN85" s="20">
        <v>0</v>
      </c>
      <c r="BO85" s="20">
        <v>0</v>
      </c>
      <c r="BP85" s="20">
        <f t="shared" si="72"/>
        <v>0</v>
      </c>
      <c r="BQ85" s="20">
        <v>0</v>
      </c>
      <c r="BR85" s="20">
        <v>0</v>
      </c>
      <c r="BS85" s="20">
        <v>0</v>
      </c>
      <c r="BT85" s="20">
        <v>0</v>
      </c>
      <c r="BU85" s="20">
        <v>0</v>
      </c>
      <c r="BV85" s="20">
        <v>0</v>
      </c>
      <c r="BW85" s="20">
        <v>0</v>
      </c>
      <c r="BX85" s="20">
        <v>0</v>
      </c>
      <c r="BY85" s="20">
        <v>0</v>
      </c>
      <c r="BZ85" s="20">
        <v>0</v>
      </c>
      <c r="CA85" s="20">
        <v>0</v>
      </c>
      <c r="CB85" s="20">
        <f t="shared" si="73"/>
        <v>0</v>
      </c>
      <c r="CC85" s="20">
        <v>0</v>
      </c>
      <c r="CD85" s="20">
        <v>0</v>
      </c>
      <c r="CE85" s="20">
        <v>0</v>
      </c>
      <c r="CF85" s="20">
        <v>1</v>
      </c>
      <c r="CG85" s="20">
        <v>0</v>
      </c>
      <c r="CH85" s="20">
        <v>0</v>
      </c>
      <c r="CI85" s="20">
        <v>0</v>
      </c>
      <c r="CJ85" s="20">
        <v>0</v>
      </c>
      <c r="CK85" s="20">
        <v>0</v>
      </c>
      <c r="CL85" s="20">
        <v>0</v>
      </c>
      <c r="CM85" s="20">
        <v>0</v>
      </c>
      <c r="CN85" s="20">
        <f t="shared" si="74"/>
        <v>1</v>
      </c>
      <c r="CO85" s="20">
        <v>0</v>
      </c>
      <c r="CP85" s="20">
        <v>0</v>
      </c>
      <c r="CQ85" s="20">
        <v>0</v>
      </c>
      <c r="CR85" s="20">
        <v>0</v>
      </c>
      <c r="CS85" s="20">
        <v>0</v>
      </c>
      <c r="CT85" s="20">
        <v>0</v>
      </c>
      <c r="CU85" s="20">
        <v>0</v>
      </c>
      <c r="CV85" s="20">
        <v>0</v>
      </c>
      <c r="CW85" s="20">
        <v>0</v>
      </c>
      <c r="CX85" s="20">
        <v>0</v>
      </c>
      <c r="CY85" s="20">
        <v>0</v>
      </c>
      <c r="CZ85" s="20">
        <f t="shared" si="75"/>
        <v>0</v>
      </c>
      <c r="DA85" s="20">
        <v>0</v>
      </c>
      <c r="DB85" s="20">
        <v>1</v>
      </c>
      <c r="DC85" s="20">
        <v>0</v>
      </c>
      <c r="DD85" s="20">
        <v>1</v>
      </c>
      <c r="DE85" s="20">
        <v>1</v>
      </c>
      <c r="DF85" s="20">
        <v>1</v>
      </c>
      <c r="DG85" s="20">
        <v>0</v>
      </c>
      <c r="DH85" s="20">
        <v>0</v>
      </c>
      <c r="DI85" s="20">
        <v>0</v>
      </c>
      <c r="DJ85" s="20">
        <v>1</v>
      </c>
      <c r="DK85" s="20">
        <v>1</v>
      </c>
      <c r="DL85" s="20">
        <f t="shared" si="76"/>
        <v>6</v>
      </c>
      <c r="DM85" s="20">
        <v>0</v>
      </c>
      <c r="DN85" s="20">
        <v>0</v>
      </c>
      <c r="DO85" s="20">
        <v>0</v>
      </c>
      <c r="DP85" s="20">
        <v>0</v>
      </c>
      <c r="DQ85" s="20">
        <v>0</v>
      </c>
      <c r="DR85" s="20">
        <v>0</v>
      </c>
      <c r="DS85" s="20">
        <v>0</v>
      </c>
      <c r="DT85" s="20">
        <v>0</v>
      </c>
      <c r="DU85" s="20">
        <v>0</v>
      </c>
      <c r="DV85" s="20">
        <v>0</v>
      </c>
      <c r="DW85" s="20">
        <v>0</v>
      </c>
      <c r="DX85" s="20">
        <f t="shared" si="77"/>
        <v>0</v>
      </c>
      <c r="DY85" s="20">
        <v>1</v>
      </c>
      <c r="DZ85" s="20">
        <v>1</v>
      </c>
      <c r="EA85" s="20">
        <v>1</v>
      </c>
      <c r="EB85" s="20">
        <v>1</v>
      </c>
      <c r="EC85" s="20">
        <v>1</v>
      </c>
      <c r="ED85" s="20">
        <v>1</v>
      </c>
      <c r="EE85" s="20">
        <v>1</v>
      </c>
      <c r="EF85" s="20">
        <v>1</v>
      </c>
      <c r="EG85" s="20">
        <v>0</v>
      </c>
      <c r="EH85" s="20">
        <v>0</v>
      </c>
      <c r="EI85" s="20">
        <v>0</v>
      </c>
      <c r="EJ85" s="20">
        <f t="shared" si="78"/>
        <v>8</v>
      </c>
      <c r="EK85" s="20">
        <v>0</v>
      </c>
      <c r="EL85" s="20">
        <v>0</v>
      </c>
      <c r="EM85" s="20">
        <v>0</v>
      </c>
      <c r="EN85" s="20">
        <v>0</v>
      </c>
      <c r="EO85" s="20">
        <v>0</v>
      </c>
      <c r="EP85" s="20">
        <v>0</v>
      </c>
      <c r="EQ85" s="20">
        <v>0</v>
      </c>
      <c r="ER85" s="20">
        <v>0</v>
      </c>
      <c r="ES85" s="20">
        <v>0</v>
      </c>
      <c r="ET85" s="20">
        <v>0</v>
      </c>
      <c r="EU85" s="20">
        <v>0</v>
      </c>
      <c r="EV85" s="20">
        <f t="shared" si="79"/>
        <v>0</v>
      </c>
      <c r="EW85" s="20">
        <v>0</v>
      </c>
      <c r="EX85" s="20">
        <v>0</v>
      </c>
      <c r="EY85" s="20">
        <v>1</v>
      </c>
      <c r="EZ85" s="20">
        <v>1</v>
      </c>
      <c r="FA85" s="20">
        <v>0</v>
      </c>
      <c r="FB85" s="20">
        <v>0</v>
      </c>
      <c r="FC85" s="20">
        <v>1</v>
      </c>
      <c r="FD85" s="20">
        <v>0</v>
      </c>
      <c r="FE85" s="20">
        <v>0</v>
      </c>
      <c r="FF85" s="20">
        <v>0</v>
      </c>
      <c r="FG85" s="20">
        <v>0</v>
      </c>
      <c r="FH85" s="20">
        <f t="shared" si="80"/>
        <v>3</v>
      </c>
      <c r="FI85" s="20">
        <v>0</v>
      </c>
      <c r="FJ85" s="20">
        <v>0</v>
      </c>
      <c r="FK85" s="20">
        <v>0</v>
      </c>
      <c r="FL85" s="20">
        <v>0</v>
      </c>
      <c r="FM85" s="20">
        <v>0</v>
      </c>
      <c r="FN85" s="20">
        <v>0</v>
      </c>
      <c r="FO85" s="20">
        <v>0</v>
      </c>
      <c r="FP85" s="20">
        <v>1</v>
      </c>
      <c r="FQ85" s="20">
        <v>1</v>
      </c>
      <c r="FR85" s="20">
        <v>1</v>
      </c>
      <c r="FS85" s="20">
        <v>0</v>
      </c>
      <c r="FT85" s="20">
        <f t="shared" si="81"/>
        <v>3</v>
      </c>
      <c r="FU85" s="20" t="s">
        <v>1074</v>
      </c>
      <c r="FV85" s="20">
        <f t="shared" si="82"/>
        <v>0</v>
      </c>
      <c r="FW85" s="20">
        <f t="shared" si="83"/>
        <v>0</v>
      </c>
      <c r="FX85" s="20">
        <f t="shared" si="84"/>
        <v>0</v>
      </c>
      <c r="FY85" s="20">
        <f t="shared" si="85"/>
        <v>0</v>
      </c>
      <c r="FZ85" s="20">
        <f t="shared" si="86"/>
        <v>0</v>
      </c>
      <c r="GA85" s="20">
        <f t="shared" si="87"/>
        <v>0</v>
      </c>
      <c r="GB85" s="20">
        <f t="shared" si="88"/>
        <v>0</v>
      </c>
      <c r="GC85" s="20">
        <f t="shared" si="89"/>
        <v>0</v>
      </c>
      <c r="GD85" s="20">
        <f t="shared" si="90"/>
        <v>0</v>
      </c>
      <c r="GE85" s="20">
        <f t="shared" si="91"/>
        <v>0</v>
      </c>
      <c r="GF85" s="20">
        <f t="shared" si="92"/>
        <v>0</v>
      </c>
      <c r="GG85" s="64">
        <f t="shared" si="93"/>
        <v>0</v>
      </c>
      <c r="GH85" s="20">
        <f t="shared" si="94"/>
        <v>0</v>
      </c>
      <c r="GI85" s="20">
        <f t="shared" si="95"/>
        <v>0</v>
      </c>
      <c r="GJ85" s="20">
        <f t="shared" si="96"/>
        <v>0</v>
      </c>
      <c r="GK85" s="20">
        <f t="shared" si="97"/>
        <v>1</v>
      </c>
      <c r="GL85" s="20">
        <f t="shared" si="98"/>
        <v>0</v>
      </c>
      <c r="GM85" s="20">
        <f t="shared" si="99"/>
        <v>0</v>
      </c>
      <c r="GN85" s="20">
        <f t="shared" si="100"/>
        <v>0</v>
      </c>
      <c r="GO85" s="20">
        <f t="shared" si="101"/>
        <v>0</v>
      </c>
      <c r="GP85" s="20">
        <f t="shared" si="102"/>
        <v>0</v>
      </c>
      <c r="GQ85" s="20">
        <f t="shared" si="103"/>
        <v>0</v>
      </c>
      <c r="GR85" s="20">
        <f t="shared" si="104"/>
        <v>0</v>
      </c>
      <c r="GS85" s="64">
        <f t="shared" si="105"/>
        <v>1</v>
      </c>
      <c r="GT85" s="20">
        <f t="shared" si="106"/>
        <v>0</v>
      </c>
      <c r="GU85" s="20">
        <f t="shared" si="107"/>
        <v>0</v>
      </c>
      <c r="GV85" s="20">
        <f t="shared" si="108"/>
        <v>0</v>
      </c>
      <c r="GW85" s="20">
        <f t="shared" si="109"/>
        <v>1</v>
      </c>
      <c r="GX85" s="20">
        <f t="shared" si="110"/>
        <v>0</v>
      </c>
      <c r="GY85" s="20">
        <f t="shared" si="111"/>
        <v>0</v>
      </c>
      <c r="GZ85" s="20">
        <f t="shared" si="112"/>
        <v>0</v>
      </c>
      <c r="HA85" s="20">
        <f t="shared" si="113"/>
        <v>0</v>
      </c>
      <c r="HB85" s="20">
        <f t="shared" si="114"/>
        <v>0</v>
      </c>
      <c r="HC85" s="20">
        <f t="shared" si="115"/>
        <v>0</v>
      </c>
      <c r="HD85" s="20">
        <f t="shared" si="116"/>
        <v>0</v>
      </c>
      <c r="HE85" s="64">
        <f t="shared" si="117"/>
        <v>1</v>
      </c>
      <c r="HF85" s="20">
        <f t="shared" si="118"/>
        <v>1</v>
      </c>
      <c r="HG85" s="20">
        <f t="shared" si="119"/>
        <v>1</v>
      </c>
      <c r="HH85" s="20">
        <f t="shared" si="120"/>
        <v>1</v>
      </c>
      <c r="HI85" s="20">
        <f t="shared" si="121"/>
        <v>1</v>
      </c>
      <c r="HJ85" s="20">
        <f t="shared" si="122"/>
        <v>1</v>
      </c>
      <c r="HK85" s="20">
        <f t="shared" si="123"/>
        <v>1</v>
      </c>
      <c r="HL85" s="20">
        <f t="shared" si="124"/>
        <v>1</v>
      </c>
      <c r="HM85" s="20">
        <f t="shared" si="125"/>
        <v>1</v>
      </c>
      <c r="HN85" s="20">
        <f t="shared" si="126"/>
        <v>0</v>
      </c>
      <c r="HO85" s="20">
        <f t="shared" si="127"/>
        <v>0</v>
      </c>
      <c r="HP85" s="20">
        <f t="shared" si="128"/>
        <v>0</v>
      </c>
      <c r="HQ85" s="64">
        <f t="shared" si="129"/>
        <v>8</v>
      </c>
      <c r="HR85" s="20" t="s">
        <v>1074</v>
      </c>
    </row>
    <row r="86" spans="1:226" ht="12.6" customHeight="1" x14ac:dyDescent="0.2">
      <c r="A86" s="20" t="s">
        <v>917</v>
      </c>
      <c r="B86" s="2" t="s">
        <v>28</v>
      </c>
      <c r="C86" s="2" t="s">
        <v>951</v>
      </c>
      <c r="D86" s="2" t="s">
        <v>1109</v>
      </c>
      <c r="E86" s="2" t="s">
        <v>845</v>
      </c>
      <c r="F86" s="2" t="s">
        <v>13</v>
      </c>
      <c r="G86" s="2" t="s">
        <v>1072</v>
      </c>
      <c r="H86" s="2">
        <v>7</v>
      </c>
      <c r="I86" s="2">
        <v>18</v>
      </c>
      <c r="J86" s="21">
        <v>2024</v>
      </c>
      <c r="K86" s="2" t="s">
        <v>246</v>
      </c>
      <c r="L86" s="2" t="s">
        <v>246</v>
      </c>
      <c r="M86" s="2" t="s">
        <v>246</v>
      </c>
      <c r="N86" s="2" t="s">
        <v>246</v>
      </c>
      <c r="O86" s="2" t="s">
        <v>246</v>
      </c>
      <c r="P86" s="2" t="s">
        <v>246</v>
      </c>
      <c r="Q86" s="2" t="s">
        <v>1237</v>
      </c>
      <c r="R86" s="2" t="s">
        <v>246</v>
      </c>
      <c r="S86" s="2" t="s">
        <v>1237</v>
      </c>
      <c r="T86" s="2" t="s">
        <v>116</v>
      </c>
      <c r="U86" s="2" t="s">
        <v>246</v>
      </c>
      <c r="V86" s="2" t="s">
        <v>246</v>
      </c>
      <c r="W86" s="2" t="s">
        <v>246</v>
      </c>
      <c r="X86" s="2" t="s">
        <v>1237</v>
      </c>
      <c r="Y86" s="2" t="s">
        <v>246</v>
      </c>
      <c r="Z86" s="2" t="s">
        <v>1237</v>
      </c>
      <c r="AA86" s="2" t="s">
        <v>116</v>
      </c>
      <c r="AB86" s="2" t="s">
        <v>246</v>
      </c>
      <c r="AC86" s="2" t="s">
        <v>246</v>
      </c>
      <c r="AD86" s="61">
        <v>0</v>
      </c>
      <c r="AE86" s="61">
        <v>0</v>
      </c>
      <c r="AF86" s="61">
        <v>0</v>
      </c>
      <c r="AG86" s="61">
        <v>9</v>
      </c>
      <c r="AH86" s="61">
        <v>9</v>
      </c>
      <c r="AI86" s="61">
        <v>55</v>
      </c>
      <c r="AJ86" s="61">
        <v>0</v>
      </c>
      <c r="AK86" s="61">
        <v>73</v>
      </c>
      <c r="AL86" s="61">
        <v>0</v>
      </c>
      <c r="AM86" s="61">
        <v>18</v>
      </c>
      <c r="AN86" s="61">
        <v>45</v>
      </c>
      <c r="AO86" s="62">
        <f t="shared" si="67"/>
        <v>0</v>
      </c>
      <c r="AP86" s="62">
        <f t="shared" si="68"/>
        <v>18</v>
      </c>
      <c r="AQ86" s="62">
        <f t="shared" si="69"/>
        <v>18</v>
      </c>
      <c r="AR86" s="62">
        <f t="shared" si="70"/>
        <v>64</v>
      </c>
      <c r="AS86" s="20">
        <v>0</v>
      </c>
      <c r="AT86" s="20">
        <v>0</v>
      </c>
      <c r="AU86" s="20">
        <v>0</v>
      </c>
      <c r="AV86" s="20">
        <v>0</v>
      </c>
      <c r="AW86" s="20">
        <v>0</v>
      </c>
      <c r="AX86" s="20">
        <v>0</v>
      </c>
      <c r="AY86" s="20">
        <v>0</v>
      </c>
      <c r="AZ86" s="20">
        <v>0</v>
      </c>
      <c r="BA86" s="20">
        <v>0</v>
      </c>
      <c r="BB86" s="20">
        <v>0</v>
      </c>
      <c r="BC86" s="20">
        <v>0</v>
      </c>
      <c r="BD86" s="20">
        <f t="shared" si="71"/>
        <v>0</v>
      </c>
      <c r="BE86" s="20">
        <v>0</v>
      </c>
      <c r="BF86" s="20">
        <v>0</v>
      </c>
      <c r="BG86" s="20">
        <v>0</v>
      </c>
      <c r="BH86" s="20">
        <v>0</v>
      </c>
      <c r="BI86" s="20">
        <v>0</v>
      </c>
      <c r="BJ86" s="20">
        <v>0</v>
      </c>
      <c r="BK86" s="20">
        <v>0</v>
      </c>
      <c r="BL86" s="20">
        <v>0</v>
      </c>
      <c r="BM86" s="20">
        <v>0</v>
      </c>
      <c r="BN86" s="20">
        <v>0</v>
      </c>
      <c r="BO86" s="20">
        <v>0</v>
      </c>
      <c r="BP86" s="20">
        <f t="shared" si="72"/>
        <v>0</v>
      </c>
      <c r="BQ86" s="20">
        <v>0</v>
      </c>
      <c r="BR86" s="20">
        <v>0</v>
      </c>
      <c r="BS86" s="20">
        <v>0</v>
      </c>
      <c r="BT86" s="20">
        <v>0</v>
      </c>
      <c r="BU86" s="20">
        <v>0</v>
      </c>
      <c r="BV86" s="20">
        <v>0</v>
      </c>
      <c r="BW86" s="20">
        <v>0</v>
      </c>
      <c r="BX86" s="20">
        <v>0</v>
      </c>
      <c r="BY86" s="20">
        <v>0</v>
      </c>
      <c r="BZ86" s="20">
        <v>0</v>
      </c>
      <c r="CA86" s="20">
        <v>0</v>
      </c>
      <c r="CB86" s="20">
        <f t="shared" si="73"/>
        <v>0</v>
      </c>
      <c r="CC86" s="20">
        <v>1</v>
      </c>
      <c r="CD86" s="20">
        <v>0</v>
      </c>
      <c r="CE86" s="20">
        <v>0</v>
      </c>
      <c r="CF86" s="20">
        <v>0</v>
      </c>
      <c r="CG86" s="20">
        <v>0</v>
      </c>
      <c r="CH86" s="20">
        <v>0</v>
      </c>
      <c r="CI86" s="20">
        <v>0</v>
      </c>
      <c r="CJ86" s="20">
        <v>0</v>
      </c>
      <c r="CK86" s="20">
        <v>0</v>
      </c>
      <c r="CL86" s="20">
        <v>0</v>
      </c>
      <c r="CM86" s="20">
        <v>0</v>
      </c>
      <c r="CN86" s="20">
        <f t="shared" si="74"/>
        <v>1</v>
      </c>
      <c r="CO86" s="20">
        <v>0</v>
      </c>
      <c r="CP86" s="20">
        <v>0</v>
      </c>
      <c r="CQ86" s="20">
        <v>0</v>
      </c>
      <c r="CR86" s="20">
        <v>0</v>
      </c>
      <c r="CS86" s="20">
        <v>0</v>
      </c>
      <c r="CT86" s="20">
        <v>0</v>
      </c>
      <c r="CU86" s="20">
        <v>0</v>
      </c>
      <c r="CV86" s="20">
        <v>0</v>
      </c>
      <c r="CW86" s="20">
        <v>0</v>
      </c>
      <c r="CX86" s="20">
        <v>1</v>
      </c>
      <c r="CY86" s="20">
        <v>0</v>
      </c>
      <c r="CZ86" s="20">
        <f t="shared" si="75"/>
        <v>1</v>
      </c>
      <c r="DA86" s="20">
        <v>0</v>
      </c>
      <c r="DB86" s="20">
        <v>0</v>
      </c>
      <c r="DC86" s="20">
        <v>1</v>
      </c>
      <c r="DD86" s="20">
        <v>1</v>
      </c>
      <c r="DE86" s="20">
        <v>1</v>
      </c>
      <c r="DF86" s="20">
        <v>1</v>
      </c>
      <c r="DG86" s="20">
        <v>0</v>
      </c>
      <c r="DH86" s="20">
        <v>1</v>
      </c>
      <c r="DI86" s="20">
        <v>0</v>
      </c>
      <c r="DJ86" s="20">
        <v>0</v>
      </c>
      <c r="DK86" s="20">
        <v>1</v>
      </c>
      <c r="DL86" s="20">
        <f t="shared" si="76"/>
        <v>6</v>
      </c>
      <c r="DM86" s="20">
        <v>0</v>
      </c>
      <c r="DN86" s="20">
        <v>0</v>
      </c>
      <c r="DO86" s="20">
        <v>0</v>
      </c>
      <c r="DP86" s="20">
        <v>0</v>
      </c>
      <c r="DQ86" s="20">
        <v>0</v>
      </c>
      <c r="DR86" s="20">
        <v>0</v>
      </c>
      <c r="DS86" s="20">
        <v>0</v>
      </c>
      <c r="DT86" s="20">
        <v>0</v>
      </c>
      <c r="DU86" s="20">
        <v>0</v>
      </c>
      <c r="DV86" s="20">
        <v>0</v>
      </c>
      <c r="DW86" s="20">
        <v>0</v>
      </c>
      <c r="DX86" s="20">
        <f t="shared" si="77"/>
        <v>0</v>
      </c>
      <c r="DY86" s="20">
        <v>1</v>
      </c>
      <c r="DZ86" s="20">
        <v>1</v>
      </c>
      <c r="EA86" s="20">
        <v>1</v>
      </c>
      <c r="EB86" s="20">
        <v>1</v>
      </c>
      <c r="EC86" s="20">
        <v>0</v>
      </c>
      <c r="ED86" s="20">
        <v>0</v>
      </c>
      <c r="EE86" s="20">
        <v>0</v>
      </c>
      <c r="EF86" s="20">
        <v>1</v>
      </c>
      <c r="EG86" s="20">
        <v>0</v>
      </c>
      <c r="EH86" s="20">
        <v>1</v>
      </c>
      <c r="EI86" s="20">
        <v>1</v>
      </c>
      <c r="EJ86" s="20">
        <f t="shared" si="78"/>
        <v>7</v>
      </c>
      <c r="EK86" s="20">
        <v>0</v>
      </c>
      <c r="EL86" s="20">
        <v>0</v>
      </c>
      <c r="EM86" s="20">
        <v>0</v>
      </c>
      <c r="EN86" s="20">
        <v>0</v>
      </c>
      <c r="EO86" s="20">
        <v>0</v>
      </c>
      <c r="EP86" s="20">
        <v>0</v>
      </c>
      <c r="EQ86" s="20">
        <v>0</v>
      </c>
      <c r="ER86" s="20">
        <v>0</v>
      </c>
      <c r="ES86" s="20">
        <v>0</v>
      </c>
      <c r="ET86" s="20">
        <v>0</v>
      </c>
      <c r="EU86" s="20">
        <v>0</v>
      </c>
      <c r="EV86" s="20">
        <f t="shared" si="79"/>
        <v>0</v>
      </c>
      <c r="EW86" s="20">
        <v>0</v>
      </c>
      <c r="EX86" s="20">
        <v>0</v>
      </c>
      <c r="EY86" s="20">
        <v>0</v>
      </c>
      <c r="EZ86" s="20">
        <v>0</v>
      </c>
      <c r="FA86" s="20">
        <v>1</v>
      </c>
      <c r="FB86" s="20">
        <v>0</v>
      </c>
      <c r="FC86" s="20">
        <v>1</v>
      </c>
      <c r="FD86" s="20">
        <v>0</v>
      </c>
      <c r="FE86" s="20">
        <v>0</v>
      </c>
      <c r="FF86" s="20">
        <v>0</v>
      </c>
      <c r="FG86" s="20">
        <v>0</v>
      </c>
      <c r="FH86" s="20">
        <f t="shared" si="80"/>
        <v>2</v>
      </c>
      <c r="FI86" s="20">
        <v>0</v>
      </c>
      <c r="FJ86" s="20">
        <v>0</v>
      </c>
      <c r="FK86" s="20">
        <v>0</v>
      </c>
      <c r="FL86" s="20">
        <v>0</v>
      </c>
      <c r="FM86" s="20">
        <v>0</v>
      </c>
      <c r="FN86" s="20">
        <v>1</v>
      </c>
      <c r="FO86" s="20">
        <v>0</v>
      </c>
      <c r="FP86" s="20">
        <v>1</v>
      </c>
      <c r="FQ86" s="20">
        <v>1</v>
      </c>
      <c r="FR86" s="20">
        <v>1</v>
      </c>
      <c r="FS86" s="20">
        <v>1</v>
      </c>
      <c r="FT86" s="20">
        <f t="shared" si="81"/>
        <v>5</v>
      </c>
      <c r="FU86" s="20" t="s">
        <v>1074</v>
      </c>
      <c r="FV86" s="20">
        <f t="shared" si="82"/>
        <v>0</v>
      </c>
      <c r="FW86" s="20">
        <f t="shared" si="83"/>
        <v>0</v>
      </c>
      <c r="FX86" s="20">
        <f t="shared" si="84"/>
        <v>0</v>
      </c>
      <c r="FY86" s="20">
        <f t="shared" si="85"/>
        <v>0</v>
      </c>
      <c r="FZ86" s="20">
        <f t="shared" si="86"/>
        <v>0</v>
      </c>
      <c r="GA86" s="20">
        <f t="shared" si="87"/>
        <v>0</v>
      </c>
      <c r="GB86" s="20">
        <f t="shared" si="88"/>
        <v>0</v>
      </c>
      <c r="GC86" s="20">
        <f t="shared" si="89"/>
        <v>0</v>
      </c>
      <c r="GD86" s="20">
        <f t="shared" si="90"/>
        <v>0</v>
      </c>
      <c r="GE86" s="20">
        <f t="shared" si="91"/>
        <v>0</v>
      </c>
      <c r="GF86" s="20">
        <f t="shared" si="92"/>
        <v>0</v>
      </c>
      <c r="GG86" s="64">
        <f t="shared" si="93"/>
        <v>0</v>
      </c>
      <c r="GH86" s="20">
        <f t="shared" si="94"/>
        <v>1</v>
      </c>
      <c r="GI86" s="20">
        <f t="shared" si="95"/>
        <v>0</v>
      </c>
      <c r="GJ86" s="20">
        <f t="shared" si="96"/>
        <v>0</v>
      </c>
      <c r="GK86" s="20">
        <f t="shared" si="97"/>
        <v>0</v>
      </c>
      <c r="GL86" s="20">
        <f t="shared" si="98"/>
        <v>0</v>
      </c>
      <c r="GM86" s="20">
        <f t="shared" si="99"/>
        <v>0</v>
      </c>
      <c r="GN86" s="20">
        <f t="shared" si="100"/>
        <v>0</v>
      </c>
      <c r="GO86" s="20">
        <f t="shared" si="101"/>
        <v>0</v>
      </c>
      <c r="GP86" s="20">
        <f t="shared" si="102"/>
        <v>0</v>
      </c>
      <c r="GQ86" s="20">
        <f t="shared" si="103"/>
        <v>1</v>
      </c>
      <c r="GR86" s="20">
        <f t="shared" si="104"/>
        <v>0</v>
      </c>
      <c r="GS86" s="64">
        <f t="shared" si="105"/>
        <v>2</v>
      </c>
      <c r="GT86" s="20">
        <f t="shared" si="106"/>
        <v>1</v>
      </c>
      <c r="GU86" s="20">
        <f t="shared" si="107"/>
        <v>0</v>
      </c>
      <c r="GV86" s="20">
        <f t="shared" si="108"/>
        <v>0</v>
      </c>
      <c r="GW86" s="20">
        <f t="shared" si="109"/>
        <v>0</v>
      </c>
      <c r="GX86" s="20">
        <f t="shared" si="110"/>
        <v>0</v>
      </c>
      <c r="GY86" s="20">
        <f t="shared" si="111"/>
        <v>0</v>
      </c>
      <c r="GZ86" s="20">
        <f t="shared" si="112"/>
        <v>0</v>
      </c>
      <c r="HA86" s="20">
        <f t="shared" si="113"/>
        <v>0</v>
      </c>
      <c r="HB86" s="20">
        <f t="shared" si="114"/>
        <v>0</v>
      </c>
      <c r="HC86" s="20">
        <f t="shared" si="115"/>
        <v>1</v>
      </c>
      <c r="HD86" s="20">
        <f t="shared" si="116"/>
        <v>0</v>
      </c>
      <c r="HE86" s="64">
        <f t="shared" si="117"/>
        <v>2</v>
      </c>
      <c r="HF86" s="20">
        <f t="shared" si="118"/>
        <v>1</v>
      </c>
      <c r="HG86" s="20">
        <f t="shared" si="119"/>
        <v>1</v>
      </c>
      <c r="HH86" s="20">
        <f t="shared" si="120"/>
        <v>1</v>
      </c>
      <c r="HI86" s="20">
        <f t="shared" si="121"/>
        <v>1</v>
      </c>
      <c r="HJ86" s="20">
        <f t="shared" si="122"/>
        <v>0</v>
      </c>
      <c r="HK86" s="20">
        <f t="shared" si="123"/>
        <v>0</v>
      </c>
      <c r="HL86" s="20">
        <f t="shared" si="124"/>
        <v>0</v>
      </c>
      <c r="HM86" s="20">
        <f t="shared" si="125"/>
        <v>1</v>
      </c>
      <c r="HN86" s="20">
        <f t="shared" si="126"/>
        <v>0</v>
      </c>
      <c r="HO86" s="20">
        <f t="shared" si="127"/>
        <v>1</v>
      </c>
      <c r="HP86" s="20">
        <f t="shared" si="128"/>
        <v>1</v>
      </c>
      <c r="HQ86" s="64">
        <f t="shared" si="129"/>
        <v>7</v>
      </c>
      <c r="HR86" s="20" t="s">
        <v>1074</v>
      </c>
    </row>
    <row r="87" spans="1:226" ht="12.6" customHeight="1" x14ac:dyDescent="0.2">
      <c r="A87" s="20" t="s">
        <v>917</v>
      </c>
      <c r="B87" s="2" t="s">
        <v>26</v>
      </c>
      <c r="C87" s="2" t="s">
        <v>952</v>
      </c>
      <c r="D87" s="2" t="s">
        <v>1109</v>
      </c>
      <c r="E87" s="2" t="s">
        <v>845</v>
      </c>
      <c r="F87" s="2" t="s">
        <v>13</v>
      </c>
      <c r="G87" s="2" t="s">
        <v>1072</v>
      </c>
      <c r="H87" s="2">
        <v>7</v>
      </c>
      <c r="I87" s="2">
        <v>18</v>
      </c>
      <c r="J87" s="21">
        <v>2024</v>
      </c>
      <c r="K87" s="2" t="s">
        <v>116</v>
      </c>
      <c r="L87" s="2" t="s">
        <v>246</v>
      </c>
      <c r="M87" s="2" t="s">
        <v>246</v>
      </c>
      <c r="N87" s="2" t="s">
        <v>246</v>
      </c>
      <c r="O87" s="2" t="s">
        <v>246</v>
      </c>
      <c r="P87" s="2" t="s">
        <v>246</v>
      </c>
      <c r="Q87" s="2" t="s">
        <v>1237</v>
      </c>
      <c r="R87" s="2" t="s">
        <v>246</v>
      </c>
      <c r="S87" s="2" t="s">
        <v>1237</v>
      </c>
      <c r="T87" s="2" t="s">
        <v>116</v>
      </c>
      <c r="U87" s="2" t="s">
        <v>246</v>
      </c>
      <c r="V87" s="2" t="s">
        <v>246</v>
      </c>
      <c r="W87" s="2" t="s">
        <v>246</v>
      </c>
      <c r="X87" s="2" t="s">
        <v>1237</v>
      </c>
      <c r="Y87" s="2" t="s">
        <v>246</v>
      </c>
      <c r="Z87" s="2" t="s">
        <v>1237</v>
      </c>
      <c r="AA87" s="2" t="s">
        <v>116</v>
      </c>
      <c r="AB87" s="2" t="s">
        <v>246</v>
      </c>
      <c r="AC87" s="2" t="s">
        <v>246</v>
      </c>
      <c r="AD87" s="61">
        <v>0</v>
      </c>
      <c r="AE87" s="61">
        <v>0</v>
      </c>
      <c r="AF87" s="61">
        <v>0</v>
      </c>
      <c r="AG87" s="61">
        <v>45</v>
      </c>
      <c r="AH87" s="61">
        <v>0</v>
      </c>
      <c r="AI87" s="61">
        <v>45</v>
      </c>
      <c r="AJ87" s="61">
        <v>0</v>
      </c>
      <c r="AK87" s="61">
        <v>73</v>
      </c>
      <c r="AL87" s="61">
        <v>0</v>
      </c>
      <c r="AM87" s="61">
        <v>0</v>
      </c>
      <c r="AN87" s="61">
        <v>27</v>
      </c>
      <c r="AO87" s="62">
        <f t="shared" si="67"/>
        <v>0</v>
      </c>
      <c r="AP87" s="62">
        <f t="shared" si="68"/>
        <v>45</v>
      </c>
      <c r="AQ87" s="62">
        <f t="shared" si="69"/>
        <v>45</v>
      </c>
      <c r="AR87" s="62">
        <f t="shared" si="70"/>
        <v>73</v>
      </c>
      <c r="AS87" s="20">
        <v>0</v>
      </c>
      <c r="AT87" s="20">
        <v>0</v>
      </c>
      <c r="AU87" s="20">
        <v>0</v>
      </c>
      <c r="AV87" s="20">
        <v>0</v>
      </c>
      <c r="AW87" s="20">
        <v>0</v>
      </c>
      <c r="AX87" s="20">
        <v>0</v>
      </c>
      <c r="AY87" s="20">
        <v>0</v>
      </c>
      <c r="AZ87" s="20">
        <v>0</v>
      </c>
      <c r="BA87" s="20">
        <v>0</v>
      </c>
      <c r="BB87" s="20">
        <v>0</v>
      </c>
      <c r="BC87" s="20">
        <v>0</v>
      </c>
      <c r="BD87" s="20">
        <f t="shared" si="71"/>
        <v>0</v>
      </c>
      <c r="BE87" s="20">
        <v>0</v>
      </c>
      <c r="BF87" s="20">
        <v>0</v>
      </c>
      <c r="BG87" s="20">
        <v>0</v>
      </c>
      <c r="BH87" s="20">
        <v>0</v>
      </c>
      <c r="BI87" s="20">
        <v>0</v>
      </c>
      <c r="BJ87" s="20">
        <v>0</v>
      </c>
      <c r="BK87" s="20">
        <v>0</v>
      </c>
      <c r="BL87" s="20">
        <v>0</v>
      </c>
      <c r="BM87" s="20">
        <v>0</v>
      </c>
      <c r="BN87" s="20">
        <v>0</v>
      </c>
      <c r="BO87" s="20">
        <v>0</v>
      </c>
      <c r="BP87" s="20">
        <f t="shared" si="72"/>
        <v>0</v>
      </c>
      <c r="BQ87" s="20">
        <v>0</v>
      </c>
      <c r="BR87" s="20">
        <v>0</v>
      </c>
      <c r="BS87" s="20">
        <v>0</v>
      </c>
      <c r="BT87" s="20">
        <v>0</v>
      </c>
      <c r="BU87" s="20">
        <v>0</v>
      </c>
      <c r="BV87" s="20">
        <v>0</v>
      </c>
      <c r="BW87" s="20">
        <v>0</v>
      </c>
      <c r="BX87" s="20">
        <v>0</v>
      </c>
      <c r="BY87" s="20">
        <v>0</v>
      </c>
      <c r="BZ87" s="20">
        <v>0</v>
      </c>
      <c r="CA87" s="20">
        <v>0</v>
      </c>
      <c r="CB87" s="20">
        <f t="shared" si="73"/>
        <v>0</v>
      </c>
      <c r="CC87" s="20">
        <v>1</v>
      </c>
      <c r="CD87" s="20">
        <v>1</v>
      </c>
      <c r="CE87" s="20">
        <v>0</v>
      </c>
      <c r="CF87" s="20">
        <v>0</v>
      </c>
      <c r="CG87" s="20">
        <v>0</v>
      </c>
      <c r="CH87" s="20">
        <v>1</v>
      </c>
      <c r="CI87" s="20">
        <v>0</v>
      </c>
      <c r="CJ87" s="20">
        <v>1</v>
      </c>
      <c r="CK87" s="20">
        <v>0</v>
      </c>
      <c r="CL87" s="20">
        <v>1</v>
      </c>
      <c r="CM87" s="20">
        <v>0</v>
      </c>
      <c r="CN87" s="20">
        <f t="shared" si="74"/>
        <v>5</v>
      </c>
      <c r="CO87" s="20">
        <v>0</v>
      </c>
      <c r="CP87" s="20">
        <v>0</v>
      </c>
      <c r="CQ87" s="20">
        <v>0</v>
      </c>
      <c r="CR87" s="20">
        <v>0</v>
      </c>
      <c r="CS87" s="20">
        <v>0</v>
      </c>
      <c r="CT87" s="20">
        <v>0</v>
      </c>
      <c r="CU87" s="20">
        <v>0</v>
      </c>
      <c r="CV87" s="20">
        <v>0</v>
      </c>
      <c r="CW87" s="20">
        <v>0</v>
      </c>
      <c r="CX87" s="20">
        <v>0</v>
      </c>
      <c r="CY87" s="20">
        <v>0</v>
      </c>
      <c r="CZ87" s="20">
        <f t="shared" si="75"/>
        <v>0</v>
      </c>
      <c r="DA87" s="20">
        <v>1</v>
      </c>
      <c r="DB87" s="20">
        <v>1</v>
      </c>
      <c r="DC87" s="20">
        <v>0</v>
      </c>
      <c r="DD87" s="20">
        <v>0</v>
      </c>
      <c r="DE87" s="20">
        <v>1</v>
      </c>
      <c r="DF87" s="20">
        <v>0</v>
      </c>
      <c r="DG87" s="20">
        <v>0</v>
      </c>
      <c r="DH87" s="20">
        <v>0</v>
      </c>
      <c r="DI87" s="20">
        <v>1</v>
      </c>
      <c r="DJ87" s="20">
        <v>0</v>
      </c>
      <c r="DK87" s="20">
        <v>1</v>
      </c>
      <c r="DL87" s="20">
        <f t="shared" si="76"/>
        <v>5</v>
      </c>
      <c r="DM87" s="20">
        <v>0</v>
      </c>
      <c r="DN87" s="20">
        <v>0</v>
      </c>
      <c r="DO87" s="20">
        <v>0</v>
      </c>
      <c r="DP87" s="20">
        <v>0</v>
      </c>
      <c r="DQ87" s="20">
        <v>0</v>
      </c>
      <c r="DR87" s="20">
        <v>0</v>
      </c>
      <c r="DS87" s="20">
        <v>0</v>
      </c>
      <c r="DT87" s="20">
        <v>0</v>
      </c>
      <c r="DU87" s="20">
        <v>0</v>
      </c>
      <c r="DV87" s="20">
        <v>0</v>
      </c>
      <c r="DW87" s="20">
        <v>0</v>
      </c>
      <c r="DX87" s="20">
        <f t="shared" si="77"/>
        <v>0</v>
      </c>
      <c r="DY87" s="20">
        <v>1</v>
      </c>
      <c r="DZ87" s="20">
        <v>1</v>
      </c>
      <c r="EA87" s="20">
        <v>1</v>
      </c>
      <c r="EB87" s="20">
        <v>1</v>
      </c>
      <c r="EC87" s="20">
        <v>1</v>
      </c>
      <c r="ED87" s="20">
        <v>0</v>
      </c>
      <c r="EE87" s="20">
        <v>1</v>
      </c>
      <c r="EF87" s="20">
        <v>0</v>
      </c>
      <c r="EG87" s="20">
        <v>1</v>
      </c>
      <c r="EH87" s="20">
        <v>1</v>
      </c>
      <c r="EI87" s="20">
        <v>0</v>
      </c>
      <c r="EJ87" s="20">
        <f t="shared" si="78"/>
        <v>8</v>
      </c>
      <c r="EK87" s="20">
        <v>0</v>
      </c>
      <c r="EL87" s="20">
        <v>0</v>
      </c>
      <c r="EM87" s="20">
        <v>0</v>
      </c>
      <c r="EN87" s="20">
        <v>0</v>
      </c>
      <c r="EO87" s="20">
        <v>0</v>
      </c>
      <c r="EP87" s="20">
        <v>0</v>
      </c>
      <c r="EQ87" s="20">
        <v>0</v>
      </c>
      <c r="ER87" s="20">
        <v>0</v>
      </c>
      <c r="ES87" s="20">
        <v>0</v>
      </c>
      <c r="ET87" s="20">
        <v>0</v>
      </c>
      <c r="EU87" s="20">
        <v>0</v>
      </c>
      <c r="EV87" s="20">
        <f t="shared" si="79"/>
        <v>0</v>
      </c>
      <c r="EW87" s="20">
        <v>0</v>
      </c>
      <c r="EX87" s="20">
        <v>0</v>
      </c>
      <c r="EY87" s="20">
        <v>0</v>
      </c>
      <c r="EZ87" s="20">
        <v>0</v>
      </c>
      <c r="FA87" s="20">
        <v>0</v>
      </c>
      <c r="FB87" s="20">
        <v>0</v>
      </c>
      <c r="FC87" s="20">
        <v>0</v>
      </c>
      <c r="FD87" s="20">
        <v>0</v>
      </c>
      <c r="FE87" s="20">
        <v>0</v>
      </c>
      <c r="FF87" s="20">
        <v>0</v>
      </c>
      <c r="FG87" s="20">
        <v>0</v>
      </c>
      <c r="FH87" s="20">
        <f t="shared" si="80"/>
        <v>0</v>
      </c>
      <c r="FI87" s="20">
        <v>0</v>
      </c>
      <c r="FJ87" s="20">
        <v>0</v>
      </c>
      <c r="FK87" s="20">
        <v>0</v>
      </c>
      <c r="FL87" s="20">
        <v>0</v>
      </c>
      <c r="FM87" s="20">
        <v>0</v>
      </c>
      <c r="FN87" s="20">
        <v>1</v>
      </c>
      <c r="FO87" s="20">
        <v>0</v>
      </c>
      <c r="FP87" s="20">
        <v>1</v>
      </c>
      <c r="FQ87" s="20">
        <v>0</v>
      </c>
      <c r="FR87" s="20">
        <v>0</v>
      </c>
      <c r="FS87" s="20">
        <v>1</v>
      </c>
      <c r="FT87" s="20">
        <f t="shared" si="81"/>
        <v>3</v>
      </c>
      <c r="FU87" s="20" t="s">
        <v>1074</v>
      </c>
      <c r="FV87" s="20">
        <f t="shared" si="82"/>
        <v>0</v>
      </c>
      <c r="FW87" s="20">
        <f t="shared" si="83"/>
        <v>0</v>
      </c>
      <c r="FX87" s="20">
        <f t="shared" si="84"/>
        <v>0</v>
      </c>
      <c r="FY87" s="20">
        <f t="shared" si="85"/>
        <v>0</v>
      </c>
      <c r="FZ87" s="20">
        <f t="shared" si="86"/>
        <v>0</v>
      </c>
      <c r="GA87" s="20">
        <f t="shared" si="87"/>
        <v>0</v>
      </c>
      <c r="GB87" s="20">
        <f t="shared" si="88"/>
        <v>0</v>
      </c>
      <c r="GC87" s="20">
        <f t="shared" si="89"/>
        <v>0</v>
      </c>
      <c r="GD87" s="20">
        <f t="shared" si="90"/>
        <v>0</v>
      </c>
      <c r="GE87" s="20">
        <f t="shared" si="91"/>
        <v>0</v>
      </c>
      <c r="GF87" s="20">
        <f t="shared" si="92"/>
        <v>0</v>
      </c>
      <c r="GG87" s="64">
        <f t="shared" si="93"/>
        <v>0</v>
      </c>
      <c r="GH87" s="20">
        <f t="shared" si="94"/>
        <v>1</v>
      </c>
      <c r="GI87" s="20">
        <f t="shared" si="95"/>
        <v>1</v>
      </c>
      <c r="GJ87" s="20">
        <f t="shared" si="96"/>
        <v>0</v>
      </c>
      <c r="GK87" s="20">
        <f t="shared" si="97"/>
        <v>0</v>
      </c>
      <c r="GL87" s="20">
        <f t="shared" si="98"/>
        <v>0</v>
      </c>
      <c r="GM87" s="20">
        <f t="shared" si="99"/>
        <v>1</v>
      </c>
      <c r="GN87" s="20">
        <f t="shared" si="100"/>
        <v>0</v>
      </c>
      <c r="GO87" s="20">
        <f t="shared" si="101"/>
        <v>1</v>
      </c>
      <c r="GP87" s="20">
        <f t="shared" si="102"/>
        <v>0</v>
      </c>
      <c r="GQ87" s="20">
        <f t="shared" si="103"/>
        <v>1</v>
      </c>
      <c r="GR87" s="20">
        <f t="shared" si="104"/>
        <v>0</v>
      </c>
      <c r="GS87" s="64">
        <f t="shared" si="105"/>
        <v>5</v>
      </c>
      <c r="GT87" s="20">
        <f t="shared" si="106"/>
        <v>1</v>
      </c>
      <c r="GU87" s="20">
        <f t="shared" si="107"/>
        <v>1</v>
      </c>
      <c r="GV87" s="20">
        <f t="shared" si="108"/>
        <v>0</v>
      </c>
      <c r="GW87" s="20">
        <f t="shared" si="109"/>
        <v>0</v>
      </c>
      <c r="GX87" s="20">
        <f t="shared" si="110"/>
        <v>0</v>
      </c>
      <c r="GY87" s="20">
        <f t="shared" si="111"/>
        <v>1</v>
      </c>
      <c r="GZ87" s="20">
        <f t="shared" si="112"/>
        <v>0</v>
      </c>
      <c r="HA87" s="20">
        <f t="shared" si="113"/>
        <v>1</v>
      </c>
      <c r="HB87" s="20">
        <f t="shared" si="114"/>
        <v>0</v>
      </c>
      <c r="HC87" s="20">
        <f t="shared" si="115"/>
        <v>1</v>
      </c>
      <c r="HD87" s="20">
        <f t="shared" si="116"/>
        <v>0</v>
      </c>
      <c r="HE87" s="64">
        <f t="shared" si="117"/>
        <v>5</v>
      </c>
      <c r="HF87" s="20">
        <f t="shared" si="118"/>
        <v>1</v>
      </c>
      <c r="HG87" s="20">
        <f t="shared" si="119"/>
        <v>1</v>
      </c>
      <c r="HH87" s="20">
        <f t="shared" si="120"/>
        <v>1</v>
      </c>
      <c r="HI87" s="20">
        <f t="shared" si="121"/>
        <v>1</v>
      </c>
      <c r="HJ87" s="20">
        <f t="shared" si="122"/>
        <v>1</v>
      </c>
      <c r="HK87" s="20">
        <f t="shared" si="123"/>
        <v>0</v>
      </c>
      <c r="HL87" s="20">
        <f t="shared" si="124"/>
        <v>1</v>
      </c>
      <c r="HM87" s="20">
        <f t="shared" si="125"/>
        <v>0</v>
      </c>
      <c r="HN87" s="20">
        <f t="shared" si="126"/>
        <v>1</v>
      </c>
      <c r="HO87" s="20">
        <f t="shared" si="127"/>
        <v>1</v>
      </c>
      <c r="HP87" s="20">
        <f t="shared" si="128"/>
        <v>0</v>
      </c>
      <c r="HQ87" s="64">
        <f t="shared" si="129"/>
        <v>8</v>
      </c>
      <c r="HR87" s="20" t="s">
        <v>1074</v>
      </c>
    </row>
    <row r="88" spans="1:226" ht="12.6" customHeight="1" x14ac:dyDescent="0.2">
      <c r="A88" s="20" t="s">
        <v>917</v>
      </c>
      <c r="B88" s="2" t="s">
        <v>27</v>
      </c>
      <c r="C88" s="2" t="s">
        <v>953</v>
      </c>
      <c r="D88" s="2" t="s">
        <v>1109</v>
      </c>
      <c r="E88" s="2" t="s">
        <v>845</v>
      </c>
      <c r="F88" s="2" t="s">
        <v>13</v>
      </c>
      <c r="G88" s="2" t="s">
        <v>1072</v>
      </c>
      <c r="H88" s="2">
        <v>7</v>
      </c>
      <c r="I88" s="2">
        <v>18</v>
      </c>
      <c r="J88" s="21">
        <v>2024</v>
      </c>
      <c r="K88" s="2" t="s">
        <v>116</v>
      </c>
      <c r="L88" s="2" t="s">
        <v>246</v>
      </c>
      <c r="M88" s="2" t="s">
        <v>246</v>
      </c>
      <c r="N88" s="2" t="s">
        <v>246</v>
      </c>
      <c r="O88" s="2" t="s">
        <v>246</v>
      </c>
      <c r="P88" s="2" t="s">
        <v>246</v>
      </c>
      <c r="Q88" s="2" t="s">
        <v>1237</v>
      </c>
      <c r="R88" s="2" t="s">
        <v>246</v>
      </c>
      <c r="S88" s="2" t="s">
        <v>1237</v>
      </c>
      <c r="T88" s="2" t="s">
        <v>116</v>
      </c>
      <c r="U88" s="2" t="s">
        <v>246</v>
      </c>
      <c r="V88" s="2" t="s">
        <v>246</v>
      </c>
      <c r="W88" s="2" t="s">
        <v>246</v>
      </c>
      <c r="X88" s="2" t="s">
        <v>1237</v>
      </c>
      <c r="Y88" s="2" t="s">
        <v>246</v>
      </c>
      <c r="Z88" s="2" t="s">
        <v>1237</v>
      </c>
      <c r="AA88" s="2" t="s">
        <v>116</v>
      </c>
      <c r="AB88" s="2" t="s">
        <v>246</v>
      </c>
      <c r="AC88" s="2" t="s">
        <v>246</v>
      </c>
      <c r="AD88" s="61">
        <v>0</v>
      </c>
      <c r="AE88" s="61">
        <v>0</v>
      </c>
      <c r="AF88" s="61">
        <v>0</v>
      </c>
      <c r="AG88" s="61">
        <v>0</v>
      </c>
      <c r="AH88" s="61">
        <v>0</v>
      </c>
      <c r="AI88" s="61">
        <v>91</v>
      </c>
      <c r="AJ88" s="61">
        <v>9</v>
      </c>
      <c r="AK88" s="61">
        <v>45</v>
      </c>
      <c r="AL88" s="61">
        <v>0</v>
      </c>
      <c r="AM88" s="61">
        <v>73</v>
      </c>
      <c r="AN88" s="61">
        <v>9</v>
      </c>
      <c r="AO88" s="62">
        <f t="shared" si="67"/>
        <v>0</v>
      </c>
      <c r="AP88" s="62">
        <f t="shared" si="68"/>
        <v>0</v>
      </c>
      <c r="AQ88" s="62">
        <f t="shared" si="69"/>
        <v>0</v>
      </c>
      <c r="AR88" s="62">
        <f t="shared" si="70"/>
        <v>55</v>
      </c>
      <c r="AS88" s="20">
        <v>0</v>
      </c>
      <c r="AT88" s="20">
        <v>0</v>
      </c>
      <c r="AU88" s="20">
        <v>0</v>
      </c>
      <c r="AV88" s="20">
        <v>0</v>
      </c>
      <c r="AW88" s="20">
        <v>0</v>
      </c>
      <c r="AX88" s="20">
        <v>0</v>
      </c>
      <c r="AY88" s="20">
        <v>0</v>
      </c>
      <c r="AZ88" s="20">
        <v>0</v>
      </c>
      <c r="BA88" s="20">
        <v>0</v>
      </c>
      <c r="BB88" s="20">
        <v>0</v>
      </c>
      <c r="BC88" s="20">
        <v>0</v>
      </c>
      <c r="BD88" s="20">
        <f t="shared" si="71"/>
        <v>0</v>
      </c>
      <c r="BE88" s="20">
        <v>0</v>
      </c>
      <c r="BF88" s="20">
        <v>0</v>
      </c>
      <c r="BG88" s="20">
        <v>0</v>
      </c>
      <c r="BH88" s="20">
        <v>0</v>
      </c>
      <c r="BI88" s="20">
        <v>0</v>
      </c>
      <c r="BJ88" s="20">
        <v>0</v>
      </c>
      <c r="BK88" s="20">
        <v>0</v>
      </c>
      <c r="BL88" s="20">
        <v>0</v>
      </c>
      <c r="BM88" s="20">
        <v>0</v>
      </c>
      <c r="BN88" s="20">
        <v>0</v>
      </c>
      <c r="BO88" s="20">
        <v>0</v>
      </c>
      <c r="BP88" s="20">
        <f t="shared" si="72"/>
        <v>0</v>
      </c>
      <c r="BQ88" s="20">
        <v>0</v>
      </c>
      <c r="BR88" s="20">
        <v>0</v>
      </c>
      <c r="BS88" s="20">
        <v>0</v>
      </c>
      <c r="BT88" s="20">
        <v>0</v>
      </c>
      <c r="BU88" s="20">
        <v>0</v>
      </c>
      <c r="BV88" s="20">
        <v>0</v>
      </c>
      <c r="BW88" s="20">
        <v>0</v>
      </c>
      <c r="BX88" s="20">
        <v>0</v>
      </c>
      <c r="BY88" s="20">
        <v>0</v>
      </c>
      <c r="BZ88" s="20">
        <v>0</v>
      </c>
      <c r="CA88" s="20">
        <v>0</v>
      </c>
      <c r="CB88" s="20">
        <f t="shared" si="73"/>
        <v>0</v>
      </c>
      <c r="CC88" s="20">
        <v>0</v>
      </c>
      <c r="CD88" s="20">
        <v>0</v>
      </c>
      <c r="CE88" s="20">
        <v>0</v>
      </c>
      <c r="CF88" s="20">
        <v>0</v>
      </c>
      <c r="CG88" s="20">
        <v>0</v>
      </c>
      <c r="CH88" s="20">
        <v>0</v>
      </c>
      <c r="CI88" s="20">
        <v>0</v>
      </c>
      <c r="CJ88" s="20">
        <v>0</v>
      </c>
      <c r="CK88" s="20">
        <v>0</v>
      </c>
      <c r="CL88" s="20">
        <v>0</v>
      </c>
      <c r="CM88" s="20">
        <v>0</v>
      </c>
      <c r="CN88" s="20">
        <f t="shared" si="74"/>
        <v>0</v>
      </c>
      <c r="CO88" s="20">
        <v>0</v>
      </c>
      <c r="CP88" s="20">
        <v>0</v>
      </c>
      <c r="CQ88" s="20">
        <v>0</v>
      </c>
      <c r="CR88" s="20">
        <v>0</v>
      </c>
      <c r="CS88" s="20">
        <v>0</v>
      </c>
      <c r="CT88" s="20">
        <v>0</v>
      </c>
      <c r="CU88" s="20">
        <v>0</v>
      </c>
      <c r="CV88" s="20">
        <v>0</v>
      </c>
      <c r="CW88" s="20">
        <v>0</v>
      </c>
      <c r="CX88" s="20">
        <v>0</v>
      </c>
      <c r="CY88" s="20">
        <v>0</v>
      </c>
      <c r="CZ88" s="20">
        <f t="shared" si="75"/>
        <v>0</v>
      </c>
      <c r="DA88" s="20">
        <v>0</v>
      </c>
      <c r="DB88" s="20">
        <v>1</v>
      </c>
      <c r="DC88" s="20">
        <v>1</v>
      </c>
      <c r="DD88" s="20">
        <v>1</v>
      </c>
      <c r="DE88" s="20">
        <v>1</v>
      </c>
      <c r="DF88" s="20">
        <v>1</v>
      </c>
      <c r="DG88" s="20">
        <v>1</v>
      </c>
      <c r="DH88" s="20">
        <v>1</v>
      </c>
      <c r="DI88" s="20">
        <v>1</v>
      </c>
      <c r="DJ88" s="20">
        <v>1</v>
      </c>
      <c r="DK88" s="20">
        <v>1</v>
      </c>
      <c r="DL88" s="20">
        <f t="shared" si="76"/>
        <v>10</v>
      </c>
      <c r="DM88" s="20">
        <v>0</v>
      </c>
      <c r="DN88" s="20">
        <v>0</v>
      </c>
      <c r="DO88" s="20">
        <v>1</v>
      </c>
      <c r="DP88" s="20">
        <v>0</v>
      </c>
      <c r="DQ88" s="20">
        <v>0</v>
      </c>
      <c r="DR88" s="20">
        <v>0</v>
      </c>
      <c r="DS88" s="20">
        <v>0</v>
      </c>
      <c r="DT88" s="20">
        <v>0</v>
      </c>
      <c r="DU88" s="20">
        <v>0</v>
      </c>
      <c r="DV88" s="20">
        <v>0</v>
      </c>
      <c r="DW88" s="20">
        <v>0</v>
      </c>
      <c r="DX88" s="20">
        <f t="shared" si="77"/>
        <v>1</v>
      </c>
      <c r="DY88" s="20">
        <v>1</v>
      </c>
      <c r="DZ88" s="20">
        <v>1</v>
      </c>
      <c r="EA88" s="20">
        <v>0</v>
      </c>
      <c r="EB88" s="20">
        <v>1</v>
      </c>
      <c r="EC88" s="20">
        <v>0</v>
      </c>
      <c r="ED88" s="20">
        <v>0</v>
      </c>
      <c r="EE88" s="20">
        <v>1</v>
      </c>
      <c r="EF88" s="20">
        <v>0</v>
      </c>
      <c r="EG88" s="20">
        <v>0</v>
      </c>
      <c r="EH88" s="20">
        <v>0</v>
      </c>
      <c r="EI88" s="20">
        <v>1</v>
      </c>
      <c r="EJ88" s="20">
        <f t="shared" si="78"/>
        <v>5</v>
      </c>
      <c r="EK88" s="20">
        <v>0</v>
      </c>
      <c r="EL88" s="20">
        <v>0</v>
      </c>
      <c r="EM88" s="20">
        <v>0</v>
      </c>
      <c r="EN88" s="20">
        <v>0</v>
      </c>
      <c r="EO88" s="20">
        <v>0</v>
      </c>
      <c r="EP88" s="20">
        <v>0</v>
      </c>
      <c r="EQ88" s="20">
        <v>0</v>
      </c>
      <c r="ER88" s="20">
        <v>0</v>
      </c>
      <c r="ES88" s="20">
        <v>0</v>
      </c>
      <c r="ET88" s="20">
        <v>0</v>
      </c>
      <c r="EU88" s="20">
        <v>0</v>
      </c>
      <c r="EV88" s="20">
        <f t="shared" si="79"/>
        <v>0</v>
      </c>
      <c r="EW88" s="20">
        <v>1</v>
      </c>
      <c r="EX88" s="20">
        <v>0</v>
      </c>
      <c r="EY88" s="20">
        <v>1</v>
      </c>
      <c r="EZ88" s="20">
        <v>0</v>
      </c>
      <c r="FA88" s="20">
        <v>1</v>
      </c>
      <c r="FB88" s="20">
        <v>0</v>
      </c>
      <c r="FC88" s="20">
        <v>1</v>
      </c>
      <c r="FD88" s="20">
        <v>1</v>
      </c>
      <c r="FE88" s="20">
        <v>1</v>
      </c>
      <c r="FF88" s="20">
        <v>1</v>
      </c>
      <c r="FG88" s="20">
        <v>1</v>
      </c>
      <c r="FH88" s="20">
        <f t="shared" si="80"/>
        <v>8</v>
      </c>
      <c r="FI88" s="20">
        <v>0</v>
      </c>
      <c r="FJ88" s="20">
        <v>0</v>
      </c>
      <c r="FK88" s="20">
        <v>0</v>
      </c>
      <c r="FL88" s="20">
        <v>0</v>
      </c>
      <c r="FM88" s="20">
        <v>1</v>
      </c>
      <c r="FN88" s="20">
        <v>0</v>
      </c>
      <c r="FO88" s="20">
        <v>0</v>
      </c>
      <c r="FP88" s="20">
        <v>0</v>
      </c>
      <c r="FQ88" s="20">
        <v>0</v>
      </c>
      <c r="FR88" s="20">
        <v>0</v>
      </c>
      <c r="FS88" s="20">
        <v>0</v>
      </c>
      <c r="FT88" s="20">
        <f t="shared" si="81"/>
        <v>1</v>
      </c>
      <c r="FU88" s="20" t="s">
        <v>1074</v>
      </c>
      <c r="FV88" s="20">
        <f t="shared" si="82"/>
        <v>0</v>
      </c>
      <c r="FW88" s="20">
        <f t="shared" si="83"/>
        <v>0</v>
      </c>
      <c r="FX88" s="20">
        <f t="shared" si="84"/>
        <v>0</v>
      </c>
      <c r="FY88" s="20">
        <f t="shared" si="85"/>
        <v>0</v>
      </c>
      <c r="FZ88" s="20">
        <f t="shared" si="86"/>
        <v>0</v>
      </c>
      <c r="GA88" s="20">
        <f t="shared" si="87"/>
        <v>0</v>
      </c>
      <c r="GB88" s="20">
        <f t="shared" si="88"/>
        <v>0</v>
      </c>
      <c r="GC88" s="20">
        <f t="shared" si="89"/>
        <v>0</v>
      </c>
      <c r="GD88" s="20">
        <f t="shared" si="90"/>
        <v>0</v>
      </c>
      <c r="GE88" s="20">
        <f t="shared" si="91"/>
        <v>0</v>
      </c>
      <c r="GF88" s="20">
        <f t="shared" si="92"/>
        <v>0</v>
      </c>
      <c r="GG88" s="64">
        <f t="shared" si="93"/>
        <v>0</v>
      </c>
      <c r="GH88" s="20">
        <f t="shared" si="94"/>
        <v>0</v>
      </c>
      <c r="GI88" s="20">
        <f t="shared" si="95"/>
        <v>0</v>
      </c>
      <c r="GJ88" s="20">
        <f t="shared" si="96"/>
        <v>0</v>
      </c>
      <c r="GK88" s="20">
        <f t="shared" si="97"/>
        <v>0</v>
      </c>
      <c r="GL88" s="20">
        <f t="shared" si="98"/>
        <v>0</v>
      </c>
      <c r="GM88" s="20">
        <f t="shared" si="99"/>
        <v>0</v>
      </c>
      <c r="GN88" s="20">
        <f t="shared" si="100"/>
        <v>0</v>
      </c>
      <c r="GO88" s="20">
        <f t="shared" si="101"/>
        <v>0</v>
      </c>
      <c r="GP88" s="20">
        <f t="shared" si="102"/>
        <v>0</v>
      </c>
      <c r="GQ88" s="20">
        <f t="shared" si="103"/>
        <v>0</v>
      </c>
      <c r="GR88" s="20">
        <f t="shared" si="104"/>
        <v>0</v>
      </c>
      <c r="GS88" s="64">
        <f t="shared" si="105"/>
        <v>0</v>
      </c>
      <c r="GT88" s="20">
        <f t="shared" si="106"/>
        <v>0</v>
      </c>
      <c r="GU88" s="20">
        <f t="shared" si="107"/>
        <v>0</v>
      </c>
      <c r="GV88" s="20">
        <f t="shared" si="108"/>
        <v>0</v>
      </c>
      <c r="GW88" s="20">
        <f t="shared" si="109"/>
        <v>0</v>
      </c>
      <c r="GX88" s="20">
        <f t="shared" si="110"/>
        <v>0</v>
      </c>
      <c r="GY88" s="20">
        <f t="shared" si="111"/>
        <v>0</v>
      </c>
      <c r="GZ88" s="20">
        <f t="shared" si="112"/>
        <v>0</v>
      </c>
      <c r="HA88" s="20">
        <f t="shared" si="113"/>
        <v>0</v>
      </c>
      <c r="HB88" s="20">
        <f t="shared" si="114"/>
        <v>0</v>
      </c>
      <c r="HC88" s="20">
        <f t="shared" si="115"/>
        <v>0</v>
      </c>
      <c r="HD88" s="20">
        <f t="shared" si="116"/>
        <v>0</v>
      </c>
      <c r="HE88" s="64">
        <f t="shared" si="117"/>
        <v>0</v>
      </c>
      <c r="HF88" s="20">
        <f t="shared" si="118"/>
        <v>1</v>
      </c>
      <c r="HG88" s="20">
        <f t="shared" si="119"/>
        <v>1</v>
      </c>
      <c r="HH88" s="20">
        <f t="shared" si="120"/>
        <v>1</v>
      </c>
      <c r="HI88" s="20">
        <f t="shared" si="121"/>
        <v>1</v>
      </c>
      <c r="HJ88" s="20">
        <f t="shared" si="122"/>
        <v>0</v>
      </c>
      <c r="HK88" s="20">
        <f t="shared" si="123"/>
        <v>0</v>
      </c>
      <c r="HL88" s="20">
        <f t="shared" si="124"/>
        <v>1</v>
      </c>
      <c r="HM88" s="20">
        <f t="shared" si="125"/>
        <v>0</v>
      </c>
      <c r="HN88" s="20">
        <f t="shared" si="126"/>
        <v>0</v>
      </c>
      <c r="HO88" s="20">
        <f t="shared" si="127"/>
        <v>0</v>
      </c>
      <c r="HP88" s="20">
        <f t="shared" si="128"/>
        <v>1</v>
      </c>
      <c r="HQ88" s="64">
        <f t="shared" si="129"/>
        <v>6</v>
      </c>
      <c r="HR88" s="20" t="s">
        <v>1074</v>
      </c>
    </row>
    <row r="89" spans="1:226" ht="12.6" customHeight="1" x14ac:dyDescent="0.2">
      <c r="A89" s="20" t="s">
        <v>917</v>
      </c>
      <c r="B89" s="2" t="s">
        <v>137</v>
      </c>
      <c r="C89" s="2" t="s">
        <v>954</v>
      </c>
      <c r="D89" s="2" t="s">
        <v>1109</v>
      </c>
      <c r="E89" s="2" t="s">
        <v>845</v>
      </c>
      <c r="F89" s="2" t="s">
        <v>13</v>
      </c>
      <c r="G89" s="2" t="s">
        <v>1072</v>
      </c>
      <c r="H89" s="2">
        <v>7</v>
      </c>
      <c r="I89" s="2">
        <v>18</v>
      </c>
      <c r="J89" s="21">
        <v>2024</v>
      </c>
      <c r="K89" s="2" t="s">
        <v>116</v>
      </c>
      <c r="L89" s="2" t="s">
        <v>246</v>
      </c>
      <c r="M89" s="2" t="s">
        <v>246</v>
      </c>
      <c r="N89" s="2" t="s">
        <v>246</v>
      </c>
      <c r="O89" s="2" t="s">
        <v>246</v>
      </c>
      <c r="P89" s="2" t="s">
        <v>246</v>
      </c>
      <c r="Q89" s="2" t="s">
        <v>1237</v>
      </c>
      <c r="R89" s="2" t="s">
        <v>246</v>
      </c>
      <c r="S89" s="2" t="s">
        <v>1237</v>
      </c>
      <c r="T89" s="2" t="s">
        <v>116</v>
      </c>
      <c r="U89" s="2" t="s">
        <v>246</v>
      </c>
      <c r="V89" s="2" t="s">
        <v>246</v>
      </c>
      <c r="W89" s="2" t="s">
        <v>246</v>
      </c>
      <c r="X89" s="2" t="s">
        <v>1237</v>
      </c>
      <c r="Y89" s="2" t="s">
        <v>246</v>
      </c>
      <c r="Z89" s="2" t="s">
        <v>1237</v>
      </c>
      <c r="AA89" s="2" t="s">
        <v>246</v>
      </c>
      <c r="AB89" s="2" t="s">
        <v>246</v>
      </c>
      <c r="AC89" s="2" t="s">
        <v>246</v>
      </c>
      <c r="AD89" s="61">
        <v>0</v>
      </c>
      <c r="AE89" s="61">
        <v>0</v>
      </c>
      <c r="AF89" s="61">
        <v>0</v>
      </c>
      <c r="AG89" s="61">
        <v>0</v>
      </c>
      <c r="AH89" s="61">
        <v>0</v>
      </c>
      <c r="AI89" s="61">
        <v>82</v>
      </c>
      <c r="AJ89" s="61">
        <v>9</v>
      </c>
      <c r="AK89" s="61">
        <v>73</v>
      </c>
      <c r="AL89" s="61">
        <v>0</v>
      </c>
      <c r="AM89" s="61">
        <v>73</v>
      </c>
      <c r="AN89" s="61">
        <v>0</v>
      </c>
      <c r="AO89" s="62">
        <f t="shared" si="67"/>
        <v>0</v>
      </c>
      <c r="AP89" s="62">
        <f t="shared" si="68"/>
        <v>9</v>
      </c>
      <c r="AQ89" s="62">
        <f t="shared" si="69"/>
        <v>9</v>
      </c>
      <c r="AR89" s="62">
        <f t="shared" si="70"/>
        <v>82</v>
      </c>
      <c r="AS89" s="20">
        <v>0</v>
      </c>
      <c r="AT89" s="20">
        <v>0</v>
      </c>
      <c r="AU89" s="20">
        <v>0</v>
      </c>
      <c r="AV89" s="20">
        <v>0</v>
      </c>
      <c r="AW89" s="20">
        <v>0</v>
      </c>
      <c r="AX89" s="20">
        <v>0</v>
      </c>
      <c r="AY89" s="20">
        <v>0</v>
      </c>
      <c r="AZ89" s="20">
        <v>0</v>
      </c>
      <c r="BA89" s="20">
        <v>0</v>
      </c>
      <c r="BB89" s="20">
        <v>0</v>
      </c>
      <c r="BC89" s="20">
        <v>0</v>
      </c>
      <c r="BD89" s="20">
        <f t="shared" si="71"/>
        <v>0</v>
      </c>
      <c r="BE89" s="20">
        <v>0</v>
      </c>
      <c r="BF89" s="20">
        <v>0</v>
      </c>
      <c r="BG89" s="20">
        <v>0</v>
      </c>
      <c r="BH89" s="20">
        <v>0</v>
      </c>
      <c r="BI89" s="20">
        <v>0</v>
      </c>
      <c r="BJ89" s="20">
        <v>0</v>
      </c>
      <c r="BK89" s="20">
        <v>0</v>
      </c>
      <c r="BL89" s="20">
        <v>0</v>
      </c>
      <c r="BM89" s="20">
        <v>0</v>
      </c>
      <c r="BN89" s="20">
        <v>0</v>
      </c>
      <c r="BO89" s="20">
        <v>0</v>
      </c>
      <c r="BP89" s="20">
        <f t="shared" si="72"/>
        <v>0</v>
      </c>
      <c r="BQ89" s="20">
        <v>0</v>
      </c>
      <c r="BR89" s="20">
        <v>0</v>
      </c>
      <c r="BS89" s="20">
        <v>0</v>
      </c>
      <c r="BT89" s="20">
        <v>0</v>
      </c>
      <c r="BU89" s="20">
        <v>0</v>
      </c>
      <c r="BV89" s="20">
        <v>0</v>
      </c>
      <c r="BW89" s="20">
        <v>0</v>
      </c>
      <c r="BX89" s="20">
        <v>0</v>
      </c>
      <c r="BY89" s="20">
        <v>0</v>
      </c>
      <c r="BZ89" s="20">
        <v>0</v>
      </c>
      <c r="CA89" s="20">
        <v>0</v>
      </c>
      <c r="CB89" s="20">
        <f t="shared" si="73"/>
        <v>0</v>
      </c>
      <c r="CC89" s="20">
        <v>1</v>
      </c>
      <c r="CD89" s="20">
        <v>0</v>
      </c>
      <c r="CE89" s="20">
        <v>0</v>
      </c>
      <c r="CF89" s="20">
        <v>0</v>
      </c>
      <c r="CG89" s="20">
        <v>0</v>
      </c>
      <c r="CH89" s="20">
        <v>0</v>
      </c>
      <c r="CI89" s="20">
        <v>0</v>
      </c>
      <c r="CJ89" s="20">
        <v>0</v>
      </c>
      <c r="CK89" s="20">
        <v>0</v>
      </c>
      <c r="CL89" s="20">
        <v>0</v>
      </c>
      <c r="CM89" s="20">
        <v>0</v>
      </c>
      <c r="CN89" s="20">
        <f t="shared" si="74"/>
        <v>1</v>
      </c>
      <c r="CO89" s="20">
        <v>0</v>
      </c>
      <c r="CP89" s="20">
        <v>0</v>
      </c>
      <c r="CQ89" s="20">
        <v>0</v>
      </c>
      <c r="CR89" s="20">
        <v>0</v>
      </c>
      <c r="CS89" s="20">
        <v>0</v>
      </c>
      <c r="CT89" s="20">
        <v>0</v>
      </c>
      <c r="CU89" s="20">
        <v>0</v>
      </c>
      <c r="CV89" s="20">
        <v>0</v>
      </c>
      <c r="CW89" s="20">
        <v>0</v>
      </c>
      <c r="CX89" s="20">
        <v>0</v>
      </c>
      <c r="CY89" s="20">
        <v>0</v>
      </c>
      <c r="CZ89" s="20">
        <f t="shared" si="75"/>
        <v>0</v>
      </c>
      <c r="DA89" s="20">
        <v>0</v>
      </c>
      <c r="DB89" s="20">
        <v>1</v>
      </c>
      <c r="DC89" s="20">
        <v>1</v>
      </c>
      <c r="DD89" s="20">
        <v>1</v>
      </c>
      <c r="DE89" s="20">
        <v>1</v>
      </c>
      <c r="DF89" s="20">
        <v>1</v>
      </c>
      <c r="DG89" s="20">
        <v>1</v>
      </c>
      <c r="DH89" s="20">
        <v>1</v>
      </c>
      <c r="DI89" s="20">
        <v>0</v>
      </c>
      <c r="DJ89" s="20">
        <v>1</v>
      </c>
      <c r="DK89" s="20">
        <v>1</v>
      </c>
      <c r="DL89" s="20">
        <f t="shared" si="76"/>
        <v>9</v>
      </c>
      <c r="DM89" s="20">
        <v>0</v>
      </c>
      <c r="DN89" s="20">
        <v>0</v>
      </c>
      <c r="DO89" s="20">
        <v>0</v>
      </c>
      <c r="DP89" s="20">
        <v>0</v>
      </c>
      <c r="DQ89" s="20">
        <v>0</v>
      </c>
      <c r="DR89" s="20">
        <v>0</v>
      </c>
      <c r="DS89" s="20">
        <v>1</v>
      </c>
      <c r="DT89" s="20">
        <v>0</v>
      </c>
      <c r="DU89" s="20">
        <v>0</v>
      </c>
      <c r="DV89" s="20">
        <v>0</v>
      </c>
      <c r="DW89" s="20">
        <v>0</v>
      </c>
      <c r="DX89" s="20">
        <f t="shared" si="77"/>
        <v>1</v>
      </c>
      <c r="DY89" s="20">
        <v>1</v>
      </c>
      <c r="DZ89" s="20">
        <v>0</v>
      </c>
      <c r="EA89" s="20">
        <v>1</v>
      </c>
      <c r="EB89" s="20">
        <v>0</v>
      </c>
      <c r="EC89" s="20">
        <v>1</v>
      </c>
      <c r="ED89" s="20">
        <v>1</v>
      </c>
      <c r="EE89" s="20">
        <v>0</v>
      </c>
      <c r="EF89" s="20">
        <v>1</v>
      </c>
      <c r="EG89" s="20">
        <v>1</v>
      </c>
      <c r="EH89" s="20">
        <v>1</v>
      </c>
      <c r="EI89" s="20">
        <v>1</v>
      </c>
      <c r="EJ89" s="20">
        <f t="shared" si="78"/>
        <v>8</v>
      </c>
      <c r="EK89" s="20">
        <v>0</v>
      </c>
      <c r="EL89" s="20">
        <v>0</v>
      </c>
      <c r="EM89" s="20">
        <v>0</v>
      </c>
      <c r="EN89" s="20">
        <v>0</v>
      </c>
      <c r="EO89" s="20">
        <v>0</v>
      </c>
      <c r="EP89" s="20">
        <v>0</v>
      </c>
      <c r="EQ89" s="20">
        <v>0</v>
      </c>
      <c r="ER89" s="20">
        <v>0</v>
      </c>
      <c r="ES89" s="20">
        <v>0</v>
      </c>
      <c r="ET89" s="20">
        <v>0</v>
      </c>
      <c r="EU89" s="20">
        <v>0</v>
      </c>
      <c r="EV89" s="20">
        <f t="shared" si="79"/>
        <v>0</v>
      </c>
      <c r="EW89" s="20">
        <v>0</v>
      </c>
      <c r="EX89" s="20">
        <v>0</v>
      </c>
      <c r="EY89" s="20">
        <v>1</v>
      </c>
      <c r="EZ89" s="20">
        <v>1</v>
      </c>
      <c r="FA89" s="20">
        <v>1</v>
      </c>
      <c r="FB89" s="20">
        <v>0</v>
      </c>
      <c r="FC89" s="20">
        <v>1</v>
      </c>
      <c r="FD89" s="20">
        <v>1</v>
      </c>
      <c r="FE89" s="20">
        <v>1</v>
      </c>
      <c r="FF89" s="20">
        <v>1</v>
      </c>
      <c r="FG89" s="20">
        <v>1</v>
      </c>
      <c r="FH89" s="20">
        <f t="shared" si="80"/>
        <v>8</v>
      </c>
      <c r="FI89" s="20">
        <v>0</v>
      </c>
      <c r="FJ89" s="20">
        <v>0</v>
      </c>
      <c r="FK89" s="20">
        <v>0</v>
      </c>
      <c r="FL89" s="20">
        <v>0</v>
      </c>
      <c r="FM89" s="20">
        <v>0</v>
      </c>
      <c r="FN89" s="20">
        <v>0</v>
      </c>
      <c r="FO89" s="20">
        <v>0</v>
      </c>
      <c r="FP89" s="20">
        <v>0</v>
      </c>
      <c r="FQ89" s="20">
        <v>0</v>
      </c>
      <c r="FR89" s="20">
        <v>0</v>
      </c>
      <c r="FS89" s="20">
        <v>0</v>
      </c>
      <c r="FT89" s="20">
        <f t="shared" si="81"/>
        <v>0</v>
      </c>
      <c r="FU89" s="20" t="s">
        <v>1074</v>
      </c>
      <c r="FV89" s="20">
        <f t="shared" si="82"/>
        <v>0</v>
      </c>
      <c r="FW89" s="20">
        <f t="shared" si="83"/>
        <v>0</v>
      </c>
      <c r="FX89" s="20">
        <f t="shared" si="84"/>
        <v>0</v>
      </c>
      <c r="FY89" s="20">
        <f t="shared" si="85"/>
        <v>0</v>
      </c>
      <c r="FZ89" s="20">
        <f t="shared" si="86"/>
        <v>0</v>
      </c>
      <c r="GA89" s="20">
        <f t="shared" si="87"/>
        <v>0</v>
      </c>
      <c r="GB89" s="20">
        <f t="shared" si="88"/>
        <v>0</v>
      </c>
      <c r="GC89" s="20">
        <f t="shared" si="89"/>
        <v>0</v>
      </c>
      <c r="GD89" s="20">
        <f t="shared" si="90"/>
        <v>0</v>
      </c>
      <c r="GE89" s="20">
        <f t="shared" si="91"/>
        <v>0</v>
      </c>
      <c r="GF89" s="20">
        <f t="shared" si="92"/>
        <v>0</v>
      </c>
      <c r="GG89" s="64">
        <f t="shared" si="93"/>
        <v>0</v>
      </c>
      <c r="GH89" s="20">
        <f t="shared" si="94"/>
        <v>1</v>
      </c>
      <c r="GI89" s="20">
        <f t="shared" si="95"/>
        <v>0</v>
      </c>
      <c r="GJ89" s="20">
        <f t="shared" si="96"/>
        <v>0</v>
      </c>
      <c r="GK89" s="20">
        <f t="shared" si="97"/>
        <v>0</v>
      </c>
      <c r="GL89" s="20">
        <f t="shared" si="98"/>
        <v>0</v>
      </c>
      <c r="GM89" s="20">
        <f t="shared" si="99"/>
        <v>0</v>
      </c>
      <c r="GN89" s="20">
        <f t="shared" si="100"/>
        <v>0</v>
      </c>
      <c r="GO89" s="20">
        <f t="shared" si="101"/>
        <v>0</v>
      </c>
      <c r="GP89" s="20">
        <f t="shared" si="102"/>
        <v>0</v>
      </c>
      <c r="GQ89" s="20">
        <f t="shared" si="103"/>
        <v>0</v>
      </c>
      <c r="GR89" s="20">
        <f t="shared" si="104"/>
        <v>0</v>
      </c>
      <c r="GS89" s="64">
        <f t="shared" si="105"/>
        <v>1</v>
      </c>
      <c r="GT89" s="20">
        <f t="shared" si="106"/>
        <v>1</v>
      </c>
      <c r="GU89" s="20">
        <f t="shared" si="107"/>
        <v>0</v>
      </c>
      <c r="GV89" s="20">
        <f t="shared" si="108"/>
        <v>0</v>
      </c>
      <c r="GW89" s="20">
        <f t="shared" si="109"/>
        <v>0</v>
      </c>
      <c r="GX89" s="20">
        <f t="shared" si="110"/>
        <v>0</v>
      </c>
      <c r="GY89" s="20">
        <f t="shared" si="111"/>
        <v>0</v>
      </c>
      <c r="GZ89" s="20">
        <f t="shared" si="112"/>
        <v>0</v>
      </c>
      <c r="HA89" s="20">
        <f t="shared" si="113"/>
        <v>0</v>
      </c>
      <c r="HB89" s="20">
        <f t="shared" si="114"/>
        <v>0</v>
      </c>
      <c r="HC89" s="20">
        <f t="shared" si="115"/>
        <v>0</v>
      </c>
      <c r="HD89" s="20">
        <f t="shared" si="116"/>
        <v>0</v>
      </c>
      <c r="HE89" s="64">
        <f t="shared" si="117"/>
        <v>1</v>
      </c>
      <c r="HF89" s="20">
        <f t="shared" si="118"/>
        <v>1</v>
      </c>
      <c r="HG89" s="20">
        <f t="shared" si="119"/>
        <v>0</v>
      </c>
      <c r="HH89" s="20">
        <f t="shared" si="120"/>
        <v>1</v>
      </c>
      <c r="HI89" s="20">
        <f t="shared" si="121"/>
        <v>0</v>
      </c>
      <c r="HJ89" s="20">
        <f t="shared" si="122"/>
        <v>1</v>
      </c>
      <c r="HK89" s="20">
        <f t="shared" si="123"/>
        <v>1</v>
      </c>
      <c r="HL89" s="20">
        <f t="shared" si="124"/>
        <v>1</v>
      </c>
      <c r="HM89" s="20">
        <f t="shared" si="125"/>
        <v>1</v>
      </c>
      <c r="HN89" s="20">
        <f t="shared" si="126"/>
        <v>1</v>
      </c>
      <c r="HO89" s="20">
        <f t="shared" si="127"/>
        <v>1</v>
      </c>
      <c r="HP89" s="20">
        <f t="shared" si="128"/>
        <v>1</v>
      </c>
      <c r="HQ89" s="64">
        <f t="shared" si="129"/>
        <v>9</v>
      </c>
      <c r="HR89" s="20" t="s">
        <v>1074</v>
      </c>
    </row>
    <row r="90" spans="1:226" ht="12.6" customHeight="1" x14ac:dyDescent="0.2">
      <c r="A90" s="20" t="s">
        <v>917</v>
      </c>
      <c r="B90" s="2" t="s">
        <v>140</v>
      </c>
      <c r="C90" s="2" t="s">
        <v>955</v>
      </c>
      <c r="D90" s="2" t="s">
        <v>1175</v>
      </c>
      <c r="E90" s="2" t="s">
        <v>844</v>
      </c>
      <c r="F90" s="2" t="s">
        <v>13</v>
      </c>
      <c r="G90" s="2" t="s">
        <v>1072</v>
      </c>
      <c r="H90" s="2">
        <v>7</v>
      </c>
      <c r="I90" s="2">
        <v>17</v>
      </c>
      <c r="J90" s="21">
        <v>2024</v>
      </c>
      <c r="K90" s="2" t="s">
        <v>246</v>
      </c>
      <c r="L90" s="2" t="s">
        <v>246</v>
      </c>
      <c r="M90" s="2" t="s">
        <v>246</v>
      </c>
      <c r="N90" s="2" t="s">
        <v>116</v>
      </c>
      <c r="O90" s="2" t="s">
        <v>116</v>
      </c>
      <c r="P90" s="2" t="s">
        <v>246</v>
      </c>
      <c r="Q90" s="2" t="s">
        <v>1237</v>
      </c>
      <c r="R90" s="2" t="s">
        <v>246</v>
      </c>
      <c r="S90" s="2" t="s">
        <v>1237</v>
      </c>
      <c r="T90" s="2" t="s">
        <v>246</v>
      </c>
      <c r="U90" s="2" t="s">
        <v>246</v>
      </c>
      <c r="V90" s="2" t="s">
        <v>246</v>
      </c>
      <c r="W90" s="2" t="s">
        <v>246</v>
      </c>
      <c r="X90" s="2" t="s">
        <v>1237</v>
      </c>
      <c r="Y90" s="2" t="s">
        <v>246</v>
      </c>
      <c r="Z90" s="2" t="s">
        <v>1237</v>
      </c>
      <c r="AA90" s="2" t="s">
        <v>246</v>
      </c>
      <c r="AB90" s="2" t="s">
        <v>246</v>
      </c>
      <c r="AC90" s="2" t="s">
        <v>246</v>
      </c>
      <c r="AD90" s="61">
        <v>0</v>
      </c>
      <c r="AE90" s="61">
        <v>0</v>
      </c>
      <c r="AF90" s="61">
        <v>0</v>
      </c>
      <c r="AG90" s="61">
        <v>36</v>
      </c>
      <c r="AH90" s="61">
        <v>9</v>
      </c>
      <c r="AI90" s="61">
        <v>55</v>
      </c>
      <c r="AJ90" s="61">
        <v>91</v>
      </c>
      <c r="AK90" s="61">
        <v>9</v>
      </c>
      <c r="AL90" s="61">
        <v>0</v>
      </c>
      <c r="AM90" s="61">
        <v>100</v>
      </c>
      <c r="AN90" s="61">
        <v>0</v>
      </c>
      <c r="AO90" s="62">
        <f t="shared" si="67"/>
        <v>0</v>
      </c>
      <c r="AP90" s="62">
        <f t="shared" si="68"/>
        <v>45</v>
      </c>
      <c r="AQ90" s="62">
        <f t="shared" si="69"/>
        <v>45</v>
      </c>
      <c r="AR90" s="62">
        <f t="shared" si="70"/>
        <v>100</v>
      </c>
      <c r="AS90" s="20">
        <v>0</v>
      </c>
      <c r="AT90" s="20">
        <v>0</v>
      </c>
      <c r="AU90" s="20">
        <v>0</v>
      </c>
      <c r="AV90" s="20">
        <v>0</v>
      </c>
      <c r="AW90" s="20">
        <v>0</v>
      </c>
      <c r="AX90" s="20">
        <v>0</v>
      </c>
      <c r="AY90" s="20">
        <v>0</v>
      </c>
      <c r="AZ90" s="20">
        <v>0</v>
      </c>
      <c r="BA90" s="20">
        <v>0</v>
      </c>
      <c r="BB90" s="20">
        <v>0</v>
      </c>
      <c r="BC90" s="20">
        <v>0</v>
      </c>
      <c r="BD90" s="20">
        <f t="shared" si="71"/>
        <v>0</v>
      </c>
      <c r="BE90" s="20">
        <v>0</v>
      </c>
      <c r="BF90" s="20">
        <v>0</v>
      </c>
      <c r="BG90" s="20">
        <v>0</v>
      </c>
      <c r="BH90" s="20">
        <v>0</v>
      </c>
      <c r="BI90" s="20">
        <v>0</v>
      </c>
      <c r="BJ90" s="20">
        <v>0</v>
      </c>
      <c r="BK90" s="20">
        <v>0</v>
      </c>
      <c r="BL90" s="20">
        <v>0</v>
      </c>
      <c r="BM90" s="20">
        <v>0</v>
      </c>
      <c r="BN90" s="20">
        <v>0</v>
      </c>
      <c r="BO90" s="20">
        <v>0</v>
      </c>
      <c r="BP90" s="20">
        <f t="shared" si="72"/>
        <v>0</v>
      </c>
      <c r="BQ90" s="20">
        <v>0</v>
      </c>
      <c r="BR90" s="20">
        <v>0</v>
      </c>
      <c r="BS90" s="20">
        <v>0</v>
      </c>
      <c r="BT90" s="20">
        <v>0</v>
      </c>
      <c r="BU90" s="20">
        <v>0</v>
      </c>
      <c r="BV90" s="20">
        <v>0</v>
      </c>
      <c r="BW90" s="20">
        <v>0</v>
      </c>
      <c r="BX90" s="20">
        <v>0</v>
      </c>
      <c r="BY90" s="20">
        <v>0</v>
      </c>
      <c r="BZ90" s="20">
        <v>0</v>
      </c>
      <c r="CA90" s="20">
        <v>0</v>
      </c>
      <c r="CB90" s="20">
        <f t="shared" si="73"/>
        <v>0</v>
      </c>
      <c r="CC90" s="20">
        <v>0</v>
      </c>
      <c r="CD90" s="20">
        <v>0</v>
      </c>
      <c r="CE90" s="20">
        <v>0</v>
      </c>
      <c r="CF90" s="20">
        <v>1</v>
      </c>
      <c r="CG90" s="20">
        <v>1</v>
      </c>
      <c r="CH90" s="20">
        <v>1</v>
      </c>
      <c r="CI90" s="20">
        <v>0</v>
      </c>
      <c r="CJ90" s="20">
        <v>0</v>
      </c>
      <c r="CK90" s="20">
        <v>0</v>
      </c>
      <c r="CL90" s="20">
        <v>1</v>
      </c>
      <c r="CM90" s="20">
        <v>0</v>
      </c>
      <c r="CN90" s="20">
        <f t="shared" si="74"/>
        <v>4</v>
      </c>
      <c r="CO90" s="20">
        <v>0</v>
      </c>
      <c r="CP90" s="20">
        <v>0</v>
      </c>
      <c r="CQ90" s="20">
        <v>0</v>
      </c>
      <c r="CR90" s="20">
        <v>0</v>
      </c>
      <c r="CS90" s="20">
        <v>0</v>
      </c>
      <c r="CT90" s="20">
        <v>0</v>
      </c>
      <c r="CU90" s="20">
        <v>0</v>
      </c>
      <c r="CV90" s="20">
        <v>1</v>
      </c>
      <c r="CW90" s="20">
        <v>0</v>
      </c>
      <c r="CX90" s="20">
        <v>0</v>
      </c>
      <c r="CY90" s="20">
        <v>0</v>
      </c>
      <c r="CZ90" s="20">
        <f t="shared" si="75"/>
        <v>1</v>
      </c>
      <c r="DA90" s="20">
        <v>0</v>
      </c>
      <c r="DB90" s="20">
        <v>1</v>
      </c>
      <c r="DC90" s="20">
        <v>1</v>
      </c>
      <c r="DD90" s="20">
        <v>1</v>
      </c>
      <c r="DE90" s="20">
        <v>0</v>
      </c>
      <c r="DF90" s="20">
        <v>0</v>
      </c>
      <c r="DG90" s="20">
        <v>0</v>
      </c>
      <c r="DH90" s="20">
        <v>0</v>
      </c>
      <c r="DI90" s="20">
        <v>1</v>
      </c>
      <c r="DJ90" s="20">
        <v>1</v>
      </c>
      <c r="DK90" s="20">
        <v>1</v>
      </c>
      <c r="DL90" s="20">
        <f t="shared" si="76"/>
        <v>6</v>
      </c>
      <c r="DM90" s="20">
        <v>1</v>
      </c>
      <c r="DN90" s="20">
        <v>1</v>
      </c>
      <c r="DO90" s="20">
        <v>1</v>
      </c>
      <c r="DP90" s="20">
        <v>0</v>
      </c>
      <c r="DQ90" s="20">
        <v>1</v>
      </c>
      <c r="DR90" s="20">
        <v>1</v>
      </c>
      <c r="DS90" s="20">
        <v>1</v>
      </c>
      <c r="DT90" s="20">
        <v>1</v>
      </c>
      <c r="DU90" s="20">
        <v>1</v>
      </c>
      <c r="DV90" s="20">
        <v>1</v>
      </c>
      <c r="DW90" s="20">
        <v>1</v>
      </c>
      <c r="DX90" s="20">
        <f t="shared" si="77"/>
        <v>10</v>
      </c>
      <c r="DY90" s="20">
        <v>0</v>
      </c>
      <c r="DZ90" s="20">
        <v>0</v>
      </c>
      <c r="EA90" s="20">
        <v>0</v>
      </c>
      <c r="EB90" s="20">
        <v>1</v>
      </c>
      <c r="EC90" s="20">
        <v>0</v>
      </c>
      <c r="ED90" s="20">
        <v>0</v>
      </c>
      <c r="EE90" s="20">
        <v>0</v>
      </c>
      <c r="EF90" s="20">
        <v>0</v>
      </c>
      <c r="EG90" s="20">
        <v>0</v>
      </c>
      <c r="EH90" s="20">
        <v>0</v>
      </c>
      <c r="EI90" s="20">
        <v>0</v>
      </c>
      <c r="EJ90" s="20">
        <f t="shared" si="78"/>
        <v>1</v>
      </c>
      <c r="EK90" s="20">
        <v>0</v>
      </c>
      <c r="EL90" s="20">
        <v>0</v>
      </c>
      <c r="EM90" s="20">
        <v>0</v>
      </c>
      <c r="EN90" s="20">
        <v>0</v>
      </c>
      <c r="EO90" s="20">
        <v>0</v>
      </c>
      <c r="EP90" s="20">
        <v>0</v>
      </c>
      <c r="EQ90" s="20">
        <v>0</v>
      </c>
      <c r="ER90" s="20">
        <v>0</v>
      </c>
      <c r="ES90" s="20">
        <v>0</v>
      </c>
      <c r="ET90" s="20">
        <v>0</v>
      </c>
      <c r="EU90" s="20">
        <v>0</v>
      </c>
      <c r="EV90" s="20">
        <f t="shared" si="79"/>
        <v>0</v>
      </c>
      <c r="EW90" s="20">
        <v>1</v>
      </c>
      <c r="EX90" s="20">
        <v>1</v>
      </c>
      <c r="EY90" s="20">
        <v>1</v>
      </c>
      <c r="EZ90" s="20">
        <v>1</v>
      </c>
      <c r="FA90" s="20">
        <v>1</v>
      </c>
      <c r="FB90" s="20">
        <v>1</v>
      </c>
      <c r="FC90" s="20">
        <v>1</v>
      </c>
      <c r="FD90" s="20">
        <v>1</v>
      </c>
      <c r="FE90" s="20">
        <v>1</v>
      </c>
      <c r="FF90" s="20">
        <v>1</v>
      </c>
      <c r="FG90" s="20">
        <v>1</v>
      </c>
      <c r="FH90" s="20">
        <f t="shared" si="80"/>
        <v>11</v>
      </c>
      <c r="FI90" s="20">
        <v>0</v>
      </c>
      <c r="FJ90" s="20">
        <v>0</v>
      </c>
      <c r="FK90" s="20">
        <v>0</v>
      </c>
      <c r="FL90" s="20">
        <v>0</v>
      </c>
      <c r="FM90" s="20">
        <v>0</v>
      </c>
      <c r="FN90" s="20">
        <v>0</v>
      </c>
      <c r="FO90" s="20">
        <v>0</v>
      </c>
      <c r="FP90" s="20">
        <v>0</v>
      </c>
      <c r="FQ90" s="20">
        <v>0</v>
      </c>
      <c r="FR90" s="20">
        <v>0</v>
      </c>
      <c r="FS90" s="20">
        <v>0</v>
      </c>
      <c r="FT90" s="20">
        <f t="shared" si="81"/>
        <v>0</v>
      </c>
      <c r="FU90" s="20" t="s">
        <v>1074</v>
      </c>
      <c r="FV90" s="20">
        <f t="shared" si="82"/>
        <v>0</v>
      </c>
      <c r="FW90" s="20">
        <f t="shared" si="83"/>
        <v>0</v>
      </c>
      <c r="FX90" s="20">
        <f t="shared" si="84"/>
        <v>0</v>
      </c>
      <c r="FY90" s="20">
        <f t="shared" si="85"/>
        <v>0</v>
      </c>
      <c r="FZ90" s="20">
        <f t="shared" si="86"/>
        <v>0</v>
      </c>
      <c r="GA90" s="20">
        <f t="shared" si="87"/>
        <v>0</v>
      </c>
      <c r="GB90" s="20">
        <f t="shared" si="88"/>
        <v>0</v>
      </c>
      <c r="GC90" s="20">
        <f t="shared" si="89"/>
        <v>0</v>
      </c>
      <c r="GD90" s="20">
        <f t="shared" si="90"/>
        <v>0</v>
      </c>
      <c r="GE90" s="20">
        <f t="shared" si="91"/>
        <v>0</v>
      </c>
      <c r="GF90" s="20">
        <f t="shared" si="92"/>
        <v>0</v>
      </c>
      <c r="GG90" s="64">
        <f t="shared" si="93"/>
        <v>0</v>
      </c>
      <c r="GH90" s="20">
        <f t="shared" si="94"/>
        <v>0</v>
      </c>
      <c r="GI90" s="20">
        <f t="shared" si="95"/>
        <v>0</v>
      </c>
      <c r="GJ90" s="20">
        <f t="shared" si="96"/>
        <v>0</v>
      </c>
      <c r="GK90" s="20">
        <f t="shared" si="97"/>
        <v>1</v>
      </c>
      <c r="GL90" s="20">
        <f t="shared" si="98"/>
        <v>1</v>
      </c>
      <c r="GM90" s="20">
        <f t="shared" si="99"/>
        <v>1</v>
      </c>
      <c r="GN90" s="20">
        <f t="shared" si="100"/>
        <v>0</v>
      </c>
      <c r="GO90" s="20">
        <f t="shared" si="101"/>
        <v>1</v>
      </c>
      <c r="GP90" s="20">
        <f t="shared" si="102"/>
        <v>0</v>
      </c>
      <c r="GQ90" s="20">
        <f t="shared" si="103"/>
        <v>1</v>
      </c>
      <c r="GR90" s="20">
        <f t="shared" si="104"/>
        <v>0</v>
      </c>
      <c r="GS90" s="64">
        <f t="shared" si="105"/>
        <v>5</v>
      </c>
      <c r="GT90" s="20">
        <f t="shared" si="106"/>
        <v>0</v>
      </c>
      <c r="GU90" s="20">
        <f t="shared" si="107"/>
        <v>0</v>
      </c>
      <c r="GV90" s="20">
        <f t="shared" si="108"/>
        <v>0</v>
      </c>
      <c r="GW90" s="20">
        <f t="shared" si="109"/>
        <v>1</v>
      </c>
      <c r="GX90" s="20">
        <f t="shared" si="110"/>
        <v>1</v>
      </c>
      <c r="GY90" s="20">
        <f t="shared" si="111"/>
        <v>1</v>
      </c>
      <c r="GZ90" s="20">
        <f t="shared" si="112"/>
        <v>0</v>
      </c>
      <c r="HA90" s="20">
        <f t="shared" si="113"/>
        <v>1</v>
      </c>
      <c r="HB90" s="20">
        <f t="shared" si="114"/>
        <v>0</v>
      </c>
      <c r="HC90" s="20">
        <f t="shared" si="115"/>
        <v>1</v>
      </c>
      <c r="HD90" s="20">
        <f t="shared" si="116"/>
        <v>0</v>
      </c>
      <c r="HE90" s="64">
        <f t="shared" si="117"/>
        <v>5</v>
      </c>
      <c r="HF90" s="20">
        <f t="shared" si="118"/>
        <v>1</v>
      </c>
      <c r="HG90" s="20">
        <f t="shared" si="119"/>
        <v>1</v>
      </c>
      <c r="HH90" s="20">
        <f t="shared" si="120"/>
        <v>1</v>
      </c>
      <c r="HI90" s="20">
        <f t="shared" si="121"/>
        <v>1</v>
      </c>
      <c r="HJ90" s="20">
        <f t="shared" si="122"/>
        <v>1</v>
      </c>
      <c r="HK90" s="20">
        <f t="shared" si="123"/>
        <v>1</v>
      </c>
      <c r="HL90" s="20">
        <f t="shared" si="124"/>
        <v>1</v>
      </c>
      <c r="HM90" s="20">
        <f t="shared" si="125"/>
        <v>1</v>
      </c>
      <c r="HN90" s="20">
        <f t="shared" si="126"/>
        <v>1</v>
      </c>
      <c r="HO90" s="20">
        <f t="shared" si="127"/>
        <v>1</v>
      </c>
      <c r="HP90" s="20">
        <f t="shared" si="128"/>
        <v>1</v>
      </c>
      <c r="HQ90" s="64">
        <f t="shared" si="129"/>
        <v>11</v>
      </c>
      <c r="HR90" s="20" t="s">
        <v>1074</v>
      </c>
    </row>
    <row r="91" spans="1:226" ht="12.6" customHeight="1" x14ac:dyDescent="0.2">
      <c r="A91" s="20" t="s">
        <v>917</v>
      </c>
      <c r="B91" s="2" t="s">
        <v>143</v>
      </c>
      <c r="C91" s="2" t="s">
        <v>956</v>
      </c>
      <c r="D91" s="2" t="s">
        <v>1110</v>
      </c>
      <c r="E91" s="2" t="s">
        <v>844</v>
      </c>
      <c r="F91" s="2" t="s">
        <v>13</v>
      </c>
      <c r="G91" s="2" t="s">
        <v>1072</v>
      </c>
      <c r="H91" s="2">
        <v>7</v>
      </c>
      <c r="I91" s="2">
        <v>15</v>
      </c>
      <c r="J91" s="21">
        <v>2024</v>
      </c>
      <c r="K91" s="2" t="s">
        <v>246</v>
      </c>
      <c r="L91" s="2" t="s">
        <v>246</v>
      </c>
      <c r="M91" s="2" t="s">
        <v>246</v>
      </c>
      <c r="N91" s="2" t="s">
        <v>246</v>
      </c>
      <c r="O91" s="2" t="s">
        <v>246</v>
      </c>
      <c r="P91" s="2" t="s">
        <v>116</v>
      </c>
      <c r="Q91" s="2" t="s">
        <v>1236</v>
      </c>
      <c r="R91" s="2" t="s">
        <v>246</v>
      </c>
      <c r="S91" s="2" t="s">
        <v>1237</v>
      </c>
      <c r="T91" s="2" t="s">
        <v>246</v>
      </c>
      <c r="U91" s="2" t="s">
        <v>246</v>
      </c>
      <c r="V91" s="2" t="s">
        <v>246</v>
      </c>
      <c r="W91" s="2" t="s">
        <v>246</v>
      </c>
      <c r="X91" s="2" t="s">
        <v>1237</v>
      </c>
      <c r="Y91" s="2" t="s">
        <v>246</v>
      </c>
      <c r="Z91" s="2" t="s">
        <v>1237</v>
      </c>
      <c r="AA91" s="2" t="s">
        <v>246</v>
      </c>
      <c r="AB91" s="2" t="s">
        <v>246</v>
      </c>
      <c r="AC91" s="2" t="s">
        <v>246</v>
      </c>
      <c r="AD91" s="61">
        <v>0</v>
      </c>
      <c r="AE91" s="61">
        <v>0</v>
      </c>
      <c r="AF91" s="61">
        <v>0</v>
      </c>
      <c r="AG91" s="61">
        <v>0</v>
      </c>
      <c r="AH91" s="61">
        <v>0</v>
      </c>
      <c r="AI91" s="61">
        <v>73</v>
      </c>
      <c r="AJ91" s="61">
        <v>0</v>
      </c>
      <c r="AK91" s="61">
        <v>55</v>
      </c>
      <c r="AL91" s="61">
        <v>0</v>
      </c>
      <c r="AM91" s="61">
        <v>82</v>
      </c>
      <c r="AN91" s="61">
        <v>0</v>
      </c>
      <c r="AO91" s="62">
        <f t="shared" si="67"/>
        <v>0</v>
      </c>
      <c r="AP91" s="62">
        <f t="shared" si="68"/>
        <v>0</v>
      </c>
      <c r="AQ91" s="62">
        <f t="shared" si="69"/>
        <v>0</v>
      </c>
      <c r="AR91" s="62">
        <f t="shared" si="70"/>
        <v>55</v>
      </c>
      <c r="AS91" s="20">
        <v>0</v>
      </c>
      <c r="AT91" s="20">
        <v>0</v>
      </c>
      <c r="AU91" s="20">
        <v>0</v>
      </c>
      <c r="AV91" s="20">
        <v>0</v>
      </c>
      <c r="AW91" s="20">
        <v>0</v>
      </c>
      <c r="AX91" s="20">
        <v>0</v>
      </c>
      <c r="AY91" s="20">
        <v>0</v>
      </c>
      <c r="AZ91" s="20">
        <v>0</v>
      </c>
      <c r="BA91" s="20">
        <v>0</v>
      </c>
      <c r="BB91" s="20">
        <v>0</v>
      </c>
      <c r="BC91" s="20">
        <v>0</v>
      </c>
      <c r="BD91" s="20">
        <f t="shared" si="71"/>
        <v>0</v>
      </c>
      <c r="BE91" s="20">
        <v>0</v>
      </c>
      <c r="BF91" s="20">
        <v>0</v>
      </c>
      <c r="BG91" s="20">
        <v>0</v>
      </c>
      <c r="BH91" s="20">
        <v>0</v>
      </c>
      <c r="BI91" s="20">
        <v>0</v>
      </c>
      <c r="BJ91" s="20">
        <v>0</v>
      </c>
      <c r="BK91" s="20">
        <v>0</v>
      </c>
      <c r="BL91" s="20">
        <v>0</v>
      </c>
      <c r="BM91" s="20">
        <v>0</v>
      </c>
      <c r="BN91" s="20">
        <v>0</v>
      </c>
      <c r="BO91" s="20">
        <v>0</v>
      </c>
      <c r="BP91" s="20">
        <f t="shared" si="72"/>
        <v>0</v>
      </c>
      <c r="BQ91" s="20">
        <v>0</v>
      </c>
      <c r="BR91" s="20">
        <v>0</v>
      </c>
      <c r="BS91" s="20">
        <v>0</v>
      </c>
      <c r="BT91" s="20">
        <v>0</v>
      </c>
      <c r="BU91" s="20">
        <v>0</v>
      </c>
      <c r="BV91" s="20">
        <v>0</v>
      </c>
      <c r="BW91" s="20">
        <v>0</v>
      </c>
      <c r="BX91" s="20">
        <v>0</v>
      </c>
      <c r="BY91" s="20">
        <v>0</v>
      </c>
      <c r="BZ91" s="20">
        <v>0</v>
      </c>
      <c r="CA91" s="20">
        <v>0</v>
      </c>
      <c r="CB91" s="20">
        <f t="shared" si="73"/>
        <v>0</v>
      </c>
      <c r="CC91" s="20">
        <v>0</v>
      </c>
      <c r="CD91" s="20">
        <v>0</v>
      </c>
      <c r="CE91" s="20">
        <v>0</v>
      </c>
      <c r="CF91" s="20">
        <v>0</v>
      </c>
      <c r="CG91" s="20">
        <v>0</v>
      </c>
      <c r="CH91" s="20">
        <v>0</v>
      </c>
      <c r="CI91" s="20">
        <v>0</v>
      </c>
      <c r="CJ91" s="20">
        <v>0</v>
      </c>
      <c r="CK91" s="20">
        <v>0</v>
      </c>
      <c r="CL91" s="20">
        <v>0</v>
      </c>
      <c r="CM91" s="20">
        <v>0</v>
      </c>
      <c r="CN91" s="20">
        <f t="shared" si="74"/>
        <v>0</v>
      </c>
      <c r="CO91" s="20">
        <v>0</v>
      </c>
      <c r="CP91" s="20">
        <v>0</v>
      </c>
      <c r="CQ91" s="20">
        <v>0</v>
      </c>
      <c r="CR91" s="20">
        <v>0</v>
      </c>
      <c r="CS91" s="20">
        <v>0</v>
      </c>
      <c r="CT91" s="20">
        <v>0</v>
      </c>
      <c r="CU91" s="20">
        <v>0</v>
      </c>
      <c r="CV91" s="20">
        <v>0</v>
      </c>
      <c r="CW91" s="20">
        <v>0</v>
      </c>
      <c r="CX91" s="20">
        <v>0</v>
      </c>
      <c r="CY91" s="20">
        <v>0</v>
      </c>
      <c r="CZ91" s="20">
        <f t="shared" si="75"/>
        <v>0</v>
      </c>
      <c r="DA91" s="20">
        <v>1</v>
      </c>
      <c r="DB91" s="20">
        <v>0</v>
      </c>
      <c r="DC91" s="20">
        <v>1</v>
      </c>
      <c r="DD91" s="20">
        <v>0</v>
      </c>
      <c r="DE91" s="20">
        <v>1</v>
      </c>
      <c r="DF91" s="20">
        <v>0</v>
      </c>
      <c r="DG91" s="20">
        <v>1</v>
      </c>
      <c r="DH91" s="20">
        <v>1</v>
      </c>
      <c r="DI91" s="20">
        <v>1</v>
      </c>
      <c r="DJ91" s="20">
        <v>1</v>
      </c>
      <c r="DK91" s="20">
        <v>1</v>
      </c>
      <c r="DL91" s="20">
        <f t="shared" si="76"/>
        <v>8</v>
      </c>
      <c r="DM91" s="20">
        <v>0</v>
      </c>
      <c r="DN91" s="20">
        <v>0</v>
      </c>
      <c r="DO91" s="20">
        <v>0</v>
      </c>
      <c r="DP91" s="20">
        <v>0</v>
      </c>
      <c r="DQ91" s="20">
        <v>0</v>
      </c>
      <c r="DR91" s="20">
        <v>0</v>
      </c>
      <c r="DS91" s="20">
        <v>0</v>
      </c>
      <c r="DT91" s="20">
        <v>0</v>
      </c>
      <c r="DU91" s="20">
        <v>0</v>
      </c>
      <c r="DV91" s="20">
        <v>0</v>
      </c>
      <c r="DW91" s="20">
        <v>0</v>
      </c>
      <c r="DX91" s="20">
        <f t="shared" si="77"/>
        <v>0</v>
      </c>
      <c r="DY91" s="20">
        <v>0</v>
      </c>
      <c r="DZ91" s="20">
        <v>1</v>
      </c>
      <c r="EA91" s="20">
        <v>1</v>
      </c>
      <c r="EB91" s="20">
        <v>0</v>
      </c>
      <c r="EC91" s="20">
        <v>0</v>
      </c>
      <c r="ED91" s="20">
        <v>1</v>
      </c>
      <c r="EE91" s="20">
        <v>1</v>
      </c>
      <c r="EF91" s="20">
        <v>0</v>
      </c>
      <c r="EG91" s="20">
        <v>0</v>
      </c>
      <c r="EH91" s="20">
        <v>1</v>
      </c>
      <c r="EI91" s="20">
        <v>1</v>
      </c>
      <c r="EJ91" s="20">
        <f t="shared" si="78"/>
        <v>6</v>
      </c>
      <c r="EK91" s="20">
        <v>0</v>
      </c>
      <c r="EL91" s="20">
        <v>0</v>
      </c>
      <c r="EM91" s="20">
        <v>0</v>
      </c>
      <c r="EN91" s="20">
        <v>0</v>
      </c>
      <c r="EO91" s="20">
        <v>0</v>
      </c>
      <c r="EP91" s="20">
        <v>0</v>
      </c>
      <c r="EQ91" s="20">
        <v>0</v>
      </c>
      <c r="ER91" s="20">
        <v>0</v>
      </c>
      <c r="ES91" s="20">
        <v>0</v>
      </c>
      <c r="ET91" s="20">
        <v>0</v>
      </c>
      <c r="EU91" s="20">
        <v>0</v>
      </c>
      <c r="EV91" s="20">
        <f t="shared" si="79"/>
        <v>0</v>
      </c>
      <c r="EW91" s="20">
        <v>1</v>
      </c>
      <c r="EX91" s="20">
        <v>1</v>
      </c>
      <c r="EY91" s="20">
        <v>1</v>
      </c>
      <c r="EZ91" s="20">
        <v>1</v>
      </c>
      <c r="FA91" s="20">
        <v>1</v>
      </c>
      <c r="FB91" s="20">
        <v>0</v>
      </c>
      <c r="FC91" s="20">
        <v>1</v>
      </c>
      <c r="FD91" s="20">
        <v>0</v>
      </c>
      <c r="FE91" s="20">
        <v>1</v>
      </c>
      <c r="FF91" s="20">
        <v>1</v>
      </c>
      <c r="FG91" s="20">
        <v>1</v>
      </c>
      <c r="FH91" s="20">
        <f t="shared" si="80"/>
        <v>9</v>
      </c>
      <c r="FI91" s="20">
        <v>0</v>
      </c>
      <c r="FJ91" s="20">
        <v>0</v>
      </c>
      <c r="FK91" s="20">
        <v>0</v>
      </c>
      <c r="FL91" s="20">
        <v>0</v>
      </c>
      <c r="FM91" s="20">
        <v>0</v>
      </c>
      <c r="FN91" s="20">
        <v>0</v>
      </c>
      <c r="FO91" s="20">
        <v>0</v>
      </c>
      <c r="FP91" s="20">
        <v>0</v>
      </c>
      <c r="FQ91" s="20">
        <v>0</v>
      </c>
      <c r="FR91" s="20">
        <v>0</v>
      </c>
      <c r="FS91" s="20">
        <v>0</v>
      </c>
      <c r="FT91" s="20">
        <f t="shared" si="81"/>
        <v>0</v>
      </c>
      <c r="FU91" s="20" t="s">
        <v>1074</v>
      </c>
      <c r="FV91" s="20">
        <f t="shared" si="82"/>
        <v>0</v>
      </c>
      <c r="FW91" s="20">
        <f t="shared" si="83"/>
        <v>0</v>
      </c>
      <c r="FX91" s="20">
        <f t="shared" si="84"/>
        <v>0</v>
      </c>
      <c r="FY91" s="20">
        <f t="shared" si="85"/>
        <v>0</v>
      </c>
      <c r="FZ91" s="20">
        <f t="shared" si="86"/>
        <v>0</v>
      </c>
      <c r="GA91" s="20">
        <f t="shared" si="87"/>
        <v>0</v>
      </c>
      <c r="GB91" s="20">
        <f t="shared" si="88"/>
        <v>0</v>
      </c>
      <c r="GC91" s="20">
        <f t="shared" si="89"/>
        <v>0</v>
      </c>
      <c r="GD91" s="20">
        <f t="shared" si="90"/>
        <v>0</v>
      </c>
      <c r="GE91" s="20">
        <f t="shared" si="91"/>
        <v>0</v>
      </c>
      <c r="GF91" s="20">
        <f t="shared" si="92"/>
        <v>0</v>
      </c>
      <c r="GG91" s="64">
        <f t="shared" si="93"/>
        <v>0</v>
      </c>
      <c r="GH91" s="20">
        <f t="shared" si="94"/>
        <v>0</v>
      </c>
      <c r="GI91" s="20">
        <f t="shared" si="95"/>
        <v>0</v>
      </c>
      <c r="GJ91" s="20">
        <f t="shared" si="96"/>
        <v>0</v>
      </c>
      <c r="GK91" s="20">
        <f t="shared" si="97"/>
        <v>0</v>
      </c>
      <c r="GL91" s="20">
        <f t="shared" si="98"/>
        <v>0</v>
      </c>
      <c r="GM91" s="20">
        <f t="shared" si="99"/>
        <v>0</v>
      </c>
      <c r="GN91" s="20">
        <f t="shared" si="100"/>
        <v>0</v>
      </c>
      <c r="GO91" s="20">
        <f t="shared" si="101"/>
        <v>0</v>
      </c>
      <c r="GP91" s="20">
        <f t="shared" si="102"/>
        <v>0</v>
      </c>
      <c r="GQ91" s="20">
        <f t="shared" si="103"/>
        <v>0</v>
      </c>
      <c r="GR91" s="20">
        <f t="shared" si="104"/>
        <v>0</v>
      </c>
      <c r="GS91" s="64">
        <f t="shared" si="105"/>
        <v>0</v>
      </c>
      <c r="GT91" s="20">
        <f t="shared" si="106"/>
        <v>0</v>
      </c>
      <c r="GU91" s="20">
        <f t="shared" si="107"/>
        <v>0</v>
      </c>
      <c r="GV91" s="20">
        <f t="shared" si="108"/>
        <v>0</v>
      </c>
      <c r="GW91" s="20">
        <f t="shared" si="109"/>
        <v>0</v>
      </c>
      <c r="GX91" s="20">
        <f t="shared" si="110"/>
        <v>0</v>
      </c>
      <c r="GY91" s="20">
        <f t="shared" si="111"/>
        <v>0</v>
      </c>
      <c r="GZ91" s="20">
        <f t="shared" si="112"/>
        <v>0</v>
      </c>
      <c r="HA91" s="20">
        <f t="shared" si="113"/>
        <v>0</v>
      </c>
      <c r="HB91" s="20">
        <f t="shared" si="114"/>
        <v>0</v>
      </c>
      <c r="HC91" s="20">
        <f t="shared" si="115"/>
        <v>0</v>
      </c>
      <c r="HD91" s="20">
        <f t="shared" si="116"/>
        <v>0</v>
      </c>
      <c r="HE91" s="64">
        <f t="shared" si="117"/>
        <v>0</v>
      </c>
      <c r="HF91" s="20">
        <f t="shared" si="118"/>
        <v>0</v>
      </c>
      <c r="HG91" s="20">
        <f t="shared" si="119"/>
        <v>1</v>
      </c>
      <c r="HH91" s="20">
        <f t="shared" si="120"/>
        <v>1</v>
      </c>
      <c r="HI91" s="20">
        <f t="shared" si="121"/>
        <v>0</v>
      </c>
      <c r="HJ91" s="20">
        <f t="shared" si="122"/>
        <v>0</v>
      </c>
      <c r="HK91" s="20">
        <f t="shared" si="123"/>
        <v>1</v>
      </c>
      <c r="HL91" s="20">
        <f t="shared" si="124"/>
        <v>1</v>
      </c>
      <c r="HM91" s="20">
        <f t="shared" si="125"/>
        <v>0</v>
      </c>
      <c r="HN91" s="20">
        <f t="shared" si="126"/>
        <v>0</v>
      </c>
      <c r="HO91" s="20">
        <f t="shared" si="127"/>
        <v>1</v>
      </c>
      <c r="HP91" s="20">
        <f t="shared" si="128"/>
        <v>1</v>
      </c>
      <c r="HQ91" s="64">
        <f t="shared" si="129"/>
        <v>6</v>
      </c>
      <c r="HR91" s="20" t="s">
        <v>1074</v>
      </c>
    </row>
    <row r="92" spans="1:226" ht="12.6" customHeight="1" x14ac:dyDescent="0.2">
      <c r="A92" s="20" t="s">
        <v>917</v>
      </c>
      <c r="B92" s="2" t="s">
        <v>138</v>
      </c>
      <c r="C92" s="2" t="s">
        <v>957</v>
      </c>
      <c r="D92" s="2" t="s">
        <v>1174</v>
      </c>
      <c r="E92" s="2" t="s">
        <v>844</v>
      </c>
      <c r="F92" s="2" t="s">
        <v>13</v>
      </c>
      <c r="G92" s="2" t="s">
        <v>1072</v>
      </c>
      <c r="H92" s="2">
        <v>7</v>
      </c>
      <c r="I92" s="2">
        <v>24</v>
      </c>
      <c r="J92" s="21">
        <v>2024</v>
      </c>
      <c r="K92" s="2" t="s">
        <v>246</v>
      </c>
      <c r="L92" s="2" t="s">
        <v>246</v>
      </c>
      <c r="M92" s="2" t="s">
        <v>246</v>
      </c>
      <c r="N92" s="2" t="s">
        <v>246</v>
      </c>
      <c r="O92" s="2" t="s">
        <v>246</v>
      </c>
      <c r="P92" s="2" t="s">
        <v>246</v>
      </c>
      <c r="Q92" s="2" t="s">
        <v>1237</v>
      </c>
      <c r="R92" s="2" t="s">
        <v>116</v>
      </c>
      <c r="S92" s="2" t="s">
        <v>1239</v>
      </c>
      <c r="T92" s="2" t="s">
        <v>246</v>
      </c>
      <c r="U92" s="2" t="s">
        <v>246</v>
      </c>
      <c r="V92" s="2" t="s">
        <v>246</v>
      </c>
      <c r="W92" s="2" t="s">
        <v>246</v>
      </c>
      <c r="X92" s="2" t="s">
        <v>1237</v>
      </c>
      <c r="Y92" s="2" t="s">
        <v>116</v>
      </c>
      <c r="Z92" s="2" t="s">
        <v>1239</v>
      </c>
      <c r="AA92" s="2" t="s">
        <v>246</v>
      </c>
      <c r="AB92" s="2" t="s">
        <v>246</v>
      </c>
      <c r="AC92" s="2" t="s">
        <v>246</v>
      </c>
      <c r="AD92" s="61">
        <v>0</v>
      </c>
      <c r="AE92" s="61">
        <v>0</v>
      </c>
      <c r="AF92" s="61">
        <v>0</v>
      </c>
      <c r="AG92" s="61">
        <v>0</v>
      </c>
      <c r="AH92" s="61">
        <v>0</v>
      </c>
      <c r="AI92" s="61">
        <v>100</v>
      </c>
      <c r="AJ92" s="61">
        <v>18</v>
      </c>
      <c r="AK92" s="61">
        <v>0</v>
      </c>
      <c r="AL92" s="61">
        <v>0</v>
      </c>
      <c r="AM92" s="61">
        <v>64</v>
      </c>
      <c r="AN92" s="61">
        <v>36</v>
      </c>
      <c r="AO92" s="62">
        <f t="shared" si="67"/>
        <v>0</v>
      </c>
      <c r="AP92" s="62">
        <f t="shared" si="68"/>
        <v>0</v>
      </c>
      <c r="AQ92" s="62">
        <f t="shared" si="69"/>
        <v>0</v>
      </c>
      <c r="AR92" s="62">
        <f t="shared" si="70"/>
        <v>18</v>
      </c>
      <c r="AS92" s="20">
        <v>0</v>
      </c>
      <c r="AT92" s="20">
        <v>0</v>
      </c>
      <c r="AU92" s="20">
        <v>0</v>
      </c>
      <c r="AV92" s="20">
        <v>0</v>
      </c>
      <c r="AW92" s="20">
        <v>0</v>
      </c>
      <c r="AX92" s="20">
        <v>0</v>
      </c>
      <c r="AY92" s="20">
        <v>0</v>
      </c>
      <c r="AZ92" s="20">
        <v>0</v>
      </c>
      <c r="BA92" s="20">
        <v>0</v>
      </c>
      <c r="BB92" s="20">
        <v>0</v>
      </c>
      <c r="BC92" s="20">
        <v>0</v>
      </c>
      <c r="BD92" s="20">
        <f t="shared" si="71"/>
        <v>0</v>
      </c>
      <c r="BE92" s="20">
        <v>0</v>
      </c>
      <c r="BF92" s="20">
        <v>0</v>
      </c>
      <c r="BG92" s="20">
        <v>0</v>
      </c>
      <c r="BH92" s="20">
        <v>0</v>
      </c>
      <c r="BI92" s="20">
        <v>0</v>
      </c>
      <c r="BJ92" s="20">
        <v>0</v>
      </c>
      <c r="BK92" s="20">
        <v>0</v>
      </c>
      <c r="BL92" s="20">
        <v>0</v>
      </c>
      <c r="BM92" s="20">
        <v>0</v>
      </c>
      <c r="BN92" s="20">
        <v>0</v>
      </c>
      <c r="BO92" s="20">
        <v>0</v>
      </c>
      <c r="BP92" s="20">
        <f t="shared" si="72"/>
        <v>0</v>
      </c>
      <c r="BQ92" s="20">
        <v>0</v>
      </c>
      <c r="BR92" s="20">
        <v>0</v>
      </c>
      <c r="BS92" s="20">
        <v>0</v>
      </c>
      <c r="BT92" s="20">
        <v>0</v>
      </c>
      <c r="BU92" s="20">
        <v>0</v>
      </c>
      <c r="BV92" s="20">
        <v>0</v>
      </c>
      <c r="BW92" s="20">
        <v>0</v>
      </c>
      <c r="BX92" s="20">
        <v>0</v>
      </c>
      <c r="BY92" s="20">
        <v>0</v>
      </c>
      <c r="BZ92" s="20">
        <v>0</v>
      </c>
      <c r="CA92" s="20">
        <v>0</v>
      </c>
      <c r="CB92" s="20">
        <f t="shared" si="73"/>
        <v>0</v>
      </c>
      <c r="CC92" s="20">
        <v>0</v>
      </c>
      <c r="CD92" s="20">
        <v>0</v>
      </c>
      <c r="CE92" s="20">
        <v>0</v>
      </c>
      <c r="CF92" s="20">
        <v>0</v>
      </c>
      <c r="CG92" s="20">
        <v>0</v>
      </c>
      <c r="CH92" s="20">
        <v>0</v>
      </c>
      <c r="CI92" s="20">
        <v>0</v>
      </c>
      <c r="CJ92" s="20">
        <v>0</v>
      </c>
      <c r="CK92" s="20">
        <v>0</v>
      </c>
      <c r="CL92" s="20">
        <v>0</v>
      </c>
      <c r="CM92" s="20">
        <v>0</v>
      </c>
      <c r="CN92" s="20">
        <f t="shared" si="74"/>
        <v>0</v>
      </c>
      <c r="CO92" s="20">
        <v>0</v>
      </c>
      <c r="CP92" s="20">
        <v>0</v>
      </c>
      <c r="CQ92" s="20">
        <v>0</v>
      </c>
      <c r="CR92" s="20">
        <v>0</v>
      </c>
      <c r="CS92" s="20">
        <v>0</v>
      </c>
      <c r="CT92" s="20">
        <v>0</v>
      </c>
      <c r="CU92" s="20">
        <v>0</v>
      </c>
      <c r="CV92" s="20">
        <v>0</v>
      </c>
      <c r="CW92" s="20">
        <v>0</v>
      </c>
      <c r="CX92" s="20">
        <v>0</v>
      </c>
      <c r="CY92" s="20">
        <v>0</v>
      </c>
      <c r="CZ92" s="20">
        <f t="shared" si="75"/>
        <v>0</v>
      </c>
      <c r="DA92" s="20">
        <v>1</v>
      </c>
      <c r="DB92" s="20">
        <v>1</v>
      </c>
      <c r="DC92" s="20">
        <v>1</v>
      </c>
      <c r="DD92" s="20">
        <v>1</v>
      </c>
      <c r="DE92" s="20">
        <v>1</v>
      </c>
      <c r="DF92" s="20">
        <v>1</v>
      </c>
      <c r="DG92" s="20">
        <v>1</v>
      </c>
      <c r="DH92" s="20">
        <v>1</v>
      </c>
      <c r="DI92" s="20">
        <v>1</v>
      </c>
      <c r="DJ92" s="20">
        <v>1</v>
      </c>
      <c r="DK92" s="20">
        <v>1</v>
      </c>
      <c r="DL92" s="20">
        <f t="shared" si="76"/>
        <v>11</v>
      </c>
      <c r="DM92" s="20">
        <v>0</v>
      </c>
      <c r="DN92" s="20">
        <v>0</v>
      </c>
      <c r="DO92" s="20">
        <v>0</v>
      </c>
      <c r="DP92" s="20">
        <v>0</v>
      </c>
      <c r="DQ92" s="20">
        <v>1</v>
      </c>
      <c r="DR92" s="20">
        <v>0</v>
      </c>
      <c r="DS92" s="20">
        <v>1</v>
      </c>
      <c r="DT92" s="20">
        <v>0</v>
      </c>
      <c r="DU92" s="20">
        <v>0</v>
      </c>
      <c r="DV92" s="20">
        <v>0</v>
      </c>
      <c r="DW92" s="20">
        <v>0</v>
      </c>
      <c r="DX92" s="20">
        <f t="shared" si="77"/>
        <v>2</v>
      </c>
      <c r="DY92" s="20">
        <v>0</v>
      </c>
      <c r="DZ92" s="20">
        <v>0</v>
      </c>
      <c r="EA92" s="20">
        <v>0</v>
      </c>
      <c r="EB92" s="20">
        <v>0</v>
      </c>
      <c r="EC92" s="20">
        <v>0</v>
      </c>
      <c r="ED92" s="20">
        <v>0</v>
      </c>
      <c r="EE92" s="20">
        <v>0</v>
      </c>
      <c r="EF92" s="20">
        <v>0</v>
      </c>
      <c r="EG92" s="20">
        <v>0</v>
      </c>
      <c r="EH92" s="20">
        <v>0</v>
      </c>
      <c r="EI92" s="20">
        <v>0</v>
      </c>
      <c r="EJ92" s="20">
        <f t="shared" si="78"/>
        <v>0</v>
      </c>
      <c r="EK92" s="20">
        <v>0</v>
      </c>
      <c r="EL92" s="20">
        <v>0</v>
      </c>
      <c r="EM92" s="20">
        <v>0</v>
      </c>
      <c r="EN92" s="20">
        <v>0</v>
      </c>
      <c r="EO92" s="20">
        <v>0</v>
      </c>
      <c r="EP92" s="20">
        <v>0</v>
      </c>
      <c r="EQ92" s="20">
        <v>0</v>
      </c>
      <c r="ER92" s="20">
        <v>0</v>
      </c>
      <c r="ES92" s="20">
        <v>0</v>
      </c>
      <c r="ET92" s="20">
        <v>0</v>
      </c>
      <c r="EU92" s="20">
        <v>0</v>
      </c>
      <c r="EV92" s="20">
        <f t="shared" si="79"/>
        <v>0</v>
      </c>
      <c r="EW92" s="20">
        <v>1</v>
      </c>
      <c r="EX92" s="20">
        <v>0</v>
      </c>
      <c r="EY92" s="20">
        <v>0</v>
      </c>
      <c r="EZ92" s="20">
        <v>1</v>
      </c>
      <c r="FA92" s="20">
        <v>1</v>
      </c>
      <c r="FB92" s="20">
        <v>1</v>
      </c>
      <c r="FC92" s="20">
        <v>1</v>
      </c>
      <c r="FD92" s="20">
        <v>1</v>
      </c>
      <c r="FE92" s="20">
        <v>0</v>
      </c>
      <c r="FF92" s="20">
        <v>0</v>
      </c>
      <c r="FG92" s="20">
        <v>1</v>
      </c>
      <c r="FH92" s="20">
        <f t="shared" si="80"/>
        <v>7</v>
      </c>
      <c r="FI92" s="20">
        <v>0</v>
      </c>
      <c r="FJ92" s="20">
        <v>1</v>
      </c>
      <c r="FK92" s="20">
        <v>1</v>
      </c>
      <c r="FL92" s="20">
        <v>0</v>
      </c>
      <c r="FM92" s="20">
        <v>0</v>
      </c>
      <c r="FN92" s="20">
        <v>0</v>
      </c>
      <c r="FO92" s="20">
        <v>0</v>
      </c>
      <c r="FP92" s="20">
        <v>0</v>
      </c>
      <c r="FQ92" s="20">
        <v>1</v>
      </c>
      <c r="FR92" s="20">
        <v>1</v>
      </c>
      <c r="FS92" s="20">
        <v>0</v>
      </c>
      <c r="FT92" s="20">
        <f t="shared" si="81"/>
        <v>4</v>
      </c>
      <c r="FU92" s="20" t="s">
        <v>1074</v>
      </c>
      <c r="FV92" s="20">
        <f t="shared" si="82"/>
        <v>0</v>
      </c>
      <c r="FW92" s="20">
        <f t="shared" si="83"/>
        <v>0</v>
      </c>
      <c r="FX92" s="20">
        <f t="shared" si="84"/>
        <v>0</v>
      </c>
      <c r="FY92" s="20">
        <f t="shared" si="85"/>
        <v>0</v>
      </c>
      <c r="FZ92" s="20">
        <f t="shared" si="86"/>
        <v>0</v>
      </c>
      <c r="GA92" s="20">
        <f t="shared" si="87"/>
        <v>0</v>
      </c>
      <c r="GB92" s="20">
        <f t="shared" si="88"/>
        <v>0</v>
      </c>
      <c r="GC92" s="20">
        <f t="shared" si="89"/>
        <v>0</v>
      </c>
      <c r="GD92" s="20">
        <f t="shared" si="90"/>
        <v>0</v>
      </c>
      <c r="GE92" s="20">
        <f t="shared" si="91"/>
        <v>0</v>
      </c>
      <c r="GF92" s="20">
        <f t="shared" si="92"/>
        <v>0</v>
      </c>
      <c r="GG92" s="64">
        <f t="shared" si="93"/>
        <v>0</v>
      </c>
      <c r="GH92" s="20">
        <f t="shared" si="94"/>
        <v>0</v>
      </c>
      <c r="GI92" s="20">
        <f t="shared" si="95"/>
        <v>0</v>
      </c>
      <c r="GJ92" s="20">
        <f t="shared" si="96"/>
        <v>0</v>
      </c>
      <c r="GK92" s="20">
        <f t="shared" si="97"/>
        <v>0</v>
      </c>
      <c r="GL92" s="20">
        <f t="shared" si="98"/>
        <v>0</v>
      </c>
      <c r="GM92" s="20">
        <f t="shared" si="99"/>
        <v>0</v>
      </c>
      <c r="GN92" s="20">
        <f t="shared" si="100"/>
        <v>0</v>
      </c>
      <c r="GO92" s="20">
        <f t="shared" si="101"/>
        <v>0</v>
      </c>
      <c r="GP92" s="20">
        <f t="shared" si="102"/>
        <v>0</v>
      </c>
      <c r="GQ92" s="20">
        <f t="shared" si="103"/>
        <v>0</v>
      </c>
      <c r="GR92" s="20">
        <f t="shared" si="104"/>
        <v>0</v>
      </c>
      <c r="GS92" s="64">
        <f t="shared" si="105"/>
        <v>0</v>
      </c>
      <c r="GT92" s="20">
        <f t="shared" si="106"/>
        <v>0</v>
      </c>
      <c r="GU92" s="20">
        <f t="shared" si="107"/>
        <v>0</v>
      </c>
      <c r="GV92" s="20">
        <f t="shared" si="108"/>
        <v>0</v>
      </c>
      <c r="GW92" s="20">
        <f t="shared" si="109"/>
        <v>0</v>
      </c>
      <c r="GX92" s="20">
        <f t="shared" si="110"/>
        <v>0</v>
      </c>
      <c r="GY92" s="20">
        <f t="shared" si="111"/>
        <v>0</v>
      </c>
      <c r="GZ92" s="20">
        <f t="shared" si="112"/>
        <v>0</v>
      </c>
      <c r="HA92" s="20">
        <f t="shared" si="113"/>
        <v>0</v>
      </c>
      <c r="HB92" s="20">
        <f t="shared" si="114"/>
        <v>0</v>
      </c>
      <c r="HC92" s="20">
        <f t="shared" si="115"/>
        <v>0</v>
      </c>
      <c r="HD92" s="20">
        <f t="shared" si="116"/>
        <v>0</v>
      </c>
      <c r="HE92" s="64">
        <f t="shared" si="117"/>
        <v>0</v>
      </c>
      <c r="HF92" s="20">
        <f t="shared" si="118"/>
        <v>0</v>
      </c>
      <c r="HG92" s="20">
        <f t="shared" si="119"/>
        <v>0</v>
      </c>
      <c r="HH92" s="20">
        <f t="shared" si="120"/>
        <v>0</v>
      </c>
      <c r="HI92" s="20">
        <f t="shared" si="121"/>
        <v>0</v>
      </c>
      <c r="HJ92" s="20">
        <f t="shared" si="122"/>
        <v>1</v>
      </c>
      <c r="HK92" s="20">
        <f t="shared" si="123"/>
        <v>0</v>
      </c>
      <c r="HL92" s="20">
        <f t="shared" si="124"/>
        <v>1</v>
      </c>
      <c r="HM92" s="20">
        <f t="shared" si="125"/>
        <v>0</v>
      </c>
      <c r="HN92" s="20">
        <f t="shared" si="126"/>
        <v>0</v>
      </c>
      <c r="HO92" s="20">
        <f t="shared" si="127"/>
        <v>0</v>
      </c>
      <c r="HP92" s="20">
        <f t="shared" si="128"/>
        <v>0</v>
      </c>
      <c r="HQ92" s="64">
        <f t="shared" si="129"/>
        <v>2</v>
      </c>
      <c r="HR92" s="20" t="s">
        <v>1074</v>
      </c>
    </row>
    <row r="93" spans="1:226" ht="12.6" customHeight="1" x14ac:dyDescent="0.2">
      <c r="A93" s="20" t="s">
        <v>917</v>
      </c>
      <c r="B93" s="2" t="s">
        <v>47</v>
      </c>
      <c r="C93" s="2" t="s">
        <v>958</v>
      </c>
      <c r="D93" s="2" t="s">
        <v>1174</v>
      </c>
      <c r="E93" s="2" t="s">
        <v>844</v>
      </c>
      <c r="F93" s="2" t="s">
        <v>13</v>
      </c>
      <c r="G93" s="2" t="s">
        <v>1072</v>
      </c>
      <c r="H93" s="2">
        <v>7</v>
      </c>
      <c r="I93" s="2">
        <v>24</v>
      </c>
      <c r="J93" s="21">
        <v>2024</v>
      </c>
      <c r="K93" s="2" t="s">
        <v>246</v>
      </c>
      <c r="L93" s="2" t="s">
        <v>246</v>
      </c>
      <c r="M93" s="2" t="s">
        <v>246</v>
      </c>
      <c r="N93" s="2" t="s">
        <v>246</v>
      </c>
      <c r="O93" s="2" t="s">
        <v>246</v>
      </c>
      <c r="P93" s="2" t="s">
        <v>246</v>
      </c>
      <c r="Q93" s="2" t="s">
        <v>1237</v>
      </c>
      <c r="R93" s="2" t="s">
        <v>116</v>
      </c>
      <c r="S93" s="2" t="s">
        <v>1239</v>
      </c>
      <c r="T93" s="2" t="s">
        <v>246</v>
      </c>
      <c r="U93" s="2" t="s">
        <v>246</v>
      </c>
      <c r="V93" s="2" t="s">
        <v>246</v>
      </c>
      <c r="W93" s="2" t="s">
        <v>246</v>
      </c>
      <c r="X93" s="2" t="s">
        <v>1237</v>
      </c>
      <c r="Y93" s="2" t="s">
        <v>116</v>
      </c>
      <c r="Z93" s="2" t="s">
        <v>1239</v>
      </c>
      <c r="AA93" s="2" t="s">
        <v>246</v>
      </c>
      <c r="AB93" s="2" t="s">
        <v>246</v>
      </c>
      <c r="AC93" s="2" t="s">
        <v>246</v>
      </c>
      <c r="AD93" s="61">
        <v>0</v>
      </c>
      <c r="AE93" s="61">
        <v>0</v>
      </c>
      <c r="AF93" s="61">
        <v>0</v>
      </c>
      <c r="AG93" s="61">
        <v>0</v>
      </c>
      <c r="AH93" s="61">
        <v>0</v>
      </c>
      <c r="AI93" s="61">
        <v>100</v>
      </c>
      <c r="AJ93" s="61">
        <v>0</v>
      </c>
      <c r="AK93" s="61">
        <v>18</v>
      </c>
      <c r="AL93" s="61">
        <v>0</v>
      </c>
      <c r="AM93" s="61">
        <v>73</v>
      </c>
      <c r="AN93" s="61">
        <v>27</v>
      </c>
      <c r="AO93" s="62">
        <f t="shared" si="67"/>
        <v>0</v>
      </c>
      <c r="AP93" s="62">
        <f t="shared" si="68"/>
        <v>0</v>
      </c>
      <c r="AQ93" s="62">
        <f t="shared" si="69"/>
        <v>0</v>
      </c>
      <c r="AR93" s="62">
        <f t="shared" si="70"/>
        <v>18</v>
      </c>
      <c r="AS93" s="20">
        <v>0</v>
      </c>
      <c r="AT93" s="20">
        <v>0</v>
      </c>
      <c r="AU93" s="20">
        <v>0</v>
      </c>
      <c r="AV93" s="20">
        <v>0</v>
      </c>
      <c r="AW93" s="20">
        <v>0</v>
      </c>
      <c r="AX93" s="20">
        <v>0</v>
      </c>
      <c r="AY93" s="20">
        <v>0</v>
      </c>
      <c r="AZ93" s="20">
        <v>0</v>
      </c>
      <c r="BA93" s="20">
        <v>0</v>
      </c>
      <c r="BB93" s="20">
        <v>0</v>
      </c>
      <c r="BC93" s="20">
        <v>0</v>
      </c>
      <c r="BD93" s="20">
        <f t="shared" si="71"/>
        <v>0</v>
      </c>
      <c r="BE93" s="20">
        <v>0</v>
      </c>
      <c r="BF93" s="20">
        <v>0</v>
      </c>
      <c r="BG93" s="20">
        <v>0</v>
      </c>
      <c r="BH93" s="20">
        <v>0</v>
      </c>
      <c r="BI93" s="20">
        <v>0</v>
      </c>
      <c r="BJ93" s="20">
        <v>0</v>
      </c>
      <c r="BK93" s="20">
        <v>0</v>
      </c>
      <c r="BL93" s="20">
        <v>0</v>
      </c>
      <c r="BM93" s="20">
        <v>0</v>
      </c>
      <c r="BN93" s="20">
        <v>0</v>
      </c>
      <c r="BO93" s="20">
        <v>0</v>
      </c>
      <c r="BP93" s="20">
        <f t="shared" si="72"/>
        <v>0</v>
      </c>
      <c r="BQ93" s="20">
        <v>0</v>
      </c>
      <c r="BR93" s="20">
        <v>0</v>
      </c>
      <c r="BS93" s="20">
        <v>0</v>
      </c>
      <c r="BT93" s="20">
        <v>0</v>
      </c>
      <c r="BU93" s="20">
        <v>0</v>
      </c>
      <c r="BV93" s="20">
        <v>0</v>
      </c>
      <c r="BW93" s="20">
        <v>0</v>
      </c>
      <c r="BX93" s="20">
        <v>0</v>
      </c>
      <c r="BY93" s="20">
        <v>0</v>
      </c>
      <c r="BZ93" s="20">
        <v>0</v>
      </c>
      <c r="CA93" s="20">
        <v>0</v>
      </c>
      <c r="CB93" s="20">
        <f t="shared" si="73"/>
        <v>0</v>
      </c>
      <c r="CC93" s="20">
        <v>0</v>
      </c>
      <c r="CD93" s="20">
        <v>0</v>
      </c>
      <c r="CE93" s="20">
        <v>0</v>
      </c>
      <c r="CF93" s="20">
        <v>0</v>
      </c>
      <c r="CG93" s="20">
        <v>0</v>
      </c>
      <c r="CH93" s="20">
        <v>0</v>
      </c>
      <c r="CI93" s="20">
        <v>0</v>
      </c>
      <c r="CJ93" s="20">
        <v>0</v>
      </c>
      <c r="CK93" s="20">
        <v>0</v>
      </c>
      <c r="CL93" s="20">
        <v>0</v>
      </c>
      <c r="CM93" s="20">
        <v>0</v>
      </c>
      <c r="CN93" s="20">
        <f t="shared" si="74"/>
        <v>0</v>
      </c>
      <c r="CO93" s="20">
        <v>0</v>
      </c>
      <c r="CP93" s="20">
        <v>0</v>
      </c>
      <c r="CQ93" s="20">
        <v>0</v>
      </c>
      <c r="CR93" s="20">
        <v>0</v>
      </c>
      <c r="CS93" s="20">
        <v>0</v>
      </c>
      <c r="CT93" s="20">
        <v>0</v>
      </c>
      <c r="CU93" s="20">
        <v>0</v>
      </c>
      <c r="CV93" s="20">
        <v>0</v>
      </c>
      <c r="CW93" s="20">
        <v>0</v>
      </c>
      <c r="CX93" s="20">
        <v>0</v>
      </c>
      <c r="CY93" s="20">
        <v>0</v>
      </c>
      <c r="CZ93" s="20">
        <f t="shared" si="75"/>
        <v>0</v>
      </c>
      <c r="DA93" s="20">
        <v>1</v>
      </c>
      <c r="DB93" s="20">
        <v>1</v>
      </c>
      <c r="DC93" s="20">
        <v>1</v>
      </c>
      <c r="DD93" s="20">
        <v>1</v>
      </c>
      <c r="DE93" s="20">
        <v>1</v>
      </c>
      <c r="DF93" s="20">
        <v>1</v>
      </c>
      <c r="DG93" s="20">
        <v>1</v>
      </c>
      <c r="DH93" s="20">
        <v>1</v>
      </c>
      <c r="DI93" s="20">
        <v>1</v>
      </c>
      <c r="DJ93" s="20">
        <v>1</v>
      </c>
      <c r="DK93" s="20">
        <v>1</v>
      </c>
      <c r="DL93" s="20">
        <f t="shared" si="76"/>
        <v>11</v>
      </c>
      <c r="DM93" s="20">
        <v>0</v>
      </c>
      <c r="DN93" s="20">
        <v>0</v>
      </c>
      <c r="DO93" s="20">
        <v>0</v>
      </c>
      <c r="DP93" s="20">
        <v>0</v>
      </c>
      <c r="DQ93" s="20">
        <v>0</v>
      </c>
      <c r="DR93" s="20">
        <v>0</v>
      </c>
      <c r="DS93" s="20">
        <v>0</v>
      </c>
      <c r="DT93" s="20">
        <v>0</v>
      </c>
      <c r="DU93" s="20">
        <v>0</v>
      </c>
      <c r="DV93" s="20">
        <v>0</v>
      </c>
      <c r="DW93" s="20">
        <v>0</v>
      </c>
      <c r="DX93" s="20">
        <f t="shared" si="77"/>
        <v>0</v>
      </c>
      <c r="DY93" s="20">
        <v>0</v>
      </c>
      <c r="DZ93" s="20">
        <v>0</v>
      </c>
      <c r="EA93" s="20">
        <v>0</v>
      </c>
      <c r="EB93" s="20">
        <v>0</v>
      </c>
      <c r="EC93" s="20">
        <v>0</v>
      </c>
      <c r="ED93" s="20">
        <v>0</v>
      </c>
      <c r="EE93" s="20">
        <v>0</v>
      </c>
      <c r="EF93" s="20">
        <v>1</v>
      </c>
      <c r="EG93" s="20">
        <v>0</v>
      </c>
      <c r="EH93" s="20">
        <v>0</v>
      </c>
      <c r="EI93" s="20">
        <v>1</v>
      </c>
      <c r="EJ93" s="20">
        <f t="shared" si="78"/>
        <v>2</v>
      </c>
      <c r="EK93" s="20">
        <v>0</v>
      </c>
      <c r="EL93" s="20">
        <v>0</v>
      </c>
      <c r="EM93" s="20">
        <v>0</v>
      </c>
      <c r="EN93" s="20">
        <v>0</v>
      </c>
      <c r="EO93" s="20">
        <v>0</v>
      </c>
      <c r="EP93" s="20">
        <v>0</v>
      </c>
      <c r="EQ93" s="20">
        <v>0</v>
      </c>
      <c r="ER93" s="20">
        <v>0</v>
      </c>
      <c r="ES93" s="20">
        <v>0</v>
      </c>
      <c r="ET93" s="20">
        <v>0</v>
      </c>
      <c r="EU93" s="20">
        <v>0</v>
      </c>
      <c r="EV93" s="20">
        <f t="shared" si="79"/>
        <v>0</v>
      </c>
      <c r="EW93" s="20">
        <v>1</v>
      </c>
      <c r="EX93" s="20">
        <v>1</v>
      </c>
      <c r="EY93" s="20">
        <v>1</v>
      </c>
      <c r="EZ93" s="20">
        <v>1</v>
      </c>
      <c r="FA93" s="20">
        <v>1</v>
      </c>
      <c r="FB93" s="20">
        <v>0</v>
      </c>
      <c r="FC93" s="20">
        <v>1</v>
      </c>
      <c r="FD93" s="20">
        <v>0</v>
      </c>
      <c r="FE93" s="20">
        <v>0</v>
      </c>
      <c r="FF93" s="20">
        <v>1</v>
      </c>
      <c r="FG93" s="20">
        <v>1</v>
      </c>
      <c r="FH93" s="20">
        <f t="shared" si="80"/>
        <v>8</v>
      </c>
      <c r="FI93" s="20">
        <v>0</v>
      </c>
      <c r="FJ93" s="20">
        <v>0</v>
      </c>
      <c r="FK93" s="20">
        <v>0</v>
      </c>
      <c r="FL93" s="20">
        <v>0</v>
      </c>
      <c r="FM93" s="20">
        <v>0</v>
      </c>
      <c r="FN93" s="20">
        <v>1</v>
      </c>
      <c r="FO93" s="20">
        <v>0</v>
      </c>
      <c r="FP93" s="20">
        <v>1</v>
      </c>
      <c r="FQ93" s="20">
        <v>1</v>
      </c>
      <c r="FR93" s="20">
        <v>0</v>
      </c>
      <c r="FS93" s="20">
        <v>0</v>
      </c>
      <c r="FT93" s="20">
        <f t="shared" si="81"/>
        <v>3</v>
      </c>
      <c r="FU93" s="20" t="s">
        <v>1074</v>
      </c>
      <c r="FV93" s="20">
        <f t="shared" si="82"/>
        <v>0</v>
      </c>
      <c r="FW93" s="20">
        <f t="shared" si="83"/>
        <v>0</v>
      </c>
      <c r="FX93" s="20">
        <f t="shared" si="84"/>
        <v>0</v>
      </c>
      <c r="FY93" s="20">
        <f t="shared" si="85"/>
        <v>0</v>
      </c>
      <c r="FZ93" s="20">
        <f t="shared" si="86"/>
        <v>0</v>
      </c>
      <c r="GA93" s="20">
        <f t="shared" si="87"/>
        <v>0</v>
      </c>
      <c r="GB93" s="20">
        <f t="shared" si="88"/>
        <v>0</v>
      </c>
      <c r="GC93" s="20">
        <f t="shared" si="89"/>
        <v>0</v>
      </c>
      <c r="GD93" s="20">
        <f t="shared" si="90"/>
        <v>0</v>
      </c>
      <c r="GE93" s="20">
        <f t="shared" si="91"/>
        <v>0</v>
      </c>
      <c r="GF93" s="20">
        <f t="shared" si="92"/>
        <v>0</v>
      </c>
      <c r="GG93" s="64">
        <f t="shared" si="93"/>
        <v>0</v>
      </c>
      <c r="GH93" s="20">
        <f t="shared" si="94"/>
        <v>0</v>
      </c>
      <c r="GI93" s="20">
        <f t="shared" si="95"/>
        <v>0</v>
      </c>
      <c r="GJ93" s="20">
        <f t="shared" si="96"/>
        <v>0</v>
      </c>
      <c r="GK93" s="20">
        <f t="shared" si="97"/>
        <v>0</v>
      </c>
      <c r="GL93" s="20">
        <f t="shared" si="98"/>
        <v>0</v>
      </c>
      <c r="GM93" s="20">
        <f t="shared" si="99"/>
        <v>0</v>
      </c>
      <c r="GN93" s="20">
        <f t="shared" si="100"/>
        <v>0</v>
      </c>
      <c r="GO93" s="20">
        <f t="shared" si="101"/>
        <v>0</v>
      </c>
      <c r="GP93" s="20">
        <f t="shared" si="102"/>
        <v>0</v>
      </c>
      <c r="GQ93" s="20">
        <f t="shared" si="103"/>
        <v>0</v>
      </c>
      <c r="GR93" s="20">
        <f t="shared" si="104"/>
        <v>0</v>
      </c>
      <c r="GS93" s="64">
        <f t="shared" si="105"/>
        <v>0</v>
      </c>
      <c r="GT93" s="20">
        <f t="shared" si="106"/>
        <v>0</v>
      </c>
      <c r="GU93" s="20">
        <f t="shared" si="107"/>
        <v>0</v>
      </c>
      <c r="GV93" s="20">
        <f t="shared" si="108"/>
        <v>0</v>
      </c>
      <c r="GW93" s="20">
        <f t="shared" si="109"/>
        <v>0</v>
      </c>
      <c r="GX93" s="20">
        <f t="shared" si="110"/>
        <v>0</v>
      </c>
      <c r="GY93" s="20">
        <f t="shared" si="111"/>
        <v>0</v>
      </c>
      <c r="GZ93" s="20">
        <f t="shared" si="112"/>
        <v>0</v>
      </c>
      <c r="HA93" s="20">
        <f t="shared" si="113"/>
        <v>0</v>
      </c>
      <c r="HB93" s="20">
        <f t="shared" si="114"/>
        <v>0</v>
      </c>
      <c r="HC93" s="20">
        <f t="shared" si="115"/>
        <v>0</v>
      </c>
      <c r="HD93" s="20">
        <f t="shared" si="116"/>
        <v>0</v>
      </c>
      <c r="HE93" s="64">
        <f t="shared" si="117"/>
        <v>0</v>
      </c>
      <c r="HF93" s="20">
        <f t="shared" si="118"/>
        <v>0</v>
      </c>
      <c r="HG93" s="20">
        <f t="shared" si="119"/>
        <v>0</v>
      </c>
      <c r="HH93" s="20">
        <f t="shared" si="120"/>
        <v>0</v>
      </c>
      <c r="HI93" s="20">
        <f t="shared" si="121"/>
        <v>0</v>
      </c>
      <c r="HJ93" s="20">
        <f t="shared" si="122"/>
        <v>0</v>
      </c>
      <c r="HK93" s="20">
        <f t="shared" si="123"/>
        <v>0</v>
      </c>
      <c r="HL93" s="20">
        <f t="shared" si="124"/>
        <v>0</v>
      </c>
      <c r="HM93" s="20">
        <f t="shared" si="125"/>
        <v>1</v>
      </c>
      <c r="HN93" s="20">
        <f t="shared" si="126"/>
        <v>0</v>
      </c>
      <c r="HO93" s="20">
        <f t="shared" si="127"/>
        <v>0</v>
      </c>
      <c r="HP93" s="20">
        <f t="shared" si="128"/>
        <v>1</v>
      </c>
      <c r="HQ93" s="64">
        <f t="shared" si="129"/>
        <v>2</v>
      </c>
      <c r="HR93" s="20" t="s">
        <v>1074</v>
      </c>
    </row>
    <row r="94" spans="1:226" ht="12.6" customHeight="1" x14ac:dyDescent="0.2">
      <c r="A94" s="20" t="s">
        <v>917</v>
      </c>
      <c r="B94" s="2" t="s">
        <v>49</v>
      </c>
      <c r="C94" s="2" t="s">
        <v>959</v>
      </c>
      <c r="D94" s="2" t="s">
        <v>1174</v>
      </c>
      <c r="E94" s="2" t="s">
        <v>844</v>
      </c>
      <c r="F94" s="2" t="s">
        <v>13</v>
      </c>
      <c r="G94" s="2" t="s">
        <v>1072</v>
      </c>
      <c r="H94" s="2">
        <v>7</v>
      </c>
      <c r="I94" s="2">
        <v>24</v>
      </c>
      <c r="J94" s="21">
        <v>2024</v>
      </c>
      <c r="K94" s="2" t="s">
        <v>246</v>
      </c>
      <c r="L94" s="2" t="s">
        <v>246</v>
      </c>
      <c r="M94" s="2" t="s">
        <v>246</v>
      </c>
      <c r="N94" s="2" t="s">
        <v>246</v>
      </c>
      <c r="O94" s="2" t="s">
        <v>246</v>
      </c>
      <c r="P94" s="2" t="s">
        <v>246</v>
      </c>
      <c r="Q94" s="2" t="s">
        <v>1237</v>
      </c>
      <c r="R94" s="2" t="s">
        <v>246</v>
      </c>
      <c r="S94" s="2" t="s">
        <v>1237</v>
      </c>
      <c r="T94" s="2" t="s">
        <v>246</v>
      </c>
      <c r="U94" s="2" t="s">
        <v>246</v>
      </c>
      <c r="V94" s="2" t="s">
        <v>246</v>
      </c>
      <c r="W94" s="2" t="s">
        <v>246</v>
      </c>
      <c r="X94" s="2" t="s">
        <v>1237</v>
      </c>
      <c r="Y94" s="2" t="s">
        <v>246</v>
      </c>
      <c r="Z94" s="2" t="s">
        <v>1237</v>
      </c>
      <c r="AA94" s="2" t="s">
        <v>246</v>
      </c>
      <c r="AB94" s="2" t="s">
        <v>246</v>
      </c>
      <c r="AC94" s="2" t="s">
        <v>246</v>
      </c>
      <c r="AD94" s="61">
        <v>0</v>
      </c>
      <c r="AE94" s="61">
        <v>0</v>
      </c>
      <c r="AF94" s="61">
        <v>0</v>
      </c>
      <c r="AG94" s="61">
        <v>0</v>
      </c>
      <c r="AH94" s="61">
        <v>0</v>
      </c>
      <c r="AI94" s="61">
        <v>100</v>
      </c>
      <c r="AJ94" s="61">
        <v>82</v>
      </c>
      <c r="AK94" s="61">
        <v>0</v>
      </c>
      <c r="AL94" s="61">
        <v>0</v>
      </c>
      <c r="AM94" s="61">
        <v>45</v>
      </c>
      <c r="AN94" s="61">
        <v>55</v>
      </c>
      <c r="AO94" s="62">
        <f t="shared" si="67"/>
        <v>0</v>
      </c>
      <c r="AP94" s="62">
        <f t="shared" si="68"/>
        <v>0</v>
      </c>
      <c r="AQ94" s="62">
        <f t="shared" si="69"/>
        <v>0</v>
      </c>
      <c r="AR94" s="62">
        <f t="shared" si="70"/>
        <v>82</v>
      </c>
      <c r="AS94" s="20">
        <v>0</v>
      </c>
      <c r="AT94" s="20">
        <v>0</v>
      </c>
      <c r="AU94" s="20">
        <v>0</v>
      </c>
      <c r="AV94" s="20">
        <v>0</v>
      </c>
      <c r="AW94" s="20">
        <v>0</v>
      </c>
      <c r="AX94" s="20">
        <v>0</v>
      </c>
      <c r="AY94" s="20">
        <v>0</v>
      </c>
      <c r="AZ94" s="20">
        <v>0</v>
      </c>
      <c r="BA94" s="20">
        <v>0</v>
      </c>
      <c r="BB94" s="20">
        <v>0</v>
      </c>
      <c r="BC94" s="20">
        <v>0</v>
      </c>
      <c r="BD94" s="20">
        <f t="shared" si="71"/>
        <v>0</v>
      </c>
      <c r="BE94" s="20">
        <v>0</v>
      </c>
      <c r="BF94" s="20">
        <v>0</v>
      </c>
      <c r="BG94" s="20">
        <v>0</v>
      </c>
      <c r="BH94" s="20">
        <v>0</v>
      </c>
      <c r="BI94" s="20">
        <v>0</v>
      </c>
      <c r="BJ94" s="20">
        <v>0</v>
      </c>
      <c r="BK94" s="20">
        <v>0</v>
      </c>
      <c r="BL94" s="20">
        <v>0</v>
      </c>
      <c r="BM94" s="20">
        <v>0</v>
      </c>
      <c r="BN94" s="20">
        <v>0</v>
      </c>
      <c r="BO94" s="20">
        <v>0</v>
      </c>
      <c r="BP94" s="20">
        <f t="shared" si="72"/>
        <v>0</v>
      </c>
      <c r="BQ94" s="20">
        <v>0</v>
      </c>
      <c r="BR94" s="20">
        <v>0</v>
      </c>
      <c r="BS94" s="20">
        <v>0</v>
      </c>
      <c r="BT94" s="20">
        <v>0</v>
      </c>
      <c r="BU94" s="20">
        <v>0</v>
      </c>
      <c r="BV94" s="20">
        <v>0</v>
      </c>
      <c r="BW94" s="20">
        <v>0</v>
      </c>
      <c r="BX94" s="20">
        <v>0</v>
      </c>
      <c r="BY94" s="20">
        <v>0</v>
      </c>
      <c r="BZ94" s="20">
        <v>0</v>
      </c>
      <c r="CA94" s="20">
        <v>0</v>
      </c>
      <c r="CB94" s="20">
        <f t="shared" si="73"/>
        <v>0</v>
      </c>
      <c r="CC94" s="20">
        <v>0</v>
      </c>
      <c r="CD94" s="20">
        <v>0</v>
      </c>
      <c r="CE94" s="20">
        <v>0</v>
      </c>
      <c r="CF94" s="20">
        <v>0</v>
      </c>
      <c r="CG94" s="20">
        <v>0</v>
      </c>
      <c r="CH94" s="20">
        <v>0</v>
      </c>
      <c r="CI94" s="20">
        <v>0</v>
      </c>
      <c r="CJ94" s="20">
        <v>0</v>
      </c>
      <c r="CK94" s="20">
        <v>0</v>
      </c>
      <c r="CL94" s="20">
        <v>0</v>
      </c>
      <c r="CM94" s="20">
        <v>0</v>
      </c>
      <c r="CN94" s="20">
        <f t="shared" si="74"/>
        <v>0</v>
      </c>
      <c r="CO94" s="20">
        <v>0</v>
      </c>
      <c r="CP94" s="20">
        <v>0</v>
      </c>
      <c r="CQ94" s="20">
        <v>0</v>
      </c>
      <c r="CR94" s="20">
        <v>0</v>
      </c>
      <c r="CS94" s="20">
        <v>0</v>
      </c>
      <c r="CT94" s="20">
        <v>0</v>
      </c>
      <c r="CU94" s="20">
        <v>0</v>
      </c>
      <c r="CV94" s="20">
        <v>0</v>
      </c>
      <c r="CW94" s="20">
        <v>0</v>
      </c>
      <c r="CX94" s="20">
        <v>0</v>
      </c>
      <c r="CY94" s="20">
        <v>0</v>
      </c>
      <c r="CZ94" s="20">
        <f t="shared" si="75"/>
        <v>0</v>
      </c>
      <c r="DA94" s="20">
        <v>1</v>
      </c>
      <c r="DB94" s="20">
        <v>1</v>
      </c>
      <c r="DC94" s="20">
        <v>1</v>
      </c>
      <c r="DD94" s="20">
        <v>1</v>
      </c>
      <c r="DE94" s="20">
        <v>1</v>
      </c>
      <c r="DF94" s="20">
        <v>1</v>
      </c>
      <c r="DG94" s="20">
        <v>1</v>
      </c>
      <c r="DH94" s="20">
        <v>1</v>
      </c>
      <c r="DI94" s="20">
        <v>1</v>
      </c>
      <c r="DJ94" s="20">
        <v>1</v>
      </c>
      <c r="DK94" s="20">
        <v>1</v>
      </c>
      <c r="DL94" s="20">
        <f t="shared" si="76"/>
        <v>11</v>
      </c>
      <c r="DM94" s="20">
        <v>0</v>
      </c>
      <c r="DN94" s="20">
        <v>1</v>
      </c>
      <c r="DO94" s="20">
        <v>1</v>
      </c>
      <c r="DP94" s="20">
        <v>1</v>
      </c>
      <c r="DQ94" s="20">
        <v>1</v>
      </c>
      <c r="DR94" s="20">
        <v>1</v>
      </c>
      <c r="DS94" s="20">
        <v>1</v>
      </c>
      <c r="DT94" s="20">
        <v>1</v>
      </c>
      <c r="DU94" s="20">
        <v>1</v>
      </c>
      <c r="DV94" s="20">
        <v>0</v>
      </c>
      <c r="DW94" s="20">
        <v>1</v>
      </c>
      <c r="DX94" s="20">
        <f t="shared" si="77"/>
        <v>9</v>
      </c>
      <c r="DY94" s="20">
        <v>0</v>
      </c>
      <c r="DZ94" s="20">
        <v>0</v>
      </c>
      <c r="EA94" s="20">
        <v>0</v>
      </c>
      <c r="EB94" s="20">
        <v>0</v>
      </c>
      <c r="EC94" s="20">
        <v>0</v>
      </c>
      <c r="ED94" s="20">
        <v>0</v>
      </c>
      <c r="EE94" s="20">
        <v>0</v>
      </c>
      <c r="EF94" s="20">
        <v>0</v>
      </c>
      <c r="EG94" s="20">
        <v>0</v>
      </c>
      <c r="EH94" s="20">
        <v>0</v>
      </c>
      <c r="EI94" s="20">
        <v>0</v>
      </c>
      <c r="EJ94" s="20">
        <f t="shared" si="78"/>
        <v>0</v>
      </c>
      <c r="EK94" s="20">
        <v>0</v>
      </c>
      <c r="EL94" s="20">
        <v>0</v>
      </c>
      <c r="EM94" s="20">
        <v>0</v>
      </c>
      <c r="EN94" s="20">
        <v>0</v>
      </c>
      <c r="EO94" s="20">
        <v>0</v>
      </c>
      <c r="EP94" s="20">
        <v>0</v>
      </c>
      <c r="EQ94" s="20">
        <v>0</v>
      </c>
      <c r="ER94" s="20">
        <v>0</v>
      </c>
      <c r="ES94" s="20">
        <v>0</v>
      </c>
      <c r="ET94" s="20">
        <v>0</v>
      </c>
      <c r="EU94" s="20">
        <v>0</v>
      </c>
      <c r="EV94" s="20">
        <f t="shared" si="79"/>
        <v>0</v>
      </c>
      <c r="EW94" s="20">
        <v>0</v>
      </c>
      <c r="EX94" s="20">
        <v>1</v>
      </c>
      <c r="EY94" s="20">
        <v>1</v>
      </c>
      <c r="EZ94" s="20">
        <v>1</v>
      </c>
      <c r="FA94" s="20">
        <v>0</v>
      </c>
      <c r="FB94" s="20">
        <v>1</v>
      </c>
      <c r="FC94" s="20">
        <v>0</v>
      </c>
      <c r="FD94" s="20">
        <v>0</v>
      </c>
      <c r="FE94" s="20">
        <v>1</v>
      </c>
      <c r="FF94" s="20">
        <v>0</v>
      </c>
      <c r="FG94" s="20">
        <v>0</v>
      </c>
      <c r="FH94" s="20">
        <f t="shared" si="80"/>
        <v>5</v>
      </c>
      <c r="FI94" s="20">
        <v>1</v>
      </c>
      <c r="FJ94" s="20">
        <v>1</v>
      </c>
      <c r="FK94" s="20">
        <v>0</v>
      </c>
      <c r="FL94" s="20">
        <v>1</v>
      </c>
      <c r="FM94" s="20">
        <v>1</v>
      </c>
      <c r="FN94" s="20">
        <v>0</v>
      </c>
      <c r="FO94" s="20">
        <v>0</v>
      </c>
      <c r="FP94" s="20">
        <v>0</v>
      </c>
      <c r="FQ94" s="20">
        <v>1</v>
      </c>
      <c r="FR94" s="20">
        <v>1</v>
      </c>
      <c r="FS94" s="20">
        <v>0</v>
      </c>
      <c r="FT94" s="20">
        <f t="shared" si="81"/>
        <v>6</v>
      </c>
      <c r="FU94" s="20" t="s">
        <v>1074</v>
      </c>
      <c r="FV94" s="20">
        <f t="shared" si="82"/>
        <v>0</v>
      </c>
      <c r="FW94" s="20">
        <f t="shared" si="83"/>
        <v>0</v>
      </c>
      <c r="FX94" s="20">
        <f t="shared" si="84"/>
        <v>0</v>
      </c>
      <c r="FY94" s="20">
        <f t="shared" si="85"/>
        <v>0</v>
      </c>
      <c r="FZ94" s="20">
        <f t="shared" si="86"/>
        <v>0</v>
      </c>
      <c r="GA94" s="20">
        <f t="shared" si="87"/>
        <v>0</v>
      </c>
      <c r="GB94" s="20">
        <f t="shared" si="88"/>
        <v>0</v>
      </c>
      <c r="GC94" s="20">
        <f t="shared" si="89"/>
        <v>0</v>
      </c>
      <c r="GD94" s="20">
        <f t="shared" si="90"/>
        <v>0</v>
      </c>
      <c r="GE94" s="20">
        <f t="shared" si="91"/>
        <v>0</v>
      </c>
      <c r="GF94" s="20">
        <f t="shared" si="92"/>
        <v>0</v>
      </c>
      <c r="GG94" s="64">
        <f t="shared" si="93"/>
        <v>0</v>
      </c>
      <c r="GH94" s="20">
        <f t="shared" si="94"/>
        <v>0</v>
      </c>
      <c r="GI94" s="20">
        <f t="shared" si="95"/>
        <v>0</v>
      </c>
      <c r="GJ94" s="20">
        <f t="shared" si="96"/>
        <v>0</v>
      </c>
      <c r="GK94" s="20">
        <f t="shared" si="97"/>
        <v>0</v>
      </c>
      <c r="GL94" s="20">
        <f t="shared" si="98"/>
        <v>0</v>
      </c>
      <c r="GM94" s="20">
        <f t="shared" si="99"/>
        <v>0</v>
      </c>
      <c r="GN94" s="20">
        <f t="shared" si="100"/>
        <v>0</v>
      </c>
      <c r="GO94" s="20">
        <f t="shared" si="101"/>
        <v>0</v>
      </c>
      <c r="GP94" s="20">
        <f t="shared" si="102"/>
        <v>0</v>
      </c>
      <c r="GQ94" s="20">
        <f t="shared" si="103"/>
        <v>0</v>
      </c>
      <c r="GR94" s="20">
        <f t="shared" si="104"/>
        <v>0</v>
      </c>
      <c r="GS94" s="64">
        <f t="shared" si="105"/>
        <v>0</v>
      </c>
      <c r="GT94" s="20">
        <f t="shared" si="106"/>
        <v>0</v>
      </c>
      <c r="GU94" s="20">
        <f t="shared" si="107"/>
        <v>0</v>
      </c>
      <c r="GV94" s="20">
        <f t="shared" si="108"/>
        <v>0</v>
      </c>
      <c r="GW94" s="20">
        <f t="shared" si="109"/>
        <v>0</v>
      </c>
      <c r="GX94" s="20">
        <f t="shared" si="110"/>
        <v>0</v>
      </c>
      <c r="GY94" s="20">
        <f t="shared" si="111"/>
        <v>0</v>
      </c>
      <c r="GZ94" s="20">
        <f t="shared" si="112"/>
        <v>0</v>
      </c>
      <c r="HA94" s="20">
        <f t="shared" si="113"/>
        <v>0</v>
      </c>
      <c r="HB94" s="20">
        <f t="shared" si="114"/>
        <v>0</v>
      </c>
      <c r="HC94" s="20">
        <f t="shared" si="115"/>
        <v>0</v>
      </c>
      <c r="HD94" s="20">
        <f t="shared" si="116"/>
        <v>0</v>
      </c>
      <c r="HE94" s="64">
        <f t="shared" si="117"/>
        <v>0</v>
      </c>
      <c r="HF94" s="20">
        <f t="shared" si="118"/>
        <v>0</v>
      </c>
      <c r="HG94" s="20">
        <f t="shared" si="119"/>
        <v>1</v>
      </c>
      <c r="HH94" s="20">
        <f t="shared" si="120"/>
        <v>1</v>
      </c>
      <c r="HI94" s="20">
        <f t="shared" si="121"/>
        <v>1</v>
      </c>
      <c r="HJ94" s="20">
        <f t="shared" si="122"/>
        <v>1</v>
      </c>
      <c r="HK94" s="20">
        <f t="shared" si="123"/>
        <v>1</v>
      </c>
      <c r="HL94" s="20">
        <f t="shared" si="124"/>
        <v>1</v>
      </c>
      <c r="HM94" s="20">
        <f t="shared" si="125"/>
        <v>1</v>
      </c>
      <c r="HN94" s="20">
        <f t="shared" si="126"/>
        <v>1</v>
      </c>
      <c r="HO94" s="20">
        <f t="shared" si="127"/>
        <v>0</v>
      </c>
      <c r="HP94" s="20">
        <f t="shared" si="128"/>
        <v>1</v>
      </c>
      <c r="HQ94" s="64">
        <f t="shared" si="129"/>
        <v>9</v>
      </c>
      <c r="HR94" s="20" t="s">
        <v>1074</v>
      </c>
    </row>
    <row r="95" spans="1:226" ht="12.6" customHeight="1" x14ac:dyDescent="0.2">
      <c r="A95" s="20" t="s">
        <v>917</v>
      </c>
      <c r="B95" s="2" t="s">
        <v>44</v>
      </c>
      <c r="C95" s="2" t="s">
        <v>960</v>
      </c>
      <c r="D95" s="2" t="s">
        <v>1173</v>
      </c>
      <c r="E95" s="2" t="s">
        <v>844</v>
      </c>
      <c r="F95" s="2" t="s">
        <v>35</v>
      </c>
      <c r="G95" s="2" t="s">
        <v>1072</v>
      </c>
      <c r="H95" s="2">
        <v>7</v>
      </c>
      <c r="I95" s="2">
        <v>15</v>
      </c>
      <c r="J95" s="21">
        <v>2024</v>
      </c>
      <c r="K95" s="2" t="s">
        <v>246</v>
      </c>
      <c r="L95" s="2" t="s">
        <v>246</v>
      </c>
      <c r="M95" s="2" t="s">
        <v>246</v>
      </c>
      <c r="N95" s="2" t="s">
        <v>246</v>
      </c>
      <c r="O95" s="2" t="s">
        <v>246</v>
      </c>
      <c r="P95" s="2" t="s">
        <v>246</v>
      </c>
      <c r="Q95" s="2" t="s">
        <v>1237</v>
      </c>
      <c r="R95" s="2" t="s">
        <v>246</v>
      </c>
      <c r="S95" s="2" t="s">
        <v>1237</v>
      </c>
      <c r="T95" s="2" t="s">
        <v>246</v>
      </c>
      <c r="U95" s="2" t="s">
        <v>246</v>
      </c>
      <c r="V95" s="2" t="s">
        <v>246</v>
      </c>
      <c r="W95" s="2" t="s">
        <v>246</v>
      </c>
      <c r="X95" s="2" t="s">
        <v>1237</v>
      </c>
      <c r="Y95" s="2" t="s">
        <v>246</v>
      </c>
      <c r="Z95" s="2" t="s">
        <v>1237</v>
      </c>
      <c r="AA95" s="2" t="s">
        <v>246</v>
      </c>
      <c r="AB95" s="2" t="s">
        <v>246</v>
      </c>
      <c r="AC95" s="2" t="s">
        <v>246</v>
      </c>
      <c r="AD95" s="61">
        <v>0</v>
      </c>
      <c r="AE95" s="61">
        <v>0</v>
      </c>
      <c r="AF95" s="61">
        <v>0</v>
      </c>
      <c r="AG95" s="61">
        <v>0</v>
      </c>
      <c r="AH95" s="61">
        <v>0</v>
      </c>
      <c r="AI95" s="61">
        <v>45</v>
      </c>
      <c r="AJ95" s="61">
        <v>36</v>
      </c>
      <c r="AK95" s="61">
        <v>55</v>
      </c>
      <c r="AL95" s="61">
        <v>0</v>
      </c>
      <c r="AM95" s="61">
        <v>100</v>
      </c>
      <c r="AN95" s="61">
        <v>0</v>
      </c>
      <c r="AO95" s="62">
        <f t="shared" si="67"/>
        <v>0</v>
      </c>
      <c r="AP95" s="62">
        <f t="shared" si="68"/>
        <v>0</v>
      </c>
      <c r="AQ95" s="62">
        <f t="shared" si="69"/>
        <v>0</v>
      </c>
      <c r="AR95" s="62">
        <f t="shared" si="70"/>
        <v>91</v>
      </c>
      <c r="AS95" s="20">
        <v>0</v>
      </c>
      <c r="AT95" s="20">
        <v>0</v>
      </c>
      <c r="AU95" s="20">
        <v>0</v>
      </c>
      <c r="AV95" s="20">
        <v>0</v>
      </c>
      <c r="AW95" s="20">
        <v>0</v>
      </c>
      <c r="AX95" s="20">
        <v>0</v>
      </c>
      <c r="AY95" s="20">
        <v>0</v>
      </c>
      <c r="AZ95" s="20">
        <v>0</v>
      </c>
      <c r="BA95" s="20">
        <v>0</v>
      </c>
      <c r="BB95" s="20">
        <v>0</v>
      </c>
      <c r="BC95" s="20">
        <v>0</v>
      </c>
      <c r="BD95" s="20">
        <f t="shared" si="71"/>
        <v>0</v>
      </c>
      <c r="BE95" s="20">
        <v>0</v>
      </c>
      <c r="BF95" s="20">
        <v>0</v>
      </c>
      <c r="BG95" s="20">
        <v>0</v>
      </c>
      <c r="BH95" s="20">
        <v>0</v>
      </c>
      <c r="BI95" s="20">
        <v>0</v>
      </c>
      <c r="BJ95" s="20">
        <v>0</v>
      </c>
      <c r="BK95" s="20">
        <v>0</v>
      </c>
      <c r="BL95" s="20">
        <v>0</v>
      </c>
      <c r="BM95" s="20">
        <v>0</v>
      </c>
      <c r="BN95" s="20">
        <v>0</v>
      </c>
      <c r="BO95" s="20">
        <v>0</v>
      </c>
      <c r="BP95" s="20">
        <f t="shared" si="72"/>
        <v>0</v>
      </c>
      <c r="BQ95" s="20">
        <v>0</v>
      </c>
      <c r="BR95" s="20">
        <v>0</v>
      </c>
      <c r="BS95" s="20">
        <v>0</v>
      </c>
      <c r="BT95" s="20">
        <v>0</v>
      </c>
      <c r="BU95" s="20">
        <v>0</v>
      </c>
      <c r="BV95" s="20">
        <v>0</v>
      </c>
      <c r="BW95" s="20">
        <v>0</v>
      </c>
      <c r="BX95" s="20">
        <v>0</v>
      </c>
      <c r="BY95" s="20">
        <v>0</v>
      </c>
      <c r="BZ95" s="20">
        <v>0</v>
      </c>
      <c r="CA95" s="20">
        <v>0</v>
      </c>
      <c r="CB95" s="20">
        <f t="shared" si="73"/>
        <v>0</v>
      </c>
      <c r="CC95" s="20">
        <v>0</v>
      </c>
      <c r="CD95" s="20">
        <v>0</v>
      </c>
      <c r="CE95" s="20">
        <v>0</v>
      </c>
      <c r="CF95" s="20">
        <v>0</v>
      </c>
      <c r="CG95" s="20">
        <v>0</v>
      </c>
      <c r="CH95" s="20">
        <v>0</v>
      </c>
      <c r="CI95" s="20">
        <v>0</v>
      </c>
      <c r="CJ95" s="20">
        <v>0</v>
      </c>
      <c r="CK95" s="20">
        <v>0</v>
      </c>
      <c r="CL95" s="20">
        <v>0</v>
      </c>
      <c r="CM95" s="20">
        <v>0</v>
      </c>
      <c r="CN95" s="20">
        <f t="shared" si="74"/>
        <v>0</v>
      </c>
      <c r="CO95" s="20">
        <v>0</v>
      </c>
      <c r="CP95" s="20">
        <v>0</v>
      </c>
      <c r="CQ95" s="20">
        <v>0</v>
      </c>
      <c r="CR95" s="20">
        <v>0</v>
      </c>
      <c r="CS95" s="20">
        <v>0</v>
      </c>
      <c r="CT95" s="20">
        <v>0</v>
      </c>
      <c r="CU95" s="20">
        <v>0</v>
      </c>
      <c r="CV95" s="20">
        <v>0</v>
      </c>
      <c r="CW95" s="20">
        <v>0</v>
      </c>
      <c r="CX95" s="20">
        <v>0</v>
      </c>
      <c r="CY95" s="20">
        <v>0</v>
      </c>
      <c r="CZ95" s="20">
        <f t="shared" si="75"/>
        <v>0</v>
      </c>
      <c r="DA95" s="20">
        <v>0</v>
      </c>
      <c r="DB95" s="20">
        <v>0</v>
      </c>
      <c r="DC95" s="20">
        <v>1</v>
      </c>
      <c r="DD95" s="20">
        <v>1</v>
      </c>
      <c r="DE95" s="20">
        <v>1</v>
      </c>
      <c r="DF95" s="20">
        <v>0</v>
      </c>
      <c r="DG95" s="20">
        <v>0</v>
      </c>
      <c r="DH95" s="20">
        <v>1</v>
      </c>
      <c r="DI95" s="20">
        <v>1</v>
      </c>
      <c r="DJ95" s="20">
        <v>0</v>
      </c>
      <c r="DK95" s="20">
        <v>0</v>
      </c>
      <c r="DL95" s="20">
        <f t="shared" si="76"/>
        <v>5</v>
      </c>
      <c r="DM95" s="20">
        <v>0</v>
      </c>
      <c r="DN95" s="20">
        <v>0</v>
      </c>
      <c r="DO95" s="20">
        <v>0</v>
      </c>
      <c r="DP95" s="20">
        <v>0</v>
      </c>
      <c r="DQ95" s="20">
        <v>0</v>
      </c>
      <c r="DR95" s="20">
        <v>1</v>
      </c>
      <c r="DS95" s="20">
        <v>0</v>
      </c>
      <c r="DT95" s="20">
        <v>0</v>
      </c>
      <c r="DU95" s="20">
        <v>1</v>
      </c>
      <c r="DV95" s="20">
        <v>1</v>
      </c>
      <c r="DW95" s="20">
        <v>1</v>
      </c>
      <c r="DX95" s="20">
        <f t="shared" si="77"/>
        <v>4</v>
      </c>
      <c r="DY95" s="20">
        <v>1</v>
      </c>
      <c r="DZ95" s="20">
        <v>1</v>
      </c>
      <c r="EA95" s="20">
        <v>1</v>
      </c>
      <c r="EB95" s="20">
        <v>1</v>
      </c>
      <c r="EC95" s="20">
        <v>1</v>
      </c>
      <c r="ED95" s="20">
        <v>0</v>
      </c>
      <c r="EE95" s="20">
        <v>1</v>
      </c>
      <c r="EF95" s="20">
        <v>0</v>
      </c>
      <c r="EG95" s="20">
        <v>0</v>
      </c>
      <c r="EH95" s="20">
        <v>0</v>
      </c>
      <c r="EI95" s="20">
        <v>0</v>
      </c>
      <c r="EJ95" s="20">
        <f t="shared" si="78"/>
        <v>6</v>
      </c>
      <c r="EK95" s="20">
        <v>0</v>
      </c>
      <c r="EL95" s="20">
        <v>0</v>
      </c>
      <c r="EM95" s="20">
        <v>0</v>
      </c>
      <c r="EN95" s="20">
        <v>0</v>
      </c>
      <c r="EO95" s="20">
        <v>0</v>
      </c>
      <c r="EP95" s="20">
        <v>0</v>
      </c>
      <c r="EQ95" s="20">
        <v>0</v>
      </c>
      <c r="ER95" s="20">
        <v>0</v>
      </c>
      <c r="ES95" s="20">
        <v>0</v>
      </c>
      <c r="ET95" s="20">
        <v>0</v>
      </c>
      <c r="EU95" s="20">
        <v>0</v>
      </c>
      <c r="EV95" s="20">
        <f t="shared" si="79"/>
        <v>0</v>
      </c>
      <c r="EW95" s="20">
        <v>1</v>
      </c>
      <c r="EX95" s="20">
        <v>1</v>
      </c>
      <c r="EY95" s="20">
        <v>1</v>
      </c>
      <c r="EZ95" s="20">
        <v>1</v>
      </c>
      <c r="FA95" s="20">
        <v>1</v>
      </c>
      <c r="FB95" s="20">
        <v>1</v>
      </c>
      <c r="FC95" s="20">
        <v>1</v>
      </c>
      <c r="FD95" s="20">
        <v>1</v>
      </c>
      <c r="FE95" s="20">
        <v>1</v>
      </c>
      <c r="FF95" s="20">
        <v>1</v>
      </c>
      <c r="FG95" s="20">
        <v>1</v>
      </c>
      <c r="FH95" s="20">
        <f t="shared" si="80"/>
        <v>11</v>
      </c>
      <c r="FI95" s="20">
        <v>0</v>
      </c>
      <c r="FJ95" s="20">
        <v>0</v>
      </c>
      <c r="FK95" s="20">
        <v>0</v>
      </c>
      <c r="FL95" s="20">
        <v>0</v>
      </c>
      <c r="FM95" s="20">
        <v>0</v>
      </c>
      <c r="FN95" s="20">
        <v>0</v>
      </c>
      <c r="FO95" s="20">
        <v>0</v>
      </c>
      <c r="FP95" s="20">
        <v>0</v>
      </c>
      <c r="FQ95" s="20">
        <v>0</v>
      </c>
      <c r="FR95" s="20">
        <v>0</v>
      </c>
      <c r="FS95" s="20">
        <v>0</v>
      </c>
      <c r="FT95" s="20">
        <f t="shared" si="81"/>
        <v>0</v>
      </c>
      <c r="FU95" s="20" t="s">
        <v>1074</v>
      </c>
      <c r="FV95" s="20">
        <f t="shared" si="82"/>
        <v>0</v>
      </c>
      <c r="FW95" s="20">
        <f t="shared" si="83"/>
        <v>0</v>
      </c>
      <c r="FX95" s="20">
        <f t="shared" si="84"/>
        <v>0</v>
      </c>
      <c r="FY95" s="20">
        <f t="shared" si="85"/>
        <v>0</v>
      </c>
      <c r="FZ95" s="20">
        <f t="shared" si="86"/>
        <v>0</v>
      </c>
      <c r="GA95" s="20">
        <f t="shared" si="87"/>
        <v>0</v>
      </c>
      <c r="GB95" s="20">
        <f t="shared" si="88"/>
        <v>0</v>
      </c>
      <c r="GC95" s="20">
        <f t="shared" si="89"/>
        <v>0</v>
      </c>
      <c r="GD95" s="20">
        <f t="shared" si="90"/>
        <v>0</v>
      </c>
      <c r="GE95" s="20">
        <f t="shared" si="91"/>
        <v>0</v>
      </c>
      <c r="GF95" s="20">
        <f t="shared" si="92"/>
        <v>0</v>
      </c>
      <c r="GG95" s="64">
        <f t="shared" si="93"/>
        <v>0</v>
      </c>
      <c r="GH95" s="20">
        <f t="shared" si="94"/>
        <v>0</v>
      </c>
      <c r="GI95" s="20">
        <f t="shared" si="95"/>
        <v>0</v>
      </c>
      <c r="GJ95" s="20">
        <f t="shared" si="96"/>
        <v>0</v>
      </c>
      <c r="GK95" s="20">
        <f t="shared" si="97"/>
        <v>0</v>
      </c>
      <c r="GL95" s="20">
        <f t="shared" si="98"/>
        <v>0</v>
      </c>
      <c r="GM95" s="20">
        <f t="shared" si="99"/>
        <v>0</v>
      </c>
      <c r="GN95" s="20">
        <f t="shared" si="100"/>
        <v>0</v>
      </c>
      <c r="GO95" s="20">
        <f t="shared" si="101"/>
        <v>0</v>
      </c>
      <c r="GP95" s="20">
        <f t="shared" si="102"/>
        <v>0</v>
      </c>
      <c r="GQ95" s="20">
        <f t="shared" si="103"/>
        <v>0</v>
      </c>
      <c r="GR95" s="20">
        <f t="shared" si="104"/>
        <v>0</v>
      </c>
      <c r="GS95" s="64">
        <f t="shared" si="105"/>
        <v>0</v>
      </c>
      <c r="GT95" s="20">
        <f t="shared" si="106"/>
        <v>0</v>
      </c>
      <c r="GU95" s="20">
        <f t="shared" si="107"/>
        <v>0</v>
      </c>
      <c r="GV95" s="20">
        <f t="shared" si="108"/>
        <v>0</v>
      </c>
      <c r="GW95" s="20">
        <f t="shared" si="109"/>
        <v>0</v>
      </c>
      <c r="GX95" s="20">
        <f t="shared" si="110"/>
        <v>0</v>
      </c>
      <c r="GY95" s="20">
        <f t="shared" si="111"/>
        <v>0</v>
      </c>
      <c r="GZ95" s="20">
        <f t="shared" si="112"/>
        <v>0</v>
      </c>
      <c r="HA95" s="20">
        <f t="shared" si="113"/>
        <v>0</v>
      </c>
      <c r="HB95" s="20">
        <f t="shared" si="114"/>
        <v>0</v>
      </c>
      <c r="HC95" s="20">
        <f t="shared" si="115"/>
        <v>0</v>
      </c>
      <c r="HD95" s="20">
        <f t="shared" si="116"/>
        <v>0</v>
      </c>
      <c r="HE95" s="64">
        <f t="shared" si="117"/>
        <v>0</v>
      </c>
      <c r="HF95" s="20">
        <f t="shared" si="118"/>
        <v>1</v>
      </c>
      <c r="HG95" s="20">
        <f t="shared" si="119"/>
        <v>1</v>
      </c>
      <c r="HH95" s="20">
        <f t="shared" si="120"/>
        <v>1</v>
      </c>
      <c r="HI95" s="20">
        <f t="shared" si="121"/>
        <v>1</v>
      </c>
      <c r="HJ95" s="20">
        <f t="shared" si="122"/>
        <v>1</v>
      </c>
      <c r="HK95" s="20">
        <f t="shared" si="123"/>
        <v>1</v>
      </c>
      <c r="HL95" s="20">
        <f t="shared" si="124"/>
        <v>1</v>
      </c>
      <c r="HM95" s="20">
        <f t="shared" si="125"/>
        <v>0</v>
      </c>
      <c r="HN95" s="20">
        <f t="shared" si="126"/>
        <v>1</v>
      </c>
      <c r="HO95" s="20">
        <f t="shared" si="127"/>
        <v>1</v>
      </c>
      <c r="HP95" s="20">
        <f t="shared" si="128"/>
        <v>1</v>
      </c>
      <c r="HQ95" s="64">
        <f t="shared" si="129"/>
        <v>10</v>
      </c>
      <c r="HR95" s="20" t="s">
        <v>1074</v>
      </c>
    </row>
    <row r="96" spans="1:226" ht="12.6" customHeight="1" x14ac:dyDescent="0.2">
      <c r="A96" s="20" t="s">
        <v>917</v>
      </c>
      <c r="B96" s="2" t="s">
        <v>51</v>
      </c>
      <c r="C96" s="2" t="s">
        <v>961</v>
      </c>
      <c r="D96" s="2" t="s">
        <v>1173</v>
      </c>
      <c r="E96" s="2" t="s">
        <v>844</v>
      </c>
      <c r="F96" s="2" t="s">
        <v>35</v>
      </c>
      <c r="G96" s="2" t="s">
        <v>1072</v>
      </c>
      <c r="H96" s="2">
        <v>7</v>
      </c>
      <c r="I96" s="2">
        <v>15</v>
      </c>
      <c r="J96" s="21">
        <v>2024</v>
      </c>
      <c r="K96" s="2" t="s">
        <v>246</v>
      </c>
      <c r="L96" s="2" t="s">
        <v>246</v>
      </c>
      <c r="M96" s="2" t="s">
        <v>246</v>
      </c>
      <c r="N96" s="2" t="s">
        <v>246</v>
      </c>
      <c r="O96" s="2" t="s">
        <v>246</v>
      </c>
      <c r="P96" s="2" t="s">
        <v>246</v>
      </c>
      <c r="Q96" s="2" t="s">
        <v>1237</v>
      </c>
      <c r="R96" s="2" t="s">
        <v>246</v>
      </c>
      <c r="S96" s="2" t="s">
        <v>1237</v>
      </c>
      <c r="T96" s="2" t="s">
        <v>246</v>
      </c>
      <c r="U96" s="2" t="s">
        <v>246</v>
      </c>
      <c r="V96" s="2" t="s">
        <v>246</v>
      </c>
      <c r="W96" s="2" t="s">
        <v>246</v>
      </c>
      <c r="X96" s="2" t="s">
        <v>1237</v>
      </c>
      <c r="Y96" s="2" t="s">
        <v>246</v>
      </c>
      <c r="Z96" s="2" t="s">
        <v>1237</v>
      </c>
      <c r="AA96" s="2" t="s">
        <v>246</v>
      </c>
      <c r="AB96" s="2" t="s">
        <v>246</v>
      </c>
      <c r="AC96" s="2" t="s">
        <v>246</v>
      </c>
      <c r="AD96" s="61">
        <v>0</v>
      </c>
      <c r="AE96" s="61">
        <v>0</v>
      </c>
      <c r="AF96" s="61">
        <v>0</v>
      </c>
      <c r="AG96" s="61">
        <v>0</v>
      </c>
      <c r="AH96" s="61">
        <v>0</v>
      </c>
      <c r="AI96" s="61">
        <v>55</v>
      </c>
      <c r="AJ96" s="61">
        <v>27</v>
      </c>
      <c r="AK96" s="61">
        <v>82</v>
      </c>
      <c r="AL96" s="61">
        <v>0</v>
      </c>
      <c r="AM96" s="61">
        <v>73</v>
      </c>
      <c r="AN96" s="61">
        <v>0</v>
      </c>
      <c r="AO96" s="62">
        <f t="shared" si="67"/>
        <v>0</v>
      </c>
      <c r="AP96" s="62">
        <f t="shared" si="68"/>
        <v>0</v>
      </c>
      <c r="AQ96" s="62">
        <f t="shared" si="69"/>
        <v>0</v>
      </c>
      <c r="AR96" s="62">
        <f t="shared" si="70"/>
        <v>100</v>
      </c>
      <c r="AS96" s="20">
        <v>0</v>
      </c>
      <c r="AT96" s="20">
        <v>0</v>
      </c>
      <c r="AU96" s="20">
        <v>0</v>
      </c>
      <c r="AV96" s="20">
        <v>0</v>
      </c>
      <c r="AW96" s="20">
        <v>0</v>
      </c>
      <c r="AX96" s="20">
        <v>0</v>
      </c>
      <c r="AY96" s="20">
        <v>0</v>
      </c>
      <c r="AZ96" s="20">
        <v>0</v>
      </c>
      <c r="BA96" s="20">
        <v>0</v>
      </c>
      <c r="BB96" s="20">
        <v>0</v>
      </c>
      <c r="BC96" s="20">
        <v>0</v>
      </c>
      <c r="BD96" s="20">
        <f t="shared" si="71"/>
        <v>0</v>
      </c>
      <c r="BE96" s="20">
        <v>0</v>
      </c>
      <c r="BF96" s="20">
        <v>0</v>
      </c>
      <c r="BG96" s="20">
        <v>0</v>
      </c>
      <c r="BH96" s="20">
        <v>0</v>
      </c>
      <c r="BI96" s="20">
        <v>0</v>
      </c>
      <c r="BJ96" s="20">
        <v>0</v>
      </c>
      <c r="BK96" s="20">
        <v>0</v>
      </c>
      <c r="BL96" s="20">
        <v>0</v>
      </c>
      <c r="BM96" s="20">
        <v>0</v>
      </c>
      <c r="BN96" s="20">
        <v>0</v>
      </c>
      <c r="BO96" s="20">
        <v>0</v>
      </c>
      <c r="BP96" s="20">
        <f t="shared" si="72"/>
        <v>0</v>
      </c>
      <c r="BQ96" s="20">
        <v>0</v>
      </c>
      <c r="BR96" s="20">
        <v>0</v>
      </c>
      <c r="BS96" s="20">
        <v>0</v>
      </c>
      <c r="BT96" s="20">
        <v>0</v>
      </c>
      <c r="BU96" s="20">
        <v>0</v>
      </c>
      <c r="BV96" s="20">
        <v>0</v>
      </c>
      <c r="BW96" s="20">
        <v>0</v>
      </c>
      <c r="BX96" s="20">
        <v>0</v>
      </c>
      <c r="BY96" s="20">
        <v>0</v>
      </c>
      <c r="BZ96" s="20">
        <v>0</v>
      </c>
      <c r="CA96" s="20">
        <v>0</v>
      </c>
      <c r="CB96" s="20">
        <f t="shared" si="73"/>
        <v>0</v>
      </c>
      <c r="CC96" s="20">
        <v>0</v>
      </c>
      <c r="CD96" s="20">
        <v>0</v>
      </c>
      <c r="CE96" s="20">
        <v>0</v>
      </c>
      <c r="CF96" s="20">
        <v>0</v>
      </c>
      <c r="CG96" s="20">
        <v>0</v>
      </c>
      <c r="CH96" s="20">
        <v>0</v>
      </c>
      <c r="CI96" s="20">
        <v>0</v>
      </c>
      <c r="CJ96" s="20">
        <v>0</v>
      </c>
      <c r="CK96" s="20">
        <v>0</v>
      </c>
      <c r="CL96" s="20">
        <v>0</v>
      </c>
      <c r="CM96" s="20">
        <v>0</v>
      </c>
      <c r="CN96" s="20">
        <f t="shared" si="74"/>
        <v>0</v>
      </c>
      <c r="CO96" s="20">
        <v>0</v>
      </c>
      <c r="CP96" s="20">
        <v>0</v>
      </c>
      <c r="CQ96" s="20">
        <v>0</v>
      </c>
      <c r="CR96" s="20">
        <v>0</v>
      </c>
      <c r="CS96" s="20">
        <v>0</v>
      </c>
      <c r="CT96" s="20">
        <v>0</v>
      </c>
      <c r="CU96" s="20">
        <v>0</v>
      </c>
      <c r="CV96" s="20">
        <v>0</v>
      </c>
      <c r="CW96" s="20">
        <v>0</v>
      </c>
      <c r="CX96" s="20">
        <v>0</v>
      </c>
      <c r="CY96" s="20">
        <v>0</v>
      </c>
      <c r="CZ96" s="20">
        <f t="shared" si="75"/>
        <v>0</v>
      </c>
      <c r="DA96" s="20">
        <v>0</v>
      </c>
      <c r="DB96" s="20">
        <v>1</v>
      </c>
      <c r="DC96" s="20">
        <v>1</v>
      </c>
      <c r="DD96" s="20">
        <v>1</v>
      </c>
      <c r="DE96" s="20">
        <v>0</v>
      </c>
      <c r="DF96" s="20">
        <v>1</v>
      </c>
      <c r="DG96" s="20">
        <v>1</v>
      </c>
      <c r="DH96" s="20">
        <v>0</v>
      </c>
      <c r="DI96" s="20">
        <v>0</v>
      </c>
      <c r="DJ96" s="20">
        <v>1</v>
      </c>
      <c r="DK96" s="20">
        <v>0</v>
      </c>
      <c r="DL96" s="20">
        <f t="shared" si="76"/>
        <v>6</v>
      </c>
      <c r="DM96" s="20">
        <v>0</v>
      </c>
      <c r="DN96" s="20">
        <v>1</v>
      </c>
      <c r="DO96" s="20">
        <v>0</v>
      </c>
      <c r="DP96" s="20">
        <v>0</v>
      </c>
      <c r="DQ96" s="20">
        <v>0</v>
      </c>
      <c r="DR96" s="20">
        <v>0</v>
      </c>
      <c r="DS96" s="20">
        <v>1</v>
      </c>
      <c r="DT96" s="20">
        <v>0</v>
      </c>
      <c r="DU96" s="20">
        <v>0</v>
      </c>
      <c r="DV96" s="20">
        <v>1</v>
      </c>
      <c r="DW96" s="20">
        <v>0</v>
      </c>
      <c r="DX96" s="20">
        <f t="shared" si="77"/>
        <v>3</v>
      </c>
      <c r="DY96" s="20">
        <v>1</v>
      </c>
      <c r="DZ96" s="20">
        <v>0</v>
      </c>
      <c r="EA96" s="20">
        <v>1</v>
      </c>
      <c r="EB96" s="20">
        <v>1</v>
      </c>
      <c r="EC96" s="20">
        <v>1</v>
      </c>
      <c r="ED96" s="20">
        <v>1</v>
      </c>
      <c r="EE96" s="20">
        <v>1</v>
      </c>
      <c r="EF96" s="20">
        <v>1</v>
      </c>
      <c r="EG96" s="20">
        <v>1</v>
      </c>
      <c r="EH96" s="20">
        <v>0</v>
      </c>
      <c r="EI96" s="20">
        <v>1</v>
      </c>
      <c r="EJ96" s="20">
        <f t="shared" si="78"/>
        <v>9</v>
      </c>
      <c r="EK96" s="20">
        <v>0</v>
      </c>
      <c r="EL96" s="20">
        <v>0</v>
      </c>
      <c r="EM96" s="20">
        <v>0</v>
      </c>
      <c r="EN96" s="20">
        <v>0</v>
      </c>
      <c r="EO96" s="20">
        <v>0</v>
      </c>
      <c r="EP96" s="20">
        <v>0</v>
      </c>
      <c r="EQ96" s="20">
        <v>0</v>
      </c>
      <c r="ER96" s="20">
        <v>0</v>
      </c>
      <c r="ES96" s="20">
        <v>0</v>
      </c>
      <c r="ET96" s="20">
        <v>0</v>
      </c>
      <c r="EU96" s="20">
        <v>0</v>
      </c>
      <c r="EV96" s="20">
        <f t="shared" si="79"/>
        <v>0</v>
      </c>
      <c r="EW96" s="20">
        <v>1</v>
      </c>
      <c r="EX96" s="20">
        <v>1</v>
      </c>
      <c r="EY96" s="20">
        <v>1</v>
      </c>
      <c r="EZ96" s="20">
        <v>1</v>
      </c>
      <c r="FA96" s="20">
        <v>1</v>
      </c>
      <c r="FB96" s="20">
        <v>0</v>
      </c>
      <c r="FC96" s="20">
        <v>1</v>
      </c>
      <c r="FD96" s="20">
        <v>1</v>
      </c>
      <c r="FE96" s="20">
        <v>1</v>
      </c>
      <c r="FF96" s="20">
        <v>0</v>
      </c>
      <c r="FG96" s="20">
        <v>0</v>
      </c>
      <c r="FH96" s="20">
        <f t="shared" si="80"/>
        <v>8</v>
      </c>
      <c r="FI96" s="20">
        <v>0</v>
      </c>
      <c r="FJ96" s="20">
        <v>0</v>
      </c>
      <c r="FK96" s="20">
        <v>0</v>
      </c>
      <c r="FL96" s="20">
        <v>0</v>
      </c>
      <c r="FM96" s="20">
        <v>0</v>
      </c>
      <c r="FN96" s="20">
        <v>0</v>
      </c>
      <c r="FO96" s="20">
        <v>0</v>
      </c>
      <c r="FP96" s="20">
        <v>0</v>
      </c>
      <c r="FQ96" s="20">
        <v>0</v>
      </c>
      <c r="FR96" s="20">
        <v>0</v>
      </c>
      <c r="FS96" s="20">
        <v>0</v>
      </c>
      <c r="FT96" s="20">
        <f t="shared" si="81"/>
        <v>0</v>
      </c>
      <c r="FU96" s="20" t="s">
        <v>1074</v>
      </c>
      <c r="FV96" s="20">
        <f t="shared" si="82"/>
        <v>0</v>
      </c>
      <c r="FW96" s="20">
        <f t="shared" si="83"/>
        <v>0</v>
      </c>
      <c r="FX96" s="20">
        <f t="shared" si="84"/>
        <v>0</v>
      </c>
      <c r="FY96" s="20">
        <f t="shared" si="85"/>
        <v>0</v>
      </c>
      <c r="FZ96" s="20">
        <f t="shared" si="86"/>
        <v>0</v>
      </c>
      <c r="GA96" s="20">
        <f t="shared" si="87"/>
        <v>0</v>
      </c>
      <c r="GB96" s="20">
        <f t="shared" si="88"/>
        <v>0</v>
      </c>
      <c r="GC96" s="20">
        <f t="shared" si="89"/>
        <v>0</v>
      </c>
      <c r="GD96" s="20">
        <f t="shared" si="90"/>
        <v>0</v>
      </c>
      <c r="GE96" s="20">
        <f t="shared" si="91"/>
        <v>0</v>
      </c>
      <c r="GF96" s="20">
        <f t="shared" si="92"/>
        <v>0</v>
      </c>
      <c r="GG96" s="64">
        <f t="shared" si="93"/>
        <v>0</v>
      </c>
      <c r="GH96" s="20">
        <f t="shared" si="94"/>
        <v>0</v>
      </c>
      <c r="GI96" s="20">
        <f t="shared" si="95"/>
        <v>0</v>
      </c>
      <c r="GJ96" s="20">
        <f t="shared" si="96"/>
        <v>0</v>
      </c>
      <c r="GK96" s="20">
        <f t="shared" si="97"/>
        <v>0</v>
      </c>
      <c r="GL96" s="20">
        <f t="shared" si="98"/>
        <v>0</v>
      </c>
      <c r="GM96" s="20">
        <f t="shared" si="99"/>
        <v>0</v>
      </c>
      <c r="GN96" s="20">
        <f t="shared" si="100"/>
        <v>0</v>
      </c>
      <c r="GO96" s="20">
        <f t="shared" si="101"/>
        <v>0</v>
      </c>
      <c r="GP96" s="20">
        <f t="shared" si="102"/>
        <v>0</v>
      </c>
      <c r="GQ96" s="20">
        <f t="shared" si="103"/>
        <v>0</v>
      </c>
      <c r="GR96" s="20">
        <f t="shared" si="104"/>
        <v>0</v>
      </c>
      <c r="GS96" s="64">
        <f t="shared" si="105"/>
        <v>0</v>
      </c>
      <c r="GT96" s="20">
        <f t="shared" si="106"/>
        <v>0</v>
      </c>
      <c r="GU96" s="20">
        <f t="shared" si="107"/>
        <v>0</v>
      </c>
      <c r="GV96" s="20">
        <f t="shared" si="108"/>
        <v>0</v>
      </c>
      <c r="GW96" s="20">
        <f t="shared" si="109"/>
        <v>0</v>
      </c>
      <c r="GX96" s="20">
        <f t="shared" si="110"/>
        <v>0</v>
      </c>
      <c r="GY96" s="20">
        <f t="shared" si="111"/>
        <v>0</v>
      </c>
      <c r="GZ96" s="20">
        <f t="shared" si="112"/>
        <v>0</v>
      </c>
      <c r="HA96" s="20">
        <f t="shared" si="113"/>
        <v>0</v>
      </c>
      <c r="HB96" s="20">
        <f t="shared" si="114"/>
        <v>0</v>
      </c>
      <c r="HC96" s="20">
        <f t="shared" si="115"/>
        <v>0</v>
      </c>
      <c r="HD96" s="20">
        <f t="shared" si="116"/>
        <v>0</v>
      </c>
      <c r="HE96" s="64">
        <f t="shared" si="117"/>
        <v>0</v>
      </c>
      <c r="HF96" s="20">
        <f t="shared" si="118"/>
        <v>1</v>
      </c>
      <c r="HG96" s="20">
        <f t="shared" si="119"/>
        <v>1</v>
      </c>
      <c r="HH96" s="20">
        <f t="shared" si="120"/>
        <v>1</v>
      </c>
      <c r="HI96" s="20">
        <f t="shared" si="121"/>
        <v>1</v>
      </c>
      <c r="HJ96" s="20">
        <f t="shared" si="122"/>
        <v>1</v>
      </c>
      <c r="HK96" s="20">
        <f t="shared" si="123"/>
        <v>1</v>
      </c>
      <c r="HL96" s="20">
        <f t="shared" si="124"/>
        <v>1</v>
      </c>
      <c r="HM96" s="20">
        <f t="shared" si="125"/>
        <v>1</v>
      </c>
      <c r="HN96" s="20">
        <f t="shared" si="126"/>
        <v>1</v>
      </c>
      <c r="HO96" s="20">
        <f t="shared" si="127"/>
        <v>1</v>
      </c>
      <c r="HP96" s="20">
        <f t="shared" si="128"/>
        <v>1</v>
      </c>
      <c r="HQ96" s="64">
        <f t="shared" si="129"/>
        <v>11</v>
      </c>
      <c r="HR96" s="20" t="s">
        <v>1074</v>
      </c>
    </row>
    <row r="97" spans="1:226" ht="12.6" customHeight="1" x14ac:dyDescent="0.2">
      <c r="A97" s="20" t="s">
        <v>917</v>
      </c>
      <c r="B97" s="2" t="s">
        <v>52</v>
      </c>
      <c r="C97" s="2" t="s">
        <v>962</v>
      </c>
      <c r="D97" s="2" t="s">
        <v>1173</v>
      </c>
      <c r="E97" s="2" t="s">
        <v>844</v>
      </c>
      <c r="F97" s="2" t="s">
        <v>35</v>
      </c>
      <c r="G97" s="2" t="s">
        <v>1072</v>
      </c>
      <c r="H97" s="2">
        <v>7</v>
      </c>
      <c r="I97" s="2">
        <v>15</v>
      </c>
      <c r="J97" s="21">
        <v>2024</v>
      </c>
      <c r="K97" s="2" t="s">
        <v>246</v>
      </c>
      <c r="L97" s="2" t="s">
        <v>246</v>
      </c>
      <c r="M97" s="2" t="s">
        <v>246</v>
      </c>
      <c r="N97" s="2" t="s">
        <v>246</v>
      </c>
      <c r="O97" s="2" t="s">
        <v>246</v>
      </c>
      <c r="P97" s="2" t="s">
        <v>246</v>
      </c>
      <c r="Q97" s="2" t="s">
        <v>1237</v>
      </c>
      <c r="R97" s="2" t="s">
        <v>246</v>
      </c>
      <c r="S97" s="2" t="s">
        <v>1237</v>
      </c>
      <c r="T97" s="2" t="s">
        <v>246</v>
      </c>
      <c r="U97" s="2" t="s">
        <v>246</v>
      </c>
      <c r="V97" s="2" t="s">
        <v>246</v>
      </c>
      <c r="W97" s="2" t="s">
        <v>246</v>
      </c>
      <c r="X97" s="2" t="s">
        <v>1237</v>
      </c>
      <c r="Y97" s="2" t="s">
        <v>246</v>
      </c>
      <c r="Z97" s="2" t="s">
        <v>1237</v>
      </c>
      <c r="AA97" s="2" t="s">
        <v>246</v>
      </c>
      <c r="AB97" s="2" t="s">
        <v>246</v>
      </c>
      <c r="AC97" s="2" t="s">
        <v>246</v>
      </c>
      <c r="AD97" s="61">
        <v>0</v>
      </c>
      <c r="AE97" s="61">
        <v>0</v>
      </c>
      <c r="AF97" s="61">
        <v>0</v>
      </c>
      <c r="AG97" s="61">
        <v>0</v>
      </c>
      <c r="AH97" s="61">
        <v>0</v>
      </c>
      <c r="AI97" s="61">
        <v>91</v>
      </c>
      <c r="AJ97" s="61">
        <v>27</v>
      </c>
      <c r="AK97" s="61">
        <v>0</v>
      </c>
      <c r="AL97" s="61">
        <v>0</v>
      </c>
      <c r="AM97" s="61">
        <v>45</v>
      </c>
      <c r="AN97" s="61">
        <v>0</v>
      </c>
      <c r="AO97" s="62">
        <f t="shared" si="67"/>
        <v>0</v>
      </c>
      <c r="AP97" s="62">
        <f t="shared" si="68"/>
        <v>0</v>
      </c>
      <c r="AQ97" s="62">
        <f t="shared" si="69"/>
        <v>0</v>
      </c>
      <c r="AR97" s="62">
        <f t="shared" si="70"/>
        <v>27</v>
      </c>
      <c r="AS97" s="20">
        <v>0</v>
      </c>
      <c r="AT97" s="20">
        <v>0</v>
      </c>
      <c r="AU97" s="20">
        <v>0</v>
      </c>
      <c r="AV97" s="20">
        <v>0</v>
      </c>
      <c r="AW97" s="20">
        <v>0</v>
      </c>
      <c r="AX97" s="20">
        <v>0</v>
      </c>
      <c r="AY97" s="20">
        <v>0</v>
      </c>
      <c r="AZ97" s="20">
        <v>0</v>
      </c>
      <c r="BA97" s="20">
        <v>0</v>
      </c>
      <c r="BB97" s="20">
        <v>0</v>
      </c>
      <c r="BC97" s="20">
        <v>0</v>
      </c>
      <c r="BD97" s="20">
        <f t="shared" si="71"/>
        <v>0</v>
      </c>
      <c r="BE97" s="20">
        <v>0</v>
      </c>
      <c r="BF97" s="20">
        <v>0</v>
      </c>
      <c r="BG97" s="20">
        <v>0</v>
      </c>
      <c r="BH97" s="20">
        <v>0</v>
      </c>
      <c r="BI97" s="20">
        <v>0</v>
      </c>
      <c r="BJ97" s="20">
        <v>0</v>
      </c>
      <c r="BK97" s="20">
        <v>0</v>
      </c>
      <c r="BL97" s="20">
        <v>0</v>
      </c>
      <c r="BM97" s="20">
        <v>0</v>
      </c>
      <c r="BN97" s="20">
        <v>0</v>
      </c>
      <c r="BO97" s="20">
        <v>0</v>
      </c>
      <c r="BP97" s="20">
        <f t="shared" si="72"/>
        <v>0</v>
      </c>
      <c r="BQ97" s="20">
        <v>0</v>
      </c>
      <c r="BR97" s="20">
        <v>0</v>
      </c>
      <c r="BS97" s="20">
        <v>0</v>
      </c>
      <c r="BT97" s="20">
        <v>0</v>
      </c>
      <c r="BU97" s="20">
        <v>0</v>
      </c>
      <c r="BV97" s="20">
        <v>0</v>
      </c>
      <c r="BW97" s="20">
        <v>0</v>
      </c>
      <c r="BX97" s="20">
        <v>0</v>
      </c>
      <c r="BY97" s="20">
        <v>0</v>
      </c>
      <c r="BZ97" s="20">
        <v>0</v>
      </c>
      <c r="CA97" s="20">
        <v>0</v>
      </c>
      <c r="CB97" s="20">
        <f t="shared" si="73"/>
        <v>0</v>
      </c>
      <c r="CC97" s="20">
        <v>0</v>
      </c>
      <c r="CD97" s="20">
        <v>0</v>
      </c>
      <c r="CE97" s="20">
        <v>0</v>
      </c>
      <c r="CF97" s="20">
        <v>0</v>
      </c>
      <c r="CG97" s="20">
        <v>0</v>
      </c>
      <c r="CH97" s="20">
        <v>0</v>
      </c>
      <c r="CI97" s="20">
        <v>0</v>
      </c>
      <c r="CJ97" s="20">
        <v>0</v>
      </c>
      <c r="CK97" s="20">
        <v>0</v>
      </c>
      <c r="CL97" s="20">
        <v>0</v>
      </c>
      <c r="CM97" s="20">
        <v>0</v>
      </c>
      <c r="CN97" s="20">
        <f t="shared" si="74"/>
        <v>0</v>
      </c>
      <c r="CO97" s="20">
        <v>0</v>
      </c>
      <c r="CP97" s="20">
        <v>0</v>
      </c>
      <c r="CQ97" s="20">
        <v>0</v>
      </c>
      <c r="CR97" s="20">
        <v>0</v>
      </c>
      <c r="CS97" s="20">
        <v>0</v>
      </c>
      <c r="CT97" s="20">
        <v>0</v>
      </c>
      <c r="CU97" s="20">
        <v>0</v>
      </c>
      <c r="CV97" s="20">
        <v>0</v>
      </c>
      <c r="CW97" s="20">
        <v>0</v>
      </c>
      <c r="CX97" s="20">
        <v>0</v>
      </c>
      <c r="CY97" s="20">
        <v>0</v>
      </c>
      <c r="CZ97" s="20">
        <f t="shared" si="75"/>
        <v>0</v>
      </c>
      <c r="DA97" s="20">
        <v>1</v>
      </c>
      <c r="DB97" s="20">
        <v>1</v>
      </c>
      <c r="DC97" s="20">
        <v>0</v>
      </c>
      <c r="DD97" s="20">
        <v>1</v>
      </c>
      <c r="DE97" s="20">
        <v>1</v>
      </c>
      <c r="DF97" s="20">
        <v>1</v>
      </c>
      <c r="DG97" s="20">
        <v>1</v>
      </c>
      <c r="DH97" s="20">
        <v>1</v>
      </c>
      <c r="DI97" s="20">
        <v>1</v>
      </c>
      <c r="DJ97" s="20">
        <v>1</v>
      </c>
      <c r="DK97" s="20">
        <v>1</v>
      </c>
      <c r="DL97" s="20">
        <f t="shared" si="76"/>
        <v>10</v>
      </c>
      <c r="DM97" s="20">
        <v>0</v>
      </c>
      <c r="DN97" s="20">
        <v>1</v>
      </c>
      <c r="DO97" s="20">
        <v>1</v>
      </c>
      <c r="DP97" s="20">
        <v>0</v>
      </c>
      <c r="DQ97" s="20">
        <v>1</v>
      </c>
      <c r="DR97" s="20">
        <v>0</v>
      </c>
      <c r="DS97" s="20">
        <v>0</v>
      </c>
      <c r="DT97" s="20">
        <v>0</v>
      </c>
      <c r="DU97" s="20">
        <v>0</v>
      </c>
      <c r="DV97" s="20">
        <v>0</v>
      </c>
      <c r="DW97" s="20">
        <v>0</v>
      </c>
      <c r="DX97" s="20">
        <f t="shared" si="77"/>
        <v>3</v>
      </c>
      <c r="DY97" s="20">
        <v>0</v>
      </c>
      <c r="DZ97" s="20">
        <v>0</v>
      </c>
      <c r="EA97" s="20">
        <v>0</v>
      </c>
      <c r="EB97" s="20">
        <v>0</v>
      </c>
      <c r="EC97" s="20">
        <v>0</v>
      </c>
      <c r="ED97" s="20">
        <v>0</v>
      </c>
      <c r="EE97" s="20">
        <v>0</v>
      </c>
      <c r="EF97" s="20">
        <v>0</v>
      </c>
      <c r="EG97" s="20">
        <v>0</v>
      </c>
      <c r="EH97" s="20">
        <v>0</v>
      </c>
      <c r="EI97" s="20">
        <v>0</v>
      </c>
      <c r="EJ97" s="20">
        <f t="shared" si="78"/>
        <v>0</v>
      </c>
      <c r="EK97" s="20">
        <v>0</v>
      </c>
      <c r="EL97" s="20">
        <v>0</v>
      </c>
      <c r="EM97" s="20">
        <v>0</v>
      </c>
      <c r="EN97" s="20">
        <v>0</v>
      </c>
      <c r="EO97" s="20">
        <v>0</v>
      </c>
      <c r="EP97" s="20">
        <v>0</v>
      </c>
      <c r="EQ97" s="20">
        <v>0</v>
      </c>
      <c r="ER97" s="20">
        <v>0</v>
      </c>
      <c r="ES97" s="20">
        <v>0</v>
      </c>
      <c r="ET97" s="20">
        <v>0</v>
      </c>
      <c r="EU97" s="20">
        <v>0</v>
      </c>
      <c r="EV97" s="20">
        <f t="shared" si="79"/>
        <v>0</v>
      </c>
      <c r="EW97" s="20">
        <v>1</v>
      </c>
      <c r="EX97" s="20">
        <v>1</v>
      </c>
      <c r="EY97" s="20">
        <v>0</v>
      </c>
      <c r="EZ97" s="20">
        <v>1</v>
      </c>
      <c r="FA97" s="20">
        <v>0</v>
      </c>
      <c r="FB97" s="20">
        <v>0</v>
      </c>
      <c r="FC97" s="20">
        <v>0</v>
      </c>
      <c r="FD97" s="20">
        <v>0</v>
      </c>
      <c r="FE97" s="20">
        <v>1</v>
      </c>
      <c r="FF97" s="20">
        <v>1</v>
      </c>
      <c r="FG97" s="20">
        <v>0</v>
      </c>
      <c r="FH97" s="20">
        <f t="shared" si="80"/>
        <v>5</v>
      </c>
      <c r="FI97" s="20">
        <v>0</v>
      </c>
      <c r="FJ97" s="20">
        <v>0</v>
      </c>
      <c r="FK97" s="20">
        <v>0</v>
      </c>
      <c r="FL97" s="20">
        <v>0</v>
      </c>
      <c r="FM97" s="20">
        <v>0</v>
      </c>
      <c r="FN97" s="20">
        <v>0</v>
      </c>
      <c r="FO97" s="20">
        <v>0</v>
      </c>
      <c r="FP97" s="20">
        <v>0</v>
      </c>
      <c r="FQ97" s="20">
        <v>0</v>
      </c>
      <c r="FR97" s="20">
        <v>0</v>
      </c>
      <c r="FS97" s="20">
        <v>0</v>
      </c>
      <c r="FT97" s="20">
        <f t="shared" si="81"/>
        <v>0</v>
      </c>
      <c r="FU97" s="20" t="s">
        <v>1074</v>
      </c>
      <c r="FV97" s="20">
        <f t="shared" si="82"/>
        <v>0</v>
      </c>
      <c r="FW97" s="20">
        <f t="shared" si="83"/>
        <v>0</v>
      </c>
      <c r="FX97" s="20">
        <f t="shared" si="84"/>
        <v>0</v>
      </c>
      <c r="FY97" s="20">
        <f t="shared" si="85"/>
        <v>0</v>
      </c>
      <c r="FZ97" s="20">
        <f t="shared" si="86"/>
        <v>0</v>
      </c>
      <c r="GA97" s="20">
        <f t="shared" si="87"/>
        <v>0</v>
      </c>
      <c r="GB97" s="20">
        <f t="shared" si="88"/>
        <v>0</v>
      </c>
      <c r="GC97" s="20">
        <f t="shared" si="89"/>
        <v>0</v>
      </c>
      <c r="GD97" s="20">
        <f t="shared" si="90"/>
        <v>0</v>
      </c>
      <c r="GE97" s="20">
        <f t="shared" si="91"/>
        <v>0</v>
      </c>
      <c r="GF97" s="20">
        <f t="shared" si="92"/>
        <v>0</v>
      </c>
      <c r="GG97" s="64">
        <f t="shared" si="93"/>
        <v>0</v>
      </c>
      <c r="GH97" s="20">
        <f t="shared" si="94"/>
        <v>0</v>
      </c>
      <c r="GI97" s="20">
        <f t="shared" si="95"/>
        <v>0</v>
      </c>
      <c r="GJ97" s="20">
        <f t="shared" si="96"/>
        <v>0</v>
      </c>
      <c r="GK97" s="20">
        <f t="shared" si="97"/>
        <v>0</v>
      </c>
      <c r="GL97" s="20">
        <f t="shared" si="98"/>
        <v>0</v>
      </c>
      <c r="GM97" s="20">
        <f t="shared" si="99"/>
        <v>0</v>
      </c>
      <c r="GN97" s="20">
        <f t="shared" si="100"/>
        <v>0</v>
      </c>
      <c r="GO97" s="20">
        <f t="shared" si="101"/>
        <v>0</v>
      </c>
      <c r="GP97" s="20">
        <f t="shared" si="102"/>
        <v>0</v>
      </c>
      <c r="GQ97" s="20">
        <f t="shared" si="103"/>
        <v>0</v>
      </c>
      <c r="GR97" s="20">
        <f t="shared" si="104"/>
        <v>0</v>
      </c>
      <c r="GS97" s="64">
        <f t="shared" si="105"/>
        <v>0</v>
      </c>
      <c r="GT97" s="20">
        <f t="shared" si="106"/>
        <v>0</v>
      </c>
      <c r="GU97" s="20">
        <f t="shared" si="107"/>
        <v>0</v>
      </c>
      <c r="GV97" s="20">
        <f t="shared" si="108"/>
        <v>0</v>
      </c>
      <c r="GW97" s="20">
        <f t="shared" si="109"/>
        <v>0</v>
      </c>
      <c r="GX97" s="20">
        <f t="shared" si="110"/>
        <v>0</v>
      </c>
      <c r="GY97" s="20">
        <f t="shared" si="111"/>
        <v>0</v>
      </c>
      <c r="GZ97" s="20">
        <f t="shared" si="112"/>
        <v>0</v>
      </c>
      <c r="HA97" s="20">
        <f t="shared" si="113"/>
        <v>0</v>
      </c>
      <c r="HB97" s="20">
        <f t="shared" si="114"/>
        <v>0</v>
      </c>
      <c r="HC97" s="20">
        <f t="shared" si="115"/>
        <v>0</v>
      </c>
      <c r="HD97" s="20">
        <f t="shared" si="116"/>
        <v>0</v>
      </c>
      <c r="HE97" s="64">
        <f t="shared" si="117"/>
        <v>0</v>
      </c>
      <c r="HF97" s="20">
        <f t="shared" si="118"/>
        <v>0</v>
      </c>
      <c r="HG97" s="20">
        <f t="shared" si="119"/>
        <v>1</v>
      </c>
      <c r="HH97" s="20">
        <f t="shared" si="120"/>
        <v>1</v>
      </c>
      <c r="HI97" s="20">
        <f t="shared" si="121"/>
        <v>0</v>
      </c>
      <c r="HJ97" s="20">
        <f t="shared" si="122"/>
        <v>1</v>
      </c>
      <c r="HK97" s="20">
        <f t="shared" si="123"/>
        <v>0</v>
      </c>
      <c r="HL97" s="20">
        <f t="shared" si="124"/>
        <v>0</v>
      </c>
      <c r="HM97" s="20">
        <f t="shared" si="125"/>
        <v>0</v>
      </c>
      <c r="HN97" s="20">
        <f t="shared" si="126"/>
        <v>0</v>
      </c>
      <c r="HO97" s="20">
        <f t="shared" si="127"/>
        <v>0</v>
      </c>
      <c r="HP97" s="20">
        <f t="shared" si="128"/>
        <v>0</v>
      </c>
      <c r="HQ97" s="64">
        <f t="shared" si="129"/>
        <v>3</v>
      </c>
      <c r="HR97" s="20" t="s">
        <v>1074</v>
      </c>
    </row>
    <row r="98" spans="1:226" ht="12.6" customHeight="1" x14ac:dyDescent="0.2">
      <c r="A98" s="20" t="s">
        <v>917</v>
      </c>
      <c r="B98" s="2" t="s">
        <v>65</v>
      </c>
      <c r="C98" s="2" t="s">
        <v>963</v>
      </c>
      <c r="D98" s="2" t="s">
        <v>1172</v>
      </c>
      <c r="E98" s="2" t="s">
        <v>844</v>
      </c>
      <c r="F98" s="2" t="s">
        <v>35</v>
      </c>
      <c r="G98" s="2" t="s">
        <v>1072</v>
      </c>
      <c r="H98" s="2">
        <v>7</v>
      </c>
      <c r="I98" s="2">
        <v>15</v>
      </c>
      <c r="J98" s="21">
        <v>2024</v>
      </c>
      <c r="K98" s="2" t="s">
        <v>246</v>
      </c>
      <c r="L98" s="2" t="s">
        <v>246</v>
      </c>
      <c r="M98" s="2" t="s">
        <v>246</v>
      </c>
      <c r="N98" s="2" t="s">
        <v>246</v>
      </c>
      <c r="O98" s="2" t="s">
        <v>246</v>
      </c>
      <c r="P98" s="2" t="s">
        <v>246</v>
      </c>
      <c r="Q98" s="2" t="s">
        <v>1237</v>
      </c>
      <c r="R98" s="2" t="s">
        <v>246</v>
      </c>
      <c r="S98" s="2" t="s">
        <v>1237</v>
      </c>
      <c r="T98" s="2" t="s">
        <v>246</v>
      </c>
      <c r="U98" s="2" t="s">
        <v>246</v>
      </c>
      <c r="V98" s="2" t="s">
        <v>246</v>
      </c>
      <c r="W98" s="2" t="s">
        <v>246</v>
      </c>
      <c r="X98" s="2" t="s">
        <v>1237</v>
      </c>
      <c r="Y98" s="2" t="s">
        <v>246</v>
      </c>
      <c r="Z98" s="2" t="s">
        <v>1237</v>
      </c>
      <c r="AA98" s="2" t="s">
        <v>246</v>
      </c>
      <c r="AB98" s="2" t="s">
        <v>246</v>
      </c>
      <c r="AC98" s="2" t="s">
        <v>246</v>
      </c>
      <c r="AD98" s="61">
        <v>0</v>
      </c>
      <c r="AE98" s="61">
        <v>0</v>
      </c>
      <c r="AF98" s="61">
        <v>0</v>
      </c>
      <c r="AG98" s="61">
        <v>0</v>
      </c>
      <c r="AH98" s="61">
        <v>0</v>
      </c>
      <c r="AI98" s="61">
        <v>55</v>
      </c>
      <c r="AJ98" s="61">
        <v>73</v>
      </c>
      <c r="AK98" s="61">
        <v>0</v>
      </c>
      <c r="AL98" s="61">
        <v>0</v>
      </c>
      <c r="AM98" s="61">
        <v>64</v>
      </c>
      <c r="AN98" s="61">
        <v>18</v>
      </c>
      <c r="AO98" s="62">
        <f t="shared" si="67"/>
        <v>0</v>
      </c>
      <c r="AP98" s="62">
        <f t="shared" si="68"/>
        <v>0</v>
      </c>
      <c r="AQ98" s="62">
        <f t="shared" si="69"/>
        <v>0</v>
      </c>
      <c r="AR98" s="62">
        <f t="shared" si="70"/>
        <v>73</v>
      </c>
      <c r="AS98" s="20">
        <v>0</v>
      </c>
      <c r="AT98" s="20">
        <v>0</v>
      </c>
      <c r="AU98" s="20">
        <v>0</v>
      </c>
      <c r="AV98" s="20">
        <v>0</v>
      </c>
      <c r="AW98" s="20">
        <v>0</v>
      </c>
      <c r="AX98" s="20">
        <v>0</v>
      </c>
      <c r="AY98" s="20">
        <v>0</v>
      </c>
      <c r="AZ98" s="20">
        <v>0</v>
      </c>
      <c r="BA98" s="20">
        <v>0</v>
      </c>
      <c r="BB98" s="20">
        <v>0</v>
      </c>
      <c r="BC98" s="20">
        <v>0</v>
      </c>
      <c r="BD98" s="20">
        <f t="shared" si="71"/>
        <v>0</v>
      </c>
      <c r="BE98" s="20">
        <v>0</v>
      </c>
      <c r="BF98" s="20">
        <v>0</v>
      </c>
      <c r="BG98" s="20">
        <v>0</v>
      </c>
      <c r="BH98" s="20">
        <v>0</v>
      </c>
      <c r="BI98" s="20">
        <v>0</v>
      </c>
      <c r="BJ98" s="20">
        <v>0</v>
      </c>
      <c r="BK98" s="20">
        <v>0</v>
      </c>
      <c r="BL98" s="20">
        <v>0</v>
      </c>
      <c r="BM98" s="20">
        <v>0</v>
      </c>
      <c r="BN98" s="20">
        <v>0</v>
      </c>
      <c r="BO98" s="20">
        <v>0</v>
      </c>
      <c r="BP98" s="20">
        <f t="shared" si="72"/>
        <v>0</v>
      </c>
      <c r="BQ98" s="20">
        <v>0</v>
      </c>
      <c r="BR98" s="20">
        <v>0</v>
      </c>
      <c r="BS98" s="20">
        <v>0</v>
      </c>
      <c r="BT98" s="20">
        <v>0</v>
      </c>
      <c r="BU98" s="20">
        <v>0</v>
      </c>
      <c r="BV98" s="20">
        <v>0</v>
      </c>
      <c r="BW98" s="20">
        <v>0</v>
      </c>
      <c r="BX98" s="20">
        <v>0</v>
      </c>
      <c r="BY98" s="20">
        <v>0</v>
      </c>
      <c r="BZ98" s="20">
        <v>0</v>
      </c>
      <c r="CA98" s="20">
        <v>0</v>
      </c>
      <c r="CB98" s="20">
        <f t="shared" si="73"/>
        <v>0</v>
      </c>
      <c r="CC98" s="20">
        <v>0</v>
      </c>
      <c r="CD98" s="20">
        <v>0</v>
      </c>
      <c r="CE98" s="20">
        <v>0</v>
      </c>
      <c r="CF98" s="20">
        <v>0</v>
      </c>
      <c r="CG98" s="20">
        <v>0</v>
      </c>
      <c r="CH98" s="20">
        <v>0</v>
      </c>
      <c r="CI98" s="20">
        <v>0</v>
      </c>
      <c r="CJ98" s="20">
        <v>0</v>
      </c>
      <c r="CK98" s="20">
        <v>0</v>
      </c>
      <c r="CL98" s="20">
        <v>0</v>
      </c>
      <c r="CM98" s="20">
        <v>0</v>
      </c>
      <c r="CN98" s="20">
        <f t="shared" si="74"/>
        <v>0</v>
      </c>
      <c r="CO98" s="20">
        <v>0</v>
      </c>
      <c r="CP98" s="20">
        <v>0</v>
      </c>
      <c r="CQ98" s="20">
        <v>0</v>
      </c>
      <c r="CR98" s="20">
        <v>0</v>
      </c>
      <c r="CS98" s="20">
        <v>0</v>
      </c>
      <c r="CT98" s="20">
        <v>0</v>
      </c>
      <c r="CU98" s="20">
        <v>0</v>
      </c>
      <c r="CV98" s="20">
        <v>0</v>
      </c>
      <c r="CW98" s="20">
        <v>0</v>
      </c>
      <c r="CX98" s="20">
        <v>0</v>
      </c>
      <c r="CY98" s="20">
        <v>0</v>
      </c>
      <c r="CZ98" s="20">
        <f t="shared" si="75"/>
        <v>0</v>
      </c>
      <c r="DA98" s="20">
        <v>0</v>
      </c>
      <c r="DB98" s="20">
        <v>0</v>
      </c>
      <c r="DC98" s="20">
        <v>1</v>
      </c>
      <c r="DD98" s="20">
        <v>1</v>
      </c>
      <c r="DE98" s="20">
        <v>1</v>
      </c>
      <c r="DF98" s="20">
        <v>1</v>
      </c>
      <c r="DG98" s="20">
        <v>1</v>
      </c>
      <c r="DH98" s="20">
        <v>0</v>
      </c>
      <c r="DI98" s="20">
        <v>0</v>
      </c>
      <c r="DJ98" s="20">
        <v>0</v>
      </c>
      <c r="DK98" s="20">
        <v>1</v>
      </c>
      <c r="DL98" s="20">
        <f t="shared" si="76"/>
        <v>6</v>
      </c>
      <c r="DM98" s="20">
        <v>1</v>
      </c>
      <c r="DN98" s="20">
        <v>1</v>
      </c>
      <c r="DO98" s="20">
        <v>1</v>
      </c>
      <c r="DP98" s="20">
        <v>1</v>
      </c>
      <c r="DQ98" s="20">
        <v>1</v>
      </c>
      <c r="DR98" s="20">
        <v>0</v>
      </c>
      <c r="DS98" s="20">
        <v>0</v>
      </c>
      <c r="DT98" s="20">
        <v>1</v>
      </c>
      <c r="DU98" s="20">
        <v>1</v>
      </c>
      <c r="DV98" s="20">
        <v>0</v>
      </c>
      <c r="DW98" s="20">
        <v>1</v>
      </c>
      <c r="DX98" s="20">
        <f t="shared" si="77"/>
        <v>8</v>
      </c>
      <c r="DY98" s="20">
        <v>0</v>
      </c>
      <c r="DZ98" s="20">
        <v>0</v>
      </c>
      <c r="EA98" s="20">
        <v>0</v>
      </c>
      <c r="EB98" s="20">
        <v>0</v>
      </c>
      <c r="EC98" s="20">
        <v>0</v>
      </c>
      <c r="ED98" s="20">
        <v>0</v>
      </c>
      <c r="EE98" s="20">
        <v>0</v>
      </c>
      <c r="EF98" s="20">
        <v>0</v>
      </c>
      <c r="EG98" s="20">
        <v>0</v>
      </c>
      <c r="EH98" s="20">
        <v>0</v>
      </c>
      <c r="EI98" s="20">
        <v>0</v>
      </c>
      <c r="EJ98" s="20">
        <f t="shared" si="78"/>
        <v>0</v>
      </c>
      <c r="EK98" s="20">
        <v>0</v>
      </c>
      <c r="EL98" s="20">
        <v>0</v>
      </c>
      <c r="EM98" s="20">
        <v>0</v>
      </c>
      <c r="EN98" s="20">
        <v>0</v>
      </c>
      <c r="EO98" s="20">
        <v>0</v>
      </c>
      <c r="EP98" s="20">
        <v>0</v>
      </c>
      <c r="EQ98" s="20">
        <v>0</v>
      </c>
      <c r="ER98" s="20">
        <v>0</v>
      </c>
      <c r="ES98" s="20">
        <v>0</v>
      </c>
      <c r="ET98" s="20">
        <v>0</v>
      </c>
      <c r="EU98" s="20">
        <v>0</v>
      </c>
      <c r="EV98" s="20">
        <f t="shared" si="79"/>
        <v>0</v>
      </c>
      <c r="EW98" s="20">
        <v>1</v>
      </c>
      <c r="EX98" s="20">
        <v>1</v>
      </c>
      <c r="EY98" s="20">
        <v>0</v>
      </c>
      <c r="EZ98" s="20">
        <v>1</v>
      </c>
      <c r="FA98" s="20">
        <v>0</v>
      </c>
      <c r="FB98" s="20">
        <v>1</v>
      </c>
      <c r="FC98" s="20">
        <v>1</v>
      </c>
      <c r="FD98" s="20">
        <v>0</v>
      </c>
      <c r="FE98" s="20">
        <v>1</v>
      </c>
      <c r="FF98" s="20">
        <v>1</v>
      </c>
      <c r="FG98" s="20">
        <v>0</v>
      </c>
      <c r="FH98" s="20">
        <f t="shared" si="80"/>
        <v>7</v>
      </c>
      <c r="FI98" s="20">
        <v>0</v>
      </c>
      <c r="FJ98" s="20">
        <v>0</v>
      </c>
      <c r="FK98" s="20">
        <v>1</v>
      </c>
      <c r="FL98" s="20">
        <v>0</v>
      </c>
      <c r="FM98" s="20">
        <v>0</v>
      </c>
      <c r="FN98" s="20">
        <v>0</v>
      </c>
      <c r="FO98" s="20">
        <v>0</v>
      </c>
      <c r="FP98" s="20">
        <v>0</v>
      </c>
      <c r="FQ98" s="20">
        <v>0</v>
      </c>
      <c r="FR98" s="20">
        <v>0</v>
      </c>
      <c r="FS98" s="20">
        <v>1</v>
      </c>
      <c r="FT98" s="20">
        <f t="shared" si="81"/>
        <v>2</v>
      </c>
      <c r="FU98" s="20" t="s">
        <v>1074</v>
      </c>
      <c r="FV98" s="20">
        <f t="shared" si="82"/>
        <v>0</v>
      </c>
      <c r="FW98" s="20">
        <f t="shared" si="83"/>
        <v>0</v>
      </c>
      <c r="FX98" s="20">
        <f t="shared" si="84"/>
        <v>0</v>
      </c>
      <c r="FY98" s="20">
        <f t="shared" si="85"/>
        <v>0</v>
      </c>
      <c r="FZ98" s="20">
        <f t="shared" si="86"/>
        <v>0</v>
      </c>
      <c r="GA98" s="20">
        <f t="shared" si="87"/>
        <v>0</v>
      </c>
      <c r="GB98" s="20">
        <f t="shared" si="88"/>
        <v>0</v>
      </c>
      <c r="GC98" s="20">
        <f t="shared" si="89"/>
        <v>0</v>
      </c>
      <c r="GD98" s="20">
        <f t="shared" si="90"/>
        <v>0</v>
      </c>
      <c r="GE98" s="20">
        <f t="shared" si="91"/>
        <v>0</v>
      </c>
      <c r="GF98" s="20">
        <f t="shared" si="92"/>
        <v>0</v>
      </c>
      <c r="GG98" s="64">
        <f t="shared" si="93"/>
        <v>0</v>
      </c>
      <c r="GH98" s="20">
        <f t="shared" si="94"/>
        <v>0</v>
      </c>
      <c r="GI98" s="20">
        <f t="shared" si="95"/>
        <v>0</v>
      </c>
      <c r="GJ98" s="20">
        <f t="shared" si="96"/>
        <v>0</v>
      </c>
      <c r="GK98" s="20">
        <f t="shared" si="97"/>
        <v>0</v>
      </c>
      <c r="GL98" s="20">
        <f t="shared" si="98"/>
        <v>0</v>
      </c>
      <c r="GM98" s="20">
        <f t="shared" si="99"/>
        <v>0</v>
      </c>
      <c r="GN98" s="20">
        <f t="shared" si="100"/>
        <v>0</v>
      </c>
      <c r="GO98" s="20">
        <f t="shared" si="101"/>
        <v>0</v>
      </c>
      <c r="GP98" s="20">
        <f t="shared" si="102"/>
        <v>0</v>
      </c>
      <c r="GQ98" s="20">
        <f t="shared" si="103"/>
        <v>0</v>
      </c>
      <c r="GR98" s="20">
        <f t="shared" si="104"/>
        <v>0</v>
      </c>
      <c r="GS98" s="64">
        <f t="shared" si="105"/>
        <v>0</v>
      </c>
      <c r="GT98" s="20">
        <f t="shared" si="106"/>
        <v>0</v>
      </c>
      <c r="GU98" s="20">
        <f t="shared" si="107"/>
        <v>0</v>
      </c>
      <c r="GV98" s="20">
        <f t="shared" si="108"/>
        <v>0</v>
      </c>
      <c r="GW98" s="20">
        <f t="shared" si="109"/>
        <v>0</v>
      </c>
      <c r="GX98" s="20">
        <f t="shared" si="110"/>
        <v>0</v>
      </c>
      <c r="GY98" s="20">
        <f t="shared" si="111"/>
        <v>0</v>
      </c>
      <c r="GZ98" s="20">
        <f t="shared" si="112"/>
        <v>0</v>
      </c>
      <c r="HA98" s="20">
        <f t="shared" si="113"/>
        <v>0</v>
      </c>
      <c r="HB98" s="20">
        <f t="shared" si="114"/>
        <v>0</v>
      </c>
      <c r="HC98" s="20">
        <f t="shared" si="115"/>
        <v>0</v>
      </c>
      <c r="HD98" s="20">
        <f t="shared" si="116"/>
        <v>0</v>
      </c>
      <c r="HE98" s="64">
        <f t="shared" si="117"/>
        <v>0</v>
      </c>
      <c r="HF98" s="20">
        <f t="shared" si="118"/>
        <v>1</v>
      </c>
      <c r="HG98" s="20">
        <f t="shared" si="119"/>
        <v>1</v>
      </c>
      <c r="HH98" s="20">
        <f t="shared" si="120"/>
        <v>1</v>
      </c>
      <c r="HI98" s="20">
        <f t="shared" si="121"/>
        <v>1</v>
      </c>
      <c r="HJ98" s="20">
        <f t="shared" si="122"/>
        <v>1</v>
      </c>
      <c r="HK98" s="20">
        <f t="shared" si="123"/>
        <v>0</v>
      </c>
      <c r="HL98" s="20">
        <f t="shared" si="124"/>
        <v>0</v>
      </c>
      <c r="HM98" s="20">
        <f t="shared" si="125"/>
        <v>1</v>
      </c>
      <c r="HN98" s="20">
        <f t="shared" si="126"/>
        <v>1</v>
      </c>
      <c r="HO98" s="20">
        <f t="shared" si="127"/>
        <v>0</v>
      </c>
      <c r="HP98" s="20">
        <f t="shared" si="128"/>
        <v>1</v>
      </c>
      <c r="HQ98" s="64">
        <f t="shared" si="129"/>
        <v>8</v>
      </c>
      <c r="HR98" s="20" t="s">
        <v>1074</v>
      </c>
    </row>
    <row r="99" spans="1:226" ht="12.6" customHeight="1" x14ac:dyDescent="0.2">
      <c r="A99" s="20" t="s">
        <v>917</v>
      </c>
      <c r="B99" s="2" t="s">
        <v>69</v>
      </c>
      <c r="C99" s="2" t="s">
        <v>964</v>
      </c>
      <c r="D99" s="2" t="s">
        <v>1171</v>
      </c>
      <c r="E99" s="2" t="s">
        <v>844</v>
      </c>
      <c r="F99" s="2" t="s">
        <v>13</v>
      </c>
      <c r="G99" s="2" t="s">
        <v>1072</v>
      </c>
      <c r="H99" s="2">
        <v>7</v>
      </c>
      <c r="I99" s="2">
        <v>20</v>
      </c>
      <c r="J99" s="21">
        <v>2024</v>
      </c>
      <c r="K99" s="2" t="s">
        <v>246</v>
      </c>
      <c r="L99" s="2" t="s">
        <v>246</v>
      </c>
      <c r="M99" s="2" t="s">
        <v>246</v>
      </c>
      <c r="N99" s="2" t="s">
        <v>246</v>
      </c>
      <c r="O99" s="2" t="s">
        <v>246</v>
      </c>
      <c r="P99" s="2" t="s">
        <v>246</v>
      </c>
      <c r="Q99" s="2" t="s">
        <v>1237</v>
      </c>
      <c r="R99" s="2" t="s">
        <v>116</v>
      </c>
      <c r="S99" s="2" t="s">
        <v>1240</v>
      </c>
      <c r="T99" s="2" t="s">
        <v>246</v>
      </c>
      <c r="U99" s="2" t="s">
        <v>246</v>
      </c>
      <c r="V99" s="2" t="s">
        <v>246</v>
      </c>
      <c r="W99" s="2" t="s">
        <v>246</v>
      </c>
      <c r="X99" s="2" t="s">
        <v>1237</v>
      </c>
      <c r="Y99" s="2" t="s">
        <v>116</v>
      </c>
      <c r="Z99" s="2" t="s">
        <v>1240</v>
      </c>
      <c r="AA99" s="2" t="s">
        <v>246</v>
      </c>
      <c r="AB99" s="2" t="s">
        <v>246</v>
      </c>
      <c r="AC99" s="2" t="s">
        <v>246</v>
      </c>
      <c r="AD99" s="61">
        <v>0</v>
      </c>
      <c r="AE99" s="61">
        <v>0</v>
      </c>
      <c r="AF99" s="61">
        <v>0</v>
      </c>
      <c r="AG99" s="61">
        <v>0</v>
      </c>
      <c r="AH99" s="61">
        <v>0</v>
      </c>
      <c r="AI99" s="61">
        <v>0</v>
      </c>
      <c r="AJ99" s="61">
        <v>73</v>
      </c>
      <c r="AK99" s="61">
        <v>0</v>
      </c>
      <c r="AL99" s="61">
        <v>0</v>
      </c>
      <c r="AM99" s="61">
        <v>0</v>
      </c>
      <c r="AN99" s="61">
        <v>73</v>
      </c>
      <c r="AO99" s="62">
        <f t="shared" si="67"/>
        <v>0</v>
      </c>
      <c r="AP99" s="62">
        <f t="shared" si="68"/>
        <v>0</v>
      </c>
      <c r="AQ99" s="62">
        <f t="shared" si="69"/>
        <v>0</v>
      </c>
      <c r="AR99" s="62">
        <f t="shared" si="70"/>
        <v>73</v>
      </c>
      <c r="AS99" s="20">
        <v>0</v>
      </c>
      <c r="AT99" s="20">
        <v>0</v>
      </c>
      <c r="AU99" s="20">
        <v>0</v>
      </c>
      <c r="AV99" s="20">
        <v>0</v>
      </c>
      <c r="AW99" s="20">
        <v>0</v>
      </c>
      <c r="AX99" s="20">
        <v>0</v>
      </c>
      <c r="AY99" s="20">
        <v>0</v>
      </c>
      <c r="AZ99" s="20">
        <v>0</v>
      </c>
      <c r="BA99" s="20">
        <v>0</v>
      </c>
      <c r="BB99" s="20">
        <v>0</v>
      </c>
      <c r="BC99" s="20">
        <v>0</v>
      </c>
      <c r="BD99" s="20">
        <f t="shared" si="71"/>
        <v>0</v>
      </c>
      <c r="BE99" s="20">
        <v>0</v>
      </c>
      <c r="BF99" s="20">
        <v>0</v>
      </c>
      <c r="BG99" s="20">
        <v>0</v>
      </c>
      <c r="BH99" s="20">
        <v>0</v>
      </c>
      <c r="BI99" s="20">
        <v>0</v>
      </c>
      <c r="BJ99" s="20">
        <v>0</v>
      </c>
      <c r="BK99" s="20">
        <v>0</v>
      </c>
      <c r="BL99" s="20">
        <v>0</v>
      </c>
      <c r="BM99" s="20">
        <v>0</v>
      </c>
      <c r="BN99" s="20">
        <v>0</v>
      </c>
      <c r="BO99" s="20">
        <v>0</v>
      </c>
      <c r="BP99" s="20">
        <f t="shared" si="72"/>
        <v>0</v>
      </c>
      <c r="BQ99" s="20">
        <v>0</v>
      </c>
      <c r="BR99" s="20">
        <v>0</v>
      </c>
      <c r="BS99" s="20">
        <v>0</v>
      </c>
      <c r="BT99" s="20">
        <v>0</v>
      </c>
      <c r="BU99" s="20">
        <v>0</v>
      </c>
      <c r="BV99" s="20">
        <v>0</v>
      </c>
      <c r="BW99" s="20">
        <v>0</v>
      </c>
      <c r="BX99" s="20">
        <v>0</v>
      </c>
      <c r="BY99" s="20">
        <v>0</v>
      </c>
      <c r="BZ99" s="20">
        <v>0</v>
      </c>
      <c r="CA99" s="20">
        <v>0</v>
      </c>
      <c r="CB99" s="20">
        <f t="shared" si="73"/>
        <v>0</v>
      </c>
      <c r="CC99" s="20">
        <v>0</v>
      </c>
      <c r="CD99" s="20">
        <v>0</v>
      </c>
      <c r="CE99" s="20">
        <v>0</v>
      </c>
      <c r="CF99" s="20">
        <v>0</v>
      </c>
      <c r="CG99" s="20">
        <v>0</v>
      </c>
      <c r="CH99" s="20">
        <v>0</v>
      </c>
      <c r="CI99" s="20">
        <v>0</v>
      </c>
      <c r="CJ99" s="20">
        <v>0</v>
      </c>
      <c r="CK99" s="20">
        <v>0</v>
      </c>
      <c r="CL99" s="20">
        <v>0</v>
      </c>
      <c r="CM99" s="20">
        <v>0</v>
      </c>
      <c r="CN99" s="20">
        <f t="shared" si="74"/>
        <v>0</v>
      </c>
      <c r="CO99" s="20">
        <v>0</v>
      </c>
      <c r="CP99" s="20">
        <v>0</v>
      </c>
      <c r="CQ99" s="20">
        <v>0</v>
      </c>
      <c r="CR99" s="20">
        <v>0</v>
      </c>
      <c r="CS99" s="20">
        <v>0</v>
      </c>
      <c r="CT99" s="20">
        <v>0</v>
      </c>
      <c r="CU99" s="20">
        <v>0</v>
      </c>
      <c r="CV99" s="20">
        <v>0</v>
      </c>
      <c r="CW99" s="20">
        <v>0</v>
      </c>
      <c r="CX99" s="20">
        <v>0</v>
      </c>
      <c r="CY99" s="20">
        <v>0</v>
      </c>
      <c r="CZ99" s="20">
        <f t="shared" si="75"/>
        <v>0</v>
      </c>
      <c r="DA99" s="20">
        <v>0</v>
      </c>
      <c r="DB99" s="20">
        <v>0</v>
      </c>
      <c r="DC99" s="20">
        <v>0</v>
      </c>
      <c r="DD99" s="20">
        <v>0</v>
      </c>
      <c r="DE99" s="20">
        <v>0</v>
      </c>
      <c r="DF99" s="20">
        <v>0</v>
      </c>
      <c r="DG99" s="20">
        <v>0</v>
      </c>
      <c r="DH99" s="20">
        <v>0</v>
      </c>
      <c r="DI99" s="20">
        <v>0</v>
      </c>
      <c r="DJ99" s="20">
        <v>0</v>
      </c>
      <c r="DK99" s="20">
        <v>0</v>
      </c>
      <c r="DL99" s="20">
        <f t="shared" si="76"/>
        <v>0</v>
      </c>
      <c r="DM99" s="20">
        <v>1</v>
      </c>
      <c r="DN99" s="20">
        <v>1</v>
      </c>
      <c r="DO99" s="20">
        <v>1</v>
      </c>
      <c r="DP99" s="20">
        <v>1</v>
      </c>
      <c r="DQ99" s="20">
        <v>1</v>
      </c>
      <c r="DR99" s="20">
        <v>0</v>
      </c>
      <c r="DS99" s="20">
        <v>1</v>
      </c>
      <c r="DT99" s="20">
        <v>0</v>
      </c>
      <c r="DU99" s="20">
        <v>0</v>
      </c>
      <c r="DV99" s="20">
        <v>1</v>
      </c>
      <c r="DW99" s="20">
        <v>1</v>
      </c>
      <c r="DX99" s="20">
        <f t="shared" si="77"/>
        <v>8</v>
      </c>
      <c r="DY99" s="20">
        <v>0</v>
      </c>
      <c r="DZ99" s="20">
        <v>0</v>
      </c>
      <c r="EA99" s="20">
        <v>0</v>
      </c>
      <c r="EB99" s="20">
        <v>0</v>
      </c>
      <c r="EC99" s="20">
        <v>0</v>
      </c>
      <c r="ED99" s="20">
        <v>0</v>
      </c>
      <c r="EE99" s="20">
        <v>0</v>
      </c>
      <c r="EF99" s="20">
        <v>0</v>
      </c>
      <c r="EG99" s="20">
        <v>0</v>
      </c>
      <c r="EH99" s="20">
        <v>0</v>
      </c>
      <c r="EI99" s="20">
        <v>0</v>
      </c>
      <c r="EJ99" s="20">
        <f t="shared" si="78"/>
        <v>0</v>
      </c>
      <c r="EK99" s="20">
        <v>0</v>
      </c>
      <c r="EL99" s="20">
        <v>0</v>
      </c>
      <c r="EM99" s="20">
        <v>0</v>
      </c>
      <c r="EN99" s="20">
        <v>0</v>
      </c>
      <c r="EO99" s="20">
        <v>0</v>
      </c>
      <c r="EP99" s="20">
        <v>0</v>
      </c>
      <c r="EQ99" s="20">
        <v>0</v>
      </c>
      <c r="ER99" s="20">
        <v>0</v>
      </c>
      <c r="ES99" s="20">
        <v>0</v>
      </c>
      <c r="ET99" s="20">
        <v>0</v>
      </c>
      <c r="EU99" s="20">
        <v>0</v>
      </c>
      <c r="EV99" s="20">
        <f t="shared" si="79"/>
        <v>0</v>
      </c>
      <c r="EW99" s="20">
        <v>0</v>
      </c>
      <c r="EX99" s="20">
        <v>0</v>
      </c>
      <c r="EY99" s="20">
        <v>0</v>
      </c>
      <c r="EZ99" s="20">
        <v>0</v>
      </c>
      <c r="FA99" s="20">
        <v>0</v>
      </c>
      <c r="FB99" s="20">
        <v>0</v>
      </c>
      <c r="FC99" s="20">
        <v>1</v>
      </c>
      <c r="FD99" s="20">
        <v>1</v>
      </c>
      <c r="FE99" s="20">
        <v>1</v>
      </c>
      <c r="FF99" s="20">
        <v>0</v>
      </c>
      <c r="FG99" s="20">
        <v>0</v>
      </c>
      <c r="FH99" s="20">
        <f t="shared" si="80"/>
        <v>3</v>
      </c>
      <c r="FI99" s="20">
        <v>1</v>
      </c>
      <c r="FJ99" s="20">
        <v>1</v>
      </c>
      <c r="FK99" s="20">
        <v>1</v>
      </c>
      <c r="FL99" s="20">
        <v>1</v>
      </c>
      <c r="FM99" s="20">
        <v>1</v>
      </c>
      <c r="FN99" s="20">
        <v>1</v>
      </c>
      <c r="FO99" s="20">
        <v>0</v>
      </c>
      <c r="FP99" s="20">
        <v>0</v>
      </c>
      <c r="FQ99" s="20">
        <v>0</v>
      </c>
      <c r="FR99" s="20">
        <v>1</v>
      </c>
      <c r="FS99" s="20">
        <v>1</v>
      </c>
      <c r="FT99" s="20">
        <f t="shared" si="81"/>
        <v>8</v>
      </c>
      <c r="FU99" s="20" t="s">
        <v>1074</v>
      </c>
      <c r="FV99" s="20">
        <f t="shared" si="82"/>
        <v>0</v>
      </c>
      <c r="FW99" s="20">
        <f t="shared" si="83"/>
        <v>0</v>
      </c>
      <c r="FX99" s="20">
        <f t="shared" si="84"/>
        <v>0</v>
      </c>
      <c r="FY99" s="20">
        <f t="shared" si="85"/>
        <v>0</v>
      </c>
      <c r="FZ99" s="20">
        <f t="shared" si="86"/>
        <v>0</v>
      </c>
      <c r="GA99" s="20">
        <f t="shared" si="87"/>
        <v>0</v>
      </c>
      <c r="GB99" s="20">
        <f t="shared" si="88"/>
        <v>0</v>
      </c>
      <c r="GC99" s="20">
        <f t="shared" si="89"/>
        <v>0</v>
      </c>
      <c r="GD99" s="20">
        <f t="shared" si="90"/>
        <v>0</v>
      </c>
      <c r="GE99" s="20">
        <f t="shared" si="91"/>
        <v>0</v>
      </c>
      <c r="GF99" s="20">
        <f t="shared" si="92"/>
        <v>0</v>
      </c>
      <c r="GG99" s="64">
        <f t="shared" si="93"/>
        <v>0</v>
      </c>
      <c r="GH99" s="20">
        <f t="shared" si="94"/>
        <v>0</v>
      </c>
      <c r="GI99" s="20">
        <f t="shared" si="95"/>
        <v>0</v>
      </c>
      <c r="GJ99" s="20">
        <f t="shared" si="96"/>
        <v>0</v>
      </c>
      <c r="GK99" s="20">
        <f t="shared" si="97"/>
        <v>0</v>
      </c>
      <c r="GL99" s="20">
        <f t="shared" si="98"/>
        <v>0</v>
      </c>
      <c r="GM99" s="20">
        <f t="shared" si="99"/>
        <v>0</v>
      </c>
      <c r="GN99" s="20">
        <f t="shared" si="100"/>
        <v>0</v>
      </c>
      <c r="GO99" s="20">
        <f t="shared" si="101"/>
        <v>0</v>
      </c>
      <c r="GP99" s="20">
        <f t="shared" si="102"/>
        <v>0</v>
      </c>
      <c r="GQ99" s="20">
        <f t="shared" si="103"/>
        <v>0</v>
      </c>
      <c r="GR99" s="20">
        <f t="shared" si="104"/>
        <v>0</v>
      </c>
      <c r="GS99" s="64">
        <f t="shared" si="105"/>
        <v>0</v>
      </c>
      <c r="GT99" s="20">
        <f t="shared" si="106"/>
        <v>0</v>
      </c>
      <c r="GU99" s="20">
        <f t="shared" si="107"/>
        <v>0</v>
      </c>
      <c r="GV99" s="20">
        <f t="shared" si="108"/>
        <v>0</v>
      </c>
      <c r="GW99" s="20">
        <f t="shared" si="109"/>
        <v>0</v>
      </c>
      <c r="GX99" s="20">
        <f t="shared" si="110"/>
        <v>0</v>
      </c>
      <c r="GY99" s="20">
        <f t="shared" si="111"/>
        <v>0</v>
      </c>
      <c r="GZ99" s="20">
        <f t="shared" si="112"/>
        <v>0</v>
      </c>
      <c r="HA99" s="20">
        <f t="shared" si="113"/>
        <v>0</v>
      </c>
      <c r="HB99" s="20">
        <f t="shared" si="114"/>
        <v>0</v>
      </c>
      <c r="HC99" s="20">
        <f t="shared" si="115"/>
        <v>0</v>
      </c>
      <c r="HD99" s="20">
        <f t="shared" si="116"/>
        <v>0</v>
      </c>
      <c r="HE99" s="64">
        <f t="shared" si="117"/>
        <v>0</v>
      </c>
      <c r="HF99" s="20">
        <f t="shared" si="118"/>
        <v>1</v>
      </c>
      <c r="HG99" s="20">
        <f t="shared" si="119"/>
        <v>1</v>
      </c>
      <c r="HH99" s="20">
        <f t="shared" si="120"/>
        <v>1</v>
      </c>
      <c r="HI99" s="20">
        <f t="shared" si="121"/>
        <v>1</v>
      </c>
      <c r="HJ99" s="20">
        <f t="shared" si="122"/>
        <v>1</v>
      </c>
      <c r="HK99" s="20">
        <f t="shared" si="123"/>
        <v>0</v>
      </c>
      <c r="HL99" s="20">
        <f t="shared" si="124"/>
        <v>1</v>
      </c>
      <c r="HM99" s="20">
        <f t="shared" si="125"/>
        <v>0</v>
      </c>
      <c r="HN99" s="20">
        <f t="shared" si="126"/>
        <v>0</v>
      </c>
      <c r="HO99" s="20">
        <f t="shared" si="127"/>
        <v>1</v>
      </c>
      <c r="HP99" s="20">
        <f t="shared" si="128"/>
        <v>1</v>
      </c>
      <c r="HQ99" s="64">
        <f t="shared" si="129"/>
        <v>8</v>
      </c>
      <c r="HR99" s="20" t="s">
        <v>1074</v>
      </c>
    </row>
    <row r="100" spans="1:226" ht="12.6" customHeight="1" x14ac:dyDescent="0.2">
      <c r="A100" s="20" t="s">
        <v>917</v>
      </c>
      <c r="B100" s="2" t="s">
        <v>63</v>
      </c>
      <c r="C100" s="2" t="s">
        <v>965</v>
      </c>
      <c r="D100" s="2" t="s">
        <v>1111</v>
      </c>
      <c r="E100" s="2" t="s">
        <v>844</v>
      </c>
      <c r="F100" s="2" t="s">
        <v>13</v>
      </c>
      <c r="G100" s="2" t="s">
        <v>1072</v>
      </c>
      <c r="H100" s="2">
        <v>7</v>
      </c>
      <c r="I100" s="2">
        <v>17</v>
      </c>
      <c r="J100" s="21">
        <v>2024</v>
      </c>
      <c r="K100" s="2" t="s">
        <v>246</v>
      </c>
      <c r="L100" s="2" t="s">
        <v>246</v>
      </c>
      <c r="M100" s="2" t="s">
        <v>246</v>
      </c>
      <c r="N100" s="2" t="s">
        <v>246</v>
      </c>
      <c r="O100" s="2" t="s">
        <v>246</v>
      </c>
      <c r="P100" s="2" t="s">
        <v>246</v>
      </c>
      <c r="Q100" s="2" t="s">
        <v>1237</v>
      </c>
      <c r="R100" s="2" t="s">
        <v>246</v>
      </c>
      <c r="S100" s="2" t="s">
        <v>246</v>
      </c>
      <c r="T100" s="2" t="s">
        <v>246</v>
      </c>
      <c r="U100" s="2" t="s">
        <v>246</v>
      </c>
      <c r="V100" s="2" t="s">
        <v>246</v>
      </c>
      <c r="W100" s="2" t="s">
        <v>246</v>
      </c>
      <c r="X100" s="2" t="s">
        <v>1237</v>
      </c>
      <c r="Y100" s="2" t="s">
        <v>246</v>
      </c>
      <c r="Z100" s="2" t="s">
        <v>1237</v>
      </c>
      <c r="AA100" s="2" t="s">
        <v>246</v>
      </c>
      <c r="AB100" s="2" t="s">
        <v>246</v>
      </c>
      <c r="AC100" s="2" t="s">
        <v>246</v>
      </c>
      <c r="AD100" s="61">
        <v>36</v>
      </c>
      <c r="AE100" s="61">
        <v>0</v>
      </c>
      <c r="AF100" s="61">
        <v>0</v>
      </c>
      <c r="AG100" s="61">
        <v>0</v>
      </c>
      <c r="AH100" s="61">
        <v>0</v>
      </c>
      <c r="AI100" s="61">
        <v>91</v>
      </c>
      <c r="AJ100" s="61">
        <v>18</v>
      </c>
      <c r="AK100" s="61">
        <v>27</v>
      </c>
      <c r="AL100" s="61">
        <v>0</v>
      </c>
      <c r="AM100" s="61">
        <v>64</v>
      </c>
      <c r="AN100" s="61">
        <v>36</v>
      </c>
      <c r="AO100" s="62">
        <f t="shared" si="67"/>
        <v>0</v>
      </c>
      <c r="AP100" s="62">
        <f t="shared" si="68"/>
        <v>0</v>
      </c>
      <c r="AQ100" s="62">
        <f t="shared" si="69"/>
        <v>0</v>
      </c>
      <c r="AR100" s="62">
        <f t="shared" si="70"/>
        <v>45</v>
      </c>
      <c r="AS100" s="20">
        <v>1</v>
      </c>
      <c r="AT100" s="20">
        <v>1</v>
      </c>
      <c r="AU100" s="20">
        <v>1</v>
      </c>
      <c r="AV100" s="20">
        <v>1</v>
      </c>
      <c r="AW100" s="20">
        <v>0</v>
      </c>
      <c r="AX100" s="20">
        <v>0</v>
      </c>
      <c r="AY100" s="20">
        <v>0</v>
      </c>
      <c r="AZ100" s="20">
        <v>0</v>
      </c>
      <c r="BA100" s="20">
        <v>0</v>
      </c>
      <c r="BB100" s="20">
        <v>0</v>
      </c>
      <c r="BC100" s="20">
        <v>0</v>
      </c>
      <c r="BD100" s="20">
        <f t="shared" si="71"/>
        <v>4</v>
      </c>
      <c r="BE100" s="20">
        <v>0</v>
      </c>
      <c r="BF100" s="20">
        <v>0</v>
      </c>
      <c r="BG100" s="20">
        <v>0</v>
      </c>
      <c r="BH100" s="20">
        <v>0</v>
      </c>
      <c r="BI100" s="20">
        <v>0</v>
      </c>
      <c r="BJ100" s="20">
        <v>0</v>
      </c>
      <c r="BK100" s="20">
        <v>0</v>
      </c>
      <c r="BL100" s="20">
        <v>0</v>
      </c>
      <c r="BM100" s="20">
        <v>0</v>
      </c>
      <c r="BN100" s="20">
        <v>0</v>
      </c>
      <c r="BO100" s="20">
        <v>0</v>
      </c>
      <c r="BP100" s="20">
        <f t="shared" si="72"/>
        <v>0</v>
      </c>
      <c r="BQ100" s="20">
        <v>0</v>
      </c>
      <c r="BR100" s="20">
        <v>0</v>
      </c>
      <c r="BS100" s="20">
        <v>0</v>
      </c>
      <c r="BT100" s="20">
        <v>0</v>
      </c>
      <c r="BU100" s="20">
        <v>0</v>
      </c>
      <c r="BV100" s="20">
        <v>0</v>
      </c>
      <c r="BW100" s="20">
        <v>0</v>
      </c>
      <c r="BX100" s="20">
        <v>0</v>
      </c>
      <c r="BY100" s="20">
        <v>0</v>
      </c>
      <c r="BZ100" s="20">
        <v>0</v>
      </c>
      <c r="CA100" s="20">
        <v>0</v>
      </c>
      <c r="CB100" s="20">
        <f t="shared" si="73"/>
        <v>0</v>
      </c>
      <c r="CC100" s="20">
        <v>0</v>
      </c>
      <c r="CD100" s="20">
        <v>0</v>
      </c>
      <c r="CE100" s="20">
        <v>0</v>
      </c>
      <c r="CF100" s="20">
        <v>0</v>
      </c>
      <c r="CG100" s="20">
        <v>0</v>
      </c>
      <c r="CH100" s="20">
        <v>0</v>
      </c>
      <c r="CI100" s="20">
        <v>0</v>
      </c>
      <c r="CJ100" s="20">
        <v>0</v>
      </c>
      <c r="CK100" s="20">
        <v>0</v>
      </c>
      <c r="CL100" s="20">
        <v>0</v>
      </c>
      <c r="CM100" s="20">
        <v>0</v>
      </c>
      <c r="CN100" s="20">
        <f t="shared" si="74"/>
        <v>0</v>
      </c>
      <c r="CO100" s="20">
        <v>0</v>
      </c>
      <c r="CP100" s="20">
        <v>0</v>
      </c>
      <c r="CQ100" s="20">
        <v>0</v>
      </c>
      <c r="CR100" s="20">
        <v>0</v>
      </c>
      <c r="CS100" s="20">
        <v>0</v>
      </c>
      <c r="CT100" s="20">
        <v>0</v>
      </c>
      <c r="CU100" s="20">
        <v>0</v>
      </c>
      <c r="CV100" s="20">
        <v>0</v>
      </c>
      <c r="CW100" s="20">
        <v>0</v>
      </c>
      <c r="CX100" s="20">
        <v>0</v>
      </c>
      <c r="CY100" s="20">
        <v>0</v>
      </c>
      <c r="CZ100" s="20">
        <f t="shared" si="75"/>
        <v>0</v>
      </c>
      <c r="DA100" s="20">
        <v>1</v>
      </c>
      <c r="DB100" s="20">
        <v>1</v>
      </c>
      <c r="DC100" s="20">
        <v>1</v>
      </c>
      <c r="DD100" s="20">
        <v>1</v>
      </c>
      <c r="DE100" s="20">
        <v>1</v>
      </c>
      <c r="DF100" s="20">
        <v>1</v>
      </c>
      <c r="DG100" s="20">
        <v>0</v>
      </c>
      <c r="DH100" s="20">
        <v>1</v>
      </c>
      <c r="DI100" s="20">
        <v>1</v>
      </c>
      <c r="DJ100" s="20">
        <v>1</v>
      </c>
      <c r="DK100" s="20">
        <v>1</v>
      </c>
      <c r="DL100" s="20">
        <f t="shared" si="76"/>
        <v>10</v>
      </c>
      <c r="DM100" s="20">
        <v>0</v>
      </c>
      <c r="DN100" s="20">
        <v>0</v>
      </c>
      <c r="DO100" s="20">
        <v>0</v>
      </c>
      <c r="DP100" s="20">
        <v>0</v>
      </c>
      <c r="DQ100" s="20">
        <v>0</v>
      </c>
      <c r="DR100" s="20">
        <v>0</v>
      </c>
      <c r="DS100" s="20">
        <v>0</v>
      </c>
      <c r="DT100" s="20">
        <v>0</v>
      </c>
      <c r="DU100" s="20">
        <v>1</v>
      </c>
      <c r="DV100" s="20">
        <v>1</v>
      </c>
      <c r="DW100" s="20">
        <v>0</v>
      </c>
      <c r="DX100" s="20">
        <f t="shared" si="77"/>
        <v>2</v>
      </c>
      <c r="DY100" s="20">
        <v>0</v>
      </c>
      <c r="DZ100" s="20">
        <v>0</v>
      </c>
      <c r="EA100" s="20">
        <v>0</v>
      </c>
      <c r="EB100" s="20">
        <v>0</v>
      </c>
      <c r="EC100" s="20">
        <v>0</v>
      </c>
      <c r="ED100" s="20">
        <v>1</v>
      </c>
      <c r="EE100" s="20">
        <v>1</v>
      </c>
      <c r="EF100" s="20">
        <v>1</v>
      </c>
      <c r="EG100" s="20">
        <v>0</v>
      </c>
      <c r="EH100" s="20">
        <v>0</v>
      </c>
      <c r="EI100" s="20">
        <v>0</v>
      </c>
      <c r="EJ100" s="20">
        <f t="shared" si="78"/>
        <v>3</v>
      </c>
      <c r="EK100" s="20">
        <v>0</v>
      </c>
      <c r="EL100" s="20">
        <v>0</v>
      </c>
      <c r="EM100" s="20">
        <v>0</v>
      </c>
      <c r="EN100" s="20">
        <v>0</v>
      </c>
      <c r="EO100" s="20">
        <v>0</v>
      </c>
      <c r="EP100" s="20">
        <v>0</v>
      </c>
      <c r="EQ100" s="20">
        <v>0</v>
      </c>
      <c r="ER100" s="20">
        <v>0</v>
      </c>
      <c r="ES100" s="20">
        <v>0</v>
      </c>
      <c r="ET100" s="20">
        <v>0</v>
      </c>
      <c r="EU100" s="20">
        <v>0</v>
      </c>
      <c r="EV100" s="20">
        <f t="shared" si="79"/>
        <v>0</v>
      </c>
      <c r="EW100" s="20">
        <v>1</v>
      </c>
      <c r="EX100" s="20">
        <v>1</v>
      </c>
      <c r="EY100" s="20">
        <v>1</v>
      </c>
      <c r="EZ100" s="20">
        <v>1</v>
      </c>
      <c r="FA100" s="20">
        <v>1</v>
      </c>
      <c r="FB100" s="20">
        <v>0</v>
      </c>
      <c r="FC100" s="20">
        <v>0</v>
      </c>
      <c r="FD100" s="20">
        <v>0</v>
      </c>
      <c r="FE100" s="20">
        <v>1</v>
      </c>
      <c r="FF100" s="20">
        <v>1</v>
      </c>
      <c r="FG100" s="20">
        <v>0</v>
      </c>
      <c r="FH100" s="20">
        <f t="shared" si="80"/>
        <v>7</v>
      </c>
      <c r="FI100" s="20">
        <v>0</v>
      </c>
      <c r="FJ100" s="20">
        <v>0</v>
      </c>
      <c r="FK100" s="20">
        <v>0</v>
      </c>
      <c r="FL100" s="20">
        <v>0</v>
      </c>
      <c r="FM100" s="20">
        <v>0</v>
      </c>
      <c r="FN100" s="20">
        <v>1</v>
      </c>
      <c r="FO100" s="20">
        <v>1</v>
      </c>
      <c r="FP100" s="20">
        <v>1</v>
      </c>
      <c r="FQ100" s="20">
        <v>0</v>
      </c>
      <c r="FR100" s="20">
        <v>0</v>
      </c>
      <c r="FS100" s="20">
        <v>1</v>
      </c>
      <c r="FT100" s="20">
        <f t="shared" si="81"/>
        <v>4</v>
      </c>
      <c r="FU100" s="20" t="s">
        <v>1074</v>
      </c>
      <c r="FV100" s="20">
        <f t="shared" si="82"/>
        <v>0</v>
      </c>
      <c r="FW100" s="20">
        <f t="shared" si="83"/>
        <v>0</v>
      </c>
      <c r="FX100" s="20">
        <f t="shared" si="84"/>
        <v>0</v>
      </c>
      <c r="FY100" s="20">
        <f t="shared" si="85"/>
        <v>0</v>
      </c>
      <c r="FZ100" s="20">
        <f t="shared" si="86"/>
        <v>0</v>
      </c>
      <c r="GA100" s="20">
        <f t="shared" si="87"/>
        <v>0</v>
      </c>
      <c r="GB100" s="20">
        <f t="shared" si="88"/>
        <v>0</v>
      </c>
      <c r="GC100" s="20">
        <f t="shared" si="89"/>
        <v>0</v>
      </c>
      <c r="GD100" s="20">
        <f t="shared" si="90"/>
        <v>0</v>
      </c>
      <c r="GE100" s="20">
        <f t="shared" si="91"/>
        <v>0</v>
      </c>
      <c r="GF100" s="20">
        <f t="shared" si="92"/>
        <v>0</v>
      </c>
      <c r="GG100" s="64">
        <f t="shared" si="93"/>
        <v>0</v>
      </c>
      <c r="GH100" s="20">
        <f t="shared" si="94"/>
        <v>0</v>
      </c>
      <c r="GI100" s="20">
        <f t="shared" si="95"/>
        <v>0</v>
      </c>
      <c r="GJ100" s="20">
        <f t="shared" si="96"/>
        <v>0</v>
      </c>
      <c r="GK100" s="20">
        <f t="shared" si="97"/>
        <v>0</v>
      </c>
      <c r="GL100" s="20">
        <f t="shared" si="98"/>
        <v>0</v>
      </c>
      <c r="GM100" s="20">
        <f t="shared" si="99"/>
        <v>0</v>
      </c>
      <c r="GN100" s="20">
        <f t="shared" si="100"/>
        <v>0</v>
      </c>
      <c r="GO100" s="20">
        <f t="shared" si="101"/>
        <v>0</v>
      </c>
      <c r="GP100" s="20">
        <f t="shared" si="102"/>
        <v>0</v>
      </c>
      <c r="GQ100" s="20">
        <f t="shared" si="103"/>
        <v>0</v>
      </c>
      <c r="GR100" s="20">
        <f t="shared" si="104"/>
        <v>0</v>
      </c>
      <c r="GS100" s="64">
        <f t="shared" si="105"/>
        <v>0</v>
      </c>
      <c r="GT100" s="20">
        <f t="shared" si="106"/>
        <v>0</v>
      </c>
      <c r="GU100" s="20">
        <f t="shared" si="107"/>
        <v>0</v>
      </c>
      <c r="GV100" s="20">
        <f t="shared" si="108"/>
        <v>0</v>
      </c>
      <c r="GW100" s="20">
        <f t="shared" si="109"/>
        <v>0</v>
      </c>
      <c r="GX100" s="20">
        <f t="shared" si="110"/>
        <v>0</v>
      </c>
      <c r="GY100" s="20">
        <f t="shared" si="111"/>
        <v>0</v>
      </c>
      <c r="GZ100" s="20">
        <f t="shared" si="112"/>
        <v>0</v>
      </c>
      <c r="HA100" s="20">
        <f t="shared" si="113"/>
        <v>0</v>
      </c>
      <c r="HB100" s="20">
        <f t="shared" si="114"/>
        <v>0</v>
      </c>
      <c r="HC100" s="20">
        <f t="shared" si="115"/>
        <v>0</v>
      </c>
      <c r="HD100" s="20">
        <f t="shared" si="116"/>
        <v>0</v>
      </c>
      <c r="HE100" s="64">
        <f t="shared" si="117"/>
        <v>0</v>
      </c>
      <c r="HF100" s="20">
        <f t="shared" si="118"/>
        <v>0</v>
      </c>
      <c r="HG100" s="20">
        <f t="shared" si="119"/>
        <v>0</v>
      </c>
      <c r="HH100" s="20">
        <f t="shared" si="120"/>
        <v>0</v>
      </c>
      <c r="HI100" s="20">
        <f t="shared" si="121"/>
        <v>0</v>
      </c>
      <c r="HJ100" s="20">
        <f t="shared" si="122"/>
        <v>0</v>
      </c>
      <c r="HK100" s="20">
        <f t="shared" si="123"/>
        <v>1</v>
      </c>
      <c r="HL100" s="20">
        <f t="shared" si="124"/>
        <v>1</v>
      </c>
      <c r="HM100" s="20">
        <f t="shared" si="125"/>
        <v>1</v>
      </c>
      <c r="HN100" s="20">
        <f t="shared" si="126"/>
        <v>1</v>
      </c>
      <c r="HO100" s="20">
        <f t="shared" si="127"/>
        <v>1</v>
      </c>
      <c r="HP100" s="20">
        <f t="shared" si="128"/>
        <v>0</v>
      </c>
      <c r="HQ100" s="64">
        <f t="shared" si="129"/>
        <v>5</v>
      </c>
      <c r="HR100" s="20" t="s">
        <v>1074</v>
      </c>
    </row>
    <row r="101" spans="1:226" ht="12.6" customHeight="1" x14ac:dyDescent="0.2">
      <c r="A101" s="20" t="s">
        <v>917</v>
      </c>
      <c r="B101" s="2" t="s">
        <v>67</v>
      </c>
      <c r="C101" s="2" t="s">
        <v>966</v>
      </c>
      <c r="D101" s="2" t="s">
        <v>1111</v>
      </c>
      <c r="E101" s="2" t="s">
        <v>844</v>
      </c>
      <c r="F101" s="2" t="s">
        <v>13</v>
      </c>
      <c r="G101" s="2" t="s">
        <v>1072</v>
      </c>
      <c r="H101" s="2">
        <v>7</v>
      </c>
      <c r="I101" s="2">
        <v>17</v>
      </c>
      <c r="J101" s="21">
        <v>2024</v>
      </c>
      <c r="K101" s="2" t="s">
        <v>246</v>
      </c>
      <c r="L101" s="2" t="s">
        <v>246</v>
      </c>
      <c r="M101" s="2" t="s">
        <v>246</v>
      </c>
      <c r="N101" s="2" t="s">
        <v>246</v>
      </c>
      <c r="O101" s="2" t="s">
        <v>246</v>
      </c>
      <c r="P101" s="2" t="s">
        <v>246</v>
      </c>
      <c r="Q101" s="2" t="s">
        <v>1237</v>
      </c>
      <c r="R101" s="2" t="s">
        <v>246</v>
      </c>
      <c r="S101" s="2" t="s">
        <v>246</v>
      </c>
      <c r="T101" s="2" t="s">
        <v>246</v>
      </c>
      <c r="U101" s="2" t="s">
        <v>246</v>
      </c>
      <c r="V101" s="2" t="s">
        <v>246</v>
      </c>
      <c r="W101" s="2" t="s">
        <v>246</v>
      </c>
      <c r="X101" s="2" t="s">
        <v>1237</v>
      </c>
      <c r="Y101" s="2" t="s">
        <v>246</v>
      </c>
      <c r="Z101" s="2" t="s">
        <v>1237</v>
      </c>
      <c r="AA101" s="2" t="s">
        <v>246</v>
      </c>
      <c r="AB101" s="2" t="s">
        <v>246</v>
      </c>
      <c r="AC101" s="2" t="s">
        <v>246</v>
      </c>
      <c r="AD101" s="61">
        <v>0</v>
      </c>
      <c r="AE101" s="61">
        <v>0</v>
      </c>
      <c r="AF101" s="61">
        <v>0</v>
      </c>
      <c r="AG101" s="61">
        <v>0</v>
      </c>
      <c r="AH101" s="61">
        <v>0</v>
      </c>
      <c r="AI101" s="61">
        <v>45</v>
      </c>
      <c r="AJ101" s="61">
        <v>82</v>
      </c>
      <c r="AK101" s="61">
        <v>18</v>
      </c>
      <c r="AL101" s="61">
        <v>0</v>
      </c>
      <c r="AM101" s="61">
        <v>100</v>
      </c>
      <c r="AN101" s="61">
        <v>0</v>
      </c>
      <c r="AO101" s="62">
        <f t="shared" si="67"/>
        <v>0</v>
      </c>
      <c r="AP101" s="62">
        <f t="shared" si="68"/>
        <v>0</v>
      </c>
      <c r="AQ101" s="62">
        <f t="shared" si="69"/>
        <v>0</v>
      </c>
      <c r="AR101" s="62">
        <f t="shared" si="70"/>
        <v>100</v>
      </c>
      <c r="AS101" s="20">
        <v>0</v>
      </c>
      <c r="AT101" s="20">
        <v>0</v>
      </c>
      <c r="AU101" s="20">
        <v>0</v>
      </c>
      <c r="AV101" s="20">
        <v>0</v>
      </c>
      <c r="AW101" s="20">
        <v>0</v>
      </c>
      <c r="AX101" s="20">
        <v>0</v>
      </c>
      <c r="AY101" s="20">
        <v>0</v>
      </c>
      <c r="AZ101" s="20">
        <v>0</v>
      </c>
      <c r="BA101" s="20">
        <v>0</v>
      </c>
      <c r="BB101" s="20">
        <v>0</v>
      </c>
      <c r="BC101" s="20">
        <v>0</v>
      </c>
      <c r="BD101" s="20">
        <f t="shared" si="71"/>
        <v>0</v>
      </c>
      <c r="BE101" s="20">
        <v>0</v>
      </c>
      <c r="BF101" s="20">
        <v>0</v>
      </c>
      <c r="BG101" s="20">
        <v>0</v>
      </c>
      <c r="BH101" s="20">
        <v>0</v>
      </c>
      <c r="BI101" s="20">
        <v>0</v>
      </c>
      <c r="BJ101" s="20">
        <v>0</v>
      </c>
      <c r="BK101" s="20">
        <v>0</v>
      </c>
      <c r="BL101" s="20">
        <v>0</v>
      </c>
      <c r="BM101" s="20">
        <v>0</v>
      </c>
      <c r="BN101" s="20">
        <v>0</v>
      </c>
      <c r="BO101" s="20">
        <v>0</v>
      </c>
      <c r="BP101" s="20">
        <f t="shared" si="72"/>
        <v>0</v>
      </c>
      <c r="BQ101" s="20">
        <v>0</v>
      </c>
      <c r="BR101" s="20">
        <v>0</v>
      </c>
      <c r="BS101" s="20">
        <v>0</v>
      </c>
      <c r="BT101" s="20">
        <v>0</v>
      </c>
      <c r="BU101" s="20">
        <v>0</v>
      </c>
      <c r="BV101" s="20">
        <v>0</v>
      </c>
      <c r="BW101" s="20">
        <v>0</v>
      </c>
      <c r="BX101" s="20">
        <v>0</v>
      </c>
      <c r="BY101" s="20">
        <v>0</v>
      </c>
      <c r="BZ101" s="20">
        <v>0</v>
      </c>
      <c r="CA101" s="20">
        <v>0</v>
      </c>
      <c r="CB101" s="20">
        <f t="shared" si="73"/>
        <v>0</v>
      </c>
      <c r="CC101" s="20">
        <v>0</v>
      </c>
      <c r="CD101" s="20">
        <v>0</v>
      </c>
      <c r="CE101" s="20">
        <v>0</v>
      </c>
      <c r="CF101" s="20">
        <v>0</v>
      </c>
      <c r="CG101" s="20">
        <v>0</v>
      </c>
      <c r="CH101" s="20">
        <v>0</v>
      </c>
      <c r="CI101" s="20">
        <v>0</v>
      </c>
      <c r="CJ101" s="20">
        <v>0</v>
      </c>
      <c r="CK101" s="20">
        <v>0</v>
      </c>
      <c r="CL101" s="20">
        <v>0</v>
      </c>
      <c r="CM101" s="20">
        <v>0</v>
      </c>
      <c r="CN101" s="20">
        <f t="shared" si="74"/>
        <v>0</v>
      </c>
      <c r="CO101" s="20">
        <v>0</v>
      </c>
      <c r="CP101" s="20">
        <v>0</v>
      </c>
      <c r="CQ101" s="20">
        <v>0</v>
      </c>
      <c r="CR101" s="20">
        <v>0</v>
      </c>
      <c r="CS101" s="20">
        <v>0</v>
      </c>
      <c r="CT101" s="20">
        <v>0</v>
      </c>
      <c r="CU101" s="20">
        <v>0</v>
      </c>
      <c r="CV101" s="20">
        <v>0</v>
      </c>
      <c r="CW101" s="20">
        <v>0</v>
      </c>
      <c r="CX101" s="20">
        <v>0</v>
      </c>
      <c r="CY101" s="20">
        <v>0</v>
      </c>
      <c r="CZ101" s="20">
        <f t="shared" si="75"/>
        <v>0</v>
      </c>
      <c r="DA101" s="20">
        <v>0</v>
      </c>
      <c r="DB101" s="20">
        <v>0</v>
      </c>
      <c r="DC101" s="20">
        <v>0</v>
      </c>
      <c r="DD101" s="20">
        <v>1</v>
      </c>
      <c r="DE101" s="20">
        <v>0</v>
      </c>
      <c r="DF101" s="20">
        <v>0</v>
      </c>
      <c r="DG101" s="20">
        <v>1</v>
      </c>
      <c r="DH101" s="20">
        <v>0</v>
      </c>
      <c r="DI101" s="20">
        <v>1</v>
      </c>
      <c r="DJ101" s="20">
        <v>1</v>
      </c>
      <c r="DK101" s="20">
        <v>1</v>
      </c>
      <c r="DL101" s="20">
        <f t="shared" si="76"/>
        <v>5</v>
      </c>
      <c r="DM101" s="20">
        <v>1</v>
      </c>
      <c r="DN101" s="20">
        <v>1</v>
      </c>
      <c r="DO101" s="20">
        <v>0</v>
      </c>
      <c r="DP101" s="20">
        <v>1</v>
      </c>
      <c r="DQ101" s="20">
        <v>1</v>
      </c>
      <c r="DR101" s="20">
        <v>1</v>
      </c>
      <c r="DS101" s="20">
        <v>1</v>
      </c>
      <c r="DT101" s="20">
        <v>1</v>
      </c>
      <c r="DU101" s="20">
        <v>1</v>
      </c>
      <c r="DV101" s="20">
        <v>1</v>
      </c>
      <c r="DW101" s="20">
        <v>0</v>
      </c>
      <c r="DX101" s="20">
        <f t="shared" si="77"/>
        <v>9</v>
      </c>
      <c r="DY101" s="20">
        <v>0</v>
      </c>
      <c r="DZ101" s="20">
        <v>0</v>
      </c>
      <c r="EA101" s="20">
        <v>1</v>
      </c>
      <c r="EB101" s="20">
        <v>0</v>
      </c>
      <c r="EC101" s="20">
        <v>0</v>
      </c>
      <c r="ED101" s="20">
        <v>0</v>
      </c>
      <c r="EE101" s="20">
        <v>0</v>
      </c>
      <c r="EF101" s="20">
        <v>0</v>
      </c>
      <c r="EG101" s="20">
        <v>0</v>
      </c>
      <c r="EH101" s="20">
        <v>0</v>
      </c>
      <c r="EI101" s="20">
        <v>1</v>
      </c>
      <c r="EJ101" s="20">
        <f t="shared" si="78"/>
        <v>2</v>
      </c>
      <c r="EK101" s="20">
        <v>0</v>
      </c>
      <c r="EL101" s="20">
        <v>0</v>
      </c>
      <c r="EM101" s="20">
        <v>0</v>
      </c>
      <c r="EN101" s="20">
        <v>0</v>
      </c>
      <c r="EO101" s="20">
        <v>0</v>
      </c>
      <c r="EP101" s="20">
        <v>0</v>
      </c>
      <c r="EQ101" s="20">
        <v>0</v>
      </c>
      <c r="ER101" s="20">
        <v>0</v>
      </c>
      <c r="ES101" s="20">
        <v>0</v>
      </c>
      <c r="ET101" s="20">
        <v>0</v>
      </c>
      <c r="EU101" s="20">
        <v>0</v>
      </c>
      <c r="EV101" s="20">
        <f t="shared" si="79"/>
        <v>0</v>
      </c>
      <c r="EW101" s="20">
        <v>1</v>
      </c>
      <c r="EX101" s="20">
        <v>1</v>
      </c>
      <c r="EY101" s="20">
        <v>1</v>
      </c>
      <c r="EZ101" s="20">
        <v>1</v>
      </c>
      <c r="FA101" s="20">
        <v>1</v>
      </c>
      <c r="FB101" s="20">
        <v>1</v>
      </c>
      <c r="FC101" s="20">
        <v>1</v>
      </c>
      <c r="FD101" s="20">
        <v>1</v>
      </c>
      <c r="FE101" s="20">
        <v>1</v>
      </c>
      <c r="FF101" s="20">
        <v>1</v>
      </c>
      <c r="FG101" s="20">
        <v>1</v>
      </c>
      <c r="FH101" s="20">
        <f t="shared" si="80"/>
        <v>11</v>
      </c>
      <c r="FI101" s="20">
        <v>0</v>
      </c>
      <c r="FJ101" s="20">
        <v>0</v>
      </c>
      <c r="FK101" s="20">
        <v>0</v>
      </c>
      <c r="FL101" s="20">
        <v>0</v>
      </c>
      <c r="FM101" s="20">
        <v>0</v>
      </c>
      <c r="FN101" s="20">
        <v>0</v>
      </c>
      <c r="FO101" s="20">
        <v>0</v>
      </c>
      <c r="FP101" s="20">
        <v>0</v>
      </c>
      <c r="FQ101" s="20">
        <v>0</v>
      </c>
      <c r="FR101" s="20">
        <v>0</v>
      </c>
      <c r="FS101" s="20">
        <v>0</v>
      </c>
      <c r="FT101" s="20">
        <f t="shared" si="81"/>
        <v>0</v>
      </c>
      <c r="FU101" s="20" t="s">
        <v>1074</v>
      </c>
      <c r="FV101" s="20">
        <f t="shared" si="82"/>
        <v>0</v>
      </c>
      <c r="FW101" s="20">
        <f t="shared" si="83"/>
        <v>0</v>
      </c>
      <c r="FX101" s="20">
        <f t="shared" si="84"/>
        <v>0</v>
      </c>
      <c r="FY101" s="20">
        <f t="shared" si="85"/>
        <v>0</v>
      </c>
      <c r="FZ101" s="20">
        <f t="shared" si="86"/>
        <v>0</v>
      </c>
      <c r="GA101" s="20">
        <f t="shared" si="87"/>
        <v>0</v>
      </c>
      <c r="GB101" s="20">
        <f t="shared" si="88"/>
        <v>0</v>
      </c>
      <c r="GC101" s="20">
        <f t="shared" si="89"/>
        <v>0</v>
      </c>
      <c r="GD101" s="20">
        <f t="shared" si="90"/>
        <v>0</v>
      </c>
      <c r="GE101" s="20">
        <f t="shared" si="91"/>
        <v>0</v>
      </c>
      <c r="GF101" s="20">
        <f t="shared" si="92"/>
        <v>0</v>
      </c>
      <c r="GG101" s="64">
        <f t="shared" si="93"/>
        <v>0</v>
      </c>
      <c r="GH101" s="20">
        <f t="shared" si="94"/>
        <v>0</v>
      </c>
      <c r="GI101" s="20">
        <f t="shared" si="95"/>
        <v>0</v>
      </c>
      <c r="GJ101" s="20">
        <f t="shared" si="96"/>
        <v>0</v>
      </c>
      <c r="GK101" s="20">
        <f t="shared" si="97"/>
        <v>0</v>
      </c>
      <c r="GL101" s="20">
        <f t="shared" si="98"/>
        <v>0</v>
      </c>
      <c r="GM101" s="20">
        <f t="shared" si="99"/>
        <v>0</v>
      </c>
      <c r="GN101" s="20">
        <f t="shared" si="100"/>
        <v>0</v>
      </c>
      <c r="GO101" s="20">
        <f t="shared" si="101"/>
        <v>0</v>
      </c>
      <c r="GP101" s="20">
        <f t="shared" si="102"/>
        <v>0</v>
      </c>
      <c r="GQ101" s="20">
        <f t="shared" si="103"/>
        <v>0</v>
      </c>
      <c r="GR101" s="20">
        <f t="shared" si="104"/>
        <v>0</v>
      </c>
      <c r="GS101" s="64">
        <f t="shared" si="105"/>
        <v>0</v>
      </c>
      <c r="GT101" s="20">
        <f t="shared" si="106"/>
        <v>0</v>
      </c>
      <c r="GU101" s="20">
        <f t="shared" si="107"/>
        <v>0</v>
      </c>
      <c r="GV101" s="20">
        <f t="shared" si="108"/>
        <v>0</v>
      </c>
      <c r="GW101" s="20">
        <f t="shared" si="109"/>
        <v>0</v>
      </c>
      <c r="GX101" s="20">
        <f t="shared" si="110"/>
        <v>0</v>
      </c>
      <c r="GY101" s="20">
        <f t="shared" si="111"/>
        <v>0</v>
      </c>
      <c r="GZ101" s="20">
        <f t="shared" si="112"/>
        <v>0</v>
      </c>
      <c r="HA101" s="20">
        <f t="shared" si="113"/>
        <v>0</v>
      </c>
      <c r="HB101" s="20">
        <f t="shared" si="114"/>
        <v>0</v>
      </c>
      <c r="HC101" s="20">
        <f t="shared" si="115"/>
        <v>0</v>
      </c>
      <c r="HD101" s="20">
        <f t="shared" si="116"/>
        <v>0</v>
      </c>
      <c r="HE101" s="64">
        <f t="shared" si="117"/>
        <v>0</v>
      </c>
      <c r="HF101" s="20">
        <f t="shared" si="118"/>
        <v>1</v>
      </c>
      <c r="HG101" s="20">
        <f t="shared" si="119"/>
        <v>1</v>
      </c>
      <c r="HH101" s="20">
        <f t="shared" si="120"/>
        <v>1</v>
      </c>
      <c r="HI101" s="20">
        <f t="shared" si="121"/>
        <v>1</v>
      </c>
      <c r="HJ101" s="20">
        <f t="shared" si="122"/>
        <v>1</v>
      </c>
      <c r="HK101" s="20">
        <f t="shared" si="123"/>
        <v>1</v>
      </c>
      <c r="HL101" s="20">
        <f t="shared" si="124"/>
        <v>1</v>
      </c>
      <c r="HM101" s="20">
        <f t="shared" si="125"/>
        <v>1</v>
      </c>
      <c r="HN101" s="20">
        <f t="shared" si="126"/>
        <v>1</v>
      </c>
      <c r="HO101" s="20">
        <f t="shared" si="127"/>
        <v>1</v>
      </c>
      <c r="HP101" s="20">
        <f t="shared" si="128"/>
        <v>1</v>
      </c>
      <c r="HQ101" s="64">
        <f t="shared" si="129"/>
        <v>11</v>
      </c>
      <c r="HR101" s="20" t="s">
        <v>1074</v>
      </c>
    </row>
    <row r="102" spans="1:226" ht="12.6" customHeight="1" x14ac:dyDescent="0.2">
      <c r="A102" s="20" t="s">
        <v>917</v>
      </c>
      <c r="B102" s="2" t="s">
        <v>55</v>
      </c>
      <c r="C102" s="2" t="s">
        <v>967</v>
      </c>
      <c r="D102" s="2" t="s">
        <v>1112</v>
      </c>
      <c r="E102" s="2" t="s">
        <v>845</v>
      </c>
      <c r="F102" s="2" t="s">
        <v>35</v>
      </c>
      <c r="G102" s="2" t="s">
        <v>1072</v>
      </c>
      <c r="H102" s="2">
        <v>7</v>
      </c>
      <c r="I102" s="2">
        <v>31</v>
      </c>
      <c r="J102" s="21">
        <v>2024</v>
      </c>
      <c r="K102" s="2" t="s">
        <v>246</v>
      </c>
      <c r="L102" s="2" t="s">
        <v>246</v>
      </c>
      <c r="M102" s="2" t="s">
        <v>246</v>
      </c>
      <c r="N102" s="2" t="s">
        <v>246</v>
      </c>
      <c r="O102" s="2" t="s">
        <v>246</v>
      </c>
      <c r="P102" s="2" t="s">
        <v>246</v>
      </c>
      <c r="Q102" s="2" t="s">
        <v>1237</v>
      </c>
      <c r="R102" s="2" t="s">
        <v>246</v>
      </c>
      <c r="S102" s="2" t="s">
        <v>246</v>
      </c>
      <c r="T102" s="2" t="s">
        <v>116</v>
      </c>
      <c r="U102" s="2" t="s">
        <v>246</v>
      </c>
      <c r="V102" s="2" t="s">
        <v>246</v>
      </c>
      <c r="W102" s="2" t="s">
        <v>246</v>
      </c>
      <c r="X102" s="2" t="s">
        <v>1237</v>
      </c>
      <c r="Y102" s="2" t="s">
        <v>246</v>
      </c>
      <c r="Z102" s="2" t="s">
        <v>1237</v>
      </c>
      <c r="AA102" s="2" t="s">
        <v>246</v>
      </c>
      <c r="AB102" s="2" t="s">
        <v>246</v>
      </c>
      <c r="AC102" s="2" t="s">
        <v>246</v>
      </c>
      <c r="AD102" s="61">
        <v>82</v>
      </c>
      <c r="AE102" s="61">
        <v>0</v>
      </c>
      <c r="AF102" s="61">
        <v>0</v>
      </c>
      <c r="AG102" s="61">
        <v>0</v>
      </c>
      <c r="AH102" s="61">
        <v>9</v>
      </c>
      <c r="AI102" s="61">
        <v>82</v>
      </c>
      <c r="AJ102" s="61">
        <v>0</v>
      </c>
      <c r="AK102" s="61">
        <v>55</v>
      </c>
      <c r="AL102" s="61">
        <v>0</v>
      </c>
      <c r="AM102" s="61">
        <v>100</v>
      </c>
      <c r="AN102" s="61">
        <v>0</v>
      </c>
      <c r="AO102" s="62">
        <f t="shared" si="67"/>
        <v>0</v>
      </c>
      <c r="AP102" s="62">
        <f t="shared" si="68"/>
        <v>9</v>
      </c>
      <c r="AQ102" s="62">
        <f t="shared" si="69"/>
        <v>9</v>
      </c>
      <c r="AR102" s="62">
        <f t="shared" si="70"/>
        <v>55</v>
      </c>
      <c r="AS102" s="20">
        <v>1</v>
      </c>
      <c r="AT102" s="20">
        <v>1</v>
      </c>
      <c r="AU102" s="20">
        <v>1</v>
      </c>
      <c r="AV102" s="20">
        <v>1</v>
      </c>
      <c r="AW102" s="20">
        <v>1</v>
      </c>
      <c r="AX102" s="20">
        <v>0</v>
      </c>
      <c r="AY102" s="20">
        <v>1</v>
      </c>
      <c r="AZ102" s="20">
        <v>1</v>
      </c>
      <c r="BA102" s="20">
        <v>1</v>
      </c>
      <c r="BB102" s="20">
        <v>0</v>
      </c>
      <c r="BC102" s="20">
        <v>1</v>
      </c>
      <c r="BD102" s="20">
        <f t="shared" si="71"/>
        <v>9</v>
      </c>
      <c r="BE102" s="20">
        <v>0</v>
      </c>
      <c r="BF102" s="20">
        <v>0</v>
      </c>
      <c r="BG102" s="20">
        <v>0</v>
      </c>
      <c r="BH102" s="20">
        <v>0</v>
      </c>
      <c r="BI102" s="20">
        <v>0</v>
      </c>
      <c r="BJ102" s="20">
        <v>0</v>
      </c>
      <c r="BK102" s="20">
        <v>0</v>
      </c>
      <c r="BL102" s="20">
        <v>0</v>
      </c>
      <c r="BM102" s="20">
        <v>0</v>
      </c>
      <c r="BN102" s="20">
        <v>0</v>
      </c>
      <c r="BO102" s="20">
        <v>0</v>
      </c>
      <c r="BP102" s="20">
        <f t="shared" si="72"/>
        <v>0</v>
      </c>
      <c r="BQ102" s="20">
        <v>0</v>
      </c>
      <c r="BR102" s="20">
        <v>0</v>
      </c>
      <c r="BS102" s="20">
        <v>0</v>
      </c>
      <c r="BT102" s="20">
        <v>0</v>
      </c>
      <c r="BU102" s="20">
        <v>0</v>
      </c>
      <c r="BV102" s="20">
        <v>0</v>
      </c>
      <c r="BW102" s="20">
        <v>0</v>
      </c>
      <c r="BX102" s="20">
        <v>0</v>
      </c>
      <c r="BY102" s="20">
        <v>0</v>
      </c>
      <c r="BZ102" s="20">
        <v>0</v>
      </c>
      <c r="CA102" s="20">
        <v>0</v>
      </c>
      <c r="CB102" s="20">
        <f t="shared" si="73"/>
        <v>0</v>
      </c>
      <c r="CC102" s="20">
        <v>0</v>
      </c>
      <c r="CD102" s="20">
        <v>0</v>
      </c>
      <c r="CE102" s="20">
        <v>0</v>
      </c>
      <c r="CF102" s="20">
        <v>0</v>
      </c>
      <c r="CG102" s="20">
        <v>0</v>
      </c>
      <c r="CH102" s="20">
        <v>0</v>
      </c>
      <c r="CI102" s="20">
        <v>0</v>
      </c>
      <c r="CJ102" s="20">
        <v>0</v>
      </c>
      <c r="CK102" s="20">
        <v>0</v>
      </c>
      <c r="CL102" s="20">
        <v>0</v>
      </c>
      <c r="CM102" s="20">
        <v>0</v>
      </c>
      <c r="CN102" s="20">
        <f t="shared" si="74"/>
        <v>0</v>
      </c>
      <c r="CO102" s="20">
        <v>0</v>
      </c>
      <c r="CP102" s="20">
        <v>1</v>
      </c>
      <c r="CQ102" s="20">
        <v>0</v>
      </c>
      <c r="CR102" s="20">
        <v>0</v>
      </c>
      <c r="CS102" s="20">
        <v>0</v>
      </c>
      <c r="CT102" s="20">
        <v>0</v>
      </c>
      <c r="CU102" s="20">
        <v>0</v>
      </c>
      <c r="CV102" s="20">
        <v>0</v>
      </c>
      <c r="CW102" s="20">
        <v>0</v>
      </c>
      <c r="CX102" s="20">
        <v>0</v>
      </c>
      <c r="CY102" s="20">
        <v>0</v>
      </c>
      <c r="CZ102" s="20">
        <f t="shared" si="75"/>
        <v>1</v>
      </c>
      <c r="DA102" s="20">
        <v>1</v>
      </c>
      <c r="DB102" s="20">
        <v>1</v>
      </c>
      <c r="DC102" s="20">
        <v>1</v>
      </c>
      <c r="DD102" s="20">
        <v>1</v>
      </c>
      <c r="DE102" s="20">
        <v>1</v>
      </c>
      <c r="DF102" s="20">
        <v>1</v>
      </c>
      <c r="DG102" s="20">
        <v>1</v>
      </c>
      <c r="DH102" s="20">
        <v>1</v>
      </c>
      <c r="DI102" s="20">
        <v>0</v>
      </c>
      <c r="DJ102" s="20">
        <v>0</v>
      </c>
      <c r="DK102" s="20">
        <v>1</v>
      </c>
      <c r="DL102" s="20">
        <f t="shared" si="76"/>
        <v>9</v>
      </c>
      <c r="DM102" s="20">
        <v>0</v>
      </c>
      <c r="DN102" s="20">
        <v>0</v>
      </c>
      <c r="DO102" s="20">
        <v>0</v>
      </c>
      <c r="DP102" s="20">
        <v>0</v>
      </c>
      <c r="DQ102" s="20">
        <v>0</v>
      </c>
      <c r="DR102" s="20">
        <v>0</v>
      </c>
      <c r="DS102" s="20">
        <v>0</v>
      </c>
      <c r="DT102" s="20">
        <v>0</v>
      </c>
      <c r="DU102" s="20">
        <v>0</v>
      </c>
      <c r="DV102" s="20">
        <v>0</v>
      </c>
      <c r="DW102" s="20">
        <v>0</v>
      </c>
      <c r="DX102" s="20">
        <f t="shared" si="77"/>
        <v>0</v>
      </c>
      <c r="DY102" s="20">
        <v>1</v>
      </c>
      <c r="DZ102" s="20">
        <v>0</v>
      </c>
      <c r="EA102" s="20">
        <v>0</v>
      </c>
      <c r="EB102" s="20">
        <v>0</v>
      </c>
      <c r="EC102" s="20">
        <v>1</v>
      </c>
      <c r="ED102" s="20">
        <v>0</v>
      </c>
      <c r="EE102" s="20">
        <v>0</v>
      </c>
      <c r="EF102" s="20">
        <v>1</v>
      </c>
      <c r="EG102" s="20">
        <v>1</v>
      </c>
      <c r="EH102" s="20">
        <v>1</v>
      </c>
      <c r="EI102" s="20">
        <v>1</v>
      </c>
      <c r="EJ102" s="20">
        <f t="shared" si="78"/>
        <v>6</v>
      </c>
      <c r="EK102" s="20">
        <v>0</v>
      </c>
      <c r="EL102" s="20">
        <v>0</v>
      </c>
      <c r="EM102" s="20">
        <v>0</v>
      </c>
      <c r="EN102" s="20">
        <v>0</v>
      </c>
      <c r="EO102" s="20">
        <v>0</v>
      </c>
      <c r="EP102" s="20">
        <v>0</v>
      </c>
      <c r="EQ102" s="20">
        <v>0</v>
      </c>
      <c r="ER102" s="20">
        <v>0</v>
      </c>
      <c r="ES102" s="20">
        <v>0</v>
      </c>
      <c r="ET102" s="20">
        <v>0</v>
      </c>
      <c r="EU102" s="20">
        <v>0</v>
      </c>
      <c r="EV102" s="20">
        <f t="shared" si="79"/>
        <v>0</v>
      </c>
      <c r="EW102" s="20">
        <v>1</v>
      </c>
      <c r="EX102" s="20">
        <v>1</v>
      </c>
      <c r="EY102" s="20">
        <v>1</v>
      </c>
      <c r="EZ102" s="20">
        <v>1</v>
      </c>
      <c r="FA102" s="20">
        <v>1</v>
      </c>
      <c r="FB102" s="20">
        <v>1</v>
      </c>
      <c r="FC102" s="20">
        <v>1</v>
      </c>
      <c r="FD102" s="20">
        <v>1</v>
      </c>
      <c r="FE102" s="20">
        <v>1</v>
      </c>
      <c r="FF102" s="20">
        <v>1</v>
      </c>
      <c r="FG102" s="20">
        <v>1</v>
      </c>
      <c r="FH102" s="20">
        <f t="shared" si="80"/>
        <v>11</v>
      </c>
      <c r="FI102" s="20">
        <v>0</v>
      </c>
      <c r="FJ102" s="20">
        <v>0</v>
      </c>
      <c r="FK102" s="20">
        <v>0</v>
      </c>
      <c r="FL102" s="20">
        <v>0</v>
      </c>
      <c r="FM102" s="20">
        <v>0</v>
      </c>
      <c r="FN102" s="20">
        <v>0</v>
      </c>
      <c r="FO102" s="20">
        <v>0</v>
      </c>
      <c r="FP102" s="20">
        <v>0</v>
      </c>
      <c r="FQ102" s="20">
        <v>0</v>
      </c>
      <c r="FR102" s="20">
        <v>0</v>
      </c>
      <c r="FS102" s="20">
        <v>0</v>
      </c>
      <c r="FT102" s="20">
        <f t="shared" si="81"/>
        <v>0</v>
      </c>
      <c r="FU102" s="20" t="s">
        <v>1074</v>
      </c>
      <c r="FV102" s="20">
        <f t="shared" si="82"/>
        <v>0</v>
      </c>
      <c r="FW102" s="20">
        <f t="shared" si="83"/>
        <v>0</v>
      </c>
      <c r="FX102" s="20">
        <f t="shared" si="84"/>
        <v>0</v>
      </c>
      <c r="FY102" s="20">
        <f t="shared" si="85"/>
        <v>0</v>
      </c>
      <c r="FZ102" s="20">
        <f t="shared" si="86"/>
        <v>0</v>
      </c>
      <c r="GA102" s="20">
        <f t="shared" si="87"/>
        <v>0</v>
      </c>
      <c r="GB102" s="20">
        <f t="shared" si="88"/>
        <v>0</v>
      </c>
      <c r="GC102" s="20">
        <f t="shared" si="89"/>
        <v>0</v>
      </c>
      <c r="GD102" s="20">
        <f t="shared" si="90"/>
        <v>0</v>
      </c>
      <c r="GE102" s="20">
        <f t="shared" si="91"/>
        <v>0</v>
      </c>
      <c r="GF102" s="20">
        <f t="shared" si="92"/>
        <v>0</v>
      </c>
      <c r="GG102" s="64">
        <f t="shared" si="93"/>
        <v>0</v>
      </c>
      <c r="GH102" s="20">
        <f t="shared" si="94"/>
        <v>0</v>
      </c>
      <c r="GI102" s="20">
        <f t="shared" si="95"/>
        <v>1</v>
      </c>
      <c r="GJ102" s="20">
        <f t="shared" si="96"/>
        <v>0</v>
      </c>
      <c r="GK102" s="20">
        <f t="shared" si="97"/>
        <v>0</v>
      </c>
      <c r="GL102" s="20">
        <f t="shared" si="98"/>
        <v>0</v>
      </c>
      <c r="GM102" s="20">
        <f t="shared" si="99"/>
        <v>0</v>
      </c>
      <c r="GN102" s="20">
        <f t="shared" si="100"/>
        <v>0</v>
      </c>
      <c r="GO102" s="20">
        <f t="shared" si="101"/>
        <v>0</v>
      </c>
      <c r="GP102" s="20">
        <f t="shared" si="102"/>
        <v>0</v>
      </c>
      <c r="GQ102" s="20">
        <f t="shared" si="103"/>
        <v>0</v>
      </c>
      <c r="GR102" s="20">
        <f t="shared" si="104"/>
        <v>0</v>
      </c>
      <c r="GS102" s="64">
        <f t="shared" si="105"/>
        <v>1</v>
      </c>
      <c r="GT102" s="20">
        <f t="shared" si="106"/>
        <v>0</v>
      </c>
      <c r="GU102" s="20">
        <f t="shared" si="107"/>
        <v>1</v>
      </c>
      <c r="GV102" s="20">
        <f t="shared" si="108"/>
        <v>0</v>
      </c>
      <c r="GW102" s="20">
        <f t="shared" si="109"/>
        <v>0</v>
      </c>
      <c r="GX102" s="20">
        <f t="shared" si="110"/>
        <v>0</v>
      </c>
      <c r="GY102" s="20">
        <f t="shared" si="111"/>
        <v>0</v>
      </c>
      <c r="GZ102" s="20">
        <f t="shared" si="112"/>
        <v>0</v>
      </c>
      <c r="HA102" s="20">
        <f t="shared" si="113"/>
        <v>0</v>
      </c>
      <c r="HB102" s="20">
        <f t="shared" si="114"/>
        <v>0</v>
      </c>
      <c r="HC102" s="20">
        <f t="shared" si="115"/>
        <v>0</v>
      </c>
      <c r="HD102" s="20">
        <f t="shared" si="116"/>
        <v>0</v>
      </c>
      <c r="HE102" s="64">
        <f t="shared" si="117"/>
        <v>1</v>
      </c>
      <c r="HF102" s="20">
        <f t="shared" si="118"/>
        <v>1</v>
      </c>
      <c r="HG102" s="20">
        <f t="shared" si="119"/>
        <v>0</v>
      </c>
      <c r="HH102" s="20">
        <f t="shared" si="120"/>
        <v>0</v>
      </c>
      <c r="HI102" s="20">
        <f t="shared" si="121"/>
        <v>0</v>
      </c>
      <c r="HJ102" s="20">
        <f t="shared" si="122"/>
        <v>1</v>
      </c>
      <c r="HK102" s="20">
        <f t="shared" si="123"/>
        <v>0</v>
      </c>
      <c r="HL102" s="20">
        <f t="shared" si="124"/>
        <v>0</v>
      </c>
      <c r="HM102" s="20">
        <f t="shared" si="125"/>
        <v>1</v>
      </c>
      <c r="HN102" s="20">
        <f t="shared" si="126"/>
        <v>1</v>
      </c>
      <c r="HO102" s="20">
        <f t="shared" si="127"/>
        <v>1</v>
      </c>
      <c r="HP102" s="20">
        <f t="shared" si="128"/>
        <v>1</v>
      </c>
      <c r="HQ102" s="64">
        <f t="shared" si="129"/>
        <v>6</v>
      </c>
      <c r="HR102" s="20" t="s">
        <v>1074</v>
      </c>
    </row>
    <row r="103" spans="1:226" ht="12.6" customHeight="1" x14ac:dyDescent="0.2">
      <c r="A103" s="20" t="s">
        <v>917</v>
      </c>
      <c r="B103" s="2" t="s">
        <v>60</v>
      </c>
      <c r="C103" s="2" t="s">
        <v>968</v>
      </c>
      <c r="D103" s="2" t="s">
        <v>1112</v>
      </c>
      <c r="E103" s="2" t="s">
        <v>845</v>
      </c>
      <c r="F103" s="2" t="s">
        <v>35</v>
      </c>
      <c r="G103" s="2" t="s">
        <v>1072</v>
      </c>
      <c r="H103" s="2">
        <v>7</v>
      </c>
      <c r="I103" s="2">
        <v>31</v>
      </c>
      <c r="J103" s="21">
        <v>2024</v>
      </c>
      <c r="K103" s="2" t="s">
        <v>116</v>
      </c>
      <c r="L103" s="2" t="s">
        <v>246</v>
      </c>
      <c r="M103" s="2" t="s">
        <v>246</v>
      </c>
      <c r="N103" s="2" t="s">
        <v>246</v>
      </c>
      <c r="O103" s="2" t="s">
        <v>246</v>
      </c>
      <c r="P103" s="2" t="s">
        <v>246</v>
      </c>
      <c r="Q103" s="2" t="s">
        <v>1237</v>
      </c>
      <c r="R103" s="2" t="s">
        <v>246</v>
      </c>
      <c r="S103" s="2" t="s">
        <v>246</v>
      </c>
      <c r="T103" s="2" t="s">
        <v>116</v>
      </c>
      <c r="U103" s="2" t="s">
        <v>246</v>
      </c>
      <c r="V103" s="2" t="s">
        <v>246</v>
      </c>
      <c r="W103" s="2" t="s">
        <v>246</v>
      </c>
      <c r="X103" s="2" t="s">
        <v>1237</v>
      </c>
      <c r="Y103" s="2" t="s">
        <v>246</v>
      </c>
      <c r="Z103" s="2" t="s">
        <v>1237</v>
      </c>
      <c r="AA103" s="2" t="s">
        <v>116</v>
      </c>
      <c r="AB103" s="2" t="s">
        <v>246</v>
      </c>
      <c r="AC103" s="2" t="s">
        <v>246</v>
      </c>
      <c r="AD103" s="61">
        <v>0</v>
      </c>
      <c r="AE103" s="61">
        <v>0</v>
      </c>
      <c r="AF103" s="61">
        <v>0</v>
      </c>
      <c r="AG103" s="61">
        <v>0</v>
      </c>
      <c r="AH103" s="61">
        <v>0</v>
      </c>
      <c r="AI103" s="61">
        <v>9</v>
      </c>
      <c r="AJ103" s="61">
        <v>0</v>
      </c>
      <c r="AK103" s="61">
        <v>91</v>
      </c>
      <c r="AL103" s="61">
        <v>0</v>
      </c>
      <c r="AM103" s="61">
        <v>100</v>
      </c>
      <c r="AN103" s="61">
        <v>0</v>
      </c>
      <c r="AO103" s="62">
        <f t="shared" si="67"/>
        <v>0</v>
      </c>
      <c r="AP103" s="62">
        <f t="shared" si="68"/>
        <v>0</v>
      </c>
      <c r="AQ103" s="62">
        <f t="shared" si="69"/>
        <v>0</v>
      </c>
      <c r="AR103" s="62">
        <f t="shared" si="70"/>
        <v>91</v>
      </c>
      <c r="AS103" s="20">
        <v>0</v>
      </c>
      <c r="AT103" s="20">
        <v>0</v>
      </c>
      <c r="AU103" s="20">
        <v>0</v>
      </c>
      <c r="AV103" s="20">
        <v>0</v>
      </c>
      <c r="AW103" s="20">
        <v>0</v>
      </c>
      <c r="AX103" s="20">
        <v>0</v>
      </c>
      <c r="AY103" s="20">
        <v>0</v>
      </c>
      <c r="AZ103" s="20">
        <v>0</v>
      </c>
      <c r="BA103" s="20">
        <v>0</v>
      </c>
      <c r="BB103" s="20">
        <v>0</v>
      </c>
      <c r="BC103" s="20">
        <v>0</v>
      </c>
      <c r="BD103" s="20">
        <f t="shared" si="71"/>
        <v>0</v>
      </c>
      <c r="BE103" s="20">
        <v>0</v>
      </c>
      <c r="BF103" s="20">
        <v>0</v>
      </c>
      <c r="BG103" s="20">
        <v>0</v>
      </c>
      <c r="BH103" s="20">
        <v>0</v>
      </c>
      <c r="BI103" s="20">
        <v>0</v>
      </c>
      <c r="BJ103" s="20">
        <v>0</v>
      </c>
      <c r="BK103" s="20">
        <v>0</v>
      </c>
      <c r="BL103" s="20">
        <v>0</v>
      </c>
      <c r="BM103" s="20">
        <v>0</v>
      </c>
      <c r="BN103" s="20">
        <v>0</v>
      </c>
      <c r="BO103" s="20">
        <v>0</v>
      </c>
      <c r="BP103" s="20">
        <f t="shared" si="72"/>
        <v>0</v>
      </c>
      <c r="BQ103" s="20">
        <v>0</v>
      </c>
      <c r="BR103" s="20">
        <v>0</v>
      </c>
      <c r="BS103" s="20">
        <v>0</v>
      </c>
      <c r="BT103" s="20">
        <v>0</v>
      </c>
      <c r="BU103" s="20">
        <v>0</v>
      </c>
      <c r="BV103" s="20">
        <v>0</v>
      </c>
      <c r="BW103" s="20">
        <v>0</v>
      </c>
      <c r="BX103" s="20">
        <v>0</v>
      </c>
      <c r="BY103" s="20">
        <v>0</v>
      </c>
      <c r="BZ103" s="20">
        <v>0</v>
      </c>
      <c r="CA103" s="20">
        <v>0</v>
      </c>
      <c r="CB103" s="20">
        <f t="shared" si="73"/>
        <v>0</v>
      </c>
      <c r="CC103" s="20">
        <v>0</v>
      </c>
      <c r="CD103" s="20">
        <v>0</v>
      </c>
      <c r="CE103" s="20">
        <v>0</v>
      </c>
      <c r="CF103" s="20">
        <v>0</v>
      </c>
      <c r="CG103" s="20">
        <v>0</v>
      </c>
      <c r="CH103" s="20">
        <v>0</v>
      </c>
      <c r="CI103" s="20">
        <v>0</v>
      </c>
      <c r="CJ103" s="20">
        <v>0</v>
      </c>
      <c r="CK103" s="20">
        <v>0</v>
      </c>
      <c r="CL103" s="20">
        <v>0</v>
      </c>
      <c r="CM103" s="20">
        <v>0</v>
      </c>
      <c r="CN103" s="20">
        <f t="shared" si="74"/>
        <v>0</v>
      </c>
      <c r="CO103" s="20">
        <v>0</v>
      </c>
      <c r="CP103" s="20">
        <v>0</v>
      </c>
      <c r="CQ103" s="20">
        <v>0</v>
      </c>
      <c r="CR103" s="20">
        <v>0</v>
      </c>
      <c r="CS103" s="20">
        <v>0</v>
      </c>
      <c r="CT103" s="20">
        <v>0</v>
      </c>
      <c r="CU103" s="20">
        <v>0</v>
      </c>
      <c r="CV103" s="20">
        <v>0</v>
      </c>
      <c r="CW103" s="20">
        <v>0</v>
      </c>
      <c r="CX103" s="20">
        <v>0</v>
      </c>
      <c r="CY103" s="20">
        <v>0</v>
      </c>
      <c r="CZ103" s="20">
        <f t="shared" si="75"/>
        <v>0</v>
      </c>
      <c r="DA103" s="20">
        <v>0</v>
      </c>
      <c r="DB103" s="20">
        <v>1</v>
      </c>
      <c r="DC103" s="20">
        <v>0</v>
      </c>
      <c r="DD103" s="20">
        <v>0</v>
      </c>
      <c r="DE103" s="20">
        <v>0</v>
      </c>
      <c r="DF103" s="20">
        <v>0</v>
      </c>
      <c r="DG103" s="20">
        <v>0</v>
      </c>
      <c r="DH103" s="20">
        <v>0</v>
      </c>
      <c r="DI103" s="20">
        <v>0</v>
      </c>
      <c r="DJ103" s="20">
        <v>0</v>
      </c>
      <c r="DK103" s="20">
        <v>0</v>
      </c>
      <c r="DL103" s="20">
        <f t="shared" si="76"/>
        <v>1</v>
      </c>
      <c r="DM103" s="20">
        <v>0</v>
      </c>
      <c r="DN103" s="20">
        <v>0</v>
      </c>
      <c r="DO103" s="20">
        <v>0</v>
      </c>
      <c r="DP103" s="20">
        <v>0</v>
      </c>
      <c r="DQ103" s="20">
        <v>0</v>
      </c>
      <c r="DR103" s="20">
        <v>0</v>
      </c>
      <c r="DS103" s="20">
        <v>0</v>
      </c>
      <c r="DT103" s="20">
        <v>0</v>
      </c>
      <c r="DU103" s="20">
        <v>0</v>
      </c>
      <c r="DV103" s="20">
        <v>0</v>
      </c>
      <c r="DW103" s="20">
        <v>0</v>
      </c>
      <c r="DX103" s="20">
        <f t="shared" si="77"/>
        <v>0</v>
      </c>
      <c r="DY103" s="20">
        <v>1</v>
      </c>
      <c r="DZ103" s="20">
        <v>0</v>
      </c>
      <c r="EA103" s="20">
        <v>1</v>
      </c>
      <c r="EB103" s="20">
        <v>1</v>
      </c>
      <c r="EC103" s="20">
        <v>1</v>
      </c>
      <c r="ED103" s="20">
        <v>1</v>
      </c>
      <c r="EE103" s="20">
        <v>1</v>
      </c>
      <c r="EF103" s="20">
        <v>1</v>
      </c>
      <c r="EG103" s="20">
        <v>1</v>
      </c>
      <c r="EH103" s="20">
        <v>1</v>
      </c>
      <c r="EI103" s="20">
        <v>1</v>
      </c>
      <c r="EJ103" s="20">
        <f t="shared" si="78"/>
        <v>10</v>
      </c>
      <c r="EK103" s="20">
        <v>0</v>
      </c>
      <c r="EL103" s="20">
        <v>0</v>
      </c>
      <c r="EM103" s="20">
        <v>0</v>
      </c>
      <c r="EN103" s="20">
        <v>0</v>
      </c>
      <c r="EO103" s="20">
        <v>0</v>
      </c>
      <c r="EP103" s="20">
        <v>0</v>
      </c>
      <c r="EQ103" s="20">
        <v>0</v>
      </c>
      <c r="ER103" s="20">
        <v>0</v>
      </c>
      <c r="ES103" s="20">
        <v>0</v>
      </c>
      <c r="ET103" s="20">
        <v>0</v>
      </c>
      <c r="EU103" s="20">
        <v>0</v>
      </c>
      <c r="EV103" s="20">
        <f t="shared" si="79"/>
        <v>0</v>
      </c>
      <c r="EW103" s="20">
        <v>1</v>
      </c>
      <c r="EX103" s="20">
        <v>1</v>
      </c>
      <c r="EY103" s="20">
        <v>1</v>
      </c>
      <c r="EZ103" s="20">
        <v>1</v>
      </c>
      <c r="FA103" s="20">
        <v>1</v>
      </c>
      <c r="FB103" s="20">
        <v>1</v>
      </c>
      <c r="FC103" s="20">
        <v>1</v>
      </c>
      <c r="FD103" s="20">
        <v>1</v>
      </c>
      <c r="FE103" s="20">
        <v>1</v>
      </c>
      <c r="FF103" s="20">
        <v>1</v>
      </c>
      <c r="FG103" s="20">
        <v>1</v>
      </c>
      <c r="FH103" s="20">
        <f t="shared" si="80"/>
        <v>11</v>
      </c>
      <c r="FI103" s="20">
        <v>0</v>
      </c>
      <c r="FJ103" s="20">
        <v>0</v>
      </c>
      <c r="FK103" s="20">
        <v>0</v>
      </c>
      <c r="FL103" s="20">
        <v>0</v>
      </c>
      <c r="FM103" s="20">
        <v>0</v>
      </c>
      <c r="FN103" s="20">
        <v>0</v>
      </c>
      <c r="FO103" s="20">
        <v>0</v>
      </c>
      <c r="FP103" s="20">
        <v>0</v>
      </c>
      <c r="FQ103" s="20">
        <v>0</v>
      </c>
      <c r="FR103" s="20">
        <v>0</v>
      </c>
      <c r="FS103" s="20">
        <v>0</v>
      </c>
      <c r="FT103" s="20">
        <f t="shared" si="81"/>
        <v>0</v>
      </c>
      <c r="FU103" s="20" t="s">
        <v>1074</v>
      </c>
      <c r="FV103" s="20">
        <f t="shared" si="82"/>
        <v>0</v>
      </c>
      <c r="FW103" s="20">
        <f t="shared" si="83"/>
        <v>0</v>
      </c>
      <c r="FX103" s="20">
        <f t="shared" si="84"/>
        <v>0</v>
      </c>
      <c r="FY103" s="20">
        <f t="shared" si="85"/>
        <v>0</v>
      </c>
      <c r="FZ103" s="20">
        <f t="shared" si="86"/>
        <v>0</v>
      </c>
      <c r="GA103" s="20">
        <f t="shared" si="87"/>
        <v>0</v>
      </c>
      <c r="GB103" s="20">
        <f t="shared" si="88"/>
        <v>0</v>
      </c>
      <c r="GC103" s="20">
        <f t="shared" si="89"/>
        <v>0</v>
      </c>
      <c r="GD103" s="20">
        <f t="shared" si="90"/>
        <v>0</v>
      </c>
      <c r="GE103" s="20">
        <f t="shared" si="91"/>
        <v>0</v>
      </c>
      <c r="GF103" s="20">
        <f t="shared" si="92"/>
        <v>0</v>
      </c>
      <c r="GG103" s="64">
        <f t="shared" si="93"/>
        <v>0</v>
      </c>
      <c r="GH103" s="20">
        <f t="shared" si="94"/>
        <v>0</v>
      </c>
      <c r="GI103" s="20">
        <f t="shared" si="95"/>
        <v>0</v>
      </c>
      <c r="GJ103" s="20">
        <f t="shared" si="96"/>
        <v>0</v>
      </c>
      <c r="GK103" s="20">
        <f t="shared" si="97"/>
        <v>0</v>
      </c>
      <c r="GL103" s="20">
        <f t="shared" si="98"/>
        <v>0</v>
      </c>
      <c r="GM103" s="20">
        <f t="shared" si="99"/>
        <v>0</v>
      </c>
      <c r="GN103" s="20">
        <f t="shared" si="100"/>
        <v>0</v>
      </c>
      <c r="GO103" s="20">
        <f t="shared" si="101"/>
        <v>0</v>
      </c>
      <c r="GP103" s="20">
        <f t="shared" si="102"/>
        <v>0</v>
      </c>
      <c r="GQ103" s="20">
        <f t="shared" si="103"/>
        <v>0</v>
      </c>
      <c r="GR103" s="20">
        <f t="shared" si="104"/>
        <v>0</v>
      </c>
      <c r="GS103" s="64">
        <f t="shared" si="105"/>
        <v>0</v>
      </c>
      <c r="GT103" s="20">
        <f t="shared" si="106"/>
        <v>0</v>
      </c>
      <c r="GU103" s="20">
        <f t="shared" si="107"/>
        <v>0</v>
      </c>
      <c r="GV103" s="20">
        <f t="shared" si="108"/>
        <v>0</v>
      </c>
      <c r="GW103" s="20">
        <f t="shared" si="109"/>
        <v>0</v>
      </c>
      <c r="GX103" s="20">
        <f t="shared" si="110"/>
        <v>0</v>
      </c>
      <c r="GY103" s="20">
        <f t="shared" si="111"/>
        <v>0</v>
      </c>
      <c r="GZ103" s="20">
        <f t="shared" si="112"/>
        <v>0</v>
      </c>
      <c r="HA103" s="20">
        <f t="shared" si="113"/>
        <v>0</v>
      </c>
      <c r="HB103" s="20">
        <f t="shared" si="114"/>
        <v>0</v>
      </c>
      <c r="HC103" s="20">
        <f t="shared" si="115"/>
        <v>0</v>
      </c>
      <c r="HD103" s="20">
        <f t="shared" si="116"/>
        <v>0</v>
      </c>
      <c r="HE103" s="64">
        <f t="shared" si="117"/>
        <v>0</v>
      </c>
      <c r="HF103" s="20">
        <f t="shared" si="118"/>
        <v>1</v>
      </c>
      <c r="HG103" s="20">
        <f t="shared" si="119"/>
        <v>0</v>
      </c>
      <c r="HH103" s="20">
        <f t="shared" si="120"/>
        <v>1</v>
      </c>
      <c r="HI103" s="20">
        <f t="shared" si="121"/>
        <v>1</v>
      </c>
      <c r="HJ103" s="20">
        <f t="shared" si="122"/>
        <v>1</v>
      </c>
      <c r="HK103" s="20">
        <f t="shared" si="123"/>
        <v>1</v>
      </c>
      <c r="HL103" s="20">
        <f t="shared" si="124"/>
        <v>1</v>
      </c>
      <c r="HM103" s="20">
        <f t="shared" si="125"/>
        <v>1</v>
      </c>
      <c r="HN103" s="20">
        <f t="shared" si="126"/>
        <v>1</v>
      </c>
      <c r="HO103" s="20">
        <f t="shared" si="127"/>
        <v>1</v>
      </c>
      <c r="HP103" s="20">
        <f t="shared" si="128"/>
        <v>1</v>
      </c>
      <c r="HQ103" s="64">
        <f t="shared" si="129"/>
        <v>10</v>
      </c>
      <c r="HR103" s="20" t="s">
        <v>1074</v>
      </c>
    </row>
    <row r="104" spans="1:226" ht="12.6" customHeight="1" x14ac:dyDescent="0.2">
      <c r="A104" s="20" t="s">
        <v>917</v>
      </c>
      <c r="B104" s="2" t="s">
        <v>34</v>
      </c>
      <c r="C104" s="2" t="s">
        <v>969</v>
      </c>
      <c r="D104" s="2" t="s">
        <v>1112</v>
      </c>
      <c r="E104" s="2" t="s">
        <v>845</v>
      </c>
      <c r="F104" s="2" t="s">
        <v>35</v>
      </c>
      <c r="G104" s="2" t="s">
        <v>1072</v>
      </c>
      <c r="H104" s="2">
        <v>7</v>
      </c>
      <c r="I104" s="2">
        <v>31</v>
      </c>
      <c r="J104" s="21">
        <v>2024</v>
      </c>
      <c r="K104" s="2" t="s">
        <v>116</v>
      </c>
      <c r="L104" s="2" t="s">
        <v>246</v>
      </c>
      <c r="M104" s="2" t="s">
        <v>246</v>
      </c>
      <c r="N104" s="2" t="s">
        <v>246</v>
      </c>
      <c r="O104" s="2" t="s">
        <v>246</v>
      </c>
      <c r="P104" s="2" t="s">
        <v>246</v>
      </c>
      <c r="Q104" s="2" t="s">
        <v>1237</v>
      </c>
      <c r="R104" s="2" t="s">
        <v>246</v>
      </c>
      <c r="S104" s="2" t="s">
        <v>246</v>
      </c>
      <c r="T104" s="2" t="s">
        <v>116</v>
      </c>
      <c r="U104" s="2" t="s">
        <v>246</v>
      </c>
      <c r="V104" s="2" t="s">
        <v>246</v>
      </c>
      <c r="W104" s="2" t="s">
        <v>246</v>
      </c>
      <c r="X104" s="2" t="s">
        <v>1237</v>
      </c>
      <c r="Y104" s="2" t="s">
        <v>246</v>
      </c>
      <c r="Z104" s="2" t="s">
        <v>1237</v>
      </c>
      <c r="AA104" s="2" t="s">
        <v>116</v>
      </c>
      <c r="AB104" s="2" t="s">
        <v>246</v>
      </c>
      <c r="AC104" s="2" t="s">
        <v>246</v>
      </c>
      <c r="AD104" s="61">
        <v>0</v>
      </c>
      <c r="AE104" s="61">
        <v>0</v>
      </c>
      <c r="AF104" s="61">
        <v>0</v>
      </c>
      <c r="AG104" s="61">
        <v>0</v>
      </c>
      <c r="AH104" s="61">
        <v>0</v>
      </c>
      <c r="AI104" s="61">
        <v>18</v>
      </c>
      <c r="AJ104" s="61">
        <v>0</v>
      </c>
      <c r="AK104" s="61">
        <v>100</v>
      </c>
      <c r="AL104" s="61">
        <v>0</v>
      </c>
      <c r="AM104" s="61">
        <v>100</v>
      </c>
      <c r="AN104" s="61">
        <v>0</v>
      </c>
      <c r="AO104" s="62">
        <f t="shared" si="67"/>
        <v>0</v>
      </c>
      <c r="AP104" s="62">
        <f t="shared" si="68"/>
        <v>0</v>
      </c>
      <c r="AQ104" s="62">
        <f t="shared" si="69"/>
        <v>0</v>
      </c>
      <c r="AR104" s="62">
        <f t="shared" si="70"/>
        <v>100</v>
      </c>
      <c r="AS104" s="20">
        <v>0</v>
      </c>
      <c r="AT104" s="20">
        <v>0</v>
      </c>
      <c r="AU104" s="20">
        <v>0</v>
      </c>
      <c r="AV104" s="20">
        <v>0</v>
      </c>
      <c r="AW104" s="20">
        <v>0</v>
      </c>
      <c r="AX104" s="20">
        <v>0</v>
      </c>
      <c r="AY104" s="20">
        <v>0</v>
      </c>
      <c r="AZ104" s="20">
        <v>0</v>
      </c>
      <c r="BA104" s="20">
        <v>0</v>
      </c>
      <c r="BB104" s="20">
        <v>0</v>
      </c>
      <c r="BC104" s="20">
        <v>0</v>
      </c>
      <c r="BD104" s="20">
        <f t="shared" si="71"/>
        <v>0</v>
      </c>
      <c r="BE104" s="20">
        <v>0</v>
      </c>
      <c r="BF104" s="20">
        <v>0</v>
      </c>
      <c r="BG104" s="20">
        <v>0</v>
      </c>
      <c r="BH104" s="20">
        <v>0</v>
      </c>
      <c r="BI104" s="20">
        <v>0</v>
      </c>
      <c r="BJ104" s="20">
        <v>0</v>
      </c>
      <c r="BK104" s="20">
        <v>0</v>
      </c>
      <c r="BL104" s="20">
        <v>0</v>
      </c>
      <c r="BM104" s="20">
        <v>0</v>
      </c>
      <c r="BN104" s="20">
        <v>0</v>
      </c>
      <c r="BO104" s="20">
        <v>0</v>
      </c>
      <c r="BP104" s="20">
        <f t="shared" si="72"/>
        <v>0</v>
      </c>
      <c r="BQ104" s="20">
        <v>0</v>
      </c>
      <c r="BR104" s="20">
        <v>0</v>
      </c>
      <c r="BS104" s="20">
        <v>0</v>
      </c>
      <c r="BT104" s="20">
        <v>0</v>
      </c>
      <c r="BU104" s="20">
        <v>0</v>
      </c>
      <c r="BV104" s="20">
        <v>0</v>
      </c>
      <c r="BW104" s="20">
        <v>0</v>
      </c>
      <c r="BX104" s="20">
        <v>0</v>
      </c>
      <c r="BY104" s="20">
        <v>0</v>
      </c>
      <c r="BZ104" s="20">
        <v>0</v>
      </c>
      <c r="CA104" s="20">
        <v>0</v>
      </c>
      <c r="CB104" s="20">
        <f t="shared" si="73"/>
        <v>0</v>
      </c>
      <c r="CC104" s="20">
        <v>0</v>
      </c>
      <c r="CD104" s="20">
        <v>0</v>
      </c>
      <c r="CE104" s="20">
        <v>0</v>
      </c>
      <c r="CF104" s="20">
        <v>0</v>
      </c>
      <c r="CG104" s="20">
        <v>0</v>
      </c>
      <c r="CH104" s="20">
        <v>0</v>
      </c>
      <c r="CI104" s="20">
        <v>0</v>
      </c>
      <c r="CJ104" s="20">
        <v>0</v>
      </c>
      <c r="CK104" s="20">
        <v>0</v>
      </c>
      <c r="CL104" s="20">
        <v>0</v>
      </c>
      <c r="CM104" s="20">
        <v>0</v>
      </c>
      <c r="CN104" s="20">
        <f t="shared" si="74"/>
        <v>0</v>
      </c>
      <c r="CO104" s="20">
        <v>0</v>
      </c>
      <c r="CP104" s="20">
        <v>0</v>
      </c>
      <c r="CQ104" s="20">
        <v>0</v>
      </c>
      <c r="CR104" s="20">
        <v>0</v>
      </c>
      <c r="CS104" s="20">
        <v>0</v>
      </c>
      <c r="CT104" s="20">
        <v>0</v>
      </c>
      <c r="CU104" s="20">
        <v>0</v>
      </c>
      <c r="CV104" s="20">
        <v>0</v>
      </c>
      <c r="CW104" s="20">
        <v>0</v>
      </c>
      <c r="CX104" s="20">
        <v>0</v>
      </c>
      <c r="CY104" s="20">
        <v>0</v>
      </c>
      <c r="CZ104" s="20">
        <f t="shared" si="75"/>
        <v>0</v>
      </c>
      <c r="DA104" s="20">
        <v>1</v>
      </c>
      <c r="DB104" s="20">
        <v>0</v>
      </c>
      <c r="DC104" s="20">
        <v>0</v>
      </c>
      <c r="DD104" s="20">
        <v>0</v>
      </c>
      <c r="DE104" s="20">
        <v>0</v>
      </c>
      <c r="DF104" s="20">
        <v>0</v>
      </c>
      <c r="DG104" s="20">
        <v>0</v>
      </c>
      <c r="DH104" s="20">
        <v>0</v>
      </c>
      <c r="DI104" s="20">
        <v>1</v>
      </c>
      <c r="DJ104" s="20">
        <v>0</v>
      </c>
      <c r="DK104" s="20">
        <v>0</v>
      </c>
      <c r="DL104" s="20">
        <f t="shared" si="76"/>
        <v>2</v>
      </c>
      <c r="DM104" s="20">
        <v>0</v>
      </c>
      <c r="DN104" s="20">
        <v>0</v>
      </c>
      <c r="DO104" s="20">
        <v>0</v>
      </c>
      <c r="DP104" s="20">
        <v>0</v>
      </c>
      <c r="DQ104" s="20">
        <v>0</v>
      </c>
      <c r="DR104" s="20">
        <v>0</v>
      </c>
      <c r="DS104" s="20">
        <v>0</v>
      </c>
      <c r="DT104" s="20">
        <v>0</v>
      </c>
      <c r="DU104" s="20">
        <v>0</v>
      </c>
      <c r="DV104" s="20">
        <v>0</v>
      </c>
      <c r="DW104" s="20">
        <v>0</v>
      </c>
      <c r="DX104" s="20">
        <f t="shared" si="77"/>
        <v>0</v>
      </c>
      <c r="DY104" s="20">
        <v>1</v>
      </c>
      <c r="DZ104" s="20">
        <v>1</v>
      </c>
      <c r="EA104" s="20">
        <v>1</v>
      </c>
      <c r="EB104" s="20">
        <v>1</v>
      </c>
      <c r="EC104" s="20">
        <v>1</v>
      </c>
      <c r="ED104" s="20">
        <v>1</v>
      </c>
      <c r="EE104" s="20">
        <v>1</v>
      </c>
      <c r="EF104" s="20">
        <v>1</v>
      </c>
      <c r="EG104" s="20">
        <v>1</v>
      </c>
      <c r="EH104" s="20">
        <v>1</v>
      </c>
      <c r="EI104" s="20">
        <v>1</v>
      </c>
      <c r="EJ104" s="20">
        <f t="shared" si="78"/>
        <v>11</v>
      </c>
      <c r="EK104" s="20">
        <v>0</v>
      </c>
      <c r="EL104" s="20">
        <v>0</v>
      </c>
      <c r="EM104" s="20">
        <v>0</v>
      </c>
      <c r="EN104" s="20">
        <v>0</v>
      </c>
      <c r="EO104" s="20">
        <v>0</v>
      </c>
      <c r="EP104" s="20">
        <v>0</v>
      </c>
      <c r="EQ104" s="20">
        <v>0</v>
      </c>
      <c r="ER104" s="20">
        <v>0</v>
      </c>
      <c r="ES104" s="20">
        <v>0</v>
      </c>
      <c r="ET104" s="20">
        <v>0</v>
      </c>
      <c r="EU104" s="20">
        <v>0</v>
      </c>
      <c r="EV104" s="20">
        <f t="shared" si="79"/>
        <v>0</v>
      </c>
      <c r="EW104" s="20">
        <v>1</v>
      </c>
      <c r="EX104" s="20">
        <v>1</v>
      </c>
      <c r="EY104" s="20">
        <v>1</v>
      </c>
      <c r="EZ104" s="20">
        <v>1</v>
      </c>
      <c r="FA104" s="20">
        <v>1</v>
      </c>
      <c r="FB104" s="20">
        <v>1</v>
      </c>
      <c r="FC104" s="20">
        <v>1</v>
      </c>
      <c r="FD104" s="20">
        <v>1</v>
      </c>
      <c r="FE104" s="20">
        <v>1</v>
      </c>
      <c r="FF104" s="20">
        <v>1</v>
      </c>
      <c r="FG104" s="20">
        <v>1</v>
      </c>
      <c r="FH104" s="20">
        <f t="shared" si="80"/>
        <v>11</v>
      </c>
      <c r="FI104" s="20">
        <v>0</v>
      </c>
      <c r="FJ104" s="20">
        <v>0</v>
      </c>
      <c r="FK104" s="20">
        <v>0</v>
      </c>
      <c r="FL104" s="20">
        <v>0</v>
      </c>
      <c r="FM104" s="20">
        <v>0</v>
      </c>
      <c r="FN104" s="20">
        <v>0</v>
      </c>
      <c r="FO104" s="20">
        <v>0</v>
      </c>
      <c r="FP104" s="20">
        <v>0</v>
      </c>
      <c r="FQ104" s="20">
        <v>0</v>
      </c>
      <c r="FR104" s="20">
        <v>0</v>
      </c>
      <c r="FS104" s="20">
        <v>0</v>
      </c>
      <c r="FT104" s="20">
        <f t="shared" si="81"/>
        <v>0</v>
      </c>
      <c r="FU104" s="20" t="s">
        <v>1074</v>
      </c>
      <c r="FV104" s="20">
        <f t="shared" si="82"/>
        <v>0</v>
      </c>
      <c r="FW104" s="20">
        <f t="shared" si="83"/>
        <v>0</v>
      </c>
      <c r="FX104" s="20">
        <f t="shared" si="84"/>
        <v>0</v>
      </c>
      <c r="FY104" s="20">
        <f t="shared" si="85"/>
        <v>0</v>
      </c>
      <c r="FZ104" s="20">
        <f t="shared" si="86"/>
        <v>0</v>
      </c>
      <c r="GA104" s="20">
        <f t="shared" si="87"/>
        <v>0</v>
      </c>
      <c r="GB104" s="20">
        <f t="shared" si="88"/>
        <v>0</v>
      </c>
      <c r="GC104" s="20">
        <f t="shared" si="89"/>
        <v>0</v>
      </c>
      <c r="GD104" s="20">
        <f t="shared" si="90"/>
        <v>0</v>
      </c>
      <c r="GE104" s="20">
        <f t="shared" si="91"/>
        <v>0</v>
      </c>
      <c r="GF104" s="20">
        <f t="shared" si="92"/>
        <v>0</v>
      </c>
      <c r="GG104" s="64">
        <f t="shared" si="93"/>
        <v>0</v>
      </c>
      <c r="GH104" s="20">
        <f t="shared" si="94"/>
        <v>0</v>
      </c>
      <c r="GI104" s="20">
        <f t="shared" si="95"/>
        <v>0</v>
      </c>
      <c r="GJ104" s="20">
        <f t="shared" si="96"/>
        <v>0</v>
      </c>
      <c r="GK104" s="20">
        <f t="shared" si="97"/>
        <v>0</v>
      </c>
      <c r="GL104" s="20">
        <f t="shared" si="98"/>
        <v>0</v>
      </c>
      <c r="GM104" s="20">
        <f t="shared" si="99"/>
        <v>0</v>
      </c>
      <c r="GN104" s="20">
        <f t="shared" si="100"/>
        <v>0</v>
      </c>
      <c r="GO104" s="20">
        <f t="shared" si="101"/>
        <v>0</v>
      </c>
      <c r="GP104" s="20">
        <f t="shared" si="102"/>
        <v>0</v>
      </c>
      <c r="GQ104" s="20">
        <f t="shared" si="103"/>
        <v>0</v>
      </c>
      <c r="GR104" s="20">
        <f t="shared" si="104"/>
        <v>0</v>
      </c>
      <c r="GS104" s="64">
        <f t="shared" si="105"/>
        <v>0</v>
      </c>
      <c r="GT104" s="20">
        <f t="shared" si="106"/>
        <v>0</v>
      </c>
      <c r="GU104" s="20">
        <f t="shared" si="107"/>
        <v>0</v>
      </c>
      <c r="GV104" s="20">
        <f t="shared" si="108"/>
        <v>0</v>
      </c>
      <c r="GW104" s="20">
        <f t="shared" si="109"/>
        <v>0</v>
      </c>
      <c r="GX104" s="20">
        <f t="shared" si="110"/>
        <v>0</v>
      </c>
      <c r="GY104" s="20">
        <f t="shared" si="111"/>
        <v>0</v>
      </c>
      <c r="GZ104" s="20">
        <f t="shared" si="112"/>
        <v>0</v>
      </c>
      <c r="HA104" s="20">
        <f t="shared" si="113"/>
        <v>0</v>
      </c>
      <c r="HB104" s="20">
        <f t="shared" si="114"/>
        <v>0</v>
      </c>
      <c r="HC104" s="20">
        <f t="shared" si="115"/>
        <v>0</v>
      </c>
      <c r="HD104" s="20">
        <f t="shared" si="116"/>
        <v>0</v>
      </c>
      <c r="HE104" s="64">
        <f t="shared" si="117"/>
        <v>0</v>
      </c>
      <c r="HF104" s="20">
        <f t="shared" si="118"/>
        <v>1</v>
      </c>
      <c r="HG104" s="20">
        <f t="shared" si="119"/>
        <v>1</v>
      </c>
      <c r="HH104" s="20">
        <f t="shared" si="120"/>
        <v>1</v>
      </c>
      <c r="HI104" s="20">
        <f t="shared" si="121"/>
        <v>1</v>
      </c>
      <c r="HJ104" s="20">
        <f t="shared" si="122"/>
        <v>1</v>
      </c>
      <c r="HK104" s="20">
        <f t="shared" si="123"/>
        <v>1</v>
      </c>
      <c r="HL104" s="20">
        <f t="shared" si="124"/>
        <v>1</v>
      </c>
      <c r="HM104" s="20">
        <f t="shared" si="125"/>
        <v>1</v>
      </c>
      <c r="HN104" s="20">
        <f t="shared" si="126"/>
        <v>1</v>
      </c>
      <c r="HO104" s="20">
        <f t="shared" si="127"/>
        <v>1</v>
      </c>
      <c r="HP104" s="20">
        <f t="shared" si="128"/>
        <v>1</v>
      </c>
      <c r="HQ104" s="64">
        <f t="shared" si="129"/>
        <v>11</v>
      </c>
      <c r="HR104" s="20" t="s">
        <v>1074</v>
      </c>
    </row>
    <row r="105" spans="1:226" ht="12.6" customHeight="1" x14ac:dyDescent="0.2">
      <c r="A105" s="20" t="s">
        <v>917</v>
      </c>
      <c r="B105" s="2" t="s">
        <v>919</v>
      </c>
      <c r="C105" s="2" t="s">
        <v>970</v>
      </c>
      <c r="D105" s="2" t="s">
        <v>1112</v>
      </c>
      <c r="E105" s="2" t="s">
        <v>845</v>
      </c>
      <c r="F105" s="2" t="s">
        <v>35</v>
      </c>
      <c r="G105" s="2" t="s">
        <v>1072</v>
      </c>
      <c r="H105" s="2">
        <v>7</v>
      </c>
      <c r="I105" s="2">
        <v>31</v>
      </c>
      <c r="J105" s="21">
        <v>2024</v>
      </c>
      <c r="K105" s="2" t="s">
        <v>116</v>
      </c>
      <c r="L105" s="2" t="s">
        <v>246</v>
      </c>
      <c r="M105" s="2" t="s">
        <v>246</v>
      </c>
      <c r="N105" s="2" t="s">
        <v>246</v>
      </c>
      <c r="O105" s="2" t="s">
        <v>246</v>
      </c>
      <c r="P105" s="2" t="s">
        <v>116</v>
      </c>
      <c r="Q105" s="2" t="s">
        <v>1236</v>
      </c>
      <c r="R105" s="2" t="s">
        <v>246</v>
      </c>
      <c r="S105" s="2" t="s">
        <v>246</v>
      </c>
      <c r="T105" s="2" t="s">
        <v>116</v>
      </c>
      <c r="U105" s="2" t="s">
        <v>246</v>
      </c>
      <c r="V105" s="2" t="s">
        <v>246</v>
      </c>
      <c r="W105" s="2" t="s">
        <v>116</v>
      </c>
      <c r="X105" s="2" t="s">
        <v>1236</v>
      </c>
      <c r="Y105" s="2" t="s">
        <v>246</v>
      </c>
      <c r="Z105" s="2" t="s">
        <v>1237</v>
      </c>
      <c r="AA105" s="2" t="s">
        <v>116</v>
      </c>
      <c r="AB105" s="2" t="s">
        <v>246</v>
      </c>
      <c r="AC105" s="2" t="s">
        <v>246</v>
      </c>
      <c r="AD105" s="61">
        <v>0</v>
      </c>
      <c r="AE105" s="61">
        <v>0</v>
      </c>
      <c r="AF105" s="61">
        <v>0</v>
      </c>
      <c r="AG105" s="61">
        <v>0</v>
      </c>
      <c r="AH105" s="61">
        <v>0</v>
      </c>
      <c r="AI105" s="61">
        <v>27</v>
      </c>
      <c r="AJ105" s="61">
        <v>0</v>
      </c>
      <c r="AK105" s="61">
        <v>100</v>
      </c>
      <c r="AL105" s="61">
        <v>0</v>
      </c>
      <c r="AM105" s="61">
        <v>100</v>
      </c>
      <c r="AN105" s="61">
        <v>0</v>
      </c>
      <c r="AO105" s="62">
        <f t="shared" si="67"/>
        <v>0</v>
      </c>
      <c r="AP105" s="62">
        <f t="shared" si="68"/>
        <v>0</v>
      </c>
      <c r="AQ105" s="62">
        <f t="shared" si="69"/>
        <v>0</v>
      </c>
      <c r="AR105" s="62">
        <f t="shared" si="70"/>
        <v>100</v>
      </c>
      <c r="AS105" s="20">
        <v>0</v>
      </c>
      <c r="AT105" s="20">
        <v>0</v>
      </c>
      <c r="AU105" s="20">
        <v>0</v>
      </c>
      <c r="AV105" s="20">
        <v>0</v>
      </c>
      <c r="AW105" s="20">
        <v>0</v>
      </c>
      <c r="AX105" s="20">
        <v>0</v>
      </c>
      <c r="AY105" s="20">
        <v>0</v>
      </c>
      <c r="AZ105" s="20">
        <v>0</v>
      </c>
      <c r="BA105" s="20">
        <v>0</v>
      </c>
      <c r="BB105" s="20">
        <v>0</v>
      </c>
      <c r="BC105" s="20">
        <v>0</v>
      </c>
      <c r="BD105" s="20">
        <f t="shared" si="71"/>
        <v>0</v>
      </c>
      <c r="BE105" s="20">
        <v>0</v>
      </c>
      <c r="BF105" s="20">
        <v>0</v>
      </c>
      <c r="BG105" s="20">
        <v>0</v>
      </c>
      <c r="BH105" s="20">
        <v>0</v>
      </c>
      <c r="BI105" s="20">
        <v>0</v>
      </c>
      <c r="BJ105" s="20">
        <v>0</v>
      </c>
      <c r="BK105" s="20">
        <v>0</v>
      </c>
      <c r="BL105" s="20">
        <v>0</v>
      </c>
      <c r="BM105" s="20">
        <v>0</v>
      </c>
      <c r="BN105" s="20">
        <v>0</v>
      </c>
      <c r="BO105" s="20">
        <v>0</v>
      </c>
      <c r="BP105" s="20">
        <f t="shared" si="72"/>
        <v>0</v>
      </c>
      <c r="BQ105" s="20">
        <v>0</v>
      </c>
      <c r="BR105" s="20">
        <v>0</v>
      </c>
      <c r="BS105" s="20">
        <v>0</v>
      </c>
      <c r="BT105" s="20">
        <v>0</v>
      </c>
      <c r="BU105" s="20">
        <v>0</v>
      </c>
      <c r="BV105" s="20">
        <v>0</v>
      </c>
      <c r="BW105" s="20">
        <v>0</v>
      </c>
      <c r="BX105" s="20">
        <v>0</v>
      </c>
      <c r="BY105" s="20">
        <v>0</v>
      </c>
      <c r="BZ105" s="20">
        <v>0</v>
      </c>
      <c r="CA105" s="20">
        <v>0</v>
      </c>
      <c r="CB105" s="20">
        <f t="shared" si="73"/>
        <v>0</v>
      </c>
      <c r="CC105" s="20">
        <v>0</v>
      </c>
      <c r="CD105" s="20">
        <v>0</v>
      </c>
      <c r="CE105" s="20">
        <v>0</v>
      </c>
      <c r="CF105" s="20">
        <v>0</v>
      </c>
      <c r="CG105" s="20">
        <v>0</v>
      </c>
      <c r="CH105" s="20">
        <v>0</v>
      </c>
      <c r="CI105" s="20">
        <v>0</v>
      </c>
      <c r="CJ105" s="20">
        <v>0</v>
      </c>
      <c r="CK105" s="20">
        <v>0</v>
      </c>
      <c r="CL105" s="20">
        <v>0</v>
      </c>
      <c r="CM105" s="20">
        <v>0</v>
      </c>
      <c r="CN105" s="20">
        <f t="shared" si="74"/>
        <v>0</v>
      </c>
      <c r="CO105" s="20">
        <v>0</v>
      </c>
      <c r="CP105" s="20">
        <v>0</v>
      </c>
      <c r="CQ105" s="20">
        <v>0</v>
      </c>
      <c r="CR105" s="20">
        <v>0</v>
      </c>
      <c r="CS105" s="20">
        <v>0</v>
      </c>
      <c r="CT105" s="20">
        <v>0</v>
      </c>
      <c r="CU105" s="20">
        <v>0</v>
      </c>
      <c r="CV105" s="20">
        <v>0</v>
      </c>
      <c r="CW105" s="20">
        <v>0</v>
      </c>
      <c r="CX105" s="20">
        <v>0</v>
      </c>
      <c r="CY105" s="20">
        <v>0</v>
      </c>
      <c r="CZ105" s="20">
        <f t="shared" si="75"/>
        <v>0</v>
      </c>
      <c r="DA105" s="20">
        <v>0</v>
      </c>
      <c r="DB105" s="20">
        <v>0</v>
      </c>
      <c r="DC105" s="20">
        <v>0</v>
      </c>
      <c r="DD105" s="20">
        <v>0</v>
      </c>
      <c r="DE105" s="20">
        <v>0</v>
      </c>
      <c r="DF105" s="20">
        <v>0</v>
      </c>
      <c r="DG105" s="20">
        <v>0</v>
      </c>
      <c r="DH105" s="20">
        <v>0</v>
      </c>
      <c r="DI105" s="20">
        <v>1</v>
      </c>
      <c r="DJ105" s="20">
        <v>1</v>
      </c>
      <c r="DK105" s="20">
        <v>1</v>
      </c>
      <c r="DL105" s="20">
        <f t="shared" si="76"/>
        <v>3</v>
      </c>
      <c r="DM105" s="20">
        <v>0</v>
      </c>
      <c r="DN105" s="20">
        <v>0</v>
      </c>
      <c r="DO105" s="20">
        <v>0</v>
      </c>
      <c r="DP105" s="20">
        <v>0</v>
      </c>
      <c r="DQ105" s="20">
        <v>0</v>
      </c>
      <c r="DR105" s="20">
        <v>0</v>
      </c>
      <c r="DS105" s="20">
        <v>0</v>
      </c>
      <c r="DT105" s="20">
        <v>0</v>
      </c>
      <c r="DU105" s="20">
        <v>0</v>
      </c>
      <c r="DV105" s="20">
        <v>0</v>
      </c>
      <c r="DW105" s="20">
        <v>0</v>
      </c>
      <c r="DX105" s="20">
        <f t="shared" si="77"/>
        <v>0</v>
      </c>
      <c r="DY105" s="20">
        <v>1</v>
      </c>
      <c r="DZ105" s="20">
        <v>1</v>
      </c>
      <c r="EA105" s="20">
        <v>1</v>
      </c>
      <c r="EB105" s="20">
        <v>1</v>
      </c>
      <c r="EC105" s="20">
        <v>1</v>
      </c>
      <c r="ED105" s="20">
        <v>1</v>
      </c>
      <c r="EE105" s="20">
        <v>1</v>
      </c>
      <c r="EF105" s="20">
        <v>1</v>
      </c>
      <c r="EG105" s="20">
        <v>1</v>
      </c>
      <c r="EH105" s="20">
        <v>1</v>
      </c>
      <c r="EI105" s="20">
        <v>1</v>
      </c>
      <c r="EJ105" s="20">
        <f t="shared" si="78"/>
        <v>11</v>
      </c>
      <c r="EK105" s="20">
        <v>0</v>
      </c>
      <c r="EL105" s="20">
        <v>0</v>
      </c>
      <c r="EM105" s="20">
        <v>0</v>
      </c>
      <c r="EN105" s="20">
        <v>0</v>
      </c>
      <c r="EO105" s="20">
        <v>0</v>
      </c>
      <c r="EP105" s="20">
        <v>0</v>
      </c>
      <c r="EQ105" s="20">
        <v>0</v>
      </c>
      <c r="ER105" s="20">
        <v>0</v>
      </c>
      <c r="ES105" s="20">
        <v>0</v>
      </c>
      <c r="ET105" s="20">
        <v>0</v>
      </c>
      <c r="EU105" s="20">
        <v>0</v>
      </c>
      <c r="EV105" s="20">
        <f t="shared" si="79"/>
        <v>0</v>
      </c>
      <c r="EW105" s="20">
        <v>1</v>
      </c>
      <c r="EX105" s="20">
        <v>1</v>
      </c>
      <c r="EY105" s="20">
        <v>1</v>
      </c>
      <c r="EZ105" s="20">
        <v>1</v>
      </c>
      <c r="FA105" s="20">
        <v>1</v>
      </c>
      <c r="FB105" s="20">
        <v>1</v>
      </c>
      <c r="FC105" s="20">
        <v>1</v>
      </c>
      <c r="FD105" s="20">
        <v>1</v>
      </c>
      <c r="FE105" s="20">
        <v>1</v>
      </c>
      <c r="FF105" s="20">
        <v>1</v>
      </c>
      <c r="FG105" s="20">
        <v>1</v>
      </c>
      <c r="FH105" s="20">
        <f t="shared" si="80"/>
        <v>11</v>
      </c>
      <c r="FI105" s="20">
        <v>0</v>
      </c>
      <c r="FJ105" s="20">
        <v>0</v>
      </c>
      <c r="FK105" s="20">
        <v>0</v>
      </c>
      <c r="FL105" s="20">
        <v>0</v>
      </c>
      <c r="FM105" s="20">
        <v>0</v>
      </c>
      <c r="FN105" s="20">
        <v>0</v>
      </c>
      <c r="FO105" s="20">
        <v>0</v>
      </c>
      <c r="FP105" s="20">
        <v>0</v>
      </c>
      <c r="FQ105" s="20">
        <v>0</v>
      </c>
      <c r="FR105" s="20">
        <v>0</v>
      </c>
      <c r="FS105" s="20">
        <v>0</v>
      </c>
      <c r="FT105" s="20">
        <f t="shared" si="81"/>
        <v>0</v>
      </c>
      <c r="FU105" s="20" t="s">
        <v>1074</v>
      </c>
      <c r="FV105" s="20">
        <f t="shared" si="82"/>
        <v>0</v>
      </c>
      <c r="FW105" s="20">
        <f t="shared" si="83"/>
        <v>0</v>
      </c>
      <c r="FX105" s="20">
        <f t="shared" si="84"/>
        <v>0</v>
      </c>
      <c r="FY105" s="20">
        <f t="shared" si="85"/>
        <v>0</v>
      </c>
      <c r="FZ105" s="20">
        <f t="shared" si="86"/>
        <v>0</v>
      </c>
      <c r="GA105" s="20">
        <f t="shared" si="87"/>
        <v>0</v>
      </c>
      <c r="GB105" s="20">
        <f t="shared" si="88"/>
        <v>0</v>
      </c>
      <c r="GC105" s="20">
        <f t="shared" si="89"/>
        <v>0</v>
      </c>
      <c r="GD105" s="20">
        <f t="shared" si="90"/>
        <v>0</v>
      </c>
      <c r="GE105" s="20">
        <f t="shared" si="91"/>
        <v>0</v>
      </c>
      <c r="GF105" s="20">
        <f t="shared" si="92"/>
        <v>0</v>
      </c>
      <c r="GG105" s="64">
        <f t="shared" si="93"/>
        <v>0</v>
      </c>
      <c r="GH105" s="20">
        <f t="shared" si="94"/>
        <v>0</v>
      </c>
      <c r="GI105" s="20">
        <f t="shared" si="95"/>
        <v>0</v>
      </c>
      <c r="GJ105" s="20">
        <f t="shared" si="96"/>
        <v>0</v>
      </c>
      <c r="GK105" s="20">
        <f t="shared" si="97"/>
        <v>0</v>
      </c>
      <c r="GL105" s="20">
        <f t="shared" si="98"/>
        <v>0</v>
      </c>
      <c r="GM105" s="20">
        <f t="shared" si="99"/>
        <v>0</v>
      </c>
      <c r="GN105" s="20">
        <f t="shared" si="100"/>
        <v>0</v>
      </c>
      <c r="GO105" s="20">
        <f t="shared" si="101"/>
        <v>0</v>
      </c>
      <c r="GP105" s="20">
        <f t="shared" si="102"/>
        <v>0</v>
      </c>
      <c r="GQ105" s="20">
        <f t="shared" si="103"/>
        <v>0</v>
      </c>
      <c r="GR105" s="20">
        <f t="shared" si="104"/>
        <v>0</v>
      </c>
      <c r="GS105" s="64">
        <f t="shared" si="105"/>
        <v>0</v>
      </c>
      <c r="GT105" s="20">
        <f t="shared" si="106"/>
        <v>0</v>
      </c>
      <c r="GU105" s="20">
        <f t="shared" si="107"/>
        <v>0</v>
      </c>
      <c r="GV105" s="20">
        <f t="shared" si="108"/>
        <v>0</v>
      </c>
      <c r="GW105" s="20">
        <f t="shared" si="109"/>
        <v>0</v>
      </c>
      <c r="GX105" s="20">
        <f t="shared" si="110"/>
        <v>0</v>
      </c>
      <c r="GY105" s="20">
        <f t="shared" si="111"/>
        <v>0</v>
      </c>
      <c r="GZ105" s="20">
        <f t="shared" si="112"/>
        <v>0</v>
      </c>
      <c r="HA105" s="20">
        <f t="shared" si="113"/>
        <v>0</v>
      </c>
      <c r="HB105" s="20">
        <f t="shared" si="114"/>
        <v>0</v>
      </c>
      <c r="HC105" s="20">
        <f t="shared" si="115"/>
        <v>0</v>
      </c>
      <c r="HD105" s="20">
        <f t="shared" si="116"/>
        <v>0</v>
      </c>
      <c r="HE105" s="64">
        <f t="shared" si="117"/>
        <v>0</v>
      </c>
      <c r="HF105" s="20">
        <f t="shared" si="118"/>
        <v>1</v>
      </c>
      <c r="HG105" s="20">
        <f t="shared" si="119"/>
        <v>1</v>
      </c>
      <c r="HH105" s="20">
        <f t="shared" si="120"/>
        <v>1</v>
      </c>
      <c r="HI105" s="20">
        <f t="shared" si="121"/>
        <v>1</v>
      </c>
      <c r="HJ105" s="20">
        <f t="shared" si="122"/>
        <v>1</v>
      </c>
      <c r="HK105" s="20">
        <f t="shared" si="123"/>
        <v>1</v>
      </c>
      <c r="HL105" s="20">
        <f t="shared" si="124"/>
        <v>1</v>
      </c>
      <c r="HM105" s="20">
        <f t="shared" si="125"/>
        <v>1</v>
      </c>
      <c r="HN105" s="20">
        <f t="shared" si="126"/>
        <v>1</v>
      </c>
      <c r="HO105" s="20">
        <f t="shared" si="127"/>
        <v>1</v>
      </c>
      <c r="HP105" s="20">
        <f t="shared" si="128"/>
        <v>1</v>
      </c>
      <c r="HQ105" s="64">
        <f t="shared" si="129"/>
        <v>11</v>
      </c>
      <c r="HR105" s="20" t="s">
        <v>1074</v>
      </c>
    </row>
    <row r="106" spans="1:226" ht="12.6" customHeight="1" x14ac:dyDescent="0.2">
      <c r="A106" s="20" t="s">
        <v>917</v>
      </c>
      <c r="B106" s="2" t="s">
        <v>920</v>
      </c>
      <c r="C106" s="2" t="s">
        <v>971</v>
      </c>
      <c r="D106" s="2" t="s">
        <v>1112</v>
      </c>
      <c r="E106" s="2" t="s">
        <v>845</v>
      </c>
      <c r="F106" s="2" t="s">
        <v>35</v>
      </c>
      <c r="G106" s="2" t="s">
        <v>1072</v>
      </c>
      <c r="H106" s="2">
        <v>7</v>
      </c>
      <c r="I106" s="2">
        <v>31</v>
      </c>
      <c r="J106" s="21">
        <v>2024</v>
      </c>
      <c r="K106" s="2" t="s">
        <v>116</v>
      </c>
      <c r="L106" s="2" t="s">
        <v>246</v>
      </c>
      <c r="M106" s="2" t="s">
        <v>246</v>
      </c>
      <c r="N106" s="2" t="s">
        <v>246</v>
      </c>
      <c r="O106" s="2" t="s">
        <v>246</v>
      </c>
      <c r="P106" s="2" t="s">
        <v>246</v>
      </c>
      <c r="Q106" s="2" t="s">
        <v>1237</v>
      </c>
      <c r="R106" s="2" t="s">
        <v>246</v>
      </c>
      <c r="S106" s="2" t="s">
        <v>246</v>
      </c>
      <c r="T106" s="2" t="s">
        <v>116</v>
      </c>
      <c r="U106" s="2" t="s">
        <v>246</v>
      </c>
      <c r="V106" s="2" t="s">
        <v>246</v>
      </c>
      <c r="W106" s="2" t="s">
        <v>246</v>
      </c>
      <c r="X106" s="2" t="s">
        <v>1237</v>
      </c>
      <c r="Y106" s="2" t="s">
        <v>246</v>
      </c>
      <c r="Z106" s="2" t="s">
        <v>1237</v>
      </c>
      <c r="AA106" s="2" t="s">
        <v>116</v>
      </c>
      <c r="AB106" s="2" t="s">
        <v>246</v>
      </c>
      <c r="AC106" s="2" t="s">
        <v>246</v>
      </c>
      <c r="AD106" s="61">
        <v>0</v>
      </c>
      <c r="AE106" s="61">
        <v>0</v>
      </c>
      <c r="AF106" s="61">
        <v>0</v>
      </c>
      <c r="AG106" s="61">
        <v>0</v>
      </c>
      <c r="AH106" s="61">
        <v>0</v>
      </c>
      <c r="AI106" s="61">
        <v>0</v>
      </c>
      <c r="AJ106" s="61">
        <v>0</v>
      </c>
      <c r="AK106" s="61">
        <v>73</v>
      </c>
      <c r="AL106" s="61">
        <v>0</v>
      </c>
      <c r="AM106" s="61">
        <v>100</v>
      </c>
      <c r="AN106" s="61">
        <v>0</v>
      </c>
      <c r="AO106" s="62">
        <f t="shared" si="67"/>
        <v>0</v>
      </c>
      <c r="AP106" s="62">
        <f t="shared" si="68"/>
        <v>0</v>
      </c>
      <c r="AQ106" s="62">
        <f t="shared" si="69"/>
        <v>0</v>
      </c>
      <c r="AR106" s="62">
        <f t="shared" si="70"/>
        <v>73</v>
      </c>
      <c r="AS106" s="20">
        <v>0</v>
      </c>
      <c r="AT106" s="20">
        <v>0</v>
      </c>
      <c r="AU106" s="20">
        <v>0</v>
      </c>
      <c r="AV106" s="20">
        <v>0</v>
      </c>
      <c r="AW106" s="20">
        <v>0</v>
      </c>
      <c r="AX106" s="20">
        <v>0</v>
      </c>
      <c r="AY106" s="20">
        <v>0</v>
      </c>
      <c r="AZ106" s="20">
        <v>0</v>
      </c>
      <c r="BA106" s="20">
        <v>0</v>
      </c>
      <c r="BB106" s="20">
        <v>0</v>
      </c>
      <c r="BC106" s="20">
        <v>0</v>
      </c>
      <c r="BD106" s="20">
        <f t="shared" si="71"/>
        <v>0</v>
      </c>
      <c r="BE106" s="20">
        <v>0</v>
      </c>
      <c r="BF106" s="20">
        <v>0</v>
      </c>
      <c r="BG106" s="20">
        <v>0</v>
      </c>
      <c r="BH106" s="20">
        <v>0</v>
      </c>
      <c r="BI106" s="20">
        <v>0</v>
      </c>
      <c r="BJ106" s="20">
        <v>0</v>
      </c>
      <c r="BK106" s="20">
        <v>0</v>
      </c>
      <c r="BL106" s="20">
        <v>0</v>
      </c>
      <c r="BM106" s="20">
        <v>0</v>
      </c>
      <c r="BN106" s="20">
        <v>0</v>
      </c>
      <c r="BO106" s="20">
        <v>0</v>
      </c>
      <c r="BP106" s="20">
        <f t="shared" si="72"/>
        <v>0</v>
      </c>
      <c r="BQ106" s="20">
        <v>0</v>
      </c>
      <c r="BR106" s="20">
        <v>0</v>
      </c>
      <c r="BS106" s="20">
        <v>0</v>
      </c>
      <c r="BT106" s="20">
        <v>0</v>
      </c>
      <c r="BU106" s="20">
        <v>0</v>
      </c>
      <c r="BV106" s="20">
        <v>0</v>
      </c>
      <c r="BW106" s="20">
        <v>0</v>
      </c>
      <c r="BX106" s="20">
        <v>0</v>
      </c>
      <c r="BY106" s="20">
        <v>0</v>
      </c>
      <c r="BZ106" s="20">
        <v>0</v>
      </c>
      <c r="CA106" s="20">
        <v>0</v>
      </c>
      <c r="CB106" s="20">
        <f t="shared" si="73"/>
        <v>0</v>
      </c>
      <c r="CC106" s="20">
        <v>0</v>
      </c>
      <c r="CD106" s="20">
        <v>0</v>
      </c>
      <c r="CE106" s="20">
        <v>0</v>
      </c>
      <c r="CF106" s="20">
        <v>0</v>
      </c>
      <c r="CG106" s="20">
        <v>0</v>
      </c>
      <c r="CH106" s="20">
        <v>0</v>
      </c>
      <c r="CI106" s="20">
        <v>0</v>
      </c>
      <c r="CJ106" s="20">
        <v>0</v>
      </c>
      <c r="CK106" s="20">
        <v>0</v>
      </c>
      <c r="CL106" s="20">
        <v>0</v>
      </c>
      <c r="CM106" s="20">
        <v>0</v>
      </c>
      <c r="CN106" s="20">
        <f t="shared" si="74"/>
        <v>0</v>
      </c>
      <c r="CO106" s="20">
        <v>0</v>
      </c>
      <c r="CP106" s="20">
        <v>0</v>
      </c>
      <c r="CQ106" s="20">
        <v>0</v>
      </c>
      <c r="CR106" s="20">
        <v>0</v>
      </c>
      <c r="CS106" s="20">
        <v>0</v>
      </c>
      <c r="CT106" s="20">
        <v>0</v>
      </c>
      <c r="CU106" s="20">
        <v>0</v>
      </c>
      <c r="CV106" s="20">
        <v>0</v>
      </c>
      <c r="CW106" s="20">
        <v>0</v>
      </c>
      <c r="CX106" s="20">
        <v>0</v>
      </c>
      <c r="CY106" s="20">
        <v>0</v>
      </c>
      <c r="CZ106" s="20">
        <f t="shared" si="75"/>
        <v>0</v>
      </c>
      <c r="DA106" s="20">
        <v>0</v>
      </c>
      <c r="DB106" s="20">
        <v>0</v>
      </c>
      <c r="DC106" s="20">
        <v>0</v>
      </c>
      <c r="DD106" s="20">
        <v>0</v>
      </c>
      <c r="DE106" s="20">
        <v>0</v>
      </c>
      <c r="DF106" s="20">
        <v>0</v>
      </c>
      <c r="DG106" s="20">
        <v>0</v>
      </c>
      <c r="DH106" s="20">
        <v>0</v>
      </c>
      <c r="DI106" s="20">
        <v>0</v>
      </c>
      <c r="DJ106" s="20">
        <v>0</v>
      </c>
      <c r="DK106" s="20">
        <v>0</v>
      </c>
      <c r="DL106" s="20">
        <f t="shared" si="76"/>
        <v>0</v>
      </c>
      <c r="DM106" s="20">
        <v>0</v>
      </c>
      <c r="DN106" s="20">
        <v>0</v>
      </c>
      <c r="DO106" s="20">
        <v>0</v>
      </c>
      <c r="DP106" s="20">
        <v>0</v>
      </c>
      <c r="DQ106" s="20">
        <v>0</v>
      </c>
      <c r="DR106" s="20">
        <v>0</v>
      </c>
      <c r="DS106" s="20">
        <v>0</v>
      </c>
      <c r="DT106" s="20">
        <v>0</v>
      </c>
      <c r="DU106" s="20">
        <v>0</v>
      </c>
      <c r="DV106" s="20">
        <v>0</v>
      </c>
      <c r="DW106" s="20">
        <v>0</v>
      </c>
      <c r="DX106" s="20">
        <f t="shared" si="77"/>
        <v>0</v>
      </c>
      <c r="DY106" s="20">
        <v>1</v>
      </c>
      <c r="DZ106" s="20">
        <v>1</v>
      </c>
      <c r="EA106" s="20">
        <v>1</v>
      </c>
      <c r="EB106" s="20">
        <v>0</v>
      </c>
      <c r="EC106" s="20">
        <v>1</v>
      </c>
      <c r="ED106" s="20">
        <v>0</v>
      </c>
      <c r="EE106" s="20">
        <v>1</v>
      </c>
      <c r="EF106" s="20">
        <v>1</v>
      </c>
      <c r="EG106" s="20">
        <v>1</v>
      </c>
      <c r="EH106" s="20">
        <v>1</v>
      </c>
      <c r="EI106" s="20">
        <v>0</v>
      </c>
      <c r="EJ106" s="20">
        <f t="shared" si="78"/>
        <v>8</v>
      </c>
      <c r="EK106" s="20">
        <v>0</v>
      </c>
      <c r="EL106" s="20">
        <v>0</v>
      </c>
      <c r="EM106" s="20">
        <v>0</v>
      </c>
      <c r="EN106" s="20">
        <v>0</v>
      </c>
      <c r="EO106" s="20">
        <v>0</v>
      </c>
      <c r="EP106" s="20">
        <v>0</v>
      </c>
      <c r="EQ106" s="20">
        <v>0</v>
      </c>
      <c r="ER106" s="20">
        <v>0</v>
      </c>
      <c r="ES106" s="20">
        <v>0</v>
      </c>
      <c r="ET106" s="20">
        <v>0</v>
      </c>
      <c r="EU106" s="20">
        <v>0</v>
      </c>
      <c r="EV106" s="20">
        <f t="shared" si="79"/>
        <v>0</v>
      </c>
      <c r="EW106" s="20">
        <v>1</v>
      </c>
      <c r="EX106" s="20">
        <v>1</v>
      </c>
      <c r="EY106" s="20">
        <v>1</v>
      </c>
      <c r="EZ106" s="20">
        <v>1</v>
      </c>
      <c r="FA106" s="20">
        <v>1</v>
      </c>
      <c r="FB106" s="20">
        <v>1</v>
      </c>
      <c r="FC106" s="20">
        <v>1</v>
      </c>
      <c r="FD106" s="20">
        <v>1</v>
      </c>
      <c r="FE106" s="20">
        <v>1</v>
      </c>
      <c r="FF106" s="20">
        <v>1</v>
      </c>
      <c r="FG106" s="20">
        <v>1</v>
      </c>
      <c r="FH106" s="20">
        <f t="shared" si="80"/>
        <v>11</v>
      </c>
      <c r="FI106" s="20">
        <v>0</v>
      </c>
      <c r="FJ106" s="20">
        <v>0</v>
      </c>
      <c r="FK106" s="20">
        <v>0</v>
      </c>
      <c r="FL106" s="20">
        <v>0</v>
      </c>
      <c r="FM106" s="20">
        <v>0</v>
      </c>
      <c r="FN106" s="20">
        <v>0</v>
      </c>
      <c r="FO106" s="20">
        <v>0</v>
      </c>
      <c r="FP106" s="20">
        <v>0</v>
      </c>
      <c r="FQ106" s="20">
        <v>0</v>
      </c>
      <c r="FR106" s="20">
        <v>0</v>
      </c>
      <c r="FS106" s="20">
        <v>0</v>
      </c>
      <c r="FT106" s="20">
        <f t="shared" si="81"/>
        <v>0</v>
      </c>
      <c r="FU106" s="20" t="s">
        <v>1074</v>
      </c>
      <c r="FV106" s="20">
        <f t="shared" si="82"/>
        <v>0</v>
      </c>
      <c r="FW106" s="20">
        <f t="shared" si="83"/>
        <v>0</v>
      </c>
      <c r="FX106" s="20">
        <f t="shared" si="84"/>
        <v>0</v>
      </c>
      <c r="FY106" s="20">
        <f t="shared" si="85"/>
        <v>0</v>
      </c>
      <c r="FZ106" s="20">
        <f t="shared" si="86"/>
        <v>0</v>
      </c>
      <c r="GA106" s="20">
        <f t="shared" si="87"/>
        <v>0</v>
      </c>
      <c r="GB106" s="20">
        <f t="shared" si="88"/>
        <v>0</v>
      </c>
      <c r="GC106" s="20">
        <f t="shared" si="89"/>
        <v>0</v>
      </c>
      <c r="GD106" s="20">
        <f t="shared" si="90"/>
        <v>0</v>
      </c>
      <c r="GE106" s="20">
        <f t="shared" si="91"/>
        <v>0</v>
      </c>
      <c r="GF106" s="20">
        <f t="shared" si="92"/>
        <v>0</v>
      </c>
      <c r="GG106" s="64">
        <f t="shared" si="93"/>
        <v>0</v>
      </c>
      <c r="GH106" s="20">
        <f t="shared" si="94"/>
        <v>0</v>
      </c>
      <c r="GI106" s="20">
        <f t="shared" si="95"/>
        <v>0</v>
      </c>
      <c r="GJ106" s="20">
        <f t="shared" si="96"/>
        <v>0</v>
      </c>
      <c r="GK106" s="20">
        <f t="shared" si="97"/>
        <v>0</v>
      </c>
      <c r="GL106" s="20">
        <f t="shared" si="98"/>
        <v>0</v>
      </c>
      <c r="GM106" s="20">
        <f t="shared" si="99"/>
        <v>0</v>
      </c>
      <c r="GN106" s="20">
        <f t="shared" si="100"/>
        <v>0</v>
      </c>
      <c r="GO106" s="20">
        <f t="shared" si="101"/>
        <v>0</v>
      </c>
      <c r="GP106" s="20">
        <f t="shared" si="102"/>
        <v>0</v>
      </c>
      <c r="GQ106" s="20">
        <f t="shared" si="103"/>
        <v>0</v>
      </c>
      <c r="GR106" s="20">
        <f t="shared" si="104"/>
        <v>0</v>
      </c>
      <c r="GS106" s="64">
        <f t="shared" si="105"/>
        <v>0</v>
      </c>
      <c r="GT106" s="20">
        <f t="shared" si="106"/>
        <v>0</v>
      </c>
      <c r="GU106" s="20">
        <f t="shared" si="107"/>
        <v>0</v>
      </c>
      <c r="GV106" s="20">
        <f t="shared" si="108"/>
        <v>0</v>
      </c>
      <c r="GW106" s="20">
        <f t="shared" si="109"/>
        <v>0</v>
      </c>
      <c r="GX106" s="20">
        <f t="shared" si="110"/>
        <v>0</v>
      </c>
      <c r="GY106" s="20">
        <f t="shared" si="111"/>
        <v>0</v>
      </c>
      <c r="GZ106" s="20">
        <f t="shared" si="112"/>
        <v>0</v>
      </c>
      <c r="HA106" s="20">
        <f t="shared" si="113"/>
        <v>0</v>
      </c>
      <c r="HB106" s="20">
        <f t="shared" si="114"/>
        <v>0</v>
      </c>
      <c r="HC106" s="20">
        <f t="shared" si="115"/>
        <v>0</v>
      </c>
      <c r="HD106" s="20">
        <f t="shared" si="116"/>
        <v>0</v>
      </c>
      <c r="HE106" s="64">
        <f t="shared" si="117"/>
        <v>0</v>
      </c>
      <c r="HF106" s="20">
        <f t="shared" si="118"/>
        <v>1</v>
      </c>
      <c r="HG106" s="20">
        <f t="shared" si="119"/>
        <v>1</v>
      </c>
      <c r="HH106" s="20">
        <f t="shared" si="120"/>
        <v>1</v>
      </c>
      <c r="HI106" s="20">
        <f t="shared" si="121"/>
        <v>0</v>
      </c>
      <c r="HJ106" s="20">
        <f t="shared" si="122"/>
        <v>1</v>
      </c>
      <c r="HK106" s="20">
        <f t="shared" si="123"/>
        <v>0</v>
      </c>
      <c r="HL106" s="20">
        <f t="shared" si="124"/>
        <v>1</v>
      </c>
      <c r="HM106" s="20">
        <f t="shared" si="125"/>
        <v>1</v>
      </c>
      <c r="HN106" s="20">
        <f t="shared" si="126"/>
        <v>1</v>
      </c>
      <c r="HO106" s="20">
        <f t="shared" si="127"/>
        <v>1</v>
      </c>
      <c r="HP106" s="20">
        <f t="shared" si="128"/>
        <v>0</v>
      </c>
      <c r="HQ106" s="64">
        <f t="shared" si="129"/>
        <v>8</v>
      </c>
      <c r="HR106" s="20" t="s">
        <v>1074</v>
      </c>
    </row>
    <row r="107" spans="1:226" ht="12.6" customHeight="1" x14ac:dyDescent="0.2">
      <c r="A107" s="20" t="s">
        <v>917</v>
      </c>
      <c r="B107" s="2" t="s">
        <v>921</v>
      </c>
      <c r="C107" s="2" t="s">
        <v>972</v>
      </c>
      <c r="D107" s="2" t="s">
        <v>1113</v>
      </c>
      <c r="E107" s="2" t="s">
        <v>844</v>
      </c>
      <c r="F107" s="2" t="s">
        <v>35</v>
      </c>
      <c r="G107" s="2" t="s">
        <v>1072</v>
      </c>
      <c r="H107" s="2">
        <v>7</v>
      </c>
      <c r="I107" s="2">
        <v>17</v>
      </c>
      <c r="J107" s="21">
        <v>2024</v>
      </c>
      <c r="K107" s="2" t="s">
        <v>246</v>
      </c>
      <c r="L107" s="2" t="s">
        <v>246</v>
      </c>
      <c r="M107" s="2" t="s">
        <v>246</v>
      </c>
      <c r="N107" s="2" t="s">
        <v>246</v>
      </c>
      <c r="O107" s="2" t="s">
        <v>246</v>
      </c>
      <c r="P107" s="2" t="s">
        <v>246</v>
      </c>
      <c r="Q107" s="2" t="s">
        <v>1237</v>
      </c>
      <c r="R107" s="2" t="s">
        <v>116</v>
      </c>
      <c r="S107" s="2" t="s">
        <v>1241</v>
      </c>
      <c r="T107" s="2" t="s">
        <v>246</v>
      </c>
      <c r="U107" s="2" t="s">
        <v>246</v>
      </c>
      <c r="V107" s="2" t="s">
        <v>246</v>
      </c>
      <c r="W107" s="2" t="s">
        <v>246</v>
      </c>
      <c r="X107" s="2" t="s">
        <v>1237</v>
      </c>
      <c r="Y107" s="2" t="s">
        <v>116</v>
      </c>
      <c r="Z107" s="2" t="s">
        <v>1241</v>
      </c>
      <c r="AA107" s="2" t="s">
        <v>246</v>
      </c>
      <c r="AB107" s="2" t="s">
        <v>246</v>
      </c>
      <c r="AC107" s="2" t="s">
        <v>246</v>
      </c>
      <c r="AD107" s="61">
        <v>0</v>
      </c>
      <c r="AE107" s="61">
        <v>0</v>
      </c>
      <c r="AF107" s="61">
        <v>0</v>
      </c>
      <c r="AG107" s="61">
        <v>0</v>
      </c>
      <c r="AH107" s="61">
        <v>0</v>
      </c>
      <c r="AI107" s="61">
        <v>100</v>
      </c>
      <c r="AJ107" s="61">
        <v>0</v>
      </c>
      <c r="AK107" s="61">
        <v>18</v>
      </c>
      <c r="AL107" s="61">
        <v>0</v>
      </c>
      <c r="AM107" s="61">
        <v>73</v>
      </c>
      <c r="AN107" s="61">
        <v>27</v>
      </c>
      <c r="AO107" s="62">
        <f t="shared" si="67"/>
        <v>0</v>
      </c>
      <c r="AP107" s="62">
        <f t="shared" si="68"/>
        <v>0</v>
      </c>
      <c r="AQ107" s="62">
        <f t="shared" si="69"/>
        <v>0</v>
      </c>
      <c r="AR107" s="62">
        <f t="shared" si="70"/>
        <v>18</v>
      </c>
      <c r="AS107" s="20">
        <v>0</v>
      </c>
      <c r="AT107" s="20">
        <v>0</v>
      </c>
      <c r="AU107" s="20">
        <v>0</v>
      </c>
      <c r="AV107" s="20">
        <v>0</v>
      </c>
      <c r="AW107" s="20">
        <v>0</v>
      </c>
      <c r="AX107" s="20">
        <v>0</v>
      </c>
      <c r="AY107" s="20">
        <v>0</v>
      </c>
      <c r="AZ107" s="20">
        <v>0</v>
      </c>
      <c r="BA107" s="20">
        <v>0</v>
      </c>
      <c r="BB107" s="20">
        <v>0</v>
      </c>
      <c r="BC107" s="20">
        <v>0</v>
      </c>
      <c r="BD107" s="20">
        <f t="shared" si="71"/>
        <v>0</v>
      </c>
      <c r="BE107" s="20">
        <v>0</v>
      </c>
      <c r="BF107" s="20">
        <v>0</v>
      </c>
      <c r="BG107" s="20">
        <v>0</v>
      </c>
      <c r="BH107" s="20">
        <v>0</v>
      </c>
      <c r="BI107" s="20">
        <v>0</v>
      </c>
      <c r="BJ107" s="20">
        <v>0</v>
      </c>
      <c r="BK107" s="20">
        <v>0</v>
      </c>
      <c r="BL107" s="20">
        <v>0</v>
      </c>
      <c r="BM107" s="20">
        <v>0</v>
      </c>
      <c r="BN107" s="20">
        <v>0</v>
      </c>
      <c r="BO107" s="20">
        <v>0</v>
      </c>
      <c r="BP107" s="20">
        <f t="shared" si="72"/>
        <v>0</v>
      </c>
      <c r="BQ107" s="20">
        <v>0</v>
      </c>
      <c r="BR107" s="20">
        <v>0</v>
      </c>
      <c r="BS107" s="20">
        <v>0</v>
      </c>
      <c r="BT107" s="20">
        <v>0</v>
      </c>
      <c r="BU107" s="20">
        <v>0</v>
      </c>
      <c r="BV107" s="20">
        <v>0</v>
      </c>
      <c r="BW107" s="20">
        <v>0</v>
      </c>
      <c r="BX107" s="20">
        <v>0</v>
      </c>
      <c r="BY107" s="20">
        <v>0</v>
      </c>
      <c r="BZ107" s="20">
        <v>0</v>
      </c>
      <c r="CA107" s="20">
        <v>0</v>
      </c>
      <c r="CB107" s="20">
        <f t="shared" si="73"/>
        <v>0</v>
      </c>
      <c r="CC107" s="20">
        <v>0</v>
      </c>
      <c r="CD107" s="20">
        <v>0</v>
      </c>
      <c r="CE107" s="20">
        <v>0</v>
      </c>
      <c r="CF107" s="20">
        <v>0</v>
      </c>
      <c r="CG107" s="20">
        <v>0</v>
      </c>
      <c r="CH107" s="20">
        <v>0</v>
      </c>
      <c r="CI107" s="20">
        <v>0</v>
      </c>
      <c r="CJ107" s="20">
        <v>0</v>
      </c>
      <c r="CK107" s="20">
        <v>0</v>
      </c>
      <c r="CL107" s="20">
        <v>0</v>
      </c>
      <c r="CM107" s="20">
        <v>0</v>
      </c>
      <c r="CN107" s="20">
        <f t="shared" si="74"/>
        <v>0</v>
      </c>
      <c r="CO107" s="20">
        <v>0</v>
      </c>
      <c r="CP107" s="20">
        <v>0</v>
      </c>
      <c r="CQ107" s="20">
        <v>0</v>
      </c>
      <c r="CR107" s="20">
        <v>0</v>
      </c>
      <c r="CS107" s="20">
        <v>0</v>
      </c>
      <c r="CT107" s="20">
        <v>0</v>
      </c>
      <c r="CU107" s="20">
        <v>0</v>
      </c>
      <c r="CV107" s="20">
        <v>0</v>
      </c>
      <c r="CW107" s="20">
        <v>0</v>
      </c>
      <c r="CX107" s="20">
        <v>0</v>
      </c>
      <c r="CY107" s="20">
        <v>0</v>
      </c>
      <c r="CZ107" s="20">
        <f t="shared" si="75"/>
        <v>0</v>
      </c>
      <c r="DA107" s="20">
        <v>1</v>
      </c>
      <c r="DB107" s="20">
        <v>1</v>
      </c>
      <c r="DC107" s="20">
        <v>1</v>
      </c>
      <c r="DD107" s="20">
        <v>1</v>
      </c>
      <c r="DE107" s="20">
        <v>1</v>
      </c>
      <c r="DF107" s="20">
        <v>1</v>
      </c>
      <c r="DG107" s="20">
        <v>1</v>
      </c>
      <c r="DH107" s="20">
        <v>1</v>
      </c>
      <c r="DI107" s="20">
        <v>1</v>
      </c>
      <c r="DJ107" s="20">
        <v>1</v>
      </c>
      <c r="DK107" s="20">
        <v>1</v>
      </c>
      <c r="DL107" s="20">
        <f t="shared" si="76"/>
        <v>11</v>
      </c>
      <c r="DM107" s="20">
        <v>0</v>
      </c>
      <c r="DN107" s="20">
        <v>0</v>
      </c>
      <c r="DO107" s="20">
        <v>0</v>
      </c>
      <c r="DP107" s="20">
        <v>0</v>
      </c>
      <c r="DQ107" s="20">
        <v>0</v>
      </c>
      <c r="DR107" s="20">
        <v>0</v>
      </c>
      <c r="DS107" s="20">
        <v>0</v>
      </c>
      <c r="DT107" s="20">
        <v>0</v>
      </c>
      <c r="DU107" s="20">
        <v>0</v>
      </c>
      <c r="DV107" s="20">
        <v>0</v>
      </c>
      <c r="DW107" s="20">
        <v>0</v>
      </c>
      <c r="DX107" s="20">
        <f t="shared" si="77"/>
        <v>0</v>
      </c>
      <c r="DY107" s="20">
        <v>0</v>
      </c>
      <c r="DZ107" s="20">
        <v>0</v>
      </c>
      <c r="EA107" s="20">
        <v>1</v>
      </c>
      <c r="EB107" s="20">
        <v>0</v>
      </c>
      <c r="EC107" s="20">
        <v>0</v>
      </c>
      <c r="ED107" s="20">
        <v>0</v>
      </c>
      <c r="EE107" s="20">
        <v>0</v>
      </c>
      <c r="EF107" s="20">
        <v>0</v>
      </c>
      <c r="EG107" s="20">
        <v>0</v>
      </c>
      <c r="EH107" s="20">
        <v>1</v>
      </c>
      <c r="EI107" s="20">
        <v>0</v>
      </c>
      <c r="EJ107" s="20">
        <f t="shared" si="78"/>
        <v>2</v>
      </c>
      <c r="EK107" s="20">
        <v>0</v>
      </c>
      <c r="EL107" s="20">
        <v>0</v>
      </c>
      <c r="EM107" s="20">
        <v>0</v>
      </c>
      <c r="EN107" s="20">
        <v>0</v>
      </c>
      <c r="EO107" s="20">
        <v>0</v>
      </c>
      <c r="EP107" s="20">
        <v>0</v>
      </c>
      <c r="EQ107" s="20">
        <v>0</v>
      </c>
      <c r="ER107" s="20">
        <v>0</v>
      </c>
      <c r="ES107" s="20">
        <v>0</v>
      </c>
      <c r="ET107" s="20">
        <v>0</v>
      </c>
      <c r="EU107" s="20">
        <v>0</v>
      </c>
      <c r="EV107" s="20">
        <f t="shared" si="79"/>
        <v>0</v>
      </c>
      <c r="EW107" s="20">
        <v>1</v>
      </c>
      <c r="EX107" s="20">
        <v>1</v>
      </c>
      <c r="EY107" s="20">
        <v>1</v>
      </c>
      <c r="EZ107" s="20">
        <v>1</v>
      </c>
      <c r="FA107" s="20">
        <v>0</v>
      </c>
      <c r="FB107" s="20">
        <v>1</v>
      </c>
      <c r="FC107" s="20">
        <v>0</v>
      </c>
      <c r="FD107" s="20">
        <v>1</v>
      </c>
      <c r="FE107" s="20">
        <v>0</v>
      </c>
      <c r="FF107" s="20">
        <v>1</v>
      </c>
      <c r="FG107" s="20">
        <v>1</v>
      </c>
      <c r="FH107" s="20">
        <f t="shared" si="80"/>
        <v>8</v>
      </c>
      <c r="FI107" s="20">
        <v>0</v>
      </c>
      <c r="FJ107" s="20">
        <v>0</v>
      </c>
      <c r="FK107" s="20">
        <v>0</v>
      </c>
      <c r="FL107" s="20">
        <v>0</v>
      </c>
      <c r="FM107" s="20">
        <v>1</v>
      </c>
      <c r="FN107" s="20">
        <v>0</v>
      </c>
      <c r="FO107" s="20">
        <v>1</v>
      </c>
      <c r="FP107" s="20">
        <v>0</v>
      </c>
      <c r="FQ107" s="20">
        <v>1</v>
      </c>
      <c r="FR107" s="20">
        <v>0</v>
      </c>
      <c r="FS107" s="20">
        <v>0</v>
      </c>
      <c r="FT107" s="20">
        <f t="shared" si="81"/>
        <v>3</v>
      </c>
      <c r="FU107" s="20" t="s">
        <v>1074</v>
      </c>
      <c r="FV107" s="20">
        <f t="shared" si="82"/>
        <v>0</v>
      </c>
      <c r="FW107" s="20">
        <f t="shared" si="83"/>
        <v>0</v>
      </c>
      <c r="FX107" s="20">
        <f t="shared" si="84"/>
        <v>0</v>
      </c>
      <c r="FY107" s="20">
        <f t="shared" si="85"/>
        <v>0</v>
      </c>
      <c r="FZ107" s="20">
        <f t="shared" si="86"/>
        <v>0</v>
      </c>
      <c r="GA107" s="20">
        <f t="shared" si="87"/>
        <v>0</v>
      </c>
      <c r="GB107" s="20">
        <f t="shared" si="88"/>
        <v>0</v>
      </c>
      <c r="GC107" s="20">
        <f t="shared" si="89"/>
        <v>0</v>
      </c>
      <c r="GD107" s="20">
        <f t="shared" si="90"/>
        <v>0</v>
      </c>
      <c r="GE107" s="20">
        <f t="shared" si="91"/>
        <v>0</v>
      </c>
      <c r="GF107" s="20">
        <f t="shared" si="92"/>
        <v>0</v>
      </c>
      <c r="GG107" s="64">
        <f t="shared" si="93"/>
        <v>0</v>
      </c>
      <c r="GH107" s="20">
        <f t="shared" si="94"/>
        <v>0</v>
      </c>
      <c r="GI107" s="20">
        <f t="shared" si="95"/>
        <v>0</v>
      </c>
      <c r="GJ107" s="20">
        <f t="shared" si="96"/>
        <v>0</v>
      </c>
      <c r="GK107" s="20">
        <f t="shared" si="97"/>
        <v>0</v>
      </c>
      <c r="GL107" s="20">
        <f t="shared" si="98"/>
        <v>0</v>
      </c>
      <c r="GM107" s="20">
        <f t="shared" si="99"/>
        <v>0</v>
      </c>
      <c r="GN107" s="20">
        <f t="shared" si="100"/>
        <v>0</v>
      </c>
      <c r="GO107" s="20">
        <f t="shared" si="101"/>
        <v>0</v>
      </c>
      <c r="GP107" s="20">
        <f t="shared" si="102"/>
        <v>0</v>
      </c>
      <c r="GQ107" s="20">
        <f t="shared" si="103"/>
        <v>0</v>
      </c>
      <c r="GR107" s="20">
        <f t="shared" si="104"/>
        <v>0</v>
      </c>
      <c r="GS107" s="64">
        <f t="shared" si="105"/>
        <v>0</v>
      </c>
      <c r="GT107" s="20">
        <f t="shared" si="106"/>
        <v>0</v>
      </c>
      <c r="GU107" s="20">
        <f t="shared" si="107"/>
        <v>0</v>
      </c>
      <c r="GV107" s="20">
        <f t="shared" si="108"/>
        <v>0</v>
      </c>
      <c r="GW107" s="20">
        <f t="shared" si="109"/>
        <v>0</v>
      </c>
      <c r="GX107" s="20">
        <f t="shared" si="110"/>
        <v>0</v>
      </c>
      <c r="GY107" s="20">
        <f t="shared" si="111"/>
        <v>0</v>
      </c>
      <c r="GZ107" s="20">
        <f t="shared" si="112"/>
        <v>0</v>
      </c>
      <c r="HA107" s="20">
        <f t="shared" si="113"/>
        <v>0</v>
      </c>
      <c r="HB107" s="20">
        <f t="shared" si="114"/>
        <v>0</v>
      </c>
      <c r="HC107" s="20">
        <f t="shared" si="115"/>
        <v>0</v>
      </c>
      <c r="HD107" s="20">
        <f t="shared" si="116"/>
        <v>0</v>
      </c>
      <c r="HE107" s="64">
        <f t="shared" si="117"/>
        <v>0</v>
      </c>
      <c r="HF107" s="20">
        <f t="shared" si="118"/>
        <v>0</v>
      </c>
      <c r="HG107" s="20">
        <f t="shared" si="119"/>
        <v>0</v>
      </c>
      <c r="HH107" s="20">
        <f t="shared" si="120"/>
        <v>1</v>
      </c>
      <c r="HI107" s="20">
        <f t="shared" si="121"/>
        <v>0</v>
      </c>
      <c r="HJ107" s="20">
        <f t="shared" si="122"/>
        <v>0</v>
      </c>
      <c r="HK107" s="20">
        <f t="shared" si="123"/>
        <v>0</v>
      </c>
      <c r="HL107" s="20">
        <f t="shared" si="124"/>
        <v>0</v>
      </c>
      <c r="HM107" s="20">
        <f t="shared" si="125"/>
        <v>0</v>
      </c>
      <c r="HN107" s="20">
        <f t="shared" si="126"/>
        <v>0</v>
      </c>
      <c r="HO107" s="20">
        <f t="shared" si="127"/>
        <v>1</v>
      </c>
      <c r="HP107" s="20">
        <f t="shared" si="128"/>
        <v>0</v>
      </c>
      <c r="HQ107" s="64">
        <f t="shared" si="129"/>
        <v>2</v>
      </c>
      <c r="HR107" s="20" t="s">
        <v>1074</v>
      </c>
    </row>
    <row r="108" spans="1:226" x14ac:dyDescent="0.2">
      <c r="A108" s="40" t="s">
        <v>916</v>
      </c>
      <c r="B108" s="38" t="s">
        <v>115</v>
      </c>
      <c r="C108" s="38" t="s">
        <v>861</v>
      </c>
      <c r="D108" s="38" t="s">
        <v>1060</v>
      </c>
      <c r="E108" s="38" t="s">
        <v>1181</v>
      </c>
      <c r="F108" s="38" t="s">
        <v>35</v>
      </c>
      <c r="G108" s="38" t="s">
        <v>1372</v>
      </c>
      <c r="H108" s="38">
        <v>5</v>
      </c>
      <c r="I108" s="38">
        <v>19</v>
      </c>
      <c r="J108" s="39">
        <v>2025</v>
      </c>
      <c r="K108" s="38" t="s">
        <v>116</v>
      </c>
      <c r="L108" s="38" t="s">
        <v>246</v>
      </c>
      <c r="M108" s="38" t="s">
        <v>246</v>
      </c>
      <c r="N108" s="38" t="s">
        <v>246</v>
      </c>
      <c r="O108" s="38" t="s">
        <v>246</v>
      </c>
      <c r="P108" s="38" t="s">
        <v>246</v>
      </c>
      <c r="Q108" s="38" t="s">
        <v>1237</v>
      </c>
      <c r="R108" s="38" t="s">
        <v>116</v>
      </c>
      <c r="S108" s="38" t="s">
        <v>2092</v>
      </c>
      <c r="T108" s="38" t="s">
        <v>116</v>
      </c>
      <c r="U108" s="38" t="s">
        <v>246</v>
      </c>
      <c r="V108" s="38" t="s">
        <v>246</v>
      </c>
      <c r="W108" s="38" t="s">
        <v>246</v>
      </c>
      <c r="X108" s="38" t="s">
        <v>1237</v>
      </c>
      <c r="Y108" s="38" t="s">
        <v>116</v>
      </c>
      <c r="Z108" s="38" t="s">
        <v>2092</v>
      </c>
      <c r="AA108" s="38" t="s">
        <v>116</v>
      </c>
      <c r="AB108" s="38" t="s">
        <v>246</v>
      </c>
      <c r="AC108" s="38" t="s">
        <v>246</v>
      </c>
      <c r="AD108" s="47">
        <v>0</v>
      </c>
      <c r="AE108" s="47">
        <v>0</v>
      </c>
      <c r="AF108" s="47">
        <v>0</v>
      </c>
      <c r="AG108" s="47">
        <v>0</v>
      </c>
      <c r="AH108" s="47">
        <v>0</v>
      </c>
      <c r="AI108" s="47">
        <v>0</v>
      </c>
      <c r="AJ108" s="47">
        <v>18.181818181818183</v>
      </c>
      <c r="AK108" s="47">
        <v>18.181818181818183</v>
      </c>
      <c r="AL108" s="47">
        <v>0</v>
      </c>
      <c r="AM108" s="47">
        <v>63.636363636363633</v>
      </c>
      <c r="AN108" s="47">
        <v>0</v>
      </c>
      <c r="AO108" s="62">
        <f t="shared" si="67"/>
        <v>0</v>
      </c>
      <c r="AP108" s="62">
        <f t="shared" si="68"/>
        <v>0</v>
      </c>
      <c r="AQ108" s="62">
        <f t="shared" si="69"/>
        <v>0</v>
      </c>
      <c r="AR108" s="62">
        <f t="shared" si="70"/>
        <v>36</v>
      </c>
      <c r="AS108" s="40">
        <v>0</v>
      </c>
      <c r="AT108" s="40">
        <v>0</v>
      </c>
      <c r="AU108" s="40">
        <v>0</v>
      </c>
      <c r="AV108" s="40">
        <v>0</v>
      </c>
      <c r="AW108" s="40">
        <v>0</v>
      </c>
      <c r="AX108" s="40">
        <v>0</v>
      </c>
      <c r="AY108" s="40">
        <v>0</v>
      </c>
      <c r="AZ108" s="40">
        <v>0</v>
      </c>
      <c r="BA108" s="40">
        <v>0</v>
      </c>
      <c r="BB108" s="40">
        <v>0</v>
      </c>
      <c r="BC108" s="40">
        <v>0</v>
      </c>
      <c r="BD108" s="20">
        <f t="shared" si="71"/>
        <v>0</v>
      </c>
      <c r="BE108" s="40">
        <v>0</v>
      </c>
      <c r="BF108" s="40">
        <v>0</v>
      </c>
      <c r="BG108" s="40">
        <v>0</v>
      </c>
      <c r="BH108" s="40">
        <v>0</v>
      </c>
      <c r="BI108" s="40">
        <v>0</v>
      </c>
      <c r="BJ108" s="40">
        <v>0</v>
      </c>
      <c r="BK108" s="40">
        <v>0</v>
      </c>
      <c r="BL108" s="40">
        <v>0</v>
      </c>
      <c r="BM108" s="40">
        <v>0</v>
      </c>
      <c r="BN108" s="40">
        <v>0</v>
      </c>
      <c r="BO108" s="40">
        <v>0</v>
      </c>
      <c r="BP108" s="20">
        <f t="shared" si="72"/>
        <v>0</v>
      </c>
      <c r="BQ108" s="40">
        <v>0</v>
      </c>
      <c r="BR108" s="40">
        <v>0</v>
      </c>
      <c r="BS108" s="40">
        <v>0</v>
      </c>
      <c r="BT108" s="40">
        <v>0</v>
      </c>
      <c r="BU108" s="40">
        <v>0</v>
      </c>
      <c r="BV108" s="40">
        <v>0</v>
      </c>
      <c r="BW108" s="40">
        <v>0</v>
      </c>
      <c r="BX108" s="40">
        <v>0</v>
      </c>
      <c r="BY108" s="40">
        <v>0</v>
      </c>
      <c r="BZ108" s="40">
        <v>0</v>
      </c>
      <c r="CA108" s="40">
        <v>0</v>
      </c>
      <c r="CB108" s="20">
        <f t="shared" si="73"/>
        <v>0</v>
      </c>
      <c r="CC108" s="40">
        <v>0</v>
      </c>
      <c r="CD108" s="40">
        <v>0</v>
      </c>
      <c r="CE108" s="40">
        <v>0</v>
      </c>
      <c r="CF108" s="40">
        <v>0</v>
      </c>
      <c r="CG108" s="40">
        <v>0</v>
      </c>
      <c r="CH108" s="40">
        <v>0</v>
      </c>
      <c r="CI108" s="40">
        <v>0</v>
      </c>
      <c r="CJ108" s="40">
        <v>0</v>
      </c>
      <c r="CK108" s="40">
        <v>0</v>
      </c>
      <c r="CL108" s="40">
        <v>0</v>
      </c>
      <c r="CM108" s="40">
        <v>0</v>
      </c>
      <c r="CN108" s="20">
        <f t="shared" si="74"/>
        <v>0</v>
      </c>
      <c r="CO108" s="40">
        <v>0</v>
      </c>
      <c r="CP108" s="40">
        <v>0</v>
      </c>
      <c r="CQ108" s="40">
        <v>0</v>
      </c>
      <c r="CR108" s="40">
        <v>0</v>
      </c>
      <c r="CS108" s="40">
        <v>0</v>
      </c>
      <c r="CT108" s="40">
        <v>0</v>
      </c>
      <c r="CU108" s="40">
        <v>0</v>
      </c>
      <c r="CV108" s="40">
        <v>0</v>
      </c>
      <c r="CW108" s="40">
        <v>0</v>
      </c>
      <c r="CX108" s="40">
        <v>0</v>
      </c>
      <c r="CY108" s="40">
        <v>0</v>
      </c>
      <c r="CZ108" s="20">
        <f t="shared" si="75"/>
        <v>0</v>
      </c>
      <c r="DA108" s="40">
        <v>0</v>
      </c>
      <c r="DB108" s="40">
        <v>0</v>
      </c>
      <c r="DC108" s="40">
        <v>0</v>
      </c>
      <c r="DD108" s="40">
        <v>0</v>
      </c>
      <c r="DE108" s="40">
        <v>0</v>
      </c>
      <c r="DF108" s="40">
        <v>0</v>
      </c>
      <c r="DG108" s="40">
        <v>0</v>
      </c>
      <c r="DH108" s="40">
        <v>0</v>
      </c>
      <c r="DI108" s="40">
        <v>0</v>
      </c>
      <c r="DJ108" s="40">
        <v>0</v>
      </c>
      <c r="DK108" s="40">
        <v>0</v>
      </c>
      <c r="DL108" s="20">
        <f t="shared" si="76"/>
        <v>0</v>
      </c>
      <c r="DM108" s="40">
        <v>1</v>
      </c>
      <c r="DN108" s="40">
        <v>0</v>
      </c>
      <c r="DO108" s="40">
        <v>0</v>
      </c>
      <c r="DP108" s="40">
        <v>0</v>
      </c>
      <c r="DQ108" s="40">
        <v>0</v>
      </c>
      <c r="DR108" s="40">
        <v>0</v>
      </c>
      <c r="DS108" s="40">
        <v>1</v>
      </c>
      <c r="DT108" s="40">
        <v>0</v>
      </c>
      <c r="DU108" s="40">
        <v>0</v>
      </c>
      <c r="DV108" s="40">
        <v>0</v>
      </c>
      <c r="DW108" s="40">
        <v>0</v>
      </c>
      <c r="DX108" s="20">
        <f t="shared" si="77"/>
        <v>2</v>
      </c>
      <c r="DY108" s="40">
        <v>0</v>
      </c>
      <c r="DZ108" s="40">
        <v>1</v>
      </c>
      <c r="EA108" s="40">
        <v>1</v>
      </c>
      <c r="EB108" s="40">
        <v>0</v>
      </c>
      <c r="EC108" s="40">
        <v>0</v>
      </c>
      <c r="ED108" s="40">
        <v>0</v>
      </c>
      <c r="EE108" s="40">
        <v>0</v>
      </c>
      <c r="EF108" s="40">
        <v>0</v>
      </c>
      <c r="EG108" s="40">
        <v>0</v>
      </c>
      <c r="EH108" s="40">
        <v>0</v>
      </c>
      <c r="EI108" s="40">
        <v>0</v>
      </c>
      <c r="EJ108" s="20">
        <f t="shared" si="78"/>
        <v>2</v>
      </c>
      <c r="EK108" s="40">
        <v>0</v>
      </c>
      <c r="EL108" s="40">
        <v>0</v>
      </c>
      <c r="EM108" s="40">
        <v>0</v>
      </c>
      <c r="EN108" s="40">
        <v>0</v>
      </c>
      <c r="EO108" s="40">
        <v>0</v>
      </c>
      <c r="EP108" s="40">
        <v>0</v>
      </c>
      <c r="EQ108" s="40">
        <v>0</v>
      </c>
      <c r="ER108" s="40">
        <v>0</v>
      </c>
      <c r="ES108" s="40">
        <v>0</v>
      </c>
      <c r="ET108" s="40">
        <v>0</v>
      </c>
      <c r="EU108" s="40">
        <v>0</v>
      </c>
      <c r="EV108" s="20">
        <f t="shared" si="79"/>
        <v>0</v>
      </c>
      <c r="EW108" s="40">
        <v>0</v>
      </c>
      <c r="EX108" s="40">
        <v>0</v>
      </c>
      <c r="EY108" s="40">
        <v>0</v>
      </c>
      <c r="EZ108" s="40">
        <v>1</v>
      </c>
      <c r="FA108" s="40">
        <v>1</v>
      </c>
      <c r="FB108" s="40">
        <v>1</v>
      </c>
      <c r="FC108" s="40">
        <v>0</v>
      </c>
      <c r="FD108" s="40">
        <v>1</v>
      </c>
      <c r="FE108" s="40">
        <v>1</v>
      </c>
      <c r="FF108" s="40">
        <v>1</v>
      </c>
      <c r="FG108" s="40">
        <v>1</v>
      </c>
      <c r="FH108" s="20">
        <f t="shared" si="80"/>
        <v>7</v>
      </c>
      <c r="FI108" s="40">
        <v>0</v>
      </c>
      <c r="FJ108" s="40">
        <v>0</v>
      </c>
      <c r="FK108" s="40">
        <v>0</v>
      </c>
      <c r="FL108" s="40">
        <v>0</v>
      </c>
      <c r="FM108" s="40">
        <v>0</v>
      </c>
      <c r="FN108" s="40">
        <v>0</v>
      </c>
      <c r="FO108" s="40">
        <v>0</v>
      </c>
      <c r="FP108" s="40">
        <v>0</v>
      </c>
      <c r="FQ108" s="40">
        <v>0</v>
      </c>
      <c r="FR108" s="40">
        <v>0</v>
      </c>
      <c r="FS108" s="40">
        <v>0</v>
      </c>
      <c r="FT108" s="20">
        <f t="shared" si="81"/>
        <v>0</v>
      </c>
      <c r="FU108" s="42" t="s">
        <v>1074</v>
      </c>
      <c r="FV108" s="20">
        <f t="shared" si="82"/>
        <v>0</v>
      </c>
      <c r="FW108" s="20">
        <f t="shared" si="83"/>
        <v>0</v>
      </c>
      <c r="FX108" s="20">
        <f t="shared" si="84"/>
        <v>0</v>
      </c>
      <c r="FY108" s="20">
        <f t="shared" si="85"/>
        <v>0</v>
      </c>
      <c r="FZ108" s="20">
        <f t="shared" si="86"/>
        <v>0</v>
      </c>
      <c r="GA108" s="20">
        <f t="shared" si="87"/>
        <v>0</v>
      </c>
      <c r="GB108" s="20">
        <f t="shared" si="88"/>
        <v>0</v>
      </c>
      <c r="GC108" s="20">
        <f t="shared" si="89"/>
        <v>0</v>
      </c>
      <c r="GD108" s="20">
        <f t="shared" si="90"/>
        <v>0</v>
      </c>
      <c r="GE108" s="20">
        <f t="shared" si="91"/>
        <v>0</v>
      </c>
      <c r="GF108" s="20">
        <f t="shared" si="92"/>
        <v>0</v>
      </c>
      <c r="GG108" s="64">
        <f t="shared" si="93"/>
        <v>0</v>
      </c>
      <c r="GH108" s="20">
        <f t="shared" si="94"/>
        <v>0</v>
      </c>
      <c r="GI108" s="20">
        <f t="shared" si="95"/>
        <v>0</v>
      </c>
      <c r="GJ108" s="20">
        <f t="shared" si="96"/>
        <v>0</v>
      </c>
      <c r="GK108" s="20">
        <f t="shared" si="97"/>
        <v>0</v>
      </c>
      <c r="GL108" s="20">
        <f t="shared" si="98"/>
        <v>0</v>
      </c>
      <c r="GM108" s="20">
        <f t="shared" si="99"/>
        <v>0</v>
      </c>
      <c r="GN108" s="20">
        <f t="shared" si="100"/>
        <v>0</v>
      </c>
      <c r="GO108" s="20">
        <f t="shared" si="101"/>
        <v>0</v>
      </c>
      <c r="GP108" s="20">
        <f t="shared" si="102"/>
        <v>0</v>
      </c>
      <c r="GQ108" s="20">
        <f t="shared" si="103"/>
        <v>0</v>
      </c>
      <c r="GR108" s="20">
        <f t="shared" si="104"/>
        <v>0</v>
      </c>
      <c r="GS108" s="64">
        <f t="shared" si="105"/>
        <v>0</v>
      </c>
      <c r="GT108" s="20">
        <f t="shared" si="106"/>
        <v>0</v>
      </c>
      <c r="GU108" s="20">
        <f t="shared" si="107"/>
        <v>0</v>
      </c>
      <c r="GV108" s="20">
        <f t="shared" si="108"/>
        <v>0</v>
      </c>
      <c r="GW108" s="20">
        <f t="shared" si="109"/>
        <v>0</v>
      </c>
      <c r="GX108" s="20">
        <f t="shared" si="110"/>
        <v>0</v>
      </c>
      <c r="GY108" s="20">
        <f t="shared" si="111"/>
        <v>0</v>
      </c>
      <c r="GZ108" s="20">
        <f t="shared" si="112"/>
        <v>0</v>
      </c>
      <c r="HA108" s="20">
        <f t="shared" si="113"/>
        <v>0</v>
      </c>
      <c r="HB108" s="20">
        <f t="shared" si="114"/>
        <v>0</v>
      </c>
      <c r="HC108" s="20">
        <f t="shared" si="115"/>
        <v>0</v>
      </c>
      <c r="HD108" s="20">
        <f t="shared" si="116"/>
        <v>0</v>
      </c>
      <c r="HE108" s="64">
        <f t="shared" si="117"/>
        <v>0</v>
      </c>
      <c r="HF108" s="20">
        <f t="shared" si="118"/>
        <v>1</v>
      </c>
      <c r="HG108" s="20">
        <f t="shared" si="119"/>
        <v>1</v>
      </c>
      <c r="HH108" s="20">
        <f t="shared" si="120"/>
        <v>1</v>
      </c>
      <c r="HI108" s="20">
        <f t="shared" si="121"/>
        <v>0</v>
      </c>
      <c r="HJ108" s="20">
        <f t="shared" si="122"/>
        <v>0</v>
      </c>
      <c r="HK108" s="20">
        <f t="shared" si="123"/>
        <v>0</v>
      </c>
      <c r="HL108" s="20">
        <f t="shared" si="124"/>
        <v>1</v>
      </c>
      <c r="HM108" s="20">
        <f t="shared" si="125"/>
        <v>0</v>
      </c>
      <c r="HN108" s="20">
        <f t="shared" si="126"/>
        <v>0</v>
      </c>
      <c r="HO108" s="20">
        <f t="shared" si="127"/>
        <v>0</v>
      </c>
      <c r="HP108" s="20">
        <f t="shared" si="128"/>
        <v>0</v>
      </c>
      <c r="HQ108" s="64">
        <f t="shared" si="129"/>
        <v>4</v>
      </c>
    </row>
    <row r="109" spans="1:226" x14ac:dyDescent="0.2">
      <c r="A109" s="40" t="s">
        <v>916</v>
      </c>
      <c r="B109" s="38" t="s">
        <v>118</v>
      </c>
      <c r="C109" s="38" t="s">
        <v>862</v>
      </c>
      <c r="D109" s="38" t="s">
        <v>1060</v>
      </c>
      <c r="E109" s="38" t="s">
        <v>1181</v>
      </c>
      <c r="F109" s="38" t="s">
        <v>35</v>
      </c>
      <c r="G109" s="38" t="s">
        <v>1377</v>
      </c>
      <c r="H109" s="38">
        <v>5</v>
      </c>
      <c r="I109" s="38">
        <v>19</v>
      </c>
      <c r="J109" s="39">
        <v>2025</v>
      </c>
      <c r="K109" s="38" t="s">
        <v>116</v>
      </c>
      <c r="L109" s="38" t="s">
        <v>246</v>
      </c>
      <c r="M109" s="38" t="s">
        <v>246</v>
      </c>
      <c r="N109" s="38" t="s">
        <v>246</v>
      </c>
      <c r="O109" s="38" t="s">
        <v>246</v>
      </c>
      <c r="P109" s="38" t="s">
        <v>246</v>
      </c>
      <c r="Q109" s="38" t="s">
        <v>1237</v>
      </c>
      <c r="R109" s="38" t="s">
        <v>246</v>
      </c>
      <c r="S109" s="38" t="s">
        <v>1237</v>
      </c>
      <c r="T109" s="38" t="s">
        <v>116</v>
      </c>
      <c r="U109" s="38" t="s">
        <v>246</v>
      </c>
      <c r="V109" s="38" t="s">
        <v>246</v>
      </c>
      <c r="W109" s="38" t="s">
        <v>246</v>
      </c>
      <c r="X109" s="38" t="s">
        <v>1237</v>
      </c>
      <c r="Y109" s="38" t="s">
        <v>246</v>
      </c>
      <c r="Z109" s="38" t="s">
        <v>1237</v>
      </c>
      <c r="AA109" s="38" t="s">
        <v>116</v>
      </c>
      <c r="AB109" s="38" t="s">
        <v>246</v>
      </c>
      <c r="AC109" s="38" t="s">
        <v>246</v>
      </c>
      <c r="AD109" s="47">
        <v>0</v>
      </c>
      <c r="AE109" s="47">
        <v>0</v>
      </c>
      <c r="AF109" s="47">
        <v>0</v>
      </c>
      <c r="AG109" s="47">
        <v>0</v>
      </c>
      <c r="AH109" s="47">
        <v>0</v>
      </c>
      <c r="AI109" s="47">
        <v>0</v>
      </c>
      <c r="AJ109" s="47">
        <v>54.54545454545454</v>
      </c>
      <c r="AK109" s="47">
        <v>9.0909090909090917</v>
      </c>
      <c r="AL109" s="47">
        <v>0</v>
      </c>
      <c r="AM109" s="47">
        <v>72.727272727272734</v>
      </c>
      <c r="AN109" s="47">
        <v>18.181818181818183</v>
      </c>
      <c r="AO109" s="62">
        <f t="shared" si="67"/>
        <v>0</v>
      </c>
      <c r="AP109" s="62">
        <f t="shared" si="68"/>
        <v>0</v>
      </c>
      <c r="AQ109" s="62">
        <f t="shared" si="69"/>
        <v>0</v>
      </c>
      <c r="AR109" s="62">
        <f t="shared" si="70"/>
        <v>64</v>
      </c>
      <c r="AS109" s="40">
        <v>0</v>
      </c>
      <c r="AT109" s="40">
        <v>0</v>
      </c>
      <c r="AU109" s="40">
        <v>0</v>
      </c>
      <c r="AV109" s="40">
        <v>0</v>
      </c>
      <c r="AW109" s="40">
        <v>0</v>
      </c>
      <c r="AX109" s="40">
        <v>0</v>
      </c>
      <c r="AY109" s="40">
        <v>0</v>
      </c>
      <c r="AZ109" s="40">
        <v>0</v>
      </c>
      <c r="BA109" s="40">
        <v>0</v>
      </c>
      <c r="BB109" s="40">
        <v>0</v>
      </c>
      <c r="BC109" s="40">
        <v>0</v>
      </c>
      <c r="BD109" s="20">
        <f t="shared" si="71"/>
        <v>0</v>
      </c>
      <c r="BE109" s="40">
        <v>0</v>
      </c>
      <c r="BF109" s="40">
        <v>0</v>
      </c>
      <c r="BG109" s="40">
        <v>0</v>
      </c>
      <c r="BH109" s="40">
        <v>0</v>
      </c>
      <c r="BI109" s="40">
        <v>0</v>
      </c>
      <c r="BJ109" s="40">
        <v>0</v>
      </c>
      <c r="BK109" s="40">
        <v>0</v>
      </c>
      <c r="BL109" s="40">
        <v>0</v>
      </c>
      <c r="BM109" s="40">
        <v>0</v>
      </c>
      <c r="BN109" s="40">
        <v>0</v>
      </c>
      <c r="BO109" s="40">
        <v>0</v>
      </c>
      <c r="BP109" s="20">
        <f t="shared" si="72"/>
        <v>0</v>
      </c>
      <c r="BQ109" s="40">
        <v>0</v>
      </c>
      <c r="BR109" s="40">
        <v>0</v>
      </c>
      <c r="BS109" s="40">
        <v>0</v>
      </c>
      <c r="BT109" s="40">
        <v>0</v>
      </c>
      <c r="BU109" s="40">
        <v>0</v>
      </c>
      <c r="BV109" s="40">
        <v>0</v>
      </c>
      <c r="BW109" s="40">
        <v>0</v>
      </c>
      <c r="BX109" s="40">
        <v>0</v>
      </c>
      <c r="BY109" s="40">
        <v>0</v>
      </c>
      <c r="BZ109" s="40">
        <v>0</v>
      </c>
      <c r="CA109" s="40">
        <v>0</v>
      </c>
      <c r="CB109" s="20">
        <f t="shared" si="73"/>
        <v>0</v>
      </c>
      <c r="CC109" s="40">
        <v>0</v>
      </c>
      <c r="CD109" s="40">
        <v>0</v>
      </c>
      <c r="CE109" s="40">
        <v>0</v>
      </c>
      <c r="CF109" s="40">
        <v>0</v>
      </c>
      <c r="CG109" s="40">
        <v>0</v>
      </c>
      <c r="CH109" s="40">
        <v>0</v>
      </c>
      <c r="CI109" s="40">
        <v>0</v>
      </c>
      <c r="CJ109" s="40">
        <v>0</v>
      </c>
      <c r="CK109" s="40">
        <v>0</v>
      </c>
      <c r="CL109" s="40">
        <v>0</v>
      </c>
      <c r="CM109" s="40">
        <v>0</v>
      </c>
      <c r="CN109" s="20">
        <f t="shared" si="74"/>
        <v>0</v>
      </c>
      <c r="CO109" s="40">
        <v>0</v>
      </c>
      <c r="CP109" s="40">
        <v>0</v>
      </c>
      <c r="CQ109" s="40">
        <v>0</v>
      </c>
      <c r="CR109" s="40">
        <v>0</v>
      </c>
      <c r="CS109" s="40">
        <v>0</v>
      </c>
      <c r="CT109" s="40">
        <v>0</v>
      </c>
      <c r="CU109" s="40">
        <v>0</v>
      </c>
      <c r="CV109" s="40">
        <v>0</v>
      </c>
      <c r="CW109" s="40">
        <v>0</v>
      </c>
      <c r="CX109" s="40">
        <v>0</v>
      </c>
      <c r="CY109" s="40">
        <v>0</v>
      </c>
      <c r="CZ109" s="20">
        <f t="shared" si="75"/>
        <v>0</v>
      </c>
      <c r="DA109" s="40">
        <v>0</v>
      </c>
      <c r="DB109" s="40">
        <v>0</v>
      </c>
      <c r="DC109" s="40">
        <v>0</v>
      </c>
      <c r="DD109" s="40">
        <v>0</v>
      </c>
      <c r="DE109" s="40">
        <v>0</v>
      </c>
      <c r="DF109" s="40">
        <v>0</v>
      </c>
      <c r="DG109" s="40">
        <v>0</v>
      </c>
      <c r="DH109" s="40">
        <v>0</v>
      </c>
      <c r="DI109" s="40">
        <v>0</v>
      </c>
      <c r="DJ109" s="40">
        <v>0</v>
      </c>
      <c r="DK109" s="40">
        <v>0</v>
      </c>
      <c r="DL109" s="20">
        <f t="shared" si="76"/>
        <v>0</v>
      </c>
      <c r="DM109" s="40">
        <v>0</v>
      </c>
      <c r="DN109" s="40">
        <v>0</v>
      </c>
      <c r="DO109" s="40">
        <v>0</v>
      </c>
      <c r="DP109" s="40">
        <v>1</v>
      </c>
      <c r="DQ109" s="40">
        <v>0</v>
      </c>
      <c r="DR109" s="40">
        <v>0</v>
      </c>
      <c r="DS109" s="40">
        <v>1</v>
      </c>
      <c r="DT109" s="40">
        <v>1</v>
      </c>
      <c r="DU109" s="40">
        <v>1</v>
      </c>
      <c r="DV109" s="40">
        <v>1</v>
      </c>
      <c r="DW109" s="40">
        <v>1</v>
      </c>
      <c r="DX109" s="20">
        <f t="shared" si="77"/>
        <v>6</v>
      </c>
      <c r="DY109" s="40">
        <v>1</v>
      </c>
      <c r="DZ109" s="40">
        <v>0</v>
      </c>
      <c r="EA109" s="40">
        <v>0</v>
      </c>
      <c r="EB109" s="40">
        <v>0</v>
      </c>
      <c r="EC109" s="40">
        <v>0</v>
      </c>
      <c r="ED109" s="40">
        <v>0</v>
      </c>
      <c r="EE109" s="40">
        <v>0</v>
      </c>
      <c r="EF109" s="40">
        <v>0</v>
      </c>
      <c r="EG109" s="40">
        <v>0</v>
      </c>
      <c r="EH109" s="40">
        <v>0</v>
      </c>
      <c r="EI109" s="40">
        <v>0</v>
      </c>
      <c r="EJ109" s="20">
        <f t="shared" si="78"/>
        <v>1</v>
      </c>
      <c r="EK109" s="40">
        <v>0</v>
      </c>
      <c r="EL109" s="40">
        <v>0</v>
      </c>
      <c r="EM109" s="40">
        <v>0</v>
      </c>
      <c r="EN109" s="40">
        <v>0</v>
      </c>
      <c r="EO109" s="40">
        <v>0</v>
      </c>
      <c r="EP109" s="40">
        <v>0</v>
      </c>
      <c r="EQ109" s="40">
        <v>0</v>
      </c>
      <c r="ER109" s="40">
        <v>0</v>
      </c>
      <c r="ES109" s="40">
        <v>0</v>
      </c>
      <c r="ET109" s="40">
        <v>0</v>
      </c>
      <c r="EU109" s="40">
        <v>0</v>
      </c>
      <c r="EV109" s="20">
        <f t="shared" si="79"/>
        <v>0</v>
      </c>
      <c r="EW109" s="40">
        <v>1</v>
      </c>
      <c r="EX109" s="40">
        <v>1</v>
      </c>
      <c r="EY109" s="40">
        <v>1</v>
      </c>
      <c r="EZ109" s="40">
        <v>1</v>
      </c>
      <c r="FA109" s="40">
        <v>1</v>
      </c>
      <c r="FB109" s="40">
        <v>1</v>
      </c>
      <c r="FC109" s="40">
        <v>0</v>
      </c>
      <c r="FD109" s="40">
        <v>0</v>
      </c>
      <c r="FE109" s="40">
        <v>1</v>
      </c>
      <c r="FF109" s="40">
        <v>0</v>
      </c>
      <c r="FG109" s="40">
        <v>1</v>
      </c>
      <c r="FH109" s="20">
        <f t="shared" si="80"/>
        <v>8</v>
      </c>
      <c r="FI109" s="40">
        <v>0</v>
      </c>
      <c r="FJ109" s="40">
        <v>1</v>
      </c>
      <c r="FK109" s="40">
        <v>0</v>
      </c>
      <c r="FL109" s="40">
        <v>0</v>
      </c>
      <c r="FM109" s="40">
        <v>1</v>
      </c>
      <c r="FN109" s="40">
        <v>0</v>
      </c>
      <c r="FO109" s="40">
        <v>0</v>
      </c>
      <c r="FP109" s="40">
        <v>0</v>
      </c>
      <c r="FQ109" s="40">
        <v>0</v>
      </c>
      <c r="FR109" s="40">
        <v>0</v>
      </c>
      <c r="FS109" s="40">
        <v>0</v>
      </c>
      <c r="FT109" s="20">
        <f t="shared" si="81"/>
        <v>2</v>
      </c>
      <c r="FU109" s="42" t="s">
        <v>1074</v>
      </c>
      <c r="FV109" s="20">
        <f t="shared" si="82"/>
        <v>0</v>
      </c>
      <c r="FW109" s="20">
        <f t="shared" si="83"/>
        <v>0</v>
      </c>
      <c r="FX109" s="20">
        <f t="shared" si="84"/>
        <v>0</v>
      </c>
      <c r="FY109" s="20">
        <f t="shared" si="85"/>
        <v>0</v>
      </c>
      <c r="FZ109" s="20">
        <f t="shared" si="86"/>
        <v>0</v>
      </c>
      <c r="GA109" s="20">
        <f t="shared" si="87"/>
        <v>0</v>
      </c>
      <c r="GB109" s="20">
        <f t="shared" si="88"/>
        <v>0</v>
      </c>
      <c r="GC109" s="20">
        <f t="shared" si="89"/>
        <v>0</v>
      </c>
      <c r="GD109" s="20">
        <f t="shared" si="90"/>
        <v>0</v>
      </c>
      <c r="GE109" s="20">
        <f t="shared" si="91"/>
        <v>0</v>
      </c>
      <c r="GF109" s="20">
        <f t="shared" si="92"/>
        <v>0</v>
      </c>
      <c r="GG109" s="64">
        <f t="shared" si="93"/>
        <v>0</v>
      </c>
      <c r="GH109" s="20">
        <f t="shared" si="94"/>
        <v>0</v>
      </c>
      <c r="GI109" s="20">
        <f t="shared" si="95"/>
        <v>0</v>
      </c>
      <c r="GJ109" s="20">
        <f t="shared" si="96"/>
        <v>0</v>
      </c>
      <c r="GK109" s="20">
        <f t="shared" si="97"/>
        <v>0</v>
      </c>
      <c r="GL109" s="20">
        <f t="shared" si="98"/>
        <v>0</v>
      </c>
      <c r="GM109" s="20">
        <f t="shared" si="99"/>
        <v>0</v>
      </c>
      <c r="GN109" s="20">
        <f t="shared" si="100"/>
        <v>0</v>
      </c>
      <c r="GO109" s="20">
        <f t="shared" si="101"/>
        <v>0</v>
      </c>
      <c r="GP109" s="20">
        <f t="shared" si="102"/>
        <v>0</v>
      </c>
      <c r="GQ109" s="20">
        <f t="shared" si="103"/>
        <v>0</v>
      </c>
      <c r="GR109" s="20">
        <f t="shared" si="104"/>
        <v>0</v>
      </c>
      <c r="GS109" s="64">
        <f t="shared" si="105"/>
        <v>0</v>
      </c>
      <c r="GT109" s="20">
        <f t="shared" si="106"/>
        <v>0</v>
      </c>
      <c r="GU109" s="20">
        <f t="shared" si="107"/>
        <v>0</v>
      </c>
      <c r="GV109" s="20">
        <f t="shared" si="108"/>
        <v>0</v>
      </c>
      <c r="GW109" s="20">
        <f t="shared" si="109"/>
        <v>0</v>
      </c>
      <c r="GX109" s="20">
        <f t="shared" si="110"/>
        <v>0</v>
      </c>
      <c r="GY109" s="20">
        <f t="shared" si="111"/>
        <v>0</v>
      </c>
      <c r="GZ109" s="20">
        <f t="shared" si="112"/>
        <v>0</v>
      </c>
      <c r="HA109" s="20">
        <f t="shared" si="113"/>
        <v>0</v>
      </c>
      <c r="HB109" s="20">
        <f t="shared" si="114"/>
        <v>0</v>
      </c>
      <c r="HC109" s="20">
        <f t="shared" si="115"/>
        <v>0</v>
      </c>
      <c r="HD109" s="20">
        <f t="shared" si="116"/>
        <v>0</v>
      </c>
      <c r="HE109" s="64">
        <f t="shared" si="117"/>
        <v>0</v>
      </c>
      <c r="HF109" s="20">
        <f t="shared" si="118"/>
        <v>1</v>
      </c>
      <c r="HG109" s="20">
        <f t="shared" si="119"/>
        <v>0</v>
      </c>
      <c r="HH109" s="20">
        <f t="shared" si="120"/>
        <v>0</v>
      </c>
      <c r="HI109" s="20">
        <f t="shared" si="121"/>
        <v>1</v>
      </c>
      <c r="HJ109" s="20">
        <f t="shared" si="122"/>
        <v>0</v>
      </c>
      <c r="HK109" s="20">
        <f t="shared" si="123"/>
        <v>0</v>
      </c>
      <c r="HL109" s="20">
        <f t="shared" si="124"/>
        <v>1</v>
      </c>
      <c r="HM109" s="20">
        <f t="shared" si="125"/>
        <v>1</v>
      </c>
      <c r="HN109" s="20">
        <f t="shared" si="126"/>
        <v>1</v>
      </c>
      <c r="HO109" s="20">
        <f t="shared" si="127"/>
        <v>1</v>
      </c>
      <c r="HP109" s="20">
        <f t="shared" si="128"/>
        <v>1</v>
      </c>
      <c r="HQ109" s="64">
        <f t="shared" si="129"/>
        <v>7</v>
      </c>
    </row>
    <row r="110" spans="1:226" x14ac:dyDescent="0.2">
      <c r="A110" s="40" t="s">
        <v>916</v>
      </c>
      <c r="B110" s="38" t="s">
        <v>119</v>
      </c>
      <c r="C110" s="38" t="s">
        <v>863</v>
      </c>
      <c r="D110" s="38" t="s">
        <v>1060</v>
      </c>
      <c r="E110" s="38" t="s">
        <v>1181</v>
      </c>
      <c r="F110" s="38" t="s">
        <v>35</v>
      </c>
      <c r="G110" s="38" t="s">
        <v>1372</v>
      </c>
      <c r="H110" s="38">
        <v>5</v>
      </c>
      <c r="I110" s="38">
        <v>19</v>
      </c>
      <c r="J110" s="39">
        <v>2025</v>
      </c>
      <c r="K110" s="38" t="s">
        <v>116</v>
      </c>
      <c r="L110" s="38" t="s">
        <v>246</v>
      </c>
      <c r="M110" s="38" t="s">
        <v>246</v>
      </c>
      <c r="N110" s="38" t="s">
        <v>246</v>
      </c>
      <c r="O110" s="38" t="s">
        <v>246</v>
      </c>
      <c r="P110" s="38" t="s">
        <v>246</v>
      </c>
      <c r="Q110" s="38" t="s">
        <v>1237</v>
      </c>
      <c r="R110" s="38" t="s">
        <v>116</v>
      </c>
      <c r="S110" s="38" t="s">
        <v>2092</v>
      </c>
      <c r="T110" s="38" t="s">
        <v>116</v>
      </c>
      <c r="U110" s="38" t="s">
        <v>246</v>
      </c>
      <c r="V110" s="38" t="s">
        <v>246</v>
      </c>
      <c r="W110" s="38" t="s">
        <v>246</v>
      </c>
      <c r="X110" s="38" t="s">
        <v>1237</v>
      </c>
      <c r="Y110" s="38" t="s">
        <v>116</v>
      </c>
      <c r="Z110" s="38" t="s">
        <v>2092</v>
      </c>
      <c r="AA110" s="38" t="s">
        <v>116</v>
      </c>
      <c r="AB110" s="38" t="s">
        <v>246</v>
      </c>
      <c r="AC110" s="38" t="s">
        <v>246</v>
      </c>
      <c r="AD110" s="47">
        <v>0</v>
      </c>
      <c r="AE110" s="47">
        <v>0</v>
      </c>
      <c r="AF110" s="47">
        <v>0</v>
      </c>
      <c r="AG110" s="47">
        <v>0</v>
      </c>
      <c r="AH110" s="47">
        <v>0</v>
      </c>
      <c r="AI110" s="47">
        <v>18.181818181818183</v>
      </c>
      <c r="AJ110" s="47">
        <v>36.363636363636367</v>
      </c>
      <c r="AK110" s="47">
        <v>18.181818181818183</v>
      </c>
      <c r="AL110" s="47">
        <v>0</v>
      </c>
      <c r="AM110" s="47">
        <v>18.181818181818183</v>
      </c>
      <c r="AN110" s="47">
        <v>9.0909090909090917</v>
      </c>
      <c r="AO110" s="62">
        <f t="shared" si="67"/>
        <v>0</v>
      </c>
      <c r="AP110" s="62">
        <f t="shared" si="68"/>
        <v>0</v>
      </c>
      <c r="AQ110" s="62">
        <f t="shared" si="69"/>
        <v>0</v>
      </c>
      <c r="AR110" s="62">
        <f t="shared" si="70"/>
        <v>55</v>
      </c>
      <c r="AS110" s="40">
        <v>0</v>
      </c>
      <c r="AT110" s="40">
        <v>0</v>
      </c>
      <c r="AU110" s="40">
        <v>0</v>
      </c>
      <c r="AV110" s="40">
        <v>0</v>
      </c>
      <c r="AW110" s="40">
        <v>0</v>
      </c>
      <c r="AX110" s="40">
        <v>0</v>
      </c>
      <c r="AY110" s="40">
        <v>0</v>
      </c>
      <c r="AZ110" s="40">
        <v>0</v>
      </c>
      <c r="BA110" s="40">
        <v>0</v>
      </c>
      <c r="BB110" s="40">
        <v>0</v>
      </c>
      <c r="BC110" s="40">
        <v>0</v>
      </c>
      <c r="BD110" s="20">
        <f t="shared" si="71"/>
        <v>0</v>
      </c>
      <c r="BE110" s="40">
        <v>0</v>
      </c>
      <c r="BF110" s="40">
        <v>0</v>
      </c>
      <c r="BG110" s="40">
        <v>0</v>
      </c>
      <c r="BH110" s="40">
        <v>0</v>
      </c>
      <c r="BI110" s="40">
        <v>0</v>
      </c>
      <c r="BJ110" s="40">
        <v>0</v>
      </c>
      <c r="BK110" s="40">
        <v>0</v>
      </c>
      <c r="BL110" s="40">
        <v>0</v>
      </c>
      <c r="BM110" s="40">
        <v>0</v>
      </c>
      <c r="BN110" s="40">
        <v>0</v>
      </c>
      <c r="BO110" s="40">
        <v>0</v>
      </c>
      <c r="BP110" s="20">
        <f t="shared" si="72"/>
        <v>0</v>
      </c>
      <c r="BQ110" s="40">
        <v>0</v>
      </c>
      <c r="BR110" s="40">
        <v>0</v>
      </c>
      <c r="BS110" s="40">
        <v>0</v>
      </c>
      <c r="BT110" s="40">
        <v>0</v>
      </c>
      <c r="BU110" s="40">
        <v>0</v>
      </c>
      <c r="BV110" s="40">
        <v>0</v>
      </c>
      <c r="BW110" s="40">
        <v>0</v>
      </c>
      <c r="BX110" s="40">
        <v>0</v>
      </c>
      <c r="BY110" s="40">
        <v>0</v>
      </c>
      <c r="BZ110" s="40">
        <v>0</v>
      </c>
      <c r="CA110" s="40">
        <v>0</v>
      </c>
      <c r="CB110" s="20">
        <f t="shared" si="73"/>
        <v>0</v>
      </c>
      <c r="CC110" s="40">
        <v>0</v>
      </c>
      <c r="CD110" s="40">
        <v>0</v>
      </c>
      <c r="CE110" s="40">
        <v>0</v>
      </c>
      <c r="CF110" s="40">
        <v>0</v>
      </c>
      <c r="CG110" s="40">
        <v>0</v>
      </c>
      <c r="CH110" s="40">
        <v>0</v>
      </c>
      <c r="CI110" s="40">
        <v>0</v>
      </c>
      <c r="CJ110" s="40">
        <v>0</v>
      </c>
      <c r="CK110" s="40">
        <v>0</v>
      </c>
      <c r="CL110" s="40">
        <v>0</v>
      </c>
      <c r="CM110" s="40">
        <v>0</v>
      </c>
      <c r="CN110" s="20">
        <f t="shared" si="74"/>
        <v>0</v>
      </c>
      <c r="CO110" s="40">
        <v>0</v>
      </c>
      <c r="CP110" s="40">
        <v>0</v>
      </c>
      <c r="CQ110" s="40">
        <v>0</v>
      </c>
      <c r="CR110" s="40">
        <v>0</v>
      </c>
      <c r="CS110" s="40">
        <v>0</v>
      </c>
      <c r="CT110" s="40">
        <v>0</v>
      </c>
      <c r="CU110" s="40">
        <v>0</v>
      </c>
      <c r="CV110" s="40">
        <v>0</v>
      </c>
      <c r="CW110" s="40">
        <v>0</v>
      </c>
      <c r="CX110" s="40">
        <v>0</v>
      </c>
      <c r="CY110" s="40">
        <v>0</v>
      </c>
      <c r="CZ110" s="20">
        <f t="shared" si="75"/>
        <v>0</v>
      </c>
      <c r="DA110" s="40">
        <v>1</v>
      </c>
      <c r="DB110" s="40">
        <v>1</v>
      </c>
      <c r="DC110" s="40">
        <v>0</v>
      </c>
      <c r="DD110" s="40">
        <v>0</v>
      </c>
      <c r="DE110" s="40">
        <v>0</v>
      </c>
      <c r="DF110" s="40">
        <v>0</v>
      </c>
      <c r="DG110" s="40">
        <v>0</v>
      </c>
      <c r="DH110" s="40">
        <v>0</v>
      </c>
      <c r="DI110" s="40">
        <v>0</v>
      </c>
      <c r="DJ110" s="40">
        <v>0</v>
      </c>
      <c r="DK110" s="40">
        <v>0</v>
      </c>
      <c r="DL110" s="20">
        <f t="shared" si="76"/>
        <v>2</v>
      </c>
      <c r="DM110" s="40">
        <v>0</v>
      </c>
      <c r="DN110" s="40">
        <v>0</v>
      </c>
      <c r="DO110" s="40">
        <v>1</v>
      </c>
      <c r="DP110" s="40">
        <v>0</v>
      </c>
      <c r="DQ110" s="40">
        <v>0</v>
      </c>
      <c r="DR110" s="40">
        <v>1</v>
      </c>
      <c r="DS110" s="40">
        <v>1</v>
      </c>
      <c r="DT110" s="40">
        <v>0</v>
      </c>
      <c r="DU110" s="40">
        <v>1</v>
      </c>
      <c r="DV110" s="40">
        <v>0</v>
      </c>
      <c r="DW110" s="40">
        <v>0</v>
      </c>
      <c r="DX110" s="20">
        <f t="shared" si="77"/>
        <v>4</v>
      </c>
      <c r="DY110" s="40">
        <v>0</v>
      </c>
      <c r="DZ110" s="40">
        <v>0</v>
      </c>
      <c r="EA110" s="40">
        <v>0</v>
      </c>
      <c r="EB110" s="40">
        <v>0</v>
      </c>
      <c r="EC110" s="40">
        <v>0</v>
      </c>
      <c r="ED110" s="40">
        <v>0</v>
      </c>
      <c r="EE110" s="40">
        <v>0</v>
      </c>
      <c r="EF110" s="40">
        <v>0</v>
      </c>
      <c r="EG110" s="40">
        <v>0</v>
      </c>
      <c r="EH110" s="40">
        <v>1</v>
      </c>
      <c r="EI110" s="40">
        <v>1</v>
      </c>
      <c r="EJ110" s="20">
        <f t="shared" si="78"/>
        <v>2</v>
      </c>
      <c r="EK110" s="40">
        <v>0</v>
      </c>
      <c r="EL110" s="40">
        <v>0</v>
      </c>
      <c r="EM110" s="40">
        <v>0</v>
      </c>
      <c r="EN110" s="40">
        <v>0</v>
      </c>
      <c r="EO110" s="40">
        <v>0</v>
      </c>
      <c r="EP110" s="40">
        <v>0</v>
      </c>
      <c r="EQ110" s="40">
        <v>0</v>
      </c>
      <c r="ER110" s="40">
        <v>0</v>
      </c>
      <c r="ES110" s="40">
        <v>0</v>
      </c>
      <c r="ET110" s="40">
        <v>0</v>
      </c>
      <c r="EU110" s="40">
        <v>0</v>
      </c>
      <c r="EV110" s="20">
        <f t="shared" si="79"/>
        <v>0</v>
      </c>
      <c r="EW110" s="40">
        <v>0</v>
      </c>
      <c r="EX110" s="40">
        <v>0</v>
      </c>
      <c r="EY110" s="40">
        <v>0</v>
      </c>
      <c r="EZ110" s="40">
        <v>0</v>
      </c>
      <c r="FA110" s="40">
        <v>1</v>
      </c>
      <c r="FB110" s="40">
        <v>0</v>
      </c>
      <c r="FC110" s="40">
        <v>0</v>
      </c>
      <c r="FD110" s="40">
        <v>1</v>
      </c>
      <c r="FE110" s="40">
        <v>0</v>
      </c>
      <c r="FF110" s="40">
        <v>0</v>
      </c>
      <c r="FG110" s="40">
        <v>0</v>
      </c>
      <c r="FH110" s="20">
        <f t="shared" si="80"/>
        <v>2</v>
      </c>
      <c r="FI110" s="40">
        <v>0</v>
      </c>
      <c r="FJ110" s="40">
        <v>0</v>
      </c>
      <c r="FK110" s="40">
        <v>0</v>
      </c>
      <c r="FL110" s="40">
        <v>1</v>
      </c>
      <c r="FM110" s="40">
        <v>0</v>
      </c>
      <c r="FN110" s="40">
        <v>0</v>
      </c>
      <c r="FO110" s="40">
        <v>0</v>
      </c>
      <c r="FP110" s="40">
        <v>0</v>
      </c>
      <c r="FQ110" s="40">
        <v>0</v>
      </c>
      <c r="FR110" s="40">
        <v>0</v>
      </c>
      <c r="FS110" s="40">
        <v>0</v>
      </c>
      <c r="FT110" s="20">
        <f t="shared" si="81"/>
        <v>1</v>
      </c>
      <c r="FU110" s="42" t="s">
        <v>1074</v>
      </c>
      <c r="FV110" s="20">
        <f t="shared" si="82"/>
        <v>0</v>
      </c>
      <c r="FW110" s="20">
        <f t="shared" si="83"/>
        <v>0</v>
      </c>
      <c r="FX110" s="20">
        <f t="shared" si="84"/>
        <v>0</v>
      </c>
      <c r="FY110" s="20">
        <f t="shared" si="85"/>
        <v>0</v>
      </c>
      <c r="FZ110" s="20">
        <f t="shared" si="86"/>
        <v>0</v>
      </c>
      <c r="GA110" s="20">
        <f t="shared" si="87"/>
        <v>0</v>
      </c>
      <c r="GB110" s="20">
        <f t="shared" si="88"/>
        <v>0</v>
      </c>
      <c r="GC110" s="20">
        <f t="shared" si="89"/>
        <v>0</v>
      </c>
      <c r="GD110" s="20">
        <f t="shared" si="90"/>
        <v>0</v>
      </c>
      <c r="GE110" s="20">
        <f t="shared" si="91"/>
        <v>0</v>
      </c>
      <c r="GF110" s="20">
        <f t="shared" si="92"/>
        <v>0</v>
      </c>
      <c r="GG110" s="64">
        <f t="shared" si="93"/>
        <v>0</v>
      </c>
      <c r="GH110" s="20">
        <f t="shared" si="94"/>
        <v>0</v>
      </c>
      <c r="GI110" s="20">
        <f t="shared" si="95"/>
        <v>0</v>
      </c>
      <c r="GJ110" s="20">
        <f t="shared" si="96"/>
        <v>0</v>
      </c>
      <c r="GK110" s="20">
        <f t="shared" si="97"/>
        <v>0</v>
      </c>
      <c r="GL110" s="20">
        <f t="shared" si="98"/>
        <v>0</v>
      </c>
      <c r="GM110" s="20">
        <f t="shared" si="99"/>
        <v>0</v>
      </c>
      <c r="GN110" s="20">
        <f t="shared" si="100"/>
        <v>0</v>
      </c>
      <c r="GO110" s="20">
        <f t="shared" si="101"/>
        <v>0</v>
      </c>
      <c r="GP110" s="20">
        <f t="shared" si="102"/>
        <v>0</v>
      </c>
      <c r="GQ110" s="20">
        <f t="shared" si="103"/>
        <v>0</v>
      </c>
      <c r="GR110" s="20">
        <f t="shared" si="104"/>
        <v>0</v>
      </c>
      <c r="GS110" s="64">
        <f t="shared" si="105"/>
        <v>0</v>
      </c>
      <c r="GT110" s="20">
        <f t="shared" si="106"/>
        <v>0</v>
      </c>
      <c r="GU110" s="20">
        <f t="shared" si="107"/>
        <v>0</v>
      </c>
      <c r="GV110" s="20">
        <f t="shared" si="108"/>
        <v>0</v>
      </c>
      <c r="GW110" s="20">
        <f t="shared" si="109"/>
        <v>0</v>
      </c>
      <c r="GX110" s="20">
        <f t="shared" si="110"/>
        <v>0</v>
      </c>
      <c r="GY110" s="20">
        <f t="shared" si="111"/>
        <v>0</v>
      </c>
      <c r="GZ110" s="20">
        <f t="shared" si="112"/>
        <v>0</v>
      </c>
      <c r="HA110" s="20">
        <f t="shared" si="113"/>
        <v>0</v>
      </c>
      <c r="HB110" s="20">
        <f t="shared" si="114"/>
        <v>0</v>
      </c>
      <c r="HC110" s="20">
        <f t="shared" si="115"/>
        <v>0</v>
      </c>
      <c r="HD110" s="20">
        <f t="shared" si="116"/>
        <v>0</v>
      </c>
      <c r="HE110" s="64">
        <f t="shared" si="117"/>
        <v>0</v>
      </c>
      <c r="HF110" s="20">
        <f t="shared" si="118"/>
        <v>0</v>
      </c>
      <c r="HG110" s="20">
        <f t="shared" si="119"/>
        <v>0</v>
      </c>
      <c r="HH110" s="20">
        <f t="shared" si="120"/>
        <v>1</v>
      </c>
      <c r="HI110" s="20">
        <f t="shared" si="121"/>
        <v>0</v>
      </c>
      <c r="HJ110" s="20">
        <f t="shared" si="122"/>
        <v>0</v>
      </c>
      <c r="HK110" s="20">
        <f t="shared" si="123"/>
        <v>1</v>
      </c>
      <c r="HL110" s="20">
        <f t="shared" si="124"/>
        <v>1</v>
      </c>
      <c r="HM110" s="20">
        <f t="shared" si="125"/>
        <v>0</v>
      </c>
      <c r="HN110" s="20">
        <f t="shared" si="126"/>
        <v>1</v>
      </c>
      <c r="HO110" s="20">
        <f t="shared" si="127"/>
        <v>1</v>
      </c>
      <c r="HP110" s="20">
        <f t="shared" si="128"/>
        <v>1</v>
      </c>
      <c r="HQ110" s="64">
        <f t="shared" si="129"/>
        <v>6</v>
      </c>
    </row>
    <row r="111" spans="1:226" x14ac:dyDescent="0.2">
      <c r="A111" s="40" t="s">
        <v>916</v>
      </c>
      <c r="B111" s="38" t="s">
        <v>107</v>
      </c>
      <c r="C111" s="38" t="s">
        <v>864</v>
      </c>
      <c r="D111" s="38" t="s">
        <v>1060</v>
      </c>
      <c r="E111" s="38" t="s">
        <v>1181</v>
      </c>
      <c r="F111" s="38" t="s">
        <v>35</v>
      </c>
      <c r="G111" s="38" t="s">
        <v>1377</v>
      </c>
      <c r="H111" s="38">
        <v>5</v>
      </c>
      <c r="I111" s="38">
        <v>19</v>
      </c>
      <c r="J111" s="39">
        <v>2025</v>
      </c>
      <c r="K111" s="38" t="s">
        <v>116</v>
      </c>
      <c r="L111" s="38" t="s">
        <v>246</v>
      </c>
      <c r="M111" s="38" t="s">
        <v>246</v>
      </c>
      <c r="N111" s="38" t="s">
        <v>246</v>
      </c>
      <c r="O111" s="38" t="s">
        <v>246</v>
      </c>
      <c r="P111" s="38" t="s">
        <v>246</v>
      </c>
      <c r="Q111" s="38" t="s">
        <v>1237</v>
      </c>
      <c r="R111" s="38" t="s">
        <v>246</v>
      </c>
      <c r="S111" s="38" t="s">
        <v>1237</v>
      </c>
      <c r="T111" s="38" t="s">
        <v>116</v>
      </c>
      <c r="U111" s="38" t="s">
        <v>246</v>
      </c>
      <c r="V111" s="38" t="s">
        <v>246</v>
      </c>
      <c r="W111" s="38" t="s">
        <v>246</v>
      </c>
      <c r="X111" s="38" t="s">
        <v>1237</v>
      </c>
      <c r="Y111" s="38" t="s">
        <v>246</v>
      </c>
      <c r="Z111" s="38" t="s">
        <v>1237</v>
      </c>
      <c r="AA111" s="38" t="s">
        <v>116</v>
      </c>
      <c r="AB111" s="38" t="s">
        <v>246</v>
      </c>
      <c r="AC111" s="38" t="s">
        <v>246</v>
      </c>
      <c r="AD111" s="47">
        <v>0</v>
      </c>
      <c r="AE111" s="47">
        <v>0</v>
      </c>
      <c r="AF111" s="47">
        <v>0</v>
      </c>
      <c r="AG111" s="47">
        <v>0</v>
      </c>
      <c r="AH111" s="47">
        <v>0</v>
      </c>
      <c r="AI111" s="47">
        <v>9.0909090909090917</v>
      </c>
      <c r="AJ111" s="47">
        <v>45.454545454545453</v>
      </c>
      <c r="AK111" s="47">
        <v>36.363636363636367</v>
      </c>
      <c r="AL111" s="47">
        <v>0</v>
      </c>
      <c r="AM111" s="47">
        <v>54.54545454545454</v>
      </c>
      <c r="AN111" s="47">
        <v>0</v>
      </c>
      <c r="AO111" s="62">
        <f t="shared" si="67"/>
        <v>0</v>
      </c>
      <c r="AP111" s="62">
        <f t="shared" si="68"/>
        <v>0</v>
      </c>
      <c r="AQ111" s="62">
        <f t="shared" si="69"/>
        <v>0</v>
      </c>
      <c r="AR111" s="62">
        <f t="shared" si="70"/>
        <v>82</v>
      </c>
      <c r="AS111" s="40">
        <v>0</v>
      </c>
      <c r="AT111" s="40">
        <v>0</v>
      </c>
      <c r="AU111" s="40">
        <v>0</v>
      </c>
      <c r="AV111" s="40">
        <v>0</v>
      </c>
      <c r="AW111" s="40">
        <v>0</v>
      </c>
      <c r="AX111" s="40">
        <v>0</v>
      </c>
      <c r="AY111" s="40">
        <v>0</v>
      </c>
      <c r="AZ111" s="40">
        <v>0</v>
      </c>
      <c r="BA111" s="40">
        <v>0</v>
      </c>
      <c r="BB111" s="40">
        <v>0</v>
      </c>
      <c r="BC111" s="40">
        <v>0</v>
      </c>
      <c r="BD111" s="20">
        <f t="shared" si="71"/>
        <v>0</v>
      </c>
      <c r="BE111" s="40">
        <v>0</v>
      </c>
      <c r="BF111" s="40">
        <v>0</v>
      </c>
      <c r="BG111" s="40">
        <v>0</v>
      </c>
      <c r="BH111" s="40">
        <v>0</v>
      </c>
      <c r="BI111" s="40">
        <v>0</v>
      </c>
      <c r="BJ111" s="40">
        <v>0</v>
      </c>
      <c r="BK111" s="40">
        <v>0</v>
      </c>
      <c r="BL111" s="40">
        <v>0</v>
      </c>
      <c r="BM111" s="40">
        <v>0</v>
      </c>
      <c r="BN111" s="40">
        <v>0</v>
      </c>
      <c r="BO111" s="40">
        <v>0</v>
      </c>
      <c r="BP111" s="20">
        <f t="shared" si="72"/>
        <v>0</v>
      </c>
      <c r="BQ111" s="40">
        <v>0</v>
      </c>
      <c r="BR111" s="40">
        <v>0</v>
      </c>
      <c r="BS111" s="40">
        <v>0</v>
      </c>
      <c r="BT111" s="40">
        <v>0</v>
      </c>
      <c r="BU111" s="40">
        <v>0</v>
      </c>
      <c r="BV111" s="40">
        <v>0</v>
      </c>
      <c r="BW111" s="40">
        <v>0</v>
      </c>
      <c r="BX111" s="40">
        <v>0</v>
      </c>
      <c r="BY111" s="40">
        <v>0</v>
      </c>
      <c r="BZ111" s="40">
        <v>0</v>
      </c>
      <c r="CA111" s="40">
        <v>0</v>
      </c>
      <c r="CB111" s="20">
        <f t="shared" si="73"/>
        <v>0</v>
      </c>
      <c r="CC111" s="40">
        <v>0</v>
      </c>
      <c r="CD111" s="40">
        <v>0</v>
      </c>
      <c r="CE111" s="40">
        <v>0</v>
      </c>
      <c r="CF111" s="40">
        <v>0</v>
      </c>
      <c r="CG111" s="40">
        <v>0</v>
      </c>
      <c r="CH111" s="40">
        <v>0</v>
      </c>
      <c r="CI111" s="40">
        <v>0</v>
      </c>
      <c r="CJ111" s="40">
        <v>0</v>
      </c>
      <c r="CK111" s="40">
        <v>0</v>
      </c>
      <c r="CL111" s="40">
        <v>0</v>
      </c>
      <c r="CM111" s="40">
        <v>0</v>
      </c>
      <c r="CN111" s="20">
        <f t="shared" si="74"/>
        <v>0</v>
      </c>
      <c r="CO111" s="40">
        <v>0</v>
      </c>
      <c r="CP111" s="40">
        <v>0</v>
      </c>
      <c r="CQ111" s="40">
        <v>0</v>
      </c>
      <c r="CR111" s="40">
        <v>0</v>
      </c>
      <c r="CS111" s="40">
        <v>0</v>
      </c>
      <c r="CT111" s="40">
        <v>0</v>
      </c>
      <c r="CU111" s="40">
        <v>0</v>
      </c>
      <c r="CV111" s="40">
        <v>0</v>
      </c>
      <c r="CW111" s="40">
        <v>0</v>
      </c>
      <c r="CX111" s="40">
        <v>0</v>
      </c>
      <c r="CY111" s="40">
        <v>0</v>
      </c>
      <c r="CZ111" s="20">
        <f t="shared" si="75"/>
        <v>0</v>
      </c>
      <c r="DA111" s="40">
        <v>0</v>
      </c>
      <c r="DB111" s="40">
        <v>0</v>
      </c>
      <c r="DC111" s="40">
        <v>0</v>
      </c>
      <c r="DD111" s="40">
        <v>1</v>
      </c>
      <c r="DE111" s="40">
        <v>0</v>
      </c>
      <c r="DF111" s="40">
        <v>0</v>
      </c>
      <c r="DG111" s="40">
        <v>0</v>
      </c>
      <c r="DH111" s="40">
        <v>0</v>
      </c>
      <c r="DI111" s="40">
        <v>0</v>
      </c>
      <c r="DJ111" s="40">
        <v>0</v>
      </c>
      <c r="DK111" s="40">
        <v>0</v>
      </c>
      <c r="DL111" s="20">
        <f t="shared" si="76"/>
        <v>1</v>
      </c>
      <c r="DM111" s="40">
        <v>1</v>
      </c>
      <c r="DN111" s="40">
        <v>0</v>
      </c>
      <c r="DO111" s="40">
        <v>0</v>
      </c>
      <c r="DP111" s="40">
        <v>0</v>
      </c>
      <c r="DQ111" s="40">
        <v>1</v>
      </c>
      <c r="DR111" s="40">
        <v>0</v>
      </c>
      <c r="DS111" s="40">
        <v>0</v>
      </c>
      <c r="DT111" s="40">
        <v>1</v>
      </c>
      <c r="DU111" s="40">
        <v>0</v>
      </c>
      <c r="DV111" s="40">
        <v>1</v>
      </c>
      <c r="DW111" s="40">
        <v>1</v>
      </c>
      <c r="DX111" s="20">
        <f t="shared" si="77"/>
        <v>5</v>
      </c>
      <c r="DY111" s="40">
        <v>0</v>
      </c>
      <c r="DZ111" s="40">
        <v>1</v>
      </c>
      <c r="EA111" s="40">
        <v>1</v>
      </c>
      <c r="EB111" s="40">
        <v>0</v>
      </c>
      <c r="EC111" s="40">
        <v>0</v>
      </c>
      <c r="ED111" s="40">
        <v>1</v>
      </c>
      <c r="EE111" s="40">
        <v>1</v>
      </c>
      <c r="EF111" s="40">
        <v>0</v>
      </c>
      <c r="EG111" s="40">
        <v>0</v>
      </c>
      <c r="EH111" s="40">
        <v>0</v>
      </c>
      <c r="EI111" s="40">
        <v>0</v>
      </c>
      <c r="EJ111" s="20">
        <f t="shared" si="78"/>
        <v>4</v>
      </c>
      <c r="EK111" s="40">
        <v>0</v>
      </c>
      <c r="EL111" s="40">
        <v>0</v>
      </c>
      <c r="EM111" s="40">
        <v>0</v>
      </c>
      <c r="EN111" s="40">
        <v>0</v>
      </c>
      <c r="EO111" s="40">
        <v>0</v>
      </c>
      <c r="EP111" s="40">
        <v>0</v>
      </c>
      <c r="EQ111" s="40">
        <v>0</v>
      </c>
      <c r="ER111" s="40">
        <v>0</v>
      </c>
      <c r="ES111" s="40">
        <v>0</v>
      </c>
      <c r="ET111" s="40">
        <v>0</v>
      </c>
      <c r="EU111" s="40">
        <v>0</v>
      </c>
      <c r="EV111" s="20">
        <f t="shared" si="79"/>
        <v>0</v>
      </c>
      <c r="EW111" s="40">
        <v>1</v>
      </c>
      <c r="EX111" s="40">
        <v>1</v>
      </c>
      <c r="EY111" s="40">
        <v>0</v>
      </c>
      <c r="EZ111" s="40">
        <v>0</v>
      </c>
      <c r="FA111" s="40">
        <v>0</v>
      </c>
      <c r="FB111" s="40">
        <v>1</v>
      </c>
      <c r="FC111" s="40">
        <v>1</v>
      </c>
      <c r="FD111" s="40">
        <v>0</v>
      </c>
      <c r="FE111" s="40">
        <v>1</v>
      </c>
      <c r="FF111" s="40">
        <v>0</v>
      </c>
      <c r="FG111" s="40">
        <v>1</v>
      </c>
      <c r="FH111" s="20">
        <f t="shared" si="80"/>
        <v>6</v>
      </c>
      <c r="FI111" s="40">
        <v>0</v>
      </c>
      <c r="FJ111" s="40">
        <v>0</v>
      </c>
      <c r="FK111" s="40">
        <v>0</v>
      </c>
      <c r="FL111" s="40">
        <v>0</v>
      </c>
      <c r="FM111" s="40">
        <v>0</v>
      </c>
      <c r="FN111" s="40">
        <v>0</v>
      </c>
      <c r="FO111" s="40">
        <v>0</v>
      </c>
      <c r="FP111" s="40">
        <v>0</v>
      </c>
      <c r="FQ111" s="40">
        <v>0</v>
      </c>
      <c r="FR111" s="40">
        <v>0</v>
      </c>
      <c r="FS111" s="40">
        <v>0</v>
      </c>
      <c r="FT111" s="20">
        <f t="shared" si="81"/>
        <v>0</v>
      </c>
      <c r="FU111" s="42" t="s">
        <v>1074</v>
      </c>
      <c r="FV111" s="20">
        <f t="shared" si="82"/>
        <v>0</v>
      </c>
      <c r="FW111" s="20">
        <f t="shared" si="83"/>
        <v>0</v>
      </c>
      <c r="FX111" s="20">
        <f t="shared" si="84"/>
        <v>0</v>
      </c>
      <c r="FY111" s="20">
        <f t="shared" si="85"/>
        <v>0</v>
      </c>
      <c r="FZ111" s="20">
        <f t="shared" si="86"/>
        <v>0</v>
      </c>
      <c r="GA111" s="20">
        <f t="shared" si="87"/>
        <v>0</v>
      </c>
      <c r="GB111" s="20">
        <f t="shared" si="88"/>
        <v>0</v>
      </c>
      <c r="GC111" s="20">
        <f t="shared" si="89"/>
        <v>0</v>
      </c>
      <c r="GD111" s="20">
        <f t="shared" si="90"/>
        <v>0</v>
      </c>
      <c r="GE111" s="20">
        <f t="shared" si="91"/>
        <v>0</v>
      </c>
      <c r="GF111" s="20">
        <f t="shared" si="92"/>
        <v>0</v>
      </c>
      <c r="GG111" s="64">
        <f t="shared" si="93"/>
        <v>0</v>
      </c>
      <c r="GH111" s="20">
        <f t="shared" si="94"/>
        <v>0</v>
      </c>
      <c r="GI111" s="20">
        <f t="shared" si="95"/>
        <v>0</v>
      </c>
      <c r="GJ111" s="20">
        <f t="shared" si="96"/>
        <v>0</v>
      </c>
      <c r="GK111" s="20">
        <f t="shared" si="97"/>
        <v>0</v>
      </c>
      <c r="GL111" s="20">
        <f t="shared" si="98"/>
        <v>0</v>
      </c>
      <c r="GM111" s="20">
        <f t="shared" si="99"/>
        <v>0</v>
      </c>
      <c r="GN111" s="20">
        <f t="shared" si="100"/>
        <v>0</v>
      </c>
      <c r="GO111" s="20">
        <f t="shared" si="101"/>
        <v>0</v>
      </c>
      <c r="GP111" s="20">
        <f t="shared" si="102"/>
        <v>0</v>
      </c>
      <c r="GQ111" s="20">
        <f t="shared" si="103"/>
        <v>0</v>
      </c>
      <c r="GR111" s="20">
        <f t="shared" si="104"/>
        <v>0</v>
      </c>
      <c r="GS111" s="64">
        <f t="shared" si="105"/>
        <v>0</v>
      </c>
      <c r="GT111" s="20">
        <f t="shared" si="106"/>
        <v>0</v>
      </c>
      <c r="GU111" s="20">
        <f t="shared" si="107"/>
        <v>0</v>
      </c>
      <c r="GV111" s="20">
        <f t="shared" si="108"/>
        <v>0</v>
      </c>
      <c r="GW111" s="20">
        <f t="shared" si="109"/>
        <v>0</v>
      </c>
      <c r="GX111" s="20">
        <f t="shared" si="110"/>
        <v>0</v>
      </c>
      <c r="GY111" s="20">
        <f t="shared" si="111"/>
        <v>0</v>
      </c>
      <c r="GZ111" s="20">
        <f t="shared" si="112"/>
        <v>0</v>
      </c>
      <c r="HA111" s="20">
        <f t="shared" si="113"/>
        <v>0</v>
      </c>
      <c r="HB111" s="20">
        <f t="shared" si="114"/>
        <v>0</v>
      </c>
      <c r="HC111" s="20">
        <f t="shared" si="115"/>
        <v>0</v>
      </c>
      <c r="HD111" s="20">
        <f t="shared" si="116"/>
        <v>0</v>
      </c>
      <c r="HE111" s="64">
        <f t="shared" si="117"/>
        <v>0</v>
      </c>
      <c r="HF111" s="20">
        <f t="shared" si="118"/>
        <v>1</v>
      </c>
      <c r="HG111" s="20">
        <f t="shared" si="119"/>
        <v>1</v>
      </c>
      <c r="HH111" s="20">
        <f t="shared" si="120"/>
        <v>1</v>
      </c>
      <c r="HI111" s="20">
        <f t="shared" si="121"/>
        <v>0</v>
      </c>
      <c r="HJ111" s="20">
        <f t="shared" si="122"/>
        <v>1</v>
      </c>
      <c r="HK111" s="20">
        <f t="shared" si="123"/>
        <v>1</v>
      </c>
      <c r="HL111" s="20">
        <f t="shared" si="124"/>
        <v>1</v>
      </c>
      <c r="HM111" s="20">
        <f t="shared" si="125"/>
        <v>1</v>
      </c>
      <c r="HN111" s="20">
        <f t="shared" si="126"/>
        <v>0</v>
      </c>
      <c r="HO111" s="20">
        <f t="shared" si="127"/>
        <v>1</v>
      </c>
      <c r="HP111" s="20">
        <f t="shared" si="128"/>
        <v>1</v>
      </c>
      <c r="HQ111" s="64">
        <f t="shared" si="129"/>
        <v>9</v>
      </c>
    </row>
    <row r="112" spans="1:226" x14ac:dyDescent="0.2">
      <c r="A112" s="40" t="s">
        <v>916</v>
      </c>
      <c r="B112" s="38" t="s">
        <v>92</v>
      </c>
      <c r="C112" s="38" t="s">
        <v>873</v>
      </c>
      <c r="D112" s="38" t="s">
        <v>1062</v>
      </c>
      <c r="E112" s="38" t="s">
        <v>1181</v>
      </c>
      <c r="F112" s="38" t="s">
        <v>13</v>
      </c>
      <c r="G112" s="38" t="s">
        <v>1377</v>
      </c>
      <c r="H112" s="38">
        <v>5</v>
      </c>
      <c r="I112" s="38">
        <v>16</v>
      </c>
      <c r="J112" s="39">
        <v>2025</v>
      </c>
      <c r="K112" s="38" t="s">
        <v>116</v>
      </c>
      <c r="L112" s="38" t="s">
        <v>246</v>
      </c>
      <c r="M112" s="38" t="s">
        <v>246</v>
      </c>
      <c r="N112" s="38" t="s">
        <v>246</v>
      </c>
      <c r="O112" s="38" t="s">
        <v>246</v>
      </c>
      <c r="P112" s="38" t="s">
        <v>246</v>
      </c>
      <c r="Q112" s="38" t="s">
        <v>1237</v>
      </c>
      <c r="R112" s="38" t="s">
        <v>246</v>
      </c>
      <c r="S112" s="38" t="s">
        <v>1237</v>
      </c>
      <c r="T112" s="38" t="s">
        <v>116</v>
      </c>
      <c r="U112" s="38" t="s">
        <v>246</v>
      </c>
      <c r="V112" s="38" t="s">
        <v>246</v>
      </c>
      <c r="W112" s="38" t="s">
        <v>246</v>
      </c>
      <c r="X112" s="38" t="s">
        <v>1237</v>
      </c>
      <c r="Y112" s="38" t="s">
        <v>246</v>
      </c>
      <c r="Z112" s="38" t="s">
        <v>1237</v>
      </c>
      <c r="AA112" s="38" t="s">
        <v>116</v>
      </c>
      <c r="AB112" s="38" t="s">
        <v>246</v>
      </c>
      <c r="AC112" s="38" t="s">
        <v>246</v>
      </c>
      <c r="AD112" s="47">
        <v>0</v>
      </c>
      <c r="AE112" s="47">
        <v>0</v>
      </c>
      <c r="AF112" s="47">
        <v>0</v>
      </c>
      <c r="AG112" s="47">
        <v>0</v>
      </c>
      <c r="AH112" s="47">
        <v>0</v>
      </c>
      <c r="AI112" s="47">
        <v>0</v>
      </c>
      <c r="AJ112" s="47">
        <v>63.636363636363633</v>
      </c>
      <c r="AK112" s="47">
        <v>18.181818181818183</v>
      </c>
      <c r="AL112" s="47">
        <v>0</v>
      </c>
      <c r="AM112" s="47">
        <v>0</v>
      </c>
      <c r="AN112" s="47">
        <v>54.54545454545454</v>
      </c>
      <c r="AO112" s="62">
        <f t="shared" si="67"/>
        <v>0</v>
      </c>
      <c r="AP112" s="62">
        <f t="shared" si="68"/>
        <v>0</v>
      </c>
      <c r="AQ112" s="62">
        <f t="shared" si="69"/>
        <v>0</v>
      </c>
      <c r="AR112" s="62">
        <f t="shared" si="70"/>
        <v>82</v>
      </c>
      <c r="AS112" s="40">
        <v>0</v>
      </c>
      <c r="AT112" s="40">
        <v>0</v>
      </c>
      <c r="AU112" s="40">
        <v>0</v>
      </c>
      <c r="AV112" s="40">
        <v>0</v>
      </c>
      <c r="AW112" s="40">
        <v>0</v>
      </c>
      <c r="AX112" s="40">
        <v>0</v>
      </c>
      <c r="AY112" s="40">
        <v>0</v>
      </c>
      <c r="AZ112" s="40">
        <v>0</v>
      </c>
      <c r="BA112" s="40">
        <v>0</v>
      </c>
      <c r="BB112" s="40">
        <v>0</v>
      </c>
      <c r="BC112" s="40">
        <v>0</v>
      </c>
      <c r="BD112" s="20">
        <f t="shared" si="71"/>
        <v>0</v>
      </c>
      <c r="BE112" s="40">
        <v>0</v>
      </c>
      <c r="BF112" s="40">
        <v>0</v>
      </c>
      <c r="BG112" s="40">
        <v>0</v>
      </c>
      <c r="BH112" s="40">
        <v>0</v>
      </c>
      <c r="BI112" s="40">
        <v>0</v>
      </c>
      <c r="BJ112" s="40">
        <v>0</v>
      </c>
      <c r="BK112" s="40">
        <v>0</v>
      </c>
      <c r="BL112" s="40">
        <v>0</v>
      </c>
      <c r="BM112" s="40">
        <v>0</v>
      </c>
      <c r="BN112" s="40">
        <v>0</v>
      </c>
      <c r="BO112" s="40">
        <v>0</v>
      </c>
      <c r="BP112" s="20">
        <f t="shared" si="72"/>
        <v>0</v>
      </c>
      <c r="BQ112" s="40">
        <v>0</v>
      </c>
      <c r="BR112" s="40">
        <v>0</v>
      </c>
      <c r="BS112" s="40">
        <v>0</v>
      </c>
      <c r="BT112" s="40">
        <v>0</v>
      </c>
      <c r="BU112" s="40">
        <v>0</v>
      </c>
      <c r="BV112" s="40">
        <v>0</v>
      </c>
      <c r="BW112" s="40">
        <v>0</v>
      </c>
      <c r="BX112" s="40">
        <v>0</v>
      </c>
      <c r="BY112" s="40">
        <v>0</v>
      </c>
      <c r="BZ112" s="40">
        <v>0</v>
      </c>
      <c r="CA112" s="40">
        <v>0</v>
      </c>
      <c r="CB112" s="20">
        <f t="shared" si="73"/>
        <v>0</v>
      </c>
      <c r="CC112" s="40">
        <v>0</v>
      </c>
      <c r="CD112" s="40">
        <v>0</v>
      </c>
      <c r="CE112" s="40">
        <v>0</v>
      </c>
      <c r="CF112" s="40">
        <v>0</v>
      </c>
      <c r="CG112" s="40">
        <v>0</v>
      </c>
      <c r="CH112" s="40">
        <v>0</v>
      </c>
      <c r="CI112" s="40">
        <v>0</v>
      </c>
      <c r="CJ112" s="40">
        <v>0</v>
      </c>
      <c r="CK112" s="40">
        <v>0</v>
      </c>
      <c r="CL112" s="40">
        <v>0</v>
      </c>
      <c r="CM112" s="40">
        <v>0</v>
      </c>
      <c r="CN112" s="20">
        <f t="shared" si="74"/>
        <v>0</v>
      </c>
      <c r="CO112" s="40">
        <v>0</v>
      </c>
      <c r="CP112" s="40">
        <v>0</v>
      </c>
      <c r="CQ112" s="40">
        <v>0</v>
      </c>
      <c r="CR112" s="40">
        <v>0</v>
      </c>
      <c r="CS112" s="40">
        <v>0</v>
      </c>
      <c r="CT112" s="40">
        <v>0</v>
      </c>
      <c r="CU112" s="40">
        <v>0</v>
      </c>
      <c r="CV112" s="40">
        <v>0</v>
      </c>
      <c r="CW112" s="40">
        <v>0</v>
      </c>
      <c r="CX112" s="40">
        <v>0</v>
      </c>
      <c r="CY112" s="40">
        <v>0</v>
      </c>
      <c r="CZ112" s="20">
        <f t="shared" si="75"/>
        <v>0</v>
      </c>
      <c r="DA112" s="40">
        <v>0</v>
      </c>
      <c r="DB112" s="40">
        <v>0</v>
      </c>
      <c r="DC112" s="40">
        <v>0</v>
      </c>
      <c r="DD112" s="40">
        <v>0</v>
      </c>
      <c r="DE112" s="40">
        <v>0</v>
      </c>
      <c r="DF112" s="40">
        <v>0</v>
      </c>
      <c r="DG112" s="40">
        <v>0</v>
      </c>
      <c r="DH112" s="40">
        <v>0</v>
      </c>
      <c r="DI112" s="40">
        <v>0</v>
      </c>
      <c r="DJ112" s="40">
        <v>0</v>
      </c>
      <c r="DK112" s="40">
        <v>0</v>
      </c>
      <c r="DL112" s="20">
        <f t="shared" si="76"/>
        <v>0</v>
      </c>
      <c r="DM112" s="40">
        <v>1</v>
      </c>
      <c r="DN112" s="40">
        <v>1</v>
      </c>
      <c r="DO112" s="40">
        <v>1</v>
      </c>
      <c r="DP112" s="40">
        <v>1</v>
      </c>
      <c r="DQ112" s="40">
        <v>1</v>
      </c>
      <c r="DR112" s="40">
        <v>0</v>
      </c>
      <c r="DS112" s="40">
        <v>0</v>
      </c>
      <c r="DT112" s="40">
        <v>1</v>
      </c>
      <c r="DU112" s="40">
        <v>1</v>
      </c>
      <c r="DV112" s="40">
        <v>0</v>
      </c>
      <c r="DW112" s="40">
        <v>0</v>
      </c>
      <c r="DX112" s="20">
        <f t="shared" si="77"/>
        <v>7</v>
      </c>
      <c r="DY112" s="40">
        <v>0</v>
      </c>
      <c r="DZ112" s="40">
        <v>0</v>
      </c>
      <c r="EA112" s="40">
        <v>0</v>
      </c>
      <c r="EB112" s="40">
        <v>0</v>
      </c>
      <c r="EC112" s="40">
        <v>0</v>
      </c>
      <c r="ED112" s="40">
        <v>1</v>
      </c>
      <c r="EE112" s="40">
        <v>1</v>
      </c>
      <c r="EF112" s="40">
        <v>0</v>
      </c>
      <c r="EG112" s="40">
        <v>0</v>
      </c>
      <c r="EH112" s="40">
        <v>0</v>
      </c>
      <c r="EI112" s="40">
        <v>0</v>
      </c>
      <c r="EJ112" s="20">
        <f t="shared" si="78"/>
        <v>2</v>
      </c>
      <c r="EK112" s="40">
        <v>0</v>
      </c>
      <c r="EL112" s="40">
        <v>0</v>
      </c>
      <c r="EM112" s="40">
        <v>0</v>
      </c>
      <c r="EN112" s="40">
        <v>0</v>
      </c>
      <c r="EO112" s="40">
        <v>0</v>
      </c>
      <c r="EP112" s="40">
        <v>0</v>
      </c>
      <c r="EQ112" s="40">
        <v>0</v>
      </c>
      <c r="ER112" s="40">
        <v>0</v>
      </c>
      <c r="ES112" s="40">
        <v>0</v>
      </c>
      <c r="ET112" s="40">
        <v>0</v>
      </c>
      <c r="EU112" s="40">
        <v>0</v>
      </c>
      <c r="EV112" s="20">
        <f t="shared" si="79"/>
        <v>0</v>
      </c>
      <c r="EW112" s="40">
        <v>0</v>
      </c>
      <c r="EX112" s="40">
        <v>0</v>
      </c>
      <c r="EY112" s="40">
        <v>0</v>
      </c>
      <c r="EZ112" s="40">
        <v>0</v>
      </c>
      <c r="FA112" s="40">
        <v>0</v>
      </c>
      <c r="FB112" s="40">
        <v>0</v>
      </c>
      <c r="FC112" s="40">
        <v>0</v>
      </c>
      <c r="FD112" s="40">
        <v>0</v>
      </c>
      <c r="FE112" s="40">
        <v>0</v>
      </c>
      <c r="FF112" s="40">
        <v>0</v>
      </c>
      <c r="FG112" s="40">
        <v>0</v>
      </c>
      <c r="FH112" s="20">
        <f t="shared" si="80"/>
        <v>0</v>
      </c>
      <c r="FI112" s="40">
        <v>0</v>
      </c>
      <c r="FJ112" s="40">
        <v>0</v>
      </c>
      <c r="FK112" s="40">
        <v>1</v>
      </c>
      <c r="FL112" s="40">
        <v>1</v>
      </c>
      <c r="FM112" s="40">
        <v>0</v>
      </c>
      <c r="FN112" s="40">
        <v>1</v>
      </c>
      <c r="FO112" s="40">
        <v>1</v>
      </c>
      <c r="FP112" s="40">
        <v>0</v>
      </c>
      <c r="FQ112" s="40">
        <v>0</v>
      </c>
      <c r="FR112" s="40">
        <v>1</v>
      </c>
      <c r="FS112" s="40">
        <v>1</v>
      </c>
      <c r="FT112" s="20">
        <f t="shared" si="81"/>
        <v>6</v>
      </c>
      <c r="FU112" s="42" t="s">
        <v>1074</v>
      </c>
      <c r="FV112" s="20">
        <f t="shared" si="82"/>
        <v>0</v>
      </c>
      <c r="FW112" s="20">
        <f t="shared" si="83"/>
        <v>0</v>
      </c>
      <c r="FX112" s="20">
        <f t="shared" si="84"/>
        <v>0</v>
      </c>
      <c r="FY112" s="20">
        <f t="shared" si="85"/>
        <v>0</v>
      </c>
      <c r="FZ112" s="20">
        <f t="shared" si="86"/>
        <v>0</v>
      </c>
      <c r="GA112" s="20">
        <f t="shared" si="87"/>
        <v>0</v>
      </c>
      <c r="GB112" s="20">
        <f t="shared" si="88"/>
        <v>0</v>
      </c>
      <c r="GC112" s="20">
        <f t="shared" si="89"/>
        <v>0</v>
      </c>
      <c r="GD112" s="20">
        <f t="shared" si="90"/>
        <v>0</v>
      </c>
      <c r="GE112" s="20">
        <f t="shared" si="91"/>
        <v>0</v>
      </c>
      <c r="GF112" s="20">
        <f t="shared" si="92"/>
        <v>0</v>
      </c>
      <c r="GG112" s="64">
        <f t="shared" si="93"/>
        <v>0</v>
      </c>
      <c r="GH112" s="20">
        <f t="shared" si="94"/>
        <v>0</v>
      </c>
      <c r="GI112" s="20">
        <f t="shared" si="95"/>
        <v>0</v>
      </c>
      <c r="GJ112" s="20">
        <f t="shared" si="96"/>
        <v>0</v>
      </c>
      <c r="GK112" s="20">
        <f t="shared" si="97"/>
        <v>0</v>
      </c>
      <c r="GL112" s="20">
        <f t="shared" si="98"/>
        <v>0</v>
      </c>
      <c r="GM112" s="20">
        <f t="shared" si="99"/>
        <v>0</v>
      </c>
      <c r="GN112" s="20">
        <f t="shared" si="100"/>
        <v>0</v>
      </c>
      <c r="GO112" s="20">
        <f t="shared" si="101"/>
        <v>0</v>
      </c>
      <c r="GP112" s="20">
        <f t="shared" si="102"/>
        <v>0</v>
      </c>
      <c r="GQ112" s="20">
        <f t="shared" si="103"/>
        <v>0</v>
      </c>
      <c r="GR112" s="20">
        <f t="shared" si="104"/>
        <v>0</v>
      </c>
      <c r="GS112" s="64">
        <f t="shared" si="105"/>
        <v>0</v>
      </c>
      <c r="GT112" s="20">
        <f t="shared" si="106"/>
        <v>0</v>
      </c>
      <c r="GU112" s="20">
        <f t="shared" si="107"/>
        <v>0</v>
      </c>
      <c r="GV112" s="20">
        <f t="shared" si="108"/>
        <v>0</v>
      </c>
      <c r="GW112" s="20">
        <f t="shared" si="109"/>
        <v>0</v>
      </c>
      <c r="GX112" s="20">
        <f t="shared" si="110"/>
        <v>0</v>
      </c>
      <c r="GY112" s="20">
        <f t="shared" si="111"/>
        <v>0</v>
      </c>
      <c r="GZ112" s="20">
        <f t="shared" si="112"/>
        <v>0</v>
      </c>
      <c r="HA112" s="20">
        <f t="shared" si="113"/>
        <v>0</v>
      </c>
      <c r="HB112" s="20">
        <f t="shared" si="114"/>
        <v>0</v>
      </c>
      <c r="HC112" s="20">
        <f t="shared" si="115"/>
        <v>0</v>
      </c>
      <c r="HD112" s="20">
        <f t="shared" si="116"/>
        <v>0</v>
      </c>
      <c r="HE112" s="64">
        <f t="shared" si="117"/>
        <v>0</v>
      </c>
      <c r="HF112" s="20">
        <f t="shared" si="118"/>
        <v>1</v>
      </c>
      <c r="HG112" s="20">
        <f t="shared" si="119"/>
        <v>1</v>
      </c>
      <c r="HH112" s="20">
        <f t="shared" si="120"/>
        <v>1</v>
      </c>
      <c r="HI112" s="20">
        <f t="shared" si="121"/>
        <v>1</v>
      </c>
      <c r="HJ112" s="20">
        <f t="shared" si="122"/>
        <v>1</v>
      </c>
      <c r="HK112" s="20">
        <f t="shared" si="123"/>
        <v>1</v>
      </c>
      <c r="HL112" s="20">
        <f t="shared" si="124"/>
        <v>1</v>
      </c>
      <c r="HM112" s="20">
        <f t="shared" si="125"/>
        <v>1</v>
      </c>
      <c r="HN112" s="20">
        <f t="shared" si="126"/>
        <v>1</v>
      </c>
      <c r="HO112" s="20">
        <f t="shared" si="127"/>
        <v>0</v>
      </c>
      <c r="HP112" s="20">
        <f t="shared" si="128"/>
        <v>0</v>
      </c>
      <c r="HQ112" s="64">
        <f t="shared" si="129"/>
        <v>9</v>
      </c>
    </row>
    <row r="113" spans="1:225" x14ac:dyDescent="0.2">
      <c r="A113" s="40" t="s">
        <v>916</v>
      </c>
      <c r="B113" s="38" t="s">
        <v>90</v>
      </c>
      <c r="C113" s="38" t="s">
        <v>874</v>
      </c>
      <c r="D113" s="38" t="s">
        <v>1062</v>
      </c>
      <c r="E113" s="38" t="s">
        <v>1181</v>
      </c>
      <c r="F113" s="38" t="s">
        <v>13</v>
      </c>
      <c r="G113" s="38" t="s">
        <v>1372</v>
      </c>
      <c r="H113" s="38">
        <v>5</v>
      </c>
      <c r="I113" s="38">
        <v>15</v>
      </c>
      <c r="J113" s="39">
        <v>2025</v>
      </c>
      <c r="K113" s="38" t="s">
        <v>116</v>
      </c>
      <c r="L113" s="38" t="s">
        <v>246</v>
      </c>
      <c r="M113" s="38" t="s">
        <v>246</v>
      </c>
      <c r="N113" s="38" t="s">
        <v>246</v>
      </c>
      <c r="O113" s="38" t="s">
        <v>246</v>
      </c>
      <c r="P113" s="38" t="s">
        <v>246</v>
      </c>
      <c r="Q113" s="38" t="s">
        <v>1237</v>
      </c>
      <c r="R113" s="38" t="s">
        <v>246</v>
      </c>
      <c r="S113" s="38" t="s">
        <v>1237</v>
      </c>
      <c r="T113" s="38" t="s">
        <v>116</v>
      </c>
      <c r="U113" s="38" t="s">
        <v>246</v>
      </c>
      <c r="V113" s="38" t="s">
        <v>116</v>
      </c>
      <c r="W113" s="38" t="s">
        <v>246</v>
      </c>
      <c r="X113" s="38" t="s">
        <v>1237</v>
      </c>
      <c r="Y113" s="38" t="s">
        <v>246</v>
      </c>
      <c r="Z113" s="38" t="s">
        <v>1237</v>
      </c>
      <c r="AA113" s="38" t="s">
        <v>116</v>
      </c>
      <c r="AB113" s="38" t="s">
        <v>246</v>
      </c>
      <c r="AC113" s="38" t="s">
        <v>246</v>
      </c>
      <c r="AD113" s="47">
        <v>0</v>
      </c>
      <c r="AE113" s="47">
        <v>0</v>
      </c>
      <c r="AF113" s="47">
        <v>0</v>
      </c>
      <c r="AG113" s="47">
        <v>0</v>
      </c>
      <c r="AH113" s="47">
        <v>0</v>
      </c>
      <c r="AI113" s="47">
        <v>0</v>
      </c>
      <c r="AJ113" s="47">
        <v>0</v>
      </c>
      <c r="AK113" s="47">
        <v>63.636363636363633</v>
      </c>
      <c r="AL113" s="47">
        <v>0</v>
      </c>
      <c r="AM113" s="47">
        <v>27.27272727272727</v>
      </c>
      <c r="AN113" s="47">
        <v>63.636363636363633</v>
      </c>
      <c r="AO113" s="62">
        <f t="shared" si="67"/>
        <v>0</v>
      </c>
      <c r="AP113" s="62">
        <f t="shared" si="68"/>
        <v>0</v>
      </c>
      <c r="AQ113" s="62">
        <f t="shared" si="69"/>
        <v>0</v>
      </c>
      <c r="AR113" s="62">
        <f t="shared" si="70"/>
        <v>64</v>
      </c>
      <c r="AS113" s="40">
        <v>0</v>
      </c>
      <c r="AT113" s="40">
        <v>0</v>
      </c>
      <c r="AU113" s="40">
        <v>0</v>
      </c>
      <c r="AV113" s="40">
        <v>0</v>
      </c>
      <c r="AW113" s="40">
        <v>0</v>
      </c>
      <c r="AX113" s="40">
        <v>0</v>
      </c>
      <c r="AY113" s="40">
        <v>0</v>
      </c>
      <c r="AZ113" s="40">
        <v>0</v>
      </c>
      <c r="BA113" s="40">
        <v>0</v>
      </c>
      <c r="BB113" s="40">
        <v>0</v>
      </c>
      <c r="BC113" s="40">
        <v>0</v>
      </c>
      <c r="BD113" s="20">
        <f t="shared" si="71"/>
        <v>0</v>
      </c>
      <c r="BE113" s="40">
        <v>0</v>
      </c>
      <c r="BF113" s="40">
        <v>0</v>
      </c>
      <c r="BG113" s="40">
        <v>0</v>
      </c>
      <c r="BH113" s="40">
        <v>0</v>
      </c>
      <c r="BI113" s="40">
        <v>0</v>
      </c>
      <c r="BJ113" s="40">
        <v>0</v>
      </c>
      <c r="BK113" s="40">
        <v>0</v>
      </c>
      <c r="BL113" s="40">
        <v>0</v>
      </c>
      <c r="BM113" s="40">
        <v>0</v>
      </c>
      <c r="BN113" s="40">
        <v>0</v>
      </c>
      <c r="BO113" s="40">
        <v>0</v>
      </c>
      <c r="BP113" s="20">
        <f t="shared" si="72"/>
        <v>0</v>
      </c>
      <c r="BQ113" s="40">
        <v>0</v>
      </c>
      <c r="BR113" s="40">
        <v>0</v>
      </c>
      <c r="BS113" s="40">
        <v>0</v>
      </c>
      <c r="BT113" s="40">
        <v>0</v>
      </c>
      <c r="BU113" s="40">
        <v>0</v>
      </c>
      <c r="BV113" s="40">
        <v>0</v>
      </c>
      <c r="BW113" s="40">
        <v>0</v>
      </c>
      <c r="BX113" s="40">
        <v>0</v>
      </c>
      <c r="BY113" s="40">
        <v>0</v>
      </c>
      <c r="BZ113" s="40">
        <v>0</v>
      </c>
      <c r="CA113" s="40">
        <v>0</v>
      </c>
      <c r="CB113" s="20">
        <f t="shared" si="73"/>
        <v>0</v>
      </c>
      <c r="CC113" s="40">
        <v>0</v>
      </c>
      <c r="CD113" s="40">
        <v>0</v>
      </c>
      <c r="CE113" s="40">
        <v>0</v>
      </c>
      <c r="CF113" s="40">
        <v>0</v>
      </c>
      <c r="CG113" s="40">
        <v>0</v>
      </c>
      <c r="CH113" s="40">
        <v>0</v>
      </c>
      <c r="CI113" s="40">
        <v>0</v>
      </c>
      <c r="CJ113" s="40">
        <v>0</v>
      </c>
      <c r="CK113" s="40">
        <v>0</v>
      </c>
      <c r="CL113" s="40">
        <v>0</v>
      </c>
      <c r="CM113" s="40">
        <v>0</v>
      </c>
      <c r="CN113" s="20">
        <f t="shared" si="74"/>
        <v>0</v>
      </c>
      <c r="CO113" s="40">
        <v>0</v>
      </c>
      <c r="CP113" s="40">
        <v>0</v>
      </c>
      <c r="CQ113" s="40">
        <v>0</v>
      </c>
      <c r="CR113" s="40">
        <v>0</v>
      </c>
      <c r="CS113" s="40">
        <v>0</v>
      </c>
      <c r="CT113" s="40">
        <v>0</v>
      </c>
      <c r="CU113" s="40">
        <v>0</v>
      </c>
      <c r="CV113" s="40">
        <v>0</v>
      </c>
      <c r="CW113" s="40">
        <v>0</v>
      </c>
      <c r="CX113" s="40">
        <v>0</v>
      </c>
      <c r="CY113" s="40">
        <v>0</v>
      </c>
      <c r="CZ113" s="20">
        <f t="shared" si="75"/>
        <v>0</v>
      </c>
      <c r="DA113" s="40">
        <v>0</v>
      </c>
      <c r="DB113" s="40">
        <v>0</v>
      </c>
      <c r="DC113" s="40">
        <v>0</v>
      </c>
      <c r="DD113" s="40">
        <v>0</v>
      </c>
      <c r="DE113" s="40">
        <v>0</v>
      </c>
      <c r="DF113" s="40">
        <v>0</v>
      </c>
      <c r="DG113" s="40">
        <v>0</v>
      </c>
      <c r="DH113" s="40">
        <v>0</v>
      </c>
      <c r="DI113" s="40">
        <v>0</v>
      </c>
      <c r="DJ113" s="40">
        <v>0</v>
      </c>
      <c r="DK113" s="40">
        <v>0</v>
      </c>
      <c r="DL113" s="20">
        <f t="shared" si="76"/>
        <v>0</v>
      </c>
      <c r="DM113" s="40">
        <v>0</v>
      </c>
      <c r="DN113" s="40">
        <v>0</v>
      </c>
      <c r="DO113" s="40">
        <v>0</v>
      </c>
      <c r="DP113" s="40">
        <v>0</v>
      </c>
      <c r="DQ113" s="40">
        <v>0</v>
      </c>
      <c r="DR113" s="40">
        <v>0</v>
      </c>
      <c r="DS113" s="40">
        <v>0</v>
      </c>
      <c r="DT113" s="40">
        <v>0</v>
      </c>
      <c r="DU113" s="40">
        <v>0</v>
      </c>
      <c r="DV113" s="40">
        <v>0</v>
      </c>
      <c r="DW113" s="40">
        <v>0</v>
      </c>
      <c r="DX113" s="20">
        <f t="shared" si="77"/>
        <v>0</v>
      </c>
      <c r="DY113" s="40">
        <v>0</v>
      </c>
      <c r="DZ113" s="40">
        <v>1</v>
      </c>
      <c r="EA113" s="40">
        <v>0</v>
      </c>
      <c r="EB113" s="40">
        <v>1</v>
      </c>
      <c r="EC113" s="40">
        <v>0</v>
      </c>
      <c r="ED113" s="40">
        <v>1</v>
      </c>
      <c r="EE113" s="40">
        <v>0</v>
      </c>
      <c r="EF113" s="40">
        <v>1</v>
      </c>
      <c r="EG113" s="40">
        <v>1</v>
      </c>
      <c r="EH113" s="40">
        <v>1</v>
      </c>
      <c r="EI113" s="40">
        <v>1</v>
      </c>
      <c r="EJ113" s="20">
        <f t="shared" si="78"/>
        <v>7</v>
      </c>
      <c r="EK113" s="40">
        <v>0</v>
      </c>
      <c r="EL113" s="40">
        <v>0</v>
      </c>
      <c r="EM113" s="40">
        <v>0</v>
      </c>
      <c r="EN113" s="40">
        <v>0</v>
      </c>
      <c r="EO113" s="40">
        <v>0</v>
      </c>
      <c r="EP113" s="40">
        <v>0</v>
      </c>
      <c r="EQ113" s="40">
        <v>0</v>
      </c>
      <c r="ER113" s="40">
        <v>0</v>
      </c>
      <c r="ES113" s="40">
        <v>0</v>
      </c>
      <c r="ET113" s="40">
        <v>0</v>
      </c>
      <c r="EU113" s="40">
        <v>0</v>
      </c>
      <c r="EV113" s="20">
        <f t="shared" si="79"/>
        <v>0</v>
      </c>
      <c r="EW113" s="40">
        <v>1</v>
      </c>
      <c r="EX113" s="40">
        <v>0</v>
      </c>
      <c r="EY113" s="40">
        <v>1</v>
      </c>
      <c r="EZ113" s="40">
        <v>0</v>
      </c>
      <c r="FA113" s="40">
        <v>0</v>
      </c>
      <c r="FB113" s="40">
        <v>0</v>
      </c>
      <c r="FC113" s="40">
        <v>0</v>
      </c>
      <c r="FD113" s="40">
        <v>1</v>
      </c>
      <c r="FE113" s="40">
        <v>0</v>
      </c>
      <c r="FF113" s="40">
        <v>0</v>
      </c>
      <c r="FG113" s="40">
        <v>0</v>
      </c>
      <c r="FH113" s="20">
        <f t="shared" si="80"/>
        <v>3</v>
      </c>
      <c r="FI113" s="40">
        <v>1</v>
      </c>
      <c r="FJ113" s="40">
        <v>0</v>
      </c>
      <c r="FK113" s="40">
        <v>1</v>
      </c>
      <c r="FL113" s="40">
        <v>0</v>
      </c>
      <c r="FM113" s="40">
        <v>1</v>
      </c>
      <c r="FN113" s="40">
        <v>1</v>
      </c>
      <c r="FO113" s="40">
        <v>1</v>
      </c>
      <c r="FP113" s="40">
        <v>0</v>
      </c>
      <c r="FQ113" s="40">
        <v>1</v>
      </c>
      <c r="FR113" s="40">
        <v>0</v>
      </c>
      <c r="FS113" s="40">
        <v>1</v>
      </c>
      <c r="FT113" s="20">
        <f t="shared" si="81"/>
        <v>7</v>
      </c>
      <c r="FU113" s="42" t="s">
        <v>1074</v>
      </c>
      <c r="FV113" s="20">
        <f t="shared" si="82"/>
        <v>0</v>
      </c>
      <c r="FW113" s="20">
        <f t="shared" si="83"/>
        <v>0</v>
      </c>
      <c r="FX113" s="20">
        <f t="shared" si="84"/>
        <v>0</v>
      </c>
      <c r="FY113" s="20">
        <f t="shared" si="85"/>
        <v>0</v>
      </c>
      <c r="FZ113" s="20">
        <f t="shared" si="86"/>
        <v>0</v>
      </c>
      <c r="GA113" s="20">
        <f t="shared" si="87"/>
        <v>0</v>
      </c>
      <c r="GB113" s="20">
        <f t="shared" si="88"/>
        <v>0</v>
      </c>
      <c r="GC113" s="20">
        <f t="shared" si="89"/>
        <v>0</v>
      </c>
      <c r="GD113" s="20">
        <f t="shared" si="90"/>
        <v>0</v>
      </c>
      <c r="GE113" s="20">
        <f t="shared" si="91"/>
        <v>0</v>
      </c>
      <c r="GF113" s="20">
        <f t="shared" si="92"/>
        <v>0</v>
      </c>
      <c r="GG113" s="64">
        <f t="shared" si="93"/>
        <v>0</v>
      </c>
      <c r="GH113" s="20">
        <f t="shared" si="94"/>
        <v>0</v>
      </c>
      <c r="GI113" s="20">
        <f t="shared" si="95"/>
        <v>0</v>
      </c>
      <c r="GJ113" s="20">
        <f t="shared" si="96"/>
        <v>0</v>
      </c>
      <c r="GK113" s="20">
        <f t="shared" si="97"/>
        <v>0</v>
      </c>
      <c r="GL113" s="20">
        <f t="shared" si="98"/>
        <v>0</v>
      </c>
      <c r="GM113" s="20">
        <f t="shared" si="99"/>
        <v>0</v>
      </c>
      <c r="GN113" s="20">
        <f t="shared" si="100"/>
        <v>0</v>
      </c>
      <c r="GO113" s="20">
        <f t="shared" si="101"/>
        <v>0</v>
      </c>
      <c r="GP113" s="20">
        <f t="shared" si="102"/>
        <v>0</v>
      </c>
      <c r="GQ113" s="20">
        <f t="shared" si="103"/>
        <v>0</v>
      </c>
      <c r="GR113" s="20">
        <f t="shared" si="104"/>
        <v>0</v>
      </c>
      <c r="GS113" s="64">
        <f t="shared" si="105"/>
        <v>0</v>
      </c>
      <c r="GT113" s="20">
        <f t="shared" si="106"/>
        <v>0</v>
      </c>
      <c r="GU113" s="20">
        <f t="shared" si="107"/>
        <v>0</v>
      </c>
      <c r="GV113" s="20">
        <f t="shared" si="108"/>
        <v>0</v>
      </c>
      <c r="GW113" s="20">
        <f t="shared" si="109"/>
        <v>0</v>
      </c>
      <c r="GX113" s="20">
        <f t="shared" si="110"/>
        <v>0</v>
      </c>
      <c r="GY113" s="20">
        <f t="shared" si="111"/>
        <v>0</v>
      </c>
      <c r="GZ113" s="20">
        <f t="shared" si="112"/>
        <v>0</v>
      </c>
      <c r="HA113" s="20">
        <f t="shared" si="113"/>
        <v>0</v>
      </c>
      <c r="HB113" s="20">
        <f t="shared" si="114"/>
        <v>0</v>
      </c>
      <c r="HC113" s="20">
        <f t="shared" si="115"/>
        <v>0</v>
      </c>
      <c r="HD113" s="20">
        <f t="shared" si="116"/>
        <v>0</v>
      </c>
      <c r="HE113" s="64">
        <f t="shared" si="117"/>
        <v>0</v>
      </c>
      <c r="HF113" s="20">
        <f t="shared" si="118"/>
        <v>0</v>
      </c>
      <c r="HG113" s="20">
        <f t="shared" si="119"/>
        <v>1</v>
      </c>
      <c r="HH113" s="20">
        <f t="shared" si="120"/>
        <v>0</v>
      </c>
      <c r="HI113" s="20">
        <f t="shared" si="121"/>
        <v>1</v>
      </c>
      <c r="HJ113" s="20">
        <f t="shared" si="122"/>
        <v>0</v>
      </c>
      <c r="HK113" s="20">
        <f t="shared" si="123"/>
        <v>1</v>
      </c>
      <c r="HL113" s="20">
        <f t="shared" si="124"/>
        <v>0</v>
      </c>
      <c r="HM113" s="20">
        <f t="shared" si="125"/>
        <v>1</v>
      </c>
      <c r="HN113" s="20">
        <f t="shared" si="126"/>
        <v>1</v>
      </c>
      <c r="HO113" s="20">
        <f t="shared" si="127"/>
        <v>1</v>
      </c>
      <c r="HP113" s="20">
        <f t="shared" si="128"/>
        <v>1</v>
      </c>
      <c r="HQ113" s="64">
        <f t="shared" si="129"/>
        <v>7</v>
      </c>
    </row>
    <row r="114" spans="1:225" s="40" customFormat="1" x14ac:dyDescent="0.2">
      <c r="A114" s="40" t="s">
        <v>916</v>
      </c>
      <c r="B114" s="38" t="s">
        <v>84</v>
      </c>
      <c r="C114" s="38" t="s">
        <v>875</v>
      </c>
      <c r="D114" s="38" t="s">
        <v>1062</v>
      </c>
      <c r="E114" s="38" t="s">
        <v>1181</v>
      </c>
      <c r="F114" s="38" t="s">
        <v>13</v>
      </c>
      <c r="G114" s="38" t="s">
        <v>1372</v>
      </c>
      <c r="H114" s="38">
        <v>5</v>
      </c>
      <c r="I114" s="38">
        <v>15</v>
      </c>
      <c r="J114" s="39">
        <v>2025</v>
      </c>
      <c r="K114" s="38" t="s">
        <v>246</v>
      </c>
      <c r="L114" s="38" t="s">
        <v>246</v>
      </c>
      <c r="M114" s="38" t="s">
        <v>246</v>
      </c>
      <c r="N114" s="38" t="s">
        <v>246</v>
      </c>
      <c r="O114" s="38" t="s">
        <v>246</v>
      </c>
      <c r="P114" s="38" t="s">
        <v>246</v>
      </c>
      <c r="Q114" s="38" t="s">
        <v>1237</v>
      </c>
      <c r="R114" s="38" t="s">
        <v>246</v>
      </c>
      <c r="S114" s="38" t="s">
        <v>1237</v>
      </c>
      <c r="T114" s="38" t="s">
        <v>116</v>
      </c>
      <c r="U114" s="38" t="s">
        <v>246</v>
      </c>
      <c r="V114" s="38" t="s">
        <v>116</v>
      </c>
      <c r="W114" s="38" t="s">
        <v>246</v>
      </c>
      <c r="X114" s="38" t="s">
        <v>1237</v>
      </c>
      <c r="Y114" s="38" t="s">
        <v>246</v>
      </c>
      <c r="Z114" s="38" t="s">
        <v>1237</v>
      </c>
      <c r="AA114" s="38" t="s">
        <v>116</v>
      </c>
      <c r="AB114" s="38" t="s">
        <v>246</v>
      </c>
      <c r="AC114" s="38" t="s">
        <v>246</v>
      </c>
      <c r="AD114" s="47">
        <v>0</v>
      </c>
      <c r="AE114" s="47">
        <v>0</v>
      </c>
      <c r="AF114" s="47">
        <v>0</v>
      </c>
      <c r="AG114" s="47">
        <v>0</v>
      </c>
      <c r="AH114" s="47">
        <v>0</v>
      </c>
      <c r="AI114" s="47">
        <v>0</v>
      </c>
      <c r="AJ114" s="47">
        <v>36.363636363636367</v>
      </c>
      <c r="AK114" s="47">
        <v>54.54545454545454</v>
      </c>
      <c r="AL114" s="47">
        <v>0</v>
      </c>
      <c r="AM114" s="47">
        <v>18.181818181818183</v>
      </c>
      <c r="AN114" s="47">
        <v>36.363636363636367</v>
      </c>
      <c r="AO114" s="62">
        <f t="shared" si="67"/>
        <v>0</v>
      </c>
      <c r="AP114" s="62">
        <f t="shared" si="68"/>
        <v>0</v>
      </c>
      <c r="AQ114" s="62">
        <f t="shared" si="69"/>
        <v>0</v>
      </c>
      <c r="AR114" s="62">
        <f t="shared" si="70"/>
        <v>91</v>
      </c>
      <c r="AS114" s="40">
        <v>0</v>
      </c>
      <c r="AT114" s="40">
        <v>0</v>
      </c>
      <c r="AU114" s="40">
        <v>0</v>
      </c>
      <c r="AV114" s="40">
        <v>0</v>
      </c>
      <c r="AW114" s="40">
        <v>0</v>
      </c>
      <c r="AX114" s="40">
        <v>0</v>
      </c>
      <c r="AY114" s="40">
        <v>0</v>
      </c>
      <c r="AZ114" s="40">
        <v>0</v>
      </c>
      <c r="BA114" s="40">
        <v>0</v>
      </c>
      <c r="BB114" s="40">
        <v>0</v>
      </c>
      <c r="BC114" s="40">
        <v>0</v>
      </c>
      <c r="BD114" s="20">
        <f t="shared" si="71"/>
        <v>0</v>
      </c>
      <c r="BE114" s="40">
        <v>0</v>
      </c>
      <c r="BF114" s="40">
        <v>0</v>
      </c>
      <c r="BG114" s="40">
        <v>0</v>
      </c>
      <c r="BH114" s="40">
        <v>0</v>
      </c>
      <c r="BI114" s="40">
        <v>0</v>
      </c>
      <c r="BJ114" s="40">
        <v>0</v>
      </c>
      <c r="BK114" s="40">
        <v>0</v>
      </c>
      <c r="BL114" s="40">
        <v>0</v>
      </c>
      <c r="BM114" s="40">
        <v>0</v>
      </c>
      <c r="BN114" s="40">
        <v>0</v>
      </c>
      <c r="BO114" s="40">
        <v>0</v>
      </c>
      <c r="BP114" s="20">
        <f t="shared" si="72"/>
        <v>0</v>
      </c>
      <c r="BQ114" s="40">
        <v>0</v>
      </c>
      <c r="BR114" s="40">
        <v>0</v>
      </c>
      <c r="BS114" s="40">
        <v>0</v>
      </c>
      <c r="BT114" s="40">
        <v>0</v>
      </c>
      <c r="BU114" s="40">
        <v>0</v>
      </c>
      <c r="BV114" s="40">
        <v>0</v>
      </c>
      <c r="BW114" s="40">
        <v>0</v>
      </c>
      <c r="BX114" s="40">
        <v>0</v>
      </c>
      <c r="BY114" s="40">
        <v>0</v>
      </c>
      <c r="BZ114" s="40">
        <v>0</v>
      </c>
      <c r="CA114" s="40">
        <v>0</v>
      </c>
      <c r="CB114" s="20">
        <f t="shared" si="73"/>
        <v>0</v>
      </c>
      <c r="CC114" s="40">
        <v>0</v>
      </c>
      <c r="CD114" s="40">
        <v>0</v>
      </c>
      <c r="CE114" s="40">
        <v>0</v>
      </c>
      <c r="CF114" s="40">
        <v>0</v>
      </c>
      <c r="CG114" s="40">
        <v>0</v>
      </c>
      <c r="CH114" s="40">
        <v>0</v>
      </c>
      <c r="CI114" s="40">
        <v>0</v>
      </c>
      <c r="CJ114" s="40">
        <v>0</v>
      </c>
      <c r="CK114" s="40">
        <v>0</v>
      </c>
      <c r="CL114" s="40">
        <v>0</v>
      </c>
      <c r="CM114" s="40">
        <v>0</v>
      </c>
      <c r="CN114" s="20">
        <f t="shared" si="74"/>
        <v>0</v>
      </c>
      <c r="CO114" s="40">
        <v>0</v>
      </c>
      <c r="CP114" s="40">
        <v>0</v>
      </c>
      <c r="CQ114" s="40">
        <v>0</v>
      </c>
      <c r="CR114" s="40">
        <v>0</v>
      </c>
      <c r="CS114" s="40">
        <v>0</v>
      </c>
      <c r="CT114" s="40">
        <v>0</v>
      </c>
      <c r="CU114" s="40">
        <v>0</v>
      </c>
      <c r="CV114" s="40">
        <v>0</v>
      </c>
      <c r="CW114" s="40">
        <v>0</v>
      </c>
      <c r="CX114" s="40">
        <v>0</v>
      </c>
      <c r="CY114" s="40">
        <v>0</v>
      </c>
      <c r="CZ114" s="20">
        <f t="shared" si="75"/>
        <v>0</v>
      </c>
      <c r="DA114" s="40">
        <v>0</v>
      </c>
      <c r="DB114" s="40">
        <v>0</v>
      </c>
      <c r="DC114" s="40">
        <v>0</v>
      </c>
      <c r="DD114" s="40">
        <v>0</v>
      </c>
      <c r="DE114" s="40">
        <v>0</v>
      </c>
      <c r="DF114" s="40">
        <v>0</v>
      </c>
      <c r="DG114" s="40">
        <v>0</v>
      </c>
      <c r="DH114" s="40">
        <v>0</v>
      </c>
      <c r="DI114" s="40">
        <v>0</v>
      </c>
      <c r="DJ114" s="40">
        <v>0</v>
      </c>
      <c r="DK114" s="40">
        <v>0</v>
      </c>
      <c r="DL114" s="20">
        <f t="shared" si="76"/>
        <v>0</v>
      </c>
      <c r="DM114" s="40">
        <v>1</v>
      </c>
      <c r="DN114" s="40">
        <v>1</v>
      </c>
      <c r="DO114" s="40">
        <v>1</v>
      </c>
      <c r="DP114" s="40">
        <v>0</v>
      </c>
      <c r="DQ114" s="40">
        <v>0</v>
      </c>
      <c r="DR114" s="40">
        <v>1</v>
      </c>
      <c r="DS114" s="40">
        <v>0</v>
      </c>
      <c r="DT114" s="40">
        <v>0</v>
      </c>
      <c r="DU114" s="40">
        <v>0</v>
      </c>
      <c r="DV114" s="40">
        <v>0</v>
      </c>
      <c r="DW114" s="40">
        <v>0</v>
      </c>
      <c r="DX114" s="20">
        <f t="shared" si="77"/>
        <v>4</v>
      </c>
      <c r="DY114" s="40">
        <v>0</v>
      </c>
      <c r="DZ114" s="40">
        <v>0</v>
      </c>
      <c r="EA114" s="40">
        <v>0</v>
      </c>
      <c r="EB114" s="40">
        <v>1</v>
      </c>
      <c r="EC114" s="40">
        <v>1</v>
      </c>
      <c r="ED114" s="40">
        <v>0</v>
      </c>
      <c r="EE114" s="40">
        <v>1</v>
      </c>
      <c r="EF114" s="40">
        <v>0</v>
      </c>
      <c r="EG114" s="40">
        <v>1</v>
      </c>
      <c r="EH114" s="40">
        <v>1</v>
      </c>
      <c r="EI114" s="40">
        <v>1</v>
      </c>
      <c r="EJ114" s="20">
        <f t="shared" si="78"/>
        <v>6</v>
      </c>
      <c r="EK114" s="40">
        <v>0</v>
      </c>
      <c r="EL114" s="40">
        <v>0</v>
      </c>
      <c r="EM114" s="40">
        <v>0</v>
      </c>
      <c r="EN114" s="40">
        <v>0</v>
      </c>
      <c r="EO114" s="40">
        <v>0</v>
      </c>
      <c r="EP114" s="40">
        <v>0</v>
      </c>
      <c r="EQ114" s="40">
        <v>0</v>
      </c>
      <c r="ER114" s="40">
        <v>0</v>
      </c>
      <c r="ES114" s="40">
        <v>0</v>
      </c>
      <c r="ET114" s="40">
        <v>0</v>
      </c>
      <c r="EU114" s="40">
        <v>0</v>
      </c>
      <c r="EV114" s="20">
        <f t="shared" si="79"/>
        <v>0</v>
      </c>
      <c r="EW114" s="40">
        <v>0</v>
      </c>
      <c r="EX114" s="40">
        <v>0</v>
      </c>
      <c r="EY114" s="40">
        <v>0</v>
      </c>
      <c r="EZ114" s="40">
        <v>0</v>
      </c>
      <c r="FA114" s="40">
        <v>0</v>
      </c>
      <c r="FB114" s="40">
        <v>0</v>
      </c>
      <c r="FC114" s="40">
        <v>1</v>
      </c>
      <c r="FD114" s="40">
        <v>0</v>
      </c>
      <c r="FE114" s="40">
        <v>1</v>
      </c>
      <c r="FF114" s="40">
        <v>0</v>
      </c>
      <c r="FG114" s="40">
        <v>0</v>
      </c>
      <c r="FH114" s="20">
        <f t="shared" si="80"/>
        <v>2</v>
      </c>
      <c r="FI114" s="40">
        <v>0</v>
      </c>
      <c r="FJ114" s="40">
        <v>0</v>
      </c>
      <c r="FK114" s="40">
        <v>1</v>
      </c>
      <c r="FL114" s="40">
        <v>1</v>
      </c>
      <c r="FM114" s="40">
        <v>1</v>
      </c>
      <c r="FN114" s="40">
        <v>0</v>
      </c>
      <c r="FO114" s="40">
        <v>0</v>
      </c>
      <c r="FP114" s="40">
        <v>1</v>
      </c>
      <c r="FQ114" s="40">
        <v>0</v>
      </c>
      <c r="FR114" s="40">
        <v>0</v>
      </c>
      <c r="FS114" s="40">
        <v>0</v>
      </c>
      <c r="FT114" s="20">
        <f t="shared" si="81"/>
        <v>4</v>
      </c>
      <c r="FU114" s="40" t="s">
        <v>1074</v>
      </c>
      <c r="FV114" s="20">
        <f t="shared" si="82"/>
        <v>0</v>
      </c>
      <c r="FW114" s="20">
        <f t="shared" si="83"/>
        <v>0</v>
      </c>
      <c r="FX114" s="20">
        <f t="shared" si="84"/>
        <v>0</v>
      </c>
      <c r="FY114" s="20">
        <f t="shared" si="85"/>
        <v>0</v>
      </c>
      <c r="FZ114" s="20">
        <f t="shared" si="86"/>
        <v>0</v>
      </c>
      <c r="GA114" s="20">
        <f t="shared" si="87"/>
        <v>0</v>
      </c>
      <c r="GB114" s="20">
        <f t="shared" si="88"/>
        <v>0</v>
      </c>
      <c r="GC114" s="20">
        <f t="shared" si="89"/>
        <v>0</v>
      </c>
      <c r="GD114" s="20">
        <f t="shared" si="90"/>
        <v>0</v>
      </c>
      <c r="GE114" s="20">
        <f t="shared" si="91"/>
        <v>0</v>
      </c>
      <c r="GF114" s="20">
        <f t="shared" si="92"/>
        <v>0</v>
      </c>
      <c r="GG114" s="64">
        <f t="shared" si="93"/>
        <v>0</v>
      </c>
      <c r="GH114" s="20">
        <f t="shared" si="94"/>
        <v>0</v>
      </c>
      <c r="GI114" s="20">
        <f t="shared" si="95"/>
        <v>0</v>
      </c>
      <c r="GJ114" s="20">
        <f t="shared" si="96"/>
        <v>0</v>
      </c>
      <c r="GK114" s="20">
        <f t="shared" si="97"/>
        <v>0</v>
      </c>
      <c r="GL114" s="20">
        <f t="shared" si="98"/>
        <v>0</v>
      </c>
      <c r="GM114" s="20">
        <f t="shared" si="99"/>
        <v>0</v>
      </c>
      <c r="GN114" s="20">
        <f t="shared" si="100"/>
        <v>0</v>
      </c>
      <c r="GO114" s="20">
        <f t="shared" si="101"/>
        <v>0</v>
      </c>
      <c r="GP114" s="20">
        <f t="shared" si="102"/>
        <v>0</v>
      </c>
      <c r="GQ114" s="20">
        <f t="shared" si="103"/>
        <v>0</v>
      </c>
      <c r="GR114" s="20">
        <f t="shared" si="104"/>
        <v>0</v>
      </c>
      <c r="GS114" s="64">
        <f t="shared" si="105"/>
        <v>0</v>
      </c>
      <c r="GT114" s="20">
        <f t="shared" si="106"/>
        <v>0</v>
      </c>
      <c r="GU114" s="20">
        <f t="shared" si="107"/>
        <v>0</v>
      </c>
      <c r="GV114" s="20">
        <f t="shared" si="108"/>
        <v>0</v>
      </c>
      <c r="GW114" s="20">
        <f t="shared" si="109"/>
        <v>0</v>
      </c>
      <c r="GX114" s="20">
        <f t="shared" si="110"/>
        <v>0</v>
      </c>
      <c r="GY114" s="20">
        <f t="shared" si="111"/>
        <v>0</v>
      </c>
      <c r="GZ114" s="20">
        <f t="shared" si="112"/>
        <v>0</v>
      </c>
      <c r="HA114" s="20">
        <f t="shared" si="113"/>
        <v>0</v>
      </c>
      <c r="HB114" s="20">
        <f t="shared" si="114"/>
        <v>0</v>
      </c>
      <c r="HC114" s="20">
        <f t="shared" si="115"/>
        <v>0</v>
      </c>
      <c r="HD114" s="20">
        <f t="shared" si="116"/>
        <v>0</v>
      </c>
      <c r="HE114" s="64">
        <f t="shared" si="117"/>
        <v>0</v>
      </c>
      <c r="HF114" s="20">
        <f t="shared" si="118"/>
        <v>1</v>
      </c>
      <c r="HG114" s="20">
        <f t="shared" si="119"/>
        <v>1</v>
      </c>
      <c r="HH114" s="20">
        <f t="shared" si="120"/>
        <v>1</v>
      </c>
      <c r="HI114" s="20">
        <f t="shared" si="121"/>
        <v>1</v>
      </c>
      <c r="HJ114" s="20">
        <f t="shared" si="122"/>
        <v>1</v>
      </c>
      <c r="HK114" s="20">
        <f t="shared" si="123"/>
        <v>1</v>
      </c>
      <c r="HL114" s="20">
        <f t="shared" si="124"/>
        <v>1</v>
      </c>
      <c r="HM114" s="20">
        <f t="shared" si="125"/>
        <v>0</v>
      </c>
      <c r="HN114" s="20">
        <f t="shared" si="126"/>
        <v>1</v>
      </c>
      <c r="HO114" s="20">
        <f t="shared" si="127"/>
        <v>1</v>
      </c>
      <c r="HP114" s="20">
        <f t="shared" si="128"/>
        <v>1</v>
      </c>
      <c r="HQ114" s="64">
        <f t="shared" si="129"/>
        <v>10</v>
      </c>
    </row>
    <row r="115" spans="1:225" x14ac:dyDescent="0.2">
      <c r="A115" s="40" t="s">
        <v>916</v>
      </c>
      <c r="B115" s="38" t="s">
        <v>88</v>
      </c>
      <c r="C115" s="38" t="s">
        <v>876</v>
      </c>
      <c r="D115" s="38" t="s">
        <v>1062</v>
      </c>
      <c r="E115" s="38" t="s">
        <v>1181</v>
      </c>
      <c r="F115" s="38" t="s">
        <v>13</v>
      </c>
      <c r="G115" s="38" t="s">
        <v>1372</v>
      </c>
      <c r="H115" s="38">
        <v>5</v>
      </c>
      <c r="I115" s="38">
        <v>15</v>
      </c>
      <c r="J115" s="39">
        <v>2025</v>
      </c>
      <c r="K115" s="38" t="s">
        <v>116</v>
      </c>
      <c r="L115" s="38" t="s">
        <v>246</v>
      </c>
      <c r="M115" s="38" t="s">
        <v>246</v>
      </c>
      <c r="N115" s="38" t="s">
        <v>246</v>
      </c>
      <c r="O115" s="38" t="s">
        <v>116</v>
      </c>
      <c r="P115" s="38" t="s">
        <v>246</v>
      </c>
      <c r="Q115" s="38" t="s">
        <v>1237</v>
      </c>
      <c r="R115" s="38" t="s">
        <v>246</v>
      </c>
      <c r="S115" s="38" t="s">
        <v>1237</v>
      </c>
      <c r="T115" s="38" t="s">
        <v>116</v>
      </c>
      <c r="U115" s="38" t="s">
        <v>246</v>
      </c>
      <c r="V115" s="38" t="s">
        <v>116</v>
      </c>
      <c r="W115" s="38" t="s">
        <v>246</v>
      </c>
      <c r="X115" s="38" t="s">
        <v>1237</v>
      </c>
      <c r="Y115" s="38" t="s">
        <v>246</v>
      </c>
      <c r="Z115" s="38" t="s">
        <v>1237</v>
      </c>
      <c r="AA115" s="38" t="s">
        <v>116</v>
      </c>
      <c r="AB115" s="38" t="s">
        <v>246</v>
      </c>
      <c r="AC115" s="38" t="s">
        <v>246</v>
      </c>
      <c r="AD115" s="47">
        <v>0</v>
      </c>
      <c r="AE115" s="47">
        <v>0</v>
      </c>
      <c r="AF115" s="47">
        <v>0</v>
      </c>
      <c r="AG115" s="47">
        <v>0</v>
      </c>
      <c r="AH115" s="47">
        <v>0</v>
      </c>
      <c r="AI115" s="47">
        <v>0</v>
      </c>
      <c r="AJ115" s="47">
        <v>0</v>
      </c>
      <c r="AK115" s="47">
        <v>36.363636363636367</v>
      </c>
      <c r="AL115" s="47">
        <v>0</v>
      </c>
      <c r="AM115" s="47">
        <v>72.727272727272734</v>
      </c>
      <c r="AN115" s="47">
        <v>27.27272727272727</v>
      </c>
      <c r="AO115" s="62">
        <f t="shared" si="67"/>
        <v>0</v>
      </c>
      <c r="AP115" s="62">
        <f t="shared" si="68"/>
        <v>0</v>
      </c>
      <c r="AQ115" s="62">
        <f t="shared" si="69"/>
        <v>0</v>
      </c>
      <c r="AR115" s="62">
        <f t="shared" si="70"/>
        <v>36</v>
      </c>
      <c r="AS115" s="40">
        <v>0</v>
      </c>
      <c r="AT115" s="40">
        <v>0</v>
      </c>
      <c r="AU115" s="40">
        <v>0</v>
      </c>
      <c r="AV115" s="40">
        <v>0</v>
      </c>
      <c r="AW115" s="40">
        <v>0</v>
      </c>
      <c r="AX115" s="40">
        <v>0</v>
      </c>
      <c r="AY115" s="40">
        <v>0</v>
      </c>
      <c r="AZ115" s="40">
        <v>0</v>
      </c>
      <c r="BA115" s="40">
        <v>0</v>
      </c>
      <c r="BB115" s="40">
        <v>0</v>
      </c>
      <c r="BC115" s="40">
        <v>0</v>
      </c>
      <c r="BD115" s="20">
        <f t="shared" si="71"/>
        <v>0</v>
      </c>
      <c r="BE115" s="40">
        <v>0</v>
      </c>
      <c r="BF115" s="40">
        <v>0</v>
      </c>
      <c r="BG115" s="40">
        <v>0</v>
      </c>
      <c r="BH115" s="40">
        <v>0</v>
      </c>
      <c r="BI115" s="40">
        <v>0</v>
      </c>
      <c r="BJ115" s="40">
        <v>0</v>
      </c>
      <c r="BK115" s="40">
        <v>0</v>
      </c>
      <c r="BL115" s="40">
        <v>0</v>
      </c>
      <c r="BM115" s="40">
        <v>0</v>
      </c>
      <c r="BN115" s="40">
        <v>0</v>
      </c>
      <c r="BO115" s="40">
        <v>0</v>
      </c>
      <c r="BP115" s="20">
        <f t="shared" si="72"/>
        <v>0</v>
      </c>
      <c r="BQ115" s="40">
        <v>0</v>
      </c>
      <c r="BR115" s="40">
        <v>0</v>
      </c>
      <c r="BS115" s="40">
        <v>0</v>
      </c>
      <c r="BT115" s="40">
        <v>0</v>
      </c>
      <c r="BU115" s="40">
        <v>0</v>
      </c>
      <c r="BV115" s="40">
        <v>0</v>
      </c>
      <c r="BW115" s="40">
        <v>0</v>
      </c>
      <c r="BX115" s="40">
        <v>0</v>
      </c>
      <c r="BY115" s="40">
        <v>0</v>
      </c>
      <c r="BZ115" s="40">
        <v>0</v>
      </c>
      <c r="CA115" s="40">
        <v>0</v>
      </c>
      <c r="CB115" s="20">
        <f t="shared" si="73"/>
        <v>0</v>
      </c>
      <c r="CC115" s="40">
        <v>0</v>
      </c>
      <c r="CD115" s="40">
        <v>0</v>
      </c>
      <c r="CE115" s="40">
        <v>0</v>
      </c>
      <c r="CF115" s="40">
        <v>0</v>
      </c>
      <c r="CG115" s="40">
        <v>0</v>
      </c>
      <c r="CH115" s="40">
        <v>0</v>
      </c>
      <c r="CI115" s="40">
        <v>0</v>
      </c>
      <c r="CJ115" s="40">
        <v>0</v>
      </c>
      <c r="CK115" s="40">
        <v>0</v>
      </c>
      <c r="CL115" s="40">
        <v>0</v>
      </c>
      <c r="CM115" s="40">
        <v>0</v>
      </c>
      <c r="CN115" s="20">
        <f t="shared" si="74"/>
        <v>0</v>
      </c>
      <c r="CO115" s="40">
        <v>0</v>
      </c>
      <c r="CP115" s="40">
        <v>0</v>
      </c>
      <c r="CQ115" s="40">
        <v>0</v>
      </c>
      <c r="CR115" s="40">
        <v>0</v>
      </c>
      <c r="CS115" s="40">
        <v>0</v>
      </c>
      <c r="CT115" s="40">
        <v>0</v>
      </c>
      <c r="CU115" s="40">
        <v>0</v>
      </c>
      <c r="CV115" s="40">
        <v>0</v>
      </c>
      <c r="CW115" s="40">
        <v>0</v>
      </c>
      <c r="CX115" s="40">
        <v>0</v>
      </c>
      <c r="CY115" s="40">
        <v>0</v>
      </c>
      <c r="CZ115" s="20">
        <f t="shared" si="75"/>
        <v>0</v>
      </c>
      <c r="DA115" s="40">
        <v>0</v>
      </c>
      <c r="DB115" s="40">
        <v>0</v>
      </c>
      <c r="DC115" s="40">
        <v>0</v>
      </c>
      <c r="DD115" s="40">
        <v>0</v>
      </c>
      <c r="DE115" s="40">
        <v>0</v>
      </c>
      <c r="DF115" s="40">
        <v>0</v>
      </c>
      <c r="DG115" s="40">
        <v>0</v>
      </c>
      <c r="DH115" s="40">
        <v>0</v>
      </c>
      <c r="DI115" s="40">
        <v>0</v>
      </c>
      <c r="DJ115" s="40">
        <v>0</v>
      </c>
      <c r="DK115" s="40">
        <v>0</v>
      </c>
      <c r="DL115" s="20">
        <f t="shared" si="76"/>
        <v>0</v>
      </c>
      <c r="DM115" s="40">
        <v>0</v>
      </c>
      <c r="DN115" s="40">
        <v>0</v>
      </c>
      <c r="DO115" s="40">
        <v>0</v>
      </c>
      <c r="DP115" s="40">
        <v>0</v>
      </c>
      <c r="DQ115" s="40">
        <v>0</v>
      </c>
      <c r="DR115" s="40">
        <v>0</v>
      </c>
      <c r="DS115" s="40">
        <v>0</v>
      </c>
      <c r="DT115" s="40">
        <v>0</v>
      </c>
      <c r="DU115" s="40">
        <v>0</v>
      </c>
      <c r="DV115" s="40">
        <v>0</v>
      </c>
      <c r="DW115" s="40">
        <v>0</v>
      </c>
      <c r="DX115" s="20">
        <f t="shared" si="77"/>
        <v>0</v>
      </c>
      <c r="DY115" s="40">
        <v>0</v>
      </c>
      <c r="DZ115" s="40">
        <v>1</v>
      </c>
      <c r="EA115" s="40">
        <v>0</v>
      </c>
      <c r="EB115" s="40">
        <v>0</v>
      </c>
      <c r="EC115" s="40">
        <v>0</v>
      </c>
      <c r="ED115" s="40">
        <v>1</v>
      </c>
      <c r="EE115" s="40">
        <v>0</v>
      </c>
      <c r="EF115" s="40">
        <v>0</v>
      </c>
      <c r="EG115" s="40">
        <v>0</v>
      </c>
      <c r="EH115" s="40">
        <v>1</v>
      </c>
      <c r="EI115" s="40">
        <v>1</v>
      </c>
      <c r="EJ115" s="20">
        <f t="shared" si="78"/>
        <v>4</v>
      </c>
      <c r="EK115" s="40">
        <v>0</v>
      </c>
      <c r="EL115" s="40">
        <v>0</v>
      </c>
      <c r="EM115" s="40">
        <v>0</v>
      </c>
      <c r="EN115" s="40">
        <v>0</v>
      </c>
      <c r="EO115" s="40">
        <v>0</v>
      </c>
      <c r="EP115" s="40">
        <v>0</v>
      </c>
      <c r="EQ115" s="40">
        <v>0</v>
      </c>
      <c r="ER115" s="40">
        <v>0</v>
      </c>
      <c r="ES115" s="40">
        <v>0</v>
      </c>
      <c r="ET115" s="40">
        <v>0</v>
      </c>
      <c r="EU115" s="40">
        <v>0</v>
      </c>
      <c r="EV115" s="20">
        <f t="shared" si="79"/>
        <v>0</v>
      </c>
      <c r="EW115" s="40">
        <v>0</v>
      </c>
      <c r="EX115" s="40">
        <v>0</v>
      </c>
      <c r="EY115" s="40">
        <v>1</v>
      </c>
      <c r="EZ115" s="40">
        <v>1</v>
      </c>
      <c r="FA115" s="40">
        <v>1</v>
      </c>
      <c r="FB115" s="40">
        <v>0</v>
      </c>
      <c r="FC115" s="40">
        <v>1</v>
      </c>
      <c r="FD115" s="40">
        <v>1</v>
      </c>
      <c r="FE115" s="40">
        <v>1</v>
      </c>
      <c r="FF115" s="40">
        <v>1</v>
      </c>
      <c r="FG115" s="40">
        <v>1</v>
      </c>
      <c r="FH115" s="20">
        <f t="shared" si="80"/>
        <v>8</v>
      </c>
      <c r="FI115" s="40">
        <v>1</v>
      </c>
      <c r="FJ115" s="40">
        <v>1</v>
      </c>
      <c r="FK115" s="40">
        <v>0</v>
      </c>
      <c r="FL115" s="40">
        <v>0</v>
      </c>
      <c r="FM115" s="40">
        <v>0</v>
      </c>
      <c r="FN115" s="40">
        <v>0</v>
      </c>
      <c r="FO115" s="40">
        <v>1</v>
      </c>
      <c r="FP115" s="40">
        <v>0</v>
      </c>
      <c r="FQ115" s="40">
        <v>0</v>
      </c>
      <c r="FR115" s="40">
        <v>0</v>
      </c>
      <c r="FS115" s="40">
        <v>0</v>
      </c>
      <c r="FT115" s="20">
        <f t="shared" si="81"/>
        <v>3</v>
      </c>
      <c r="FU115" s="42" t="s">
        <v>1074</v>
      </c>
      <c r="FV115" s="20">
        <f t="shared" si="82"/>
        <v>0</v>
      </c>
      <c r="FW115" s="20">
        <f t="shared" si="83"/>
        <v>0</v>
      </c>
      <c r="FX115" s="20">
        <f t="shared" si="84"/>
        <v>0</v>
      </c>
      <c r="FY115" s="20">
        <f t="shared" si="85"/>
        <v>0</v>
      </c>
      <c r="FZ115" s="20">
        <f t="shared" si="86"/>
        <v>0</v>
      </c>
      <c r="GA115" s="20">
        <f t="shared" si="87"/>
        <v>0</v>
      </c>
      <c r="GB115" s="20">
        <f t="shared" si="88"/>
        <v>0</v>
      </c>
      <c r="GC115" s="20">
        <f t="shared" si="89"/>
        <v>0</v>
      </c>
      <c r="GD115" s="20">
        <f t="shared" si="90"/>
        <v>0</v>
      </c>
      <c r="GE115" s="20">
        <f t="shared" si="91"/>
        <v>0</v>
      </c>
      <c r="GF115" s="20">
        <f t="shared" si="92"/>
        <v>0</v>
      </c>
      <c r="GG115" s="64">
        <f t="shared" si="93"/>
        <v>0</v>
      </c>
      <c r="GH115" s="20">
        <f t="shared" si="94"/>
        <v>0</v>
      </c>
      <c r="GI115" s="20">
        <f t="shared" si="95"/>
        <v>0</v>
      </c>
      <c r="GJ115" s="20">
        <f t="shared" si="96"/>
        <v>0</v>
      </c>
      <c r="GK115" s="20">
        <f t="shared" si="97"/>
        <v>0</v>
      </c>
      <c r="GL115" s="20">
        <f t="shared" si="98"/>
        <v>0</v>
      </c>
      <c r="GM115" s="20">
        <f t="shared" si="99"/>
        <v>0</v>
      </c>
      <c r="GN115" s="20">
        <f t="shared" si="100"/>
        <v>0</v>
      </c>
      <c r="GO115" s="20">
        <f t="shared" si="101"/>
        <v>0</v>
      </c>
      <c r="GP115" s="20">
        <f t="shared" si="102"/>
        <v>0</v>
      </c>
      <c r="GQ115" s="20">
        <f t="shared" si="103"/>
        <v>0</v>
      </c>
      <c r="GR115" s="20">
        <f t="shared" si="104"/>
        <v>0</v>
      </c>
      <c r="GS115" s="64">
        <f t="shared" si="105"/>
        <v>0</v>
      </c>
      <c r="GT115" s="20">
        <f t="shared" si="106"/>
        <v>0</v>
      </c>
      <c r="GU115" s="20">
        <f t="shared" si="107"/>
        <v>0</v>
      </c>
      <c r="GV115" s="20">
        <f t="shared" si="108"/>
        <v>0</v>
      </c>
      <c r="GW115" s="20">
        <f t="shared" si="109"/>
        <v>0</v>
      </c>
      <c r="GX115" s="20">
        <f t="shared" si="110"/>
        <v>0</v>
      </c>
      <c r="GY115" s="20">
        <f t="shared" si="111"/>
        <v>0</v>
      </c>
      <c r="GZ115" s="20">
        <f t="shared" si="112"/>
        <v>0</v>
      </c>
      <c r="HA115" s="20">
        <f t="shared" si="113"/>
        <v>0</v>
      </c>
      <c r="HB115" s="20">
        <f t="shared" si="114"/>
        <v>0</v>
      </c>
      <c r="HC115" s="20">
        <f t="shared" si="115"/>
        <v>0</v>
      </c>
      <c r="HD115" s="20">
        <f t="shared" si="116"/>
        <v>0</v>
      </c>
      <c r="HE115" s="64">
        <f t="shared" si="117"/>
        <v>0</v>
      </c>
      <c r="HF115" s="20">
        <f t="shared" si="118"/>
        <v>0</v>
      </c>
      <c r="HG115" s="20">
        <f t="shared" si="119"/>
        <v>1</v>
      </c>
      <c r="HH115" s="20">
        <f t="shared" si="120"/>
        <v>0</v>
      </c>
      <c r="HI115" s="20">
        <f t="shared" si="121"/>
        <v>0</v>
      </c>
      <c r="HJ115" s="20">
        <f t="shared" si="122"/>
        <v>0</v>
      </c>
      <c r="HK115" s="20">
        <f t="shared" si="123"/>
        <v>1</v>
      </c>
      <c r="HL115" s="20">
        <f t="shared" si="124"/>
        <v>0</v>
      </c>
      <c r="HM115" s="20">
        <f t="shared" si="125"/>
        <v>0</v>
      </c>
      <c r="HN115" s="20">
        <f t="shared" si="126"/>
        <v>0</v>
      </c>
      <c r="HO115" s="20">
        <f t="shared" si="127"/>
        <v>1</v>
      </c>
      <c r="HP115" s="20">
        <f t="shared" si="128"/>
        <v>1</v>
      </c>
      <c r="HQ115" s="64">
        <f t="shared" si="129"/>
        <v>4</v>
      </c>
    </row>
    <row r="116" spans="1:225" x14ac:dyDescent="0.2">
      <c r="A116" s="40" t="s">
        <v>916</v>
      </c>
      <c r="B116" s="38" t="s">
        <v>81</v>
      </c>
      <c r="C116" s="38" t="s">
        <v>877</v>
      </c>
      <c r="D116" s="38" t="s">
        <v>87</v>
      </c>
      <c r="E116" s="38" t="s">
        <v>1181</v>
      </c>
      <c r="F116" s="38" t="s">
        <v>35</v>
      </c>
      <c r="G116" s="38" t="s">
        <v>1377</v>
      </c>
      <c r="H116" s="38">
        <v>5</v>
      </c>
      <c r="I116" s="38">
        <v>16</v>
      </c>
      <c r="J116" s="39">
        <v>2025</v>
      </c>
      <c r="K116" s="38" t="s">
        <v>116</v>
      </c>
      <c r="L116" s="38" t="s">
        <v>246</v>
      </c>
      <c r="M116" s="38" t="s">
        <v>246</v>
      </c>
      <c r="N116" s="38" t="s">
        <v>246</v>
      </c>
      <c r="O116" s="38" t="s">
        <v>246</v>
      </c>
      <c r="P116" s="38" t="s">
        <v>246</v>
      </c>
      <c r="Q116" s="38" t="s">
        <v>1237</v>
      </c>
      <c r="R116" s="38" t="s">
        <v>116</v>
      </c>
      <c r="S116" s="38" t="s">
        <v>2093</v>
      </c>
      <c r="T116" s="38" t="s">
        <v>246</v>
      </c>
      <c r="U116" s="38" t="s">
        <v>246</v>
      </c>
      <c r="V116" s="38" t="s">
        <v>116</v>
      </c>
      <c r="W116" s="38" t="s">
        <v>246</v>
      </c>
      <c r="X116" s="38" t="s">
        <v>1237</v>
      </c>
      <c r="Y116" s="38" t="s">
        <v>116</v>
      </c>
      <c r="Z116" s="38" t="s">
        <v>2093</v>
      </c>
      <c r="AA116" s="38" t="s">
        <v>246</v>
      </c>
      <c r="AB116" s="38" t="s">
        <v>246</v>
      </c>
      <c r="AC116" s="38" t="s">
        <v>246</v>
      </c>
      <c r="AD116" s="47">
        <v>0</v>
      </c>
      <c r="AE116" s="47">
        <v>0</v>
      </c>
      <c r="AF116" s="47">
        <v>0</v>
      </c>
      <c r="AG116" s="47">
        <v>0</v>
      </c>
      <c r="AH116" s="47">
        <v>0</v>
      </c>
      <c r="AI116" s="47">
        <v>0</v>
      </c>
      <c r="AJ116" s="47">
        <v>100</v>
      </c>
      <c r="AK116" s="47">
        <v>0</v>
      </c>
      <c r="AL116" s="47">
        <v>0</v>
      </c>
      <c r="AM116" s="47">
        <v>9.0909090909090917</v>
      </c>
      <c r="AN116" s="47">
        <v>18.181818181818183</v>
      </c>
      <c r="AO116" s="62">
        <f t="shared" si="67"/>
        <v>0</v>
      </c>
      <c r="AP116" s="62">
        <f t="shared" si="68"/>
        <v>0</v>
      </c>
      <c r="AQ116" s="62">
        <f t="shared" si="69"/>
        <v>0</v>
      </c>
      <c r="AR116" s="62">
        <f t="shared" si="70"/>
        <v>100</v>
      </c>
      <c r="AS116" s="40">
        <v>0</v>
      </c>
      <c r="AT116" s="40">
        <v>0</v>
      </c>
      <c r="AU116" s="40">
        <v>0</v>
      </c>
      <c r="AV116" s="40">
        <v>0</v>
      </c>
      <c r="AW116" s="40">
        <v>0</v>
      </c>
      <c r="AX116" s="40">
        <v>0</v>
      </c>
      <c r="AY116" s="40">
        <v>0</v>
      </c>
      <c r="AZ116" s="40">
        <v>0</v>
      </c>
      <c r="BA116" s="40">
        <v>0</v>
      </c>
      <c r="BB116" s="40">
        <v>0</v>
      </c>
      <c r="BC116" s="40">
        <v>0</v>
      </c>
      <c r="BD116" s="20">
        <f t="shared" si="71"/>
        <v>0</v>
      </c>
      <c r="BE116" s="40">
        <v>0</v>
      </c>
      <c r="BF116" s="40">
        <v>0</v>
      </c>
      <c r="BG116" s="40">
        <v>0</v>
      </c>
      <c r="BH116" s="40">
        <v>0</v>
      </c>
      <c r="BI116" s="40">
        <v>0</v>
      </c>
      <c r="BJ116" s="40">
        <v>0</v>
      </c>
      <c r="BK116" s="40">
        <v>0</v>
      </c>
      <c r="BL116" s="40">
        <v>0</v>
      </c>
      <c r="BM116" s="40">
        <v>0</v>
      </c>
      <c r="BN116" s="40">
        <v>0</v>
      </c>
      <c r="BO116" s="40">
        <v>0</v>
      </c>
      <c r="BP116" s="20">
        <f t="shared" si="72"/>
        <v>0</v>
      </c>
      <c r="BQ116" s="40">
        <v>0</v>
      </c>
      <c r="BR116" s="40">
        <v>0</v>
      </c>
      <c r="BS116" s="40">
        <v>0</v>
      </c>
      <c r="BT116" s="40">
        <v>0</v>
      </c>
      <c r="BU116" s="40">
        <v>0</v>
      </c>
      <c r="BV116" s="40">
        <v>0</v>
      </c>
      <c r="BW116" s="40">
        <v>0</v>
      </c>
      <c r="BX116" s="40">
        <v>0</v>
      </c>
      <c r="BY116" s="40">
        <v>0</v>
      </c>
      <c r="BZ116" s="40">
        <v>0</v>
      </c>
      <c r="CA116" s="40">
        <v>0</v>
      </c>
      <c r="CB116" s="20">
        <f t="shared" si="73"/>
        <v>0</v>
      </c>
      <c r="CC116" s="40">
        <v>0</v>
      </c>
      <c r="CD116" s="40">
        <v>0</v>
      </c>
      <c r="CE116" s="40">
        <v>0</v>
      </c>
      <c r="CF116" s="40">
        <v>0</v>
      </c>
      <c r="CG116" s="40">
        <v>0</v>
      </c>
      <c r="CH116" s="40">
        <v>0</v>
      </c>
      <c r="CI116" s="40">
        <v>0</v>
      </c>
      <c r="CJ116" s="40">
        <v>0</v>
      </c>
      <c r="CK116" s="40">
        <v>0</v>
      </c>
      <c r="CL116" s="40">
        <v>0</v>
      </c>
      <c r="CM116" s="40">
        <v>0</v>
      </c>
      <c r="CN116" s="20">
        <f t="shared" si="74"/>
        <v>0</v>
      </c>
      <c r="CO116" s="40">
        <v>0</v>
      </c>
      <c r="CP116" s="40">
        <v>0</v>
      </c>
      <c r="CQ116" s="40">
        <v>0</v>
      </c>
      <c r="CR116" s="40">
        <v>0</v>
      </c>
      <c r="CS116" s="40">
        <v>0</v>
      </c>
      <c r="CT116" s="40">
        <v>0</v>
      </c>
      <c r="CU116" s="40">
        <v>0</v>
      </c>
      <c r="CV116" s="40">
        <v>0</v>
      </c>
      <c r="CW116" s="40">
        <v>0</v>
      </c>
      <c r="CX116" s="40">
        <v>0</v>
      </c>
      <c r="CY116" s="40">
        <v>0</v>
      </c>
      <c r="CZ116" s="20">
        <f t="shared" si="75"/>
        <v>0</v>
      </c>
      <c r="DA116" s="40">
        <v>0</v>
      </c>
      <c r="DB116" s="40">
        <v>0</v>
      </c>
      <c r="DC116" s="40">
        <v>0</v>
      </c>
      <c r="DD116" s="40">
        <v>0</v>
      </c>
      <c r="DE116" s="40">
        <v>0</v>
      </c>
      <c r="DF116" s="40">
        <v>0</v>
      </c>
      <c r="DG116" s="40">
        <v>0</v>
      </c>
      <c r="DH116" s="40">
        <v>0</v>
      </c>
      <c r="DI116" s="40">
        <v>0</v>
      </c>
      <c r="DJ116" s="40">
        <v>0</v>
      </c>
      <c r="DK116" s="40">
        <v>0</v>
      </c>
      <c r="DL116" s="20">
        <f t="shared" si="76"/>
        <v>0</v>
      </c>
      <c r="DM116" s="40">
        <v>1</v>
      </c>
      <c r="DN116" s="40">
        <v>1</v>
      </c>
      <c r="DO116" s="40">
        <v>1</v>
      </c>
      <c r="DP116" s="40">
        <v>1</v>
      </c>
      <c r="DQ116" s="40">
        <v>1</v>
      </c>
      <c r="DR116" s="40">
        <v>1</v>
      </c>
      <c r="DS116" s="40">
        <v>1</v>
      </c>
      <c r="DT116" s="40">
        <v>1</v>
      </c>
      <c r="DU116" s="40">
        <v>1</v>
      </c>
      <c r="DV116" s="40">
        <v>1</v>
      </c>
      <c r="DW116" s="40">
        <v>1</v>
      </c>
      <c r="DX116" s="20">
        <f t="shared" si="77"/>
        <v>11</v>
      </c>
      <c r="DY116" s="40">
        <v>0</v>
      </c>
      <c r="DZ116" s="40">
        <v>0</v>
      </c>
      <c r="EA116" s="40">
        <v>0</v>
      </c>
      <c r="EB116" s="40">
        <v>0</v>
      </c>
      <c r="EC116" s="40">
        <v>0</v>
      </c>
      <c r="ED116" s="40">
        <v>0</v>
      </c>
      <c r="EE116" s="40">
        <v>0</v>
      </c>
      <c r="EF116" s="40">
        <v>0</v>
      </c>
      <c r="EG116" s="40">
        <v>0</v>
      </c>
      <c r="EH116" s="40">
        <v>0</v>
      </c>
      <c r="EI116" s="40">
        <v>0</v>
      </c>
      <c r="EJ116" s="20">
        <f t="shared" si="78"/>
        <v>0</v>
      </c>
      <c r="EK116" s="40">
        <v>0</v>
      </c>
      <c r="EL116" s="40">
        <v>0</v>
      </c>
      <c r="EM116" s="40">
        <v>0</v>
      </c>
      <c r="EN116" s="40">
        <v>0</v>
      </c>
      <c r="EO116" s="40">
        <v>0</v>
      </c>
      <c r="EP116" s="40">
        <v>0</v>
      </c>
      <c r="EQ116" s="40">
        <v>0</v>
      </c>
      <c r="ER116" s="40">
        <v>0</v>
      </c>
      <c r="ES116" s="40">
        <v>0</v>
      </c>
      <c r="ET116" s="40">
        <v>0</v>
      </c>
      <c r="EU116" s="40">
        <v>0</v>
      </c>
      <c r="EV116" s="20">
        <f t="shared" si="79"/>
        <v>0</v>
      </c>
      <c r="EW116" s="40">
        <v>0</v>
      </c>
      <c r="EX116" s="40">
        <v>0</v>
      </c>
      <c r="EY116" s="40">
        <v>0</v>
      </c>
      <c r="EZ116" s="40">
        <v>0</v>
      </c>
      <c r="FA116" s="40">
        <v>0</v>
      </c>
      <c r="FB116" s="40">
        <v>0</v>
      </c>
      <c r="FC116" s="40">
        <v>0</v>
      </c>
      <c r="FD116" s="40">
        <v>0</v>
      </c>
      <c r="FE116" s="40">
        <v>0</v>
      </c>
      <c r="FF116" s="40">
        <v>0</v>
      </c>
      <c r="FG116" s="40">
        <v>1</v>
      </c>
      <c r="FH116" s="20">
        <f t="shared" si="80"/>
        <v>1</v>
      </c>
      <c r="FI116" s="40">
        <v>0</v>
      </c>
      <c r="FJ116" s="40">
        <v>0</v>
      </c>
      <c r="FK116" s="40">
        <v>0</v>
      </c>
      <c r="FL116" s="40">
        <v>0</v>
      </c>
      <c r="FM116" s="40">
        <v>0</v>
      </c>
      <c r="FN116" s="40">
        <v>0</v>
      </c>
      <c r="FO116" s="40">
        <v>1</v>
      </c>
      <c r="FP116" s="40">
        <v>1</v>
      </c>
      <c r="FQ116" s="40">
        <v>0</v>
      </c>
      <c r="FR116" s="40">
        <v>0</v>
      </c>
      <c r="FS116" s="40">
        <v>0</v>
      </c>
      <c r="FT116" s="20">
        <f t="shared" si="81"/>
        <v>2</v>
      </c>
      <c r="FU116" s="42" t="s">
        <v>1074</v>
      </c>
      <c r="FV116" s="20">
        <f t="shared" si="82"/>
        <v>0</v>
      </c>
      <c r="FW116" s="20">
        <f t="shared" si="83"/>
        <v>0</v>
      </c>
      <c r="FX116" s="20">
        <f t="shared" si="84"/>
        <v>0</v>
      </c>
      <c r="FY116" s="20">
        <f t="shared" si="85"/>
        <v>0</v>
      </c>
      <c r="FZ116" s="20">
        <f t="shared" si="86"/>
        <v>0</v>
      </c>
      <c r="GA116" s="20">
        <f t="shared" si="87"/>
        <v>0</v>
      </c>
      <c r="GB116" s="20">
        <f t="shared" si="88"/>
        <v>0</v>
      </c>
      <c r="GC116" s="20">
        <f t="shared" si="89"/>
        <v>0</v>
      </c>
      <c r="GD116" s="20">
        <f t="shared" si="90"/>
        <v>0</v>
      </c>
      <c r="GE116" s="20">
        <f t="shared" si="91"/>
        <v>0</v>
      </c>
      <c r="GF116" s="20">
        <f t="shared" si="92"/>
        <v>0</v>
      </c>
      <c r="GG116" s="64">
        <f t="shared" si="93"/>
        <v>0</v>
      </c>
      <c r="GH116" s="20">
        <f t="shared" si="94"/>
        <v>0</v>
      </c>
      <c r="GI116" s="20">
        <f t="shared" si="95"/>
        <v>0</v>
      </c>
      <c r="GJ116" s="20">
        <f t="shared" si="96"/>
        <v>0</v>
      </c>
      <c r="GK116" s="20">
        <f t="shared" si="97"/>
        <v>0</v>
      </c>
      <c r="GL116" s="20">
        <f t="shared" si="98"/>
        <v>0</v>
      </c>
      <c r="GM116" s="20">
        <f t="shared" si="99"/>
        <v>0</v>
      </c>
      <c r="GN116" s="20">
        <f t="shared" si="100"/>
        <v>0</v>
      </c>
      <c r="GO116" s="20">
        <f t="shared" si="101"/>
        <v>0</v>
      </c>
      <c r="GP116" s="20">
        <f t="shared" si="102"/>
        <v>0</v>
      </c>
      <c r="GQ116" s="20">
        <f t="shared" si="103"/>
        <v>0</v>
      </c>
      <c r="GR116" s="20">
        <f t="shared" si="104"/>
        <v>0</v>
      </c>
      <c r="GS116" s="64">
        <f t="shared" si="105"/>
        <v>0</v>
      </c>
      <c r="GT116" s="20">
        <f t="shared" si="106"/>
        <v>0</v>
      </c>
      <c r="GU116" s="20">
        <f t="shared" si="107"/>
        <v>0</v>
      </c>
      <c r="GV116" s="20">
        <f t="shared" si="108"/>
        <v>0</v>
      </c>
      <c r="GW116" s="20">
        <f t="shared" si="109"/>
        <v>0</v>
      </c>
      <c r="GX116" s="20">
        <f t="shared" si="110"/>
        <v>0</v>
      </c>
      <c r="GY116" s="20">
        <f t="shared" si="111"/>
        <v>0</v>
      </c>
      <c r="GZ116" s="20">
        <f t="shared" si="112"/>
        <v>0</v>
      </c>
      <c r="HA116" s="20">
        <f t="shared" si="113"/>
        <v>0</v>
      </c>
      <c r="HB116" s="20">
        <f t="shared" si="114"/>
        <v>0</v>
      </c>
      <c r="HC116" s="20">
        <f t="shared" si="115"/>
        <v>0</v>
      </c>
      <c r="HD116" s="20">
        <f t="shared" si="116"/>
        <v>0</v>
      </c>
      <c r="HE116" s="64">
        <f t="shared" si="117"/>
        <v>0</v>
      </c>
      <c r="HF116" s="20">
        <f t="shared" si="118"/>
        <v>1</v>
      </c>
      <c r="HG116" s="20">
        <f t="shared" si="119"/>
        <v>1</v>
      </c>
      <c r="HH116" s="20">
        <f t="shared" si="120"/>
        <v>1</v>
      </c>
      <c r="HI116" s="20">
        <f t="shared" si="121"/>
        <v>1</v>
      </c>
      <c r="HJ116" s="20">
        <f t="shared" si="122"/>
        <v>1</v>
      </c>
      <c r="HK116" s="20">
        <f t="shared" si="123"/>
        <v>1</v>
      </c>
      <c r="HL116" s="20">
        <f t="shared" si="124"/>
        <v>1</v>
      </c>
      <c r="HM116" s="20">
        <f t="shared" si="125"/>
        <v>1</v>
      </c>
      <c r="HN116" s="20">
        <f t="shared" si="126"/>
        <v>1</v>
      </c>
      <c r="HO116" s="20">
        <f t="shared" si="127"/>
        <v>1</v>
      </c>
      <c r="HP116" s="20">
        <f t="shared" si="128"/>
        <v>1</v>
      </c>
      <c r="HQ116" s="64">
        <f t="shared" si="129"/>
        <v>11</v>
      </c>
    </row>
    <row r="117" spans="1:225" x14ac:dyDescent="0.2">
      <c r="A117" s="40" t="s">
        <v>916</v>
      </c>
      <c r="B117" s="38" t="s">
        <v>17</v>
      </c>
      <c r="C117" s="38" t="s">
        <v>878</v>
      </c>
      <c r="D117" s="38" t="s">
        <v>1071</v>
      </c>
      <c r="E117" s="38" t="s">
        <v>1181</v>
      </c>
      <c r="F117" s="38" t="s">
        <v>13</v>
      </c>
      <c r="G117" s="38" t="s">
        <v>1372</v>
      </c>
      <c r="H117" s="38">
        <v>5</v>
      </c>
      <c r="I117" s="38">
        <v>20</v>
      </c>
      <c r="J117" s="39">
        <v>2025</v>
      </c>
      <c r="K117" s="38" t="s">
        <v>116</v>
      </c>
      <c r="L117" s="38" t="s">
        <v>246</v>
      </c>
      <c r="M117" s="38" t="s">
        <v>246</v>
      </c>
      <c r="N117" s="38" t="s">
        <v>246</v>
      </c>
      <c r="O117" s="38" t="s">
        <v>246</v>
      </c>
      <c r="P117" s="38" t="s">
        <v>246</v>
      </c>
      <c r="Q117" s="38" t="s">
        <v>1237</v>
      </c>
      <c r="R117" s="38" t="s">
        <v>246</v>
      </c>
      <c r="S117" s="38" t="s">
        <v>1237</v>
      </c>
      <c r="T117" s="38" t="s">
        <v>116</v>
      </c>
      <c r="U117" s="38" t="s">
        <v>246</v>
      </c>
      <c r="V117" s="38" t="s">
        <v>246</v>
      </c>
      <c r="W117" s="38" t="s">
        <v>246</v>
      </c>
      <c r="X117" s="38" t="s">
        <v>1237</v>
      </c>
      <c r="Y117" s="38" t="s">
        <v>246</v>
      </c>
      <c r="Z117" s="38" t="s">
        <v>1237</v>
      </c>
      <c r="AA117" s="38" t="s">
        <v>116</v>
      </c>
      <c r="AB117" s="38" t="s">
        <v>246</v>
      </c>
      <c r="AC117" s="38" t="s">
        <v>246</v>
      </c>
      <c r="AD117" s="47">
        <v>0</v>
      </c>
      <c r="AE117" s="47">
        <v>0</v>
      </c>
      <c r="AF117" s="47">
        <v>0</v>
      </c>
      <c r="AG117" s="47">
        <v>0</v>
      </c>
      <c r="AH117" s="47">
        <v>0</v>
      </c>
      <c r="AI117" s="47">
        <v>9.0909090909090917</v>
      </c>
      <c r="AJ117" s="47">
        <v>0</v>
      </c>
      <c r="AK117" s="47">
        <v>27.27272727272727</v>
      </c>
      <c r="AL117" s="47">
        <v>0</v>
      </c>
      <c r="AM117" s="47">
        <v>45.454545454545453</v>
      </c>
      <c r="AN117" s="47">
        <v>18.181818181818183</v>
      </c>
      <c r="AO117" s="62">
        <f t="shared" si="67"/>
        <v>0</v>
      </c>
      <c r="AP117" s="62">
        <f t="shared" si="68"/>
        <v>0</v>
      </c>
      <c r="AQ117" s="62">
        <f t="shared" si="69"/>
        <v>0</v>
      </c>
      <c r="AR117" s="62">
        <f t="shared" si="70"/>
        <v>27</v>
      </c>
      <c r="AS117" s="40">
        <v>0</v>
      </c>
      <c r="AT117" s="40">
        <v>0</v>
      </c>
      <c r="AU117" s="40">
        <v>0</v>
      </c>
      <c r="AV117" s="40">
        <v>0</v>
      </c>
      <c r="AW117" s="40">
        <v>0</v>
      </c>
      <c r="AX117" s="40">
        <v>0</v>
      </c>
      <c r="AY117" s="40">
        <v>0</v>
      </c>
      <c r="AZ117" s="40">
        <v>0</v>
      </c>
      <c r="BA117" s="40">
        <v>0</v>
      </c>
      <c r="BB117" s="40">
        <v>0</v>
      </c>
      <c r="BC117" s="40">
        <v>0</v>
      </c>
      <c r="BD117" s="20">
        <f t="shared" si="71"/>
        <v>0</v>
      </c>
      <c r="BE117" s="40">
        <v>0</v>
      </c>
      <c r="BF117" s="40">
        <v>0</v>
      </c>
      <c r="BG117" s="40">
        <v>0</v>
      </c>
      <c r="BH117" s="40">
        <v>0</v>
      </c>
      <c r="BI117" s="40">
        <v>0</v>
      </c>
      <c r="BJ117" s="40">
        <v>0</v>
      </c>
      <c r="BK117" s="40">
        <v>0</v>
      </c>
      <c r="BL117" s="40">
        <v>0</v>
      </c>
      <c r="BM117" s="40">
        <v>0</v>
      </c>
      <c r="BN117" s="40">
        <v>0</v>
      </c>
      <c r="BO117" s="40">
        <v>0</v>
      </c>
      <c r="BP117" s="20">
        <f t="shared" si="72"/>
        <v>0</v>
      </c>
      <c r="BQ117" s="40">
        <v>0</v>
      </c>
      <c r="BR117" s="40">
        <v>0</v>
      </c>
      <c r="BS117" s="40">
        <v>0</v>
      </c>
      <c r="BT117" s="40">
        <v>0</v>
      </c>
      <c r="BU117" s="40">
        <v>0</v>
      </c>
      <c r="BV117" s="40">
        <v>0</v>
      </c>
      <c r="BW117" s="40">
        <v>0</v>
      </c>
      <c r="BX117" s="40">
        <v>0</v>
      </c>
      <c r="BY117" s="40">
        <v>0</v>
      </c>
      <c r="BZ117" s="40">
        <v>0</v>
      </c>
      <c r="CA117" s="40">
        <v>0</v>
      </c>
      <c r="CB117" s="20">
        <f t="shared" si="73"/>
        <v>0</v>
      </c>
      <c r="CC117" s="40">
        <v>0</v>
      </c>
      <c r="CD117" s="40">
        <v>0</v>
      </c>
      <c r="CE117" s="40">
        <v>0</v>
      </c>
      <c r="CF117" s="40">
        <v>0</v>
      </c>
      <c r="CG117" s="40">
        <v>0</v>
      </c>
      <c r="CH117" s="40">
        <v>0</v>
      </c>
      <c r="CI117" s="40">
        <v>0</v>
      </c>
      <c r="CJ117" s="40">
        <v>0</v>
      </c>
      <c r="CK117" s="40">
        <v>0</v>
      </c>
      <c r="CL117" s="40">
        <v>0</v>
      </c>
      <c r="CM117" s="40">
        <v>0</v>
      </c>
      <c r="CN117" s="20">
        <f t="shared" si="74"/>
        <v>0</v>
      </c>
      <c r="CO117" s="40">
        <v>0</v>
      </c>
      <c r="CP117" s="40">
        <v>0</v>
      </c>
      <c r="CQ117" s="40">
        <v>0</v>
      </c>
      <c r="CR117" s="40">
        <v>0</v>
      </c>
      <c r="CS117" s="40">
        <v>0</v>
      </c>
      <c r="CT117" s="40">
        <v>0</v>
      </c>
      <c r="CU117" s="40">
        <v>0</v>
      </c>
      <c r="CV117" s="40">
        <v>0</v>
      </c>
      <c r="CW117" s="40">
        <v>0</v>
      </c>
      <c r="CX117" s="40">
        <v>0</v>
      </c>
      <c r="CY117" s="40">
        <v>0</v>
      </c>
      <c r="CZ117" s="20">
        <f t="shared" si="75"/>
        <v>0</v>
      </c>
      <c r="DA117" s="40">
        <v>0</v>
      </c>
      <c r="DB117" s="40">
        <v>0</v>
      </c>
      <c r="DC117" s="40">
        <v>0</v>
      </c>
      <c r="DD117" s="40">
        <v>0</v>
      </c>
      <c r="DE117" s="40">
        <v>0</v>
      </c>
      <c r="DF117" s="40">
        <v>0</v>
      </c>
      <c r="DG117" s="40">
        <v>0</v>
      </c>
      <c r="DH117" s="40">
        <v>0</v>
      </c>
      <c r="DI117" s="40">
        <v>0</v>
      </c>
      <c r="DJ117" s="40">
        <v>1</v>
      </c>
      <c r="DK117" s="40">
        <v>0</v>
      </c>
      <c r="DL117" s="20">
        <f t="shared" si="76"/>
        <v>1</v>
      </c>
      <c r="DM117" s="40">
        <v>0</v>
      </c>
      <c r="DN117" s="40">
        <v>0</v>
      </c>
      <c r="DO117" s="40">
        <v>0</v>
      </c>
      <c r="DP117" s="40">
        <v>0</v>
      </c>
      <c r="DQ117" s="40">
        <v>0</v>
      </c>
      <c r="DR117" s="40">
        <v>0</v>
      </c>
      <c r="DS117" s="40">
        <v>0</v>
      </c>
      <c r="DT117" s="40">
        <v>0</v>
      </c>
      <c r="DU117" s="40">
        <v>0</v>
      </c>
      <c r="DV117" s="40">
        <v>0</v>
      </c>
      <c r="DW117" s="40">
        <v>0</v>
      </c>
      <c r="DX117" s="20">
        <f t="shared" si="77"/>
        <v>0</v>
      </c>
      <c r="DY117" s="40">
        <v>1</v>
      </c>
      <c r="DZ117" s="40">
        <v>0</v>
      </c>
      <c r="EA117" s="40">
        <v>1</v>
      </c>
      <c r="EB117" s="40">
        <v>0</v>
      </c>
      <c r="EC117" s="40">
        <v>0</v>
      </c>
      <c r="ED117" s="40">
        <v>0</v>
      </c>
      <c r="EE117" s="40">
        <v>1</v>
      </c>
      <c r="EF117" s="40">
        <v>0</v>
      </c>
      <c r="EG117" s="40">
        <v>0</v>
      </c>
      <c r="EH117" s="40">
        <v>0</v>
      </c>
      <c r="EI117" s="40">
        <v>0</v>
      </c>
      <c r="EJ117" s="20">
        <f t="shared" si="78"/>
        <v>3</v>
      </c>
      <c r="EK117" s="40">
        <v>0</v>
      </c>
      <c r="EL117" s="40">
        <v>0</v>
      </c>
      <c r="EM117" s="40">
        <v>0</v>
      </c>
      <c r="EN117" s="40">
        <v>0</v>
      </c>
      <c r="EO117" s="40">
        <v>0</v>
      </c>
      <c r="EP117" s="40">
        <v>0</v>
      </c>
      <c r="EQ117" s="40">
        <v>0</v>
      </c>
      <c r="ER117" s="40">
        <v>0</v>
      </c>
      <c r="ES117" s="40">
        <v>0</v>
      </c>
      <c r="ET117" s="40">
        <v>0</v>
      </c>
      <c r="EU117" s="40">
        <v>0</v>
      </c>
      <c r="EV117" s="20">
        <f t="shared" si="79"/>
        <v>0</v>
      </c>
      <c r="EW117" s="40">
        <v>0</v>
      </c>
      <c r="EX117" s="40">
        <v>0</v>
      </c>
      <c r="EY117" s="40">
        <v>0</v>
      </c>
      <c r="EZ117" s="40">
        <v>0</v>
      </c>
      <c r="FA117" s="40">
        <v>1</v>
      </c>
      <c r="FB117" s="40">
        <v>1</v>
      </c>
      <c r="FC117" s="40">
        <v>0</v>
      </c>
      <c r="FD117" s="40">
        <v>1</v>
      </c>
      <c r="FE117" s="40">
        <v>1</v>
      </c>
      <c r="FF117" s="40">
        <v>0</v>
      </c>
      <c r="FG117" s="40">
        <v>1</v>
      </c>
      <c r="FH117" s="20">
        <f t="shared" si="80"/>
        <v>5</v>
      </c>
      <c r="FI117" s="40">
        <v>0</v>
      </c>
      <c r="FJ117" s="40">
        <v>1</v>
      </c>
      <c r="FK117" s="40">
        <v>0</v>
      </c>
      <c r="FL117" s="40">
        <v>1</v>
      </c>
      <c r="FM117" s="40">
        <v>0</v>
      </c>
      <c r="FN117" s="40">
        <v>0</v>
      </c>
      <c r="FO117" s="40">
        <v>0</v>
      </c>
      <c r="FP117" s="40">
        <v>0</v>
      </c>
      <c r="FQ117" s="40">
        <v>0</v>
      </c>
      <c r="FR117" s="40">
        <v>0</v>
      </c>
      <c r="FS117" s="40">
        <v>0</v>
      </c>
      <c r="FT117" s="20">
        <f t="shared" si="81"/>
        <v>2</v>
      </c>
      <c r="FU117" s="42" t="s">
        <v>1074</v>
      </c>
      <c r="FV117" s="20">
        <f t="shared" si="82"/>
        <v>0</v>
      </c>
      <c r="FW117" s="20">
        <f t="shared" si="83"/>
        <v>0</v>
      </c>
      <c r="FX117" s="20">
        <f t="shared" si="84"/>
        <v>0</v>
      </c>
      <c r="FY117" s="20">
        <f t="shared" si="85"/>
        <v>0</v>
      </c>
      <c r="FZ117" s="20">
        <f t="shared" si="86"/>
        <v>0</v>
      </c>
      <c r="GA117" s="20">
        <f t="shared" si="87"/>
        <v>0</v>
      </c>
      <c r="GB117" s="20">
        <f t="shared" si="88"/>
        <v>0</v>
      </c>
      <c r="GC117" s="20">
        <f t="shared" si="89"/>
        <v>0</v>
      </c>
      <c r="GD117" s="20">
        <f t="shared" si="90"/>
        <v>0</v>
      </c>
      <c r="GE117" s="20">
        <f t="shared" si="91"/>
        <v>0</v>
      </c>
      <c r="GF117" s="20">
        <f t="shared" si="92"/>
        <v>0</v>
      </c>
      <c r="GG117" s="64">
        <f t="shared" si="93"/>
        <v>0</v>
      </c>
      <c r="GH117" s="20">
        <f t="shared" si="94"/>
        <v>0</v>
      </c>
      <c r="GI117" s="20">
        <f t="shared" si="95"/>
        <v>0</v>
      </c>
      <c r="GJ117" s="20">
        <f t="shared" si="96"/>
        <v>0</v>
      </c>
      <c r="GK117" s="20">
        <f t="shared" si="97"/>
        <v>0</v>
      </c>
      <c r="GL117" s="20">
        <f t="shared" si="98"/>
        <v>0</v>
      </c>
      <c r="GM117" s="20">
        <f t="shared" si="99"/>
        <v>0</v>
      </c>
      <c r="GN117" s="20">
        <f t="shared" si="100"/>
        <v>0</v>
      </c>
      <c r="GO117" s="20">
        <f t="shared" si="101"/>
        <v>0</v>
      </c>
      <c r="GP117" s="20">
        <f t="shared" si="102"/>
        <v>0</v>
      </c>
      <c r="GQ117" s="20">
        <f t="shared" si="103"/>
        <v>0</v>
      </c>
      <c r="GR117" s="20">
        <f t="shared" si="104"/>
        <v>0</v>
      </c>
      <c r="GS117" s="64">
        <f t="shared" si="105"/>
        <v>0</v>
      </c>
      <c r="GT117" s="20">
        <f t="shared" si="106"/>
        <v>0</v>
      </c>
      <c r="GU117" s="20">
        <f t="shared" si="107"/>
        <v>0</v>
      </c>
      <c r="GV117" s="20">
        <f t="shared" si="108"/>
        <v>0</v>
      </c>
      <c r="GW117" s="20">
        <f t="shared" si="109"/>
        <v>0</v>
      </c>
      <c r="GX117" s="20">
        <f t="shared" si="110"/>
        <v>0</v>
      </c>
      <c r="GY117" s="20">
        <f t="shared" si="111"/>
        <v>0</v>
      </c>
      <c r="GZ117" s="20">
        <f t="shared" si="112"/>
        <v>0</v>
      </c>
      <c r="HA117" s="20">
        <f t="shared" si="113"/>
        <v>0</v>
      </c>
      <c r="HB117" s="20">
        <f t="shared" si="114"/>
        <v>0</v>
      </c>
      <c r="HC117" s="20">
        <f t="shared" si="115"/>
        <v>0</v>
      </c>
      <c r="HD117" s="20">
        <f t="shared" si="116"/>
        <v>0</v>
      </c>
      <c r="HE117" s="64">
        <f t="shared" si="117"/>
        <v>0</v>
      </c>
      <c r="HF117" s="20">
        <f t="shared" si="118"/>
        <v>1</v>
      </c>
      <c r="HG117" s="20">
        <f t="shared" si="119"/>
        <v>0</v>
      </c>
      <c r="HH117" s="20">
        <f t="shared" si="120"/>
        <v>1</v>
      </c>
      <c r="HI117" s="20">
        <f t="shared" si="121"/>
        <v>0</v>
      </c>
      <c r="HJ117" s="20">
        <f t="shared" si="122"/>
        <v>0</v>
      </c>
      <c r="HK117" s="20">
        <f t="shared" si="123"/>
        <v>0</v>
      </c>
      <c r="HL117" s="20">
        <f t="shared" si="124"/>
        <v>1</v>
      </c>
      <c r="HM117" s="20">
        <f t="shared" si="125"/>
        <v>0</v>
      </c>
      <c r="HN117" s="20">
        <f t="shared" si="126"/>
        <v>0</v>
      </c>
      <c r="HO117" s="20">
        <f t="shared" si="127"/>
        <v>0</v>
      </c>
      <c r="HP117" s="20">
        <f t="shared" si="128"/>
        <v>0</v>
      </c>
      <c r="HQ117" s="64">
        <f t="shared" si="129"/>
        <v>3</v>
      </c>
    </row>
    <row r="118" spans="1:225" s="40" customFormat="1" x14ac:dyDescent="0.2">
      <c r="A118" s="40" t="s">
        <v>916</v>
      </c>
      <c r="B118" s="38" t="s">
        <v>16</v>
      </c>
      <c r="C118" s="38" t="s">
        <v>879</v>
      </c>
      <c r="D118" s="38" t="s">
        <v>1071</v>
      </c>
      <c r="E118" s="38" t="s">
        <v>1181</v>
      </c>
      <c r="F118" s="38" t="s">
        <v>13</v>
      </c>
      <c r="G118" s="38" t="s">
        <v>1377</v>
      </c>
      <c r="H118" s="38">
        <v>5</v>
      </c>
      <c r="I118" s="38">
        <v>20</v>
      </c>
      <c r="J118" s="39">
        <v>2025</v>
      </c>
      <c r="K118" s="38" t="s">
        <v>246</v>
      </c>
      <c r="L118" s="38" t="s">
        <v>246</v>
      </c>
      <c r="M118" s="38" t="s">
        <v>246</v>
      </c>
      <c r="N118" s="38" t="s">
        <v>116</v>
      </c>
      <c r="O118" s="38" t="s">
        <v>246</v>
      </c>
      <c r="P118" s="38" t="s">
        <v>246</v>
      </c>
      <c r="Q118" s="38" t="s">
        <v>1237</v>
      </c>
      <c r="R118" s="38" t="s">
        <v>246</v>
      </c>
      <c r="S118" s="38" t="s">
        <v>1237</v>
      </c>
      <c r="T118" s="38" t="s">
        <v>116</v>
      </c>
      <c r="U118" s="38" t="s">
        <v>116</v>
      </c>
      <c r="V118" s="38" t="s">
        <v>116</v>
      </c>
      <c r="W118" s="38" t="s">
        <v>246</v>
      </c>
      <c r="X118" s="38" t="s">
        <v>1237</v>
      </c>
      <c r="Y118" s="38" t="s">
        <v>246</v>
      </c>
      <c r="Z118" s="38" t="s">
        <v>1237</v>
      </c>
      <c r="AA118" s="38" t="s">
        <v>116</v>
      </c>
      <c r="AB118" s="38" t="s">
        <v>246</v>
      </c>
      <c r="AC118" s="38" t="s">
        <v>116</v>
      </c>
      <c r="AD118" s="47">
        <v>0</v>
      </c>
      <c r="AE118" s="47">
        <v>0</v>
      </c>
      <c r="AF118" s="47">
        <v>0</v>
      </c>
      <c r="AG118" s="47">
        <v>0</v>
      </c>
      <c r="AH118" s="47">
        <v>0</v>
      </c>
      <c r="AI118" s="47">
        <v>18.181818181818183</v>
      </c>
      <c r="AJ118" s="47">
        <v>81.818181818181827</v>
      </c>
      <c r="AK118" s="47">
        <v>9.0909090909090917</v>
      </c>
      <c r="AL118" s="47">
        <v>0</v>
      </c>
      <c r="AM118" s="47">
        <v>45.454545454545453</v>
      </c>
      <c r="AN118" s="47">
        <v>0</v>
      </c>
      <c r="AO118" s="62">
        <f t="shared" si="67"/>
        <v>0</v>
      </c>
      <c r="AP118" s="62">
        <f t="shared" si="68"/>
        <v>0</v>
      </c>
      <c r="AQ118" s="62">
        <f t="shared" si="69"/>
        <v>0</v>
      </c>
      <c r="AR118" s="62">
        <f t="shared" si="70"/>
        <v>91</v>
      </c>
      <c r="AS118" s="40">
        <v>0</v>
      </c>
      <c r="AT118" s="40">
        <v>0</v>
      </c>
      <c r="AU118" s="40">
        <v>0</v>
      </c>
      <c r="AV118" s="40">
        <v>0</v>
      </c>
      <c r="AW118" s="40">
        <v>0</v>
      </c>
      <c r="AX118" s="40">
        <v>0</v>
      </c>
      <c r="AY118" s="40">
        <v>0</v>
      </c>
      <c r="AZ118" s="40">
        <v>0</v>
      </c>
      <c r="BA118" s="40">
        <v>0</v>
      </c>
      <c r="BB118" s="40">
        <v>0</v>
      </c>
      <c r="BC118" s="40">
        <v>0</v>
      </c>
      <c r="BD118" s="20">
        <f t="shared" si="71"/>
        <v>0</v>
      </c>
      <c r="BE118" s="40">
        <v>0</v>
      </c>
      <c r="BF118" s="40">
        <v>0</v>
      </c>
      <c r="BG118" s="40">
        <v>0</v>
      </c>
      <c r="BH118" s="40">
        <v>0</v>
      </c>
      <c r="BI118" s="40">
        <v>0</v>
      </c>
      <c r="BJ118" s="40">
        <v>0</v>
      </c>
      <c r="BK118" s="40">
        <v>0</v>
      </c>
      <c r="BL118" s="40">
        <v>0</v>
      </c>
      <c r="BM118" s="40">
        <v>0</v>
      </c>
      <c r="BN118" s="40">
        <v>0</v>
      </c>
      <c r="BO118" s="40">
        <v>0</v>
      </c>
      <c r="BP118" s="20">
        <f t="shared" si="72"/>
        <v>0</v>
      </c>
      <c r="BQ118" s="40">
        <v>0</v>
      </c>
      <c r="BR118" s="40">
        <v>0</v>
      </c>
      <c r="BS118" s="40">
        <v>0</v>
      </c>
      <c r="BT118" s="40">
        <v>0</v>
      </c>
      <c r="BU118" s="40">
        <v>0</v>
      </c>
      <c r="BV118" s="40">
        <v>0</v>
      </c>
      <c r="BW118" s="40">
        <v>0</v>
      </c>
      <c r="BX118" s="40">
        <v>0</v>
      </c>
      <c r="BY118" s="40">
        <v>0</v>
      </c>
      <c r="BZ118" s="40">
        <v>0</v>
      </c>
      <c r="CA118" s="40">
        <v>0</v>
      </c>
      <c r="CB118" s="20">
        <f t="shared" si="73"/>
        <v>0</v>
      </c>
      <c r="CC118" s="40">
        <v>0</v>
      </c>
      <c r="CD118" s="40">
        <v>0</v>
      </c>
      <c r="CE118" s="40">
        <v>0</v>
      </c>
      <c r="CF118" s="40">
        <v>0</v>
      </c>
      <c r="CG118" s="40">
        <v>0</v>
      </c>
      <c r="CH118" s="40">
        <v>0</v>
      </c>
      <c r="CI118" s="40">
        <v>0</v>
      </c>
      <c r="CJ118" s="40">
        <v>0</v>
      </c>
      <c r="CK118" s="40">
        <v>0</v>
      </c>
      <c r="CL118" s="40">
        <v>0</v>
      </c>
      <c r="CM118" s="40">
        <v>0</v>
      </c>
      <c r="CN118" s="20">
        <f t="shared" si="74"/>
        <v>0</v>
      </c>
      <c r="CO118" s="40">
        <v>0</v>
      </c>
      <c r="CP118" s="40">
        <v>0</v>
      </c>
      <c r="CQ118" s="40">
        <v>0</v>
      </c>
      <c r="CR118" s="40">
        <v>0</v>
      </c>
      <c r="CS118" s="40">
        <v>0</v>
      </c>
      <c r="CT118" s="40">
        <v>0</v>
      </c>
      <c r="CU118" s="40">
        <v>0</v>
      </c>
      <c r="CV118" s="40">
        <v>0</v>
      </c>
      <c r="CW118" s="40">
        <v>0</v>
      </c>
      <c r="CX118" s="40">
        <v>0</v>
      </c>
      <c r="CY118" s="40">
        <v>0</v>
      </c>
      <c r="CZ118" s="20">
        <f t="shared" si="75"/>
        <v>0</v>
      </c>
      <c r="DA118" s="40">
        <v>0</v>
      </c>
      <c r="DB118" s="40">
        <v>0</v>
      </c>
      <c r="DC118" s="40">
        <v>0</v>
      </c>
      <c r="DD118" s="40">
        <v>0</v>
      </c>
      <c r="DE118" s="40">
        <v>1</v>
      </c>
      <c r="DF118" s="40">
        <v>0</v>
      </c>
      <c r="DG118" s="40">
        <v>0</v>
      </c>
      <c r="DH118" s="40">
        <v>0</v>
      </c>
      <c r="DI118" s="40">
        <v>0</v>
      </c>
      <c r="DJ118" s="40">
        <v>1</v>
      </c>
      <c r="DK118" s="40">
        <v>0</v>
      </c>
      <c r="DL118" s="20">
        <f t="shared" si="76"/>
        <v>2</v>
      </c>
      <c r="DM118" s="40">
        <v>0</v>
      </c>
      <c r="DN118" s="40">
        <v>1</v>
      </c>
      <c r="DO118" s="40">
        <v>1</v>
      </c>
      <c r="DP118" s="40">
        <v>1</v>
      </c>
      <c r="DQ118" s="40">
        <v>1</v>
      </c>
      <c r="DR118" s="40">
        <v>0</v>
      </c>
      <c r="DS118" s="40">
        <v>1</v>
      </c>
      <c r="DT118" s="40">
        <v>1</v>
      </c>
      <c r="DU118" s="40">
        <v>1</v>
      </c>
      <c r="DV118" s="40">
        <v>1</v>
      </c>
      <c r="DW118" s="40">
        <v>1</v>
      </c>
      <c r="DX118" s="20">
        <f t="shared" si="77"/>
        <v>9</v>
      </c>
      <c r="DY118" s="40">
        <v>0</v>
      </c>
      <c r="DZ118" s="40">
        <v>0</v>
      </c>
      <c r="EA118" s="40">
        <v>0</v>
      </c>
      <c r="EB118" s="40">
        <v>0</v>
      </c>
      <c r="EC118" s="40">
        <v>0</v>
      </c>
      <c r="ED118" s="40">
        <v>1</v>
      </c>
      <c r="EE118" s="40">
        <v>0</v>
      </c>
      <c r="EF118" s="40">
        <v>0</v>
      </c>
      <c r="EG118" s="40">
        <v>0</v>
      </c>
      <c r="EH118" s="40">
        <v>0</v>
      </c>
      <c r="EI118" s="40">
        <v>0</v>
      </c>
      <c r="EJ118" s="20">
        <f t="shared" si="78"/>
        <v>1</v>
      </c>
      <c r="EK118" s="40">
        <v>0</v>
      </c>
      <c r="EL118" s="40">
        <v>0</v>
      </c>
      <c r="EM118" s="40">
        <v>0</v>
      </c>
      <c r="EN118" s="40">
        <v>0</v>
      </c>
      <c r="EO118" s="40">
        <v>0</v>
      </c>
      <c r="EP118" s="40">
        <v>0</v>
      </c>
      <c r="EQ118" s="40">
        <v>0</v>
      </c>
      <c r="ER118" s="40">
        <v>0</v>
      </c>
      <c r="ES118" s="40">
        <v>0</v>
      </c>
      <c r="ET118" s="40">
        <v>0</v>
      </c>
      <c r="EU118" s="40">
        <v>0</v>
      </c>
      <c r="EV118" s="20">
        <f t="shared" si="79"/>
        <v>0</v>
      </c>
      <c r="EW118" s="40">
        <v>1</v>
      </c>
      <c r="EX118" s="40">
        <v>1</v>
      </c>
      <c r="EY118" s="40">
        <v>1</v>
      </c>
      <c r="EZ118" s="40">
        <v>0</v>
      </c>
      <c r="FA118" s="40">
        <v>0</v>
      </c>
      <c r="FB118" s="40">
        <v>0</v>
      </c>
      <c r="FC118" s="40">
        <v>0</v>
      </c>
      <c r="FD118" s="40">
        <v>1</v>
      </c>
      <c r="FE118" s="40">
        <v>0</v>
      </c>
      <c r="FF118" s="40">
        <v>0</v>
      </c>
      <c r="FG118" s="40">
        <v>1</v>
      </c>
      <c r="FH118" s="20">
        <f t="shared" si="80"/>
        <v>5</v>
      </c>
      <c r="FI118" s="40">
        <v>0</v>
      </c>
      <c r="FJ118" s="40">
        <v>0</v>
      </c>
      <c r="FK118" s="40">
        <v>0</v>
      </c>
      <c r="FL118" s="40">
        <v>0</v>
      </c>
      <c r="FM118" s="40">
        <v>0</v>
      </c>
      <c r="FN118" s="40">
        <v>0</v>
      </c>
      <c r="FO118" s="40">
        <v>0</v>
      </c>
      <c r="FP118" s="40">
        <v>0</v>
      </c>
      <c r="FQ118" s="40">
        <v>0</v>
      </c>
      <c r="FR118" s="40">
        <v>0</v>
      </c>
      <c r="FS118" s="40">
        <v>0</v>
      </c>
      <c r="FT118" s="20">
        <f t="shared" si="81"/>
        <v>0</v>
      </c>
      <c r="FU118" s="40" t="s">
        <v>1074</v>
      </c>
      <c r="FV118" s="20">
        <f t="shared" si="82"/>
        <v>0</v>
      </c>
      <c r="FW118" s="20">
        <f t="shared" si="83"/>
        <v>0</v>
      </c>
      <c r="FX118" s="20">
        <f t="shared" si="84"/>
        <v>0</v>
      </c>
      <c r="FY118" s="20">
        <f t="shared" si="85"/>
        <v>0</v>
      </c>
      <c r="FZ118" s="20">
        <f t="shared" si="86"/>
        <v>0</v>
      </c>
      <c r="GA118" s="20">
        <f t="shared" si="87"/>
        <v>0</v>
      </c>
      <c r="GB118" s="20">
        <f t="shared" si="88"/>
        <v>0</v>
      </c>
      <c r="GC118" s="20">
        <f t="shared" si="89"/>
        <v>0</v>
      </c>
      <c r="GD118" s="20">
        <f t="shared" si="90"/>
        <v>0</v>
      </c>
      <c r="GE118" s="20">
        <f t="shared" si="91"/>
        <v>0</v>
      </c>
      <c r="GF118" s="20">
        <f t="shared" si="92"/>
        <v>0</v>
      </c>
      <c r="GG118" s="64">
        <f t="shared" si="93"/>
        <v>0</v>
      </c>
      <c r="GH118" s="20">
        <f t="shared" si="94"/>
        <v>0</v>
      </c>
      <c r="GI118" s="20">
        <f t="shared" si="95"/>
        <v>0</v>
      </c>
      <c r="GJ118" s="20">
        <f t="shared" si="96"/>
        <v>0</v>
      </c>
      <c r="GK118" s="20">
        <f t="shared" si="97"/>
        <v>0</v>
      </c>
      <c r="GL118" s="20">
        <f t="shared" si="98"/>
        <v>0</v>
      </c>
      <c r="GM118" s="20">
        <f t="shared" si="99"/>
        <v>0</v>
      </c>
      <c r="GN118" s="20">
        <f t="shared" si="100"/>
        <v>0</v>
      </c>
      <c r="GO118" s="20">
        <f t="shared" si="101"/>
        <v>0</v>
      </c>
      <c r="GP118" s="20">
        <f t="shared" si="102"/>
        <v>0</v>
      </c>
      <c r="GQ118" s="20">
        <f t="shared" si="103"/>
        <v>0</v>
      </c>
      <c r="GR118" s="20">
        <f t="shared" si="104"/>
        <v>0</v>
      </c>
      <c r="GS118" s="64">
        <f t="shared" si="105"/>
        <v>0</v>
      </c>
      <c r="GT118" s="20">
        <f t="shared" si="106"/>
        <v>0</v>
      </c>
      <c r="GU118" s="20">
        <f t="shared" si="107"/>
        <v>0</v>
      </c>
      <c r="GV118" s="20">
        <f t="shared" si="108"/>
        <v>0</v>
      </c>
      <c r="GW118" s="20">
        <f t="shared" si="109"/>
        <v>0</v>
      </c>
      <c r="GX118" s="20">
        <f t="shared" si="110"/>
        <v>0</v>
      </c>
      <c r="GY118" s="20">
        <f t="shared" si="111"/>
        <v>0</v>
      </c>
      <c r="GZ118" s="20">
        <f t="shared" si="112"/>
        <v>0</v>
      </c>
      <c r="HA118" s="20">
        <f t="shared" si="113"/>
        <v>0</v>
      </c>
      <c r="HB118" s="20">
        <f t="shared" si="114"/>
        <v>0</v>
      </c>
      <c r="HC118" s="20">
        <f t="shared" si="115"/>
        <v>0</v>
      </c>
      <c r="HD118" s="20">
        <f t="shared" si="116"/>
        <v>0</v>
      </c>
      <c r="HE118" s="64">
        <f t="shared" si="117"/>
        <v>0</v>
      </c>
      <c r="HF118" s="20">
        <f t="shared" si="118"/>
        <v>0</v>
      </c>
      <c r="HG118" s="20">
        <f t="shared" si="119"/>
        <v>1</v>
      </c>
      <c r="HH118" s="20">
        <f t="shared" si="120"/>
        <v>1</v>
      </c>
      <c r="HI118" s="20">
        <f t="shared" si="121"/>
        <v>1</v>
      </c>
      <c r="HJ118" s="20">
        <f t="shared" si="122"/>
        <v>1</v>
      </c>
      <c r="HK118" s="20">
        <f t="shared" si="123"/>
        <v>1</v>
      </c>
      <c r="HL118" s="20">
        <f t="shared" si="124"/>
        <v>1</v>
      </c>
      <c r="HM118" s="20">
        <f t="shared" si="125"/>
        <v>1</v>
      </c>
      <c r="HN118" s="20">
        <f t="shared" si="126"/>
        <v>1</v>
      </c>
      <c r="HO118" s="20">
        <f t="shared" si="127"/>
        <v>1</v>
      </c>
      <c r="HP118" s="20">
        <f t="shared" si="128"/>
        <v>1</v>
      </c>
      <c r="HQ118" s="64">
        <f t="shared" si="129"/>
        <v>10</v>
      </c>
    </row>
    <row r="119" spans="1:225" s="40" customFormat="1" x14ac:dyDescent="0.2">
      <c r="A119" s="40" t="s">
        <v>916</v>
      </c>
      <c r="B119" s="38" t="s">
        <v>15</v>
      </c>
      <c r="C119" s="38" t="s">
        <v>880</v>
      </c>
      <c r="D119" s="38" t="s">
        <v>1071</v>
      </c>
      <c r="E119" s="38" t="s">
        <v>1181</v>
      </c>
      <c r="F119" s="38" t="s">
        <v>13</v>
      </c>
      <c r="G119" s="38" t="s">
        <v>1372</v>
      </c>
      <c r="H119" s="38">
        <v>5</v>
      </c>
      <c r="I119" s="38">
        <v>20</v>
      </c>
      <c r="J119" s="39">
        <v>2025</v>
      </c>
      <c r="K119" s="38" t="s">
        <v>246</v>
      </c>
      <c r="L119" s="38" t="s">
        <v>246</v>
      </c>
      <c r="M119" s="38" t="s">
        <v>246</v>
      </c>
      <c r="N119" s="38" t="s">
        <v>246</v>
      </c>
      <c r="O119" s="38" t="s">
        <v>116</v>
      </c>
      <c r="P119" s="38" t="s">
        <v>246</v>
      </c>
      <c r="Q119" s="38" t="s">
        <v>1237</v>
      </c>
      <c r="R119" s="38" t="s">
        <v>246</v>
      </c>
      <c r="S119" s="38" t="s">
        <v>1237</v>
      </c>
      <c r="T119" s="38" t="s">
        <v>116</v>
      </c>
      <c r="U119" s="38" t="s">
        <v>116</v>
      </c>
      <c r="V119" s="38" t="s">
        <v>116</v>
      </c>
      <c r="W119" s="38" t="s">
        <v>246</v>
      </c>
      <c r="X119" s="38" t="s">
        <v>1237</v>
      </c>
      <c r="Y119" s="38" t="s">
        <v>246</v>
      </c>
      <c r="Z119" s="38" t="s">
        <v>1237</v>
      </c>
      <c r="AA119" s="38" t="s">
        <v>116</v>
      </c>
      <c r="AB119" s="38" t="s">
        <v>246</v>
      </c>
      <c r="AC119" s="38" t="s">
        <v>246</v>
      </c>
      <c r="AD119" s="47">
        <v>0</v>
      </c>
      <c r="AE119" s="47">
        <v>0</v>
      </c>
      <c r="AF119" s="47">
        <v>0</v>
      </c>
      <c r="AG119" s="47">
        <v>0</v>
      </c>
      <c r="AH119" s="47">
        <v>0</v>
      </c>
      <c r="AI119" s="47">
        <v>9.0909090909090917</v>
      </c>
      <c r="AJ119" s="47">
        <v>0</v>
      </c>
      <c r="AK119" s="47">
        <v>45.454545454545453</v>
      </c>
      <c r="AL119" s="47">
        <v>0</v>
      </c>
      <c r="AM119" s="47">
        <v>36.363636363636367</v>
      </c>
      <c r="AN119" s="47">
        <v>9.0909090909090917</v>
      </c>
      <c r="AO119" s="62">
        <f t="shared" si="67"/>
        <v>0</v>
      </c>
      <c r="AP119" s="62">
        <f t="shared" si="68"/>
        <v>0</v>
      </c>
      <c r="AQ119" s="62">
        <f t="shared" si="69"/>
        <v>0</v>
      </c>
      <c r="AR119" s="62">
        <f t="shared" si="70"/>
        <v>45</v>
      </c>
      <c r="AS119" s="40">
        <v>0</v>
      </c>
      <c r="AT119" s="40">
        <v>0</v>
      </c>
      <c r="AU119" s="40">
        <v>0</v>
      </c>
      <c r="AV119" s="40">
        <v>0</v>
      </c>
      <c r="AW119" s="40">
        <v>0</v>
      </c>
      <c r="AX119" s="40">
        <v>0</v>
      </c>
      <c r="AY119" s="40">
        <v>0</v>
      </c>
      <c r="AZ119" s="40">
        <v>0</v>
      </c>
      <c r="BA119" s="40">
        <v>0</v>
      </c>
      <c r="BB119" s="40">
        <v>0</v>
      </c>
      <c r="BC119" s="40">
        <v>0</v>
      </c>
      <c r="BD119" s="20">
        <f t="shared" si="71"/>
        <v>0</v>
      </c>
      <c r="BE119" s="40">
        <v>0</v>
      </c>
      <c r="BF119" s="40">
        <v>0</v>
      </c>
      <c r="BG119" s="40">
        <v>0</v>
      </c>
      <c r="BH119" s="40">
        <v>0</v>
      </c>
      <c r="BI119" s="40">
        <v>0</v>
      </c>
      <c r="BJ119" s="40">
        <v>0</v>
      </c>
      <c r="BK119" s="40">
        <v>0</v>
      </c>
      <c r="BL119" s="40">
        <v>0</v>
      </c>
      <c r="BM119" s="40">
        <v>0</v>
      </c>
      <c r="BN119" s="40">
        <v>0</v>
      </c>
      <c r="BO119" s="40">
        <v>0</v>
      </c>
      <c r="BP119" s="20">
        <f t="shared" si="72"/>
        <v>0</v>
      </c>
      <c r="BQ119" s="40">
        <v>0</v>
      </c>
      <c r="BR119" s="40">
        <v>0</v>
      </c>
      <c r="BS119" s="40">
        <v>0</v>
      </c>
      <c r="BT119" s="40">
        <v>0</v>
      </c>
      <c r="BU119" s="40">
        <v>0</v>
      </c>
      <c r="BV119" s="40">
        <v>0</v>
      </c>
      <c r="BW119" s="40">
        <v>0</v>
      </c>
      <c r="BX119" s="40">
        <v>0</v>
      </c>
      <c r="BY119" s="40">
        <v>0</v>
      </c>
      <c r="BZ119" s="40">
        <v>0</v>
      </c>
      <c r="CA119" s="40">
        <v>0</v>
      </c>
      <c r="CB119" s="20">
        <f t="shared" si="73"/>
        <v>0</v>
      </c>
      <c r="CC119" s="40">
        <v>0</v>
      </c>
      <c r="CD119" s="40">
        <v>0</v>
      </c>
      <c r="CE119" s="40">
        <v>0</v>
      </c>
      <c r="CF119" s="40">
        <v>0</v>
      </c>
      <c r="CG119" s="40">
        <v>0</v>
      </c>
      <c r="CH119" s="40">
        <v>0</v>
      </c>
      <c r="CI119" s="40">
        <v>0</v>
      </c>
      <c r="CJ119" s="40">
        <v>0</v>
      </c>
      <c r="CK119" s="40">
        <v>0</v>
      </c>
      <c r="CL119" s="40">
        <v>0</v>
      </c>
      <c r="CM119" s="40">
        <v>0</v>
      </c>
      <c r="CN119" s="20">
        <f t="shared" si="74"/>
        <v>0</v>
      </c>
      <c r="CO119" s="40">
        <v>0</v>
      </c>
      <c r="CP119" s="40">
        <v>0</v>
      </c>
      <c r="CQ119" s="40">
        <v>0</v>
      </c>
      <c r="CR119" s="40">
        <v>0</v>
      </c>
      <c r="CS119" s="40">
        <v>0</v>
      </c>
      <c r="CT119" s="40">
        <v>0</v>
      </c>
      <c r="CU119" s="40">
        <v>0</v>
      </c>
      <c r="CV119" s="40">
        <v>0</v>
      </c>
      <c r="CW119" s="40">
        <v>0</v>
      </c>
      <c r="CX119" s="40">
        <v>0</v>
      </c>
      <c r="CY119" s="40">
        <v>0</v>
      </c>
      <c r="CZ119" s="20">
        <f t="shared" si="75"/>
        <v>0</v>
      </c>
      <c r="DA119" s="40">
        <v>0</v>
      </c>
      <c r="DB119" s="40">
        <v>0</v>
      </c>
      <c r="DC119" s="40">
        <v>0</v>
      </c>
      <c r="DD119" s="40">
        <v>0</v>
      </c>
      <c r="DE119" s="40">
        <v>1</v>
      </c>
      <c r="DF119" s="40">
        <v>0</v>
      </c>
      <c r="DG119" s="40">
        <v>0</v>
      </c>
      <c r="DH119" s="40">
        <v>0</v>
      </c>
      <c r="DI119" s="40">
        <v>0</v>
      </c>
      <c r="DJ119" s="40">
        <v>0</v>
      </c>
      <c r="DK119" s="40">
        <v>0</v>
      </c>
      <c r="DL119" s="20">
        <f t="shared" si="76"/>
        <v>1</v>
      </c>
      <c r="DM119" s="40">
        <v>0</v>
      </c>
      <c r="DN119" s="40">
        <v>0</v>
      </c>
      <c r="DO119" s="40">
        <v>0</v>
      </c>
      <c r="DP119" s="40">
        <v>0</v>
      </c>
      <c r="DQ119" s="40">
        <v>0</v>
      </c>
      <c r="DR119" s="40">
        <v>0</v>
      </c>
      <c r="DS119" s="40">
        <v>0</v>
      </c>
      <c r="DT119" s="40">
        <v>0</v>
      </c>
      <c r="DU119" s="40">
        <v>0</v>
      </c>
      <c r="DV119" s="40">
        <v>0</v>
      </c>
      <c r="DW119" s="40">
        <v>0</v>
      </c>
      <c r="DX119" s="20">
        <f t="shared" si="77"/>
        <v>0</v>
      </c>
      <c r="DY119" s="40">
        <v>0</v>
      </c>
      <c r="DZ119" s="40">
        <v>1</v>
      </c>
      <c r="EA119" s="40">
        <v>0</v>
      </c>
      <c r="EB119" s="40">
        <v>0</v>
      </c>
      <c r="EC119" s="40">
        <v>0</v>
      </c>
      <c r="ED119" s="40">
        <v>1</v>
      </c>
      <c r="EE119" s="40">
        <v>1</v>
      </c>
      <c r="EF119" s="40">
        <v>0</v>
      </c>
      <c r="EG119" s="40">
        <v>1</v>
      </c>
      <c r="EH119" s="40">
        <v>1</v>
      </c>
      <c r="EI119" s="40">
        <v>0</v>
      </c>
      <c r="EJ119" s="20">
        <f t="shared" si="78"/>
        <v>5</v>
      </c>
      <c r="EK119" s="40">
        <v>0</v>
      </c>
      <c r="EL119" s="40">
        <v>0</v>
      </c>
      <c r="EM119" s="40">
        <v>0</v>
      </c>
      <c r="EN119" s="40">
        <v>0</v>
      </c>
      <c r="EO119" s="40">
        <v>0</v>
      </c>
      <c r="EP119" s="40">
        <v>0</v>
      </c>
      <c r="EQ119" s="40">
        <v>0</v>
      </c>
      <c r="ER119" s="40">
        <v>0</v>
      </c>
      <c r="ES119" s="40">
        <v>0</v>
      </c>
      <c r="ET119" s="40">
        <v>0</v>
      </c>
      <c r="EU119" s="40">
        <v>0</v>
      </c>
      <c r="EV119" s="20">
        <f t="shared" si="79"/>
        <v>0</v>
      </c>
      <c r="EW119" s="40">
        <v>1</v>
      </c>
      <c r="EX119" s="40">
        <v>0</v>
      </c>
      <c r="EY119" s="40">
        <v>1</v>
      </c>
      <c r="EZ119" s="40">
        <v>1</v>
      </c>
      <c r="FA119" s="40">
        <v>0</v>
      </c>
      <c r="FB119" s="40">
        <v>0</v>
      </c>
      <c r="FC119" s="40">
        <v>0</v>
      </c>
      <c r="FD119" s="40">
        <v>0</v>
      </c>
      <c r="FE119" s="40">
        <v>0</v>
      </c>
      <c r="FF119" s="40">
        <v>0</v>
      </c>
      <c r="FG119" s="40">
        <v>1</v>
      </c>
      <c r="FH119" s="20">
        <f t="shared" si="80"/>
        <v>4</v>
      </c>
      <c r="FI119" s="40">
        <v>0</v>
      </c>
      <c r="FJ119" s="40">
        <v>0</v>
      </c>
      <c r="FK119" s="40">
        <v>0</v>
      </c>
      <c r="FL119" s="40">
        <v>0</v>
      </c>
      <c r="FM119" s="40">
        <v>0</v>
      </c>
      <c r="FN119" s="40">
        <v>0</v>
      </c>
      <c r="FO119" s="40">
        <v>0</v>
      </c>
      <c r="FP119" s="40">
        <v>1</v>
      </c>
      <c r="FQ119" s="40">
        <v>0</v>
      </c>
      <c r="FR119" s="40">
        <v>0</v>
      </c>
      <c r="FS119" s="40">
        <v>0</v>
      </c>
      <c r="FT119" s="20">
        <f t="shared" si="81"/>
        <v>1</v>
      </c>
      <c r="FU119" s="40" t="s">
        <v>1074</v>
      </c>
      <c r="FV119" s="20">
        <f t="shared" si="82"/>
        <v>0</v>
      </c>
      <c r="FW119" s="20">
        <f t="shared" si="83"/>
        <v>0</v>
      </c>
      <c r="FX119" s="20">
        <f t="shared" si="84"/>
        <v>0</v>
      </c>
      <c r="FY119" s="20">
        <f t="shared" si="85"/>
        <v>0</v>
      </c>
      <c r="FZ119" s="20">
        <f t="shared" si="86"/>
        <v>0</v>
      </c>
      <c r="GA119" s="20">
        <f t="shared" si="87"/>
        <v>0</v>
      </c>
      <c r="GB119" s="20">
        <f t="shared" si="88"/>
        <v>0</v>
      </c>
      <c r="GC119" s="20">
        <f t="shared" si="89"/>
        <v>0</v>
      </c>
      <c r="GD119" s="20">
        <f t="shared" si="90"/>
        <v>0</v>
      </c>
      <c r="GE119" s="20">
        <f t="shared" si="91"/>
        <v>0</v>
      </c>
      <c r="GF119" s="20">
        <f t="shared" si="92"/>
        <v>0</v>
      </c>
      <c r="GG119" s="64">
        <f t="shared" si="93"/>
        <v>0</v>
      </c>
      <c r="GH119" s="20">
        <f t="shared" si="94"/>
        <v>0</v>
      </c>
      <c r="GI119" s="20">
        <f t="shared" si="95"/>
        <v>0</v>
      </c>
      <c r="GJ119" s="20">
        <f t="shared" si="96"/>
        <v>0</v>
      </c>
      <c r="GK119" s="20">
        <f t="shared" si="97"/>
        <v>0</v>
      </c>
      <c r="GL119" s="20">
        <f t="shared" si="98"/>
        <v>0</v>
      </c>
      <c r="GM119" s="20">
        <f t="shared" si="99"/>
        <v>0</v>
      </c>
      <c r="GN119" s="20">
        <f t="shared" si="100"/>
        <v>0</v>
      </c>
      <c r="GO119" s="20">
        <f t="shared" si="101"/>
        <v>0</v>
      </c>
      <c r="GP119" s="20">
        <f t="shared" si="102"/>
        <v>0</v>
      </c>
      <c r="GQ119" s="20">
        <f t="shared" si="103"/>
        <v>0</v>
      </c>
      <c r="GR119" s="20">
        <f t="shared" si="104"/>
        <v>0</v>
      </c>
      <c r="GS119" s="64">
        <f t="shared" si="105"/>
        <v>0</v>
      </c>
      <c r="GT119" s="20">
        <f t="shared" si="106"/>
        <v>0</v>
      </c>
      <c r="GU119" s="20">
        <f t="shared" si="107"/>
        <v>0</v>
      </c>
      <c r="GV119" s="20">
        <f t="shared" si="108"/>
        <v>0</v>
      </c>
      <c r="GW119" s="20">
        <f t="shared" si="109"/>
        <v>0</v>
      </c>
      <c r="GX119" s="20">
        <f t="shared" si="110"/>
        <v>0</v>
      </c>
      <c r="GY119" s="20">
        <f t="shared" si="111"/>
        <v>0</v>
      </c>
      <c r="GZ119" s="20">
        <f t="shared" si="112"/>
        <v>0</v>
      </c>
      <c r="HA119" s="20">
        <f t="shared" si="113"/>
        <v>0</v>
      </c>
      <c r="HB119" s="20">
        <f t="shared" si="114"/>
        <v>0</v>
      </c>
      <c r="HC119" s="20">
        <f t="shared" si="115"/>
        <v>0</v>
      </c>
      <c r="HD119" s="20">
        <f t="shared" si="116"/>
        <v>0</v>
      </c>
      <c r="HE119" s="64">
        <f t="shared" si="117"/>
        <v>0</v>
      </c>
      <c r="HF119" s="20">
        <f t="shared" si="118"/>
        <v>0</v>
      </c>
      <c r="HG119" s="20">
        <f t="shared" si="119"/>
        <v>1</v>
      </c>
      <c r="HH119" s="20">
        <f t="shared" si="120"/>
        <v>0</v>
      </c>
      <c r="HI119" s="20">
        <f t="shared" si="121"/>
        <v>0</v>
      </c>
      <c r="HJ119" s="20">
        <f t="shared" si="122"/>
        <v>0</v>
      </c>
      <c r="HK119" s="20">
        <f t="shared" si="123"/>
        <v>1</v>
      </c>
      <c r="HL119" s="20">
        <f t="shared" si="124"/>
        <v>1</v>
      </c>
      <c r="HM119" s="20">
        <f t="shared" si="125"/>
        <v>0</v>
      </c>
      <c r="HN119" s="20">
        <f t="shared" si="126"/>
        <v>1</v>
      </c>
      <c r="HO119" s="20">
        <f t="shared" si="127"/>
        <v>1</v>
      </c>
      <c r="HP119" s="20">
        <f t="shared" si="128"/>
        <v>0</v>
      </c>
      <c r="HQ119" s="64">
        <f t="shared" si="129"/>
        <v>5</v>
      </c>
    </row>
    <row r="120" spans="1:225" x14ac:dyDescent="0.2">
      <c r="A120" s="40" t="s">
        <v>916</v>
      </c>
      <c r="B120" s="38" t="s">
        <v>12</v>
      </c>
      <c r="C120" s="38" t="s">
        <v>881</v>
      </c>
      <c r="D120" s="38" t="s">
        <v>1071</v>
      </c>
      <c r="E120" s="38" t="s">
        <v>1181</v>
      </c>
      <c r="F120" s="38" t="s">
        <v>13</v>
      </c>
      <c r="G120" s="38" t="s">
        <v>1377</v>
      </c>
      <c r="H120" s="38">
        <v>5</v>
      </c>
      <c r="I120" s="38">
        <v>20</v>
      </c>
      <c r="J120" s="39">
        <v>2025</v>
      </c>
      <c r="K120" s="38" t="s">
        <v>116</v>
      </c>
      <c r="L120" s="38" t="s">
        <v>246</v>
      </c>
      <c r="M120" s="38" t="s">
        <v>246</v>
      </c>
      <c r="N120" s="38" t="s">
        <v>116</v>
      </c>
      <c r="O120" s="38" t="s">
        <v>116</v>
      </c>
      <c r="P120" s="38" t="s">
        <v>246</v>
      </c>
      <c r="Q120" s="38" t="s">
        <v>1237</v>
      </c>
      <c r="R120" s="38" t="s">
        <v>246</v>
      </c>
      <c r="S120" s="38" t="s">
        <v>1237</v>
      </c>
      <c r="T120" s="38" t="s">
        <v>116</v>
      </c>
      <c r="U120" s="38" t="s">
        <v>116</v>
      </c>
      <c r="V120" s="38" t="s">
        <v>116</v>
      </c>
      <c r="W120" s="38" t="s">
        <v>246</v>
      </c>
      <c r="X120" s="38" t="s">
        <v>1237</v>
      </c>
      <c r="Y120" s="38" t="s">
        <v>246</v>
      </c>
      <c r="Z120" s="38" t="s">
        <v>1237</v>
      </c>
      <c r="AA120" s="38" t="s">
        <v>246</v>
      </c>
      <c r="AB120" s="38" t="s">
        <v>246</v>
      </c>
      <c r="AC120" s="38" t="s">
        <v>116</v>
      </c>
      <c r="AD120" s="47">
        <v>9.0909090909090917</v>
      </c>
      <c r="AE120" s="47">
        <v>0</v>
      </c>
      <c r="AF120" s="47">
        <v>0</v>
      </c>
      <c r="AG120" s="47">
        <v>0</v>
      </c>
      <c r="AH120" s="47">
        <v>0</v>
      </c>
      <c r="AI120" s="47">
        <v>18.181818181818183</v>
      </c>
      <c r="AJ120" s="47">
        <v>81.818181818181827</v>
      </c>
      <c r="AK120" s="47">
        <v>0</v>
      </c>
      <c r="AL120" s="47">
        <v>0</v>
      </c>
      <c r="AM120" s="47">
        <v>18.181818181818183</v>
      </c>
      <c r="AN120" s="47">
        <v>54.54545454545454</v>
      </c>
      <c r="AO120" s="62">
        <f t="shared" si="67"/>
        <v>0</v>
      </c>
      <c r="AP120" s="62">
        <f t="shared" si="68"/>
        <v>0</v>
      </c>
      <c r="AQ120" s="62">
        <f t="shared" si="69"/>
        <v>0</v>
      </c>
      <c r="AR120" s="62">
        <f t="shared" si="70"/>
        <v>82</v>
      </c>
      <c r="AS120" s="40">
        <v>0</v>
      </c>
      <c r="AT120" s="40">
        <v>0</v>
      </c>
      <c r="AU120" s="40">
        <v>0</v>
      </c>
      <c r="AV120" s="40">
        <v>0</v>
      </c>
      <c r="AW120" s="40">
        <v>0</v>
      </c>
      <c r="AX120" s="40">
        <v>0</v>
      </c>
      <c r="AY120" s="40">
        <v>0</v>
      </c>
      <c r="AZ120" s="40">
        <v>0</v>
      </c>
      <c r="BA120" s="40">
        <v>0</v>
      </c>
      <c r="BB120" s="40">
        <v>0</v>
      </c>
      <c r="BC120" s="40">
        <v>1</v>
      </c>
      <c r="BD120" s="20">
        <f t="shared" si="71"/>
        <v>1</v>
      </c>
      <c r="BE120" s="40">
        <v>0</v>
      </c>
      <c r="BF120" s="40">
        <v>0</v>
      </c>
      <c r="BG120" s="40">
        <v>0</v>
      </c>
      <c r="BH120" s="40">
        <v>0</v>
      </c>
      <c r="BI120" s="40">
        <v>0</v>
      </c>
      <c r="BJ120" s="40">
        <v>0</v>
      </c>
      <c r="BK120" s="40">
        <v>0</v>
      </c>
      <c r="BL120" s="40">
        <v>0</v>
      </c>
      <c r="BM120" s="40">
        <v>0</v>
      </c>
      <c r="BN120" s="40">
        <v>0</v>
      </c>
      <c r="BO120" s="40">
        <v>0</v>
      </c>
      <c r="BP120" s="20">
        <f t="shared" si="72"/>
        <v>0</v>
      </c>
      <c r="BQ120" s="40">
        <v>0</v>
      </c>
      <c r="BR120" s="40">
        <v>0</v>
      </c>
      <c r="BS120" s="40">
        <v>0</v>
      </c>
      <c r="BT120" s="40">
        <v>0</v>
      </c>
      <c r="BU120" s="40">
        <v>0</v>
      </c>
      <c r="BV120" s="40">
        <v>0</v>
      </c>
      <c r="BW120" s="40">
        <v>0</v>
      </c>
      <c r="BX120" s="40">
        <v>0</v>
      </c>
      <c r="BY120" s="40">
        <v>0</v>
      </c>
      <c r="BZ120" s="40">
        <v>0</v>
      </c>
      <c r="CA120" s="40">
        <v>0</v>
      </c>
      <c r="CB120" s="20">
        <f t="shared" si="73"/>
        <v>0</v>
      </c>
      <c r="CC120" s="40">
        <v>0</v>
      </c>
      <c r="CD120" s="40">
        <v>0</v>
      </c>
      <c r="CE120" s="40">
        <v>0</v>
      </c>
      <c r="CF120" s="40">
        <v>0</v>
      </c>
      <c r="CG120" s="40">
        <v>0</v>
      </c>
      <c r="CH120" s="40">
        <v>0</v>
      </c>
      <c r="CI120" s="40">
        <v>0</v>
      </c>
      <c r="CJ120" s="40">
        <v>0</v>
      </c>
      <c r="CK120" s="40">
        <v>0</v>
      </c>
      <c r="CL120" s="40">
        <v>0</v>
      </c>
      <c r="CM120" s="40">
        <v>0</v>
      </c>
      <c r="CN120" s="20">
        <f t="shared" si="74"/>
        <v>0</v>
      </c>
      <c r="CO120" s="40">
        <v>0</v>
      </c>
      <c r="CP120" s="40">
        <v>0</v>
      </c>
      <c r="CQ120" s="40">
        <v>0</v>
      </c>
      <c r="CR120" s="40">
        <v>0</v>
      </c>
      <c r="CS120" s="40">
        <v>0</v>
      </c>
      <c r="CT120" s="40">
        <v>0</v>
      </c>
      <c r="CU120" s="40">
        <v>0</v>
      </c>
      <c r="CV120" s="40">
        <v>0</v>
      </c>
      <c r="CW120" s="40">
        <v>0</v>
      </c>
      <c r="CX120" s="40">
        <v>0</v>
      </c>
      <c r="CY120" s="40">
        <v>0</v>
      </c>
      <c r="CZ120" s="20">
        <f t="shared" si="75"/>
        <v>0</v>
      </c>
      <c r="DA120" s="40">
        <v>1</v>
      </c>
      <c r="DB120" s="40">
        <v>0</v>
      </c>
      <c r="DC120" s="40">
        <v>0</v>
      </c>
      <c r="DD120" s="40">
        <v>0</v>
      </c>
      <c r="DE120" s="40">
        <v>0</v>
      </c>
      <c r="DF120" s="40">
        <v>0</v>
      </c>
      <c r="DG120" s="40">
        <v>0</v>
      </c>
      <c r="DH120" s="40">
        <v>0</v>
      </c>
      <c r="DI120" s="40">
        <v>1</v>
      </c>
      <c r="DJ120" s="40">
        <v>0</v>
      </c>
      <c r="DK120" s="40">
        <v>0</v>
      </c>
      <c r="DL120" s="20">
        <f t="shared" si="76"/>
        <v>2</v>
      </c>
      <c r="DM120" s="40">
        <v>0</v>
      </c>
      <c r="DN120" s="40">
        <v>1</v>
      </c>
      <c r="DO120" s="40">
        <v>1</v>
      </c>
      <c r="DP120" s="40">
        <v>1</v>
      </c>
      <c r="DQ120" s="40">
        <v>1</v>
      </c>
      <c r="DR120" s="40">
        <v>1</v>
      </c>
      <c r="DS120" s="40">
        <v>0</v>
      </c>
      <c r="DT120" s="40">
        <v>1</v>
      </c>
      <c r="DU120" s="40">
        <v>1</v>
      </c>
      <c r="DV120" s="40">
        <v>1</v>
      </c>
      <c r="DW120" s="40">
        <v>1</v>
      </c>
      <c r="DX120" s="20">
        <f t="shared" si="77"/>
        <v>9</v>
      </c>
      <c r="DY120" s="40">
        <v>0</v>
      </c>
      <c r="DZ120" s="40">
        <v>0</v>
      </c>
      <c r="EA120" s="40">
        <v>0</v>
      </c>
      <c r="EB120" s="40">
        <v>0</v>
      </c>
      <c r="EC120" s="40">
        <v>0</v>
      </c>
      <c r="ED120" s="40">
        <v>0</v>
      </c>
      <c r="EE120" s="40">
        <v>0</v>
      </c>
      <c r="EF120" s="40">
        <v>0</v>
      </c>
      <c r="EG120" s="40">
        <v>0</v>
      </c>
      <c r="EH120" s="40">
        <v>0</v>
      </c>
      <c r="EI120" s="40">
        <v>0</v>
      </c>
      <c r="EJ120" s="20">
        <f t="shared" si="78"/>
        <v>0</v>
      </c>
      <c r="EK120" s="40">
        <v>0</v>
      </c>
      <c r="EL120" s="40">
        <v>0</v>
      </c>
      <c r="EM120" s="40">
        <v>0</v>
      </c>
      <c r="EN120" s="40">
        <v>0</v>
      </c>
      <c r="EO120" s="40">
        <v>0</v>
      </c>
      <c r="EP120" s="40">
        <v>0</v>
      </c>
      <c r="EQ120" s="40">
        <v>0</v>
      </c>
      <c r="ER120" s="40">
        <v>0</v>
      </c>
      <c r="ES120" s="40">
        <v>0</v>
      </c>
      <c r="ET120" s="40">
        <v>0</v>
      </c>
      <c r="EU120" s="40">
        <v>0</v>
      </c>
      <c r="EV120" s="20">
        <f t="shared" si="79"/>
        <v>0</v>
      </c>
      <c r="EW120" s="40">
        <v>0</v>
      </c>
      <c r="EX120" s="40">
        <v>0</v>
      </c>
      <c r="EY120" s="40">
        <v>0</v>
      </c>
      <c r="EZ120" s="40">
        <v>0</v>
      </c>
      <c r="FA120" s="40">
        <v>0</v>
      </c>
      <c r="FB120" s="40">
        <v>1</v>
      </c>
      <c r="FC120" s="40">
        <v>0</v>
      </c>
      <c r="FD120" s="40">
        <v>0</v>
      </c>
      <c r="FE120" s="40">
        <v>0</v>
      </c>
      <c r="FF120" s="40">
        <v>1</v>
      </c>
      <c r="FG120" s="40">
        <v>0</v>
      </c>
      <c r="FH120" s="20">
        <f t="shared" si="80"/>
        <v>2</v>
      </c>
      <c r="FI120" s="40">
        <v>1</v>
      </c>
      <c r="FJ120" s="40">
        <v>0</v>
      </c>
      <c r="FK120" s="40">
        <v>0</v>
      </c>
      <c r="FL120" s="40">
        <v>0</v>
      </c>
      <c r="FM120" s="40">
        <v>1</v>
      </c>
      <c r="FN120" s="40">
        <v>1</v>
      </c>
      <c r="FO120" s="40">
        <v>1</v>
      </c>
      <c r="FP120" s="40">
        <v>1</v>
      </c>
      <c r="FQ120" s="40">
        <v>0</v>
      </c>
      <c r="FR120" s="40">
        <v>0</v>
      </c>
      <c r="FS120" s="40">
        <v>1</v>
      </c>
      <c r="FT120" s="20">
        <f t="shared" si="81"/>
        <v>6</v>
      </c>
      <c r="FU120" s="42" t="s">
        <v>1074</v>
      </c>
      <c r="FV120" s="20">
        <f t="shared" si="82"/>
        <v>0</v>
      </c>
      <c r="FW120" s="20">
        <f t="shared" si="83"/>
        <v>0</v>
      </c>
      <c r="FX120" s="20">
        <f t="shared" si="84"/>
        <v>0</v>
      </c>
      <c r="FY120" s="20">
        <f t="shared" si="85"/>
        <v>0</v>
      </c>
      <c r="FZ120" s="20">
        <f t="shared" si="86"/>
        <v>0</v>
      </c>
      <c r="GA120" s="20">
        <f t="shared" si="87"/>
        <v>0</v>
      </c>
      <c r="GB120" s="20">
        <f t="shared" si="88"/>
        <v>0</v>
      </c>
      <c r="GC120" s="20">
        <f t="shared" si="89"/>
        <v>0</v>
      </c>
      <c r="GD120" s="20">
        <f t="shared" si="90"/>
        <v>0</v>
      </c>
      <c r="GE120" s="20">
        <f t="shared" si="91"/>
        <v>0</v>
      </c>
      <c r="GF120" s="20">
        <f t="shared" si="92"/>
        <v>0</v>
      </c>
      <c r="GG120" s="64">
        <f t="shared" si="93"/>
        <v>0</v>
      </c>
      <c r="GH120" s="20">
        <f t="shared" si="94"/>
        <v>0</v>
      </c>
      <c r="GI120" s="20">
        <f t="shared" si="95"/>
        <v>0</v>
      </c>
      <c r="GJ120" s="20">
        <f t="shared" si="96"/>
        <v>0</v>
      </c>
      <c r="GK120" s="20">
        <f t="shared" si="97"/>
        <v>0</v>
      </c>
      <c r="GL120" s="20">
        <f t="shared" si="98"/>
        <v>0</v>
      </c>
      <c r="GM120" s="20">
        <f t="shared" si="99"/>
        <v>0</v>
      </c>
      <c r="GN120" s="20">
        <f t="shared" si="100"/>
        <v>0</v>
      </c>
      <c r="GO120" s="20">
        <f t="shared" si="101"/>
        <v>0</v>
      </c>
      <c r="GP120" s="20">
        <f t="shared" si="102"/>
        <v>0</v>
      </c>
      <c r="GQ120" s="20">
        <f t="shared" si="103"/>
        <v>0</v>
      </c>
      <c r="GR120" s="20">
        <f t="shared" si="104"/>
        <v>0</v>
      </c>
      <c r="GS120" s="64">
        <f t="shared" si="105"/>
        <v>0</v>
      </c>
      <c r="GT120" s="20">
        <f t="shared" si="106"/>
        <v>0</v>
      </c>
      <c r="GU120" s="20">
        <f t="shared" si="107"/>
        <v>0</v>
      </c>
      <c r="GV120" s="20">
        <f t="shared" si="108"/>
        <v>0</v>
      </c>
      <c r="GW120" s="20">
        <f t="shared" si="109"/>
        <v>0</v>
      </c>
      <c r="GX120" s="20">
        <f t="shared" si="110"/>
        <v>0</v>
      </c>
      <c r="GY120" s="20">
        <f t="shared" si="111"/>
        <v>0</v>
      </c>
      <c r="GZ120" s="20">
        <f t="shared" si="112"/>
        <v>0</v>
      </c>
      <c r="HA120" s="20">
        <f t="shared" si="113"/>
        <v>0</v>
      </c>
      <c r="HB120" s="20">
        <f t="shared" si="114"/>
        <v>0</v>
      </c>
      <c r="HC120" s="20">
        <f t="shared" si="115"/>
        <v>0</v>
      </c>
      <c r="HD120" s="20">
        <f t="shared" si="116"/>
        <v>0</v>
      </c>
      <c r="HE120" s="64">
        <f t="shared" si="117"/>
        <v>0</v>
      </c>
      <c r="HF120" s="20">
        <f t="shared" si="118"/>
        <v>0</v>
      </c>
      <c r="HG120" s="20">
        <f t="shared" si="119"/>
        <v>1</v>
      </c>
      <c r="HH120" s="20">
        <f t="shared" si="120"/>
        <v>1</v>
      </c>
      <c r="HI120" s="20">
        <f t="shared" si="121"/>
        <v>1</v>
      </c>
      <c r="HJ120" s="20">
        <f t="shared" si="122"/>
        <v>1</v>
      </c>
      <c r="HK120" s="20">
        <f t="shared" si="123"/>
        <v>1</v>
      </c>
      <c r="HL120" s="20">
        <f t="shared" si="124"/>
        <v>0</v>
      </c>
      <c r="HM120" s="20">
        <f t="shared" si="125"/>
        <v>1</v>
      </c>
      <c r="HN120" s="20">
        <f t="shared" si="126"/>
        <v>1</v>
      </c>
      <c r="HO120" s="20">
        <f t="shared" si="127"/>
        <v>1</v>
      </c>
      <c r="HP120" s="20">
        <f t="shared" si="128"/>
        <v>1</v>
      </c>
      <c r="HQ120" s="64">
        <f t="shared" si="129"/>
        <v>9</v>
      </c>
    </row>
    <row r="121" spans="1:225" x14ac:dyDescent="0.2">
      <c r="A121" s="40" t="s">
        <v>916</v>
      </c>
      <c r="B121" s="38" t="s">
        <v>31</v>
      </c>
      <c r="C121" s="38" t="s">
        <v>882</v>
      </c>
      <c r="D121" s="38" t="s">
        <v>1070</v>
      </c>
      <c r="E121" s="38" t="s">
        <v>1181</v>
      </c>
      <c r="F121" s="38" t="s">
        <v>13</v>
      </c>
      <c r="G121" s="38" t="s">
        <v>1372</v>
      </c>
      <c r="H121" s="38">
        <v>5</v>
      </c>
      <c r="I121" s="38">
        <v>20</v>
      </c>
      <c r="J121" s="39">
        <v>2025</v>
      </c>
      <c r="K121" s="38" t="s">
        <v>116</v>
      </c>
      <c r="L121" s="38" t="s">
        <v>246</v>
      </c>
      <c r="M121" s="38" t="s">
        <v>246</v>
      </c>
      <c r="N121" s="38" t="s">
        <v>116</v>
      </c>
      <c r="O121" s="38" t="s">
        <v>246</v>
      </c>
      <c r="P121" s="38" t="s">
        <v>246</v>
      </c>
      <c r="Q121" s="38" t="s">
        <v>1237</v>
      </c>
      <c r="R121" s="38" t="s">
        <v>246</v>
      </c>
      <c r="S121" s="38" t="s">
        <v>1237</v>
      </c>
      <c r="T121" s="38" t="s">
        <v>116</v>
      </c>
      <c r="U121" s="38" t="s">
        <v>246</v>
      </c>
      <c r="V121" s="38" t="s">
        <v>116</v>
      </c>
      <c r="W121" s="38" t="s">
        <v>246</v>
      </c>
      <c r="X121" s="38" t="s">
        <v>1237</v>
      </c>
      <c r="Y121" s="38" t="s">
        <v>246</v>
      </c>
      <c r="Z121" s="38" t="s">
        <v>1237</v>
      </c>
      <c r="AA121" s="38" t="s">
        <v>116</v>
      </c>
      <c r="AB121" s="38" t="s">
        <v>246</v>
      </c>
      <c r="AC121" s="38" t="s">
        <v>116</v>
      </c>
      <c r="AD121" s="47">
        <v>0</v>
      </c>
      <c r="AE121" s="47">
        <v>0</v>
      </c>
      <c r="AF121" s="47">
        <v>0</v>
      </c>
      <c r="AG121" s="47">
        <v>9.0909090909090917</v>
      </c>
      <c r="AH121" s="47">
        <v>0</v>
      </c>
      <c r="AI121" s="47">
        <v>18.181818181818183</v>
      </c>
      <c r="AJ121" s="47">
        <v>9.0909090909090917</v>
      </c>
      <c r="AK121" s="47">
        <v>27.27272727272727</v>
      </c>
      <c r="AL121" s="47">
        <v>0</v>
      </c>
      <c r="AM121" s="47">
        <v>45.454545454545453</v>
      </c>
      <c r="AN121" s="47">
        <v>0</v>
      </c>
      <c r="AO121" s="62">
        <f t="shared" si="67"/>
        <v>0</v>
      </c>
      <c r="AP121" s="62">
        <f t="shared" si="68"/>
        <v>9</v>
      </c>
      <c r="AQ121" s="62">
        <f t="shared" si="69"/>
        <v>9</v>
      </c>
      <c r="AR121" s="62">
        <f t="shared" si="70"/>
        <v>36</v>
      </c>
      <c r="AS121" s="40">
        <v>0</v>
      </c>
      <c r="AT121" s="40">
        <v>0</v>
      </c>
      <c r="AU121" s="40">
        <v>0</v>
      </c>
      <c r="AV121" s="40">
        <v>0</v>
      </c>
      <c r="AW121" s="40">
        <v>0</v>
      </c>
      <c r="AX121" s="40">
        <v>0</v>
      </c>
      <c r="AY121" s="40">
        <v>0</v>
      </c>
      <c r="AZ121" s="40">
        <v>0</v>
      </c>
      <c r="BA121" s="40">
        <v>0</v>
      </c>
      <c r="BB121" s="40">
        <v>0</v>
      </c>
      <c r="BC121" s="40">
        <v>0</v>
      </c>
      <c r="BD121" s="20">
        <f t="shared" si="71"/>
        <v>0</v>
      </c>
      <c r="BE121" s="40">
        <v>0</v>
      </c>
      <c r="BF121" s="40">
        <v>0</v>
      </c>
      <c r="BG121" s="40">
        <v>0</v>
      </c>
      <c r="BH121" s="40">
        <v>0</v>
      </c>
      <c r="BI121" s="40">
        <v>0</v>
      </c>
      <c r="BJ121" s="40">
        <v>0</v>
      </c>
      <c r="BK121" s="40">
        <v>0</v>
      </c>
      <c r="BL121" s="40">
        <v>0</v>
      </c>
      <c r="BM121" s="40">
        <v>0</v>
      </c>
      <c r="BN121" s="40">
        <v>0</v>
      </c>
      <c r="BO121" s="40">
        <v>0</v>
      </c>
      <c r="BP121" s="20">
        <f t="shared" si="72"/>
        <v>0</v>
      </c>
      <c r="BQ121" s="40">
        <v>0</v>
      </c>
      <c r="BR121" s="40">
        <v>0</v>
      </c>
      <c r="BS121" s="40">
        <v>0</v>
      </c>
      <c r="BT121" s="40">
        <v>0</v>
      </c>
      <c r="BU121" s="40">
        <v>0</v>
      </c>
      <c r="BV121" s="40">
        <v>0</v>
      </c>
      <c r="BW121" s="40">
        <v>0</v>
      </c>
      <c r="BX121" s="40">
        <v>0</v>
      </c>
      <c r="BY121" s="40">
        <v>0</v>
      </c>
      <c r="BZ121" s="40">
        <v>0</v>
      </c>
      <c r="CA121" s="40">
        <v>0</v>
      </c>
      <c r="CB121" s="20">
        <f t="shared" si="73"/>
        <v>0</v>
      </c>
      <c r="CC121" s="40">
        <v>0</v>
      </c>
      <c r="CD121" s="40">
        <v>0</v>
      </c>
      <c r="CE121" s="40">
        <v>0</v>
      </c>
      <c r="CF121" s="40">
        <v>0</v>
      </c>
      <c r="CG121" s="40">
        <v>0</v>
      </c>
      <c r="CH121" s="40">
        <v>0</v>
      </c>
      <c r="CI121" s="40">
        <v>0</v>
      </c>
      <c r="CJ121" s="40">
        <v>0</v>
      </c>
      <c r="CK121" s="40">
        <v>0</v>
      </c>
      <c r="CL121" s="40">
        <v>0</v>
      </c>
      <c r="CM121" s="40">
        <v>1</v>
      </c>
      <c r="CN121" s="20">
        <f t="shared" si="74"/>
        <v>1</v>
      </c>
      <c r="CO121" s="40">
        <v>0</v>
      </c>
      <c r="CP121" s="40">
        <v>0</v>
      </c>
      <c r="CQ121" s="40">
        <v>0</v>
      </c>
      <c r="CR121" s="40">
        <v>0</v>
      </c>
      <c r="CS121" s="40">
        <v>0</v>
      </c>
      <c r="CT121" s="40">
        <v>0</v>
      </c>
      <c r="CU121" s="40">
        <v>0</v>
      </c>
      <c r="CV121" s="40">
        <v>0</v>
      </c>
      <c r="CW121" s="40">
        <v>0</v>
      </c>
      <c r="CX121" s="40">
        <v>0</v>
      </c>
      <c r="CY121" s="40">
        <v>0</v>
      </c>
      <c r="CZ121" s="20">
        <f t="shared" si="75"/>
        <v>0</v>
      </c>
      <c r="DA121" s="40">
        <v>0</v>
      </c>
      <c r="DB121" s="40">
        <v>0</v>
      </c>
      <c r="DC121" s="40">
        <v>0</v>
      </c>
      <c r="DD121" s="40">
        <v>1</v>
      </c>
      <c r="DE121" s="40">
        <v>0</v>
      </c>
      <c r="DF121" s="40">
        <v>0</v>
      </c>
      <c r="DG121" s="40">
        <v>0</v>
      </c>
      <c r="DH121" s="40">
        <v>0</v>
      </c>
      <c r="DI121" s="40">
        <v>0</v>
      </c>
      <c r="DJ121" s="40">
        <v>1</v>
      </c>
      <c r="DK121" s="40">
        <v>0</v>
      </c>
      <c r="DL121" s="20">
        <f t="shared" si="76"/>
        <v>2</v>
      </c>
      <c r="DM121" s="40">
        <v>0</v>
      </c>
      <c r="DN121" s="40">
        <v>0</v>
      </c>
      <c r="DO121" s="40">
        <v>0</v>
      </c>
      <c r="DP121" s="40">
        <v>0</v>
      </c>
      <c r="DQ121" s="40">
        <v>0</v>
      </c>
      <c r="DR121" s="40">
        <v>1</v>
      </c>
      <c r="DS121" s="40">
        <v>0</v>
      </c>
      <c r="DT121" s="40">
        <v>0</v>
      </c>
      <c r="DU121" s="40">
        <v>0</v>
      </c>
      <c r="DV121" s="40">
        <v>0</v>
      </c>
      <c r="DW121" s="40">
        <v>0</v>
      </c>
      <c r="DX121" s="20">
        <f t="shared" si="77"/>
        <v>1</v>
      </c>
      <c r="DY121" s="40">
        <v>0</v>
      </c>
      <c r="DZ121" s="40">
        <v>0</v>
      </c>
      <c r="EA121" s="40">
        <v>1</v>
      </c>
      <c r="EB121" s="40">
        <v>0</v>
      </c>
      <c r="EC121" s="40">
        <v>0</v>
      </c>
      <c r="ED121" s="40">
        <v>0</v>
      </c>
      <c r="EE121" s="40">
        <v>0</v>
      </c>
      <c r="EF121" s="40">
        <v>1</v>
      </c>
      <c r="EG121" s="40">
        <v>0</v>
      </c>
      <c r="EH121" s="40">
        <v>0</v>
      </c>
      <c r="EI121" s="40">
        <v>1</v>
      </c>
      <c r="EJ121" s="20">
        <f t="shared" si="78"/>
        <v>3</v>
      </c>
      <c r="EK121" s="40">
        <v>0</v>
      </c>
      <c r="EL121" s="40">
        <v>0</v>
      </c>
      <c r="EM121" s="40">
        <v>0</v>
      </c>
      <c r="EN121" s="40">
        <v>0</v>
      </c>
      <c r="EO121" s="40">
        <v>0</v>
      </c>
      <c r="EP121" s="40">
        <v>0</v>
      </c>
      <c r="EQ121" s="40">
        <v>0</v>
      </c>
      <c r="ER121" s="40">
        <v>0</v>
      </c>
      <c r="ES121" s="40">
        <v>0</v>
      </c>
      <c r="ET121" s="40">
        <v>0</v>
      </c>
      <c r="EU121" s="40">
        <v>0</v>
      </c>
      <c r="EV121" s="20">
        <f t="shared" si="79"/>
        <v>0</v>
      </c>
      <c r="EW121" s="40">
        <v>1</v>
      </c>
      <c r="EX121" s="40">
        <v>1</v>
      </c>
      <c r="EY121" s="40">
        <v>0</v>
      </c>
      <c r="EZ121" s="40">
        <v>0</v>
      </c>
      <c r="FA121" s="40">
        <v>1</v>
      </c>
      <c r="FB121" s="40">
        <v>0</v>
      </c>
      <c r="FC121" s="40">
        <v>1</v>
      </c>
      <c r="FD121" s="40">
        <v>0</v>
      </c>
      <c r="FE121" s="40">
        <v>1</v>
      </c>
      <c r="FF121" s="40">
        <v>0</v>
      </c>
      <c r="FG121" s="40">
        <v>0</v>
      </c>
      <c r="FH121" s="20">
        <f t="shared" si="80"/>
        <v>5</v>
      </c>
      <c r="FI121" s="40">
        <v>0</v>
      </c>
      <c r="FJ121" s="40">
        <v>0</v>
      </c>
      <c r="FK121" s="40">
        <v>0</v>
      </c>
      <c r="FL121" s="40">
        <v>0</v>
      </c>
      <c r="FM121" s="40">
        <v>0</v>
      </c>
      <c r="FN121" s="40">
        <v>0</v>
      </c>
      <c r="FO121" s="40">
        <v>0</v>
      </c>
      <c r="FP121" s="40">
        <v>0</v>
      </c>
      <c r="FQ121" s="40">
        <v>0</v>
      </c>
      <c r="FR121" s="40">
        <v>0</v>
      </c>
      <c r="FS121" s="40">
        <v>0</v>
      </c>
      <c r="FT121" s="20">
        <f t="shared" si="81"/>
        <v>0</v>
      </c>
      <c r="FU121" s="42" t="s">
        <v>1074</v>
      </c>
      <c r="FV121" s="20">
        <f t="shared" si="82"/>
        <v>0</v>
      </c>
      <c r="FW121" s="20">
        <f t="shared" si="83"/>
        <v>0</v>
      </c>
      <c r="FX121" s="20">
        <f t="shared" si="84"/>
        <v>0</v>
      </c>
      <c r="FY121" s="20">
        <f t="shared" si="85"/>
        <v>0</v>
      </c>
      <c r="FZ121" s="20">
        <f t="shared" si="86"/>
        <v>0</v>
      </c>
      <c r="GA121" s="20">
        <f t="shared" si="87"/>
        <v>0</v>
      </c>
      <c r="GB121" s="20">
        <f t="shared" si="88"/>
        <v>0</v>
      </c>
      <c r="GC121" s="20">
        <f t="shared" si="89"/>
        <v>0</v>
      </c>
      <c r="GD121" s="20">
        <f t="shared" si="90"/>
        <v>0</v>
      </c>
      <c r="GE121" s="20">
        <f t="shared" si="91"/>
        <v>0</v>
      </c>
      <c r="GF121" s="20">
        <f t="shared" si="92"/>
        <v>0</v>
      </c>
      <c r="GG121" s="64">
        <f t="shared" si="93"/>
        <v>0</v>
      </c>
      <c r="GH121" s="20">
        <f t="shared" si="94"/>
        <v>0</v>
      </c>
      <c r="GI121" s="20">
        <f t="shared" si="95"/>
        <v>0</v>
      </c>
      <c r="GJ121" s="20">
        <f t="shared" si="96"/>
        <v>0</v>
      </c>
      <c r="GK121" s="20">
        <f t="shared" si="97"/>
        <v>0</v>
      </c>
      <c r="GL121" s="20">
        <f t="shared" si="98"/>
        <v>0</v>
      </c>
      <c r="GM121" s="20">
        <f t="shared" si="99"/>
        <v>0</v>
      </c>
      <c r="GN121" s="20">
        <f t="shared" si="100"/>
        <v>0</v>
      </c>
      <c r="GO121" s="20">
        <f t="shared" si="101"/>
        <v>0</v>
      </c>
      <c r="GP121" s="20">
        <f t="shared" si="102"/>
        <v>0</v>
      </c>
      <c r="GQ121" s="20">
        <f t="shared" si="103"/>
        <v>0</v>
      </c>
      <c r="GR121" s="20">
        <f t="shared" si="104"/>
        <v>1</v>
      </c>
      <c r="GS121" s="64">
        <f t="shared" si="105"/>
        <v>1</v>
      </c>
      <c r="GT121" s="20">
        <f t="shared" si="106"/>
        <v>0</v>
      </c>
      <c r="GU121" s="20">
        <f t="shared" si="107"/>
        <v>0</v>
      </c>
      <c r="GV121" s="20">
        <f t="shared" si="108"/>
        <v>0</v>
      </c>
      <c r="GW121" s="20">
        <f t="shared" si="109"/>
        <v>0</v>
      </c>
      <c r="GX121" s="20">
        <f t="shared" si="110"/>
        <v>0</v>
      </c>
      <c r="GY121" s="20">
        <f t="shared" si="111"/>
        <v>0</v>
      </c>
      <c r="GZ121" s="20">
        <f t="shared" si="112"/>
        <v>0</v>
      </c>
      <c r="HA121" s="20">
        <f t="shared" si="113"/>
        <v>0</v>
      </c>
      <c r="HB121" s="20">
        <f t="shared" si="114"/>
        <v>0</v>
      </c>
      <c r="HC121" s="20">
        <f t="shared" si="115"/>
        <v>0</v>
      </c>
      <c r="HD121" s="20">
        <f t="shared" si="116"/>
        <v>1</v>
      </c>
      <c r="HE121" s="64">
        <f t="shared" si="117"/>
        <v>1</v>
      </c>
      <c r="HF121" s="20">
        <f t="shared" si="118"/>
        <v>0</v>
      </c>
      <c r="HG121" s="20">
        <f t="shared" si="119"/>
        <v>0</v>
      </c>
      <c r="HH121" s="20">
        <f t="shared" si="120"/>
        <v>1</v>
      </c>
      <c r="HI121" s="20">
        <f t="shared" si="121"/>
        <v>0</v>
      </c>
      <c r="HJ121" s="20">
        <f t="shared" si="122"/>
        <v>0</v>
      </c>
      <c r="HK121" s="20">
        <f t="shared" si="123"/>
        <v>1</v>
      </c>
      <c r="HL121" s="20">
        <f t="shared" si="124"/>
        <v>0</v>
      </c>
      <c r="HM121" s="20">
        <f t="shared" si="125"/>
        <v>1</v>
      </c>
      <c r="HN121" s="20">
        <f t="shared" si="126"/>
        <v>0</v>
      </c>
      <c r="HO121" s="20">
        <f t="shared" si="127"/>
        <v>0</v>
      </c>
      <c r="HP121" s="20">
        <f t="shared" si="128"/>
        <v>1</v>
      </c>
      <c r="HQ121" s="64">
        <f t="shared" si="129"/>
        <v>4</v>
      </c>
    </row>
    <row r="122" spans="1:225" s="40" customFormat="1" x14ac:dyDescent="0.2">
      <c r="A122" s="40" t="s">
        <v>916</v>
      </c>
      <c r="B122" s="38" t="s">
        <v>29</v>
      </c>
      <c r="C122" s="38" t="s">
        <v>883</v>
      </c>
      <c r="D122" s="38" t="s">
        <v>1070</v>
      </c>
      <c r="E122" s="38" t="s">
        <v>1181</v>
      </c>
      <c r="F122" s="38" t="s">
        <v>13</v>
      </c>
      <c r="G122" s="38" t="s">
        <v>1377</v>
      </c>
      <c r="H122" s="38">
        <v>5</v>
      </c>
      <c r="I122" s="38">
        <v>20</v>
      </c>
      <c r="J122" s="39">
        <v>2025</v>
      </c>
      <c r="K122" s="38" t="s">
        <v>246</v>
      </c>
      <c r="L122" s="38" t="s">
        <v>246</v>
      </c>
      <c r="M122" s="38" t="s">
        <v>246</v>
      </c>
      <c r="N122" s="38" t="s">
        <v>116</v>
      </c>
      <c r="O122" s="38" t="s">
        <v>116</v>
      </c>
      <c r="P122" s="38" t="s">
        <v>246</v>
      </c>
      <c r="Q122" s="38" t="s">
        <v>1237</v>
      </c>
      <c r="R122" s="38" t="s">
        <v>116</v>
      </c>
      <c r="S122" s="38" t="s">
        <v>2094</v>
      </c>
      <c r="T122" s="38" t="s">
        <v>116</v>
      </c>
      <c r="U122" s="38" t="s">
        <v>116</v>
      </c>
      <c r="V122" s="38" t="s">
        <v>116</v>
      </c>
      <c r="W122" s="38" t="s">
        <v>246</v>
      </c>
      <c r="X122" s="38" t="s">
        <v>1237</v>
      </c>
      <c r="Y122" s="38" t="s">
        <v>116</v>
      </c>
      <c r="Z122" s="38" t="s">
        <v>1237</v>
      </c>
      <c r="AA122" s="38" t="s">
        <v>246</v>
      </c>
      <c r="AB122" s="38" t="s">
        <v>246</v>
      </c>
      <c r="AC122" s="38" t="s">
        <v>116</v>
      </c>
      <c r="AD122" s="47">
        <v>0</v>
      </c>
      <c r="AE122" s="47">
        <v>0</v>
      </c>
      <c r="AF122" s="47">
        <v>0</v>
      </c>
      <c r="AG122" s="47">
        <v>0</v>
      </c>
      <c r="AH122" s="47">
        <v>0</v>
      </c>
      <c r="AI122" s="47">
        <v>27.27272727272727</v>
      </c>
      <c r="AJ122" s="47">
        <v>45.454545454545453</v>
      </c>
      <c r="AK122" s="47">
        <v>9.0909090909090917</v>
      </c>
      <c r="AL122" s="47">
        <v>9.0909090909090917</v>
      </c>
      <c r="AM122" s="47">
        <v>36.363636363636367</v>
      </c>
      <c r="AN122" s="47">
        <v>27.27272727272727</v>
      </c>
      <c r="AO122" s="62">
        <f t="shared" si="67"/>
        <v>0</v>
      </c>
      <c r="AP122" s="62">
        <f t="shared" si="68"/>
        <v>0</v>
      </c>
      <c r="AQ122" s="62">
        <f t="shared" si="69"/>
        <v>0</v>
      </c>
      <c r="AR122" s="62">
        <f t="shared" si="70"/>
        <v>55</v>
      </c>
      <c r="AS122" s="40">
        <v>0</v>
      </c>
      <c r="AT122" s="40">
        <v>0</v>
      </c>
      <c r="AU122" s="40">
        <v>0</v>
      </c>
      <c r="AV122" s="40">
        <v>0</v>
      </c>
      <c r="AW122" s="40">
        <v>0</v>
      </c>
      <c r="AX122" s="40">
        <v>0</v>
      </c>
      <c r="AY122" s="40">
        <v>0</v>
      </c>
      <c r="AZ122" s="40">
        <v>0</v>
      </c>
      <c r="BA122" s="40">
        <v>0</v>
      </c>
      <c r="BB122" s="40">
        <v>0</v>
      </c>
      <c r="BC122" s="40">
        <v>0</v>
      </c>
      <c r="BD122" s="20">
        <f t="shared" si="71"/>
        <v>0</v>
      </c>
      <c r="BE122" s="40">
        <v>0</v>
      </c>
      <c r="BF122" s="40">
        <v>0</v>
      </c>
      <c r="BG122" s="40">
        <v>0</v>
      </c>
      <c r="BH122" s="40">
        <v>0</v>
      </c>
      <c r="BI122" s="40">
        <v>0</v>
      </c>
      <c r="BJ122" s="40">
        <v>0</v>
      </c>
      <c r="BK122" s="40">
        <v>0</v>
      </c>
      <c r="BL122" s="40">
        <v>0</v>
      </c>
      <c r="BM122" s="40">
        <v>0</v>
      </c>
      <c r="BN122" s="40">
        <v>0</v>
      </c>
      <c r="BO122" s="40">
        <v>0</v>
      </c>
      <c r="BP122" s="20">
        <f t="shared" si="72"/>
        <v>0</v>
      </c>
      <c r="BQ122" s="40">
        <v>0</v>
      </c>
      <c r="BR122" s="40">
        <v>0</v>
      </c>
      <c r="BS122" s="40">
        <v>0</v>
      </c>
      <c r="BT122" s="40">
        <v>0</v>
      </c>
      <c r="BU122" s="40">
        <v>0</v>
      </c>
      <c r="BV122" s="40">
        <v>0</v>
      </c>
      <c r="BW122" s="40">
        <v>0</v>
      </c>
      <c r="BX122" s="40">
        <v>0</v>
      </c>
      <c r="BY122" s="40">
        <v>0</v>
      </c>
      <c r="BZ122" s="40">
        <v>0</v>
      </c>
      <c r="CA122" s="40">
        <v>0</v>
      </c>
      <c r="CB122" s="20">
        <f t="shared" si="73"/>
        <v>0</v>
      </c>
      <c r="CC122" s="40">
        <v>0</v>
      </c>
      <c r="CD122" s="40">
        <v>0</v>
      </c>
      <c r="CE122" s="40">
        <v>0</v>
      </c>
      <c r="CF122" s="40">
        <v>0</v>
      </c>
      <c r="CG122" s="40">
        <v>0</v>
      </c>
      <c r="CH122" s="40">
        <v>0</v>
      </c>
      <c r="CI122" s="40">
        <v>0</v>
      </c>
      <c r="CJ122" s="40">
        <v>0</v>
      </c>
      <c r="CK122" s="40">
        <v>0</v>
      </c>
      <c r="CL122" s="40">
        <v>0</v>
      </c>
      <c r="CM122" s="40">
        <v>0</v>
      </c>
      <c r="CN122" s="20">
        <f t="shared" si="74"/>
        <v>0</v>
      </c>
      <c r="CO122" s="40">
        <v>0</v>
      </c>
      <c r="CP122" s="40">
        <v>0</v>
      </c>
      <c r="CQ122" s="40">
        <v>0</v>
      </c>
      <c r="CR122" s="40">
        <v>0</v>
      </c>
      <c r="CS122" s="40">
        <v>0</v>
      </c>
      <c r="CT122" s="40">
        <v>0</v>
      </c>
      <c r="CU122" s="40">
        <v>0</v>
      </c>
      <c r="CV122" s="40">
        <v>0</v>
      </c>
      <c r="CW122" s="40">
        <v>0</v>
      </c>
      <c r="CX122" s="40">
        <v>0</v>
      </c>
      <c r="CY122" s="40">
        <v>0</v>
      </c>
      <c r="CZ122" s="20">
        <f t="shared" si="75"/>
        <v>0</v>
      </c>
      <c r="DA122" s="40">
        <v>1</v>
      </c>
      <c r="DB122" s="40">
        <v>0</v>
      </c>
      <c r="DC122" s="40">
        <v>0</v>
      </c>
      <c r="DD122" s="40">
        <v>0</v>
      </c>
      <c r="DE122" s="40">
        <v>0</v>
      </c>
      <c r="DF122" s="40">
        <v>1</v>
      </c>
      <c r="DG122" s="40">
        <v>1</v>
      </c>
      <c r="DH122" s="40">
        <v>0</v>
      </c>
      <c r="DI122" s="40">
        <v>0</v>
      </c>
      <c r="DJ122" s="40">
        <v>0</v>
      </c>
      <c r="DK122" s="40">
        <v>0</v>
      </c>
      <c r="DL122" s="20">
        <f t="shared" si="76"/>
        <v>3</v>
      </c>
      <c r="DM122" s="40">
        <v>0</v>
      </c>
      <c r="DN122" s="40">
        <v>1</v>
      </c>
      <c r="DO122" s="40">
        <v>0</v>
      </c>
      <c r="DP122" s="40">
        <v>0</v>
      </c>
      <c r="DQ122" s="40">
        <v>1</v>
      </c>
      <c r="DR122" s="40">
        <v>1</v>
      </c>
      <c r="DS122" s="40">
        <v>0</v>
      </c>
      <c r="DT122" s="40">
        <v>1</v>
      </c>
      <c r="DU122" s="40">
        <v>0</v>
      </c>
      <c r="DV122" s="40">
        <v>1</v>
      </c>
      <c r="DW122" s="40">
        <v>0</v>
      </c>
      <c r="DX122" s="20">
        <f t="shared" si="77"/>
        <v>5</v>
      </c>
      <c r="DY122" s="40">
        <v>0</v>
      </c>
      <c r="DZ122" s="40">
        <v>0</v>
      </c>
      <c r="EA122" s="40">
        <v>0</v>
      </c>
      <c r="EB122" s="40">
        <v>1</v>
      </c>
      <c r="EC122" s="40">
        <v>0</v>
      </c>
      <c r="ED122" s="40">
        <v>0</v>
      </c>
      <c r="EE122" s="40">
        <v>0</v>
      </c>
      <c r="EF122" s="40">
        <v>0</v>
      </c>
      <c r="EG122" s="40">
        <v>0</v>
      </c>
      <c r="EH122" s="40">
        <v>0</v>
      </c>
      <c r="EI122" s="40">
        <v>0</v>
      </c>
      <c r="EJ122" s="20">
        <f t="shared" si="78"/>
        <v>1</v>
      </c>
      <c r="EK122" s="40">
        <v>0</v>
      </c>
      <c r="EL122" s="40">
        <v>0</v>
      </c>
      <c r="EM122" s="40">
        <v>0</v>
      </c>
      <c r="EN122" s="40">
        <v>0</v>
      </c>
      <c r="EO122" s="40">
        <v>0</v>
      </c>
      <c r="EP122" s="40">
        <v>0</v>
      </c>
      <c r="EQ122" s="40">
        <v>0</v>
      </c>
      <c r="ER122" s="40">
        <v>0</v>
      </c>
      <c r="ES122" s="40">
        <v>0</v>
      </c>
      <c r="ET122" s="40">
        <v>0</v>
      </c>
      <c r="EU122" s="40">
        <v>1</v>
      </c>
      <c r="EV122" s="20">
        <f t="shared" si="79"/>
        <v>1</v>
      </c>
      <c r="EW122" s="40">
        <v>0</v>
      </c>
      <c r="EX122" s="40">
        <v>0</v>
      </c>
      <c r="EY122" s="40">
        <v>1</v>
      </c>
      <c r="EZ122" s="40">
        <v>1</v>
      </c>
      <c r="FA122" s="40">
        <v>0</v>
      </c>
      <c r="FB122" s="40">
        <v>0</v>
      </c>
      <c r="FC122" s="40">
        <v>0</v>
      </c>
      <c r="FD122" s="40">
        <v>1</v>
      </c>
      <c r="FE122" s="40">
        <v>1</v>
      </c>
      <c r="FF122" s="40">
        <v>0</v>
      </c>
      <c r="FG122" s="40">
        <v>0</v>
      </c>
      <c r="FH122" s="20">
        <f t="shared" si="80"/>
        <v>4</v>
      </c>
      <c r="FI122" s="40">
        <v>1</v>
      </c>
      <c r="FJ122" s="40">
        <v>0</v>
      </c>
      <c r="FK122" s="40">
        <v>1</v>
      </c>
      <c r="FL122" s="40">
        <v>0</v>
      </c>
      <c r="FM122" s="40">
        <v>0</v>
      </c>
      <c r="FN122" s="40">
        <v>0</v>
      </c>
      <c r="FO122" s="40">
        <v>0</v>
      </c>
      <c r="FP122" s="40">
        <v>0</v>
      </c>
      <c r="FQ122" s="40">
        <v>1</v>
      </c>
      <c r="FR122" s="40">
        <v>0</v>
      </c>
      <c r="FS122" s="40">
        <v>0</v>
      </c>
      <c r="FT122" s="20">
        <f t="shared" si="81"/>
        <v>3</v>
      </c>
      <c r="FU122" s="40" t="s">
        <v>1074</v>
      </c>
      <c r="FV122" s="20">
        <f t="shared" si="82"/>
        <v>0</v>
      </c>
      <c r="FW122" s="20">
        <f t="shared" si="83"/>
        <v>0</v>
      </c>
      <c r="FX122" s="20">
        <f t="shared" si="84"/>
        <v>0</v>
      </c>
      <c r="FY122" s="20">
        <f t="shared" si="85"/>
        <v>0</v>
      </c>
      <c r="FZ122" s="20">
        <f t="shared" si="86"/>
        <v>0</v>
      </c>
      <c r="GA122" s="20">
        <f t="shared" si="87"/>
        <v>0</v>
      </c>
      <c r="GB122" s="20">
        <f t="shared" si="88"/>
        <v>0</v>
      </c>
      <c r="GC122" s="20">
        <f t="shared" si="89"/>
        <v>0</v>
      </c>
      <c r="GD122" s="20">
        <f t="shared" si="90"/>
        <v>0</v>
      </c>
      <c r="GE122" s="20">
        <f t="shared" si="91"/>
        <v>0</v>
      </c>
      <c r="GF122" s="20">
        <f t="shared" si="92"/>
        <v>0</v>
      </c>
      <c r="GG122" s="64">
        <f t="shared" si="93"/>
        <v>0</v>
      </c>
      <c r="GH122" s="20">
        <f t="shared" si="94"/>
        <v>0</v>
      </c>
      <c r="GI122" s="20">
        <f t="shared" si="95"/>
        <v>0</v>
      </c>
      <c r="GJ122" s="20">
        <f t="shared" si="96"/>
        <v>0</v>
      </c>
      <c r="GK122" s="20">
        <f t="shared" si="97"/>
        <v>0</v>
      </c>
      <c r="GL122" s="20">
        <f t="shared" si="98"/>
        <v>0</v>
      </c>
      <c r="GM122" s="20">
        <f t="shared" si="99"/>
        <v>0</v>
      </c>
      <c r="GN122" s="20">
        <f t="shared" si="100"/>
        <v>0</v>
      </c>
      <c r="GO122" s="20">
        <f t="shared" si="101"/>
        <v>0</v>
      </c>
      <c r="GP122" s="20">
        <f t="shared" si="102"/>
        <v>0</v>
      </c>
      <c r="GQ122" s="20">
        <f t="shared" si="103"/>
        <v>0</v>
      </c>
      <c r="GR122" s="20">
        <f t="shared" si="104"/>
        <v>0</v>
      </c>
      <c r="GS122" s="64">
        <f t="shared" si="105"/>
        <v>0</v>
      </c>
      <c r="GT122" s="20">
        <f t="shared" si="106"/>
        <v>0</v>
      </c>
      <c r="GU122" s="20">
        <f t="shared" si="107"/>
        <v>0</v>
      </c>
      <c r="GV122" s="20">
        <f t="shared" si="108"/>
        <v>0</v>
      </c>
      <c r="GW122" s="20">
        <f t="shared" si="109"/>
        <v>0</v>
      </c>
      <c r="GX122" s="20">
        <f t="shared" si="110"/>
        <v>0</v>
      </c>
      <c r="GY122" s="20">
        <f t="shared" si="111"/>
        <v>0</v>
      </c>
      <c r="GZ122" s="20">
        <f t="shared" si="112"/>
        <v>0</v>
      </c>
      <c r="HA122" s="20">
        <f t="shared" si="113"/>
        <v>0</v>
      </c>
      <c r="HB122" s="20">
        <f t="shared" si="114"/>
        <v>0</v>
      </c>
      <c r="HC122" s="20">
        <f t="shared" si="115"/>
        <v>0</v>
      </c>
      <c r="HD122" s="20">
        <f t="shared" si="116"/>
        <v>0</v>
      </c>
      <c r="HE122" s="64">
        <f t="shared" si="117"/>
        <v>0</v>
      </c>
      <c r="HF122" s="20">
        <f t="shared" si="118"/>
        <v>0</v>
      </c>
      <c r="HG122" s="20">
        <f t="shared" si="119"/>
        <v>1</v>
      </c>
      <c r="HH122" s="20">
        <f t="shared" si="120"/>
        <v>0</v>
      </c>
      <c r="HI122" s="20">
        <f t="shared" si="121"/>
        <v>1</v>
      </c>
      <c r="HJ122" s="20">
        <f t="shared" si="122"/>
        <v>1</v>
      </c>
      <c r="HK122" s="20">
        <f t="shared" si="123"/>
        <v>1</v>
      </c>
      <c r="HL122" s="20">
        <f t="shared" si="124"/>
        <v>0</v>
      </c>
      <c r="HM122" s="20">
        <f t="shared" si="125"/>
        <v>1</v>
      </c>
      <c r="HN122" s="20">
        <f t="shared" si="126"/>
        <v>0</v>
      </c>
      <c r="HO122" s="20">
        <f t="shared" si="127"/>
        <v>1</v>
      </c>
      <c r="HP122" s="20">
        <f t="shared" si="128"/>
        <v>0</v>
      </c>
      <c r="HQ122" s="64">
        <f t="shared" si="129"/>
        <v>6</v>
      </c>
    </row>
    <row r="123" spans="1:225" s="40" customFormat="1" x14ac:dyDescent="0.2">
      <c r="A123" s="40" t="s">
        <v>916</v>
      </c>
      <c r="B123" s="38" t="s">
        <v>32</v>
      </c>
      <c r="C123" s="38" t="s">
        <v>884</v>
      </c>
      <c r="D123" s="38" t="s">
        <v>1070</v>
      </c>
      <c r="E123" s="38" t="s">
        <v>1181</v>
      </c>
      <c r="F123" s="38" t="s">
        <v>13</v>
      </c>
      <c r="G123" s="38" t="s">
        <v>1372</v>
      </c>
      <c r="H123" s="38">
        <v>5</v>
      </c>
      <c r="I123" s="38">
        <v>20</v>
      </c>
      <c r="J123" s="39">
        <v>2025</v>
      </c>
      <c r="K123" s="38" t="s">
        <v>246</v>
      </c>
      <c r="L123" s="38" t="s">
        <v>246</v>
      </c>
      <c r="M123" s="38" t="s">
        <v>246</v>
      </c>
      <c r="N123" s="38" t="s">
        <v>246</v>
      </c>
      <c r="O123" s="38" t="s">
        <v>116</v>
      </c>
      <c r="P123" s="38" t="s">
        <v>246</v>
      </c>
      <c r="Q123" s="38" t="s">
        <v>1237</v>
      </c>
      <c r="R123" s="38" t="s">
        <v>246</v>
      </c>
      <c r="S123" s="38" t="s">
        <v>1237</v>
      </c>
      <c r="T123" s="38" t="s">
        <v>116</v>
      </c>
      <c r="U123" s="38" t="s">
        <v>116</v>
      </c>
      <c r="V123" s="38" t="s">
        <v>116</v>
      </c>
      <c r="W123" s="38" t="s">
        <v>246</v>
      </c>
      <c r="X123" s="38" t="s">
        <v>1237</v>
      </c>
      <c r="Y123" s="38" t="s">
        <v>246</v>
      </c>
      <c r="Z123" s="38" t="s">
        <v>1237</v>
      </c>
      <c r="AA123" s="38" t="s">
        <v>116</v>
      </c>
      <c r="AB123" s="38" t="s">
        <v>246</v>
      </c>
      <c r="AC123" s="38" t="s">
        <v>116</v>
      </c>
      <c r="AD123" s="47">
        <v>9.0909090909090917</v>
      </c>
      <c r="AE123" s="47">
        <v>0</v>
      </c>
      <c r="AF123" s="47">
        <v>0</v>
      </c>
      <c r="AG123" s="47">
        <v>0</v>
      </c>
      <c r="AH123" s="47">
        <v>0</v>
      </c>
      <c r="AI123" s="47">
        <v>45.454545454545453</v>
      </c>
      <c r="AJ123" s="47">
        <v>0</v>
      </c>
      <c r="AK123" s="47">
        <v>27.27272727272727</v>
      </c>
      <c r="AL123" s="47">
        <v>0</v>
      </c>
      <c r="AM123" s="47">
        <v>27.27272727272727</v>
      </c>
      <c r="AN123" s="47">
        <v>0</v>
      </c>
      <c r="AO123" s="62">
        <f t="shared" si="67"/>
        <v>0</v>
      </c>
      <c r="AP123" s="62">
        <f t="shared" si="68"/>
        <v>0</v>
      </c>
      <c r="AQ123" s="62">
        <f t="shared" si="69"/>
        <v>0</v>
      </c>
      <c r="AR123" s="62">
        <f t="shared" si="70"/>
        <v>27</v>
      </c>
      <c r="AS123" s="40">
        <v>0</v>
      </c>
      <c r="AT123" s="40">
        <v>0</v>
      </c>
      <c r="AU123" s="40">
        <v>0</v>
      </c>
      <c r="AV123" s="40">
        <v>0</v>
      </c>
      <c r="AW123" s="40">
        <v>0</v>
      </c>
      <c r="AX123" s="40">
        <v>0</v>
      </c>
      <c r="AY123" s="40">
        <v>0</v>
      </c>
      <c r="AZ123" s="40">
        <v>0</v>
      </c>
      <c r="BA123" s="40">
        <v>1</v>
      </c>
      <c r="BB123" s="40">
        <v>0</v>
      </c>
      <c r="BC123" s="40">
        <v>0</v>
      </c>
      <c r="BD123" s="20">
        <f t="shared" si="71"/>
        <v>1</v>
      </c>
      <c r="BE123" s="40">
        <v>0</v>
      </c>
      <c r="BF123" s="40">
        <v>0</v>
      </c>
      <c r="BG123" s="40">
        <v>0</v>
      </c>
      <c r="BH123" s="40">
        <v>0</v>
      </c>
      <c r="BI123" s="40">
        <v>0</v>
      </c>
      <c r="BJ123" s="40">
        <v>0</v>
      </c>
      <c r="BK123" s="40">
        <v>0</v>
      </c>
      <c r="BL123" s="40">
        <v>0</v>
      </c>
      <c r="BM123" s="40">
        <v>0</v>
      </c>
      <c r="BN123" s="40">
        <v>0</v>
      </c>
      <c r="BO123" s="40">
        <v>0</v>
      </c>
      <c r="BP123" s="20">
        <f t="shared" si="72"/>
        <v>0</v>
      </c>
      <c r="BQ123" s="40">
        <v>0</v>
      </c>
      <c r="BR123" s="40">
        <v>0</v>
      </c>
      <c r="BS123" s="40">
        <v>0</v>
      </c>
      <c r="BT123" s="40">
        <v>0</v>
      </c>
      <c r="BU123" s="40">
        <v>0</v>
      </c>
      <c r="BV123" s="40">
        <v>0</v>
      </c>
      <c r="BW123" s="40">
        <v>0</v>
      </c>
      <c r="BX123" s="40">
        <v>0</v>
      </c>
      <c r="BY123" s="40">
        <v>0</v>
      </c>
      <c r="BZ123" s="40">
        <v>0</v>
      </c>
      <c r="CA123" s="40">
        <v>0</v>
      </c>
      <c r="CB123" s="20">
        <f t="shared" si="73"/>
        <v>0</v>
      </c>
      <c r="CC123" s="40">
        <v>0</v>
      </c>
      <c r="CD123" s="40">
        <v>0</v>
      </c>
      <c r="CE123" s="40">
        <v>0</v>
      </c>
      <c r="CF123" s="40">
        <v>0</v>
      </c>
      <c r="CG123" s="40">
        <v>0</v>
      </c>
      <c r="CH123" s="40">
        <v>0</v>
      </c>
      <c r="CI123" s="40">
        <v>0</v>
      </c>
      <c r="CJ123" s="40">
        <v>0</v>
      </c>
      <c r="CK123" s="40">
        <v>0</v>
      </c>
      <c r="CL123" s="40">
        <v>0</v>
      </c>
      <c r="CM123" s="40">
        <v>0</v>
      </c>
      <c r="CN123" s="20">
        <f t="shared" si="74"/>
        <v>0</v>
      </c>
      <c r="CO123" s="40">
        <v>0</v>
      </c>
      <c r="CP123" s="40">
        <v>0</v>
      </c>
      <c r="CQ123" s="40">
        <v>0</v>
      </c>
      <c r="CR123" s="40">
        <v>0</v>
      </c>
      <c r="CS123" s="40">
        <v>0</v>
      </c>
      <c r="CT123" s="40">
        <v>0</v>
      </c>
      <c r="CU123" s="40">
        <v>0</v>
      </c>
      <c r="CV123" s="40">
        <v>0</v>
      </c>
      <c r="CW123" s="40">
        <v>0</v>
      </c>
      <c r="CX123" s="40">
        <v>0</v>
      </c>
      <c r="CY123" s="40">
        <v>0</v>
      </c>
      <c r="CZ123" s="20">
        <f t="shared" si="75"/>
        <v>0</v>
      </c>
      <c r="DA123" s="40">
        <v>0</v>
      </c>
      <c r="DB123" s="40">
        <v>1</v>
      </c>
      <c r="DC123" s="40">
        <v>1</v>
      </c>
      <c r="DD123" s="40">
        <v>1</v>
      </c>
      <c r="DE123" s="40">
        <v>0</v>
      </c>
      <c r="DF123" s="40">
        <v>0</v>
      </c>
      <c r="DG123" s="40">
        <v>1</v>
      </c>
      <c r="DH123" s="40">
        <v>0</v>
      </c>
      <c r="DI123" s="40">
        <v>1</v>
      </c>
      <c r="DJ123" s="40">
        <v>0</v>
      </c>
      <c r="DK123" s="40">
        <v>0</v>
      </c>
      <c r="DL123" s="20">
        <f t="shared" si="76"/>
        <v>5</v>
      </c>
      <c r="DM123" s="40">
        <v>0</v>
      </c>
      <c r="DN123" s="40">
        <v>0</v>
      </c>
      <c r="DO123" s="40">
        <v>0</v>
      </c>
      <c r="DP123" s="40">
        <v>0</v>
      </c>
      <c r="DQ123" s="40">
        <v>0</v>
      </c>
      <c r="DR123" s="40">
        <v>0</v>
      </c>
      <c r="DS123" s="40">
        <v>0</v>
      </c>
      <c r="DT123" s="40">
        <v>0</v>
      </c>
      <c r="DU123" s="40">
        <v>0</v>
      </c>
      <c r="DV123" s="40">
        <v>0</v>
      </c>
      <c r="DW123" s="40">
        <v>0</v>
      </c>
      <c r="DX123" s="20">
        <f t="shared" si="77"/>
        <v>0</v>
      </c>
      <c r="DY123" s="40">
        <v>1</v>
      </c>
      <c r="DZ123" s="40">
        <v>0</v>
      </c>
      <c r="EA123" s="40">
        <v>0</v>
      </c>
      <c r="EB123" s="40">
        <v>0</v>
      </c>
      <c r="EC123" s="40">
        <v>0</v>
      </c>
      <c r="ED123" s="40">
        <v>1</v>
      </c>
      <c r="EE123" s="40">
        <v>0</v>
      </c>
      <c r="EF123" s="40">
        <v>1</v>
      </c>
      <c r="EG123" s="40">
        <v>0</v>
      </c>
      <c r="EH123" s="40">
        <v>0</v>
      </c>
      <c r="EI123" s="40">
        <v>0</v>
      </c>
      <c r="EJ123" s="20">
        <f t="shared" si="78"/>
        <v>3</v>
      </c>
      <c r="EK123" s="40">
        <v>0</v>
      </c>
      <c r="EL123" s="40">
        <v>0</v>
      </c>
      <c r="EM123" s="40">
        <v>0</v>
      </c>
      <c r="EN123" s="40">
        <v>0</v>
      </c>
      <c r="EO123" s="40">
        <v>0</v>
      </c>
      <c r="EP123" s="40">
        <v>0</v>
      </c>
      <c r="EQ123" s="40">
        <v>0</v>
      </c>
      <c r="ER123" s="40">
        <v>0</v>
      </c>
      <c r="ES123" s="40">
        <v>0</v>
      </c>
      <c r="ET123" s="40">
        <v>0</v>
      </c>
      <c r="EU123" s="40">
        <v>0</v>
      </c>
      <c r="EV123" s="20">
        <f t="shared" si="79"/>
        <v>0</v>
      </c>
      <c r="EW123" s="40">
        <v>0</v>
      </c>
      <c r="EX123" s="40">
        <v>0</v>
      </c>
      <c r="EY123" s="40">
        <v>0</v>
      </c>
      <c r="EZ123" s="40">
        <v>0</v>
      </c>
      <c r="FA123" s="40">
        <v>1</v>
      </c>
      <c r="FB123" s="40">
        <v>0</v>
      </c>
      <c r="FC123" s="40">
        <v>0</v>
      </c>
      <c r="FD123" s="40">
        <v>0</v>
      </c>
      <c r="FE123" s="40">
        <v>0</v>
      </c>
      <c r="FF123" s="40">
        <v>1</v>
      </c>
      <c r="FG123" s="40">
        <v>1</v>
      </c>
      <c r="FH123" s="20">
        <f t="shared" si="80"/>
        <v>3</v>
      </c>
      <c r="FI123" s="40">
        <v>0</v>
      </c>
      <c r="FJ123" s="40">
        <v>0</v>
      </c>
      <c r="FK123" s="40">
        <v>0</v>
      </c>
      <c r="FL123" s="40">
        <v>0</v>
      </c>
      <c r="FM123" s="40">
        <v>0</v>
      </c>
      <c r="FN123" s="40">
        <v>0</v>
      </c>
      <c r="FO123" s="40">
        <v>0</v>
      </c>
      <c r="FP123" s="40">
        <v>0</v>
      </c>
      <c r="FQ123" s="40">
        <v>0</v>
      </c>
      <c r="FR123" s="40">
        <v>0</v>
      </c>
      <c r="FS123" s="40">
        <v>0</v>
      </c>
      <c r="FT123" s="20">
        <f t="shared" si="81"/>
        <v>0</v>
      </c>
      <c r="FU123" s="40" t="s">
        <v>1074</v>
      </c>
      <c r="FV123" s="20">
        <f t="shared" si="82"/>
        <v>0</v>
      </c>
      <c r="FW123" s="20">
        <f t="shared" si="83"/>
        <v>0</v>
      </c>
      <c r="FX123" s="20">
        <f t="shared" si="84"/>
        <v>0</v>
      </c>
      <c r="FY123" s="20">
        <f t="shared" si="85"/>
        <v>0</v>
      </c>
      <c r="FZ123" s="20">
        <f t="shared" si="86"/>
        <v>0</v>
      </c>
      <c r="GA123" s="20">
        <f t="shared" si="87"/>
        <v>0</v>
      </c>
      <c r="GB123" s="20">
        <f t="shared" si="88"/>
        <v>0</v>
      </c>
      <c r="GC123" s="20">
        <f t="shared" si="89"/>
        <v>0</v>
      </c>
      <c r="GD123" s="20">
        <f t="shared" si="90"/>
        <v>0</v>
      </c>
      <c r="GE123" s="20">
        <f t="shared" si="91"/>
        <v>0</v>
      </c>
      <c r="GF123" s="20">
        <f t="shared" si="92"/>
        <v>0</v>
      </c>
      <c r="GG123" s="64">
        <f t="shared" si="93"/>
        <v>0</v>
      </c>
      <c r="GH123" s="20">
        <f t="shared" si="94"/>
        <v>0</v>
      </c>
      <c r="GI123" s="20">
        <f t="shared" si="95"/>
        <v>0</v>
      </c>
      <c r="GJ123" s="20">
        <f t="shared" si="96"/>
        <v>0</v>
      </c>
      <c r="GK123" s="20">
        <f t="shared" si="97"/>
        <v>0</v>
      </c>
      <c r="GL123" s="20">
        <f t="shared" si="98"/>
        <v>0</v>
      </c>
      <c r="GM123" s="20">
        <f t="shared" si="99"/>
        <v>0</v>
      </c>
      <c r="GN123" s="20">
        <f t="shared" si="100"/>
        <v>0</v>
      </c>
      <c r="GO123" s="20">
        <f t="shared" si="101"/>
        <v>0</v>
      </c>
      <c r="GP123" s="20">
        <f t="shared" si="102"/>
        <v>0</v>
      </c>
      <c r="GQ123" s="20">
        <f t="shared" si="103"/>
        <v>0</v>
      </c>
      <c r="GR123" s="20">
        <f t="shared" si="104"/>
        <v>0</v>
      </c>
      <c r="GS123" s="64">
        <f t="shared" si="105"/>
        <v>0</v>
      </c>
      <c r="GT123" s="20">
        <f t="shared" si="106"/>
        <v>0</v>
      </c>
      <c r="GU123" s="20">
        <f t="shared" si="107"/>
        <v>0</v>
      </c>
      <c r="GV123" s="20">
        <f t="shared" si="108"/>
        <v>0</v>
      </c>
      <c r="GW123" s="20">
        <f t="shared" si="109"/>
        <v>0</v>
      </c>
      <c r="GX123" s="20">
        <f t="shared" si="110"/>
        <v>0</v>
      </c>
      <c r="GY123" s="20">
        <f t="shared" si="111"/>
        <v>0</v>
      </c>
      <c r="GZ123" s="20">
        <f t="shared" si="112"/>
        <v>0</v>
      </c>
      <c r="HA123" s="20">
        <f t="shared" si="113"/>
        <v>0</v>
      </c>
      <c r="HB123" s="20">
        <f t="shared" si="114"/>
        <v>0</v>
      </c>
      <c r="HC123" s="20">
        <f t="shared" si="115"/>
        <v>0</v>
      </c>
      <c r="HD123" s="20">
        <f t="shared" si="116"/>
        <v>0</v>
      </c>
      <c r="HE123" s="64">
        <f t="shared" si="117"/>
        <v>0</v>
      </c>
      <c r="HF123" s="20">
        <f t="shared" si="118"/>
        <v>1</v>
      </c>
      <c r="HG123" s="20">
        <f t="shared" si="119"/>
        <v>0</v>
      </c>
      <c r="HH123" s="20">
        <f t="shared" si="120"/>
        <v>0</v>
      </c>
      <c r="HI123" s="20">
        <f t="shared" si="121"/>
        <v>0</v>
      </c>
      <c r="HJ123" s="20">
        <f t="shared" si="122"/>
        <v>0</v>
      </c>
      <c r="HK123" s="20">
        <f t="shared" si="123"/>
        <v>1</v>
      </c>
      <c r="HL123" s="20">
        <f t="shared" si="124"/>
        <v>0</v>
      </c>
      <c r="HM123" s="20">
        <f t="shared" si="125"/>
        <v>1</v>
      </c>
      <c r="HN123" s="20">
        <f t="shared" si="126"/>
        <v>0</v>
      </c>
      <c r="HO123" s="20">
        <f t="shared" si="127"/>
        <v>0</v>
      </c>
      <c r="HP123" s="20">
        <f t="shared" si="128"/>
        <v>0</v>
      </c>
      <c r="HQ123" s="64">
        <f t="shared" si="129"/>
        <v>3</v>
      </c>
    </row>
    <row r="124" spans="1:225" s="40" customFormat="1" x14ac:dyDescent="0.2">
      <c r="A124" s="40" t="s">
        <v>916</v>
      </c>
      <c r="B124" s="38" t="s">
        <v>24</v>
      </c>
      <c r="C124" s="38" t="s">
        <v>885</v>
      </c>
      <c r="D124" s="38" t="s">
        <v>1069</v>
      </c>
      <c r="E124" s="38" t="s">
        <v>1181</v>
      </c>
      <c r="F124" s="38" t="s">
        <v>13</v>
      </c>
      <c r="G124" s="38" t="s">
        <v>1372</v>
      </c>
      <c r="H124" s="38">
        <v>5</v>
      </c>
      <c r="I124" s="38">
        <v>22</v>
      </c>
      <c r="J124" s="39">
        <v>2025</v>
      </c>
      <c r="K124" s="38" t="s">
        <v>246</v>
      </c>
      <c r="L124" s="38" t="s">
        <v>246</v>
      </c>
      <c r="M124" s="38" t="s">
        <v>246</v>
      </c>
      <c r="N124" s="38" t="s">
        <v>246</v>
      </c>
      <c r="O124" s="38" t="s">
        <v>246</v>
      </c>
      <c r="P124" s="38" t="s">
        <v>246</v>
      </c>
      <c r="Q124" s="38" t="s">
        <v>1237</v>
      </c>
      <c r="R124" s="38" t="s">
        <v>246</v>
      </c>
      <c r="S124" s="38" t="s">
        <v>1237</v>
      </c>
      <c r="T124" s="38" t="s">
        <v>116</v>
      </c>
      <c r="U124" s="38" t="s">
        <v>246</v>
      </c>
      <c r="V124" s="38" t="s">
        <v>116</v>
      </c>
      <c r="W124" s="38" t="s">
        <v>246</v>
      </c>
      <c r="X124" s="38" t="s">
        <v>1237</v>
      </c>
      <c r="Y124" s="38" t="s">
        <v>246</v>
      </c>
      <c r="Z124" s="38" t="s">
        <v>1237</v>
      </c>
      <c r="AA124" s="38" t="s">
        <v>116</v>
      </c>
      <c r="AB124" s="38" t="s">
        <v>246</v>
      </c>
      <c r="AC124" s="38" t="s">
        <v>116</v>
      </c>
      <c r="AD124" s="47">
        <v>0</v>
      </c>
      <c r="AE124" s="47">
        <v>0</v>
      </c>
      <c r="AF124" s="47">
        <v>0</v>
      </c>
      <c r="AG124" s="47">
        <v>0</v>
      </c>
      <c r="AH124" s="47">
        <v>0</v>
      </c>
      <c r="AI124" s="47">
        <v>9.0909090909090917</v>
      </c>
      <c r="AJ124" s="47">
        <v>0</v>
      </c>
      <c r="AK124" s="47">
        <v>27.27272727272727</v>
      </c>
      <c r="AL124" s="47">
        <v>0</v>
      </c>
      <c r="AM124" s="47">
        <v>54.54545454545454</v>
      </c>
      <c r="AN124" s="47">
        <v>9.0909090909090917</v>
      </c>
      <c r="AO124" s="62">
        <f t="shared" si="67"/>
        <v>0</v>
      </c>
      <c r="AP124" s="62">
        <f t="shared" si="68"/>
        <v>0</v>
      </c>
      <c r="AQ124" s="62">
        <f t="shared" si="69"/>
        <v>0</v>
      </c>
      <c r="AR124" s="62">
        <f t="shared" si="70"/>
        <v>27</v>
      </c>
      <c r="AS124" s="40">
        <v>0</v>
      </c>
      <c r="AT124" s="40">
        <v>0</v>
      </c>
      <c r="AU124" s="40">
        <v>0</v>
      </c>
      <c r="AV124" s="40">
        <v>0</v>
      </c>
      <c r="AW124" s="40">
        <v>0</v>
      </c>
      <c r="AX124" s="40">
        <v>0</v>
      </c>
      <c r="AY124" s="40">
        <v>0</v>
      </c>
      <c r="AZ124" s="40">
        <v>0</v>
      </c>
      <c r="BA124" s="40">
        <v>0</v>
      </c>
      <c r="BB124" s="40">
        <v>0</v>
      </c>
      <c r="BC124" s="40">
        <v>0</v>
      </c>
      <c r="BD124" s="20">
        <f t="shared" si="71"/>
        <v>0</v>
      </c>
      <c r="BE124" s="40">
        <v>0</v>
      </c>
      <c r="BF124" s="40">
        <v>0</v>
      </c>
      <c r="BG124" s="40">
        <v>0</v>
      </c>
      <c r="BH124" s="40">
        <v>0</v>
      </c>
      <c r="BI124" s="40">
        <v>0</v>
      </c>
      <c r="BJ124" s="40">
        <v>0</v>
      </c>
      <c r="BK124" s="40">
        <v>0</v>
      </c>
      <c r="BL124" s="40">
        <v>0</v>
      </c>
      <c r="BM124" s="40">
        <v>0</v>
      </c>
      <c r="BN124" s="40">
        <v>0</v>
      </c>
      <c r="BO124" s="40">
        <v>0</v>
      </c>
      <c r="BP124" s="20">
        <f t="shared" si="72"/>
        <v>0</v>
      </c>
      <c r="BQ124" s="40">
        <v>0</v>
      </c>
      <c r="BR124" s="40">
        <v>0</v>
      </c>
      <c r="BS124" s="40">
        <v>0</v>
      </c>
      <c r="BT124" s="40">
        <v>0</v>
      </c>
      <c r="BU124" s="40">
        <v>0</v>
      </c>
      <c r="BV124" s="40">
        <v>0</v>
      </c>
      <c r="BW124" s="40">
        <v>0</v>
      </c>
      <c r="BX124" s="40">
        <v>0</v>
      </c>
      <c r="BY124" s="40">
        <v>0</v>
      </c>
      <c r="BZ124" s="40">
        <v>0</v>
      </c>
      <c r="CA124" s="40">
        <v>0</v>
      </c>
      <c r="CB124" s="20">
        <f t="shared" si="73"/>
        <v>0</v>
      </c>
      <c r="CC124" s="40">
        <v>0</v>
      </c>
      <c r="CD124" s="40">
        <v>0</v>
      </c>
      <c r="CE124" s="40">
        <v>0</v>
      </c>
      <c r="CF124" s="40">
        <v>0</v>
      </c>
      <c r="CG124" s="40">
        <v>0</v>
      </c>
      <c r="CH124" s="40">
        <v>0</v>
      </c>
      <c r="CI124" s="40">
        <v>0</v>
      </c>
      <c r="CJ124" s="40">
        <v>0</v>
      </c>
      <c r="CK124" s="40">
        <v>0</v>
      </c>
      <c r="CL124" s="40">
        <v>0</v>
      </c>
      <c r="CM124" s="40">
        <v>0</v>
      </c>
      <c r="CN124" s="20">
        <f t="shared" si="74"/>
        <v>0</v>
      </c>
      <c r="CO124" s="40">
        <v>0</v>
      </c>
      <c r="CP124" s="40">
        <v>0</v>
      </c>
      <c r="CQ124" s="40">
        <v>0</v>
      </c>
      <c r="CR124" s="40">
        <v>0</v>
      </c>
      <c r="CS124" s="40">
        <v>0</v>
      </c>
      <c r="CT124" s="40">
        <v>0</v>
      </c>
      <c r="CU124" s="40">
        <v>0</v>
      </c>
      <c r="CV124" s="40">
        <v>0</v>
      </c>
      <c r="CW124" s="40">
        <v>0</v>
      </c>
      <c r="CX124" s="40">
        <v>0</v>
      </c>
      <c r="CY124" s="40">
        <v>0</v>
      </c>
      <c r="CZ124" s="20">
        <f t="shared" si="75"/>
        <v>0</v>
      </c>
      <c r="DA124" s="40">
        <v>0</v>
      </c>
      <c r="DB124" s="40">
        <v>0</v>
      </c>
      <c r="DC124" s="40">
        <v>0</v>
      </c>
      <c r="DD124" s="40">
        <v>0</v>
      </c>
      <c r="DE124" s="40">
        <v>0</v>
      </c>
      <c r="DF124" s="40">
        <v>0</v>
      </c>
      <c r="DG124" s="40">
        <v>0</v>
      </c>
      <c r="DH124" s="40">
        <v>0</v>
      </c>
      <c r="DI124" s="40">
        <v>0</v>
      </c>
      <c r="DJ124" s="40">
        <v>0</v>
      </c>
      <c r="DK124" s="40">
        <v>1</v>
      </c>
      <c r="DL124" s="20">
        <f t="shared" si="76"/>
        <v>1</v>
      </c>
      <c r="DM124" s="40">
        <v>0</v>
      </c>
      <c r="DN124" s="40">
        <v>0</v>
      </c>
      <c r="DO124" s="40">
        <v>0</v>
      </c>
      <c r="DP124" s="40">
        <v>0</v>
      </c>
      <c r="DQ124" s="40">
        <v>0</v>
      </c>
      <c r="DR124" s="40">
        <v>0</v>
      </c>
      <c r="DS124" s="40">
        <v>0</v>
      </c>
      <c r="DT124" s="40">
        <v>0</v>
      </c>
      <c r="DU124" s="40">
        <v>0</v>
      </c>
      <c r="DV124" s="40">
        <v>0</v>
      </c>
      <c r="DW124" s="40">
        <v>0</v>
      </c>
      <c r="DX124" s="20">
        <f t="shared" si="77"/>
        <v>0</v>
      </c>
      <c r="DY124" s="40">
        <v>0</v>
      </c>
      <c r="DZ124" s="40">
        <v>1</v>
      </c>
      <c r="EA124" s="40">
        <v>0</v>
      </c>
      <c r="EB124" s="40">
        <v>1</v>
      </c>
      <c r="EC124" s="40">
        <v>1</v>
      </c>
      <c r="ED124" s="40">
        <v>0</v>
      </c>
      <c r="EE124" s="40">
        <v>0</v>
      </c>
      <c r="EF124" s="40">
        <v>0</v>
      </c>
      <c r="EG124" s="40">
        <v>0</v>
      </c>
      <c r="EH124" s="40">
        <v>0</v>
      </c>
      <c r="EI124" s="40">
        <v>0</v>
      </c>
      <c r="EJ124" s="20">
        <f t="shared" si="78"/>
        <v>3</v>
      </c>
      <c r="EK124" s="40">
        <v>0</v>
      </c>
      <c r="EL124" s="40">
        <v>0</v>
      </c>
      <c r="EM124" s="40">
        <v>0</v>
      </c>
      <c r="EN124" s="40">
        <v>0</v>
      </c>
      <c r="EO124" s="40">
        <v>0</v>
      </c>
      <c r="EP124" s="40">
        <v>0</v>
      </c>
      <c r="EQ124" s="40">
        <v>0</v>
      </c>
      <c r="ER124" s="40">
        <v>0</v>
      </c>
      <c r="ES124" s="40">
        <v>0</v>
      </c>
      <c r="ET124" s="40">
        <v>0</v>
      </c>
      <c r="EU124" s="40">
        <v>0</v>
      </c>
      <c r="EV124" s="20">
        <f t="shared" si="79"/>
        <v>0</v>
      </c>
      <c r="EW124" s="40">
        <v>1</v>
      </c>
      <c r="EX124" s="40">
        <v>0</v>
      </c>
      <c r="EY124" s="40">
        <v>1</v>
      </c>
      <c r="EZ124" s="40">
        <v>0</v>
      </c>
      <c r="FA124" s="40">
        <v>0</v>
      </c>
      <c r="FB124" s="40">
        <v>1</v>
      </c>
      <c r="FC124" s="40">
        <v>1</v>
      </c>
      <c r="FD124" s="40">
        <v>0</v>
      </c>
      <c r="FE124" s="40">
        <v>1</v>
      </c>
      <c r="FF124" s="40">
        <v>1</v>
      </c>
      <c r="FG124" s="40">
        <v>0</v>
      </c>
      <c r="FH124" s="20">
        <f t="shared" si="80"/>
        <v>6</v>
      </c>
      <c r="FI124" s="40">
        <v>0</v>
      </c>
      <c r="FJ124" s="40">
        <v>0</v>
      </c>
      <c r="FK124" s="40">
        <v>0</v>
      </c>
      <c r="FL124" s="40">
        <v>0</v>
      </c>
      <c r="FM124" s="40">
        <v>0</v>
      </c>
      <c r="FN124" s="40">
        <v>0</v>
      </c>
      <c r="FO124" s="40">
        <v>0</v>
      </c>
      <c r="FP124" s="40">
        <v>1</v>
      </c>
      <c r="FQ124" s="40">
        <v>0</v>
      </c>
      <c r="FR124" s="40">
        <v>0</v>
      </c>
      <c r="FS124" s="40">
        <v>0</v>
      </c>
      <c r="FT124" s="20">
        <f t="shared" si="81"/>
        <v>1</v>
      </c>
      <c r="FU124" s="40" t="s">
        <v>1074</v>
      </c>
      <c r="FV124" s="20">
        <f t="shared" si="82"/>
        <v>0</v>
      </c>
      <c r="FW124" s="20">
        <f t="shared" si="83"/>
        <v>0</v>
      </c>
      <c r="FX124" s="20">
        <f t="shared" si="84"/>
        <v>0</v>
      </c>
      <c r="FY124" s="20">
        <f t="shared" si="85"/>
        <v>0</v>
      </c>
      <c r="FZ124" s="20">
        <f t="shared" si="86"/>
        <v>0</v>
      </c>
      <c r="GA124" s="20">
        <f t="shared" si="87"/>
        <v>0</v>
      </c>
      <c r="GB124" s="20">
        <f t="shared" si="88"/>
        <v>0</v>
      </c>
      <c r="GC124" s="20">
        <f t="shared" si="89"/>
        <v>0</v>
      </c>
      <c r="GD124" s="20">
        <f t="shared" si="90"/>
        <v>0</v>
      </c>
      <c r="GE124" s="20">
        <f t="shared" si="91"/>
        <v>0</v>
      </c>
      <c r="GF124" s="20">
        <f t="shared" si="92"/>
        <v>0</v>
      </c>
      <c r="GG124" s="64">
        <f t="shared" si="93"/>
        <v>0</v>
      </c>
      <c r="GH124" s="20">
        <f t="shared" si="94"/>
        <v>0</v>
      </c>
      <c r="GI124" s="20">
        <f t="shared" si="95"/>
        <v>0</v>
      </c>
      <c r="GJ124" s="20">
        <f t="shared" si="96"/>
        <v>0</v>
      </c>
      <c r="GK124" s="20">
        <f t="shared" si="97"/>
        <v>0</v>
      </c>
      <c r="GL124" s="20">
        <f t="shared" si="98"/>
        <v>0</v>
      </c>
      <c r="GM124" s="20">
        <f t="shared" si="99"/>
        <v>0</v>
      </c>
      <c r="GN124" s="20">
        <f t="shared" si="100"/>
        <v>0</v>
      </c>
      <c r="GO124" s="20">
        <f t="shared" si="101"/>
        <v>0</v>
      </c>
      <c r="GP124" s="20">
        <f t="shared" si="102"/>
        <v>0</v>
      </c>
      <c r="GQ124" s="20">
        <f t="shared" si="103"/>
        <v>0</v>
      </c>
      <c r="GR124" s="20">
        <f t="shared" si="104"/>
        <v>0</v>
      </c>
      <c r="GS124" s="64">
        <f t="shared" si="105"/>
        <v>0</v>
      </c>
      <c r="GT124" s="20">
        <f t="shared" si="106"/>
        <v>0</v>
      </c>
      <c r="GU124" s="20">
        <f t="shared" si="107"/>
        <v>0</v>
      </c>
      <c r="GV124" s="20">
        <f t="shared" si="108"/>
        <v>0</v>
      </c>
      <c r="GW124" s="20">
        <f t="shared" si="109"/>
        <v>0</v>
      </c>
      <c r="GX124" s="20">
        <f t="shared" si="110"/>
        <v>0</v>
      </c>
      <c r="GY124" s="20">
        <f t="shared" si="111"/>
        <v>0</v>
      </c>
      <c r="GZ124" s="20">
        <f t="shared" si="112"/>
        <v>0</v>
      </c>
      <c r="HA124" s="20">
        <f t="shared" si="113"/>
        <v>0</v>
      </c>
      <c r="HB124" s="20">
        <f t="shared" si="114"/>
        <v>0</v>
      </c>
      <c r="HC124" s="20">
        <f t="shared" si="115"/>
        <v>0</v>
      </c>
      <c r="HD124" s="20">
        <f t="shared" si="116"/>
        <v>0</v>
      </c>
      <c r="HE124" s="64">
        <f t="shared" si="117"/>
        <v>0</v>
      </c>
      <c r="HF124" s="20">
        <f t="shared" si="118"/>
        <v>0</v>
      </c>
      <c r="HG124" s="20">
        <f t="shared" si="119"/>
        <v>1</v>
      </c>
      <c r="HH124" s="20">
        <f t="shared" si="120"/>
        <v>0</v>
      </c>
      <c r="HI124" s="20">
        <f t="shared" si="121"/>
        <v>1</v>
      </c>
      <c r="HJ124" s="20">
        <f t="shared" si="122"/>
        <v>1</v>
      </c>
      <c r="HK124" s="20">
        <f t="shared" si="123"/>
        <v>0</v>
      </c>
      <c r="HL124" s="20">
        <f t="shared" si="124"/>
        <v>0</v>
      </c>
      <c r="HM124" s="20">
        <f t="shared" si="125"/>
        <v>0</v>
      </c>
      <c r="HN124" s="20">
        <f t="shared" si="126"/>
        <v>0</v>
      </c>
      <c r="HO124" s="20">
        <f t="shared" si="127"/>
        <v>0</v>
      </c>
      <c r="HP124" s="20">
        <f t="shared" si="128"/>
        <v>0</v>
      </c>
      <c r="HQ124" s="64">
        <f t="shared" si="129"/>
        <v>3</v>
      </c>
    </row>
    <row r="125" spans="1:225" s="40" customFormat="1" x14ac:dyDescent="0.2">
      <c r="A125" s="40" t="s">
        <v>916</v>
      </c>
      <c r="B125" s="38" t="s">
        <v>19</v>
      </c>
      <c r="C125" s="38" t="s">
        <v>886</v>
      </c>
      <c r="D125" s="38" t="s">
        <v>1069</v>
      </c>
      <c r="E125" s="38" t="s">
        <v>1181</v>
      </c>
      <c r="F125" s="38" t="s">
        <v>13</v>
      </c>
      <c r="G125" s="38" t="s">
        <v>1377</v>
      </c>
      <c r="H125" s="38">
        <v>5</v>
      </c>
      <c r="I125" s="38">
        <v>22</v>
      </c>
      <c r="J125" s="39">
        <v>2025</v>
      </c>
      <c r="K125" s="38" t="s">
        <v>246</v>
      </c>
      <c r="L125" s="38" t="s">
        <v>116</v>
      </c>
      <c r="M125" s="38" t="s">
        <v>246</v>
      </c>
      <c r="N125" s="38" t="s">
        <v>116</v>
      </c>
      <c r="O125" s="38" t="s">
        <v>246</v>
      </c>
      <c r="P125" s="38" t="s">
        <v>246</v>
      </c>
      <c r="Q125" s="38" t="s">
        <v>1237</v>
      </c>
      <c r="R125" s="38" t="s">
        <v>246</v>
      </c>
      <c r="S125" s="38" t="s">
        <v>1237</v>
      </c>
      <c r="T125" s="38" t="s">
        <v>116</v>
      </c>
      <c r="U125" s="38" t="s">
        <v>246</v>
      </c>
      <c r="V125" s="38" t="s">
        <v>116</v>
      </c>
      <c r="W125" s="38" t="s">
        <v>246</v>
      </c>
      <c r="X125" s="38" t="s">
        <v>1237</v>
      </c>
      <c r="Y125" s="38" t="s">
        <v>246</v>
      </c>
      <c r="Z125" s="38" t="s">
        <v>1237</v>
      </c>
      <c r="AA125" s="38" t="s">
        <v>116</v>
      </c>
      <c r="AB125" s="38" t="s">
        <v>246</v>
      </c>
      <c r="AC125" s="38" t="s">
        <v>246</v>
      </c>
      <c r="AD125" s="47">
        <v>100</v>
      </c>
      <c r="AE125" s="47">
        <v>0</v>
      </c>
      <c r="AF125" s="47">
        <v>0</v>
      </c>
      <c r="AG125" s="47">
        <v>0</v>
      </c>
      <c r="AH125" s="47">
        <v>0</v>
      </c>
      <c r="AI125" s="47">
        <v>0</v>
      </c>
      <c r="AJ125" s="47">
        <v>63.636363636363633</v>
      </c>
      <c r="AK125" s="47">
        <v>0</v>
      </c>
      <c r="AL125" s="47">
        <v>27.27272727272727</v>
      </c>
      <c r="AM125" s="47">
        <v>54.54545454545454</v>
      </c>
      <c r="AN125" s="47">
        <v>9.0909090909090917</v>
      </c>
      <c r="AO125" s="62">
        <f t="shared" si="67"/>
        <v>0</v>
      </c>
      <c r="AP125" s="62">
        <f t="shared" si="68"/>
        <v>0</v>
      </c>
      <c r="AQ125" s="62">
        <f t="shared" si="69"/>
        <v>0</v>
      </c>
      <c r="AR125" s="62">
        <f t="shared" si="70"/>
        <v>64</v>
      </c>
      <c r="AS125" s="40">
        <v>1</v>
      </c>
      <c r="AT125" s="40">
        <v>1</v>
      </c>
      <c r="AU125" s="40">
        <v>1</v>
      </c>
      <c r="AV125" s="40">
        <v>1</v>
      </c>
      <c r="AW125" s="40">
        <v>1</v>
      </c>
      <c r="AX125" s="40">
        <v>1</v>
      </c>
      <c r="AY125" s="40">
        <v>1</v>
      </c>
      <c r="AZ125" s="40">
        <v>1</v>
      </c>
      <c r="BA125" s="40">
        <v>1</v>
      </c>
      <c r="BB125" s="40">
        <v>1</v>
      </c>
      <c r="BC125" s="40">
        <v>1</v>
      </c>
      <c r="BD125" s="20">
        <f t="shared" si="71"/>
        <v>11</v>
      </c>
      <c r="BE125" s="40">
        <v>0</v>
      </c>
      <c r="BF125" s="40">
        <v>0</v>
      </c>
      <c r="BG125" s="40">
        <v>0</v>
      </c>
      <c r="BH125" s="40">
        <v>0</v>
      </c>
      <c r="BI125" s="40">
        <v>0</v>
      </c>
      <c r="BJ125" s="40">
        <v>0</v>
      </c>
      <c r="BK125" s="40">
        <v>0</v>
      </c>
      <c r="BL125" s="40">
        <v>0</v>
      </c>
      <c r="BM125" s="40">
        <v>0</v>
      </c>
      <c r="BN125" s="40">
        <v>0</v>
      </c>
      <c r="BO125" s="40">
        <v>0</v>
      </c>
      <c r="BP125" s="20">
        <f t="shared" si="72"/>
        <v>0</v>
      </c>
      <c r="BQ125" s="40">
        <v>0</v>
      </c>
      <c r="BR125" s="40">
        <v>0</v>
      </c>
      <c r="BS125" s="40">
        <v>0</v>
      </c>
      <c r="BT125" s="40">
        <v>0</v>
      </c>
      <c r="BU125" s="40">
        <v>0</v>
      </c>
      <c r="BV125" s="40">
        <v>0</v>
      </c>
      <c r="BW125" s="40">
        <v>0</v>
      </c>
      <c r="BX125" s="40">
        <v>0</v>
      </c>
      <c r="BY125" s="40">
        <v>0</v>
      </c>
      <c r="BZ125" s="40">
        <v>0</v>
      </c>
      <c r="CA125" s="40">
        <v>0</v>
      </c>
      <c r="CB125" s="20">
        <f t="shared" si="73"/>
        <v>0</v>
      </c>
      <c r="CC125" s="40">
        <v>0</v>
      </c>
      <c r="CD125" s="40">
        <v>0</v>
      </c>
      <c r="CE125" s="40">
        <v>0</v>
      </c>
      <c r="CF125" s="40">
        <v>0</v>
      </c>
      <c r="CG125" s="40">
        <v>0</v>
      </c>
      <c r="CH125" s="40">
        <v>0</v>
      </c>
      <c r="CI125" s="40">
        <v>0</v>
      </c>
      <c r="CJ125" s="40">
        <v>0</v>
      </c>
      <c r="CK125" s="40">
        <v>0</v>
      </c>
      <c r="CL125" s="40">
        <v>0</v>
      </c>
      <c r="CM125" s="40">
        <v>0</v>
      </c>
      <c r="CN125" s="20">
        <f t="shared" si="74"/>
        <v>0</v>
      </c>
      <c r="CO125" s="40">
        <v>0</v>
      </c>
      <c r="CP125" s="40">
        <v>0</v>
      </c>
      <c r="CQ125" s="40">
        <v>0</v>
      </c>
      <c r="CR125" s="40">
        <v>0</v>
      </c>
      <c r="CS125" s="40">
        <v>0</v>
      </c>
      <c r="CT125" s="40">
        <v>0</v>
      </c>
      <c r="CU125" s="40">
        <v>0</v>
      </c>
      <c r="CV125" s="40">
        <v>0</v>
      </c>
      <c r="CW125" s="40">
        <v>0</v>
      </c>
      <c r="CX125" s="40">
        <v>0</v>
      </c>
      <c r="CY125" s="40">
        <v>0</v>
      </c>
      <c r="CZ125" s="20">
        <f t="shared" si="75"/>
        <v>0</v>
      </c>
      <c r="DA125" s="40">
        <v>0</v>
      </c>
      <c r="DB125" s="40">
        <v>0</v>
      </c>
      <c r="DC125" s="40">
        <v>0</v>
      </c>
      <c r="DD125" s="40">
        <v>0</v>
      </c>
      <c r="DE125" s="40">
        <v>0</v>
      </c>
      <c r="DF125" s="40">
        <v>0</v>
      </c>
      <c r="DG125" s="40">
        <v>0</v>
      </c>
      <c r="DH125" s="40">
        <v>0</v>
      </c>
      <c r="DI125" s="40">
        <v>0</v>
      </c>
      <c r="DJ125" s="40">
        <v>0</v>
      </c>
      <c r="DK125" s="40">
        <v>0</v>
      </c>
      <c r="DL125" s="20">
        <f t="shared" si="76"/>
        <v>0</v>
      </c>
      <c r="DM125" s="40">
        <v>0</v>
      </c>
      <c r="DN125" s="40">
        <v>0</v>
      </c>
      <c r="DO125" s="40">
        <v>1</v>
      </c>
      <c r="DP125" s="40">
        <v>1</v>
      </c>
      <c r="DQ125" s="40">
        <v>0</v>
      </c>
      <c r="DR125" s="40">
        <v>1</v>
      </c>
      <c r="DS125" s="40">
        <v>1</v>
      </c>
      <c r="DT125" s="40">
        <v>1</v>
      </c>
      <c r="DU125" s="40">
        <v>0</v>
      </c>
      <c r="DV125" s="40">
        <v>1</v>
      </c>
      <c r="DW125" s="40">
        <v>1</v>
      </c>
      <c r="DX125" s="20">
        <f t="shared" si="77"/>
        <v>7</v>
      </c>
      <c r="DY125" s="40">
        <v>0</v>
      </c>
      <c r="DZ125" s="40">
        <v>0</v>
      </c>
      <c r="EA125" s="40">
        <v>0</v>
      </c>
      <c r="EB125" s="40">
        <v>0</v>
      </c>
      <c r="EC125" s="40">
        <v>0</v>
      </c>
      <c r="ED125" s="40">
        <v>0</v>
      </c>
      <c r="EE125" s="40">
        <v>0</v>
      </c>
      <c r="EF125" s="40">
        <v>0</v>
      </c>
      <c r="EG125" s="40">
        <v>0</v>
      </c>
      <c r="EH125" s="40">
        <v>0</v>
      </c>
      <c r="EI125" s="40">
        <v>0</v>
      </c>
      <c r="EJ125" s="20">
        <f t="shared" si="78"/>
        <v>0</v>
      </c>
      <c r="EK125" s="40">
        <v>0</v>
      </c>
      <c r="EL125" s="40">
        <v>1</v>
      </c>
      <c r="EM125" s="40">
        <v>0</v>
      </c>
      <c r="EN125" s="40">
        <v>0</v>
      </c>
      <c r="EO125" s="40">
        <v>1</v>
      </c>
      <c r="EP125" s="40">
        <v>0</v>
      </c>
      <c r="EQ125" s="40">
        <v>0</v>
      </c>
      <c r="ER125" s="40">
        <v>0</v>
      </c>
      <c r="ES125" s="40">
        <v>0</v>
      </c>
      <c r="ET125" s="40">
        <v>1</v>
      </c>
      <c r="EU125" s="40">
        <v>0</v>
      </c>
      <c r="EV125" s="20">
        <f t="shared" si="79"/>
        <v>3</v>
      </c>
      <c r="EW125" s="40">
        <v>1</v>
      </c>
      <c r="EX125" s="40">
        <v>1</v>
      </c>
      <c r="EY125" s="40">
        <v>0</v>
      </c>
      <c r="EZ125" s="40">
        <v>1</v>
      </c>
      <c r="FA125" s="40">
        <v>1</v>
      </c>
      <c r="FB125" s="40">
        <v>0</v>
      </c>
      <c r="FC125" s="40">
        <v>1</v>
      </c>
      <c r="FD125" s="40">
        <v>0</v>
      </c>
      <c r="FE125" s="40">
        <v>0</v>
      </c>
      <c r="FF125" s="40">
        <v>1</v>
      </c>
      <c r="FG125" s="40">
        <v>0</v>
      </c>
      <c r="FH125" s="20">
        <f t="shared" si="80"/>
        <v>6</v>
      </c>
      <c r="FI125" s="40">
        <v>0</v>
      </c>
      <c r="FJ125" s="40">
        <v>0</v>
      </c>
      <c r="FK125" s="40">
        <v>0</v>
      </c>
      <c r="FL125" s="40">
        <v>0</v>
      </c>
      <c r="FM125" s="40">
        <v>0</v>
      </c>
      <c r="FN125" s="40">
        <v>0</v>
      </c>
      <c r="FO125" s="40">
        <v>0</v>
      </c>
      <c r="FP125" s="40">
        <v>0</v>
      </c>
      <c r="FQ125" s="40">
        <v>1</v>
      </c>
      <c r="FR125" s="40">
        <v>0</v>
      </c>
      <c r="FS125" s="40">
        <v>0</v>
      </c>
      <c r="FT125" s="20">
        <f t="shared" si="81"/>
        <v>1</v>
      </c>
      <c r="FU125" s="40" t="s">
        <v>1074</v>
      </c>
      <c r="FV125" s="20">
        <f t="shared" si="82"/>
        <v>0</v>
      </c>
      <c r="FW125" s="20">
        <f t="shared" si="83"/>
        <v>0</v>
      </c>
      <c r="FX125" s="20">
        <f t="shared" si="84"/>
        <v>0</v>
      </c>
      <c r="FY125" s="20">
        <f t="shared" si="85"/>
        <v>0</v>
      </c>
      <c r="FZ125" s="20">
        <f t="shared" si="86"/>
        <v>0</v>
      </c>
      <c r="GA125" s="20">
        <f t="shared" si="87"/>
        <v>0</v>
      </c>
      <c r="GB125" s="20">
        <f t="shared" si="88"/>
        <v>0</v>
      </c>
      <c r="GC125" s="20">
        <f t="shared" si="89"/>
        <v>0</v>
      </c>
      <c r="GD125" s="20">
        <f t="shared" si="90"/>
        <v>0</v>
      </c>
      <c r="GE125" s="20">
        <f t="shared" si="91"/>
        <v>0</v>
      </c>
      <c r="GF125" s="20">
        <f t="shared" si="92"/>
        <v>0</v>
      </c>
      <c r="GG125" s="64">
        <f t="shared" si="93"/>
        <v>0</v>
      </c>
      <c r="GH125" s="20">
        <f t="shared" si="94"/>
        <v>0</v>
      </c>
      <c r="GI125" s="20">
        <f t="shared" si="95"/>
        <v>0</v>
      </c>
      <c r="GJ125" s="20">
        <f t="shared" si="96"/>
        <v>0</v>
      </c>
      <c r="GK125" s="20">
        <f t="shared" si="97"/>
        <v>0</v>
      </c>
      <c r="GL125" s="20">
        <f t="shared" si="98"/>
        <v>0</v>
      </c>
      <c r="GM125" s="20">
        <f t="shared" si="99"/>
        <v>0</v>
      </c>
      <c r="GN125" s="20">
        <f t="shared" si="100"/>
        <v>0</v>
      </c>
      <c r="GO125" s="20">
        <f t="shared" si="101"/>
        <v>0</v>
      </c>
      <c r="GP125" s="20">
        <f t="shared" si="102"/>
        <v>0</v>
      </c>
      <c r="GQ125" s="20">
        <f t="shared" si="103"/>
        <v>0</v>
      </c>
      <c r="GR125" s="20">
        <f t="shared" si="104"/>
        <v>0</v>
      </c>
      <c r="GS125" s="64">
        <f t="shared" si="105"/>
        <v>0</v>
      </c>
      <c r="GT125" s="20">
        <f t="shared" si="106"/>
        <v>0</v>
      </c>
      <c r="GU125" s="20">
        <f t="shared" si="107"/>
        <v>0</v>
      </c>
      <c r="GV125" s="20">
        <f t="shared" si="108"/>
        <v>0</v>
      </c>
      <c r="GW125" s="20">
        <f t="shared" si="109"/>
        <v>0</v>
      </c>
      <c r="GX125" s="20">
        <f t="shared" si="110"/>
        <v>0</v>
      </c>
      <c r="GY125" s="20">
        <f t="shared" si="111"/>
        <v>0</v>
      </c>
      <c r="GZ125" s="20">
        <f t="shared" si="112"/>
        <v>0</v>
      </c>
      <c r="HA125" s="20">
        <f t="shared" si="113"/>
        <v>0</v>
      </c>
      <c r="HB125" s="20">
        <f t="shared" si="114"/>
        <v>0</v>
      </c>
      <c r="HC125" s="20">
        <f t="shared" si="115"/>
        <v>0</v>
      </c>
      <c r="HD125" s="20">
        <f t="shared" si="116"/>
        <v>0</v>
      </c>
      <c r="HE125" s="64">
        <f t="shared" si="117"/>
        <v>0</v>
      </c>
      <c r="HF125" s="20">
        <f t="shared" si="118"/>
        <v>0</v>
      </c>
      <c r="HG125" s="20">
        <f t="shared" si="119"/>
        <v>0</v>
      </c>
      <c r="HH125" s="20">
        <f t="shared" si="120"/>
        <v>1</v>
      </c>
      <c r="HI125" s="20">
        <f t="shared" si="121"/>
        <v>1</v>
      </c>
      <c r="HJ125" s="20">
        <f t="shared" si="122"/>
        <v>0</v>
      </c>
      <c r="HK125" s="20">
        <f t="shared" si="123"/>
        <v>1</v>
      </c>
      <c r="HL125" s="20">
        <f t="shared" si="124"/>
        <v>1</v>
      </c>
      <c r="HM125" s="20">
        <f t="shared" si="125"/>
        <v>1</v>
      </c>
      <c r="HN125" s="20">
        <f t="shared" si="126"/>
        <v>0</v>
      </c>
      <c r="HO125" s="20">
        <f t="shared" si="127"/>
        <v>1</v>
      </c>
      <c r="HP125" s="20">
        <f t="shared" si="128"/>
        <v>1</v>
      </c>
      <c r="HQ125" s="64">
        <f t="shared" si="129"/>
        <v>7</v>
      </c>
    </row>
    <row r="126" spans="1:225" s="40" customFormat="1" x14ac:dyDescent="0.2">
      <c r="A126" s="40" t="s">
        <v>916</v>
      </c>
      <c r="B126" s="38" t="s">
        <v>22</v>
      </c>
      <c r="C126" s="38" t="s">
        <v>887</v>
      </c>
      <c r="D126" s="38" t="s">
        <v>1069</v>
      </c>
      <c r="E126" s="38" t="s">
        <v>1181</v>
      </c>
      <c r="F126" s="38" t="s">
        <v>13</v>
      </c>
      <c r="G126" s="38" t="s">
        <v>1372</v>
      </c>
      <c r="H126" s="38">
        <v>5</v>
      </c>
      <c r="I126" s="38">
        <v>22</v>
      </c>
      <c r="J126" s="39">
        <v>2025</v>
      </c>
      <c r="K126" s="38" t="s">
        <v>246</v>
      </c>
      <c r="L126" s="38" t="s">
        <v>246</v>
      </c>
      <c r="M126" s="38" t="s">
        <v>246</v>
      </c>
      <c r="N126" s="38" t="s">
        <v>246</v>
      </c>
      <c r="O126" s="38" t="s">
        <v>116</v>
      </c>
      <c r="P126" s="38" t="s">
        <v>246</v>
      </c>
      <c r="Q126" s="38" t="s">
        <v>1237</v>
      </c>
      <c r="R126" s="38" t="s">
        <v>116</v>
      </c>
      <c r="S126" s="38" t="s">
        <v>1237</v>
      </c>
      <c r="T126" s="38" t="s">
        <v>116</v>
      </c>
      <c r="U126" s="38" t="s">
        <v>246</v>
      </c>
      <c r="V126" s="38" t="s">
        <v>116</v>
      </c>
      <c r="W126" s="38" t="s">
        <v>246</v>
      </c>
      <c r="X126" s="38" t="s">
        <v>1237</v>
      </c>
      <c r="Y126" s="38" t="s">
        <v>116</v>
      </c>
      <c r="Z126" s="38" t="s">
        <v>1237</v>
      </c>
      <c r="AA126" s="38" t="s">
        <v>246</v>
      </c>
      <c r="AB126" s="38" t="s">
        <v>246</v>
      </c>
      <c r="AC126" s="38" t="s">
        <v>116</v>
      </c>
      <c r="AD126" s="47">
        <v>0</v>
      </c>
      <c r="AE126" s="47">
        <v>0</v>
      </c>
      <c r="AF126" s="47">
        <v>0</v>
      </c>
      <c r="AG126" s="47">
        <v>27.27272727272727</v>
      </c>
      <c r="AH126" s="47">
        <v>0</v>
      </c>
      <c r="AI126" s="47">
        <v>9.0909090909090917</v>
      </c>
      <c r="AJ126" s="47">
        <v>0</v>
      </c>
      <c r="AK126" s="47">
        <v>63.636363636363633</v>
      </c>
      <c r="AL126" s="47">
        <v>0</v>
      </c>
      <c r="AM126" s="47">
        <v>9.0909090909090917</v>
      </c>
      <c r="AN126" s="47">
        <v>9.0909090909090917</v>
      </c>
      <c r="AO126" s="62">
        <f t="shared" si="67"/>
        <v>0</v>
      </c>
      <c r="AP126" s="62">
        <f t="shared" si="68"/>
        <v>27</v>
      </c>
      <c r="AQ126" s="62">
        <f t="shared" si="69"/>
        <v>27</v>
      </c>
      <c r="AR126" s="62">
        <f t="shared" si="70"/>
        <v>64</v>
      </c>
      <c r="AS126" s="40">
        <v>0</v>
      </c>
      <c r="AT126" s="40">
        <v>0</v>
      </c>
      <c r="AU126" s="40">
        <v>0</v>
      </c>
      <c r="AV126" s="40">
        <v>0</v>
      </c>
      <c r="AW126" s="40">
        <v>0</v>
      </c>
      <c r="AX126" s="40">
        <v>0</v>
      </c>
      <c r="AY126" s="40">
        <v>0</v>
      </c>
      <c r="AZ126" s="40">
        <v>0</v>
      </c>
      <c r="BA126" s="40">
        <v>0</v>
      </c>
      <c r="BB126" s="40">
        <v>0</v>
      </c>
      <c r="BC126" s="40">
        <v>0</v>
      </c>
      <c r="BD126" s="20">
        <f t="shared" si="71"/>
        <v>0</v>
      </c>
      <c r="BE126" s="40">
        <v>0</v>
      </c>
      <c r="BF126" s="40">
        <v>0</v>
      </c>
      <c r="BG126" s="40">
        <v>0</v>
      </c>
      <c r="BH126" s="40">
        <v>0</v>
      </c>
      <c r="BI126" s="40">
        <v>0</v>
      </c>
      <c r="BJ126" s="40">
        <v>0</v>
      </c>
      <c r="BK126" s="40">
        <v>0</v>
      </c>
      <c r="BL126" s="40">
        <v>0</v>
      </c>
      <c r="BM126" s="40">
        <v>0</v>
      </c>
      <c r="BN126" s="40">
        <v>0</v>
      </c>
      <c r="BO126" s="40">
        <v>0</v>
      </c>
      <c r="BP126" s="20">
        <f t="shared" si="72"/>
        <v>0</v>
      </c>
      <c r="BQ126" s="40">
        <v>0</v>
      </c>
      <c r="BR126" s="40">
        <v>0</v>
      </c>
      <c r="BS126" s="40">
        <v>0</v>
      </c>
      <c r="BT126" s="40">
        <v>0</v>
      </c>
      <c r="BU126" s="40">
        <v>0</v>
      </c>
      <c r="BV126" s="40">
        <v>0</v>
      </c>
      <c r="BW126" s="40">
        <v>0</v>
      </c>
      <c r="BX126" s="40">
        <v>0</v>
      </c>
      <c r="BY126" s="40">
        <v>0</v>
      </c>
      <c r="BZ126" s="40">
        <v>0</v>
      </c>
      <c r="CA126" s="40">
        <v>0</v>
      </c>
      <c r="CB126" s="20">
        <f t="shared" si="73"/>
        <v>0</v>
      </c>
      <c r="CC126" s="40">
        <v>0</v>
      </c>
      <c r="CD126" s="40">
        <v>0</v>
      </c>
      <c r="CE126" s="40">
        <v>0</v>
      </c>
      <c r="CF126" s="40">
        <v>0</v>
      </c>
      <c r="CG126" s="40">
        <v>0</v>
      </c>
      <c r="CH126" s="40">
        <v>0</v>
      </c>
      <c r="CI126" s="40">
        <v>0</v>
      </c>
      <c r="CJ126" s="40">
        <v>0</v>
      </c>
      <c r="CK126" s="40">
        <v>1</v>
      </c>
      <c r="CL126" s="40">
        <v>1</v>
      </c>
      <c r="CM126" s="40">
        <v>1</v>
      </c>
      <c r="CN126" s="20">
        <f t="shared" si="74"/>
        <v>3</v>
      </c>
      <c r="CO126" s="40">
        <v>0</v>
      </c>
      <c r="CP126" s="40">
        <v>0</v>
      </c>
      <c r="CQ126" s="40">
        <v>0</v>
      </c>
      <c r="CR126" s="40">
        <v>0</v>
      </c>
      <c r="CS126" s="40">
        <v>0</v>
      </c>
      <c r="CT126" s="40">
        <v>0</v>
      </c>
      <c r="CU126" s="40">
        <v>0</v>
      </c>
      <c r="CV126" s="40">
        <v>0</v>
      </c>
      <c r="CW126" s="40">
        <v>0</v>
      </c>
      <c r="CX126" s="40">
        <v>0</v>
      </c>
      <c r="CY126" s="40">
        <v>0</v>
      </c>
      <c r="CZ126" s="20">
        <f t="shared" si="75"/>
        <v>0</v>
      </c>
      <c r="DA126" s="40">
        <v>0</v>
      </c>
      <c r="DB126" s="40">
        <v>0</v>
      </c>
      <c r="DC126" s="40">
        <v>0</v>
      </c>
      <c r="DD126" s="40">
        <v>0</v>
      </c>
      <c r="DE126" s="40">
        <v>0</v>
      </c>
      <c r="DF126" s="40">
        <v>0</v>
      </c>
      <c r="DG126" s="40">
        <v>1</v>
      </c>
      <c r="DH126" s="40">
        <v>0</v>
      </c>
      <c r="DI126" s="40">
        <v>0</v>
      </c>
      <c r="DJ126" s="40">
        <v>0</v>
      </c>
      <c r="DK126" s="40">
        <v>0</v>
      </c>
      <c r="DL126" s="20">
        <f t="shared" si="76"/>
        <v>1</v>
      </c>
      <c r="DM126" s="40">
        <v>0</v>
      </c>
      <c r="DN126" s="40">
        <v>0</v>
      </c>
      <c r="DO126" s="40">
        <v>0</v>
      </c>
      <c r="DP126" s="40">
        <v>0</v>
      </c>
      <c r="DQ126" s="40">
        <v>0</v>
      </c>
      <c r="DR126" s="40">
        <v>0</v>
      </c>
      <c r="DS126" s="40">
        <v>0</v>
      </c>
      <c r="DT126" s="40">
        <v>0</v>
      </c>
      <c r="DU126" s="40">
        <v>0</v>
      </c>
      <c r="DV126" s="40">
        <v>0</v>
      </c>
      <c r="DW126" s="40">
        <v>0</v>
      </c>
      <c r="DX126" s="20">
        <f t="shared" si="77"/>
        <v>0</v>
      </c>
      <c r="DY126" s="40">
        <v>1</v>
      </c>
      <c r="DZ126" s="40">
        <v>1</v>
      </c>
      <c r="EA126" s="40">
        <v>1</v>
      </c>
      <c r="EB126" s="40">
        <v>0</v>
      </c>
      <c r="EC126" s="40">
        <v>1</v>
      </c>
      <c r="ED126" s="40">
        <v>0</v>
      </c>
      <c r="EE126" s="40">
        <v>0</v>
      </c>
      <c r="EF126" s="40">
        <v>1</v>
      </c>
      <c r="EG126" s="40">
        <v>1</v>
      </c>
      <c r="EH126" s="40">
        <v>0</v>
      </c>
      <c r="EI126" s="40">
        <v>1</v>
      </c>
      <c r="EJ126" s="20">
        <f t="shared" si="78"/>
        <v>7</v>
      </c>
      <c r="EK126" s="40">
        <v>0</v>
      </c>
      <c r="EL126" s="40">
        <v>0</v>
      </c>
      <c r="EM126" s="40">
        <v>0</v>
      </c>
      <c r="EN126" s="40">
        <v>0</v>
      </c>
      <c r="EO126" s="40">
        <v>0</v>
      </c>
      <c r="EP126" s="40">
        <v>0</v>
      </c>
      <c r="EQ126" s="40">
        <v>0</v>
      </c>
      <c r="ER126" s="40">
        <v>0</v>
      </c>
      <c r="ES126" s="40">
        <v>0</v>
      </c>
      <c r="ET126" s="40">
        <v>0</v>
      </c>
      <c r="EU126" s="40">
        <v>0</v>
      </c>
      <c r="EV126" s="20">
        <f t="shared" si="79"/>
        <v>0</v>
      </c>
      <c r="EW126" s="40">
        <v>0</v>
      </c>
      <c r="EX126" s="40">
        <v>0</v>
      </c>
      <c r="EY126" s="40">
        <v>0</v>
      </c>
      <c r="EZ126" s="40">
        <v>1</v>
      </c>
      <c r="FA126" s="40">
        <v>0</v>
      </c>
      <c r="FB126" s="40">
        <v>0</v>
      </c>
      <c r="FC126" s="40">
        <v>0</v>
      </c>
      <c r="FD126" s="40">
        <v>0</v>
      </c>
      <c r="FE126" s="40">
        <v>0</v>
      </c>
      <c r="FF126" s="40">
        <v>0</v>
      </c>
      <c r="FG126" s="40">
        <v>0</v>
      </c>
      <c r="FH126" s="20">
        <f t="shared" si="80"/>
        <v>1</v>
      </c>
      <c r="FI126" s="40">
        <v>0</v>
      </c>
      <c r="FJ126" s="40">
        <v>0</v>
      </c>
      <c r="FK126" s="40">
        <v>0</v>
      </c>
      <c r="FL126" s="40">
        <v>0</v>
      </c>
      <c r="FM126" s="40">
        <v>0</v>
      </c>
      <c r="FN126" s="40">
        <v>1</v>
      </c>
      <c r="FO126" s="40">
        <v>0</v>
      </c>
      <c r="FP126" s="40">
        <v>0</v>
      </c>
      <c r="FQ126" s="40">
        <v>0</v>
      </c>
      <c r="FR126" s="40">
        <v>0</v>
      </c>
      <c r="FS126" s="40">
        <v>0</v>
      </c>
      <c r="FT126" s="20">
        <f t="shared" si="81"/>
        <v>1</v>
      </c>
      <c r="FU126" s="40" t="s">
        <v>1074</v>
      </c>
      <c r="FV126" s="20">
        <f t="shared" si="82"/>
        <v>0</v>
      </c>
      <c r="FW126" s="20">
        <f t="shared" si="83"/>
        <v>0</v>
      </c>
      <c r="FX126" s="20">
        <f t="shared" si="84"/>
        <v>0</v>
      </c>
      <c r="FY126" s="20">
        <f t="shared" si="85"/>
        <v>0</v>
      </c>
      <c r="FZ126" s="20">
        <f t="shared" si="86"/>
        <v>0</v>
      </c>
      <c r="GA126" s="20">
        <f t="shared" si="87"/>
        <v>0</v>
      </c>
      <c r="GB126" s="20">
        <f t="shared" si="88"/>
        <v>0</v>
      </c>
      <c r="GC126" s="20">
        <f t="shared" si="89"/>
        <v>0</v>
      </c>
      <c r="GD126" s="20">
        <f t="shared" si="90"/>
        <v>0</v>
      </c>
      <c r="GE126" s="20">
        <f t="shared" si="91"/>
        <v>0</v>
      </c>
      <c r="GF126" s="20">
        <f t="shared" si="92"/>
        <v>0</v>
      </c>
      <c r="GG126" s="64">
        <f t="shared" si="93"/>
        <v>0</v>
      </c>
      <c r="GH126" s="20">
        <f t="shared" si="94"/>
        <v>0</v>
      </c>
      <c r="GI126" s="20">
        <f t="shared" si="95"/>
        <v>0</v>
      </c>
      <c r="GJ126" s="20">
        <f t="shared" si="96"/>
        <v>0</v>
      </c>
      <c r="GK126" s="20">
        <f t="shared" si="97"/>
        <v>0</v>
      </c>
      <c r="GL126" s="20">
        <f t="shared" si="98"/>
        <v>0</v>
      </c>
      <c r="GM126" s="20">
        <f t="shared" si="99"/>
        <v>0</v>
      </c>
      <c r="GN126" s="20">
        <f t="shared" si="100"/>
        <v>0</v>
      </c>
      <c r="GO126" s="20">
        <f t="shared" si="101"/>
        <v>0</v>
      </c>
      <c r="GP126" s="20">
        <f t="shared" si="102"/>
        <v>1</v>
      </c>
      <c r="GQ126" s="20">
        <f t="shared" si="103"/>
        <v>1</v>
      </c>
      <c r="GR126" s="20">
        <f t="shared" si="104"/>
        <v>1</v>
      </c>
      <c r="GS126" s="64">
        <f t="shared" si="105"/>
        <v>3</v>
      </c>
      <c r="GT126" s="20">
        <f t="shared" si="106"/>
        <v>0</v>
      </c>
      <c r="GU126" s="20">
        <f t="shared" si="107"/>
        <v>0</v>
      </c>
      <c r="GV126" s="20">
        <f t="shared" si="108"/>
        <v>0</v>
      </c>
      <c r="GW126" s="20">
        <f t="shared" si="109"/>
        <v>0</v>
      </c>
      <c r="GX126" s="20">
        <f t="shared" si="110"/>
        <v>0</v>
      </c>
      <c r="GY126" s="20">
        <f t="shared" si="111"/>
        <v>0</v>
      </c>
      <c r="GZ126" s="20">
        <f t="shared" si="112"/>
        <v>0</v>
      </c>
      <c r="HA126" s="20">
        <f t="shared" si="113"/>
        <v>0</v>
      </c>
      <c r="HB126" s="20">
        <f t="shared" si="114"/>
        <v>1</v>
      </c>
      <c r="HC126" s="20">
        <f t="shared" si="115"/>
        <v>1</v>
      </c>
      <c r="HD126" s="20">
        <f t="shared" si="116"/>
        <v>1</v>
      </c>
      <c r="HE126" s="64">
        <f t="shared" si="117"/>
        <v>3</v>
      </c>
      <c r="HF126" s="20">
        <f t="shared" si="118"/>
        <v>1</v>
      </c>
      <c r="HG126" s="20">
        <f t="shared" si="119"/>
        <v>1</v>
      </c>
      <c r="HH126" s="20">
        <f t="shared" si="120"/>
        <v>1</v>
      </c>
      <c r="HI126" s="20">
        <f t="shared" si="121"/>
        <v>0</v>
      </c>
      <c r="HJ126" s="20">
        <f t="shared" si="122"/>
        <v>1</v>
      </c>
      <c r="HK126" s="20">
        <f t="shared" si="123"/>
        <v>0</v>
      </c>
      <c r="HL126" s="20">
        <f t="shared" si="124"/>
        <v>0</v>
      </c>
      <c r="HM126" s="20">
        <f t="shared" si="125"/>
        <v>1</v>
      </c>
      <c r="HN126" s="20">
        <f t="shared" si="126"/>
        <v>1</v>
      </c>
      <c r="HO126" s="20">
        <f t="shared" si="127"/>
        <v>0</v>
      </c>
      <c r="HP126" s="20">
        <f t="shared" si="128"/>
        <v>1</v>
      </c>
      <c r="HQ126" s="64">
        <f t="shared" si="129"/>
        <v>7</v>
      </c>
    </row>
    <row r="127" spans="1:225" s="40" customFormat="1" x14ac:dyDescent="0.2">
      <c r="A127" s="40" t="s">
        <v>916</v>
      </c>
      <c r="B127" s="38" t="s">
        <v>25</v>
      </c>
      <c r="C127" s="38" t="s">
        <v>888</v>
      </c>
      <c r="D127" s="38" t="s">
        <v>1069</v>
      </c>
      <c r="E127" s="38" t="s">
        <v>1181</v>
      </c>
      <c r="F127" s="38" t="s">
        <v>13</v>
      </c>
      <c r="G127" s="38" t="s">
        <v>1377</v>
      </c>
      <c r="H127" s="38">
        <v>5</v>
      </c>
      <c r="I127" s="38">
        <v>22</v>
      </c>
      <c r="J127" s="39">
        <v>2025</v>
      </c>
      <c r="K127" s="38" t="s">
        <v>246</v>
      </c>
      <c r="L127" s="38" t="s">
        <v>246</v>
      </c>
      <c r="M127" s="38" t="s">
        <v>246</v>
      </c>
      <c r="N127" s="38" t="s">
        <v>116</v>
      </c>
      <c r="O127" s="38" t="s">
        <v>116</v>
      </c>
      <c r="P127" s="38" t="s">
        <v>246</v>
      </c>
      <c r="Q127" s="38" t="s">
        <v>1237</v>
      </c>
      <c r="R127" s="38" t="s">
        <v>246</v>
      </c>
      <c r="S127" s="38" t="s">
        <v>1237</v>
      </c>
      <c r="T127" s="38" t="s">
        <v>116</v>
      </c>
      <c r="U127" s="38" t="s">
        <v>246</v>
      </c>
      <c r="V127" s="38" t="s">
        <v>116</v>
      </c>
      <c r="W127" s="38" t="s">
        <v>246</v>
      </c>
      <c r="X127" s="38" t="s">
        <v>1237</v>
      </c>
      <c r="Y127" s="38" t="s">
        <v>246</v>
      </c>
      <c r="Z127" s="38" t="s">
        <v>1237</v>
      </c>
      <c r="AA127" s="38" t="s">
        <v>116</v>
      </c>
      <c r="AB127" s="38" t="s">
        <v>246</v>
      </c>
      <c r="AC127" s="38" t="s">
        <v>116</v>
      </c>
      <c r="AD127" s="47">
        <v>0</v>
      </c>
      <c r="AE127" s="47">
        <v>0</v>
      </c>
      <c r="AF127" s="47">
        <v>0</v>
      </c>
      <c r="AG127" s="47">
        <v>0</v>
      </c>
      <c r="AH127" s="47">
        <v>0</v>
      </c>
      <c r="AI127" s="47">
        <v>27.27272727272727</v>
      </c>
      <c r="AJ127" s="47">
        <v>63.636363636363633</v>
      </c>
      <c r="AK127" s="47">
        <v>9.0909090909090917</v>
      </c>
      <c r="AL127" s="47">
        <v>0</v>
      </c>
      <c r="AM127" s="47">
        <v>27.27272727272727</v>
      </c>
      <c r="AN127" s="47">
        <v>27.27272727272727</v>
      </c>
      <c r="AO127" s="62">
        <f t="shared" si="67"/>
        <v>0</v>
      </c>
      <c r="AP127" s="62">
        <f t="shared" si="68"/>
        <v>0</v>
      </c>
      <c r="AQ127" s="62">
        <f t="shared" si="69"/>
        <v>0</v>
      </c>
      <c r="AR127" s="62">
        <f t="shared" si="70"/>
        <v>73</v>
      </c>
      <c r="AS127" s="40">
        <v>0</v>
      </c>
      <c r="AT127" s="40">
        <v>0</v>
      </c>
      <c r="AU127" s="40">
        <v>0</v>
      </c>
      <c r="AV127" s="40">
        <v>0</v>
      </c>
      <c r="AW127" s="40">
        <v>0</v>
      </c>
      <c r="AX127" s="40">
        <v>0</v>
      </c>
      <c r="AY127" s="40">
        <v>0</v>
      </c>
      <c r="AZ127" s="40">
        <v>0</v>
      </c>
      <c r="BA127" s="40">
        <v>0</v>
      </c>
      <c r="BB127" s="40">
        <v>0</v>
      </c>
      <c r="BC127" s="40">
        <v>0</v>
      </c>
      <c r="BD127" s="20">
        <f t="shared" si="71"/>
        <v>0</v>
      </c>
      <c r="BE127" s="40">
        <v>0</v>
      </c>
      <c r="BF127" s="40">
        <v>0</v>
      </c>
      <c r="BG127" s="40">
        <v>0</v>
      </c>
      <c r="BH127" s="40">
        <v>0</v>
      </c>
      <c r="BI127" s="40">
        <v>0</v>
      </c>
      <c r="BJ127" s="40">
        <v>0</v>
      </c>
      <c r="BK127" s="40">
        <v>0</v>
      </c>
      <c r="BL127" s="40">
        <v>0</v>
      </c>
      <c r="BM127" s="40">
        <v>0</v>
      </c>
      <c r="BN127" s="40">
        <v>0</v>
      </c>
      <c r="BO127" s="40">
        <v>0</v>
      </c>
      <c r="BP127" s="20">
        <f t="shared" si="72"/>
        <v>0</v>
      </c>
      <c r="BQ127" s="40">
        <v>0</v>
      </c>
      <c r="BR127" s="40">
        <v>0</v>
      </c>
      <c r="BS127" s="40">
        <v>0</v>
      </c>
      <c r="BT127" s="40">
        <v>0</v>
      </c>
      <c r="BU127" s="40">
        <v>0</v>
      </c>
      <c r="BV127" s="40">
        <v>0</v>
      </c>
      <c r="BW127" s="40">
        <v>0</v>
      </c>
      <c r="BX127" s="40">
        <v>0</v>
      </c>
      <c r="BY127" s="40">
        <v>0</v>
      </c>
      <c r="BZ127" s="40">
        <v>0</v>
      </c>
      <c r="CA127" s="40">
        <v>0</v>
      </c>
      <c r="CB127" s="20">
        <f t="shared" si="73"/>
        <v>0</v>
      </c>
      <c r="CC127" s="40">
        <v>0</v>
      </c>
      <c r="CD127" s="40">
        <v>0</v>
      </c>
      <c r="CE127" s="40">
        <v>0</v>
      </c>
      <c r="CF127" s="40">
        <v>0</v>
      </c>
      <c r="CG127" s="40">
        <v>0</v>
      </c>
      <c r="CH127" s="40">
        <v>0</v>
      </c>
      <c r="CI127" s="40">
        <v>0</v>
      </c>
      <c r="CJ127" s="40">
        <v>0</v>
      </c>
      <c r="CK127" s="40">
        <v>0</v>
      </c>
      <c r="CL127" s="40">
        <v>0</v>
      </c>
      <c r="CM127" s="40">
        <v>0</v>
      </c>
      <c r="CN127" s="20">
        <f t="shared" si="74"/>
        <v>0</v>
      </c>
      <c r="CO127" s="40">
        <v>0</v>
      </c>
      <c r="CP127" s="40">
        <v>0</v>
      </c>
      <c r="CQ127" s="40">
        <v>0</v>
      </c>
      <c r="CR127" s="40">
        <v>0</v>
      </c>
      <c r="CS127" s="40">
        <v>0</v>
      </c>
      <c r="CT127" s="40">
        <v>0</v>
      </c>
      <c r="CU127" s="40">
        <v>0</v>
      </c>
      <c r="CV127" s="40">
        <v>0</v>
      </c>
      <c r="CW127" s="40">
        <v>0</v>
      </c>
      <c r="CX127" s="40">
        <v>0</v>
      </c>
      <c r="CY127" s="40">
        <v>0</v>
      </c>
      <c r="CZ127" s="20">
        <f t="shared" si="75"/>
        <v>0</v>
      </c>
      <c r="DA127" s="40">
        <v>0</v>
      </c>
      <c r="DB127" s="40">
        <v>0</v>
      </c>
      <c r="DC127" s="40">
        <v>0</v>
      </c>
      <c r="DD127" s="40">
        <v>1</v>
      </c>
      <c r="DE127" s="40">
        <v>0</v>
      </c>
      <c r="DF127" s="40">
        <v>0</v>
      </c>
      <c r="DG127" s="40">
        <v>1</v>
      </c>
      <c r="DH127" s="40">
        <v>0</v>
      </c>
      <c r="DI127" s="40">
        <v>0</v>
      </c>
      <c r="DJ127" s="40">
        <v>0</v>
      </c>
      <c r="DK127" s="40">
        <v>1</v>
      </c>
      <c r="DL127" s="20">
        <f t="shared" si="76"/>
        <v>3</v>
      </c>
      <c r="DM127" s="40">
        <v>1</v>
      </c>
      <c r="DN127" s="40">
        <v>1</v>
      </c>
      <c r="DO127" s="40">
        <v>0</v>
      </c>
      <c r="DP127" s="40">
        <v>1</v>
      </c>
      <c r="DQ127" s="40">
        <v>1</v>
      </c>
      <c r="DR127" s="40">
        <v>1</v>
      </c>
      <c r="DS127" s="40">
        <v>0</v>
      </c>
      <c r="DT127" s="40">
        <v>1</v>
      </c>
      <c r="DU127" s="40">
        <v>0</v>
      </c>
      <c r="DV127" s="40">
        <v>1</v>
      </c>
      <c r="DW127" s="40">
        <v>0</v>
      </c>
      <c r="DX127" s="20">
        <f t="shared" si="77"/>
        <v>7</v>
      </c>
      <c r="DY127" s="40">
        <v>0</v>
      </c>
      <c r="DZ127" s="40">
        <v>0</v>
      </c>
      <c r="EA127" s="40">
        <v>1</v>
      </c>
      <c r="EB127" s="40">
        <v>0</v>
      </c>
      <c r="EC127" s="40">
        <v>0</v>
      </c>
      <c r="ED127" s="40">
        <v>0</v>
      </c>
      <c r="EE127" s="40">
        <v>0</v>
      </c>
      <c r="EF127" s="40">
        <v>0</v>
      </c>
      <c r="EG127" s="40">
        <v>0</v>
      </c>
      <c r="EH127" s="40">
        <v>0</v>
      </c>
      <c r="EI127" s="40">
        <v>0</v>
      </c>
      <c r="EJ127" s="20">
        <f t="shared" si="78"/>
        <v>1</v>
      </c>
      <c r="EK127" s="40">
        <v>0</v>
      </c>
      <c r="EL127" s="40">
        <v>0</v>
      </c>
      <c r="EM127" s="40">
        <v>0</v>
      </c>
      <c r="EN127" s="40">
        <v>0</v>
      </c>
      <c r="EO127" s="40">
        <v>0</v>
      </c>
      <c r="EP127" s="40">
        <v>0</v>
      </c>
      <c r="EQ127" s="40">
        <v>0</v>
      </c>
      <c r="ER127" s="40">
        <v>0</v>
      </c>
      <c r="ES127" s="40">
        <v>0</v>
      </c>
      <c r="ET127" s="40">
        <v>0</v>
      </c>
      <c r="EU127" s="40">
        <v>0</v>
      </c>
      <c r="EV127" s="20">
        <f t="shared" si="79"/>
        <v>0</v>
      </c>
      <c r="EW127" s="40">
        <v>0</v>
      </c>
      <c r="EX127" s="40">
        <v>1</v>
      </c>
      <c r="EY127" s="40">
        <v>0</v>
      </c>
      <c r="EZ127" s="40">
        <v>0</v>
      </c>
      <c r="FA127" s="40">
        <v>0</v>
      </c>
      <c r="FB127" s="40">
        <v>0</v>
      </c>
      <c r="FC127" s="40">
        <v>0</v>
      </c>
      <c r="FD127" s="40">
        <v>1</v>
      </c>
      <c r="FE127" s="40">
        <v>0</v>
      </c>
      <c r="FF127" s="40">
        <v>0</v>
      </c>
      <c r="FG127" s="40">
        <v>1</v>
      </c>
      <c r="FH127" s="20">
        <f t="shared" si="80"/>
        <v>3</v>
      </c>
      <c r="FI127" s="40">
        <v>1</v>
      </c>
      <c r="FJ127" s="40">
        <v>0</v>
      </c>
      <c r="FK127" s="40">
        <v>0</v>
      </c>
      <c r="FL127" s="40">
        <v>1</v>
      </c>
      <c r="FM127" s="40">
        <v>0</v>
      </c>
      <c r="FN127" s="40">
        <v>0</v>
      </c>
      <c r="FO127" s="40">
        <v>0</v>
      </c>
      <c r="FP127" s="40">
        <v>0</v>
      </c>
      <c r="FQ127" s="40">
        <v>1</v>
      </c>
      <c r="FR127" s="40">
        <v>0</v>
      </c>
      <c r="FS127" s="40">
        <v>0</v>
      </c>
      <c r="FT127" s="20">
        <f t="shared" si="81"/>
        <v>3</v>
      </c>
      <c r="FU127" s="40" t="s">
        <v>1074</v>
      </c>
      <c r="FV127" s="20">
        <f t="shared" si="82"/>
        <v>0</v>
      </c>
      <c r="FW127" s="20">
        <f t="shared" si="83"/>
        <v>0</v>
      </c>
      <c r="FX127" s="20">
        <f t="shared" si="84"/>
        <v>0</v>
      </c>
      <c r="FY127" s="20">
        <f t="shared" si="85"/>
        <v>0</v>
      </c>
      <c r="FZ127" s="20">
        <f t="shared" si="86"/>
        <v>0</v>
      </c>
      <c r="GA127" s="20">
        <f t="shared" si="87"/>
        <v>0</v>
      </c>
      <c r="GB127" s="20">
        <f t="shared" si="88"/>
        <v>0</v>
      </c>
      <c r="GC127" s="20">
        <f t="shared" si="89"/>
        <v>0</v>
      </c>
      <c r="GD127" s="20">
        <f t="shared" si="90"/>
        <v>0</v>
      </c>
      <c r="GE127" s="20">
        <f t="shared" si="91"/>
        <v>0</v>
      </c>
      <c r="GF127" s="20">
        <f t="shared" si="92"/>
        <v>0</v>
      </c>
      <c r="GG127" s="64">
        <f t="shared" si="93"/>
        <v>0</v>
      </c>
      <c r="GH127" s="20">
        <f t="shared" si="94"/>
        <v>0</v>
      </c>
      <c r="GI127" s="20">
        <f t="shared" si="95"/>
        <v>0</v>
      </c>
      <c r="GJ127" s="20">
        <f t="shared" si="96"/>
        <v>0</v>
      </c>
      <c r="GK127" s="20">
        <f t="shared" si="97"/>
        <v>0</v>
      </c>
      <c r="GL127" s="20">
        <f t="shared" si="98"/>
        <v>0</v>
      </c>
      <c r="GM127" s="20">
        <f t="shared" si="99"/>
        <v>0</v>
      </c>
      <c r="GN127" s="20">
        <f t="shared" si="100"/>
        <v>0</v>
      </c>
      <c r="GO127" s="20">
        <f t="shared" si="101"/>
        <v>0</v>
      </c>
      <c r="GP127" s="20">
        <f t="shared" si="102"/>
        <v>0</v>
      </c>
      <c r="GQ127" s="20">
        <f t="shared" si="103"/>
        <v>0</v>
      </c>
      <c r="GR127" s="20">
        <f t="shared" si="104"/>
        <v>0</v>
      </c>
      <c r="GS127" s="64">
        <f t="shared" si="105"/>
        <v>0</v>
      </c>
      <c r="GT127" s="20">
        <f t="shared" si="106"/>
        <v>0</v>
      </c>
      <c r="GU127" s="20">
        <f t="shared" si="107"/>
        <v>0</v>
      </c>
      <c r="GV127" s="20">
        <f t="shared" si="108"/>
        <v>0</v>
      </c>
      <c r="GW127" s="20">
        <f t="shared" si="109"/>
        <v>0</v>
      </c>
      <c r="GX127" s="20">
        <f t="shared" si="110"/>
        <v>0</v>
      </c>
      <c r="GY127" s="20">
        <f t="shared" si="111"/>
        <v>0</v>
      </c>
      <c r="GZ127" s="20">
        <f t="shared" si="112"/>
        <v>0</v>
      </c>
      <c r="HA127" s="20">
        <f t="shared" si="113"/>
        <v>0</v>
      </c>
      <c r="HB127" s="20">
        <f t="shared" si="114"/>
        <v>0</v>
      </c>
      <c r="HC127" s="20">
        <f t="shared" si="115"/>
        <v>0</v>
      </c>
      <c r="HD127" s="20">
        <f t="shared" si="116"/>
        <v>0</v>
      </c>
      <c r="HE127" s="64">
        <f t="shared" si="117"/>
        <v>0</v>
      </c>
      <c r="HF127" s="20">
        <f t="shared" si="118"/>
        <v>1</v>
      </c>
      <c r="HG127" s="20">
        <f t="shared" si="119"/>
        <v>1</v>
      </c>
      <c r="HH127" s="20">
        <f t="shared" si="120"/>
        <v>1</v>
      </c>
      <c r="HI127" s="20">
        <f t="shared" si="121"/>
        <v>1</v>
      </c>
      <c r="HJ127" s="20">
        <f t="shared" si="122"/>
        <v>1</v>
      </c>
      <c r="HK127" s="20">
        <f t="shared" si="123"/>
        <v>1</v>
      </c>
      <c r="HL127" s="20">
        <f t="shared" si="124"/>
        <v>0</v>
      </c>
      <c r="HM127" s="20">
        <f t="shared" si="125"/>
        <v>1</v>
      </c>
      <c r="HN127" s="20">
        <f t="shared" si="126"/>
        <v>0</v>
      </c>
      <c r="HO127" s="20">
        <f t="shared" si="127"/>
        <v>1</v>
      </c>
      <c r="HP127" s="20">
        <f t="shared" si="128"/>
        <v>0</v>
      </c>
      <c r="HQ127" s="64">
        <f t="shared" si="129"/>
        <v>8</v>
      </c>
    </row>
    <row r="128" spans="1:225" x14ac:dyDescent="0.2">
      <c r="A128" s="40" t="s">
        <v>916</v>
      </c>
      <c r="B128" s="38" t="s">
        <v>28</v>
      </c>
      <c r="C128" s="38" t="s">
        <v>889</v>
      </c>
      <c r="D128" s="38" t="s">
        <v>1069</v>
      </c>
      <c r="E128" s="38" t="s">
        <v>1181</v>
      </c>
      <c r="F128" s="38" t="s">
        <v>13</v>
      </c>
      <c r="G128" s="38" t="s">
        <v>1372</v>
      </c>
      <c r="H128" s="38">
        <v>5</v>
      </c>
      <c r="I128" s="38">
        <v>22</v>
      </c>
      <c r="J128" s="39">
        <v>2025</v>
      </c>
      <c r="K128" s="38" t="s">
        <v>116</v>
      </c>
      <c r="L128" s="38" t="s">
        <v>246</v>
      </c>
      <c r="M128" s="38" t="s">
        <v>246</v>
      </c>
      <c r="N128" s="38" t="s">
        <v>246</v>
      </c>
      <c r="O128" s="38" t="s">
        <v>246</v>
      </c>
      <c r="P128" s="38" t="s">
        <v>246</v>
      </c>
      <c r="Q128" s="38" t="s">
        <v>1237</v>
      </c>
      <c r="R128" s="38" t="s">
        <v>246</v>
      </c>
      <c r="S128" s="38" t="s">
        <v>1237</v>
      </c>
      <c r="T128" s="38" t="s">
        <v>116</v>
      </c>
      <c r="U128" s="38" t="s">
        <v>246</v>
      </c>
      <c r="V128" s="38" t="s">
        <v>116</v>
      </c>
      <c r="W128" s="38" t="s">
        <v>246</v>
      </c>
      <c r="X128" s="38" t="s">
        <v>1237</v>
      </c>
      <c r="Y128" s="38" t="s">
        <v>246</v>
      </c>
      <c r="Z128" s="38" t="s">
        <v>1237</v>
      </c>
      <c r="AA128" s="38" t="s">
        <v>116</v>
      </c>
      <c r="AB128" s="38" t="s">
        <v>246</v>
      </c>
      <c r="AC128" s="38" t="s">
        <v>116</v>
      </c>
      <c r="AD128" s="47">
        <v>0</v>
      </c>
      <c r="AE128" s="47">
        <v>0</v>
      </c>
      <c r="AF128" s="47">
        <v>0</v>
      </c>
      <c r="AG128" s="47">
        <v>18.181818181818183</v>
      </c>
      <c r="AH128" s="47">
        <v>0</v>
      </c>
      <c r="AI128" s="47">
        <v>0</v>
      </c>
      <c r="AJ128" s="47">
        <v>0</v>
      </c>
      <c r="AK128" s="47">
        <v>45.454545454545453</v>
      </c>
      <c r="AL128" s="47">
        <v>0</v>
      </c>
      <c r="AM128" s="47">
        <v>18.181818181818183</v>
      </c>
      <c r="AN128" s="47">
        <v>18.181818181818183</v>
      </c>
      <c r="AO128" s="62">
        <f t="shared" si="67"/>
        <v>0</v>
      </c>
      <c r="AP128" s="62">
        <f t="shared" si="68"/>
        <v>18</v>
      </c>
      <c r="AQ128" s="62">
        <f t="shared" si="69"/>
        <v>18</v>
      </c>
      <c r="AR128" s="62">
        <f t="shared" si="70"/>
        <v>45</v>
      </c>
      <c r="AS128" s="40">
        <v>0</v>
      </c>
      <c r="AT128" s="40">
        <v>0</v>
      </c>
      <c r="AU128" s="40">
        <v>0</v>
      </c>
      <c r="AV128" s="40">
        <v>0</v>
      </c>
      <c r="AW128" s="40">
        <v>0</v>
      </c>
      <c r="AX128" s="40">
        <v>0</v>
      </c>
      <c r="AY128" s="40">
        <v>0</v>
      </c>
      <c r="AZ128" s="40">
        <v>0</v>
      </c>
      <c r="BA128" s="40">
        <v>0</v>
      </c>
      <c r="BB128" s="40">
        <v>0</v>
      </c>
      <c r="BC128" s="40">
        <v>0</v>
      </c>
      <c r="BD128" s="20">
        <f t="shared" si="71"/>
        <v>0</v>
      </c>
      <c r="BE128" s="40">
        <v>0</v>
      </c>
      <c r="BF128" s="40">
        <v>0</v>
      </c>
      <c r="BG128" s="40">
        <v>0</v>
      </c>
      <c r="BH128" s="40">
        <v>0</v>
      </c>
      <c r="BI128" s="40">
        <v>0</v>
      </c>
      <c r="BJ128" s="40">
        <v>0</v>
      </c>
      <c r="BK128" s="40">
        <v>0</v>
      </c>
      <c r="BL128" s="40">
        <v>0</v>
      </c>
      <c r="BM128" s="40">
        <v>0</v>
      </c>
      <c r="BN128" s="40">
        <v>0</v>
      </c>
      <c r="BO128" s="40">
        <v>0</v>
      </c>
      <c r="BP128" s="20">
        <f t="shared" si="72"/>
        <v>0</v>
      </c>
      <c r="BQ128" s="40">
        <v>0</v>
      </c>
      <c r="BR128" s="40">
        <v>0</v>
      </c>
      <c r="BS128" s="40">
        <v>0</v>
      </c>
      <c r="BT128" s="40">
        <v>0</v>
      </c>
      <c r="BU128" s="40">
        <v>0</v>
      </c>
      <c r="BV128" s="40">
        <v>0</v>
      </c>
      <c r="BW128" s="40">
        <v>0</v>
      </c>
      <c r="BX128" s="40">
        <v>0</v>
      </c>
      <c r="BY128" s="40">
        <v>0</v>
      </c>
      <c r="BZ128" s="40">
        <v>0</v>
      </c>
      <c r="CA128" s="40">
        <v>0</v>
      </c>
      <c r="CB128" s="20">
        <f t="shared" si="73"/>
        <v>0</v>
      </c>
      <c r="CC128" s="40">
        <v>0</v>
      </c>
      <c r="CD128" s="40">
        <v>0</v>
      </c>
      <c r="CE128" s="40">
        <v>0</v>
      </c>
      <c r="CF128" s="40">
        <v>0</v>
      </c>
      <c r="CG128" s="40">
        <v>0</v>
      </c>
      <c r="CH128" s="40">
        <v>0</v>
      </c>
      <c r="CI128" s="40">
        <v>0</v>
      </c>
      <c r="CJ128" s="40">
        <v>0</v>
      </c>
      <c r="CK128" s="40">
        <v>0</v>
      </c>
      <c r="CL128" s="40">
        <v>1</v>
      </c>
      <c r="CM128" s="40">
        <v>1</v>
      </c>
      <c r="CN128" s="20">
        <f t="shared" si="74"/>
        <v>2</v>
      </c>
      <c r="CO128" s="40">
        <v>0</v>
      </c>
      <c r="CP128" s="40">
        <v>0</v>
      </c>
      <c r="CQ128" s="40">
        <v>0</v>
      </c>
      <c r="CR128" s="40">
        <v>0</v>
      </c>
      <c r="CS128" s="40">
        <v>0</v>
      </c>
      <c r="CT128" s="40">
        <v>0</v>
      </c>
      <c r="CU128" s="40">
        <v>0</v>
      </c>
      <c r="CV128" s="40">
        <v>0</v>
      </c>
      <c r="CW128" s="40">
        <v>0</v>
      </c>
      <c r="CX128" s="40">
        <v>0</v>
      </c>
      <c r="CY128" s="40">
        <v>0</v>
      </c>
      <c r="CZ128" s="20">
        <f t="shared" si="75"/>
        <v>0</v>
      </c>
      <c r="DA128" s="40">
        <v>0</v>
      </c>
      <c r="DB128" s="40">
        <v>0</v>
      </c>
      <c r="DC128" s="40">
        <v>0</v>
      </c>
      <c r="DD128" s="40">
        <v>0</v>
      </c>
      <c r="DE128" s="40">
        <v>0</v>
      </c>
      <c r="DF128" s="40">
        <v>0</v>
      </c>
      <c r="DG128" s="40">
        <v>0</v>
      </c>
      <c r="DH128" s="40">
        <v>0</v>
      </c>
      <c r="DI128" s="40">
        <v>0</v>
      </c>
      <c r="DJ128" s="40">
        <v>0</v>
      </c>
      <c r="DK128" s="40">
        <v>0</v>
      </c>
      <c r="DL128" s="20">
        <f t="shared" si="76"/>
        <v>0</v>
      </c>
      <c r="DM128" s="40">
        <v>0</v>
      </c>
      <c r="DN128" s="40">
        <v>0</v>
      </c>
      <c r="DO128" s="40">
        <v>0</v>
      </c>
      <c r="DP128" s="40">
        <v>0</v>
      </c>
      <c r="DQ128" s="40">
        <v>0</v>
      </c>
      <c r="DR128" s="40">
        <v>0</v>
      </c>
      <c r="DS128" s="40">
        <v>0</v>
      </c>
      <c r="DT128" s="40">
        <v>0</v>
      </c>
      <c r="DU128" s="40">
        <v>0</v>
      </c>
      <c r="DV128" s="40">
        <v>0</v>
      </c>
      <c r="DW128" s="40">
        <v>0</v>
      </c>
      <c r="DX128" s="20">
        <f t="shared" si="77"/>
        <v>0</v>
      </c>
      <c r="DY128" s="40">
        <v>0</v>
      </c>
      <c r="DZ128" s="40">
        <v>0</v>
      </c>
      <c r="EA128" s="40">
        <v>0</v>
      </c>
      <c r="EB128" s="40">
        <v>1</v>
      </c>
      <c r="EC128" s="40">
        <v>0</v>
      </c>
      <c r="ED128" s="40">
        <v>1</v>
      </c>
      <c r="EE128" s="40">
        <v>1</v>
      </c>
      <c r="EF128" s="40">
        <v>1</v>
      </c>
      <c r="EG128" s="40">
        <v>1</v>
      </c>
      <c r="EH128" s="40">
        <v>0</v>
      </c>
      <c r="EI128" s="40">
        <v>0</v>
      </c>
      <c r="EJ128" s="20">
        <f t="shared" si="78"/>
        <v>5</v>
      </c>
      <c r="EK128" s="40">
        <v>0</v>
      </c>
      <c r="EL128" s="40">
        <v>0</v>
      </c>
      <c r="EM128" s="40">
        <v>0</v>
      </c>
      <c r="EN128" s="40">
        <v>0</v>
      </c>
      <c r="EO128" s="40">
        <v>0</v>
      </c>
      <c r="EP128" s="40">
        <v>0</v>
      </c>
      <c r="EQ128" s="40">
        <v>0</v>
      </c>
      <c r="ER128" s="40">
        <v>0</v>
      </c>
      <c r="ES128" s="40">
        <v>0</v>
      </c>
      <c r="ET128" s="40">
        <v>0</v>
      </c>
      <c r="EU128" s="40">
        <v>0</v>
      </c>
      <c r="EV128" s="20">
        <f t="shared" si="79"/>
        <v>0</v>
      </c>
      <c r="EW128" s="40">
        <v>0</v>
      </c>
      <c r="EX128" s="40">
        <v>1</v>
      </c>
      <c r="EY128" s="40">
        <v>1</v>
      </c>
      <c r="EZ128" s="40">
        <v>0</v>
      </c>
      <c r="FA128" s="40">
        <v>0</v>
      </c>
      <c r="FB128" s="40">
        <v>0</v>
      </c>
      <c r="FC128" s="40">
        <v>0</v>
      </c>
      <c r="FD128" s="40">
        <v>0</v>
      </c>
      <c r="FE128" s="40">
        <v>0</v>
      </c>
      <c r="FF128" s="40">
        <v>0</v>
      </c>
      <c r="FG128" s="40">
        <v>0</v>
      </c>
      <c r="FH128" s="20">
        <f t="shared" si="80"/>
        <v>2</v>
      </c>
      <c r="FI128" s="40">
        <v>1</v>
      </c>
      <c r="FJ128" s="40">
        <v>0</v>
      </c>
      <c r="FK128" s="40">
        <v>0</v>
      </c>
      <c r="FL128" s="40">
        <v>0</v>
      </c>
      <c r="FM128" s="40">
        <v>1</v>
      </c>
      <c r="FN128" s="40">
        <v>0</v>
      </c>
      <c r="FO128" s="40">
        <v>0</v>
      </c>
      <c r="FP128" s="40">
        <v>0</v>
      </c>
      <c r="FQ128" s="40">
        <v>0</v>
      </c>
      <c r="FR128" s="40">
        <v>0</v>
      </c>
      <c r="FS128" s="40">
        <v>0</v>
      </c>
      <c r="FT128" s="20">
        <f t="shared" si="81"/>
        <v>2</v>
      </c>
      <c r="FU128" s="42" t="s">
        <v>1074</v>
      </c>
      <c r="FV128" s="20">
        <f t="shared" si="82"/>
        <v>0</v>
      </c>
      <c r="FW128" s="20">
        <f t="shared" si="83"/>
        <v>0</v>
      </c>
      <c r="FX128" s="20">
        <f t="shared" si="84"/>
        <v>0</v>
      </c>
      <c r="FY128" s="20">
        <f t="shared" si="85"/>
        <v>0</v>
      </c>
      <c r="FZ128" s="20">
        <f t="shared" si="86"/>
        <v>0</v>
      </c>
      <c r="GA128" s="20">
        <f t="shared" si="87"/>
        <v>0</v>
      </c>
      <c r="GB128" s="20">
        <f t="shared" si="88"/>
        <v>0</v>
      </c>
      <c r="GC128" s="20">
        <f t="shared" si="89"/>
        <v>0</v>
      </c>
      <c r="GD128" s="20">
        <f t="shared" si="90"/>
        <v>0</v>
      </c>
      <c r="GE128" s="20">
        <f t="shared" si="91"/>
        <v>0</v>
      </c>
      <c r="GF128" s="20">
        <f t="shared" si="92"/>
        <v>0</v>
      </c>
      <c r="GG128" s="64">
        <f t="shared" si="93"/>
        <v>0</v>
      </c>
      <c r="GH128" s="20">
        <f t="shared" si="94"/>
        <v>0</v>
      </c>
      <c r="GI128" s="20">
        <f t="shared" si="95"/>
        <v>0</v>
      </c>
      <c r="GJ128" s="20">
        <f t="shared" si="96"/>
        <v>0</v>
      </c>
      <c r="GK128" s="20">
        <f t="shared" si="97"/>
        <v>0</v>
      </c>
      <c r="GL128" s="20">
        <f t="shared" si="98"/>
        <v>0</v>
      </c>
      <c r="GM128" s="20">
        <f t="shared" si="99"/>
        <v>0</v>
      </c>
      <c r="GN128" s="20">
        <f t="shared" si="100"/>
        <v>0</v>
      </c>
      <c r="GO128" s="20">
        <f t="shared" si="101"/>
        <v>0</v>
      </c>
      <c r="GP128" s="20">
        <f t="shared" si="102"/>
        <v>0</v>
      </c>
      <c r="GQ128" s="20">
        <f t="shared" si="103"/>
        <v>1</v>
      </c>
      <c r="GR128" s="20">
        <f t="shared" si="104"/>
        <v>1</v>
      </c>
      <c r="GS128" s="64">
        <f t="shared" si="105"/>
        <v>2</v>
      </c>
      <c r="GT128" s="20">
        <f t="shared" si="106"/>
        <v>0</v>
      </c>
      <c r="GU128" s="20">
        <f t="shared" si="107"/>
        <v>0</v>
      </c>
      <c r="GV128" s="20">
        <f t="shared" si="108"/>
        <v>0</v>
      </c>
      <c r="GW128" s="20">
        <f t="shared" si="109"/>
        <v>0</v>
      </c>
      <c r="GX128" s="20">
        <f t="shared" si="110"/>
        <v>0</v>
      </c>
      <c r="GY128" s="20">
        <f t="shared" si="111"/>
        <v>0</v>
      </c>
      <c r="GZ128" s="20">
        <f t="shared" si="112"/>
        <v>0</v>
      </c>
      <c r="HA128" s="20">
        <f t="shared" si="113"/>
        <v>0</v>
      </c>
      <c r="HB128" s="20">
        <f t="shared" si="114"/>
        <v>0</v>
      </c>
      <c r="HC128" s="20">
        <f t="shared" si="115"/>
        <v>1</v>
      </c>
      <c r="HD128" s="20">
        <f t="shared" si="116"/>
        <v>1</v>
      </c>
      <c r="HE128" s="64">
        <f t="shared" si="117"/>
        <v>2</v>
      </c>
      <c r="HF128" s="20">
        <f t="shared" si="118"/>
        <v>0</v>
      </c>
      <c r="HG128" s="20">
        <f t="shared" si="119"/>
        <v>0</v>
      </c>
      <c r="HH128" s="20">
        <f t="shared" si="120"/>
        <v>0</v>
      </c>
      <c r="HI128" s="20">
        <f t="shared" si="121"/>
        <v>1</v>
      </c>
      <c r="HJ128" s="20">
        <f t="shared" si="122"/>
        <v>0</v>
      </c>
      <c r="HK128" s="20">
        <f t="shared" si="123"/>
        <v>1</v>
      </c>
      <c r="HL128" s="20">
        <f t="shared" si="124"/>
        <v>1</v>
      </c>
      <c r="HM128" s="20">
        <f t="shared" si="125"/>
        <v>1</v>
      </c>
      <c r="HN128" s="20">
        <f t="shared" si="126"/>
        <v>1</v>
      </c>
      <c r="HO128" s="20">
        <f t="shared" si="127"/>
        <v>0</v>
      </c>
      <c r="HP128" s="20">
        <f t="shared" si="128"/>
        <v>0</v>
      </c>
      <c r="HQ128" s="64">
        <f t="shared" si="129"/>
        <v>5</v>
      </c>
    </row>
    <row r="129" spans="1:225" x14ac:dyDescent="0.2">
      <c r="A129" s="40" t="s">
        <v>916</v>
      </c>
      <c r="B129" s="38" t="s">
        <v>26</v>
      </c>
      <c r="C129" s="38" t="s">
        <v>890</v>
      </c>
      <c r="D129" s="38" t="s">
        <v>1069</v>
      </c>
      <c r="E129" s="38" t="s">
        <v>1181</v>
      </c>
      <c r="F129" s="38" t="s">
        <v>13</v>
      </c>
      <c r="G129" s="38" t="s">
        <v>1377</v>
      </c>
      <c r="H129" s="38">
        <v>5</v>
      </c>
      <c r="I129" s="38">
        <v>21</v>
      </c>
      <c r="J129" s="39">
        <v>2025</v>
      </c>
      <c r="K129" s="38" t="s">
        <v>116</v>
      </c>
      <c r="L129" s="38" t="s">
        <v>246</v>
      </c>
      <c r="M129" s="38" t="s">
        <v>246</v>
      </c>
      <c r="N129" s="38" t="s">
        <v>246</v>
      </c>
      <c r="O129" s="38" t="s">
        <v>246</v>
      </c>
      <c r="P129" s="38" t="s">
        <v>246</v>
      </c>
      <c r="Q129" s="38" t="s">
        <v>1237</v>
      </c>
      <c r="R129" s="38" t="s">
        <v>246</v>
      </c>
      <c r="S129" s="38" t="s">
        <v>1237</v>
      </c>
      <c r="T129" s="38" t="s">
        <v>116</v>
      </c>
      <c r="U129" s="38" t="s">
        <v>246</v>
      </c>
      <c r="V129" s="38" t="s">
        <v>116</v>
      </c>
      <c r="W129" s="38" t="s">
        <v>246</v>
      </c>
      <c r="X129" s="38" t="s">
        <v>1237</v>
      </c>
      <c r="Y129" s="38" t="s">
        <v>246</v>
      </c>
      <c r="Z129" s="38" t="s">
        <v>1237</v>
      </c>
      <c r="AA129" s="38" t="s">
        <v>116</v>
      </c>
      <c r="AB129" s="38" t="s">
        <v>246</v>
      </c>
      <c r="AC129" s="38" t="s">
        <v>116</v>
      </c>
      <c r="AD129" s="47">
        <v>0</v>
      </c>
      <c r="AE129" s="47">
        <v>0</v>
      </c>
      <c r="AF129" s="47">
        <v>0</v>
      </c>
      <c r="AG129" s="47">
        <v>0</v>
      </c>
      <c r="AH129" s="47">
        <v>0</v>
      </c>
      <c r="AI129" s="47">
        <v>9.0909090909090917</v>
      </c>
      <c r="AJ129" s="47">
        <v>72.727272727272734</v>
      </c>
      <c r="AK129" s="47">
        <v>0</v>
      </c>
      <c r="AL129" s="47">
        <v>9.0909090909090917</v>
      </c>
      <c r="AM129" s="47">
        <v>54.54545454545454</v>
      </c>
      <c r="AN129" s="47">
        <v>18.181818181818183</v>
      </c>
      <c r="AO129" s="62">
        <f t="shared" si="67"/>
        <v>0</v>
      </c>
      <c r="AP129" s="62">
        <f t="shared" si="68"/>
        <v>0</v>
      </c>
      <c r="AQ129" s="62">
        <f t="shared" si="69"/>
        <v>0</v>
      </c>
      <c r="AR129" s="62">
        <f t="shared" si="70"/>
        <v>73</v>
      </c>
      <c r="AS129" s="40">
        <v>0</v>
      </c>
      <c r="AT129" s="40">
        <v>0</v>
      </c>
      <c r="AU129" s="40">
        <v>0</v>
      </c>
      <c r="AV129" s="40">
        <v>0</v>
      </c>
      <c r="AW129" s="40">
        <v>0</v>
      </c>
      <c r="AX129" s="40">
        <v>0</v>
      </c>
      <c r="AY129" s="40">
        <v>0</v>
      </c>
      <c r="AZ129" s="40">
        <v>0</v>
      </c>
      <c r="BA129" s="40">
        <v>0</v>
      </c>
      <c r="BB129" s="40">
        <v>0</v>
      </c>
      <c r="BC129" s="40">
        <v>0</v>
      </c>
      <c r="BD129" s="20">
        <f t="shared" si="71"/>
        <v>0</v>
      </c>
      <c r="BE129" s="40">
        <v>0</v>
      </c>
      <c r="BF129" s="40">
        <v>0</v>
      </c>
      <c r="BG129" s="40">
        <v>0</v>
      </c>
      <c r="BH129" s="40">
        <v>0</v>
      </c>
      <c r="BI129" s="40">
        <v>0</v>
      </c>
      <c r="BJ129" s="40">
        <v>0</v>
      </c>
      <c r="BK129" s="40">
        <v>0</v>
      </c>
      <c r="BL129" s="40">
        <v>0</v>
      </c>
      <c r="BM129" s="40">
        <v>0</v>
      </c>
      <c r="BN129" s="40">
        <v>0</v>
      </c>
      <c r="BO129" s="40">
        <v>0</v>
      </c>
      <c r="BP129" s="20">
        <f t="shared" si="72"/>
        <v>0</v>
      </c>
      <c r="BQ129" s="40">
        <v>0</v>
      </c>
      <c r="BR129" s="40">
        <v>0</v>
      </c>
      <c r="BS129" s="40">
        <v>0</v>
      </c>
      <c r="BT129" s="40">
        <v>0</v>
      </c>
      <c r="BU129" s="40">
        <v>0</v>
      </c>
      <c r="BV129" s="40">
        <v>0</v>
      </c>
      <c r="BW129" s="40">
        <v>0</v>
      </c>
      <c r="BX129" s="40">
        <v>0</v>
      </c>
      <c r="BY129" s="40">
        <v>0</v>
      </c>
      <c r="BZ129" s="40">
        <v>0</v>
      </c>
      <c r="CA129" s="40">
        <v>0</v>
      </c>
      <c r="CB129" s="20">
        <f t="shared" si="73"/>
        <v>0</v>
      </c>
      <c r="CC129" s="40">
        <v>0</v>
      </c>
      <c r="CD129" s="40">
        <v>0</v>
      </c>
      <c r="CE129" s="40">
        <v>0</v>
      </c>
      <c r="CF129" s="40">
        <v>0</v>
      </c>
      <c r="CG129" s="40">
        <v>0</v>
      </c>
      <c r="CH129" s="40">
        <v>0</v>
      </c>
      <c r="CI129" s="40">
        <v>0</v>
      </c>
      <c r="CJ129" s="40">
        <v>0</v>
      </c>
      <c r="CK129" s="40">
        <v>0</v>
      </c>
      <c r="CL129" s="40">
        <v>0</v>
      </c>
      <c r="CM129" s="40">
        <v>0</v>
      </c>
      <c r="CN129" s="20">
        <f t="shared" si="74"/>
        <v>0</v>
      </c>
      <c r="CO129" s="40">
        <v>0</v>
      </c>
      <c r="CP129" s="40">
        <v>0</v>
      </c>
      <c r="CQ129" s="40">
        <v>0</v>
      </c>
      <c r="CR129" s="40">
        <v>0</v>
      </c>
      <c r="CS129" s="40">
        <v>0</v>
      </c>
      <c r="CT129" s="40">
        <v>0</v>
      </c>
      <c r="CU129" s="40">
        <v>0</v>
      </c>
      <c r="CV129" s="40">
        <v>0</v>
      </c>
      <c r="CW129" s="40">
        <v>0</v>
      </c>
      <c r="CX129" s="40">
        <v>0</v>
      </c>
      <c r="CY129" s="40">
        <v>0</v>
      </c>
      <c r="CZ129" s="20">
        <f t="shared" si="75"/>
        <v>0</v>
      </c>
      <c r="DA129" s="40">
        <v>0</v>
      </c>
      <c r="DB129" s="40">
        <v>0</v>
      </c>
      <c r="DC129" s="40">
        <v>0</v>
      </c>
      <c r="DD129" s="40">
        <v>1</v>
      </c>
      <c r="DE129" s="40">
        <v>0</v>
      </c>
      <c r="DF129" s="40">
        <v>0</v>
      </c>
      <c r="DG129" s="40">
        <v>0</v>
      </c>
      <c r="DH129" s="40">
        <v>0</v>
      </c>
      <c r="DI129" s="40">
        <v>0</v>
      </c>
      <c r="DJ129" s="40">
        <v>0</v>
      </c>
      <c r="DK129" s="40">
        <v>0</v>
      </c>
      <c r="DL129" s="20">
        <f t="shared" si="76"/>
        <v>1</v>
      </c>
      <c r="DM129" s="40">
        <v>1</v>
      </c>
      <c r="DN129" s="40">
        <v>1</v>
      </c>
      <c r="DO129" s="40">
        <v>1</v>
      </c>
      <c r="DP129" s="40">
        <v>1</v>
      </c>
      <c r="DQ129" s="40">
        <v>1</v>
      </c>
      <c r="DR129" s="40">
        <v>0</v>
      </c>
      <c r="DS129" s="40">
        <v>1</v>
      </c>
      <c r="DT129" s="40">
        <v>1</v>
      </c>
      <c r="DU129" s="40">
        <v>0</v>
      </c>
      <c r="DV129" s="40">
        <v>0</v>
      </c>
      <c r="DW129" s="40">
        <v>1</v>
      </c>
      <c r="DX129" s="20">
        <f t="shared" si="77"/>
        <v>8</v>
      </c>
      <c r="DY129" s="40">
        <v>0</v>
      </c>
      <c r="DZ129" s="40">
        <v>0</v>
      </c>
      <c r="EA129" s="40">
        <v>0</v>
      </c>
      <c r="EB129" s="40">
        <v>0</v>
      </c>
      <c r="EC129" s="40">
        <v>0</v>
      </c>
      <c r="ED129" s="40">
        <v>0</v>
      </c>
      <c r="EE129" s="40">
        <v>0</v>
      </c>
      <c r="EF129" s="40">
        <v>0</v>
      </c>
      <c r="EG129" s="40">
        <v>0</v>
      </c>
      <c r="EH129" s="40">
        <v>0</v>
      </c>
      <c r="EI129" s="40">
        <v>0</v>
      </c>
      <c r="EJ129" s="20">
        <f t="shared" si="78"/>
        <v>0</v>
      </c>
      <c r="EK129" s="40">
        <v>0</v>
      </c>
      <c r="EL129" s="40">
        <v>0</v>
      </c>
      <c r="EM129" s="40">
        <v>0</v>
      </c>
      <c r="EN129" s="40">
        <v>0</v>
      </c>
      <c r="EO129" s="40">
        <v>0</v>
      </c>
      <c r="EP129" s="40">
        <v>0</v>
      </c>
      <c r="EQ129" s="40">
        <v>1</v>
      </c>
      <c r="ER129" s="40">
        <v>0</v>
      </c>
      <c r="ES129" s="40">
        <v>0</v>
      </c>
      <c r="ET129" s="40">
        <v>0</v>
      </c>
      <c r="EU129" s="40">
        <v>0</v>
      </c>
      <c r="EV129" s="20">
        <f t="shared" si="79"/>
        <v>1</v>
      </c>
      <c r="EW129" s="40">
        <v>0</v>
      </c>
      <c r="EX129" s="40">
        <v>0</v>
      </c>
      <c r="EY129" s="40">
        <v>1</v>
      </c>
      <c r="EZ129" s="40">
        <v>0</v>
      </c>
      <c r="FA129" s="40">
        <v>1</v>
      </c>
      <c r="FB129" s="40">
        <v>1</v>
      </c>
      <c r="FC129" s="40">
        <v>0</v>
      </c>
      <c r="FD129" s="40">
        <v>0</v>
      </c>
      <c r="FE129" s="40">
        <v>1</v>
      </c>
      <c r="FF129" s="40">
        <v>1</v>
      </c>
      <c r="FG129" s="40">
        <v>1</v>
      </c>
      <c r="FH129" s="20">
        <f t="shared" si="80"/>
        <v>6</v>
      </c>
      <c r="FI129" s="40">
        <v>0</v>
      </c>
      <c r="FJ129" s="40">
        <v>0</v>
      </c>
      <c r="FK129" s="40">
        <v>1</v>
      </c>
      <c r="FL129" s="40">
        <v>0</v>
      </c>
      <c r="FM129" s="40">
        <v>0</v>
      </c>
      <c r="FN129" s="40">
        <v>0</v>
      </c>
      <c r="FO129" s="40">
        <v>0</v>
      </c>
      <c r="FP129" s="40">
        <v>0</v>
      </c>
      <c r="FQ129" s="40">
        <v>0</v>
      </c>
      <c r="FR129" s="40">
        <v>1</v>
      </c>
      <c r="FS129" s="40">
        <v>0</v>
      </c>
      <c r="FT129" s="20">
        <f t="shared" si="81"/>
        <v>2</v>
      </c>
      <c r="FU129" s="42" t="s">
        <v>1074</v>
      </c>
      <c r="FV129" s="20">
        <f t="shared" si="82"/>
        <v>0</v>
      </c>
      <c r="FW129" s="20">
        <f t="shared" si="83"/>
        <v>0</v>
      </c>
      <c r="FX129" s="20">
        <f t="shared" si="84"/>
        <v>0</v>
      </c>
      <c r="FY129" s="20">
        <f t="shared" si="85"/>
        <v>0</v>
      </c>
      <c r="FZ129" s="20">
        <f t="shared" si="86"/>
        <v>0</v>
      </c>
      <c r="GA129" s="20">
        <f t="shared" si="87"/>
        <v>0</v>
      </c>
      <c r="GB129" s="20">
        <f t="shared" si="88"/>
        <v>0</v>
      </c>
      <c r="GC129" s="20">
        <f t="shared" si="89"/>
        <v>0</v>
      </c>
      <c r="GD129" s="20">
        <f t="shared" si="90"/>
        <v>0</v>
      </c>
      <c r="GE129" s="20">
        <f t="shared" si="91"/>
        <v>0</v>
      </c>
      <c r="GF129" s="20">
        <f t="shared" si="92"/>
        <v>0</v>
      </c>
      <c r="GG129" s="64">
        <f t="shared" si="93"/>
        <v>0</v>
      </c>
      <c r="GH129" s="20">
        <f t="shared" si="94"/>
        <v>0</v>
      </c>
      <c r="GI129" s="20">
        <f t="shared" si="95"/>
        <v>0</v>
      </c>
      <c r="GJ129" s="20">
        <f t="shared" si="96"/>
        <v>0</v>
      </c>
      <c r="GK129" s="20">
        <f t="shared" si="97"/>
        <v>0</v>
      </c>
      <c r="GL129" s="20">
        <f t="shared" si="98"/>
        <v>0</v>
      </c>
      <c r="GM129" s="20">
        <f t="shared" si="99"/>
        <v>0</v>
      </c>
      <c r="GN129" s="20">
        <f t="shared" si="100"/>
        <v>0</v>
      </c>
      <c r="GO129" s="20">
        <f t="shared" si="101"/>
        <v>0</v>
      </c>
      <c r="GP129" s="20">
        <f t="shared" si="102"/>
        <v>0</v>
      </c>
      <c r="GQ129" s="20">
        <f t="shared" si="103"/>
        <v>0</v>
      </c>
      <c r="GR129" s="20">
        <f t="shared" si="104"/>
        <v>0</v>
      </c>
      <c r="GS129" s="64">
        <f t="shared" si="105"/>
        <v>0</v>
      </c>
      <c r="GT129" s="20">
        <f t="shared" si="106"/>
        <v>0</v>
      </c>
      <c r="GU129" s="20">
        <f t="shared" si="107"/>
        <v>0</v>
      </c>
      <c r="GV129" s="20">
        <f t="shared" si="108"/>
        <v>0</v>
      </c>
      <c r="GW129" s="20">
        <f t="shared" si="109"/>
        <v>0</v>
      </c>
      <c r="GX129" s="20">
        <f t="shared" si="110"/>
        <v>0</v>
      </c>
      <c r="GY129" s="20">
        <f t="shared" si="111"/>
        <v>0</v>
      </c>
      <c r="GZ129" s="20">
        <f t="shared" si="112"/>
        <v>0</v>
      </c>
      <c r="HA129" s="20">
        <f t="shared" si="113"/>
        <v>0</v>
      </c>
      <c r="HB129" s="20">
        <f t="shared" si="114"/>
        <v>0</v>
      </c>
      <c r="HC129" s="20">
        <f t="shared" si="115"/>
        <v>0</v>
      </c>
      <c r="HD129" s="20">
        <f t="shared" si="116"/>
        <v>0</v>
      </c>
      <c r="HE129" s="64">
        <f t="shared" si="117"/>
        <v>0</v>
      </c>
      <c r="HF129" s="20">
        <f t="shared" si="118"/>
        <v>1</v>
      </c>
      <c r="HG129" s="20">
        <f t="shared" si="119"/>
        <v>1</v>
      </c>
      <c r="HH129" s="20">
        <f t="shared" si="120"/>
        <v>1</v>
      </c>
      <c r="HI129" s="20">
        <f t="shared" si="121"/>
        <v>1</v>
      </c>
      <c r="HJ129" s="20">
        <f t="shared" si="122"/>
        <v>1</v>
      </c>
      <c r="HK129" s="20">
        <f t="shared" si="123"/>
        <v>0</v>
      </c>
      <c r="HL129" s="20">
        <f t="shared" si="124"/>
        <v>1</v>
      </c>
      <c r="HM129" s="20">
        <f t="shared" si="125"/>
        <v>1</v>
      </c>
      <c r="HN129" s="20">
        <f t="shared" si="126"/>
        <v>0</v>
      </c>
      <c r="HO129" s="20">
        <f t="shared" si="127"/>
        <v>0</v>
      </c>
      <c r="HP129" s="20">
        <f t="shared" si="128"/>
        <v>1</v>
      </c>
      <c r="HQ129" s="64">
        <f t="shared" si="129"/>
        <v>8</v>
      </c>
    </row>
    <row r="130" spans="1:225" s="40" customFormat="1" x14ac:dyDescent="0.2">
      <c r="A130" s="40" t="s">
        <v>916</v>
      </c>
      <c r="B130" s="38" t="s">
        <v>27</v>
      </c>
      <c r="C130" s="38" t="s">
        <v>891</v>
      </c>
      <c r="D130" s="38" t="s">
        <v>1069</v>
      </c>
      <c r="E130" s="38" t="s">
        <v>1181</v>
      </c>
      <c r="F130" s="38" t="s">
        <v>13</v>
      </c>
      <c r="G130" s="38" t="s">
        <v>1372</v>
      </c>
      <c r="H130" s="38">
        <v>5</v>
      </c>
      <c r="I130" s="38">
        <v>21</v>
      </c>
      <c r="J130" s="39">
        <v>2025</v>
      </c>
      <c r="K130" s="38" t="s">
        <v>246</v>
      </c>
      <c r="L130" s="38" t="s">
        <v>246</v>
      </c>
      <c r="M130" s="38" t="s">
        <v>246</v>
      </c>
      <c r="N130" s="38" t="s">
        <v>246</v>
      </c>
      <c r="O130" s="38" t="s">
        <v>116</v>
      </c>
      <c r="P130" s="38" t="s">
        <v>246</v>
      </c>
      <c r="Q130" s="38" t="s">
        <v>1237</v>
      </c>
      <c r="R130" s="38" t="s">
        <v>246</v>
      </c>
      <c r="S130" s="38" t="s">
        <v>1237</v>
      </c>
      <c r="T130" s="38" t="s">
        <v>116</v>
      </c>
      <c r="U130" s="38" t="s">
        <v>246</v>
      </c>
      <c r="V130" s="38" t="s">
        <v>116</v>
      </c>
      <c r="W130" s="38" t="s">
        <v>246</v>
      </c>
      <c r="X130" s="38" t="s">
        <v>1237</v>
      </c>
      <c r="Y130" s="38" t="s">
        <v>246</v>
      </c>
      <c r="Z130" s="38" t="s">
        <v>1237</v>
      </c>
      <c r="AA130" s="38" t="s">
        <v>116</v>
      </c>
      <c r="AB130" s="38" t="s">
        <v>246</v>
      </c>
      <c r="AC130" s="38" t="s">
        <v>246</v>
      </c>
      <c r="AD130" s="47">
        <v>0</v>
      </c>
      <c r="AE130" s="47">
        <v>0</v>
      </c>
      <c r="AF130" s="47">
        <v>0</v>
      </c>
      <c r="AG130" s="47">
        <v>0</v>
      </c>
      <c r="AH130" s="47">
        <v>0</v>
      </c>
      <c r="AI130" s="47">
        <v>0</v>
      </c>
      <c r="AJ130" s="47">
        <v>27.27272727272727</v>
      </c>
      <c r="AK130" s="47">
        <v>9.0909090909090917</v>
      </c>
      <c r="AL130" s="47">
        <v>0</v>
      </c>
      <c r="AM130" s="47">
        <v>63.636363636363633</v>
      </c>
      <c r="AN130" s="47">
        <v>0</v>
      </c>
      <c r="AO130" s="62">
        <f t="shared" si="67"/>
        <v>0</v>
      </c>
      <c r="AP130" s="62">
        <f t="shared" si="68"/>
        <v>0</v>
      </c>
      <c r="AQ130" s="62">
        <f t="shared" si="69"/>
        <v>0</v>
      </c>
      <c r="AR130" s="62">
        <f t="shared" si="70"/>
        <v>36</v>
      </c>
      <c r="AS130" s="40">
        <v>0</v>
      </c>
      <c r="AT130" s="40">
        <v>0</v>
      </c>
      <c r="AU130" s="40">
        <v>0</v>
      </c>
      <c r="AV130" s="40">
        <v>0</v>
      </c>
      <c r="AW130" s="40">
        <v>0</v>
      </c>
      <c r="AX130" s="40">
        <v>0</v>
      </c>
      <c r="AY130" s="40">
        <v>0</v>
      </c>
      <c r="AZ130" s="40">
        <v>0</v>
      </c>
      <c r="BA130" s="40">
        <v>0</v>
      </c>
      <c r="BB130" s="40">
        <v>0</v>
      </c>
      <c r="BC130" s="40">
        <v>0</v>
      </c>
      <c r="BD130" s="20">
        <f t="shared" si="71"/>
        <v>0</v>
      </c>
      <c r="BE130" s="40">
        <v>0</v>
      </c>
      <c r="BF130" s="40">
        <v>0</v>
      </c>
      <c r="BG130" s="40">
        <v>0</v>
      </c>
      <c r="BH130" s="40">
        <v>0</v>
      </c>
      <c r="BI130" s="40">
        <v>0</v>
      </c>
      <c r="BJ130" s="40">
        <v>0</v>
      </c>
      <c r="BK130" s="40">
        <v>0</v>
      </c>
      <c r="BL130" s="40">
        <v>0</v>
      </c>
      <c r="BM130" s="40">
        <v>0</v>
      </c>
      <c r="BN130" s="40">
        <v>0</v>
      </c>
      <c r="BO130" s="40">
        <v>0</v>
      </c>
      <c r="BP130" s="20">
        <f t="shared" si="72"/>
        <v>0</v>
      </c>
      <c r="BQ130" s="40">
        <v>0</v>
      </c>
      <c r="BR130" s="40">
        <v>0</v>
      </c>
      <c r="BS130" s="40">
        <v>0</v>
      </c>
      <c r="BT130" s="40">
        <v>0</v>
      </c>
      <c r="BU130" s="40">
        <v>0</v>
      </c>
      <c r="BV130" s="40">
        <v>0</v>
      </c>
      <c r="BW130" s="40">
        <v>0</v>
      </c>
      <c r="BX130" s="40">
        <v>0</v>
      </c>
      <c r="BY130" s="40">
        <v>0</v>
      </c>
      <c r="BZ130" s="40">
        <v>0</v>
      </c>
      <c r="CA130" s="40">
        <v>0</v>
      </c>
      <c r="CB130" s="20">
        <f t="shared" si="73"/>
        <v>0</v>
      </c>
      <c r="CC130" s="40">
        <v>0</v>
      </c>
      <c r="CD130" s="40">
        <v>0</v>
      </c>
      <c r="CE130" s="40">
        <v>0</v>
      </c>
      <c r="CF130" s="40">
        <v>0</v>
      </c>
      <c r="CG130" s="40">
        <v>0</v>
      </c>
      <c r="CH130" s="40">
        <v>0</v>
      </c>
      <c r="CI130" s="40">
        <v>0</v>
      </c>
      <c r="CJ130" s="40">
        <v>0</v>
      </c>
      <c r="CK130" s="40">
        <v>0</v>
      </c>
      <c r="CL130" s="40">
        <v>0</v>
      </c>
      <c r="CM130" s="40">
        <v>0</v>
      </c>
      <c r="CN130" s="20">
        <f t="shared" si="74"/>
        <v>0</v>
      </c>
      <c r="CO130" s="40">
        <v>0</v>
      </c>
      <c r="CP130" s="40">
        <v>0</v>
      </c>
      <c r="CQ130" s="40">
        <v>0</v>
      </c>
      <c r="CR130" s="40">
        <v>0</v>
      </c>
      <c r="CS130" s="40">
        <v>0</v>
      </c>
      <c r="CT130" s="40">
        <v>0</v>
      </c>
      <c r="CU130" s="40">
        <v>0</v>
      </c>
      <c r="CV130" s="40">
        <v>0</v>
      </c>
      <c r="CW130" s="40">
        <v>0</v>
      </c>
      <c r="CX130" s="40">
        <v>0</v>
      </c>
      <c r="CY130" s="40">
        <v>0</v>
      </c>
      <c r="CZ130" s="20">
        <f t="shared" si="75"/>
        <v>0</v>
      </c>
      <c r="DA130" s="40">
        <v>0</v>
      </c>
      <c r="DB130" s="40">
        <v>0</v>
      </c>
      <c r="DC130" s="40">
        <v>0</v>
      </c>
      <c r="DD130" s="40">
        <v>0</v>
      </c>
      <c r="DE130" s="40">
        <v>0</v>
      </c>
      <c r="DF130" s="40">
        <v>0</v>
      </c>
      <c r="DG130" s="40">
        <v>0</v>
      </c>
      <c r="DH130" s="40">
        <v>0</v>
      </c>
      <c r="DI130" s="40">
        <v>0</v>
      </c>
      <c r="DJ130" s="40">
        <v>0</v>
      </c>
      <c r="DK130" s="40">
        <v>0</v>
      </c>
      <c r="DL130" s="20">
        <f t="shared" si="76"/>
        <v>0</v>
      </c>
      <c r="DM130" s="40">
        <v>0</v>
      </c>
      <c r="DN130" s="40">
        <v>0</v>
      </c>
      <c r="DO130" s="40">
        <v>0</v>
      </c>
      <c r="DP130" s="40">
        <v>0</v>
      </c>
      <c r="DQ130" s="40">
        <v>0</v>
      </c>
      <c r="DR130" s="40">
        <v>1</v>
      </c>
      <c r="DS130" s="40">
        <v>0</v>
      </c>
      <c r="DT130" s="40">
        <v>1</v>
      </c>
      <c r="DU130" s="40">
        <v>1</v>
      </c>
      <c r="DV130" s="40">
        <v>0</v>
      </c>
      <c r="DW130" s="40">
        <v>0</v>
      </c>
      <c r="DX130" s="20">
        <f t="shared" si="77"/>
        <v>3</v>
      </c>
      <c r="DY130" s="40">
        <v>1</v>
      </c>
      <c r="DZ130" s="40">
        <v>0</v>
      </c>
      <c r="EA130" s="40">
        <v>0</v>
      </c>
      <c r="EB130" s="40">
        <v>0</v>
      </c>
      <c r="EC130" s="40">
        <v>0</v>
      </c>
      <c r="ED130" s="40">
        <v>0</v>
      </c>
      <c r="EE130" s="40">
        <v>0</v>
      </c>
      <c r="EF130" s="40">
        <v>0</v>
      </c>
      <c r="EG130" s="40">
        <v>0</v>
      </c>
      <c r="EH130" s="40">
        <v>0</v>
      </c>
      <c r="EI130" s="40">
        <v>0</v>
      </c>
      <c r="EJ130" s="20">
        <f t="shared" si="78"/>
        <v>1</v>
      </c>
      <c r="EK130" s="40">
        <v>0</v>
      </c>
      <c r="EL130" s="40">
        <v>0</v>
      </c>
      <c r="EM130" s="40">
        <v>0</v>
      </c>
      <c r="EN130" s="40">
        <v>0</v>
      </c>
      <c r="EO130" s="40">
        <v>0</v>
      </c>
      <c r="EP130" s="40">
        <v>0</v>
      </c>
      <c r="EQ130" s="40">
        <v>0</v>
      </c>
      <c r="ER130" s="40">
        <v>0</v>
      </c>
      <c r="ES130" s="40">
        <v>0</v>
      </c>
      <c r="ET130" s="40">
        <v>0</v>
      </c>
      <c r="EU130" s="40">
        <v>0</v>
      </c>
      <c r="EV130" s="20">
        <f t="shared" si="79"/>
        <v>0</v>
      </c>
      <c r="EW130" s="40">
        <v>0</v>
      </c>
      <c r="EX130" s="40">
        <v>1</v>
      </c>
      <c r="EY130" s="40">
        <v>1</v>
      </c>
      <c r="EZ130" s="40">
        <v>1</v>
      </c>
      <c r="FA130" s="40">
        <v>1</v>
      </c>
      <c r="FB130" s="40">
        <v>0</v>
      </c>
      <c r="FC130" s="40">
        <v>1</v>
      </c>
      <c r="FD130" s="40">
        <v>0</v>
      </c>
      <c r="FE130" s="40">
        <v>0</v>
      </c>
      <c r="FF130" s="40">
        <v>1</v>
      </c>
      <c r="FG130" s="40">
        <v>1</v>
      </c>
      <c r="FH130" s="20">
        <f t="shared" si="80"/>
        <v>7</v>
      </c>
      <c r="FI130" s="40">
        <v>0</v>
      </c>
      <c r="FJ130" s="40">
        <v>0</v>
      </c>
      <c r="FK130" s="40">
        <v>0</v>
      </c>
      <c r="FL130" s="40">
        <v>0</v>
      </c>
      <c r="FM130" s="40">
        <v>0</v>
      </c>
      <c r="FN130" s="40">
        <v>0</v>
      </c>
      <c r="FO130" s="40">
        <v>0</v>
      </c>
      <c r="FP130" s="40">
        <v>0</v>
      </c>
      <c r="FQ130" s="40">
        <v>0</v>
      </c>
      <c r="FR130" s="40">
        <v>0</v>
      </c>
      <c r="FS130" s="40">
        <v>0</v>
      </c>
      <c r="FT130" s="20">
        <f t="shared" si="81"/>
        <v>0</v>
      </c>
      <c r="FU130" s="40" t="s">
        <v>1074</v>
      </c>
      <c r="FV130" s="20">
        <f t="shared" si="82"/>
        <v>0</v>
      </c>
      <c r="FW130" s="20">
        <f t="shared" si="83"/>
        <v>0</v>
      </c>
      <c r="FX130" s="20">
        <f t="shared" si="84"/>
        <v>0</v>
      </c>
      <c r="FY130" s="20">
        <f t="shared" si="85"/>
        <v>0</v>
      </c>
      <c r="FZ130" s="20">
        <f t="shared" si="86"/>
        <v>0</v>
      </c>
      <c r="GA130" s="20">
        <f t="shared" si="87"/>
        <v>0</v>
      </c>
      <c r="GB130" s="20">
        <f t="shared" si="88"/>
        <v>0</v>
      </c>
      <c r="GC130" s="20">
        <f t="shared" si="89"/>
        <v>0</v>
      </c>
      <c r="GD130" s="20">
        <f t="shared" si="90"/>
        <v>0</v>
      </c>
      <c r="GE130" s="20">
        <f t="shared" si="91"/>
        <v>0</v>
      </c>
      <c r="GF130" s="20">
        <f t="shared" si="92"/>
        <v>0</v>
      </c>
      <c r="GG130" s="64">
        <f t="shared" si="93"/>
        <v>0</v>
      </c>
      <c r="GH130" s="20">
        <f t="shared" si="94"/>
        <v>0</v>
      </c>
      <c r="GI130" s="20">
        <f t="shared" si="95"/>
        <v>0</v>
      </c>
      <c r="GJ130" s="20">
        <f t="shared" si="96"/>
        <v>0</v>
      </c>
      <c r="GK130" s="20">
        <f t="shared" si="97"/>
        <v>0</v>
      </c>
      <c r="GL130" s="20">
        <f t="shared" si="98"/>
        <v>0</v>
      </c>
      <c r="GM130" s="20">
        <f t="shared" si="99"/>
        <v>0</v>
      </c>
      <c r="GN130" s="20">
        <f t="shared" si="100"/>
        <v>0</v>
      </c>
      <c r="GO130" s="20">
        <f t="shared" si="101"/>
        <v>0</v>
      </c>
      <c r="GP130" s="20">
        <f t="shared" si="102"/>
        <v>0</v>
      </c>
      <c r="GQ130" s="20">
        <f t="shared" si="103"/>
        <v>0</v>
      </c>
      <c r="GR130" s="20">
        <f t="shared" si="104"/>
        <v>0</v>
      </c>
      <c r="GS130" s="64">
        <f t="shared" si="105"/>
        <v>0</v>
      </c>
      <c r="GT130" s="20">
        <f t="shared" si="106"/>
        <v>0</v>
      </c>
      <c r="GU130" s="20">
        <f t="shared" si="107"/>
        <v>0</v>
      </c>
      <c r="GV130" s="20">
        <f t="shared" si="108"/>
        <v>0</v>
      </c>
      <c r="GW130" s="20">
        <f t="shared" si="109"/>
        <v>0</v>
      </c>
      <c r="GX130" s="20">
        <f t="shared" si="110"/>
        <v>0</v>
      </c>
      <c r="GY130" s="20">
        <f t="shared" si="111"/>
        <v>0</v>
      </c>
      <c r="GZ130" s="20">
        <f t="shared" si="112"/>
        <v>0</v>
      </c>
      <c r="HA130" s="20">
        <f t="shared" si="113"/>
        <v>0</v>
      </c>
      <c r="HB130" s="20">
        <f t="shared" si="114"/>
        <v>0</v>
      </c>
      <c r="HC130" s="20">
        <f t="shared" si="115"/>
        <v>0</v>
      </c>
      <c r="HD130" s="20">
        <f t="shared" si="116"/>
        <v>0</v>
      </c>
      <c r="HE130" s="64">
        <f t="shared" si="117"/>
        <v>0</v>
      </c>
      <c r="HF130" s="20">
        <f t="shared" si="118"/>
        <v>1</v>
      </c>
      <c r="HG130" s="20">
        <f t="shared" si="119"/>
        <v>0</v>
      </c>
      <c r="HH130" s="20">
        <f t="shared" si="120"/>
        <v>0</v>
      </c>
      <c r="HI130" s="20">
        <f t="shared" si="121"/>
        <v>0</v>
      </c>
      <c r="HJ130" s="20">
        <f t="shared" si="122"/>
        <v>0</v>
      </c>
      <c r="HK130" s="20">
        <f t="shared" si="123"/>
        <v>1</v>
      </c>
      <c r="HL130" s="20">
        <f t="shared" si="124"/>
        <v>0</v>
      </c>
      <c r="HM130" s="20">
        <f t="shared" si="125"/>
        <v>1</v>
      </c>
      <c r="HN130" s="20">
        <f t="shared" si="126"/>
        <v>1</v>
      </c>
      <c r="HO130" s="20">
        <f t="shared" si="127"/>
        <v>0</v>
      </c>
      <c r="HP130" s="20">
        <f t="shared" si="128"/>
        <v>0</v>
      </c>
      <c r="HQ130" s="64">
        <f t="shared" si="129"/>
        <v>4</v>
      </c>
    </row>
    <row r="131" spans="1:225" x14ac:dyDescent="0.2">
      <c r="A131" s="40" t="s">
        <v>916</v>
      </c>
      <c r="B131" s="38" t="s">
        <v>137</v>
      </c>
      <c r="C131" s="38" t="s">
        <v>892</v>
      </c>
      <c r="D131" s="38" t="s">
        <v>1068</v>
      </c>
      <c r="E131" s="38" t="s">
        <v>1183</v>
      </c>
      <c r="F131" s="38" t="s">
        <v>13</v>
      </c>
      <c r="G131" s="38" t="s">
        <v>1372</v>
      </c>
      <c r="H131" s="38">
        <v>5</v>
      </c>
      <c r="I131" s="38">
        <v>26</v>
      </c>
      <c r="J131" s="39">
        <v>2025</v>
      </c>
      <c r="K131" s="38" t="s">
        <v>116</v>
      </c>
      <c r="L131" s="38" t="s">
        <v>116</v>
      </c>
      <c r="M131" s="38" t="s">
        <v>246</v>
      </c>
      <c r="N131" s="38" t="s">
        <v>116</v>
      </c>
      <c r="O131" s="38" t="s">
        <v>116</v>
      </c>
      <c r="P131" s="38" t="s">
        <v>246</v>
      </c>
      <c r="Q131" s="38" t="s">
        <v>1237</v>
      </c>
      <c r="R131" s="38" t="s">
        <v>246</v>
      </c>
      <c r="S131" s="38" t="s">
        <v>1237</v>
      </c>
      <c r="T131" s="38" t="s">
        <v>116</v>
      </c>
      <c r="U131" s="38" t="s">
        <v>246</v>
      </c>
      <c r="V131" s="38" t="s">
        <v>116</v>
      </c>
      <c r="W131" s="38" t="s">
        <v>246</v>
      </c>
      <c r="X131" s="38" t="s">
        <v>1237</v>
      </c>
      <c r="Y131" s="38" t="s">
        <v>246</v>
      </c>
      <c r="Z131" s="38" t="s">
        <v>1237</v>
      </c>
      <c r="AA131" s="38" t="s">
        <v>116</v>
      </c>
      <c r="AB131" s="38" t="s">
        <v>246</v>
      </c>
      <c r="AC131" s="38" t="s">
        <v>116</v>
      </c>
      <c r="AD131" s="47">
        <v>27.27272727272727</v>
      </c>
      <c r="AE131" s="47">
        <v>0</v>
      </c>
      <c r="AF131" s="47">
        <v>0</v>
      </c>
      <c r="AG131" s="47">
        <v>0</v>
      </c>
      <c r="AH131" s="47">
        <v>0</v>
      </c>
      <c r="AI131" s="47">
        <v>27.27272727272727</v>
      </c>
      <c r="AJ131" s="47">
        <v>9.0909090909090917</v>
      </c>
      <c r="AK131" s="47">
        <v>36.363636363636367</v>
      </c>
      <c r="AL131" s="47">
        <v>9.0909090909090917</v>
      </c>
      <c r="AM131" s="47">
        <v>9.0909090909090917</v>
      </c>
      <c r="AN131" s="47">
        <v>0</v>
      </c>
      <c r="AO131" s="62">
        <f t="shared" ref="AO131:AO194" si="130">ROUND(100*(GG131/11),0)</f>
        <v>0</v>
      </c>
      <c r="AP131" s="62">
        <f t="shared" ref="AP131:AP194" si="131">ROUND(100*(GS131/11),0)</f>
        <v>0</v>
      </c>
      <c r="AQ131" s="62">
        <f t="shared" ref="AQ131:AQ194" si="132">ROUND(100*(HE131/11),0)</f>
        <v>0</v>
      </c>
      <c r="AR131" s="62">
        <f t="shared" ref="AR131:AR194" si="133">ROUND(100*(HQ131/11),0)</f>
        <v>45</v>
      </c>
      <c r="AS131" s="40">
        <v>0</v>
      </c>
      <c r="AT131" s="40">
        <v>1</v>
      </c>
      <c r="AU131" s="40">
        <v>1</v>
      </c>
      <c r="AV131" s="40">
        <v>1</v>
      </c>
      <c r="AW131" s="40">
        <v>0</v>
      </c>
      <c r="AX131" s="40">
        <v>0</v>
      </c>
      <c r="AY131" s="40">
        <v>0</v>
      </c>
      <c r="AZ131" s="40">
        <v>0</v>
      </c>
      <c r="BA131" s="40">
        <v>0</v>
      </c>
      <c r="BB131" s="40">
        <v>0</v>
      </c>
      <c r="BC131" s="40">
        <v>0</v>
      </c>
      <c r="BD131" s="20">
        <f t="shared" ref="BD131:BD194" si="134">SUM(AS131:BC131)</f>
        <v>3</v>
      </c>
      <c r="BE131" s="40">
        <v>0</v>
      </c>
      <c r="BF131" s="40">
        <v>0</v>
      </c>
      <c r="BG131" s="40">
        <v>0</v>
      </c>
      <c r="BH131" s="40">
        <v>0</v>
      </c>
      <c r="BI131" s="40">
        <v>0</v>
      </c>
      <c r="BJ131" s="40">
        <v>0</v>
      </c>
      <c r="BK131" s="40">
        <v>0</v>
      </c>
      <c r="BL131" s="40">
        <v>0</v>
      </c>
      <c r="BM131" s="40">
        <v>0</v>
      </c>
      <c r="BN131" s="40">
        <v>0</v>
      </c>
      <c r="BO131" s="40">
        <v>0</v>
      </c>
      <c r="BP131" s="20">
        <f t="shared" ref="BP131:BP194" si="135">SUM(BE131:BO131)</f>
        <v>0</v>
      </c>
      <c r="BQ131" s="40">
        <v>0</v>
      </c>
      <c r="BR131" s="40">
        <v>0</v>
      </c>
      <c r="BS131" s="40">
        <v>0</v>
      </c>
      <c r="BT131" s="40">
        <v>0</v>
      </c>
      <c r="BU131" s="40">
        <v>0</v>
      </c>
      <c r="BV131" s="40">
        <v>0</v>
      </c>
      <c r="BW131" s="40">
        <v>0</v>
      </c>
      <c r="BX131" s="40">
        <v>0</v>
      </c>
      <c r="BY131" s="40">
        <v>0</v>
      </c>
      <c r="BZ131" s="40">
        <v>0</v>
      </c>
      <c r="CA131" s="40">
        <v>0</v>
      </c>
      <c r="CB131" s="20">
        <f t="shared" ref="CB131:CB194" si="136">SUM(BQ131:CA131)</f>
        <v>0</v>
      </c>
      <c r="CC131" s="40">
        <v>0</v>
      </c>
      <c r="CD131" s="40">
        <v>0</v>
      </c>
      <c r="CE131" s="40">
        <v>0</v>
      </c>
      <c r="CF131" s="40">
        <v>0</v>
      </c>
      <c r="CG131" s="40">
        <v>0</v>
      </c>
      <c r="CH131" s="40">
        <v>0</v>
      </c>
      <c r="CI131" s="40">
        <v>0</v>
      </c>
      <c r="CJ131" s="40">
        <v>0</v>
      </c>
      <c r="CK131" s="40">
        <v>0</v>
      </c>
      <c r="CL131" s="40">
        <v>0</v>
      </c>
      <c r="CM131" s="40">
        <v>0</v>
      </c>
      <c r="CN131" s="20">
        <f t="shared" ref="CN131:CN194" si="137">SUM(CC131:CM131)</f>
        <v>0</v>
      </c>
      <c r="CO131" s="40">
        <v>0</v>
      </c>
      <c r="CP131" s="40">
        <v>0</v>
      </c>
      <c r="CQ131" s="40">
        <v>0</v>
      </c>
      <c r="CR131" s="40">
        <v>0</v>
      </c>
      <c r="CS131" s="40">
        <v>0</v>
      </c>
      <c r="CT131" s="40">
        <v>0</v>
      </c>
      <c r="CU131" s="40">
        <v>0</v>
      </c>
      <c r="CV131" s="40">
        <v>0</v>
      </c>
      <c r="CW131" s="40">
        <v>0</v>
      </c>
      <c r="CX131" s="40">
        <v>0</v>
      </c>
      <c r="CY131" s="40">
        <v>0</v>
      </c>
      <c r="CZ131" s="20">
        <f t="shared" ref="CZ131:CZ194" si="138">SUM(CO131:CY131)</f>
        <v>0</v>
      </c>
      <c r="DA131" s="40">
        <v>0</v>
      </c>
      <c r="DB131" s="40">
        <v>0</v>
      </c>
      <c r="DC131" s="40">
        <v>0</v>
      </c>
      <c r="DD131" s="40">
        <v>0</v>
      </c>
      <c r="DE131" s="40">
        <v>0</v>
      </c>
      <c r="DF131" s="40">
        <v>1</v>
      </c>
      <c r="DG131" s="40">
        <v>1</v>
      </c>
      <c r="DH131" s="40">
        <v>0</v>
      </c>
      <c r="DI131" s="40">
        <v>0</v>
      </c>
      <c r="DJ131" s="40">
        <v>1</v>
      </c>
      <c r="DK131" s="40">
        <v>0</v>
      </c>
      <c r="DL131" s="20">
        <f t="shared" ref="DL131:DL194" si="139">SUM(DA131:DK131)</f>
        <v>3</v>
      </c>
      <c r="DM131" s="40">
        <v>0</v>
      </c>
      <c r="DN131" s="40">
        <v>0</v>
      </c>
      <c r="DO131" s="40">
        <v>0</v>
      </c>
      <c r="DP131" s="40">
        <v>0</v>
      </c>
      <c r="DQ131" s="40">
        <v>0</v>
      </c>
      <c r="DR131" s="40">
        <v>0</v>
      </c>
      <c r="DS131" s="40">
        <v>0</v>
      </c>
      <c r="DT131" s="40">
        <v>0</v>
      </c>
      <c r="DU131" s="40">
        <v>0</v>
      </c>
      <c r="DV131" s="40">
        <v>0</v>
      </c>
      <c r="DW131" s="40">
        <v>1</v>
      </c>
      <c r="DX131" s="20">
        <f t="shared" ref="DX131:DX194" si="140">SUM(DM131:DW131)</f>
        <v>1</v>
      </c>
      <c r="DY131" s="40">
        <v>1</v>
      </c>
      <c r="DZ131" s="40">
        <v>0</v>
      </c>
      <c r="EA131" s="40">
        <v>0</v>
      </c>
      <c r="EB131" s="40">
        <v>0</v>
      </c>
      <c r="EC131" s="40">
        <v>1</v>
      </c>
      <c r="ED131" s="40">
        <v>0</v>
      </c>
      <c r="EE131" s="40">
        <v>0</v>
      </c>
      <c r="EF131" s="40">
        <v>1</v>
      </c>
      <c r="EG131" s="40">
        <v>1</v>
      </c>
      <c r="EH131" s="40">
        <v>0</v>
      </c>
      <c r="EI131" s="40">
        <v>0</v>
      </c>
      <c r="EJ131" s="20">
        <f t="shared" ref="EJ131:EJ194" si="141">SUM(DY131:EI131)</f>
        <v>4</v>
      </c>
      <c r="EK131" s="40">
        <v>0</v>
      </c>
      <c r="EL131" s="40">
        <v>0</v>
      </c>
      <c r="EM131" s="40">
        <v>1</v>
      </c>
      <c r="EN131" s="40">
        <v>0</v>
      </c>
      <c r="EO131" s="40">
        <v>0</v>
      </c>
      <c r="EP131" s="40">
        <v>0</v>
      </c>
      <c r="EQ131" s="40">
        <v>0</v>
      </c>
      <c r="ER131" s="40">
        <v>0</v>
      </c>
      <c r="ES131" s="40">
        <v>0</v>
      </c>
      <c r="ET131" s="40">
        <v>0</v>
      </c>
      <c r="EU131" s="40">
        <v>0</v>
      </c>
      <c r="EV131" s="20">
        <f t="shared" ref="EV131:EV194" si="142">SUM(EK131:EU131)</f>
        <v>1</v>
      </c>
      <c r="EW131" s="40">
        <v>0</v>
      </c>
      <c r="EX131" s="40">
        <v>1</v>
      </c>
      <c r="EY131" s="40">
        <v>0</v>
      </c>
      <c r="EZ131" s="40">
        <v>0</v>
      </c>
      <c r="FA131" s="40">
        <v>0</v>
      </c>
      <c r="FB131" s="40">
        <v>0</v>
      </c>
      <c r="FC131" s="40">
        <v>0</v>
      </c>
      <c r="FD131" s="40">
        <v>0</v>
      </c>
      <c r="FE131" s="40">
        <v>0</v>
      </c>
      <c r="FF131" s="40">
        <v>0</v>
      </c>
      <c r="FG131" s="40">
        <v>0</v>
      </c>
      <c r="FH131" s="20">
        <f t="shared" ref="FH131:FH194" si="143">SUM(EW131:FG131)</f>
        <v>1</v>
      </c>
      <c r="FI131" s="40">
        <v>0</v>
      </c>
      <c r="FJ131" s="40">
        <v>0</v>
      </c>
      <c r="FK131" s="40">
        <v>0</v>
      </c>
      <c r="FL131" s="40">
        <v>0</v>
      </c>
      <c r="FM131" s="40">
        <v>0</v>
      </c>
      <c r="FN131" s="40">
        <v>0</v>
      </c>
      <c r="FO131" s="40">
        <v>0</v>
      </c>
      <c r="FP131" s="40">
        <v>0</v>
      </c>
      <c r="FQ131" s="40">
        <v>0</v>
      </c>
      <c r="FR131" s="40">
        <v>0</v>
      </c>
      <c r="FS131" s="40">
        <v>0</v>
      </c>
      <c r="FT131" s="20">
        <f t="shared" ref="FT131:FT194" si="144">SUM(FI131:FS131)</f>
        <v>0</v>
      </c>
      <c r="FU131" s="42" t="s">
        <v>1074</v>
      </c>
      <c r="FV131" s="20">
        <f t="shared" ref="FV131:FV194" si="145">MAX(BE131,BQ131)</f>
        <v>0</v>
      </c>
      <c r="FW131" s="20">
        <f t="shared" ref="FW131:FW194" si="146">MAX(BF131,BR131)</f>
        <v>0</v>
      </c>
      <c r="FX131" s="20">
        <f t="shared" ref="FX131:FX194" si="147">MAX(BG131,BS131)</f>
        <v>0</v>
      </c>
      <c r="FY131" s="20">
        <f t="shared" ref="FY131:FY194" si="148">MAX(BH131,BT131)</f>
        <v>0</v>
      </c>
      <c r="FZ131" s="20">
        <f t="shared" ref="FZ131:FZ194" si="149">MAX(BI131,BU131)</f>
        <v>0</v>
      </c>
      <c r="GA131" s="20">
        <f t="shared" ref="GA131:GA194" si="150">MAX(BJ131,BV131)</f>
        <v>0</v>
      </c>
      <c r="GB131" s="20">
        <f t="shared" ref="GB131:GB194" si="151">MAX(BK131,BW131)</f>
        <v>0</v>
      </c>
      <c r="GC131" s="20">
        <f t="shared" ref="GC131:GC194" si="152">MAX(BL131,BX131)</f>
        <v>0</v>
      </c>
      <c r="GD131" s="20">
        <f t="shared" ref="GD131:GD194" si="153">MAX(BM131,BY131)</f>
        <v>0</v>
      </c>
      <c r="GE131" s="20">
        <f t="shared" ref="GE131:GE194" si="154">MAX(BN131,BZ131)</f>
        <v>0</v>
      </c>
      <c r="GF131" s="20">
        <f t="shared" ref="GF131:GF194" si="155">MAX(BO131,CA131)</f>
        <v>0</v>
      </c>
      <c r="GG131" s="64">
        <f t="shared" ref="GG131:GG194" si="156">SUM(FV131:GF131)</f>
        <v>0</v>
      </c>
      <c r="GH131" s="20">
        <f t="shared" ref="GH131:GH194" si="157">MAX(CC131,CO131)</f>
        <v>0</v>
      </c>
      <c r="GI131" s="20">
        <f t="shared" ref="GI131:GI194" si="158">MAX(CD131,CP131)</f>
        <v>0</v>
      </c>
      <c r="GJ131" s="20">
        <f t="shared" ref="GJ131:GJ194" si="159">MAX(CE131,CQ131)</f>
        <v>0</v>
      </c>
      <c r="GK131" s="20">
        <f t="shared" ref="GK131:GK194" si="160">MAX(CF131,CR131)</f>
        <v>0</v>
      </c>
      <c r="GL131" s="20">
        <f t="shared" ref="GL131:GL194" si="161">MAX(CG131,CS131)</f>
        <v>0</v>
      </c>
      <c r="GM131" s="20">
        <f t="shared" ref="GM131:GM194" si="162">MAX(CH131,CT131)</f>
        <v>0</v>
      </c>
      <c r="GN131" s="20">
        <f t="shared" ref="GN131:GN194" si="163">MAX(CI131,CU131)</f>
        <v>0</v>
      </c>
      <c r="GO131" s="20">
        <f t="shared" ref="GO131:GO194" si="164">MAX(CJ131,CV131)</f>
        <v>0</v>
      </c>
      <c r="GP131" s="20">
        <f t="shared" ref="GP131:GP194" si="165">MAX(CK131,CW131)</f>
        <v>0</v>
      </c>
      <c r="GQ131" s="20">
        <f t="shared" ref="GQ131:GQ194" si="166">MAX(CL131,CX131)</f>
        <v>0</v>
      </c>
      <c r="GR131" s="20">
        <f t="shared" ref="GR131:GR194" si="167">MAX(CM131,CY131)</f>
        <v>0</v>
      </c>
      <c r="GS131" s="64">
        <f t="shared" ref="GS131:GS194" si="168">SUM(GH131:GR131)</f>
        <v>0</v>
      </c>
      <c r="GT131" s="20">
        <f t="shared" ref="GT131:GT194" si="169">MAX(FV131,GH131)</f>
        <v>0</v>
      </c>
      <c r="GU131" s="20">
        <f t="shared" ref="GU131:GU194" si="170">MAX(FW131,GI131)</f>
        <v>0</v>
      </c>
      <c r="GV131" s="20">
        <f t="shared" ref="GV131:GV194" si="171">MAX(FX131,GJ131)</f>
        <v>0</v>
      </c>
      <c r="GW131" s="20">
        <f t="shared" ref="GW131:GW194" si="172">MAX(FY131,GK131)</f>
        <v>0</v>
      </c>
      <c r="GX131" s="20">
        <f t="shared" ref="GX131:GX194" si="173">MAX(FZ131,GL131)</f>
        <v>0</v>
      </c>
      <c r="GY131" s="20">
        <f t="shared" ref="GY131:GY194" si="174">MAX(GA131,GM131)</f>
        <v>0</v>
      </c>
      <c r="GZ131" s="20">
        <f t="shared" ref="GZ131:GZ194" si="175">MAX(GB131,GN131)</f>
        <v>0</v>
      </c>
      <c r="HA131" s="20">
        <f t="shared" ref="HA131:HA194" si="176">MAX(GC131,GO131)</f>
        <v>0</v>
      </c>
      <c r="HB131" s="20">
        <f t="shared" ref="HB131:HB194" si="177">MAX(GD131,GP131)</f>
        <v>0</v>
      </c>
      <c r="HC131" s="20">
        <f t="shared" ref="HC131:HC194" si="178">MAX(GE131,GQ131)</f>
        <v>0</v>
      </c>
      <c r="HD131" s="20">
        <f t="shared" ref="HD131:HD194" si="179">MAX(GF131,GR131)</f>
        <v>0</v>
      </c>
      <c r="HE131" s="64">
        <f t="shared" ref="HE131:HE194" si="180">SUM(GT131:HD131)</f>
        <v>0</v>
      </c>
      <c r="HF131" s="20">
        <f t="shared" ref="HF131:HF194" si="181">MAX(DM131,DY131)</f>
        <v>1</v>
      </c>
      <c r="HG131" s="20">
        <f t="shared" ref="HG131:HG194" si="182">MAX(DN131,DZ131)</f>
        <v>0</v>
      </c>
      <c r="HH131" s="20">
        <f t="shared" ref="HH131:HH194" si="183">MAX(DO131,EA131)</f>
        <v>0</v>
      </c>
      <c r="HI131" s="20">
        <f t="shared" ref="HI131:HI194" si="184">MAX(DP131,EB131)</f>
        <v>0</v>
      </c>
      <c r="HJ131" s="20">
        <f t="shared" ref="HJ131:HJ194" si="185">MAX(DQ131,EC131)</f>
        <v>1</v>
      </c>
      <c r="HK131" s="20">
        <f t="shared" ref="HK131:HK194" si="186">MAX(DR131,ED131)</f>
        <v>0</v>
      </c>
      <c r="HL131" s="20">
        <f t="shared" ref="HL131:HL194" si="187">MAX(DS131,EE131)</f>
        <v>0</v>
      </c>
      <c r="HM131" s="20">
        <f t="shared" ref="HM131:HM194" si="188">MAX(DT131,EF131)</f>
        <v>1</v>
      </c>
      <c r="HN131" s="20">
        <f t="shared" ref="HN131:HN194" si="189">MAX(DU131,EG131)</f>
        <v>1</v>
      </c>
      <c r="HO131" s="20">
        <f t="shared" ref="HO131:HO194" si="190">MAX(DV131,EH131)</f>
        <v>0</v>
      </c>
      <c r="HP131" s="20">
        <f t="shared" ref="HP131:HP194" si="191">MAX(DW131,EI131)</f>
        <v>1</v>
      </c>
      <c r="HQ131" s="64">
        <f t="shared" ref="HQ131:HQ194" si="192">SUM(HF131:HP131)</f>
        <v>5</v>
      </c>
    </row>
    <row r="132" spans="1:225" x14ac:dyDescent="0.2">
      <c r="A132" s="40" t="s">
        <v>916</v>
      </c>
      <c r="B132" s="38" t="s">
        <v>140</v>
      </c>
      <c r="C132" s="38" t="s">
        <v>893</v>
      </c>
      <c r="D132" s="38" t="s">
        <v>1068</v>
      </c>
      <c r="E132" s="38" t="s">
        <v>1183</v>
      </c>
      <c r="F132" s="38" t="s">
        <v>13</v>
      </c>
      <c r="G132" s="38" t="s">
        <v>1377</v>
      </c>
      <c r="H132" s="38">
        <v>5</v>
      </c>
      <c r="I132" s="38">
        <v>26</v>
      </c>
      <c r="J132" s="39">
        <v>2025</v>
      </c>
      <c r="K132" s="38" t="s">
        <v>116</v>
      </c>
      <c r="L132" s="38" t="s">
        <v>246</v>
      </c>
      <c r="M132" s="38" t="s">
        <v>246</v>
      </c>
      <c r="N132" s="38" t="s">
        <v>116</v>
      </c>
      <c r="O132" s="38" t="s">
        <v>116</v>
      </c>
      <c r="P132" s="38" t="s">
        <v>246</v>
      </c>
      <c r="Q132" s="38" t="s">
        <v>1237</v>
      </c>
      <c r="R132" s="38" t="s">
        <v>246</v>
      </c>
      <c r="S132" s="38" t="s">
        <v>1237</v>
      </c>
      <c r="T132" s="38" t="s">
        <v>116</v>
      </c>
      <c r="U132" s="38" t="s">
        <v>246</v>
      </c>
      <c r="V132" s="38" t="s">
        <v>116</v>
      </c>
      <c r="W132" s="38" t="s">
        <v>246</v>
      </c>
      <c r="X132" s="38" t="s">
        <v>1237</v>
      </c>
      <c r="Y132" s="38" t="s">
        <v>246</v>
      </c>
      <c r="Z132" s="38" t="s">
        <v>1237</v>
      </c>
      <c r="AA132" s="38" t="s">
        <v>116</v>
      </c>
      <c r="AB132" s="38" t="s">
        <v>246</v>
      </c>
      <c r="AC132" s="38" t="s">
        <v>116</v>
      </c>
      <c r="AD132" s="47">
        <v>0</v>
      </c>
      <c r="AE132" s="47">
        <v>0</v>
      </c>
      <c r="AF132" s="47">
        <v>0</v>
      </c>
      <c r="AG132" s="47">
        <v>9.0909090909090917</v>
      </c>
      <c r="AH132" s="47">
        <v>0</v>
      </c>
      <c r="AI132" s="47">
        <v>36.363636363636367</v>
      </c>
      <c r="AJ132" s="47">
        <v>63.636363636363633</v>
      </c>
      <c r="AK132" s="47">
        <v>9.0909090909090917</v>
      </c>
      <c r="AL132" s="47">
        <v>0</v>
      </c>
      <c r="AM132" s="47">
        <v>9.0909090909090917</v>
      </c>
      <c r="AN132" s="47">
        <v>0</v>
      </c>
      <c r="AO132" s="62">
        <f t="shared" si="130"/>
        <v>0</v>
      </c>
      <c r="AP132" s="62">
        <f t="shared" si="131"/>
        <v>9</v>
      </c>
      <c r="AQ132" s="62">
        <f t="shared" si="132"/>
        <v>9</v>
      </c>
      <c r="AR132" s="62">
        <f t="shared" si="133"/>
        <v>73</v>
      </c>
      <c r="AS132" s="40">
        <v>0</v>
      </c>
      <c r="AT132" s="40">
        <v>0</v>
      </c>
      <c r="AU132" s="40">
        <v>0</v>
      </c>
      <c r="AV132" s="40">
        <v>0</v>
      </c>
      <c r="AW132" s="40">
        <v>0</v>
      </c>
      <c r="AX132" s="40">
        <v>0</v>
      </c>
      <c r="AY132" s="40">
        <v>0</v>
      </c>
      <c r="AZ132" s="40">
        <v>0</v>
      </c>
      <c r="BA132" s="40">
        <v>0</v>
      </c>
      <c r="BB132" s="40">
        <v>0</v>
      </c>
      <c r="BC132" s="40">
        <v>0</v>
      </c>
      <c r="BD132" s="20">
        <f t="shared" si="134"/>
        <v>0</v>
      </c>
      <c r="BE132" s="40">
        <v>0</v>
      </c>
      <c r="BF132" s="40">
        <v>0</v>
      </c>
      <c r="BG132" s="40">
        <v>0</v>
      </c>
      <c r="BH132" s="40">
        <v>0</v>
      </c>
      <c r="BI132" s="40">
        <v>0</v>
      </c>
      <c r="BJ132" s="40">
        <v>0</v>
      </c>
      <c r="BK132" s="40">
        <v>0</v>
      </c>
      <c r="BL132" s="40">
        <v>0</v>
      </c>
      <c r="BM132" s="40">
        <v>0</v>
      </c>
      <c r="BN132" s="40">
        <v>0</v>
      </c>
      <c r="BO132" s="40">
        <v>0</v>
      </c>
      <c r="BP132" s="20">
        <f t="shared" si="135"/>
        <v>0</v>
      </c>
      <c r="BQ132" s="40">
        <v>0</v>
      </c>
      <c r="BR132" s="40">
        <v>0</v>
      </c>
      <c r="BS132" s="40">
        <v>0</v>
      </c>
      <c r="BT132" s="40">
        <v>0</v>
      </c>
      <c r="BU132" s="40">
        <v>0</v>
      </c>
      <c r="BV132" s="40">
        <v>0</v>
      </c>
      <c r="BW132" s="40">
        <v>0</v>
      </c>
      <c r="BX132" s="40">
        <v>0</v>
      </c>
      <c r="BY132" s="40">
        <v>0</v>
      </c>
      <c r="BZ132" s="40">
        <v>0</v>
      </c>
      <c r="CA132" s="40">
        <v>0</v>
      </c>
      <c r="CB132" s="20">
        <f t="shared" si="136"/>
        <v>0</v>
      </c>
      <c r="CC132" s="40">
        <v>0</v>
      </c>
      <c r="CD132" s="40">
        <v>0</v>
      </c>
      <c r="CE132" s="40">
        <v>0</v>
      </c>
      <c r="CF132" s="40">
        <v>0</v>
      </c>
      <c r="CG132" s="40">
        <v>0</v>
      </c>
      <c r="CH132" s="40">
        <v>0</v>
      </c>
      <c r="CI132" s="40">
        <v>0</v>
      </c>
      <c r="CJ132" s="40">
        <v>0</v>
      </c>
      <c r="CK132" s="40">
        <v>1</v>
      </c>
      <c r="CL132" s="40">
        <v>0</v>
      </c>
      <c r="CM132" s="40">
        <v>0</v>
      </c>
      <c r="CN132" s="20">
        <f t="shared" si="137"/>
        <v>1</v>
      </c>
      <c r="CO132" s="40">
        <v>0</v>
      </c>
      <c r="CP132" s="40">
        <v>0</v>
      </c>
      <c r="CQ132" s="40">
        <v>0</v>
      </c>
      <c r="CR132" s="40">
        <v>0</v>
      </c>
      <c r="CS132" s="40">
        <v>0</v>
      </c>
      <c r="CT132" s="40">
        <v>0</v>
      </c>
      <c r="CU132" s="40">
        <v>0</v>
      </c>
      <c r="CV132" s="40">
        <v>0</v>
      </c>
      <c r="CW132" s="40">
        <v>0</v>
      </c>
      <c r="CX132" s="40">
        <v>0</v>
      </c>
      <c r="CY132" s="40">
        <v>0</v>
      </c>
      <c r="CZ132" s="20">
        <f t="shared" si="138"/>
        <v>0</v>
      </c>
      <c r="DA132" s="40">
        <v>0</v>
      </c>
      <c r="DB132" s="40">
        <v>1</v>
      </c>
      <c r="DC132" s="40">
        <v>1</v>
      </c>
      <c r="DD132" s="40">
        <v>1</v>
      </c>
      <c r="DE132" s="40">
        <v>1</v>
      </c>
      <c r="DF132" s="40">
        <v>0</v>
      </c>
      <c r="DG132" s="40">
        <v>0</v>
      </c>
      <c r="DH132" s="40">
        <v>0</v>
      </c>
      <c r="DI132" s="40">
        <v>0</v>
      </c>
      <c r="DJ132" s="40">
        <v>0</v>
      </c>
      <c r="DK132" s="40">
        <v>0</v>
      </c>
      <c r="DL132" s="20">
        <f t="shared" si="139"/>
        <v>4</v>
      </c>
      <c r="DM132" s="40">
        <v>1</v>
      </c>
      <c r="DN132" s="40">
        <v>0</v>
      </c>
      <c r="DO132" s="40">
        <v>0</v>
      </c>
      <c r="DP132" s="40">
        <v>1</v>
      </c>
      <c r="DQ132" s="40">
        <v>1</v>
      </c>
      <c r="DR132" s="40">
        <v>1</v>
      </c>
      <c r="DS132" s="40">
        <v>1</v>
      </c>
      <c r="DT132" s="40">
        <v>1</v>
      </c>
      <c r="DU132" s="40">
        <v>0</v>
      </c>
      <c r="DV132" s="40">
        <v>1</v>
      </c>
      <c r="DW132" s="40">
        <v>0</v>
      </c>
      <c r="DX132" s="20">
        <f t="shared" si="140"/>
        <v>7</v>
      </c>
      <c r="DY132" s="40">
        <v>0</v>
      </c>
      <c r="DZ132" s="40">
        <v>0</v>
      </c>
      <c r="EA132" s="40">
        <v>0</v>
      </c>
      <c r="EB132" s="40">
        <v>0</v>
      </c>
      <c r="EC132" s="40">
        <v>0</v>
      </c>
      <c r="ED132" s="40">
        <v>0</v>
      </c>
      <c r="EE132" s="40">
        <v>0</v>
      </c>
      <c r="EF132" s="40">
        <v>0</v>
      </c>
      <c r="EG132" s="40">
        <v>0</v>
      </c>
      <c r="EH132" s="40">
        <v>0</v>
      </c>
      <c r="EI132" s="40">
        <v>1</v>
      </c>
      <c r="EJ132" s="20">
        <f t="shared" si="141"/>
        <v>1</v>
      </c>
      <c r="EK132" s="40">
        <v>0</v>
      </c>
      <c r="EL132" s="40">
        <v>0</v>
      </c>
      <c r="EM132" s="40">
        <v>0</v>
      </c>
      <c r="EN132" s="40">
        <v>0</v>
      </c>
      <c r="EO132" s="40">
        <v>0</v>
      </c>
      <c r="EP132" s="40">
        <v>0</v>
      </c>
      <c r="EQ132" s="40">
        <v>0</v>
      </c>
      <c r="ER132" s="40">
        <v>0</v>
      </c>
      <c r="ES132" s="40">
        <v>0</v>
      </c>
      <c r="ET132" s="40">
        <v>0</v>
      </c>
      <c r="EU132" s="40">
        <v>0</v>
      </c>
      <c r="EV132" s="20">
        <f t="shared" si="142"/>
        <v>0</v>
      </c>
      <c r="EW132" s="40">
        <v>0</v>
      </c>
      <c r="EX132" s="40">
        <v>0</v>
      </c>
      <c r="EY132" s="40">
        <v>0</v>
      </c>
      <c r="EZ132" s="40">
        <v>0</v>
      </c>
      <c r="FA132" s="40">
        <v>0</v>
      </c>
      <c r="FB132" s="40">
        <v>0</v>
      </c>
      <c r="FC132" s="40">
        <v>0</v>
      </c>
      <c r="FD132" s="40">
        <v>0</v>
      </c>
      <c r="FE132" s="40">
        <v>0</v>
      </c>
      <c r="FF132" s="40">
        <v>0</v>
      </c>
      <c r="FG132" s="40">
        <v>1</v>
      </c>
      <c r="FH132" s="20">
        <f t="shared" si="143"/>
        <v>1</v>
      </c>
      <c r="FI132" s="40">
        <v>0</v>
      </c>
      <c r="FJ132" s="40">
        <v>0</v>
      </c>
      <c r="FK132" s="40">
        <v>0</v>
      </c>
      <c r="FL132" s="40">
        <v>0</v>
      </c>
      <c r="FM132" s="40">
        <v>0</v>
      </c>
      <c r="FN132" s="40">
        <v>0</v>
      </c>
      <c r="FO132" s="40">
        <v>0</v>
      </c>
      <c r="FP132" s="40">
        <v>0</v>
      </c>
      <c r="FQ132" s="40">
        <v>0</v>
      </c>
      <c r="FR132" s="40">
        <v>0</v>
      </c>
      <c r="FS132" s="40">
        <v>0</v>
      </c>
      <c r="FT132" s="20">
        <f t="shared" si="144"/>
        <v>0</v>
      </c>
      <c r="FU132" s="42" t="s">
        <v>1074</v>
      </c>
      <c r="FV132" s="20">
        <f t="shared" si="145"/>
        <v>0</v>
      </c>
      <c r="FW132" s="20">
        <f t="shared" si="146"/>
        <v>0</v>
      </c>
      <c r="FX132" s="20">
        <f t="shared" si="147"/>
        <v>0</v>
      </c>
      <c r="FY132" s="20">
        <f t="shared" si="148"/>
        <v>0</v>
      </c>
      <c r="FZ132" s="20">
        <f t="shared" si="149"/>
        <v>0</v>
      </c>
      <c r="GA132" s="20">
        <f t="shared" si="150"/>
        <v>0</v>
      </c>
      <c r="GB132" s="20">
        <f t="shared" si="151"/>
        <v>0</v>
      </c>
      <c r="GC132" s="20">
        <f t="shared" si="152"/>
        <v>0</v>
      </c>
      <c r="GD132" s="20">
        <f t="shared" si="153"/>
        <v>0</v>
      </c>
      <c r="GE132" s="20">
        <f t="shared" si="154"/>
        <v>0</v>
      </c>
      <c r="GF132" s="20">
        <f t="shared" si="155"/>
        <v>0</v>
      </c>
      <c r="GG132" s="64">
        <f t="shared" si="156"/>
        <v>0</v>
      </c>
      <c r="GH132" s="20">
        <f t="shared" si="157"/>
        <v>0</v>
      </c>
      <c r="GI132" s="20">
        <f t="shared" si="158"/>
        <v>0</v>
      </c>
      <c r="GJ132" s="20">
        <f t="shared" si="159"/>
        <v>0</v>
      </c>
      <c r="GK132" s="20">
        <f t="shared" si="160"/>
        <v>0</v>
      </c>
      <c r="GL132" s="20">
        <f t="shared" si="161"/>
        <v>0</v>
      </c>
      <c r="GM132" s="20">
        <f t="shared" si="162"/>
        <v>0</v>
      </c>
      <c r="GN132" s="20">
        <f t="shared" si="163"/>
        <v>0</v>
      </c>
      <c r="GO132" s="20">
        <f t="shared" si="164"/>
        <v>0</v>
      </c>
      <c r="GP132" s="20">
        <f t="shared" si="165"/>
        <v>1</v>
      </c>
      <c r="GQ132" s="20">
        <f t="shared" si="166"/>
        <v>0</v>
      </c>
      <c r="GR132" s="20">
        <f t="shared" si="167"/>
        <v>0</v>
      </c>
      <c r="GS132" s="64">
        <f t="shared" si="168"/>
        <v>1</v>
      </c>
      <c r="GT132" s="20">
        <f t="shared" si="169"/>
        <v>0</v>
      </c>
      <c r="GU132" s="20">
        <f t="shared" si="170"/>
        <v>0</v>
      </c>
      <c r="GV132" s="20">
        <f t="shared" si="171"/>
        <v>0</v>
      </c>
      <c r="GW132" s="20">
        <f t="shared" si="172"/>
        <v>0</v>
      </c>
      <c r="GX132" s="20">
        <f t="shared" si="173"/>
        <v>0</v>
      </c>
      <c r="GY132" s="20">
        <f t="shared" si="174"/>
        <v>0</v>
      </c>
      <c r="GZ132" s="20">
        <f t="shared" si="175"/>
        <v>0</v>
      </c>
      <c r="HA132" s="20">
        <f t="shared" si="176"/>
        <v>0</v>
      </c>
      <c r="HB132" s="20">
        <f t="shared" si="177"/>
        <v>1</v>
      </c>
      <c r="HC132" s="20">
        <f t="shared" si="178"/>
        <v>0</v>
      </c>
      <c r="HD132" s="20">
        <f t="shared" si="179"/>
        <v>0</v>
      </c>
      <c r="HE132" s="64">
        <f t="shared" si="180"/>
        <v>1</v>
      </c>
      <c r="HF132" s="20">
        <f t="shared" si="181"/>
        <v>1</v>
      </c>
      <c r="HG132" s="20">
        <f t="shared" si="182"/>
        <v>0</v>
      </c>
      <c r="HH132" s="20">
        <f t="shared" si="183"/>
        <v>0</v>
      </c>
      <c r="HI132" s="20">
        <f t="shared" si="184"/>
        <v>1</v>
      </c>
      <c r="HJ132" s="20">
        <f t="shared" si="185"/>
        <v>1</v>
      </c>
      <c r="HK132" s="20">
        <f t="shared" si="186"/>
        <v>1</v>
      </c>
      <c r="HL132" s="20">
        <f t="shared" si="187"/>
        <v>1</v>
      </c>
      <c r="HM132" s="20">
        <f t="shared" si="188"/>
        <v>1</v>
      </c>
      <c r="HN132" s="20">
        <f t="shared" si="189"/>
        <v>0</v>
      </c>
      <c r="HO132" s="20">
        <f t="shared" si="190"/>
        <v>1</v>
      </c>
      <c r="HP132" s="20">
        <f t="shared" si="191"/>
        <v>1</v>
      </c>
      <c r="HQ132" s="64">
        <f t="shared" si="192"/>
        <v>8</v>
      </c>
    </row>
    <row r="133" spans="1:225" x14ac:dyDescent="0.2">
      <c r="A133" s="40" t="s">
        <v>916</v>
      </c>
      <c r="B133" s="38" t="s">
        <v>143</v>
      </c>
      <c r="C133" s="38" t="s">
        <v>894</v>
      </c>
      <c r="D133" s="38" t="s">
        <v>1068</v>
      </c>
      <c r="E133" s="38" t="s">
        <v>1183</v>
      </c>
      <c r="F133" s="38" t="s">
        <v>13</v>
      </c>
      <c r="G133" s="38" t="s">
        <v>1372</v>
      </c>
      <c r="H133" s="38">
        <v>5</v>
      </c>
      <c r="I133" s="38">
        <v>26</v>
      </c>
      <c r="J133" s="39">
        <v>2025</v>
      </c>
      <c r="K133" s="38" t="s">
        <v>116</v>
      </c>
      <c r="L133" s="38" t="s">
        <v>116</v>
      </c>
      <c r="M133" s="38" t="s">
        <v>246</v>
      </c>
      <c r="N133" s="38" t="s">
        <v>116</v>
      </c>
      <c r="O133" s="38" t="s">
        <v>116</v>
      </c>
      <c r="P133" s="38" t="s">
        <v>246</v>
      </c>
      <c r="Q133" s="38" t="s">
        <v>1237</v>
      </c>
      <c r="R133" s="38" t="s">
        <v>246</v>
      </c>
      <c r="S133" s="38" t="s">
        <v>1237</v>
      </c>
      <c r="T133" s="38" t="s">
        <v>116</v>
      </c>
      <c r="U133" s="38" t="s">
        <v>246</v>
      </c>
      <c r="V133" s="38" t="s">
        <v>116</v>
      </c>
      <c r="W133" s="38" t="s">
        <v>246</v>
      </c>
      <c r="X133" s="38" t="s">
        <v>1237</v>
      </c>
      <c r="Y133" s="38" t="s">
        <v>246</v>
      </c>
      <c r="Z133" s="38" t="s">
        <v>1237</v>
      </c>
      <c r="AA133" s="38" t="s">
        <v>116</v>
      </c>
      <c r="AB133" s="38" t="s">
        <v>246</v>
      </c>
      <c r="AC133" s="38" t="s">
        <v>246</v>
      </c>
      <c r="AD133" s="47">
        <v>54.54545454545454</v>
      </c>
      <c r="AE133" s="47">
        <v>0</v>
      </c>
      <c r="AF133" s="47">
        <v>0</v>
      </c>
      <c r="AG133" s="47">
        <v>0</v>
      </c>
      <c r="AH133" s="47">
        <v>0</v>
      </c>
      <c r="AI133" s="47">
        <v>0</v>
      </c>
      <c r="AJ133" s="47">
        <v>0</v>
      </c>
      <c r="AK133" s="47">
        <v>63.636363636363633</v>
      </c>
      <c r="AL133" s="47">
        <v>0</v>
      </c>
      <c r="AM133" s="47">
        <v>0</v>
      </c>
      <c r="AN133" s="47">
        <v>36.363636363636367</v>
      </c>
      <c r="AO133" s="62">
        <f t="shared" si="130"/>
        <v>0</v>
      </c>
      <c r="AP133" s="62">
        <f t="shared" si="131"/>
        <v>0</v>
      </c>
      <c r="AQ133" s="62">
        <f t="shared" si="132"/>
        <v>0</v>
      </c>
      <c r="AR133" s="62">
        <f t="shared" si="133"/>
        <v>64</v>
      </c>
      <c r="AS133" s="40">
        <v>0</v>
      </c>
      <c r="AT133" s="40">
        <v>0</v>
      </c>
      <c r="AU133" s="40">
        <v>0</v>
      </c>
      <c r="AV133" s="40">
        <v>1</v>
      </c>
      <c r="AW133" s="40">
        <v>1</v>
      </c>
      <c r="AX133" s="40">
        <v>1</v>
      </c>
      <c r="AY133" s="40">
        <v>1</v>
      </c>
      <c r="AZ133" s="40">
        <v>0</v>
      </c>
      <c r="BA133" s="40">
        <v>0</v>
      </c>
      <c r="BB133" s="40">
        <v>1</v>
      </c>
      <c r="BC133" s="40">
        <v>1</v>
      </c>
      <c r="BD133" s="20">
        <f t="shared" si="134"/>
        <v>6</v>
      </c>
      <c r="BE133" s="40">
        <v>0</v>
      </c>
      <c r="BF133" s="40">
        <v>0</v>
      </c>
      <c r="BG133" s="40">
        <v>0</v>
      </c>
      <c r="BH133" s="40">
        <v>0</v>
      </c>
      <c r="BI133" s="40">
        <v>0</v>
      </c>
      <c r="BJ133" s="40">
        <v>0</v>
      </c>
      <c r="BK133" s="40">
        <v>0</v>
      </c>
      <c r="BL133" s="40">
        <v>0</v>
      </c>
      <c r="BM133" s="40">
        <v>0</v>
      </c>
      <c r="BN133" s="40">
        <v>0</v>
      </c>
      <c r="BO133" s="40">
        <v>0</v>
      </c>
      <c r="BP133" s="20">
        <f t="shared" si="135"/>
        <v>0</v>
      </c>
      <c r="BQ133" s="40">
        <v>0</v>
      </c>
      <c r="BR133" s="40">
        <v>0</v>
      </c>
      <c r="BS133" s="40">
        <v>0</v>
      </c>
      <c r="BT133" s="40">
        <v>0</v>
      </c>
      <c r="BU133" s="40">
        <v>0</v>
      </c>
      <c r="BV133" s="40">
        <v>0</v>
      </c>
      <c r="BW133" s="40">
        <v>0</v>
      </c>
      <c r="BX133" s="40">
        <v>0</v>
      </c>
      <c r="BY133" s="40">
        <v>0</v>
      </c>
      <c r="BZ133" s="40">
        <v>0</v>
      </c>
      <c r="CA133" s="40">
        <v>0</v>
      </c>
      <c r="CB133" s="20">
        <f t="shared" si="136"/>
        <v>0</v>
      </c>
      <c r="CC133" s="40">
        <v>0</v>
      </c>
      <c r="CD133" s="40">
        <v>0</v>
      </c>
      <c r="CE133" s="40">
        <v>0</v>
      </c>
      <c r="CF133" s="40">
        <v>0</v>
      </c>
      <c r="CG133" s="40">
        <v>0</v>
      </c>
      <c r="CH133" s="40">
        <v>0</v>
      </c>
      <c r="CI133" s="40">
        <v>0</v>
      </c>
      <c r="CJ133" s="40">
        <v>0</v>
      </c>
      <c r="CK133" s="40">
        <v>0</v>
      </c>
      <c r="CL133" s="40">
        <v>0</v>
      </c>
      <c r="CM133" s="40">
        <v>0</v>
      </c>
      <c r="CN133" s="20">
        <f t="shared" si="137"/>
        <v>0</v>
      </c>
      <c r="CO133" s="40">
        <v>0</v>
      </c>
      <c r="CP133" s="40">
        <v>0</v>
      </c>
      <c r="CQ133" s="40">
        <v>0</v>
      </c>
      <c r="CR133" s="40">
        <v>0</v>
      </c>
      <c r="CS133" s="40">
        <v>0</v>
      </c>
      <c r="CT133" s="40">
        <v>0</v>
      </c>
      <c r="CU133" s="40">
        <v>0</v>
      </c>
      <c r="CV133" s="40">
        <v>0</v>
      </c>
      <c r="CW133" s="40">
        <v>0</v>
      </c>
      <c r="CX133" s="40">
        <v>0</v>
      </c>
      <c r="CY133" s="40">
        <v>0</v>
      </c>
      <c r="CZ133" s="20">
        <f t="shared" si="138"/>
        <v>0</v>
      </c>
      <c r="DA133" s="40">
        <v>0</v>
      </c>
      <c r="DB133" s="40">
        <v>0</v>
      </c>
      <c r="DC133" s="40">
        <v>0</v>
      </c>
      <c r="DD133" s="40">
        <v>0</v>
      </c>
      <c r="DE133" s="40">
        <v>0</v>
      </c>
      <c r="DF133" s="40">
        <v>0</v>
      </c>
      <c r="DG133" s="40">
        <v>0</v>
      </c>
      <c r="DH133" s="40">
        <v>0</v>
      </c>
      <c r="DI133" s="40">
        <v>0</v>
      </c>
      <c r="DJ133" s="40">
        <v>0</v>
      </c>
      <c r="DK133" s="40">
        <v>0</v>
      </c>
      <c r="DL133" s="20">
        <f t="shared" si="139"/>
        <v>0</v>
      </c>
      <c r="DM133" s="40">
        <v>0</v>
      </c>
      <c r="DN133" s="40">
        <v>0</v>
      </c>
      <c r="DO133" s="40">
        <v>0</v>
      </c>
      <c r="DP133" s="40">
        <v>0</v>
      </c>
      <c r="DQ133" s="40">
        <v>0</v>
      </c>
      <c r="DR133" s="40">
        <v>0</v>
      </c>
      <c r="DS133" s="40">
        <v>0</v>
      </c>
      <c r="DT133" s="40">
        <v>0</v>
      </c>
      <c r="DU133" s="40">
        <v>0</v>
      </c>
      <c r="DV133" s="40">
        <v>0</v>
      </c>
      <c r="DW133" s="40">
        <v>0</v>
      </c>
      <c r="DX133" s="20">
        <f t="shared" si="140"/>
        <v>0</v>
      </c>
      <c r="DY133" s="40">
        <v>1</v>
      </c>
      <c r="DZ133" s="40">
        <v>1</v>
      </c>
      <c r="EA133" s="40">
        <v>1</v>
      </c>
      <c r="EB133" s="40">
        <v>1</v>
      </c>
      <c r="EC133" s="40">
        <v>0</v>
      </c>
      <c r="ED133" s="40">
        <v>1</v>
      </c>
      <c r="EE133" s="40">
        <v>1</v>
      </c>
      <c r="EF133" s="40">
        <v>0</v>
      </c>
      <c r="EG133" s="40">
        <v>0</v>
      </c>
      <c r="EH133" s="40">
        <v>1</v>
      </c>
      <c r="EI133" s="40">
        <v>0</v>
      </c>
      <c r="EJ133" s="20">
        <f t="shared" si="141"/>
        <v>7</v>
      </c>
      <c r="EK133" s="40">
        <v>0</v>
      </c>
      <c r="EL133" s="40">
        <v>0</v>
      </c>
      <c r="EM133" s="40">
        <v>0</v>
      </c>
      <c r="EN133" s="40">
        <v>0</v>
      </c>
      <c r="EO133" s="40">
        <v>0</v>
      </c>
      <c r="EP133" s="40">
        <v>0</v>
      </c>
      <c r="EQ133" s="40">
        <v>0</v>
      </c>
      <c r="ER133" s="40">
        <v>0</v>
      </c>
      <c r="ES133" s="40">
        <v>0</v>
      </c>
      <c r="ET133" s="40">
        <v>0</v>
      </c>
      <c r="EU133" s="40">
        <v>0</v>
      </c>
      <c r="EV133" s="20">
        <f t="shared" si="142"/>
        <v>0</v>
      </c>
      <c r="EW133" s="40">
        <v>0</v>
      </c>
      <c r="EX133" s="40">
        <v>0</v>
      </c>
      <c r="EY133" s="40">
        <v>0</v>
      </c>
      <c r="EZ133" s="40">
        <v>0</v>
      </c>
      <c r="FA133" s="40">
        <v>0</v>
      </c>
      <c r="FB133" s="40">
        <v>0</v>
      </c>
      <c r="FC133" s="40">
        <v>0</v>
      </c>
      <c r="FD133" s="40">
        <v>0</v>
      </c>
      <c r="FE133" s="40">
        <v>0</v>
      </c>
      <c r="FF133" s="40">
        <v>0</v>
      </c>
      <c r="FG133" s="40">
        <v>0</v>
      </c>
      <c r="FH133" s="20">
        <f t="shared" si="143"/>
        <v>0</v>
      </c>
      <c r="FI133" s="40">
        <v>0</v>
      </c>
      <c r="FJ133" s="40">
        <v>0</v>
      </c>
      <c r="FK133" s="40">
        <v>0</v>
      </c>
      <c r="FL133" s="40">
        <v>0</v>
      </c>
      <c r="FM133" s="40">
        <v>1</v>
      </c>
      <c r="FN133" s="40">
        <v>0</v>
      </c>
      <c r="FO133" s="40">
        <v>0</v>
      </c>
      <c r="FP133" s="40">
        <v>1</v>
      </c>
      <c r="FQ133" s="40">
        <v>1</v>
      </c>
      <c r="FR133" s="40">
        <v>0</v>
      </c>
      <c r="FS133" s="40">
        <v>1</v>
      </c>
      <c r="FT133" s="20">
        <f t="shared" si="144"/>
        <v>4</v>
      </c>
      <c r="FU133" s="42" t="s">
        <v>1074</v>
      </c>
      <c r="FV133" s="20">
        <f t="shared" si="145"/>
        <v>0</v>
      </c>
      <c r="FW133" s="20">
        <f t="shared" si="146"/>
        <v>0</v>
      </c>
      <c r="FX133" s="20">
        <f t="shared" si="147"/>
        <v>0</v>
      </c>
      <c r="FY133" s="20">
        <f t="shared" si="148"/>
        <v>0</v>
      </c>
      <c r="FZ133" s="20">
        <f t="shared" si="149"/>
        <v>0</v>
      </c>
      <c r="GA133" s="20">
        <f t="shared" si="150"/>
        <v>0</v>
      </c>
      <c r="GB133" s="20">
        <f t="shared" si="151"/>
        <v>0</v>
      </c>
      <c r="GC133" s="20">
        <f t="shared" si="152"/>
        <v>0</v>
      </c>
      <c r="GD133" s="20">
        <f t="shared" si="153"/>
        <v>0</v>
      </c>
      <c r="GE133" s="20">
        <f t="shared" si="154"/>
        <v>0</v>
      </c>
      <c r="GF133" s="20">
        <f t="shared" si="155"/>
        <v>0</v>
      </c>
      <c r="GG133" s="64">
        <f t="shared" si="156"/>
        <v>0</v>
      </c>
      <c r="GH133" s="20">
        <f t="shared" si="157"/>
        <v>0</v>
      </c>
      <c r="GI133" s="20">
        <f t="shared" si="158"/>
        <v>0</v>
      </c>
      <c r="GJ133" s="20">
        <f t="shared" si="159"/>
        <v>0</v>
      </c>
      <c r="GK133" s="20">
        <f t="shared" si="160"/>
        <v>0</v>
      </c>
      <c r="GL133" s="20">
        <f t="shared" si="161"/>
        <v>0</v>
      </c>
      <c r="GM133" s="20">
        <f t="shared" si="162"/>
        <v>0</v>
      </c>
      <c r="GN133" s="20">
        <f t="shared" si="163"/>
        <v>0</v>
      </c>
      <c r="GO133" s="20">
        <f t="shared" si="164"/>
        <v>0</v>
      </c>
      <c r="GP133" s="20">
        <f t="shared" si="165"/>
        <v>0</v>
      </c>
      <c r="GQ133" s="20">
        <f t="shared" si="166"/>
        <v>0</v>
      </c>
      <c r="GR133" s="20">
        <f t="shared" si="167"/>
        <v>0</v>
      </c>
      <c r="GS133" s="64">
        <f t="shared" si="168"/>
        <v>0</v>
      </c>
      <c r="GT133" s="20">
        <f t="shared" si="169"/>
        <v>0</v>
      </c>
      <c r="GU133" s="20">
        <f t="shared" si="170"/>
        <v>0</v>
      </c>
      <c r="GV133" s="20">
        <f t="shared" si="171"/>
        <v>0</v>
      </c>
      <c r="GW133" s="20">
        <f t="shared" si="172"/>
        <v>0</v>
      </c>
      <c r="GX133" s="20">
        <f t="shared" si="173"/>
        <v>0</v>
      </c>
      <c r="GY133" s="20">
        <f t="shared" si="174"/>
        <v>0</v>
      </c>
      <c r="GZ133" s="20">
        <f t="shared" si="175"/>
        <v>0</v>
      </c>
      <c r="HA133" s="20">
        <f t="shared" si="176"/>
        <v>0</v>
      </c>
      <c r="HB133" s="20">
        <f t="shared" si="177"/>
        <v>0</v>
      </c>
      <c r="HC133" s="20">
        <f t="shared" si="178"/>
        <v>0</v>
      </c>
      <c r="HD133" s="20">
        <f t="shared" si="179"/>
        <v>0</v>
      </c>
      <c r="HE133" s="64">
        <f t="shared" si="180"/>
        <v>0</v>
      </c>
      <c r="HF133" s="20">
        <f t="shared" si="181"/>
        <v>1</v>
      </c>
      <c r="HG133" s="20">
        <f t="shared" si="182"/>
        <v>1</v>
      </c>
      <c r="HH133" s="20">
        <f t="shared" si="183"/>
        <v>1</v>
      </c>
      <c r="HI133" s="20">
        <f t="shared" si="184"/>
        <v>1</v>
      </c>
      <c r="HJ133" s="20">
        <f t="shared" si="185"/>
        <v>0</v>
      </c>
      <c r="HK133" s="20">
        <f t="shared" si="186"/>
        <v>1</v>
      </c>
      <c r="HL133" s="20">
        <f t="shared" si="187"/>
        <v>1</v>
      </c>
      <c r="HM133" s="20">
        <f t="shared" si="188"/>
        <v>0</v>
      </c>
      <c r="HN133" s="20">
        <f t="shared" si="189"/>
        <v>0</v>
      </c>
      <c r="HO133" s="20">
        <f t="shared" si="190"/>
        <v>1</v>
      </c>
      <c r="HP133" s="20">
        <f t="shared" si="191"/>
        <v>0</v>
      </c>
      <c r="HQ133" s="64">
        <f t="shared" si="192"/>
        <v>7</v>
      </c>
    </row>
    <row r="134" spans="1:225" x14ac:dyDescent="0.2">
      <c r="A134" s="40" t="s">
        <v>916</v>
      </c>
      <c r="B134" s="38" t="s">
        <v>138</v>
      </c>
      <c r="C134" s="38" t="s">
        <v>895</v>
      </c>
      <c r="D134" s="38" t="s">
        <v>1068</v>
      </c>
      <c r="E134" s="38" t="s">
        <v>1183</v>
      </c>
      <c r="F134" s="38" t="s">
        <v>13</v>
      </c>
      <c r="G134" s="38" t="s">
        <v>1372</v>
      </c>
      <c r="H134" s="38">
        <v>6</v>
      </c>
      <c r="I134" s="38">
        <v>2</v>
      </c>
      <c r="J134" s="39">
        <v>2025</v>
      </c>
      <c r="K134" s="38" t="s">
        <v>116</v>
      </c>
      <c r="L134" s="38" t="s">
        <v>246</v>
      </c>
      <c r="M134" s="38" t="s">
        <v>246</v>
      </c>
      <c r="N134" s="38" t="s">
        <v>116</v>
      </c>
      <c r="O134" s="38" t="s">
        <v>246</v>
      </c>
      <c r="P134" s="38" t="s">
        <v>246</v>
      </c>
      <c r="Q134" s="38" t="s">
        <v>1237</v>
      </c>
      <c r="R134" s="38" t="s">
        <v>246</v>
      </c>
      <c r="S134" s="38" t="s">
        <v>1237</v>
      </c>
      <c r="T134" s="38" t="s">
        <v>116</v>
      </c>
      <c r="U134" s="38" t="s">
        <v>246</v>
      </c>
      <c r="V134" s="38" t="s">
        <v>116</v>
      </c>
      <c r="W134" s="38" t="s">
        <v>246</v>
      </c>
      <c r="X134" s="38" t="s">
        <v>1237</v>
      </c>
      <c r="Y134" s="38" t="s">
        <v>246</v>
      </c>
      <c r="Z134" s="38" t="s">
        <v>1237</v>
      </c>
      <c r="AA134" s="38" t="s">
        <v>246</v>
      </c>
      <c r="AB134" s="38" t="s">
        <v>246</v>
      </c>
      <c r="AC134" s="38" t="s">
        <v>116</v>
      </c>
      <c r="AD134" s="47">
        <v>0</v>
      </c>
      <c r="AE134" s="47">
        <v>0</v>
      </c>
      <c r="AF134" s="47">
        <v>0</v>
      </c>
      <c r="AG134" s="47">
        <v>0</v>
      </c>
      <c r="AH134" s="47">
        <v>27.27272727272727</v>
      </c>
      <c r="AI134" s="47">
        <v>9.0909090909090917</v>
      </c>
      <c r="AJ134" s="47">
        <v>0</v>
      </c>
      <c r="AK134" s="47">
        <v>27.27272727272727</v>
      </c>
      <c r="AL134" s="47">
        <v>0</v>
      </c>
      <c r="AM134" s="47">
        <v>36.363636363636367</v>
      </c>
      <c r="AN134" s="47">
        <v>0</v>
      </c>
      <c r="AO134" s="62">
        <f t="shared" si="130"/>
        <v>0</v>
      </c>
      <c r="AP134" s="62">
        <f t="shared" si="131"/>
        <v>27</v>
      </c>
      <c r="AQ134" s="62">
        <f t="shared" si="132"/>
        <v>27</v>
      </c>
      <c r="AR134" s="62">
        <f t="shared" si="133"/>
        <v>27</v>
      </c>
      <c r="AS134" s="40">
        <v>0</v>
      </c>
      <c r="AT134" s="40">
        <v>0</v>
      </c>
      <c r="AU134" s="40">
        <v>0</v>
      </c>
      <c r="AV134" s="40">
        <v>0</v>
      </c>
      <c r="AW134" s="40">
        <v>0</v>
      </c>
      <c r="AX134" s="40">
        <v>0</v>
      </c>
      <c r="AY134" s="40">
        <v>0</v>
      </c>
      <c r="AZ134" s="40">
        <v>0</v>
      </c>
      <c r="BA134" s="40">
        <v>0</v>
      </c>
      <c r="BB134" s="40">
        <v>0</v>
      </c>
      <c r="BC134" s="40">
        <v>0</v>
      </c>
      <c r="BD134" s="20">
        <f t="shared" si="134"/>
        <v>0</v>
      </c>
      <c r="BE134" s="40">
        <v>0</v>
      </c>
      <c r="BF134" s="40">
        <v>0</v>
      </c>
      <c r="BG134" s="40">
        <v>0</v>
      </c>
      <c r="BH134" s="40">
        <v>0</v>
      </c>
      <c r="BI134" s="40">
        <v>0</v>
      </c>
      <c r="BJ134" s="40">
        <v>0</v>
      </c>
      <c r="BK134" s="40">
        <v>0</v>
      </c>
      <c r="BL134" s="40">
        <v>0</v>
      </c>
      <c r="BM134" s="40">
        <v>0</v>
      </c>
      <c r="BN134" s="40">
        <v>0</v>
      </c>
      <c r="BO134" s="40">
        <v>0</v>
      </c>
      <c r="BP134" s="20">
        <f t="shared" si="135"/>
        <v>0</v>
      </c>
      <c r="BQ134" s="40">
        <v>0</v>
      </c>
      <c r="BR134" s="40">
        <v>0</v>
      </c>
      <c r="BS134" s="40">
        <v>0</v>
      </c>
      <c r="BT134" s="40">
        <v>0</v>
      </c>
      <c r="BU134" s="40">
        <v>0</v>
      </c>
      <c r="BV134" s="40">
        <v>0</v>
      </c>
      <c r="BW134" s="40">
        <v>0</v>
      </c>
      <c r="BX134" s="40">
        <v>0</v>
      </c>
      <c r="BY134" s="40">
        <v>0</v>
      </c>
      <c r="BZ134" s="40">
        <v>0</v>
      </c>
      <c r="CA134" s="40">
        <v>0</v>
      </c>
      <c r="CB134" s="20">
        <f t="shared" si="136"/>
        <v>0</v>
      </c>
      <c r="CC134" s="40">
        <v>0</v>
      </c>
      <c r="CD134" s="40">
        <v>0</v>
      </c>
      <c r="CE134" s="40">
        <v>0</v>
      </c>
      <c r="CF134" s="40">
        <v>0</v>
      </c>
      <c r="CG134" s="40">
        <v>0</v>
      </c>
      <c r="CH134" s="40">
        <v>0</v>
      </c>
      <c r="CI134" s="40">
        <v>0</v>
      </c>
      <c r="CJ134" s="40">
        <v>0</v>
      </c>
      <c r="CK134" s="40">
        <v>0</v>
      </c>
      <c r="CL134" s="40">
        <v>0</v>
      </c>
      <c r="CM134" s="40">
        <v>0</v>
      </c>
      <c r="CN134" s="20">
        <f t="shared" si="137"/>
        <v>0</v>
      </c>
      <c r="CO134" s="40">
        <v>1</v>
      </c>
      <c r="CP134" s="40">
        <v>1</v>
      </c>
      <c r="CQ134" s="40">
        <v>0</v>
      </c>
      <c r="CR134" s="40">
        <v>0</v>
      </c>
      <c r="CS134" s="40">
        <v>0</v>
      </c>
      <c r="CT134" s="40">
        <v>1</v>
      </c>
      <c r="CU134" s="40">
        <v>0</v>
      </c>
      <c r="CV134" s="40">
        <v>0</v>
      </c>
      <c r="CW134" s="40">
        <v>0</v>
      </c>
      <c r="CX134" s="40">
        <v>0</v>
      </c>
      <c r="CY134" s="40">
        <v>0</v>
      </c>
      <c r="CZ134" s="20">
        <f t="shared" si="138"/>
        <v>3</v>
      </c>
      <c r="DA134" s="40">
        <v>0</v>
      </c>
      <c r="DB134" s="40">
        <v>0</v>
      </c>
      <c r="DC134" s="40">
        <v>1</v>
      </c>
      <c r="DD134" s="40">
        <v>0</v>
      </c>
      <c r="DE134" s="40">
        <v>0</v>
      </c>
      <c r="DF134" s="40">
        <v>0</v>
      </c>
      <c r="DG134" s="40">
        <v>0</v>
      </c>
      <c r="DH134" s="40">
        <v>0</v>
      </c>
      <c r="DI134" s="40">
        <v>0</v>
      </c>
      <c r="DJ134" s="40">
        <v>0</v>
      </c>
      <c r="DK134" s="40">
        <v>0</v>
      </c>
      <c r="DL134" s="20">
        <f t="shared" si="139"/>
        <v>1</v>
      </c>
      <c r="DM134" s="40">
        <v>0</v>
      </c>
      <c r="DN134" s="40">
        <v>0</v>
      </c>
      <c r="DO134" s="40">
        <v>0</v>
      </c>
      <c r="DP134" s="40">
        <v>0</v>
      </c>
      <c r="DQ134" s="40">
        <v>0</v>
      </c>
      <c r="DR134" s="40">
        <v>0</v>
      </c>
      <c r="DS134" s="40">
        <v>0</v>
      </c>
      <c r="DT134" s="40">
        <v>0</v>
      </c>
      <c r="DU134" s="40">
        <v>0</v>
      </c>
      <c r="DV134" s="40">
        <v>0</v>
      </c>
      <c r="DW134" s="40">
        <v>0</v>
      </c>
      <c r="DX134" s="20">
        <f t="shared" si="140"/>
        <v>0</v>
      </c>
      <c r="DY134" s="40">
        <v>0</v>
      </c>
      <c r="DZ134" s="40">
        <v>0</v>
      </c>
      <c r="EA134" s="40">
        <v>0</v>
      </c>
      <c r="EB134" s="40">
        <v>1</v>
      </c>
      <c r="EC134" s="40">
        <v>0</v>
      </c>
      <c r="ED134" s="40">
        <v>0</v>
      </c>
      <c r="EE134" s="40">
        <v>0</v>
      </c>
      <c r="EF134" s="40">
        <v>1</v>
      </c>
      <c r="EG134" s="40">
        <v>1</v>
      </c>
      <c r="EH134" s="40">
        <v>0</v>
      </c>
      <c r="EI134" s="40">
        <v>0</v>
      </c>
      <c r="EJ134" s="20">
        <f t="shared" si="141"/>
        <v>3</v>
      </c>
      <c r="EK134" s="40">
        <v>0</v>
      </c>
      <c r="EL134" s="40">
        <v>0</v>
      </c>
      <c r="EM134" s="40">
        <v>0</v>
      </c>
      <c r="EN134" s="40">
        <v>0</v>
      </c>
      <c r="EO134" s="40">
        <v>0</v>
      </c>
      <c r="EP134" s="40">
        <v>0</v>
      </c>
      <c r="EQ134" s="40">
        <v>0</v>
      </c>
      <c r="ER134" s="40">
        <v>0</v>
      </c>
      <c r="ES134" s="40">
        <v>0</v>
      </c>
      <c r="ET134" s="40">
        <v>0</v>
      </c>
      <c r="EU134" s="40">
        <v>0</v>
      </c>
      <c r="EV134" s="20">
        <f t="shared" si="142"/>
        <v>0</v>
      </c>
      <c r="EW134" s="40">
        <v>0</v>
      </c>
      <c r="EX134" s="40">
        <v>0</v>
      </c>
      <c r="EY134" s="40">
        <v>0</v>
      </c>
      <c r="EZ134" s="40">
        <v>0</v>
      </c>
      <c r="FA134" s="40">
        <v>1</v>
      </c>
      <c r="FB134" s="40">
        <v>0</v>
      </c>
      <c r="FC134" s="40">
        <v>1</v>
      </c>
      <c r="FD134" s="40">
        <v>0</v>
      </c>
      <c r="FE134" s="40">
        <v>0</v>
      </c>
      <c r="FF134" s="40">
        <v>1</v>
      </c>
      <c r="FG134" s="40">
        <v>1</v>
      </c>
      <c r="FH134" s="20">
        <f t="shared" si="143"/>
        <v>4</v>
      </c>
      <c r="FI134" s="40">
        <v>0</v>
      </c>
      <c r="FJ134" s="40">
        <v>0</v>
      </c>
      <c r="FK134" s="40">
        <v>0</v>
      </c>
      <c r="FL134" s="40">
        <v>0</v>
      </c>
      <c r="FM134" s="40">
        <v>0</v>
      </c>
      <c r="FN134" s="40">
        <v>0</v>
      </c>
      <c r="FO134" s="40">
        <v>0</v>
      </c>
      <c r="FP134" s="40">
        <v>0</v>
      </c>
      <c r="FQ134" s="40">
        <v>0</v>
      </c>
      <c r="FR134" s="40">
        <v>0</v>
      </c>
      <c r="FS134" s="40">
        <v>0</v>
      </c>
      <c r="FT134" s="20">
        <f t="shared" si="144"/>
        <v>0</v>
      </c>
      <c r="FU134" s="42" t="s">
        <v>1074</v>
      </c>
      <c r="FV134" s="20">
        <f t="shared" si="145"/>
        <v>0</v>
      </c>
      <c r="FW134" s="20">
        <f t="shared" si="146"/>
        <v>0</v>
      </c>
      <c r="FX134" s="20">
        <f t="shared" si="147"/>
        <v>0</v>
      </c>
      <c r="FY134" s="20">
        <f t="shared" si="148"/>
        <v>0</v>
      </c>
      <c r="FZ134" s="20">
        <f t="shared" si="149"/>
        <v>0</v>
      </c>
      <c r="GA134" s="20">
        <f t="shared" si="150"/>
        <v>0</v>
      </c>
      <c r="GB134" s="20">
        <f t="shared" si="151"/>
        <v>0</v>
      </c>
      <c r="GC134" s="20">
        <f t="shared" si="152"/>
        <v>0</v>
      </c>
      <c r="GD134" s="20">
        <f t="shared" si="153"/>
        <v>0</v>
      </c>
      <c r="GE134" s="20">
        <f t="shared" si="154"/>
        <v>0</v>
      </c>
      <c r="GF134" s="20">
        <f t="shared" si="155"/>
        <v>0</v>
      </c>
      <c r="GG134" s="64">
        <f t="shared" si="156"/>
        <v>0</v>
      </c>
      <c r="GH134" s="20">
        <f t="shared" si="157"/>
        <v>1</v>
      </c>
      <c r="GI134" s="20">
        <f t="shared" si="158"/>
        <v>1</v>
      </c>
      <c r="GJ134" s="20">
        <f t="shared" si="159"/>
        <v>0</v>
      </c>
      <c r="GK134" s="20">
        <f t="shared" si="160"/>
        <v>0</v>
      </c>
      <c r="GL134" s="20">
        <f t="shared" si="161"/>
        <v>0</v>
      </c>
      <c r="GM134" s="20">
        <f t="shared" si="162"/>
        <v>1</v>
      </c>
      <c r="GN134" s="20">
        <f t="shared" si="163"/>
        <v>0</v>
      </c>
      <c r="GO134" s="20">
        <f t="shared" si="164"/>
        <v>0</v>
      </c>
      <c r="GP134" s="20">
        <f t="shared" si="165"/>
        <v>0</v>
      </c>
      <c r="GQ134" s="20">
        <f t="shared" si="166"/>
        <v>0</v>
      </c>
      <c r="GR134" s="20">
        <f t="shared" si="167"/>
        <v>0</v>
      </c>
      <c r="GS134" s="64">
        <f t="shared" si="168"/>
        <v>3</v>
      </c>
      <c r="GT134" s="20">
        <f t="shared" si="169"/>
        <v>1</v>
      </c>
      <c r="GU134" s="20">
        <f t="shared" si="170"/>
        <v>1</v>
      </c>
      <c r="GV134" s="20">
        <f t="shared" si="171"/>
        <v>0</v>
      </c>
      <c r="GW134" s="20">
        <f t="shared" si="172"/>
        <v>0</v>
      </c>
      <c r="GX134" s="20">
        <f t="shared" si="173"/>
        <v>0</v>
      </c>
      <c r="GY134" s="20">
        <f t="shared" si="174"/>
        <v>1</v>
      </c>
      <c r="GZ134" s="20">
        <f t="shared" si="175"/>
        <v>0</v>
      </c>
      <c r="HA134" s="20">
        <f t="shared" si="176"/>
        <v>0</v>
      </c>
      <c r="HB134" s="20">
        <f t="shared" si="177"/>
        <v>0</v>
      </c>
      <c r="HC134" s="20">
        <f t="shared" si="178"/>
        <v>0</v>
      </c>
      <c r="HD134" s="20">
        <f t="shared" si="179"/>
        <v>0</v>
      </c>
      <c r="HE134" s="64">
        <f t="shared" si="180"/>
        <v>3</v>
      </c>
      <c r="HF134" s="20">
        <f t="shared" si="181"/>
        <v>0</v>
      </c>
      <c r="HG134" s="20">
        <f t="shared" si="182"/>
        <v>0</v>
      </c>
      <c r="HH134" s="20">
        <f t="shared" si="183"/>
        <v>0</v>
      </c>
      <c r="HI134" s="20">
        <f t="shared" si="184"/>
        <v>1</v>
      </c>
      <c r="HJ134" s="20">
        <f t="shared" si="185"/>
        <v>0</v>
      </c>
      <c r="HK134" s="20">
        <f t="shared" si="186"/>
        <v>0</v>
      </c>
      <c r="HL134" s="20">
        <f t="shared" si="187"/>
        <v>0</v>
      </c>
      <c r="HM134" s="20">
        <f t="shared" si="188"/>
        <v>1</v>
      </c>
      <c r="HN134" s="20">
        <f t="shared" si="189"/>
        <v>1</v>
      </c>
      <c r="HO134" s="20">
        <f t="shared" si="190"/>
        <v>0</v>
      </c>
      <c r="HP134" s="20">
        <f t="shared" si="191"/>
        <v>0</v>
      </c>
      <c r="HQ134" s="64">
        <f t="shared" si="192"/>
        <v>3</v>
      </c>
    </row>
    <row r="135" spans="1:225" x14ac:dyDescent="0.2">
      <c r="A135" s="40" t="s">
        <v>916</v>
      </c>
      <c r="B135" s="38" t="s">
        <v>47</v>
      </c>
      <c r="C135" s="38" t="s">
        <v>896</v>
      </c>
      <c r="D135" s="38" t="s">
        <v>761</v>
      </c>
      <c r="E135" s="38" t="s">
        <v>1183</v>
      </c>
      <c r="F135" s="38" t="s">
        <v>13</v>
      </c>
      <c r="G135" s="38" t="s">
        <v>1377</v>
      </c>
      <c r="H135" s="38">
        <v>5</v>
      </c>
      <c r="I135" s="38">
        <v>23</v>
      </c>
      <c r="J135" s="39">
        <v>2025</v>
      </c>
      <c r="K135" s="38" t="s">
        <v>116</v>
      </c>
      <c r="L135" s="38" t="s">
        <v>246</v>
      </c>
      <c r="M135" s="38" t="s">
        <v>246</v>
      </c>
      <c r="N135" s="38" t="s">
        <v>246</v>
      </c>
      <c r="O135" s="38" t="s">
        <v>116</v>
      </c>
      <c r="P135" s="38" t="s">
        <v>246</v>
      </c>
      <c r="Q135" s="38" t="s">
        <v>1237</v>
      </c>
      <c r="R135" s="38" t="s">
        <v>246</v>
      </c>
      <c r="S135" s="38" t="s">
        <v>1237</v>
      </c>
      <c r="T135" s="38" t="s">
        <v>246</v>
      </c>
      <c r="U135" s="38" t="s">
        <v>246</v>
      </c>
      <c r="V135" s="38" t="s">
        <v>116</v>
      </c>
      <c r="W135" s="38" t="s">
        <v>246</v>
      </c>
      <c r="X135" s="38" t="s">
        <v>1237</v>
      </c>
      <c r="Y135" s="38" t="s">
        <v>246</v>
      </c>
      <c r="Z135" s="38" t="s">
        <v>1237</v>
      </c>
      <c r="AA135" s="38" t="s">
        <v>246</v>
      </c>
      <c r="AB135" s="38" t="s">
        <v>246</v>
      </c>
      <c r="AC135" s="38" t="s">
        <v>116</v>
      </c>
      <c r="AD135" s="47">
        <v>0</v>
      </c>
      <c r="AE135" s="47">
        <v>0</v>
      </c>
      <c r="AF135" s="47">
        <v>0</v>
      </c>
      <c r="AG135" s="47">
        <v>0</v>
      </c>
      <c r="AH135" s="47">
        <v>0</v>
      </c>
      <c r="AI135" s="47">
        <v>18.181818181818183</v>
      </c>
      <c r="AJ135" s="47">
        <v>54.54545454545454</v>
      </c>
      <c r="AK135" s="47">
        <v>9.0909090909090917</v>
      </c>
      <c r="AL135" s="47">
        <v>54.54545454545454</v>
      </c>
      <c r="AM135" s="47">
        <v>45.454545454545453</v>
      </c>
      <c r="AN135" s="47">
        <v>18.181818181818183</v>
      </c>
      <c r="AO135" s="62">
        <f t="shared" si="130"/>
        <v>0</v>
      </c>
      <c r="AP135" s="62">
        <f t="shared" si="131"/>
        <v>0</v>
      </c>
      <c r="AQ135" s="62">
        <f t="shared" si="132"/>
        <v>0</v>
      </c>
      <c r="AR135" s="62">
        <f t="shared" si="133"/>
        <v>64</v>
      </c>
      <c r="AS135" s="40">
        <v>0</v>
      </c>
      <c r="AT135" s="40">
        <v>0</v>
      </c>
      <c r="AU135" s="40">
        <v>0</v>
      </c>
      <c r="AV135" s="40">
        <v>0</v>
      </c>
      <c r="AW135" s="40">
        <v>0</v>
      </c>
      <c r="AX135" s="40">
        <v>0</v>
      </c>
      <c r="AY135" s="40">
        <v>0</v>
      </c>
      <c r="AZ135" s="40">
        <v>0</v>
      </c>
      <c r="BA135" s="40">
        <v>0</v>
      </c>
      <c r="BB135" s="40">
        <v>0</v>
      </c>
      <c r="BC135" s="40">
        <v>0</v>
      </c>
      <c r="BD135" s="20">
        <f t="shared" si="134"/>
        <v>0</v>
      </c>
      <c r="BE135" s="40">
        <v>0</v>
      </c>
      <c r="BF135" s="40">
        <v>0</v>
      </c>
      <c r="BG135" s="40">
        <v>0</v>
      </c>
      <c r="BH135" s="40">
        <v>0</v>
      </c>
      <c r="BI135" s="40">
        <v>0</v>
      </c>
      <c r="BJ135" s="40">
        <v>0</v>
      </c>
      <c r="BK135" s="40">
        <v>0</v>
      </c>
      <c r="BL135" s="40">
        <v>0</v>
      </c>
      <c r="BM135" s="40">
        <v>0</v>
      </c>
      <c r="BN135" s="40">
        <v>0</v>
      </c>
      <c r="BO135" s="40">
        <v>0</v>
      </c>
      <c r="BP135" s="20">
        <f t="shared" si="135"/>
        <v>0</v>
      </c>
      <c r="BQ135" s="40">
        <v>0</v>
      </c>
      <c r="BR135" s="40">
        <v>0</v>
      </c>
      <c r="BS135" s="40">
        <v>0</v>
      </c>
      <c r="BT135" s="40">
        <v>0</v>
      </c>
      <c r="BU135" s="40">
        <v>0</v>
      </c>
      <c r="BV135" s="40">
        <v>0</v>
      </c>
      <c r="BW135" s="40">
        <v>0</v>
      </c>
      <c r="BX135" s="40">
        <v>0</v>
      </c>
      <c r="BY135" s="40">
        <v>0</v>
      </c>
      <c r="BZ135" s="40">
        <v>0</v>
      </c>
      <c r="CA135" s="40">
        <v>0</v>
      </c>
      <c r="CB135" s="20">
        <f t="shared" si="136"/>
        <v>0</v>
      </c>
      <c r="CC135" s="40">
        <v>0</v>
      </c>
      <c r="CD135" s="40">
        <v>0</v>
      </c>
      <c r="CE135" s="40">
        <v>0</v>
      </c>
      <c r="CF135" s="40">
        <v>0</v>
      </c>
      <c r="CG135" s="40">
        <v>0</v>
      </c>
      <c r="CH135" s="40">
        <v>0</v>
      </c>
      <c r="CI135" s="40">
        <v>0</v>
      </c>
      <c r="CJ135" s="40">
        <v>0</v>
      </c>
      <c r="CK135" s="40">
        <v>0</v>
      </c>
      <c r="CL135" s="40">
        <v>0</v>
      </c>
      <c r="CM135" s="40">
        <v>0</v>
      </c>
      <c r="CN135" s="20">
        <f t="shared" si="137"/>
        <v>0</v>
      </c>
      <c r="CO135" s="40">
        <v>0</v>
      </c>
      <c r="CP135" s="40">
        <v>0</v>
      </c>
      <c r="CQ135" s="40">
        <v>0</v>
      </c>
      <c r="CR135" s="40">
        <v>0</v>
      </c>
      <c r="CS135" s="40">
        <v>0</v>
      </c>
      <c r="CT135" s="40">
        <v>0</v>
      </c>
      <c r="CU135" s="40">
        <v>0</v>
      </c>
      <c r="CV135" s="40">
        <v>0</v>
      </c>
      <c r="CW135" s="40">
        <v>0</v>
      </c>
      <c r="CX135" s="40">
        <v>0</v>
      </c>
      <c r="CY135" s="40">
        <v>0</v>
      </c>
      <c r="CZ135" s="20">
        <f t="shared" si="138"/>
        <v>0</v>
      </c>
      <c r="DA135" s="40">
        <v>0</v>
      </c>
      <c r="DB135" s="40">
        <v>0</v>
      </c>
      <c r="DC135" s="40">
        <v>0</v>
      </c>
      <c r="DD135" s="40">
        <v>0</v>
      </c>
      <c r="DE135" s="40">
        <v>0</v>
      </c>
      <c r="DF135" s="40">
        <v>0</v>
      </c>
      <c r="DG135" s="40">
        <v>1</v>
      </c>
      <c r="DH135" s="40">
        <v>0</v>
      </c>
      <c r="DI135" s="40">
        <v>0</v>
      </c>
      <c r="DJ135" s="40">
        <v>1</v>
      </c>
      <c r="DK135" s="40">
        <v>0</v>
      </c>
      <c r="DL135" s="20">
        <f t="shared" si="139"/>
        <v>2</v>
      </c>
      <c r="DM135" s="40">
        <v>1</v>
      </c>
      <c r="DN135" s="40">
        <v>1</v>
      </c>
      <c r="DO135" s="40">
        <v>1</v>
      </c>
      <c r="DP135" s="40">
        <v>1</v>
      </c>
      <c r="DQ135" s="40">
        <v>0</v>
      </c>
      <c r="DR135" s="40">
        <v>0</v>
      </c>
      <c r="DS135" s="40">
        <v>0</v>
      </c>
      <c r="DT135" s="40">
        <v>0</v>
      </c>
      <c r="DU135" s="40">
        <v>1</v>
      </c>
      <c r="DV135" s="40">
        <v>0</v>
      </c>
      <c r="DW135" s="40">
        <v>1</v>
      </c>
      <c r="DX135" s="20">
        <f t="shared" si="140"/>
        <v>6</v>
      </c>
      <c r="DY135" s="40">
        <v>0</v>
      </c>
      <c r="DZ135" s="40">
        <v>0</v>
      </c>
      <c r="EA135" s="40">
        <v>0</v>
      </c>
      <c r="EB135" s="40">
        <v>0</v>
      </c>
      <c r="EC135" s="40">
        <v>0</v>
      </c>
      <c r="ED135" s="40">
        <v>0</v>
      </c>
      <c r="EE135" s="40">
        <v>0</v>
      </c>
      <c r="EF135" s="40">
        <v>1</v>
      </c>
      <c r="EG135" s="40">
        <v>0</v>
      </c>
      <c r="EH135" s="40">
        <v>0</v>
      </c>
      <c r="EI135" s="40">
        <v>0</v>
      </c>
      <c r="EJ135" s="20">
        <f t="shared" si="141"/>
        <v>1</v>
      </c>
      <c r="EK135" s="40">
        <v>0</v>
      </c>
      <c r="EL135" s="40">
        <v>0</v>
      </c>
      <c r="EM135" s="40">
        <v>0</v>
      </c>
      <c r="EN135" s="40">
        <v>1</v>
      </c>
      <c r="EO135" s="40">
        <v>1</v>
      </c>
      <c r="EP135" s="40">
        <v>1</v>
      </c>
      <c r="EQ135" s="40">
        <v>1</v>
      </c>
      <c r="ER135" s="40">
        <v>1</v>
      </c>
      <c r="ES135" s="40">
        <v>0</v>
      </c>
      <c r="ET135" s="40">
        <v>0</v>
      </c>
      <c r="EU135" s="40">
        <v>1</v>
      </c>
      <c r="EV135" s="20">
        <f t="shared" si="142"/>
        <v>6</v>
      </c>
      <c r="EW135" s="40">
        <v>1</v>
      </c>
      <c r="EX135" s="40">
        <v>1</v>
      </c>
      <c r="EY135" s="40">
        <v>1</v>
      </c>
      <c r="EZ135" s="40">
        <v>1</v>
      </c>
      <c r="FA135" s="40">
        <v>0</v>
      </c>
      <c r="FB135" s="40">
        <v>0</v>
      </c>
      <c r="FC135" s="40">
        <v>0</v>
      </c>
      <c r="FD135" s="40">
        <v>0</v>
      </c>
      <c r="FE135" s="40">
        <v>0</v>
      </c>
      <c r="FF135" s="40">
        <v>1</v>
      </c>
      <c r="FG135" s="40">
        <v>0</v>
      </c>
      <c r="FH135" s="20">
        <f t="shared" si="143"/>
        <v>5</v>
      </c>
      <c r="FI135" s="40">
        <v>0</v>
      </c>
      <c r="FJ135" s="40">
        <v>0</v>
      </c>
      <c r="FK135" s="40">
        <v>0</v>
      </c>
      <c r="FL135" s="40">
        <v>0</v>
      </c>
      <c r="FM135" s="40">
        <v>1</v>
      </c>
      <c r="FN135" s="40">
        <v>0</v>
      </c>
      <c r="FO135" s="40">
        <v>0</v>
      </c>
      <c r="FP135" s="40">
        <v>0</v>
      </c>
      <c r="FQ135" s="40">
        <v>0</v>
      </c>
      <c r="FR135" s="40">
        <v>0</v>
      </c>
      <c r="FS135" s="40">
        <v>1</v>
      </c>
      <c r="FT135" s="20">
        <f t="shared" si="144"/>
        <v>2</v>
      </c>
      <c r="FU135" s="42" t="s">
        <v>1074</v>
      </c>
      <c r="FV135" s="20">
        <f t="shared" si="145"/>
        <v>0</v>
      </c>
      <c r="FW135" s="20">
        <f t="shared" si="146"/>
        <v>0</v>
      </c>
      <c r="FX135" s="20">
        <f t="shared" si="147"/>
        <v>0</v>
      </c>
      <c r="FY135" s="20">
        <f t="shared" si="148"/>
        <v>0</v>
      </c>
      <c r="FZ135" s="20">
        <f t="shared" si="149"/>
        <v>0</v>
      </c>
      <c r="GA135" s="20">
        <f t="shared" si="150"/>
        <v>0</v>
      </c>
      <c r="GB135" s="20">
        <f t="shared" si="151"/>
        <v>0</v>
      </c>
      <c r="GC135" s="20">
        <f t="shared" si="152"/>
        <v>0</v>
      </c>
      <c r="GD135" s="20">
        <f t="shared" si="153"/>
        <v>0</v>
      </c>
      <c r="GE135" s="20">
        <f t="shared" si="154"/>
        <v>0</v>
      </c>
      <c r="GF135" s="20">
        <f t="shared" si="155"/>
        <v>0</v>
      </c>
      <c r="GG135" s="64">
        <f t="shared" si="156"/>
        <v>0</v>
      </c>
      <c r="GH135" s="20">
        <f t="shared" si="157"/>
        <v>0</v>
      </c>
      <c r="GI135" s="20">
        <f t="shared" si="158"/>
        <v>0</v>
      </c>
      <c r="GJ135" s="20">
        <f t="shared" si="159"/>
        <v>0</v>
      </c>
      <c r="GK135" s="20">
        <f t="shared" si="160"/>
        <v>0</v>
      </c>
      <c r="GL135" s="20">
        <f t="shared" si="161"/>
        <v>0</v>
      </c>
      <c r="GM135" s="20">
        <f t="shared" si="162"/>
        <v>0</v>
      </c>
      <c r="GN135" s="20">
        <f t="shared" si="163"/>
        <v>0</v>
      </c>
      <c r="GO135" s="20">
        <f t="shared" si="164"/>
        <v>0</v>
      </c>
      <c r="GP135" s="20">
        <f t="shared" si="165"/>
        <v>0</v>
      </c>
      <c r="GQ135" s="20">
        <f t="shared" si="166"/>
        <v>0</v>
      </c>
      <c r="GR135" s="20">
        <f t="shared" si="167"/>
        <v>0</v>
      </c>
      <c r="GS135" s="64">
        <f t="shared" si="168"/>
        <v>0</v>
      </c>
      <c r="GT135" s="20">
        <f t="shared" si="169"/>
        <v>0</v>
      </c>
      <c r="GU135" s="20">
        <f t="shared" si="170"/>
        <v>0</v>
      </c>
      <c r="GV135" s="20">
        <f t="shared" si="171"/>
        <v>0</v>
      </c>
      <c r="GW135" s="20">
        <f t="shared" si="172"/>
        <v>0</v>
      </c>
      <c r="GX135" s="20">
        <f t="shared" si="173"/>
        <v>0</v>
      </c>
      <c r="GY135" s="20">
        <f t="shared" si="174"/>
        <v>0</v>
      </c>
      <c r="GZ135" s="20">
        <f t="shared" si="175"/>
        <v>0</v>
      </c>
      <c r="HA135" s="20">
        <f t="shared" si="176"/>
        <v>0</v>
      </c>
      <c r="HB135" s="20">
        <f t="shared" si="177"/>
        <v>0</v>
      </c>
      <c r="HC135" s="20">
        <f t="shared" si="178"/>
        <v>0</v>
      </c>
      <c r="HD135" s="20">
        <f t="shared" si="179"/>
        <v>0</v>
      </c>
      <c r="HE135" s="64">
        <f t="shared" si="180"/>
        <v>0</v>
      </c>
      <c r="HF135" s="20">
        <f t="shared" si="181"/>
        <v>1</v>
      </c>
      <c r="HG135" s="20">
        <f t="shared" si="182"/>
        <v>1</v>
      </c>
      <c r="HH135" s="20">
        <f t="shared" si="183"/>
        <v>1</v>
      </c>
      <c r="HI135" s="20">
        <f t="shared" si="184"/>
        <v>1</v>
      </c>
      <c r="HJ135" s="20">
        <f t="shared" si="185"/>
        <v>0</v>
      </c>
      <c r="HK135" s="20">
        <f t="shared" si="186"/>
        <v>0</v>
      </c>
      <c r="HL135" s="20">
        <f t="shared" si="187"/>
        <v>0</v>
      </c>
      <c r="HM135" s="20">
        <f t="shared" si="188"/>
        <v>1</v>
      </c>
      <c r="HN135" s="20">
        <f t="shared" si="189"/>
        <v>1</v>
      </c>
      <c r="HO135" s="20">
        <f t="shared" si="190"/>
        <v>0</v>
      </c>
      <c r="HP135" s="20">
        <f t="shared" si="191"/>
        <v>1</v>
      </c>
      <c r="HQ135" s="64">
        <f t="shared" si="192"/>
        <v>7</v>
      </c>
    </row>
    <row r="136" spans="1:225" x14ac:dyDescent="0.2">
      <c r="A136" s="40" t="s">
        <v>916</v>
      </c>
      <c r="B136" s="38" t="s">
        <v>49</v>
      </c>
      <c r="C136" s="38" t="s">
        <v>897</v>
      </c>
      <c r="D136" s="38" t="s">
        <v>761</v>
      </c>
      <c r="E136" s="38" t="s">
        <v>1183</v>
      </c>
      <c r="F136" s="38" t="s">
        <v>13</v>
      </c>
      <c r="G136" s="38" t="s">
        <v>1377</v>
      </c>
      <c r="H136" s="38">
        <v>5</v>
      </c>
      <c r="I136" s="38">
        <v>23</v>
      </c>
      <c r="J136" s="39">
        <v>2025</v>
      </c>
      <c r="K136" s="38" t="s">
        <v>116</v>
      </c>
      <c r="L136" s="38" t="s">
        <v>246</v>
      </c>
      <c r="M136" s="38" t="s">
        <v>246</v>
      </c>
      <c r="N136" s="38" t="s">
        <v>246</v>
      </c>
      <c r="O136" s="38" t="s">
        <v>116</v>
      </c>
      <c r="P136" s="38" t="s">
        <v>246</v>
      </c>
      <c r="Q136" s="38" t="s">
        <v>1237</v>
      </c>
      <c r="R136" s="38" t="s">
        <v>246</v>
      </c>
      <c r="S136" s="38" t="s">
        <v>1237</v>
      </c>
      <c r="T136" s="38" t="s">
        <v>116</v>
      </c>
      <c r="U136" s="38" t="s">
        <v>246</v>
      </c>
      <c r="V136" s="38" t="s">
        <v>116</v>
      </c>
      <c r="W136" s="38" t="s">
        <v>246</v>
      </c>
      <c r="X136" s="38" t="s">
        <v>1237</v>
      </c>
      <c r="Y136" s="38" t="s">
        <v>246</v>
      </c>
      <c r="Z136" s="38" t="s">
        <v>1237</v>
      </c>
      <c r="AA136" s="38" t="s">
        <v>246</v>
      </c>
      <c r="AB136" s="38" t="s">
        <v>246</v>
      </c>
      <c r="AC136" s="38" t="s">
        <v>246</v>
      </c>
      <c r="AD136" s="47">
        <v>0</v>
      </c>
      <c r="AE136" s="47">
        <v>0</v>
      </c>
      <c r="AF136" s="47">
        <v>0</v>
      </c>
      <c r="AG136" s="47">
        <v>0</v>
      </c>
      <c r="AH136" s="47">
        <v>0</v>
      </c>
      <c r="AI136" s="47">
        <v>27.27272727272727</v>
      </c>
      <c r="AJ136" s="47">
        <v>81.818181818181827</v>
      </c>
      <c r="AK136" s="47">
        <v>9.0909090909090917</v>
      </c>
      <c r="AL136" s="47">
        <v>9.0909090909090917</v>
      </c>
      <c r="AM136" s="47">
        <v>54.54545454545454</v>
      </c>
      <c r="AN136" s="47">
        <v>0</v>
      </c>
      <c r="AO136" s="62">
        <f t="shared" si="130"/>
        <v>0</v>
      </c>
      <c r="AP136" s="62">
        <f t="shared" si="131"/>
        <v>0</v>
      </c>
      <c r="AQ136" s="62">
        <f t="shared" si="132"/>
        <v>0</v>
      </c>
      <c r="AR136" s="62">
        <f t="shared" si="133"/>
        <v>91</v>
      </c>
      <c r="AS136" s="40">
        <v>0</v>
      </c>
      <c r="AT136" s="40">
        <v>0</v>
      </c>
      <c r="AU136" s="40">
        <v>0</v>
      </c>
      <c r="AV136" s="40">
        <v>0</v>
      </c>
      <c r="AW136" s="40">
        <v>0</v>
      </c>
      <c r="AX136" s="40">
        <v>0</v>
      </c>
      <c r="AY136" s="40">
        <v>0</v>
      </c>
      <c r="AZ136" s="40">
        <v>0</v>
      </c>
      <c r="BA136" s="40">
        <v>0</v>
      </c>
      <c r="BB136" s="40">
        <v>0</v>
      </c>
      <c r="BC136" s="40">
        <v>0</v>
      </c>
      <c r="BD136" s="20">
        <f t="shared" si="134"/>
        <v>0</v>
      </c>
      <c r="BE136" s="40">
        <v>0</v>
      </c>
      <c r="BF136" s="40">
        <v>0</v>
      </c>
      <c r="BG136" s="40">
        <v>0</v>
      </c>
      <c r="BH136" s="40">
        <v>0</v>
      </c>
      <c r="BI136" s="40">
        <v>0</v>
      </c>
      <c r="BJ136" s="40">
        <v>0</v>
      </c>
      <c r="BK136" s="40">
        <v>0</v>
      </c>
      <c r="BL136" s="40">
        <v>0</v>
      </c>
      <c r="BM136" s="40">
        <v>0</v>
      </c>
      <c r="BN136" s="40">
        <v>0</v>
      </c>
      <c r="BO136" s="40">
        <v>0</v>
      </c>
      <c r="BP136" s="20">
        <f t="shared" si="135"/>
        <v>0</v>
      </c>
      <c r="BQ136" s="40">
        <v>0</v>
      </c>
      <c r="BR136" s="40">
        <v>0</v>
      </c>
      <c r="BS136" s="40">
        <v>0</v>
      </c>
      <c r="BT136" s="40">
        <v>0</v>
      </c>
      <c r="BU136" s="40">
        <v>0</v>
      </c>
      <c r="BV136" s="40">
        <v>0</v>
      </c>
      <c r="BW136" s="40">
        <v>0</v>
      </c>
      <c r="BX136" s="40">
        <v>0</v>
      </c>
      <c r="BY136" s="40">
        <v>0</v>
      </c>
      <c r="BZ136" s="40">
        <v>0</v>
      </c>
      <c r="CA136" s="40">
        <v>0</v>
      </c>
      <c r="CB136" s="20">
        <f t="shared" si="136"/>
        <v>0</v>
      </c>
      <c r="CC136" s="40">
        <v>0</v>
      </c>
      <c r="CD136" s="40">
        <v>0</v>
      </c>
      <c r="CE136" s="40">
        <v>0</v>
      </c>
      <c r="CF136" s="40">
        <v>0</v>
      </c>
      <c r="CG136" s="40">
        <v>0</v>
      </c>
      <c r="CH136" s="40">
        <v>0</v>
      </c>
      <c r="CI136" s="40">
        <v>0</v>
      </c>
      <c r="CJ136" s="40">
        <v>0</v>
      </c>
      <c r="CK136" s="40">
        <v>0</v>
      </c>
      <c r="CL136" s="40">
        <v>0</v>
      </c>
      <c r="CM136" s="40">
        <v>0</v>
      </c>
      <c r="CN136" s="20">
        <f t="shared" si="137"/>
        <v>0</v>
      </c>
      <c r="CO136" s="40">
        <v>0</v>
      </c>
      <c r="CP136" s="40">
        <v>0</v>
      </c>
      <c r="CQ136" s="40">
        <v>0</v>
      </c>
      <c r="CR136" s="40">
        <v>0</v>
      </c>
      <c r="CS136" s="40">
        <v>0</v>
      </c>
      <c r="CT136" s="40">
        <v>0</v>
      </c>
      <c r="CU136" s="40">
        <v>0</v>
      </c>
      <c r="CV136" s="40">
        <v>0</v>
      </c>
      <c r="CW136" s="40">
        <v>0</v>
      </c>
      <c r="CX136" s="40">
        <v>0</v>
      </c>
      <c r="CY136" s="40">
        <v>0</v>
      </c>
      <c r="CZ136" s="20">
        <f t="shared" si="138"/>
        <v>0</v>
      </c>
      <c r="DA136" s="40">
        <v>1</v>
      </c>
      <c r="DB136" s="40">
        <v>1</v>
      </c>
      <c r="DC136" s="40">
        <v>0</v>
      </c>
      <c r="DD136" s="40">
        <v>0</v>
      </c>
      <c r="DE136" s="40">
        <v>0</v>
      </c>
      <c r="DF136" s="40">
        <v>1</v>
      </c>
      <c r="DG136" s="40">
        <v>0</v>
      </c>
      <c r="DH136" s="40">
        <v>0</v>
      </c>
      <c r="DI136" s="40">
        <v>0</v>
      </c>
      <c r="DJ136" s="40">
        <v>0</v>
      </c>
      <c r="DK136" s="40">
        <v>0</v>
      </c>
      <c r="DL136" s="20">
        <f t="shared" si="139"/>
        <v>3</v>
      </c>
      <c r="DM136" s="40">
        <v>1</v>
      </c>
      <c r="DN136" s="40">
        <v>0</v>
      </c>
      <c r="DO136" s="40">
        <v>0</v>
      </c>
      <c r="DP136" s="40">
        <v>1</v>
      </c>
      <c r="DQ136" s="40">
        <v>1</v>
      </c>
      <c r="DR136" s="40">
        <v>1</v>
      </c>
      <c r="DS136" s="40">
        <v>1</v>
      </c>
      <c r="DT136" s="40">
        <v>1</v>
      </c>
      <c r="DU136" s="40">
        <v>1</v>
      </c>
      <c r="DV136" s="40">
        <v>1</v>
      </c>
      <c r="DW136" s="40">
        <v>1</v>
      </c>
      <c r="DX136" s="20">
        <f t="shared" si="140"/>
        <v>9</v>
      </c>
      <c r="DY136" s="40">
        <v>0</v>
      </c>
      <c r="DZ136" s="40">
        <v>0</v>
      </c>
      <c r="EA136" s="40">
        <v>1</v>
      </c>
      <c r="EB136" s="40">
        <v>0</v>
      </c>
      <c r="EC136" s="40">
        <v>0</v>
      </c>
      <c r="ED136" s="40">
        <v>0</v>
      </c>
      <c r="EE136" s="40">
        <v>0</v>
      </c>
      <c r="EF136" s="40">
        <v>0</v>
      </c>
      <c r="EG136" s="40">
        <v>0</v>
      </c>
      <c r="EH136" s="40">
        <v>0</v>
      </c>
      <c r="EI136" s="40">
        <v>0</v>
      </c>
      <c r="EJ136" s="20">
        <f t="shared" si="141"/>
        <v>1</v>
      </c>
      <c r="EK136" s="40">
        <v>0</v>
      </c>
      <c r="EL136" s="40">
        <v>1</v>
      </c>
      <c r="EM136" s="40">
        <v>0</v>
      </c>
      <c r="EN136" s="40">
        <v>0</v>
      </c>
      <c r="EO136" s="40">
        <v>0</v>
      </c>
      <c r="EP136" s="40">
        <v>0</v>
      </c>
      <c r="EQ136" s="40">
        <v>0</v>
      </c>
      <c r="ER136" s="40">
        <v>0</v>
      </c>
      <c r="ES136" s="40">
        <v>0</v>
      </c>
      <c r="ET136" s="40">
        <v>0</v>
      </c>
      <c r="EU136" s="40">
        <v>0</v>
      </c>
      <c r="EV136" s="20">
        <f t="shared" si="142"/>
        <v>1</v>
      </c>
      <c r="EW136" s="40">
        <v>0</v>
      </c>
      <c r="EX136" s="40">
        <v>0</v>
      </c>
      <c r="EY136" s="40">
        <v>1</v>
      </c>
      <c r="EZ136" s="40">
        <v>1</v>
      </c>
      <c r="FA136" s="40">
        <v>1</v>
      </c>
      <c r="FB136" s="40">
        <v>0</v>
      </c>
      <c r="FC136" s="40">
        <v>1</v>
      </c>
      <c r="FD136" s="40">
        <v>0</v>
      </c>
      <c r="FE136" s="40">
        <v>1</v>
      </c>
      <c r="FF136" s="40">
        <v>0</v>
      </c>
      <c r="FG136" s="40">
        <v>1</v>
      </c>
      <c r="FH136" s="20">
        <f t="shared" si="143"/>
        <v>6</v>
      </c>
      <c r="FI136" s="40">
        <v>0</v>
      </c>
      <c r="FJ136" s="40">
        <v>0</v>
      </c>
      <c r="FK136" s="40">
        <v>0</v>
      </c>
      <c r="FL136" s="40">
        <v>0</v>
      </c>
      <c r="FM136" s="40">
        <v>0</v>
      </c>
      <c r="FN136" s="40">
        <v>0</v>
      </c>
      <c r="FO136" s="40">
        <v>0</v>
      </c>
      <c r="FP136" s="40">
        <v>0</v>
      </c>
      <c r="FQ136" s="40">
        <v>0</v>
      </c>
      <c r="FR136" s="40">
        <v>0</v>
      </c>
      <c r="FS136" s="40">
        <v>0</v>
      </c>
      <c r="FT136" s="20">
        <f t="shared" si="144"/>
        <v>0</v>
      </c>
      <c r="FU136" s="42" t="s">
        <v>1074</v>
      </c>
      <c r="FV136" s="20">
        <f t="shared" si="145"/>
        <v>0</v>
      </c>
      <c r="FW136" s="20">
        <f t="shared" si="146"/>
        <v>0</v>
      </c>
      <c r="FX136" s="20">
        <f t="shared" si="147"/>
        <v>0</v>
      </c>
      <c r="FY136" s="20">
        <f t="shared" si="148"/>
        <v>0</v>
      </c>
      <c r="FZ136" s="20">
        <f t="shared" si="149"/>
        <v>0</v>
      </c>
      <c r="GA136" s="20">
        <f t="shared" si="150"/>
        <v>0</v>
      </c>
      <c r="GB136" s="20">
        <f t="shared" si="151"/>
        <v>0</v>
      </c>
      <c r="GC136" s="20">
        <f t="shared" si="152"/>
        <v>0</v>
      </c>
      <c r="GD136" s="20">
        <f t="shared" si="153"/>
        <v>0</v>
      </c>
      <c r="GE136" s="20">
        <f t="shared" si="154"/>
        <v>0</v>
      </c>
      <c r="GF136" s="20">
        <f t="shared" si="155"/>
        <v>0</v>
      </c>
      <c r="GG136" s="64">
        <f t="shared" si="156"/>
        <v>0</v>
      </c>
      <c r="GH136" s="20">
        <f t="shared" si="157"/>
        <v>0</v>
      </c>
      <c r="GI136" s="20">
        <f t="shared" si="158"/>
        <v>0</v>
      </c>
      <c r="GJ136" s="20">
        <f t="shared" si="159"/>
        <v>0</v>
      </c>
      <c r="GK136" s="20">
        <f t="shared" si="160"/>
        <v>0</v>
      </c>
      <c r="GL136" s="20">
        <f t="shared" si="161"/>
        <v>0</v>
      </c>
      <c r="GM136" s="20">
        <f t="shared" si="162"/>
        <v>0</v>
      </c>
      <c r="GN136" s="20">
        <f t="shared" si="163"/>
        <v>0</v>
      </c>
      <c r="GO136" s="20">
        <f t="shared" si="164"/>
        <v>0</v>
      </c>
      <c r="GP136" s="20">
        <f t="shared" si="165"/>
        <v>0</v>
      </c>
      <c r="GQ136" s="20">
        <f t="shared" si="166"/>
        <v>0</v>
      </c>
      <c r="GR136" s="20">
        <f t="shared" si="167"/>
        <v>0</v>
      </c>
      <c r="GS136" s="64">
        <f t="shared" si="168"/>
        <v>0</v>
      </c>
      <c r="GT136" s="20">
        <f t="shared" si="169"/>
        <v>0</v>
      </c>
      <c r="GU136" s="20">
        <f t="shared" si="170"/>
        <v>0</v>
      </c>
      <c r="GV136" s="20">
        <f t="shared" si="171"/>
        <v>0</v>
      </c>
      <c r="GW136" s="20">
        <f t="shared" si="172"/>
        <v>0</v>
      </c>
      <c r="GX136" s="20">
        <f t="shared" si="173"/>
        <v>0</v>
      </c>
      <c r="GY136" s="20">
        <f t="shared" si="174"/>
        <v>0</v>
      </c>
      <c r="GZ136" s="20">
        <f t="shared" si="175"/>
        <v>0</v>
      </c>
      <c r="HA136" s="20">
        <f t="shared" si="176"/>
        <v>0</v>
      </c>
      <c r="HB136" s="20">
        <f t="shared" si="177"/>
        <v>0</v>
      </c>
      <c r="HC136" s="20">
        <f t="shared" si="178"/>
        <v>0</v>
      </c>
      <c r="HD136" s="20">
        <f t="shared" si="179"/>
        <v>0</v>
      </c>
      <c r="HE136" s="64">
        <f t="shared" si="180"/>
        <v>0</v>
      </c>
      <c r="HF136" s="20">
        <f t="shared" si="181"/>
        <v>1</v>
      </c>
      <c r="HG136" s="20">
        <f t="shared" si="182"/>
        <v>0</v>
      </c>
      <c r="HH136" s="20">
        <f t="shared" si="183"/>
        <v>1</v>
      </c>
      <c r="HI136" s="20">
        <f t="shared" si="184"/>
        <v>1</v>
      </c>
      <c r="HJ136" s="20">
        <f t="shared" si="185"/>
        <v>1</v>
      </c>
      <c r="HK136" s="20">
        <f t="shared" si="186"/>
        <v>1</v>
      </c>
      <c r="HL136" s="20">
        <f t="shared" si="187"/>
        <v>1</v>
      </c>
      <c r="HM136" s="20">
        <f t="shared" si="188"/>
        <v>1</v>
      </c>
      <c r="HN136" s="20">
        <f t="shared" si="189"/>
        <v>1</v>
      </c>
      <c r="HO136" s="20">
        <f t="shared" si="190"/>
        <v>1</v>
      </c>
      <c r="HP136" s="20">
        <f t="shared" si="191"/>
        <v>1</v>
      </c>
      <c r="HQ136" s="64">
        <f t="shared" si="192"/>
        <v>10</v>
      </c>
    </row>
    <row r="137" spans="1:225" x14ac:dyDescent="0.2">
      <c r="A137" s="40" t="s">
        <v>916</v>
      </c>
      <c r="B137" s="38" t="s">
        <v>44</v>
      </c>
      <c r="C137" s="38" t="s">
        <v>898</v>
      </c>
      <c r="D137" s="38" t="s">
        <v>761</v>
      </c>
      <c r="E137" s="38" t="s">
        <v>1183</v>
      </c>
      <c r="F137" s="38" t="s">
        <v>13</v>
      </c>
      <c r="G137" s="38" t="s">
        <v>1372</v>
      </c>
      <c r="H137" s="38">
        <v>5</v>
      </c>
      <c r="I137" s="38">
        <v>23</v>
      </c>
      <c r="J137" s="39">
        <v>2025</v>
      </c>
      <c r="K137" s="38" t="s">
        <v>116</v>
      </c>
      <c r="L137" s="38" t="s">
        <v>246</v>
      </c>
      <c r="M137" s="38" t="s">
        <v>246</v>
      </c>
      <c r="N137" s="38" t="s">
        <v>246</v>
      </c>
      <c r="O137" s="38" t="s">
        <v>246</v>
      </c>
      <c r="P137" s="38" t="s">
        <v>246</v>
      </c>
      <c r="Q137" s="38" t="s">
        <v>1237</v>
      </c>
      <c r="R137" s="38" t="s">
        <v>246</v>
      </c>
      <c r="S137" s="38" t="s">
        <v>1237</v>
      </c>
      <c r="T137" s="38" t="s">
        <v>116</v>
      </c>
      <c r="U137" s="38" t="s">
        <v>246</v>
      </c>
      <c r="V137" s="38" t="s">
        <v>116</v>
      </c>
      <c r="W137" s="38" t="s">
        <v>246</v>
      </c>
      <c r="X137" s="38" t="s">
        <v>1237</v>
      </c>
      <c r="Y137" s="38" t="s">
        <v>246</v>
      </c>
      <c r="Z137" s="38" t="s">
        <v>1237</v>
      </c>
      <c r="AA137" s="38" t="s">
        <v>246</v>
      </c>
      <c r="AB137" s="38" t="s">
        <v>246</v>
      </c>
      <c r="AC137" s="38" t="s">
        <v>116</v>
      </c>
      <c r="AD137" s="47">
        <v>0</v>
      </c>
      <c r="AE137" s="47">
        <v>0</v>
      </c>
      <c r="AF137" s="47">
        <v>0</v>
      </c>
      <c r="AG137" s="47">
        <v>0</v>
      </c>
      <c r="AH137" s="47">
        <v>0</v>
      </c>
      <c r="AI137" s="47">
        <v>9.0909090909090917</v>
      </c>
      <c r="AJ137" s="47">
        <v>0</v>
      </c>
      <c r="AK137" s="47">
        <v>27.27272727272727</v>
      </c>
      <c r="AL137" s="47">
        <v>0</v>
      </c>
      <c r="AM137" s="47">
        <v>63.636363636363633</v>
      </c>
      <c r="AN137" s="47">
        <v>0</v>
      </c>
      <c r="AO137" s="62">
        <f t="shared" si="130"/>
        <v>0</v>
      </c>
      <c r="AP137" s="62">
        <f t="shared" si="131"/>
        <v>0</v>
      </c>
      <c r="AQ137" s="62">
        <f t="shared" si="132"/>
        <v>0</v>
      </c>
      <c r="AR137" s="62">
        <f t="shared" si="133"/>
        <v>27</v>
      </c>
      <c r="AS137" s="40">
        <v>0</v>
      </c>
      <c r="AT137" s="40">
        <v>0</v>
      </c>
      <c r="AU137" s="40">
        <v>0</v>
      </c>
      <c r="AV137" s="40">
        <v>0</v>
      </c>
      <c r="AW137" s="40">
        <v>0</v>
      </c>
      <c r="AX137" s="40">
        <v>0</v>
      </c>
      <c r="AY137" s="40">
        <v>0</v>
      </c>
      <c r="AZ137" s="40">
        <v>0</v>
      </c>
      <c r="BA137" s="40">
        <v>0</v>
      </c>
      <c r="BB137" s="40">
        <v>0</v>
      </c>
      <c r="BC137" s="40">
        <v>0</v>
      </c>
      <c r="BD137" s="20">
        <f t="shared" si="134"/>
        <v>0</v>
      </c>
      <c r="BE137" s="40">
        <v>0</v>
      </c>
      <c r="BF137" s="40">
        <v>0</v>
      </c>
      <c r="BG137" s="40">
        <v>0</v>
      </c>
      <c r="BH137" s="40">
        <v>0</v>
      </c>
      <c r="BI137" s="40">
        <v>0</v>
      </c>
      <c r="BJ137" s="40">
        <v>0</v>
      </c>
      <c r="BK137" s="40">
        <v>0</v>
      </c>
      <c r="BL137" s="40">
        <v>0</v>
      </c>
      <c r="BM137" s="40">
        <v>0</v>
      </c>
      <c r="BN137" s="40">
        <v>0</v>
      </c>
      <c r="BO137" s="40">
        <v>0</v>
      </c>
      <c r="BP137" s="20">
        <f t="shared" si="135"/>
        <v>0</v>
      </c>
      <c r="BQ137" s="40">
        <v>0</v>
      </c>
      <c r="BR137" s="40">
        <v>0</v>
      </c>
      <c r="BS137" s="40">
        <v>0</v>
      </c>
      <c r="BT137" s="40">
        <v>0</v>
      </c>
      <c r="BU137" s="40">
        <v>0</v>
      </c>
      <c r="BV137" s="40">
        <v>0</v>
      </c>
      <c r="BW137" s="40">
        <v>0</v>
      </c>
      <c r="BX137" s="40">
        <v>0</v>
      </c>
      <c r="BY137" s="40">
        <v>0</v>
      </c>
      <c r="BZ137" s="40">
        <v>0</v>
      </c>
      <c r="CA137" s="40">
        <v>0</v>
      </c>
      <c r="CB137" s="20">
        <f t="shared" si="136"/>
        <v>0</v>
      </c>
      <c r="CC137" s="40">
        <v>0</v>
      </c>
      <c r="CD137" s="40">
        <v>0</v>
      </c>
      <c r="CE137" s="40">
        <v>0</v>
      </c>
      <c r="CF137" s="40">
        <v>0</v>
      </c>
      <c r="CG137" s="40">
        <v>0</v>
      </c>
      <c r="CH137" s="40">
        <v>0</v>
      </c>
      <c r="CI137" s="40">
        <v>0</v>
      </c>
      <c r="CJ137" s="40">
        <v>0</v>
      </c>
      <c r="CK137" s="40">
        <v>0</v>
      </c>
      <c r="CL137" s="40">
        <v>0</v>
      </c>
      <c r="CM137" s="40">
        <v>0</v>
      </c>
      <c r="CN137" s="20">
        <f t="shared" si="137"/>
        <v>0</v>
      </c>
      <c r="CO137" s="40">
        <v>0</v>
      </c>
      <c r="CP137" s="40">
        <v>0</v>
      </c>
      <c r="CQ137" s="40">
        <v>0</v>
      </c>
      <c r="CR137" s="40">
        <v>0</v>
      </c>
      <c r="CS137" s="40">
        <v>0</v>
      </c>
      <c r="CT137" s="40">
        <v>0</v>
      </c>
      <c r="CU137" s="40">
        <v>0</v>
      </c>
      <c r="CV137" s="40">
        <v>0</v>
      </c>
      <c r="CW137" s="40">
        <v>0</v>
      </c>
      <c r="CX137" s="40">
        <v>0</v>
      </c>
      <c r="CY137" s="40">
        <v>0</v>
      </c>
      <c r="CZ137" s="20">
        <f t="shared" si="138"/>
        <v>0</v>
      </c>
      <c r="DA137" s="40">
        <v>0</v>
      </c>
      <c r="DB137" s="40">
        <v>0</v>
      </c>
      <c r="DC137" s="40">
        <v>0</v>
      </c>
      <c r="DD137" s="40">
        <v>1</v>
      </c>
      <c r="DE137" s="40">
        <v>0</v>
      </c>
      <c r="DF137" s="40">
        <v>0</v>
      </c>
      <c r="DG137" s="40">
        <v>0</v>
      </c>
      <c r="DH137" s="40">
        <v>0</v>
      </c>
      <c r="DI137" s="40">
        <v>0</v>
      </c>
      <c r="DJ137" s="40">
        <v>0</v>
      </c>
      <c r="DK137" s="40">
        <v>0</v>
      </c>
      <c r="DL137" s="20">
        <f t="shared" si="139"/>
        <v>1</v>
      </c>
      <c r="DM137" s="40">
        <v>0</v>
      </c>
      <c r="DN137" s="40">
        <v>0</v>
      </c>
      <c r="DO137" s="40">
        <v>0</v>
      </c>
      <c r="DP137" s="40">
        <v>0</v>
      </c>
      <c r="DQ137" s="40">
        <v>0</v>
      </c>
      <c r="DR137" s="40">
        <v>0</v>
      </c>
      <c r="DS137" s="40">
        <v>0</v>
      </c>
      <c r="DT137" s="40">
        <v>0</v>
      </c>
      <c r="DU137" s="40">
        <v>0</v>
      </c>
      <c r="DV137" s="40">
        <v>0</v>
      </c>
      <c r="DW137" s="40">
        <v>0</v>
      </c>
      <c r="DX137" s="20">
        <f t="shared" si="140"/>
        <v>0</v>
      </c>
      <c r="DY137" s="40">
        <v>0</v>
      </c>
      <c r="DZ137" s="40">
        <v>1</v>
      </c>
      <c r="EA137" s="40">
        <v>1</v>
      </c>
      <c r="EB137" s="40">
        <v>0</v>
      </c>
      <c r="EC137" s="40">
        <v>0</v>
      </c>
      <c r="ED137" s="40">
        <v>0</v>
      </c>
      <c r="EE137" s="40">
        <v>0</v>
      </c>
      <c r="EF137" s="40">
        <v>1</v>
      </c>
      <c r="EG137" s="40">
        <v>0</v>
      </c>
      <c r="EH137" s="40">
        <v>0</v>
      </c>
      <c r="EI137" s="40">
        <v>0</v>
      </c>
      <c r="EJ137" s="20">
        <f t="shared" si="141"/>
        <v>3</v>
      </c>
      <c r="EK137" s="40">
        <v>0</v>
      </c>
      <c r="EL137" s="40">
        <v>0</v>
      </c>
      <c r="EM137" s="40">
        <v>0</v>
      </c>
      <c r="EN137" s="40">
        <v>0</v>
      </c>
      <c r="EO137" s="40">
        <v>0</v>
      </c>
      <c r="EP137" s="40">
        <v>0</v>
      </c>
      <c r="EQ137" s="40">
        <v>0</v>
      </c>
      <c r="ER137" s="40">
        <v>0</v>
      </c>
      <c r="ES137" s="40">
        <v>0</v>
      </c>
      <c r="ET137" s="40">
        <v>0</v>
      </c>
      <c r="EU137" s="40">
        <v>0</v>
      </c>
      <c r="EV137" s="20">
        <f t="shared" si="142"/>
        <v>0</v>
      </c>
      <c r="EW137" s="40">
        <v>1</v>
      </c>
      <c r="EX137" s="40">
        <v>0</v>
      </c>
      <c r="EY137" s="40">
        <v>0</v>
      </c>
      <c r="EZ137" s="40">
        <v>0</v>
      </c>
      <c r="FA137" s="40">
        <v>1</v>
      </c>
      <c r="FB137" s="40">
        <v>1</v>
      </c>
      <c r="FC137" s="40">
        <v>1</v>
      </c>
      <c r="FD137" s="40">
        <v>0</v>
      </c>
      <c r="FE137" s="40">
        <v>1</v>
      </c>
      <c r="FF137" s="40">
        <v>1</v>
      </c>
      <c r="FG137" s="40">
        <v>1</v>
      </c>
      <c r="FH137" s="20">
        <f t="shared" si="143"/>
        <v>7</v>
      </c>
      <c r="FI137" s="40">
        <v>0</v>
      </c>
      <c r="FJ137" s="40">
        <v>0</v>
      </c>
      <c r="FK137" s="40">
        <v>0</v>
      </c>
      <c r="FL137" s="40">
        <v>0</v>
      </c>
      <c r="FM137" s="40">
        <v>0</v>
      </c>
      <c r="FN137" s="40">
        <v>0</v>
      </c>
      <c r="FO137" s="40">
        <v>0</v>
      </c>
      <c r="FP137" s="40">
        <v>0</v>
      </c>
      <c r="FQ137" s="40">
        <v>0</v>
      </c>
      <c r="FR137" s="40">
        <v>0</v>
      </c>
      <c r="FS137" s="40">
        <v>0</v>
      </c>
      <c r="FT137" s="20">
        <f t="shared" si="144"/>
        <v>0</v>
      </c>
      <c r="FU137" s="42" t="s">
        <v>1074</v>
      </c>
      <c r="FV137" s="20">
        <f t="shared" si="145"/>
        <v>0</v>
      </c>
      <c r="FW137" s="20">
        <f t="shared" si="146"/>
        <v>0</v>
      </c>
      <c r="FX137" s="20">
        <f t="shared" si="147"/>
        <v>0</v>
      </c>
      <c r="FY137" s="20">
        <f t="shared" si="148"/>
        <v>0</v>
      </c>
      <c r="FZ137" s="20">
        <f t="shared" si="149"/>
        <v>0</v>
      </c>
      <c r="GA137" s="20">
        <f t="shared" si="150"/>
        <v>0</v>
      </c>
      <c r="GB137" s="20">
        <f t="shared" si="151"/>
        <v>0</v>
      </c>
      <c r="GC137" s="20">
        <f t="shared" si="152"/>
        <v>0</v>
      </c>
      <c r="GD137" s="20">
        <f t="shared" si="153"/>
        <v>0</v>
      </c>
      <c r="GE137" s="20">
        <f t="shared" si="154"/>
        <v>0</v>
      </c>
      <c r="GF137" s="20">
        <f t="shared" si="155"/>
        <v>0</v>
      </c>
      <c r="GG137" s="64">
        <f t="shared" si="156"/>
        <v>0</v>
      </c>
      <c r="GH137" s="20">
        <f t="shared" si="157"/>
        <v>0</v>
      </c>
      <c r="GI137" s="20">
        <f t="shared" si="158"/>
        <v>0</v>
      </c>
      <c r="GJ137" s="20">
        <f t="shared" si="159"/>
        <v>0</v>
      </c>
      <c r="GK137" s="20">
        <f t="shared" si="160"/>
        <v>0</v>
      </c>
      <c r="GL137" s="20">
        <f t="shared" si="161"/>
        <v>0</v>
      </c>
      <c r="GM137" s="20">
        <f t="shared" si="162"/>
        <v>0</v>
      </c>
      <c r="GN137" s="20">
        <f t="shared" si="163"/>
        <v>0</v>
      </c>
      <c r="GO137" s="20">
        <f t="shared" si="164"/>
        <v>0</v>
      </c>
      <c r="GP137" s="20">
        <f t="shared" si="165"/>
        <v>0</v>
      </c>
      <c r="GQ137" s="20">
        <f t="shared" si="166"/>
        <v>0</v>
      </c>
      <c r="GR137" s="20">
        <f t="shared" si="167"/>
        <v>0</v>
      </c>
      <c r="GS137" s="64">
        <f t="shared" si="168"/>
        <v>0</v>
      </c>
      <c r="GT137" s="20">
        <f t="shared" si="169"/>
        <v>0</v>
      </c>
      <c r="GU137" s="20">
        <f t="shared" si="170"/>
        <v>0</v>
      </c>
      <c r="GV137" s="20">
        <f t="shared" si="171"/>
        <v>0</v>
      </c>
      <c r="GW137" s="20">
        <f t="shared" si="172"/>
        <v>0</v>
      </c>
      <c r="GX137" s="20">
        <f t="shared" si="173"/>
        <v>0</v>
      </c>
      <c r="GY137" s="20">
        <f t="shared" si="174"/>
        <v>0</v>
      </c>
      <c r="GZ137" s="20">
        <f t="shared" si="175"/>
        <v>0</v>
      </c>
      <c r="HA137" s="20">
        <f t="shared" si="176"/>
        <v>0</v>
      </c>
      <c r="HB137" s="20">
        <f t="shared" si="177"/>
        <v>0</v>
      </c>
      <c r="HC137" s="20">
        <f t="shared" si="178"/>
        <v>0</v>
      </c>
      <c r="HD137" s="20">
        <f t="shared" si="179"/>
        <v>0</v>
      </c>
      <c r="HE137" s="64">
        <f t="shared" si="180"/>
        <v>0</v>
      </c>
      <c r="HF137" s="20">
        <f t="shared" si="181"/>
        <v>0</v>
      </c>
      <c r="HG137" s="20">
        <f t="shared" si="182"/>
        <v>1</v>
      </c>
      <c r="HH137" s="20">
        <f t="shared" si="183"/>
        <v>1</v>
      </c>
      <c r="HI137" s="20">
        <f t="shared" si="184"/>
        <v>0</v>
      </c>
      <c r="HJ137" s="20">
        <f t="shared" si="185"/>
        <v>0</v>
      </c>
      <c r="HK137" s="20">
        <f t="shared" si="186"/>
        <v>0</v>
      </c>
      <c r="HL137" s="20">
        <f t="shared" si="187"/>
        <v>0</v>
      </c>
      <c r="HM137" s="20">
        <f t="shared" si="188"/>
        <v>1</v>
      </c>
      <c r="HN137" s="20">
        <f t="shared" si="189"/>
        <v>0</v>
      </c>
      <c r="HO137" s="20">
        <f t="shared" si="190"/>
        <v>0</v>
      </c>
      <c r="HP137" s="20">
        <f t="shared" si="191"/>
        <v>0</v>
      </c>
      <c r="HQ137" s="64">
        <f t="shared" si="192"/>
        <v>3</v>
      </c>
    </row>
    <row r="138" spans="1:225" s="40" customFormat="1" x14ac:dyDescent="0.2">
      <c r="A138" s="40" t="s">
        <v>916</v>
      </c>
      <c r="B138" s="38" t="s">
        <v>51</v>
      </c>
      <c r="C138" s="38" t="s">
        <v>899</v>
      </c>
      <c r="D138" s="38" t="s">
        <v>761</v>
      </c>
      <c r="E138" s="38" t="s">
        <v>1183</v>
      </c>
      <c r="F138" s="38" t="s">
        <v>13</v>
      </c>
      <c r="G138" s="38" t="s">
        <v>1372</v>
      </c>
      <c r="H138" s="38">
        <v>5</v>
      </c>
      <c r="I138" s="38">
        <v>23</v>
      </c>
      <c r="J138" s="39">
        <v>2025</v>
      </c>
      <c r="K138" s="38" t="s">
        <v>246</v>
      </c>
      <c r="L138" s="38" t="s">
        <v>246</v>
      </c>
      <c r="M138" s="38" t="s">
        <v>246</v>
      </c>
      <c r="N138" s="38" t="s">
        <v>246</v>
      </c>
      <c r="O138" s="38" t="s">
        <v>116</v>
      </c>
      <c r="P138" s="38" t="s">
        <v>246</v>
      </c>
      <c r="Q138" s="38" t="s">
        <v>1237</v>
      </c>
      <c r="R138" s="38" t="s">
        <v>246</v>
      </c>
      <c r="S138" s="38" t="s">
        <v>1237</v>
      </c>
      <c r="T138" s="38" t="s">
        <v>246</v>
      </c>
      <c r="U138" s="38" t="s">
        <v>246</v>
      </c>
      <c r="V138" s="38" t="s">
        <v>116</v>
      </c>
      <c r="W138" s="38" t="s">
        <v>246</v>
      </c>
      <c r="X138" s="38" t="s">
        <v>1237</v>
      </c>
      <c r="Y138" s="38" t="s">
        <v>246</v>
      </c>
      <c r="Z138" s="38" t="s">
        <v>1237</v>
      </c>
      <c r="AA138" s="38" t="s">
        <v>246</v>
      </c>
      <c r="AB138" s="38" t="s">
        <v>246</v>
      </c>
      <c r="AC138" s="38" t="s">
        <v>116</v>
      </c>
      <c r="AD138" s="47">
        <v>18.181818181818183</v>
      </c>
      <c r="AE138" s="47">
        <v>0</v>
      </c>
      <c r="AF138" s="47">
        <v>0</v>
      </c>
      <c r="AG138" s="47">
        <v>0</v>
      </c>
      <c r="AH138" s="47">
        <v>0</v>
      </c>
      <c r="AI138" s="47">
        <v>27.27272727272727</v>
      </c>
      <c r="AJ138" s="47">
        <v>18.181818181818183</v>
      </c>
      <c r="AK138" s="47">
        <v>36.363636363636367</v>
      </c>
      <c r="AL138" s="47">
        <v>0</v>
      </c>
      <c r="AM138" s="47">
        <v>18.181818181818183</v>
      </c>
      <c r="AN138" s="47">
        <v>0</v>
      </c>
      <c r="AO138" s="62">
        <f t="shared" si="130"/>
        <v>0</v>
      </c>
      <c r="AP138" s="62">
        <f t="shared" si="131"/>
        <v>0</v>
      </c>
      <c r="AQ138" s="62">
        <f t="shared" si="132"/>
        <v>0</v>
      </c>
      <c r="AR138" s="62">
        <f t="shared" si="133"/>
        <v>55</v>
      </c>
      <c r="AS138" s="40">
        <v>0</v>
      </c>
      <c r="AT138" s="40">
        <v>1</v>
      </c>
      <c r="AU138" s="40">
        <v>1</v>
      </c>
      <c r="AV138" s="40">
        <v>0</v>
      </c>
      <c r="AW138" s="40">
        <v>0</v>
      </c>
      <c r="AX138" s="40">
        <v>0</v>
      </c>
      <c r="AY138" s="40">
        <v>0</v>
      </c>
      <c r="AZ138" s="40">
        <v>0</v>
      </c>
      <c r="BA138" s="40">
        <v>0</v>
      </c>
      <c r="BB138" s="40">
        <v>0</v>
      </c>
      <c r="BC138" s="40">
        <v>0</v>
      </c>
      <c r="BD138" s="20">
        <f t="shared" si="134"/>
        <v>2</v>
      </c>
      <c r="BE138" s="40">
        <v>0</v>
      </c>
      <c r="BF138" s="40">
        <v>0</v>
      </c>
      <c r="BG138" s="40">
        <v>0</v>
      </c>
      <c r="BH138" s="40">
        <v>0</v>
      </c>
      <c r="BI138" s="40">
        <v>0</v>
      </c>
      <c r="BJ138" s="40">
        <v>0</v>
      </c>
      <c r="BK138" s="40">
        <v>0</v>
      </c>
      <c r="BL138" s="40">
        <v>0</v>
      </c>
      <c r="BM138" s="40">
        <v>0</v>
      </c>
      <c r="BN138" s="40">
        <v>0</v>
      </c>
      <c r="BO138" s="40">
        <v>0</v>
      </c>
      <c r="BP138" s="20">
        <f t="shared" si="135"/>
        <v>0</v>
      </c>
      <c r="BQ138" s="40">
        <v>0</v>
      </c>
      <c r="BR138" s="40">
        <v>0</v>
      </c>
      <c r="BS138" s="40">
        <v>0</v>
      </c>
      <c r="BT138" s="40">
        <v>0</v>
      </c>
      <c r="BU138" s="40">
        <v>0</v>
      </c>
      <c r="BV138" s="40">
        <v>0</v>
      </c>
      <c r="BW138" s="40">
        <v>0</v>
      </c>
      <c r="BX138" s="40">
        <v>0</v>
      </c>
      <c r="BY138" s="40">
        <v>0</v>
      </c>
      <c r="BZ138" s="40">
        <v>0</v>
      </c>
      <c r="CA138" s="40">
        <v>0</v>
      </c>
      <c r="CB138" s="20">
        <f t="shared" si="136"/>
        <v>0</v>
      </c>
      <c r="CC138" s="40">
        <v>0</v>
      </c>
      <c r="CD138" s="40">
        <v>0</v>
      </c>
      <c r="CE138" s="40">
        <v>0</v>
      </c>
      <c r="CF138" s="40">
        <v>0</v>
      </c>
      <c r="CG138" s="40">
        <v>0</v>
      </c>
      <c r="CH138" s="40">
        <v>0</v>
      </c>
      <c r="CI138" s="40">
        <v>0</v>
      </c>
      <c r="CJ138" s="40">
        <v>0</v>
      </c>
      <c r="CK138" s="40">
        <v>0</v>
      </c>
      <c r="CL138" s="40">
        <v>0</v>
      </c>
      <c r="CM138" s="40">
        <v>0</v>
      </c>
      <c r="CN138" s="20">
        <f t="shared" si="137"/>
        <v>0</v>
      </c>
      <c r="CO138" s="40">
        <v>0</v>
      </c>
      <c r="CP138" s="40">
        <v>0</v>
      </c>
      <c r="CQ138" s="40">
        <v>0</v>
      </c>
      <c r="CR138" s="40">
        <v>0</v>
      </c>
      <c r="CS138" s="40">
        <v>0</v>
      </c>
      <c r="CT138" s="40">
        <v>0</v>
      </c>
      <c r="CU138" s="40">
        <v>0</v>
      </c>
      <c r="CV138" s="40">
        <v>0</v>
      </c>
      <c r="CW138" s="40">
        <v>0</v>
      </c>
      <c r="CX138" s="40">
        <v>0</v>
      </c>
      <c r="CY138" s="40">
        <v>0</v>
      </c>
      <c r="CZ138" s="20">
        <f t="shared" si="138"/>
        <v>0</v>
      </c>
      <c r="DA138" s="40">
        <v>0</v>
      </c>
      <c r="DB138" s="40">
        <v>1</v>
      </c>
      <c r="DC138" s="40">
        <v>1</v>
      </c>
      <c r="DD138" s="40">
        <v>0</v>
      </c>
      <c r="DE138" s="40">
        <v>0</v>
      </c>
      <c r="DF138" s="40">
        <v>0</v>
      </c>
      <c r="DG138" s="40">
        <v>1</v>
      </c>
      <c r="DH138" s="40">
        <v>0</v>
      </c>
      <c r="DI138" s="40">
        <v>0</v>
      </c>
      <c r="DJ138" s="40">
        <v>0</v>
      </c>
      <c r="DK138" s="40">
        <v>0</v>
      </c>
      <c r="DL138" s="20">
        <f t="shared" si="139"/>
        <v>3</v>
      </c>
      <c r="DM138" s="40">
        <v>1</v>
      </c>
      <c r="DN138" s="40">
        <v>0</v>
      </c>
      <c r="DO138" s="40">
        <v>0</v>
      </c>
      <c r="DP138" s="40">
        <v>0</v>
      </c>
      <c r="DQ138" s="40">
        <v>0</v>
      </c>
      <c r="DR138" s="40">
        <v>0</v>
      </c>
      <c r="DS138" s="40">
        <v>0</v>
      </c>
      <c r="DT138" s="40">
        <v>0</v>
      </c>
      <c r="DU138" s="40">
        <v>1</v>
      </c>
      <c r="DV138" s="40">
        <v>0</v>
      </c>
      <c r="DW138" s="40">
        <v>0</v>
      </c>
      <c r="DX138" s="20">
        <f t="shared" si="140"/>
        <v>2</v>
      </c>
      <c r="DY138" s="40">
        <v>0</v>
      </c>
      <c r="DZ138" s="40">
        <v>0</v>
      </c>
      <c r="EA138" s="40">
        <v>0</v>
      </c>
      <c r="EB138" s="40">
        <v>1</v>
      </c>
      <c r="EC138" s="40">
        <v>0</v>
      </c>
      <c r="ED138" s="40">
        <v>1</v>
      </c>
      <c r="EE138" s="40">
        <v>0</v>
      </c>
      <c r="EF138" s="40">
        <v>1</v>
      </c>
      <c r="EG138" s="40">
        <v>0</v>
      </c>
      <c r="EH138" s="40">
        <v>1</v>
      </c>
      <c r="EI138" s="40">
        <v>0</v>
      </c>
      <c r="EJ138" s="20">
        <f t="shared" si="141"/>
        <v>4</v>
      </c>
      <c r="EK138" s="40">
        <v>0</v>
      </c>
      <c r="EL138" s="40">
        <v>0</v>
      </c>
      <c r="EM138" s="40">
        <v>0</v>
      </c>
      <c r="EN138" s="40">
        <v>0</v>
      </c>
      <c r="EO138" s="40">
        <v>0</v>
      </c>
      <c r="EP138" s="40">
        <v>0</v>
      </c>
      <c r="EQ138" s="40">
        <v>0</v>
      </c>
      <c r="ER138" s="40">
        <v>0</v>
      </c>
      <c r="ES138" s="40">
        <v>0</v>
      </c>
      <c r="ET138" s="40">
        <v>0</v>
      </c>
      <c r="EU138" s="40">
        <v>0</v>
      </c>
      <c r="EV138" s="20">
        <f t="shared" si="142"/>
        <v>0</v>
      </c>
      <c r="EW138" s="40">
        <v>0</v>
      </c>
      <c r="EX138" s="40">
        <v>0</v>
      </c>
      <c r="EY138" s="40">
        <v>0</v>
      </c>
      <c r="EZ138" s="40">
        <v>0</v>
      </c>
      <c r="FA138" s="40">
        <v>1</v>
      </c>
      <c r="FB138" s="40">
        <v>0</v>
      </c>
      <c r="FC138" s="40">
        <v>0</v>
      </c>
      <c r="FD138" s="40">
        <v>0</v>
      </c>
      <c r="FE138" s="40">
        <v>0</v>
      </c>
      <c r="FF138" s="40">
        <v>0</v>
      </c>
      <c r="FG138" s="40">
        <v>1</v>
      </c>
      <c r="FH138" s="20">
        <f t="shared" si="143"/>
        <v>2</v>
      </c>
      <c r="FI138" s="40">
        <v>0</v>
      </c>
      <c r="FJ138" s="40">
        <v>0</v>
      </c>
      <c r="FK138" s="40">
        <v>0</v>
      </c>
      <c r="FL138" s="40">
        <v>0</v>
      </c>
      <c r="FM138" s="40">
        <v>0</v>
      </c>
      <c r="FN138" s="40">
        <v>0</v>
      </c>
      <c r="FO138" s="40">
        <v>0</v>
      </c>
      <c r="FP138" s="40">
        <v>0</v>
      </c>
      <c r="FQ138" s="40">
        <v>0</v>
      </c>
      <c r="FR138" s="40">
        <v>0</v>
      </c>
      <c r="FS138" s="40">
        <v>0</v>
      </c>
      <c r="FT138" s="20">
        <f t="shared" si="144"/>
        <v>0</v>
      </c>
      <c r="FU138" s="40" t="s">
        <v>1074</v>
      </c>
      <c r="FV138" s="20">
        <f t="shared" si="145"/>
        <v>0</v>
      </c>
      <c r="FW138" s="20">
        <f t="shared" si="146"/>
        <v>0</v>
      </c>
      <c r="FX138" s="20">
        <f t="shared" si="147"/>
        <v>0</v>
      </c>
      <c r="FY138" s="20">
        <f t="shared" si="148"/>
        <v>0</v>
      </c>
      <c r="FZ138" s="20">
        <f t="shared" si="149"/>
        <v>0</v>
      </c>
      <c r="GA138" s="20">
        <f t="shared" si="150"/>
        <v>0</v>
      </c>
      <c r="GB138" s="20">
        <f t="shared" si="151"/>
        <v>0</v>
      </c>
      <c r="GC138" s="20">
        <f t="shared" si="152"/>
        <v>0</v>
      </c>
      <c r="GD138" s="20">
        <f t="shared" si="153"/>
        <v>0</v>
      </c>
      <c r="GE138" s="20">
        <f t="shared" si="154"/>
        <v>0</v>
      </c>
      <c r="GF138" s="20">
        <f t="shared" si="155"/>
        <v>0</v>
      </c>
      <c r="GG138" s="64">
        <f t="shared" si="156"/>
        <v>0</v>
      </c>
      <c r="GH138" s="20">
        <f t="shared" si="157"/>
        <v>0</v>
      </c>
      <c r="GI138" s="20">
        <f t="shared" si="158"/>
        <v>0</v>
      </c>
      <c r="GJ138" s="20">
        <f t="shared" si="159"/>
        <v>0</v>
      </c>
      <c r="GK138" s="20">
        <f t="shared" si="160"/>
        <v>0</v>
      </c>
      <c r="GL138" s="20">
        <f t="shared" si="161"/>
        <v>0</v>
      </c>
      <c r="GM138" s="20">
        <f t="shared" si="162"/>
        <v>0</v>
      </c>
      <c r="GN138" s="20">
        <f t="shared" si="163"/>
        <v>0</v>
      </c>
      <c r="GO138" s="20">
        <f t="shared" si="164"/>
        <v>0</v>
      </c>
      <c r="GP138" s="20">
        <f t="shared" si="165"/>
        <v>0</v>
      </c>
      <c r="GQ138" s="20">
        <f t="shared" si="166"/>
        <v>0</v>
      </c>
      <c r="GR138" s="20">
        <f t="shared" si="167"/>
        <v>0</v>
      </c>
      <c r="GS138" s="64">
        <f t="shared" si="168"/>
        <v>0</v>
      </c>
      <c r="GT138" s="20">
        <f t="shared" si="169"/>
        <v>0</v>
      </c>
      <c r="GU138" s="20">
        <f t="shared" si="170"/>
        <v>0</v>
      </c>
      <c r="GV138" s="20">
        <f t="shared" si="171"/>
        <v>0</v>
      </c>
      <c r="GW138" s="20">
        <f t="shared" si="172"/>
        <v>0</v>
      </c>
      <c r="GX138" s="20">
        <f t="shared" si="173"/>
        <v>0</v>
      </c>
      <c r="GY138" s="20">
        <f t="shared" si="174"/>
        <v>0</v>
      </c>
      <c r="GZ138" s="20">
        <f t="shared" si="175"/>
        <v>0</v>
      </c>
      <c r="HA138" s="20">
        <f t="shared" si="176"/>
        <v>0</v>
      </c>
      <c r="HB138" s="20">
        <f t="shared" si="177"/>
        <v>0</v>
      </c>
      <c r="HC138" s="20">
        <f t="shared" si="178"/>
        <v>0</v>
      </c>
      <c r="HD138" s="20">
        <f t="shared" si="179"/>
        <v>0</v>
      </c>
      <c r="HE138" s="64">
        <f t="shared" si="180"/>
        <v>0</v>
      </c>
      <c r="HF138" s="20">
        <f t="shared" si="181"/>
        <v>1</v>
      </c>
      <c r="HG138" s="20">
        <f t="shared" si="182"/>
        <v>0</v>
      </c>
      <c r="HH138" s="20">
        <f t="shared" si="183"/>
        <v>0</v>
      </c>
      <c r="HI138" s="20">
        <f t="shared" si="184"/>
        <v>1</v>
      </c>
      <c r="HJ138" s="20">
        <f t="shared" si="185"/>
        <v>0</v>
      </c>
      <c r="HK138" s="20">
        <f t="shared" si="186"/>
        <v>1</v>
      </c>
      <c r="HL138" s="20">
        <f t="shared" si="187"/>
        <v>0</v>
      </c>
      <c r="HM138" s="20">
        <f t="shared" si="188"/>
        <v>1</v>
      </c>
      <c r="HN138" s="20">
        <f t="shared" si="189"/>
        <v>1</v>
      </c>
      <c r="HO138" s="20">
        <f t="shared" si="190"/>
        <v>1</v>
      </c>
      <c r="HP138" s="20">
        <f t="shared" si="191"/>
        <v>0</v>
      </c>
      <c r="HQ138" s="64">
        <f t="shared" si="192"/>
        <v>6</v>
      </c>
    </row>
    <row r="139" spans="1:225" s="40" customFormat="1" x14ac:dyDescent="0.2">
      <c r="A139" s="40" t="s">
        <v>916</v>
      </c>
      <c r="B139" s="38" t="s">
        <v>52</v>
      </c>
      <c r="C139" s="38" t="s">
        <v>900</v>
      </c>
      <c r="D139" s="38" t="s">
        <v>761</v>
      </c>
      <c r="E139" s="38" t="s">
        <v>1183</v>
      </c>
      <c r="F139" s="38" t="s">
        <v>13</v>
      </c>
      <c r="G139" s="38" t="s">
        <v>1377</v>
      </c>
      <c r="H139" s="38">
        <v>5</v>
      </c>
      <c r="I139" s="38">
        <v>23</v>
      </c>
      <c r="J139" s="39">
        <v>2025</v>
      </c>
      <c r="K139" s="38" t="s">
        <v>246</v>
      </c>
      <c r="L139" s="38" t="s">
        <v>116</v>
      </c>
      <c r="M139" s="38" t="s">
        <v>246</v>
      </c>
      <c r="N139" s="38" t="s">
        <v>116</v>
      </c>
      <c r="O139" s="38" t="s">
        <v>116</v>
      </c>
      <c r="P139" s="38" t="s">
        <v>246</v>
      </c>
      <c r="Q139" s="38" t="s">
        <v>1237</v>
      </c>
      <c r="R139" s="38" t="s">
        <v>116</v>
      </c>
      <c r="S139" s="38" t="s">
        <v>2095</v>
      </c>
      <c r="T139" s="38" t="s">
        <v>116</v>
      </c>
      <c r="U139" s="38" t="s">
        <v>246</v>
      </c>
      <c r="V139" s="38" t="s">
        <v>246</v>
      </c>
      <c r="W139" s="38" t="s">
        <v>246</v>
      </c>
      <c r="X139" s="38" t="s">
        <v>1237</v>
      </c>
      <c r="Y139" s="38" t="s">
        <v>246</v>
      </c>
      <c r="Z139" s="38" t="s">
        <v>1237</v>
      </c>
      <c r="AA139" s="38" t="s">
        <v>246</v>
      </c>
      <c r="AB139" s="38" t="s">
        <v>246</v>
      </c>
      <c r="AC139" s="38" t="s">
        <v>246</v>
      </c>
      <c r="AD139" s="47">
        <v>36.363636363636367</v>
      </c>
      <c r="AE139" s="47">
        <v>0</v>
      </c>
      <c r="AF139" s="47">
        <v>0</v>
      </c>
      <c r="AG139" s="47">
        <v>0</v>
      </c>
      <c r="AH139" s="47">
        <v>0</v>
      </c>
      <c r="AI139" s="47">
        <v>72.727272727272734</v>
      </c>
      <c r="AJ139" s="47">
        <v>45.454545454545453</v>
      </c>
      <c r="AK139" s="47">
        <v>0</v>
      </c>
      <c r="AL139" s="47">
        <v>0</v>
      </c>
      <c r="AM139" s="47">
        <v>36.363636363636367</v>
      </c>
      <c r="AN139" s="47">
        <v>0</v>
      </c>
      <c r="AO139" s="62">
        <f t="shared" si="130"/>
        <v>0</v>
      </c>
      <c r="AP139" s="62">
        <f t="shared" si="131"/>
        <v>0</v>
      </c>
      <c r="AQ139" s="62">
        <f t="shared" si="132"/>
        <v>0</v>
      </c>
      <c r="AR139" s="62">
        <f t="shared" si="133"/>
        <v>45</v>
      </c>
      <c r="AS139" s="40">
        <v>1</v>
      </c>
      <c r="AT139" s="40">
        <v>1</v>
      </c>
      <c r="AU139" s="40">
        <v>0</v>
      </c>
      <c r="AV139" s="40">
        <v>0</v>
      </c>
      <c r="AW139" s="40">
        <v>0</v>
      </c>
      <c r="AX139" s="40">
        <v>0</v>
      </c>
      <c r="AY139" s="40">
        <v>1</v>
      </c>
      <c r="AZ139" s="40">
        <v>1</v>
      </c>
      <c r="BA139" s="40">
        <v>0</v>
      </c>
      <c r="BB139" s="40">
        <v>0</v>
      </c>
      <c r="BC139" s="40">
        <v>0</v>
      </c>
      <c r="BD139" s="20">
        <f t="shared" si="134"/>
        <v>4</v>
      </c>
      <c r="BE139" s="40">
        <v>0</v>
      </c>
      <c r="BF139" s="40">
        <v>0</v>
      </c>
      <c r="BG139" s="40">
        <v>0</v>
      </c>
      <c r="BH139" s="40">
        <v>0</v>
      </c>
      <c r="BI139" s="40">
        <v>0</v>
      </c>
      <c r="BJ139" s="40">
        <v>0</v>
      </c>
      <c r="BK139" s="40">
        <v>0</v>
      </c>
      <c r="BL139" s="40">
        <v>0</v>
      </c>
      <c r="BM139" s="40">
        <v>0</v>
      </c>
      <c r="BN139" s="40">
        <v>0</v>
      </c>
      <c r="BO139" s="40">
        <v>0</v>
      </c>
      <c r="BP139" s="20">
        <f t="shared" si="135"/>
        <v>0</v>
      </c>
      <c r="BQ139" s="40">
        <v>0</v>
      </c>
      <c r="BR139" s="40">
        <v>0</v>
      </c>
      <c r="BS139" s="40">
        <v>0</v>
      </c>
      <c r="BT139" s="40">
        <v>0</v>
      </c>
      <c r="BU139" s="40">
        <v>0</v>
      </c>
      <c r="BV139" s="40">
        <v>0</v>
      </c>
      <c r="BW139" s="40">
        <v>0</v>
      </c>
      <c r="BX139" s="40">
        <v>0</v>
      </c>
      <c r="BY139" s="40">
        <v>0</v>
      </c>
      <c r="BZ139" s="40">
        <v>0</v>
      </c>
      <c r="CA139" s="40">
        <v>0</v>
      </c>
      <c r="CB139" s="20">
        <f t="shared" si="136"/>
        <v>0</v>
      </c>
      <c r="CC139" s="40">
        <v>0</v>
      </c>
      <c r="CD139" s="40">
        <v>0</v>
      </c>
      <c r="CE139" s="40">
        <v>0</v>
      </c>
      <c r="CF139" s="40">
        <v>0</v>
      </c>
      <c r="CG139" s="40">
        <v>0</v>
      </c>
      <c r="CH139" s="40">
        <v>0</v>
      </c>
      <c r="CI139" s="40">
        <v>0</v>
      </c>
      <c r="CJ139" s="40">
        <v>0</v>
      </c>
      <c r="CK139" s="40">
        <v>0</v>
      </c>
      <c r="CL139" s="40">
        <v>0</v>
      </c>
      <c r="CM139" s="40">
        <v>0</v>
      </c>
      <c r="CN139" s="20">
        <f t="shared" si="137"/>
        <v>0</v>
      </c>
      <c r="CO139" s="40">
        <v>0</v>
      </c>
      <c r="CP139" s="40">
        <v>0</v>
      </c>
      <c r="CQ139" s="40">
        <v>0</v>
      </c>
      <c r="CR139" s="40">
        <v>0</v>
      </c>
      <c r="CS139" s="40">
        <v>0</v>
      </c>
      <c r="CT139" s="40">
        <v>0</v>
      </c>
      <c r="CU139" s="40">
        <v>0</v>
      </c>
      <c r="CV139" s="40">
        <v>0</v>
      </c>
      <c r="CW139" s="40">
        <v>0</v>
      </c>
      <c r="CX139" s="40">
        <v>0</v>
      </c>
      <c r="CY139" s="40">
        <v>0</v>
      </c>
      <c r="CZ139" s="20">
        <f t="shared" si="138"/>
        <v>0</v>
      </c>
      <c r="DA139" s="40">
        <v>1</v>
      </c>
      <c r="DB139" s="40">
        <v>1</v>
      </c>
      <c r="DC139" s="40">
        <v>1</v>
      </c>
      <c r="DD139" s="40">
        <v>1</v>
      </c>
      <c r="DE139" s="40">
        <v>1</v>
      </c>
      <c r="DF139" s="40">
        <v>1</v>
      </c>
      <c r="DG139" s="40">
        <v>0</v>
      </c>
      <c r="DH139" s="40">
        <v>1</v>
      </c>
      <c r="DI139" s="40">
        <v>0</v>
      </c>
      <c r="DJ139" s="40">
        <v>1</v>
      </c>
      <c r="DK139" s="40">
        <v>0</v>
      </c>
      <c r="DL139" s="20">
        <f t="shared" si="139"/>
        <v>8</v>
      </c>
      <c r="DM139" s="40">
        <v>0</v>
      </c>
      <c r="DN139" s="40">
        <v>0</v>
      </c>
      <c r="DO139" s="40">
        <v>0</v>
      </c>
      <c r="DP139" s="40">
        <v>1</v>
      </c>
      <c r="DQ139" s="40">
        <v>0</v>
      </c>
      <c r="DR139" s="40">
        <v>0</v>
      </c>
      <c r="DS139" s="40">
        <v>1</v>
      </c>
      <c r="DT139" s="40">
        <v>1</v>
      </c>
      <c r="DU139" s="40">
        <v>1</v>
      </c>
      <c r="DV139" s="40">
        <v>0</v>
      </c>
      <c r="DW139" s="40">
        <v>1</v>
      </c>
      <c r="DX139" s="20">
        <f t="shared" si="140"/>
        <v>5</v>
      </c>
      <c r="DY139" s="40">
        <v>0</v>
      </c>
      <c r="DZ139" s="40">
        <v>0</v>
      </c>
      <c r="EA139" s="40">
        <v>0</v>
      </c>
      <c r="EB139" s="40">
        <v>0</v>
      </c>
      <c r="EC139" s="40">
        <v>0</v>
      </c>
      <c r="ED139" s="40">
        <v>0</v>
      </c>
      <c r="EE139" s="40">
        <v>0</v>
      </c>
      <c r="EF139" s="40">
        <v>0</v>
      </c>
      <c r="EG139" s="40">
        <v>0</v>
      </c>
      <c r="EH139" s="40">
        <v>0</v>
      </c>
      <c r="EI139" s="40">
        <v>0</v>
      </c>
      <c r="EJ139" s="20">
        <f t="shared" si="141"/>
        <v>0</v>
      </c>
      <c r="EK139" s="40">
        <v>0</v>
      </c>
      <c r="EL139" s="40">
        <v>0</v>
      </c>
      <c r="EM139" s="40">
        <v>0</v>
      </c>
      <c r="EN139" s="40">
        <v>0</v>
      </c>
      <c r="EO139" s="40">
        <v>0</v>
      </c>
      <c r="EP139" s="40">
        <v>0</v>
      </c>
      <c r="EQ139" s="40">
        <v>0</v>
      </c>
      <c r="ER139" s="40">
        <v>0</v>
      </c>
      <c r="ES139" s="40">
        <v>0</v>
      </c>
      <c r="ET139" s="40">
        <v>0</v>
      </c>
      <c r="EU139" s="40">
        <v>0</v>
      </c>
      <c r="EV139" s="20">
        <f t="shared" si="142"/>
        <v>0</v>
      </c>
      <c r="EW139" s="40">
        <v>0</v>
      </c>
      <c r="EX139" s="40">
        <v>0</v>
      </c>
      <c r="EY139" s="40">
        <v>0</v>
      </c>
      <c r="EZ139" s="40">
        <v>0</v>
      </c>
      <c r="FA139" s="40">
        <v>1</v>
      </c>
      <c r="FB139" s="40">
        <v>0</v>
      </c>
      <c r="FC139" s="40">
        <v>0</v>
      </c>
      <c r="FD139" s="40">
        <v>0</v>
      </c>
      <c r="FE139" s="40">
        <v>1</v>
      </c>
      <c r="FF139" s="40">
        <v>1</v>
      </c>
      <c r="FG139" s="40">
        <v>1</v>
      </c>
      <c r="FH139" s="20">
        <f t="shared" si="143"/>
        <v>4</v>
      </c>
      <c r="FI139" s="40">
        <v>0</v>
      </c>
      <c r="FJ139" s="40">
        <v>0</v>
      </c>
      <c r="FK139" s="40">
        <v>0</v>
      </c>
      <c r="FL139" s="40">
        <v>0</v>
      </c>
      <c r="FM139" s="40">
        <v>0</v>
      </c>
      <c r="FN139" s="40">
        <v>0</v>
      </c>
      <c r="FO139" s="40">
        <v>0</v>
      </c>
      <c r="FP139" s="40">
        <v>0</v>
      </c>
      <c r="FQ139" s="40">
        <v>0</v>
      </c>
      <c r="FR139" s="40">
        <v>0</v>
      </c>
      <c r="FS139" s="40">
        <v>0</v>
      </c>
      <c r="FT139" s="20">
        <f t="shared" si="144"/>
        <v>0</v>
      </c>
      <c r="FU139" s="40" t="s">
        <v>1074</v>
      </c>
      <c r="FV139" s="20">
        <f t="shared" si="145"/>
        <v>0</v>
      </c>
      <c r="FW139" s="20">
        <f t="shared" si="146"/>
        <v>0</v>
      </c>
      <c r="FX139" s="20">
        <f t="shared" si="147"/>
        <v>0</v>
      </c>
      <c r="FY139" s="20">
        <f t="shared" si="148"/>
        <v>0</v>
      </c>
      <c r="FZ139" s="20">
        <f t="shared" si="149"/>
        <v>0</v>
      </c>
      <c r="GA139" s="20">
        <f t="shared" si="150"/>
        <v>0</v>
      </c>
      <c r="GB139" s="20">
        <f t="shared" si="151"/>
        <v>0</v>
      </c>
      <c r="GC139" s="20">
        <f t="shared" si="152"/>
        <v>0</v>
      </c>
      <c r="GD139" s="20">
        <f t="shared" si="153"/>
        <v>0</v>
      </c>
      <c r="GE139" s="20">
        <f t="shared" si="154"/>
        <v>0</v>
      </c>
      <c r="GF139" s="20">
        <f t="shared" si="155"/>
        <v>0</v>
      </c>
      <c r="GG139" s="64">
        <f t="shared" si="156"/>
        <v>0</v>
      </c>
      <c r="GH139" s="20">
        <f t="shared" si="157"/>
        <v>0</v>
      </c>
      <c r="GI139" s="20">
        <f t="shared" si="158"/>
        <v>0</v>
      </c>
      <c r="GJ139" s="20">
        <f t="shared" si="159"/>
        <v>0</v>
      </c>
      <c r="GK139" s="20">
        <f t="shared" si="160"/>
        <v>0</v>
      </c>
      <c r="GL139" s="20">
        <f t="shared" si="161"/>
        <v>0</v>
      </c>
      <c r="GM139" s="20">
        <f t="shared" si="162"/>
        <v>0</v>
      </c>
      <c r="GN139" s="20">
        <f t="shared" si="163"/>
        <v>0</v>
      </c>
      <c r="GO139" s="20">
        <f t="shared" si="164"/>
        <v>0</v>
      </c>
      <c r="GP139" s="20">
        <f t="shared" si="165"/>
        <v>0</v>
      </c>
      <c r="GQ139" s="20">
        <f t="shared" si="166"/>
        <v>0</v>
      </c>
      <c r="GR139" s="20">
        <f t="shared" si="167"/>
        <v>0</v>
      </c>
      <c r="GS139" s="64">
        <f t="shared" si="168"/>
        <v>0</v>
      </c>
      <c r="GT139" s="20">
        <f t="shared" si="169"/>
        <v>0</v>
      </c>
      <c r="GU139" s="20">
        <f t="shared" si="170"/>
        <v>0</v>
      </c>
      <c r="GV139" s="20">
        <f t="shared" si="171"/>
        <v>0</v>
      </c>
      <c r="GW139" s="20">
        <f t="shared" si="172"/>
        <v>0</v>
      </c>
      <c r="GX139" s="20">
        <f t="shared" si="173"/>
        <v>0</v>
      </c>
      <c r="GY139" s="20">
        <f t="shared" si="174"/>
        <v>0</v>
      </c>
      <c r="GZ139" s="20">
        <f t="shared" si="175"/>
        <v>0</v>
      </c>
      <c r="HA139" s="20">
        <f t="shared" si="176"/>
        <v>0</v>
      </c>
      <c r="HB139" s="20">
        <f t="shared" si="177"/>
        <v>0</v>
      </c>
      <c r="HC139" s="20">
        <f t="shared" si="178"/>
        <v>0</v>
      </c>
      <c r="HD139" s="20">
        <f t="shared" si="179"/>
        <v>0</v>
      </c>
      <c r="HE139" s="64">
        <f t="shared" si="180"/>
        <v>0</v>
      </c>
      <c r="HF139" s="20">
        <f t="shared" si="181"/>
        <v>0</v>
      </c>
      <c r="HG139" s="20">
        <f t="shared" si="182"/>
        <v>0</v>
      </c>
      <c r="HH139" s="20">
        <f t="shared" si="183"/>
        <v>0</v>
      </c>
      <c r="HI139" s="20">
        <f t="shared" si="184"/>
        <v>1</v>
      </c>
      <c r="HJ139" s="20">
        <f t="shared" si="185"/>
        <v>0</v>
      </c>
      <c r="HK139" s="20">
        <f t="shared" si="186"/>
        <v>0</v>
      </c>
      <c r="HL139" s="20">
        <f t="shared" si="187"/>
        <v>1</v>
      </c>
      <c r="HM139" s="20">
        <f t="shared" si="188"/>
        <v>1</v>
      </c>
      <c r="HN139" s="20">
        <f t="shared" si="189"/>
        <v>1</v>
      </c>
      <c r="HO139" s="20">
        <f t="shared" si="190"/>
        <v>0</v>
      </c>
      <c r="HP139" s="20">
        <f t="shared" si="191"/>
        <v>1</v>
      </c>
      <c r="HQ139" s="64">
        <f t="shared" si="192"/>
        <v>5</v>
      </c>
    </row>
    <row r="140" spans="1:225" x14ac:dyDescent="0.2">
      <c r="A140" s="40" t="s">
        <v>916</v>
      </c>
      <c r="B140" s="38" t="s">
        <v>65</v>
      </c>
      <c r="C140" s="38" t="s">
        <v>901</v>
      </c>
      <c r="D140" s="38" t="s">
        <v>761</v>
      </c>
      <c r="E140" s="38" t="s">
        <v>1183</v>
      </c>
      <c r="F140" s="38" t="s">
        <v>13</v>
      </c>
      <c r="G140" s="38" t="s">
        <v>1377</v>
      </c>
      <c r="H140" s="38">
        <v>5</v>
      </c>
      <c r="I140" s="38">
        <v>30</v>
      </c>
      <c r="J140" s="39">
        <v>2025</v>
      </c>
      <c r="K140" s="38" t="s">
        <v>116</v>
      </c>
      <c r="L140" s="38" t="s">
        <v>246</v>
      </c>
      <c r="M140" s="38" t="s">
        <v>246</v>
      </c>
      <c r="N140" s="38" t="s">
        <v>246</v>
      </c>
      <c r="O140" s="38" t="s">
        <v>246</v>
      </c>
      <c r="P140" s="38" t="s">
        <v>246</v>
      </c>
      <c r="Q140" s="38" t="s">
        <v>1237</v>
      </c>
      <c r="R140" s="38" t="s">
        <v>246</v>
      </c>
      <c r="S140" s="38" t="s">
        <v>1237</v>
      </c>
      <c r="T140" s="38" t="s">
        <v>246</v>
      </c>
      <c r="U140" s="38" t="s">
        <v>116</v>
      </c>
      <c r="V140" s="38" t="s">
        <v>246</v>
      </c>
      <c r="W140" s="38" t="s">
        <v>246</v>
      </c>
      <c r="X140" s="38" t="s">
        <v>1237</v>
      </c>
      <c r="Y140" s="38" t="s">
        <v>246</v>
      </c>
      <c r="Z140" s="38" t="s">
        <v>1237</v>
      </c>
      <c r="AA140" s="38" t="s">
        <v>246</v>
      </c>
      <c r="AB140" s="38" t="s">
        <v>116</v>
      </c>
      <c r="AC140" s="38" t="s">
        <v>246</v>
      </c>
      <c r="AD140" s="47">
        <v>0</v>
      </c>
      <c r="AE140" s="47">
        <v>0</v>
      </c>
      <c r="AF140" s="47">
        <v>0</v>
      </c>
      <c r="AG140" s="47">
        <v>0</v>
      </c>
      <c r="AH140" s="47">
        <v>0</v>
      </c>
      <c r="AI140" s="47">
        <v>54.54545454545454</v>
      </c>
      <c r="AJ140" s="47">
        <v>63.636363636363633</v>
      </c>
      <c r="AK140" s="47">
        <v>0</v>
      </c>
      <c r="AL140" s="47">
        <v>9.0909090909090917</v>
      </c>
      <c r="AM140" s="47">
        <v>0</v>
      </c>
      <c r="AN140" s="47">
        <v>36.363636363636367</v>
      </c>
      <c r="AO140" s="62">
        <f t="shared" si="130"/>
        <v>0</v>
      </c>
      <c r="AP140" s="62">
        <f t="shared" si="131"/>
        <v>0</v>
      </c>
      <c r="AQ140" s="62">
        <f t="shared" si="132"/>
        <v>0</v>
      </c>
      <c r="AR140" s="62">
        <f t="shared" si="133"/>
        <v>64</v>
      </c>
      <c r="AS140" s="40">
        <v>0</v>
      </c>
      <c r="AT140" s="40">
        <v>0</v>
      </c>
      <c r="AU140" s="40">
        <v>0</v>
      </c>
      <c r="AV140" s="40">
        <v>0</v>
      </c>
      <c r="AW140" s="40">
        <v>0</v>
      </c>
      <c r="AX140" s="40">
        <v>0</v>
      </c>
      <c r="AY140" s="40">
        <v>0</v>
      </c>
      <c r="AZ140" s="40">
        <v>0</v>
      </c>
      <c r="BA140" s="40">
        <v>0</v>
      </c>
      <c r="BB140" s="40">
        <v>0</v>
      </c>
      <c r="BC140" s="40">
        <v>0</v>
      </c>
      <c r="BD140" s="20">
        <f t="shared" si="134"/>
        <v>0</v>
      </c>
      <c r="BE140" s="40">
        <v>0</v>
      </c>
      <c r="BF140" s="40">
        <v>0</v>
      </c>
      <c r="BG140" s="40">
        <v>0</v>
      </c>
      <c r="BH140" s="40">
        <v>0</v>
      </c>
      <c r="BI140" s="40">
        <v>0</v>
      </c>
      <c r="BJ140" s="40">
        <v>0</v>
      </c>
      <c r="BK140" s="40">
        <v>0</v>
      </c>
      <c r="BL140" s="40">
        <v>0</v>
      </c>
      <c r="BM140" s="40">
        <v>0</v>
      </c>
      <c r="BN140" s="40">
        <v>0</v>
      </c>
      <c r="BO140" s="40">
        <v>0</v>
      </c>
      <c r="BP140" s="20">
        <f t="shared" si="135"/>
        <v>0</v>
      </c>
      <c r="BQ140" s="40">
        <v>0</v>
      </c>
      <c r="BR140" s="40">
        <v>0</v>
      </c>
      <c r="BS140" s="40">
        <v>0</v>
      </c>
      <c r="BT140" s="40">
        <v>0</v>
      </c>
      <c r="BU140" s="40">
        <v>0</v>
      </c>
      <c r="BV140" s="40">
        <v>0</v>
      </c>
      <c r="BW140" s="40">
        <v>0</v>
      </c>
      <c r="BX140" s="40">
        <v>0</v>
      </c>
      <c r="BY140" s="40">
        <v>0</v>
      </c>
      <c r="BZ140" s="40">
        <v>0</v>
      </c>
      <c r="CA140" s="40">
        <v>0</v>
      </c>
      <c r="CB140" s="20">
        <f t="shared" si="136"/>
        <v>0</v>
      </c>
      <c r="CC140" s="40">
        <v>0</v>
      </c>
      <c r="CD140" s="40">
        <v>0</v>
      </c>
      <c r="CE140" s="40">
        <v>0</v>
      </c>
      <c r="CF140" s="40">
        <v>0</v>
      </c>
      <c r="CG140" s="40">
        <v>0</v>
      </c>
      <c r="CH140" s="40">
        <v>0</v>
      </c>
      <c r="CI140" s="40">
        <v>0</v>
      </c>
      <c r="CJ140" s="40">
        <v>0</v>
      </c>
      <c r="CK140" s="40">
        <v>0</v>
      </c>
      <c r="CL140" s="40">
        <v>0</v>
      </c>
      <c r="CM140" s="40">
        <v>0</v>
      </c>
      <c r="CN140" s="20">
        <f t="shared" si="137"/>
        <v>0</v>
      </c>
      <c r="CO140" s="40">
        <v>0</v>
      </c>
      <c r="CP140" s="40">
        <v>0</v>
      </c>
      <c r="CQ140" s="40">
        <v>0</v>
      </c>
      <c r="CR140" s="40">
        <v>0</v>
      </c>
      <c r="CS140" s="40">
        <v>0</v>
      </c>
      <c r="CT140" s="40">
        <v>0</v>
      </c>
      <c r="CU140" s="40">
        <v>0</v>
      </c>
      <c r="CV140" s="40">
        <v>0</v>
      </c>
      <c r="CW140" s="40">
        <v>0</v>
      </c>
      <c r="CX140" s="40">
        <v>0</v>
      </c>
      <c r="CY140" s="40">
        <v>0</v>
      </c>
      <c r="CZ140" s="20">
        <f t="shared" si="138"/>
        <v>0</v>
      </c>
      <c r="DA140" s="40">
        <v>0</v>
      </c>
      <c r="DB140" s="40">
        <v>0</v>
      </c>
      <c r="DC140" s="40">
        <v>1</v>
      </c>
      <c r="DD140" s="40">
        <v>0</v>
      </c>
      <c r="DE140" s="40">
        <v>1</v>
      </c>
      <c r="DF140" s="40">
        <v>1</v>
      </c>
      <c r="DG140" s="40">
        <v>0</v>
      </c>
      <c r="DH140" s="40">
        <v>1</v>
      </c>
      <c r="DI140" s="40">
        <v>1</v>
      </c>
      <c r="DJ140" s="40">
        <v>0</v>
      </c>
      <c r="DK140" s="40">
        <v>1</v>
      </c>
      <c r="DL140" s="20">
        <f t="shared" si="139"/>
        <v>6</v>
      </c>
      <c r="DM140" s="40">
        <v>0</v>
      </c>
      <c r="DN140" s="40">
        <v>1</v>
      </c>
      <c r="DO140" s="40">
        <v>0</v>
      </c>
      <c r="DP140" s="40">
        <v>1</v>
      </c>
      <c r="DQ140" s="40">
        <v>1</v>
      </c>
      <c r="DR140" s="40">
        <v>0</v>
      </c>
      <c r="DS140" s="40">
        <v>1</v>
      </c>
      <c r="DT140" s="40">
        <v>0</v>
      </c>
      <c r="DU140" s="40">
        <v>1</v>
      </c>
      <c r="DV140" s="40">
        <v>1</v>
      </c>
      <c r="DW140" s="40">
        <v>1</v>
      </c>
      <c r="DX140" s="20">
        <f t="shared" si="140"/>
        <v>7</v>
      </c>
      <c r="DY140" s="40">
        <v>0</v>
      </c>
      <c r="DZ140" s="40">
        <v>0</v>
      </c>
      <c r="EA140" s="40">
        <v>0</v>
      </c>
      <c r="EB140" s="40">
        <v>0</v>
      </c>
      <c r="EC140" s="40">
        <v>0</v>
      </c>
      <c r="ED140" s="40">
        <v>0</v>
      </c>
      <c r="EE140" s="40">
        <v>0</v>
      </c>
      <c r="EF140" s="40">
        <v>0</v>
      </c>
      <c r="EG140" s="40">
        <v>0</v>
      </c>
      <c r="EH140" s="40">
        <v>0</v>
      </c>
      <c r="EI140" s="40">
        <v>0</v>
      </c>
      <c r="EJ140" s="20">
        <f t="shared" si="141"/>
        <v>0</v>
      </c>
      <c r="EK140" s="40">
        <v>0</v>
      </c>
      <c r="EL140" s="40">
        <v>1</v>
      </c>
      <c r="EM140" s="40">
        <v>0</v>
      </c>
      <c r="EN140" s="40">
        <v>0</v>
      </c>
      <c r="EO140" s="40">
        <v>0</v>
      </c>
      <c r="EP140" s="40">
        <v>0</v>
      </c>
      <c r="EQ140" s="40">
        <v>0</v>
      </c>
      <c r="ER140" s="40">
        <v>0</v>
      </c>
      <c r="ES140" s="40">
        <v>0</v>
      </c>
      <c r="ET140" s="40">
        <v>0</v>
      </c>
      <c r="EU140" s="40">
        <v>0</v>
      </c>
      <c r="EV140" s="20">
        <f t="shared" si="142"/>
        <v>1</v>
      </c>
      <c r="EW140" s="40">
        <v>0</v>
      </c>
      <c r="EX140" s="40">
        <v>0</v>
      </c>
      <c r="EY140" s="40">
        <v>0</v>
      </c>
      <c r="EZ140" s="40">
        <v>0</v>
      </c>
      <c r="FA140" s="40">
        <v>0</v>
      </c>
      <c r="FB140" s="40">
        <v>0</v>
      </c>
      <c r="FC140" s="40">
        <v>0</v>
      </c>
      <c r="FD140" s="40">
        <v>0</v>
      </c>
      <c r="FE140" s="40">
        <v>0</v>
      </c>
      <c r="FF140" s="40">
        <v>0</v>
      </c>
      <c r="FG140" s="40">
        <v>0</v>
      </c>
      <c r="FH140" s="20">
        <f t="shared" si="143"/>
        <v>0</v>
      </c>
      <c r="FI140" s="40">
        <v>1</v>
      </c>
      <c r="FJ140" s="40">
        <v>1</v>
      </c>
      <c r="FK140" s="40">
        <v>0</v>
      </c>
      <c r="FL140" s="40">
        <v>1</v>
      </c>
      <c r="FM140" s="40">
        <v>0</v>
      </c>
      <c r="FN140" s="40">
        <v>1</v>
      </c>
      <c r="FO140" s="40">
        <v>0</v>
      </c>
      <c r="FP140" s="40">
        <v>0</v>
      </c>
      <c r="FQ140" s="40">
        <v>0</v>
      </c>
      <c r="FR140" s="40">
        <v>0</v>
      </c>
      <c r="FS140" s="40">
        <v>0</v>
      </c>
      <c r="FT140" s="20">
        <f t="shared" si="144"/>
        <v>4</v>
      </c>
      <c r="FU140" s="42" t="s">
        <v>1074</v>
      </c>
      <c r="FV140" s="20">
        <f t="shared" si="145"/>
        <v>0</v>
      </c>
      <c r="FW140" s="20">
        <f t="shared" si="146"/>
        <v>0</v>
      </c>
      <c r="FX140" s="20">
        <f t="shared" si="147"/>
        <v>0</v>
      </c>
      <c r="FY140" s="20">
        <f t="shared" si="148"/>
        <v>0</v>
      </c>
      <c r="FZ140" s="20">
        <f t="shared" si="149"/>
        <v>0</v>
      </c>
      <c r="GA140" s="20">
        <f t="shared" si="150"/>
        <v>0</v>
      </c>
      <c r="GB140" s="20">
        <f t="shared" si="151"/>
        <v>0</v>
      </c>
      <c r="GC140" s="20">
        <f t="shared" si="152"/>
        <v>0</v>
      </c>
      <c r="GD140" s="20">
        <f t="shared" si="153"/>
        <v>0</v>
      </c>
      <c r="GE140" s="20">
        <f t="shared" si="154"/>
        <v>0</v>
      </c>
      <c r="GF140" s="20">
        <f t="shared" si="155"/>
        <v>0</v>
      </c>
      <c r="GG140" s="64">
        <f t="shared" si="156"/>
        <v>0</v>
      </c>
      <c r="GH140" s="20">
        <f t="shared" si="157"/>
        <v>0</v>
      </c>
      <c r="GI140" s="20">
        <f t="shared" si="158"/>
        <v>0</v>
      </c>
      <c r="GJ140" s="20">
        <f t="shared" si="159"/>
        <v>0</v>
      </c>
      <c r="GK140" s="20">
        <f t="shared" si="160"/>
        <v>0</v>
      </c>
      <c r="GL140" s="20">
        <f t="shared" si="161"/>
        <v>0</v>
      </c>
      <c r="GM140" s="20">
        <f t="shared" si="162"/>
        <v>0</v>
      </c>
      <c r="GN140" s="20">
        <f t="shared" si="163"/>
        <v>0</v>
      </c>
      <c r="GO140" s="20">
        <f t="shared" si="164"/>
        <v>0</v>
      </c>
      <c r="GP140" s="20">
        <f t="shared" si="165"/>
        <v>0</v>
      </c>
      <c r="GQ140" s="20">
        <f t="shared" si="166"/>
        <v>0</v>
      </c>
      <c r="GR140" s="20">
        <f t="shared" si="167"/>
        <v>0</v>
      </c>
      <c r="GS140" s="64">
        <f t="shared" si="168"/>
        <v>0</v>
      </c>
      <c r="GT140" s="20">
        <f t="shared" si="169"/>
        <v>0</v>
      </c>
      <c r="GU140" s="20">
        <f t="shared" si="170"/>
        <v>0</v>
      </c>
      <c r="GV140" s="20">
        <f t="shared" si="171"/>
        <v>0</v>
      </c>
      <c r="GW140" s="20">
        <f t="shared" si="172"/>
        <v>0</v>
      </c>
      <c r="GX140" s="20">
        <f t="shared" si="173"/>
        <v>0</v>
      </c>
      <c r="GY140" s="20">
        <f t="shared" si="174"/>
        <v>0</v>
      </c>
      <c r="GZ140" s="20">
        <f t="shared" si="175"/>
        <v>0</v>
      </c>
      <c r="HA140" s="20">
        <f t="shared" si="176"/>
        <v>0</v>
      </c>
      <c r="HB140" s="20">
        <f t="shared" si="177"/>
        <v>0</v>
      </c>
      <c r="HC140" s="20">
        <f t="shared" si="178"/>
        <v>0</v>
      </c>
      <c r="HD140" s="20">
        <f t="shared" si="179"/>
        <v>0</v>
      </c>
      <c r="HE140" s="64">
        <f t="shared" si="180"/>
        <v>0</v>
      </c>
      <c r="HF140" s="20">
        <f t="shared" si="181"/>
        <v>0</v>
      </c>
      <c r="HG140" s="20">
        <f t="shared" si="182"/>
        <v>1</v>
      </c>
      <c r="HH140" s="20">
        <f t="shared" si="183"/>
        <v>0</v>
      </c>
      <c r="HI140" s="20">
        <f t="shared" si="184"/>
        <v>1</v>
      </c>
      <c r="HJ140" s="20">
        <f t="shared" si="185"/>
        <v>1</v>
      </c>
      <c r="HK140" s="20">
        <f t="shared" si="186"/>
        <v>0</v>
      </c>
      <c r="HL140" s="20">
        <f t="shared" si="187"/>
        <v>1</v>
      </c>
      <c r="HM140" s="20">
        <f t="shared" si="188"/>
        <v>0</v>
      </c>
      <c r="HN140" s="20">
        <f t="shared" si="189"/>
        <v>1</v>
      </c>
      <c r="HO140" s="20">
        <f t="shared" si="190"/>
        <v>1</v>
      </c>
      <c r="HP140" s="20">
        <f t="shared" si="191"/>
        <v>1</v>
      </c>
      <c r="HQ140" s="64">
        <f t="shared" si="192"/>
        <v>7</v>
      </c>
    </row>
    <row r="141" spans="1:225" s="40" customFormat="1" x14ac:dyDescent="0.2">
      <c r="A141" s="40" t="s">
        <v>916</v>
      </c>
      <c r="B141" s="38" t="s">
        <v>69</v>
      </c>
      <c r="C141" s="38" t="s">
        <v>902</v>
      </c>
      <c r="D141" s="38" t="s">
        <v>761</v>
      </c>
      <c r="E141" s="38" t="s">
        <v>1183</v>
      </c>
      <c r="F141" s="38" t="s">
        <v>13</v>
      </c>
      <c r="G141" s="38" t="s">
        <v>1372</v>
      </c>
      <c r="H141" s="38">
        <v>5</v>
      </c>
      <c r="I141" s="38">
        <v>29</v>
      </c>
      <c r="J141" s="39">
        <v>2025</v>
      </c>
      <c r="K141" s="38" t="s">
        <v>246</v>
      </c>
      <c r="L141" s="38" t="s">
        <v>246</v>
      </c>
      <c r="M141" s="38" t="s">
        <v>246</v>
      </c>
      <c r="N141" s="38" t="s">
        <v>246</v>
      </c>
      <c r="O141" s="38" t="s">
        <v>246</v>
      </c>
      <c r="P141" s="38" t="s">
        <v>246</v>
      </c>
      <c r="Q141" s="38" t="s">
        <v>1237</v>
      </c>
      <c r="R141" s="38" t="s">
        <v>246</v>
      </c>
      <c r="S141" s="38" t="s">
        <v>1237</v>
      </c>
      <c r="T141" s="38" t="s">
        <v>246</v>
      </c>
      <c r="U141" s="38" t="s">
        <v>246</v>
      </c>
      <c r="V141" s="38" t="s">
        <v>116</v>
      </c>
      <c r="W141" s="38" t="s">
        <v>246</v>
      </c>
      <c r="X141" s="38" t="s">
        <v>1237</v>
      </c>
      <c r="Y141" s="38" t="s">
        <v>246</v>
      </c>
      <c r="Z141" s="38" t="s">
        <v>1237</v>
      </c>
      <c r="AA141" s="38" t="s">
        <v>246</v>
      </c>
      <c r="AB141" s="38" t="s">
        <v>246</v>
      </c>
      <c r="AC141" s="38" t="s">
        <v>116</v>
      </c>
      <c r="AD141" s="47">
        <v>0</v>
      </c>
      <c r="AE141" s="47">
        <v>0</v>
      </c>
      <c r="AF141" s="47">
        <v>0</v>
      </c>
      <c r="AG141" s="47">
        <v>0</v>
      </c>
      <c r="AH141" s="47">
        <v>0</v>
      </c>
      <c r="AI141" s="47">
        <v>54.54545454545454</v>
      </c>
      <c r="AJ141" s="47">
        <v>0</v>
      </c>
      <c r="AK141" s="47">
        <v>45.454545454545453</v>
      </c>
      <c r="AL141" s="47">
        <v>0</v>
      </c>
      <c r="AM141" s="47">
        <v>0</v>
      </c>
      <c r="AN141" s="47">
        <v>0</v>
      </c>
      <c r="AO141" s="62">
        <f t="shared" si="130"/>
        <v>0</v>
      </c>
      <c r="AP141" s="62">
        <f t="shared" si="131"/>
        <v>0</v>
      </c>
      <c r="AQ141" s="62">
        <f t="shared" si="132"/>
        <v>0</v>
      </c>
      <c r="AR141" s="62">
        <f t="shared" si="133"/>
        <v>45</v>
      </c>
      <c r="AS141" s="40">
        <v>0</v>
      </c>
      <c r="AT141" s="40">
        <v>0</v>
      </c>
      <c r="AU141" s="40">
        <v>0</v>
      </c>
      <c r="AV141" s="40">
        <v>0</v>
      </c>
      <c r="AW141" s="40">
        <v>0</v>
      </c>
      <c r="AX141" s="40">
        <v>0</v>
      </c>
      <c r="AY141" s="40">
        <v>0</v>
      </c>
      <c r="AZ141" s="40">
        <v>0</v>
      </c>
      <c r="BA141" s="40">
        <v>0</v>
      </c>
      <c r="BB141" s="40">
        <v>0</v>
      </c>
      <c r="BC141" s="40">
        <v>0</v>
      </c>
      <c r="BD141" s="20">
        <f t="shared" si="134"/>
        <v>0</v>
      </c>
      <c r="BE141" s="40">
        <v>0</v>
      </c>
      <c r="BF141" s="40">
        <v>0</v>
      </c>
      <c r="BG141" s="40">
        <v>0</v>
      </c>
      <c r="BH141" s="40">
        <v>0</v>
      </c>
      <c r="BI141" s="40">
        <v>0</v>
      </c>
      <c r="BJ141" s="40">
        <v>0</v>
      </c>
      <c r="BK141" s="40">
        <v>0</v>
      </c>
      <c r="BL141" s="40">
        <v>0</v>
      </c>
      <c r="BM141" s="40">
        <v>0</v>
      </c>
      <c r="BN141" s="40">
        <v>0</v>
      </c>
      <c r="BO141" s="40">
        <v>0</v>
      </c>
      <c r="BP141" s="20">
        <f t="shared" si="135"/>
        <v>0</v>
      </c>
      <c r="BQ141" s="40">
        <v>0</v>
      </c>
      <c r="BR141" s="40">
        <v>0</v>
      </c>
      <c r="BS141" s="40">
        <v>0</v>
      </c>
      <c r="BT141" s="40">
        <v>0</v>
      </c>
      <c r="BU141" s="40">
        <v>0</v>
      </c>
      <c r="BV141" s="40">
        <v>0</v>
      </c>
      <c r="BW141" s="40">
        <v>0</v>
      </c>
      <c r="BX141" s="40">
        <v>0</v>
      </c>
      <c r="BY141" s="40">
        <v>0</v>
      </c>
      <c r="BZ141" s="40">
        <v>0</v>
      </c>
      <c r="CA141" s="40">
        <v>0</v>
      </c>
      <c r="CB141" s="20">
        <f t="shared" si="136"/>
        <v>0</v>
      </c>
      <c r="CC141" s="40">
        <v>0</v>
      </c>
      <c r="CD141" s="40">
        <v>0</v>
      </c>
      <c r="CE141" s="40">
        <v>0</v>
      </c>
      <c r="CF141" s="40">
        <v>0</v>
      </c>
      <c r="CG141" s="40">
        <v>0</v>
      </c>
      <c r="CH141" s="40">
        <v>0</v>
      </c>
      <c r="CI141" s="40">
        <v>0</v>
      </c>
      <c r="CJ141" s="40">
        <v>0</v>
      </c>
      <c r="CK141" s="40">
        <v>0</v>
      </c>
      <c r="CL141" s="40">
        <v>0</v>
      </c>
      <c r="CM141" s="40">
        <v>0</v>
      </c>
      <c r="CN141" s="20">
        <f t="shared" si="137"/>
        <v>0</v>
      </c>
      <c r="CO141" s="40">
        <v>0</v>
      </c>
      <c r="CP141" s="40">
        <v>0</v>
      </c>
      <c r="CQ141" s="40">
        <v>0</v>
      </c>
      <c r="CR141" s="40">
        <v>0</v>
      </c>
      <c r="CS141" s="40">
        <v>0</v>
      </c>
      <c r="CT141" s="40">
        <v>0</v>
      </c>
      <c r="CU141" s="40">
        <v>0</v>
      </c>
      <c r="CV141" s="40">
        <v>0</v>
      </c>
      <c r="CW141" s="40">
        <v>0</v>
      </c>
      <c r="CX141" s="40">
        <v>0</v>
      </c>
      <c r="CY141" s="40">
        <v>0</v>
      </c>
      <c r="CZ141" s="20">
        <f t="shared" si="138"/>
        <v>0</v>
      </c>
      <c r="DA141" s="40">
        <v>0</v>
      </c>
      <c r="DB141" s="40">
        <v>1</v>
      </c>
      <c r="DC141" s="40">
        <v>1</v>
      </c>
      <c r="DD141" s="40">
        <v>1</v>
      </c>
      <c r="DE141" s="40">
        <v>0</v>
      </c>
      <c r="DF141" s="40">
        <v>0</v>
      </c>
      <c r="DG141" s="40">
        <v>1</v>
      </c>
      <c r="DH141" s="40">
        <v>0</v>
      </c>
      <c r="DI141" s="40">
        <v>1</v>
      </c>
      <c r="DJ141" s="40">
        <v>0</v>
      </c>
      <c r="DK141" s="40">
        <v>1</v>
      </c>
      <c r="DL141" s="20">
        <f t="shared" si="139"/>
        <v>6</v>
      </c>
      <c r="DM141" s="40">
        <v>0</v>
      </c>
      <c r="DN141" s="40">
        <v>0</v>
      </c>
      <c r="DO141" s="40">
        <v>0</v>
      </c>
      <c r="DP141" s="40">
        <v>0</v>
      </c>
      <c r="DQ141" s="40">
        <v>0</v>
      </c>
      <c r="DR141" s="40">
        <v>0</v>
      </c>
      <c r="DS141" s="40">
        <v>0</v>
      </c>
      <c r="DT141" s="40">
        <v>0</v>
      </c>
      <c r="DU141" s="40">
        <v>0</v>
      </c>
      <c r="DV141" s="40">
        <v>0</v>
      </c>
      <c r="DW141" s="40">
        <v>0</v>
      </c>
      <c r="DX141" s="20">
        <f t="shared" si="140"/>
        <v>0</v>
      </c>
      <c r="DY141" s="40">
        <v>1</v>
      </c>
      <c r="DZ141" s="40">
        <v>0</v>
      </c>
      <c r="EA141" s="40">
        <v>0</v>
      </c>
      <c r="EB141" s="40">
        <v>0</v>
      </c>
      <c r="EC141" s="40">
        <v>1</v>
      </c>
      <c r="ED141" s="40">
        <v>1</v>
      </c>
      <c r="EE141" s="40">
        <v>0</v>
      </c>
      <c r="EF141" s="40">
        <v>1</v>
      </c>
      <c r="EG141" s="40">
        <v>0</v>
      </c>
      <c r="EH141" s="40">
        <v>1</v>
      </c>
      <c r="EI141" s="40">
        <v>0</v>
      </c>
      <c r="EJ141" s="20">
        <f t="shared" si="141"/>
        <v>5</v>
      </c>
      <c r="EK141" s="40">
        <v>0</v>
      </c>
      <c r="EL141" s="40">
        <v>0</v>
      </c>
      <c r="EM141" s="40">
        <v>0</v>
      </c>
      <c r="EN141" s="40">
        <v>0</v>
      </c>
      <c r="EO141" s="40">
        <v>0</v>
      </c>
      <c r="EP141" s="40">
        <v>0</v>
      </c>
      <c r="EQ141" s="40">
        <v>0</v>
      </c>
      <c r="ER141" s="40">
        <v>0</v>
      </c>
      <c r="ES141" s="40">
        <v>0</v>
      </c>
      <c r="ET141" s="40">
        <v>0</v>
      </c>
      <c r="EU141" s="40">
        <v>0</v>
      </c>
      <c r="EV141" s="20">
        <f t="shared" si="142"/>
        <v>0</v>
      </c>
      <c r="EW141" s="40">
        <v>0</v>
      </c>
      <c r="EX141" s="40">
        <v>0</v>
      </c>
      <c r="EY141" s="40">
        <v>0</v>
      </c>
      <c r="EZ141" s="40">
        <v>0</v>
      </c>
      <c r="FA141" s="40">
        <v>0</v>
      </c>
      <c r="FB141" s="40">
        <v>0</v>
      </c>
      <c r="FC141" s="40">
        <v>0</v>
      </c>
      <c r="FD141" s="40">
        <v>0</v>
      </c>
      <c r="FE141" s="40">
        <v>0</v>
      </c>
      <c r="FF141" s="40">
        <v>0</v>
      </c>
      <c r="FG141" s="40">
        <v>0</v>
      </c>
      <c r="FH141" s="20">
        <f t="shared" si="143"/>
        <v>0</v>
      </c>
      <c r="FI141" s="40">
        <v>0</v>
      </c>
      <c r="FJ141" s="40">
        <v>0</v>
      </c>
      <c r="FK141" s="40">
        <v>0</v>
      </c>
      <c r="FL141" s="40">
        <v>0</v>
      </c>
      <c r="FM141" s="40">
        <v>0</v>
      </c>
      <c r="FN141" s="40">
        <v>0</v>
      </c>
      <c r="FO141" s="40">
        <v>0</v>
      </c>
      <c r="FP141" s="40">
        <v>0</v>
      </c>
      <c r="FQ141" s="40">
        <v>0</v>
      </c>
      <c r="FR141" s="40">
        <v>0</v>
      </c>
      <c r="FS141" s="40">
        <v>0</v>
      </c>
      <c r="FT141" s="20">
        <f t="shared" si="144"/>
        <v>0</v>
      </c>
      <c r="FU141" s="40" t="s">
        <v>1074</v>
      </c>
      <c r="FV141" s="20">
        <f t="shared" si="145"/>
        <v>0</v>
      </c>
      <c r="FW141" s="20">
        <f t="shared" si="146"/>
        <v>0</v>
      </c>
      <c r="FX141" s="20">
        <f t="shared" si="147"/>
        <v>0</v>
      </c>
      <c r="FY141" s="20">
        <f t="shared" si="148"/>
        <v>0</v>
      </c>
      <c r="FZ141" s="20">
        <f t="shared" si="149"/>
        <v>0</v>
      </c>
      <c r="GA141" s="20">
        <f t="shared" si="150"/>
        <v>0</v>
      </c>
      <c r="GB141" s="20">
        <f t="shared" si="151"/>
        <v>0</v>
      </c>
      <c r="GC141" s="20">
        <f t="shared" si="152"/>
        <v>0</v>
      </c>
      <c r="GD141" s="20">
        <f t="shared" si="153"/>
        <v>0</v>
      </c>
      <c r="GE141" s="20">
        <f t="shared" si="154"/>
        <v>0</v>
      </c>
      <c r="GF141" s="20">
        <f t="shared" si="155"/>
        <v>0</v>
      </c>
      <c r="GG141" s="64">
        <f t="shared" si="156"/>
        <v>0</v>
      </c>
      <c r="GH141" s="20">
        <f t="shared" si="157"/>
        <v>0</v>
      </c>
      <c r="GI141" s="20">
        <f t="shared" si="158"/>
        <v>0</v>
      </c>
      <c r="GJ141" s="20">
        <f t="shared" si="159"/>
        <v>0</v>
      </c>
      <c r="GK141" s="20">
        <f t="shared" si="160"/>
        <v>0</v>
      </c>
      <c r="GL141" s="20">
        <f t="shared" si="161"/>
        <v>0</v>
      </c>
      <c r="GM141" s="20">
        <f t="shared" si="162"/>
        <v>0</v>
      </c>
      <c r="GN141" s="20">
        <f t="shared" si="163"/>
        <v>0</v>
      </c>
      <c r="GO141" s="20">
        <f t="shared" si="164"/>
        <v>0</v>
      </c>
      <c r="GP141" s="20">
        <f t="shared" si="165"/>
        <v>0</v>
      </c>
      <c r="GQ141" s="20">
        <f t="shared" si="166"/>
        <v>0</v>
      </c>
      <c r="GR141" s="20">
        <f t="shared" si="167"/>
        <v>0</v>
      </c>
      <c r="GS141" s="64">
        <f t="shared" si="168"/>
        <v>0</v>
      </c>
      <c r="GT141" s="20">
        <f t="shared" si="169"/>
        <v>0</v>
      </c>
      <c r="GU141" s="20">
        <f t="shared" si="170"/>
        <v>0</v>
      </c>
      <c r="GV141" s="20">
        <f t="shared" si="171"/>
        <v>0</v>
      </c>
      <c r="GW141" s="20">
        <f t="shared" si="172"/>
        <v>0</v>
      </c>
      <c r="GX141" s="20">
        <f t="shared" si="173"/>
        <v>0</v>
      </c>
      <c r="GY141" s="20">
        <f t="shared" si="174"/>
        <v>0</v>
      </c>
      <c r="GZ141" s="20">
        <f t="shared" si="175"/>
        <v>0</v>
      </c>
      <c r="HA141" s="20">
        <f t="shared" si="176"/>
        <v>0</v>
      </c>
      <c r="HB141" s="20">
        <f t="shared" si="177"/>
        <v>0</v>
      </c>
      <c r="HC141" s="20">
        <f t="shared" si="178"/>
        <v>0</v>
      </c>
      <c r="HD141" s="20">
        <f t="shared" si="179"/>
        <v>0</v>
      </c>
      <c r="HE141" s="64">
        <f t="shared" si="180"/>
        <v>0</v>
      </c>
      <c r="HF141" s="20">
        <f t="shared" si="181"/>
        <v>1</v>
      </c>
      <c r="HG141" s="20">
        <f t="shared" si="182"/>
        <v>0</v>
      </c>
      <c r="HH141" s="20">
        <f t="shared" si="183"/>
        <v>0</v>
      </c>
      <c r="HI141" s="20">
        <f t="shared" si="184"/>
        <v>0</v>
      </c>
      <c r="HJ141" s="20">
        <f t="shared" si="185"/>
        <v>1</v>
      </c>
      <c r="HK141" s="20">
        <f t="shared" si="186"/>
        <v>1</v>
      </c>
      <c r="HL141" s="20">
        <f t="shared" si="187"/>
        <v>0</v>
      </c>
      <c r="HM141" s="20">
        <f t="shared" si="188"/>
        <v>1</v>
      </c>
      <c r="HN141" s="20">
        <f t="shared" si="189"/>
        <v>0</v>
      </c>
      <c r="HO141" s="20">
        <f t="shared" si="190"/>
        <v>1</v>
      </c>
      <c r="HP141" s="20">
        <f t="shared" si="191"/>
        <v>0</v>
      </c>
      <c r="HQ141" s="64">
        <f t="shared" si="192"/>
        <v>5</v>
      </c>
    </row>
    <row r="142" spans="1:225" x14ac:dyDescent="0.2">
      <c r="A142" s="40" t="s">
        <v>916</v>
      </c>
      <c r="B142" s="38" t="s">
        <v>63</v>
      </c>
      <c r="C142" s="38" t="s">
        <v>903</v>
      </c>
      <c r="D142" s="38" t="s">
        <v>761</v>
      </c>
      <c r="E142" s="38" t="s">
        <v>1183</v>
      </c>
      <c r="F142" s="38" t="s">
        <v>13</v>
      </c>
      <c r="G142" s="38" t="s">
        <v>1372</v>
      </c>
      <c r="H142" s="38">
        <v>5</v>
      </c>
      <c r="I142" s="38">
        <v>29</v>
      </c>
      <c r="J142" s="39">
        <v>2025</v>
      </c>
      <c r="K142" s="38" t="s">
        <v>116</v>
      </c>
      <c r="L142" s="38" t="s">
        <v>246</v>
      </c>
      <c r="M142" s="38" t="s">
        <v>246</v>
      </c>
      <c r="N142" s="38" t="s">
        <v>246</v>
      </c>
      <c r="O142" s="38" t="s">
        <v>246</v>
      </c>
      <c r="P142" s="38" t="s">
        <v>246</v>
      </c>
      <c r="Q142" s="38" t="s">
        <v>1237</v>
      </c>
      <c r="R142" s="38" t="s">
        <v>246</v>
      </c>
      <c r="S142" s="38" t="s">
        <v>1237</v>
      </c>
      <c r="T142" s="38" t="s">
        <v>246</v>
      </c>
      <c r="U142" s="38" t="s">
        <v>246</v>
      </c>
      <c r="V142" s="38" t="s">
        <v>246</v>
      </c>
      <c r="W142" s="38" t="s">
        <v>246</v>
      </c>
      <c r="X142" s="38" t="s">
        <v>1237</v>
      </c>
      <c r="Y142" s="38" t="s">
        <v>116</v>
      </c>
      <c r="Z142" s="38" t="s">
        <v>2095</v>
      </c>
      <c r="AA142" s="38" t="s">
        <v>246</v>
      </c>
      <c r="AB142" s="38" t="s">
        <v>246</v>
      </c>
      <c r="AC142" s="38" t="s">
        <v>246</v>
      </c>
      <c r="AD142" s="47">
        <v>0</v>
      </c>
      <c r="AE142" s="47">
        <v>0</v>
      </c>
      <c r="AF142" s="47">
        <v>0</v>
      </c>
      <c r="AG142" s="47">
        <v>0</v>
      </c>
      <c r="AH142" s="47">
        <v>0</v>
      </c>
      <c r="AI142" s="47">
        <v>63.636363636363633</v>
      </c>
      <c r="AJ142" s="47">
        <v>0</v>
      </c>
      <c r="AK142" s="47">
        <v>36.363636363636367</v>
      </c>
      <c r="AL142" s="47">
        <v>0</v>
      </c>
      <c r="AM142" s="47">
        <v>0</v>
      </c>
      <c r="AN142" s="47">
        <v>0</v>
      </c>
      <c r="AO142" s="62">
        <f t="shared" si="130"/>
        <v>0</v>
      </c>
      <c r="AP142" s="62">
        <f t="shared" si="131"/>
        <v>0</v>
      </c>
      <c r="AQ142" s="62">
        <f t="shared" si="132"/>
        <v>0</v>
      </c>
      <c r="AR142" s="62">
        <f t="shared" si="133"/>
        <v>36</v>
      </c>
      <c r="AS142" s="40">
        <v>0</v>
      </c>
      <c r="AT142" s="40">
        <v>0</v>
      </c>
      <c r="AU142" s="40">
        <v>0</v>
      </c>
      <c r="AV142" s="40">
        <v>0</v>
      </c>
      <c r="AW142" s="40">
        <v>0</v>
      </c>
      <c r="AX142" s="40">
        <v>0</v>
      </c>
      <c r="AY142" s="40">
        <v>0</v>
      </c>
      <c r="AZ142" s="40">
        <v>0</v>
      </c>
      <c r="BA142" s="40">
        <v>0</v>
      </c>
      <c r="BB142" s="40">
        <v>0</v>
      </c>
      <c r="BC142" s="40">
        <v>0</v>
      </c>
      <c r="BD142" s="20">
        <f t="shared" si="134"/>
        <v>0</v>
      </c>
      <c r="BE142" s="40">
        <v>0</v>
      </c>
      <c r="BF142" s="40">
        <v>0</v>
      </c>
      <c r="BG142" s="40">
        <v>0</v>
      </c>
      <c r="BH142" s="40">
        <v>0</v>
      </c>
      <c r="BI142" s="40">
        <v>0</v>
      </c>
      <c r="BJ142" s="40">
        <v>0</v>
      </c>
      <c r="BK142" s="40">
        <v>0</v>
      </c>
      <c r="BL142" s="40">
        <v>0</v>
      </c>
      <c r="BM142" s="40">
        <v>0</v>
      </c>
      <c r="BN142" s="40">
        <v>0</v>
      </c>
      <c r="BO142" s="40">
        <v>0</v>
      </c>
      <c r="BP142" s="20">
        <f t="shared" si="135"/>
        <v>0</v>
      </c>
      <c r="BQ142" s="40">
        <v>0</v>
      </c>
      <c r="BR142" s="40">
        <v>0</v>
      </c>
      <c r="BS142" s="40">
        <v>0</v>
      </c>
      <c r="BT142" s="40">
        <v>0</v>
      </c>
      <c r="BU142" s="40">
        <v>0</v>
      </c>
      <c r="BV142" s="40">
        <v>0</v>
      </c>
      <c r="BW142" s="40">
        <v>0</v>
      </c>
      <c r="BX142" s="40">
        <v>0</v>
      </c>
      <c r="BY142" s="40">
        <v>0</v>
      </c>
      <c r="BZ142" s="40">
        <v>0</v>
      </c>
      <c r="CA142" s="40">
        <v>0</v>
      </c>
      <c r="CB142" s="20">
        <f t="shared" si="136"/>
        <v>0</v>
      </c>
      <c r="CC142" s="40">
        <v>0</v>
      </c>
      <c r="CD142" s="40">
        <v>0</v>
      </c>
      <c r="CE142" s="40">
        <v>0</v>
      </c>
      <c r="CF142" s="40">
        <v>0</v>
      </c>
      <c r="CG142" s="40">
        <v>0</v>
      </c>
      <c r="CH142" s="40">
        <v>0</v>
      </c>
      <c r="CI142" s="40">
        <v>0</v>
      </c>
      <c r="CJ142" s="40">
        <v>0</v>
      </c>
      <c r="CK142" s="40">
        <v>0</v>
      </c>
      <c r="CL142" s="40">
        <v>0</v>
      </c>
      <c r="CM142" s="40">
        <v>0</v>
      </c>
      <c r="CN142" s="20">
        <f t="shared" si="137"/>
        <v>0</v>
      </c>
      <c r="CO142" s="40">
        <v>0</v>
      </c>
      <c r="CP142" s="40">
        <v>0</v>
      </c>
      <c r="CQ142" s="40">
        <v>0</v>
      </c>
      <c r="CR142" s="40">
        <v>0</v>
      </c>
      <c r="CS142" s="40">
        <v>0</v>
      </c>
      <c r="CT142" s="40">
        <v>0</v>
      </c>
      <c r="CU142" s="40">
        <v>0</v>
      </c>
      <c r="CV142" s="40">
        <v>0</v>
      </c>
      <c r="CW142" s="40">
        <v>0</v>
      </c>
      <c r="CX142" s="40">
        <v>0</v>
      </c>
      <c r="CY142" s="40">
        <v>0</v>
      </c>
      <c r="CZ142" s="20">
        <f t="shared" si="138"/>
        <v>0</v>
      </c>
      <c r="DA142" s="40">
        <v>1</v>
      </c>
      <c r="DB142" s="40">
        <v>0</v>
      </c>
      <c r="DC142" s="40">
        <v>1</v>
      </c>
      <c r="DD142" s="40">
        <v>1</v>
      </c>
      <c r="DE142" s="40">
        <v>0</v>
      </c>
      <c r="DF142" s="40">
        <v>1</v>
      </c>
      <c r="DG142" s="40">
        <v>1</v>
      </c>
      <c r="DH142" s="40">
        <v>0</v>
      </c>
      <c r="DI142" s="40">
        <v>1</v>
      </c>
      <c r="DJ142" s="40">
        <v>1</v>
      </c>
      <c r="DK142" s="40">
        <v>0</v>
      </c>
      <c r="DL142" s="20">
        <f t="shared" si="139"/>
        <v>7</v>
      </c>
      <c r="DM142" s="40">
        <v>0</v>
      </c>
      <c r="DN142" s="40">
        <v>0</v>
      </c>
      <c r="DO142" s="40">
        <v>0</v>
      </c>
      <c r="DP142" s="40">
        <v>0</v>
      </c>
      <c r="DQ142" s="40">
        <v>0</v>
      </c>
      <c r="DR142" s="40">
        <v>0</v>
      </c>
      <c r="DS142" s="40">
        <v>0</v>
      </c>
      <c r="DT142" s="40">
        <v>0</v>
      </c>
      <c r="DU142" s="40">
        <v>0</v>
      </c>
      <c r="DV142" s="40">
        <v>0</v>
      </c>
      <c r="DW142" s="40">
        <v>0</v>
      </c>
      <c r="DX142" s="20">
        <f t="shared" si="140"/>
        <v>0</v>
      </c>
      <c r="DY142" s="40">
        <v>0</v>
      </c>
      <c r="DZ142" s="40">
        <v>1</v>
      </c>
      <c r="EA142" s="40">
        <v>0</v>
      </c>
      <c r="EB142" s="40">
        <v>0</v>
      </c>
      <c r="EC142" s="40">
        <v>1</v>
      </c>
      <c r="ED142" s="40">
        <v>0</v>
      </c>
      <c r="EE142" s="40">
        <v>0</v>
      </c>
      <c r="EF142" s="40">
        <v>1</v>
      </c>
      <c r="EG142" s="40">
        <v>0</v>
      </c>
      <c r="EH142" s="40">
        <v>0</v>
      </c>
      <c r="EI142" s="40">
        <v>1</v>
      </c>
      <c r="EJ142" s="20">
        <f t="shared" si="141"/>
        <v>4</v>
      </c>
      <c r="EK142" s="40">
        <v>0</v>
      </c>
      <c r="EL142" s="40">
        <v>0</v>
      </c>
      <c r="EM142" s="40">
        <v>0</v>
      </c>
      <c r="EN142" s="40">
        <v>0</v>
      </c>
      <c r="EO142" s="40">
        <v>0</v>
      </c>
      <c r="EP142" s="40">
        <v>0</v>
      </c>
      <c r="EQ142" s="40">
        <v>0</v>
      </c>
      <c r="ER142" s="40">
        <v>0</v>
      </c>
      <c r="ES142" s="40">
        <v>0</v>
      </c>
      <c r="ET142" s="40">
        <v>0</v>
      </c>
      <c r="EU142" s="40">
        <v>0</v>
      </c>
      <c r="EV142" s="20">
        <f t="shared" si="142"/>
        <v>0</v>
      </c>
      <c r="EW142" s="40">
        <v>0</v>
      </c>
      <c r="EX142" s="40">
        <v>0</v>
      </c>
      <c r="EY142" s="40">
        <v>0</v>
      </c>
      <c r="EZ142" s="40">
        <v>0</v>
      </c>
      <c r="FA142" s="40">
        <v>0</v>
      </c>
      <c r="FB142" s="40">
        <v>0</v>
      </c>
      <c r="FC142" s="40">
        <v>0</v>
      </c>
      <c r="FD142" s="40">
        <v>0</v>
      </c>
      <c r="FE142" s="40">
        <v>0</v>
      </c>
      <c r="FF142" s="40">
        <v>0</v>
      </c>
      <c r="FG142" s="40">
        <v>0</v>
      </c>
      <c r="FH142" s="20">
        <f t="shared" si="143"/>
        <v>0</v>
      </c>
      <c r="FI142" s="40">
        <v>0</v>
      </c>
      <c r="FJ142" s="40">
        <v>0</v>
      </c>
      <c r="FK142" s="40">
        <v>0</v>
      </c>
      <c r="FL142" s="40">
        <v>0</v>
      </c>
      <c r="FM142" s="40">
        <v>0</v>
      </c>
      <c r="FN142" s="40">
        <v>0</v>
      </c>
      <c r="FO142" s="40">
        <v>0</v>
      </c>
      <c r="FP142" s="40">
        <v>0</v>
      </c>
      <c r="FQ142" s="40">
        <v>0</v>
      </c>
      <c r="FR142" s="40">
        <v>0</v>
      </c>
      <c r="FS142" s="40">
        <v>0</v>
      </c>
      <c r="FT142" s="20">
        <f t="shared" si="144"/>
        <v>0</v>
      </c>
      <c r="FU142" s="42" t="s">
        <v>1074</v>
      </c>
      <c r="FV142" s="20">
        <f t="shared" si="145"/>
        <v>0</v>
      </c>
      <c r="FW142" s="20">
        <f t="shared" si="146"/>
        <v>0</v>
      </c>
      <c r="FX142" s="20">
        <f t="shared" si="147"/>
        <v>0</v>
      </c>
      <c r="FY142" s="20">
        <f t="shared" si="148"/>
        <v>0</v>
      </c>
      <c r="FZ142" s="20">
        <f t="shared" si="149"/>
        <v>0</v>
      </c>
      <c r="GA142" s="20">
        <f t="shared" si="150"/>
        <v>0</v>
      </c>
      <c r="GB142" s="20">
        <f t="shared" si="151"/>
        <v>0</v>
      </c>
      <c r="GC142" s="20">
        <f t="shared" si="152"/>
        <v>0</v>
      </c>
      <c r="GD142" s="20">
        <f t="shared" si="153"/>
        <v>0</v>
      </c>
      <c r="GE142" s="20">
        <f t="shared" si="154"/>
        <v>0</v>
      </c>
      <c r="GF142" s="20">
        <f t="shared" si="155"/>
        <v>0</v>
      </c>
      <c r="GG142" s="64">
        <f t="shared" si="156"/>
        <v>0</v>
      </c>
      <c r="GH142" s="20">
        <f t="shared" si="157"/>
        <v>0</v>
      </c>
      <c r="GI142" s="20">
        <f t="shared" si="158"/>
        <v>0</v>
      </c>
      <c r="GJ142" s="20">
        <f t="shared" si="159"/>
        <v>0</v>
      </c>
      <c r="GK142" s="20">
        <f t="shared" si="160"/>
        <v>0</v>
      </c>
      <c r="GL142" s="20">
        <f t="shared" si="161"/>
        <v>0</v>
      </c>
      <c r="GM142" s="20">
        <f t="shared" si="162"/>
        <v>0</v>
      </c>
      <c r="GN142" s="20">
        <f t="shared" si="163"/>
        <v>0</v>
      </c>
      <c r="GO142" s="20">
        <f t="shared" si="164"/>
        <v>0</v>
      </c>
      <c r="GP142" s="20">
        <f t="shared" si="165"/>
        <v>0</v>
      </c>
      <c r="GQ142" s="20">
        <f t="shared" si="166"/>
        <v>0</v>
      </c>
      <c r="GR142" s="20">
        <f t="shared" si="167"/>
        <v>0</v>
      </c>
      <c r="GS142" s="64">
        <f t="shared" si="168"/>
        <v>0</v>
      </c>
      <c r="GT142" s="20">
        <f t="shared" si="169"/>
        <v>0</v>
      </c>
      <c r="GU142" s="20">
        <f t="shared" si="170"/>
        <v>0</v>
      </c>
      <c r="GV142" s="20">
        <f t="shared" si="171"/>
        <v>0</v>
      </c>
      <c r="GW142" s="20">
        <f t="shared" si="172"/>
        <v>0</v>
      </c>
      <c r="GX142" s="20">
        <f t="shared" si="173"/>
        <v>0</v>
      </c>
      <c r="GY142" s="20">
        <f t="shared" si="174"/>
        <v>0</v>
      </c>
      <c r="GZ142" s="20">
        <f t="shared" si="175"/>
        <v>0</v>
      </c>
      <c r="HA142" s="20">
        <f t="shared" si="176"/>
        <v>0</v>
      </c>
      <c r="HB142" s="20">
        <f t="shared" si="177"/>
        <v>0</v>
      </c>
      <c r="HC142" s="20">
        <f t="shared" si="178"/>
        <v>0</v>
      </c>
      <c r="HD142" s="20">
        <f t="shared" si="179"/>
        <v>0</v>
      </c>
      <c r="HE142" s="64">
        <f t="shared" si="180"/>
        <v>0</v>
      </c>
      <c r="HF142" s="20">
        <f t="shared" si="181"/>
        <v>0</v>
      </c>
      <c r="HG142" s="20">
        <f t="shared" si="182"/>
        <v>1</v>
      </c>
      <c r="HH142" s="20">
        <f t="shared" si="183"/>
        <v>0</v>
      </c>
      <c r="HI142" s="20">
        <f t="shared" si="184"/>
        <v>0</v>
      </c>
      <c r="HJ142" s="20">
        <f t="shared" si="185"/>
        <v>1</v>
      </c>
      <c r="HK142" s="20">
        <f t="shared" si="186"/>
        <v>0</v>
      </c>
      <c r="HL142" s="20">
        <f t="shared" si="187"/>
        <v>0</v>
      </c>
      <c r="HM142" s="20">
        <f t="shared" si="188"/>
        <v>1</v>
      </c>
      <c r="HN142" s="20">
        <f t="shared" si="189"/>
        <v>0</v>
      </c>
      <c r="HO142" s="20">
        <f t="shared" si="190"/>
        <v>0</v>
      </c>
      <c r="HP142" s="20">
        <f t="shared" si="191"/>
        <v>1</v>
      </c>
      <c r="HQ142" s="64">
        <f t="shared" si="192"/>
        <v>4</v>
      </c>
    </row>
    <row r="143" spans="1:225" s="40" customFormat="1" x14ac:dyDescent="0.2">
      <c r="A143" s="40" t="s">
        <v>916</v>
      </c>
      <c r="B143" s="38" t="s">
        <v>67</v>
      </c>
      <c r="C143" s="38" t="s">
        <v>904</v>
      </c>
      <c r="D143" s="38" t="s">
        <v>761</v>
      </c>
      <c r="E143" s="38" t="s">
        <v>1183</v>
      </c>
      <c r="F143" s="38" t="s">
        <v>13</v>
      </c>
      <c r="G143" s="38" t="s">
        <v>1377</v>
      </c>
      <c r="H143" s="38">
        <v>5</v>
      </c>
      <c r="I143" s="38">
        <v>29</v>
      </c>
      <c r="J143" s="39">
        <v>2025</v>
      </c>
      <c r="K143" s="38" t="s">
        <v>246</v>
      </c>
      <c r="L143" s="38" t="s">
        <v>246</v>
      </c>
      <c r="M143" s="38" t="s">
        <v>246</v>
      </c>
      <c r="N143" s="38" t="s">
        <v>246</v>
      </c>
      <c r="O143" s="38" t="s">
        <v>246</v>
      </c>
      <c r="P143" s="38" t="s">
        <v>246</v>
      </c>
      <c r="Q143" s="38" t="s">
        <v>1237</v>
      </c>
      <c r="R143" s="38" t="s">
        <v>246</v>
      </c>
      <c r="S143" s="38" t="s">
        <v>1237</v>
      </c>
      <c r="T143" s="38" t="s">
        <v>246</v>
      </c>
      <c r="U143" s="38" t="s">
        <v>116</v>
      </c>
      <c r="V143" s="38" t="s">
        <v>246</v>
      </c>
      <c r="W143" s="38" t="s">
        <v>246</v>
      </c>
      <c r="X143" s="38" t="s">
        <v>1237</v>
      </c>
      <c r="Y143" s="38" t="s">
        <v>246</v>
      </c>
      <c r="Z143" s="38" t="s">
        <v>1237</v>
      </c>
      <c r="AA143" s="38" t="s">
        <v>246</v>
      </c>
      <c r="AB143" s="38" t="s">
        <v>116</v>
      </c>
      <c r="AC143" s="38" t="s">
        <v>246</v>
      </c>
      <c r="AD143" s="47">
        <v>0</v>
      </c>
      <c r="AE143" s="47">
        <v>0</v>
      </c>
      <c r="AF143" s="47">
        <v>0</v>
      </c>
      <c r="AG143" s="47">
        <v>0</v>
      </c>
      <c r="AH143" s="47">
        <v>0</v>
      </c>
      <c r="AI143" s="47">
        <v>63.636363636363633</v>
      </c>
      <c r="AJ143" s="47">
        <v>81.818181818181827</v>
      </c>
      <c r="AK143" s="47">
        <v>0</v>
      </c>
      <c r="AL143" s="47">
        <v>0</v>
      </c>
      <c r="AM143" s="47">
        <v>0</v>
      </c>
      <c r="AN143" s="47">
        <v>9.0909090909090917</v>
      </c>
      <c r="AO143" s="62">
        <f t="shared" si="130"/>
        <v>0</v>
      </c>
      <c r="AP143" s="62">
        <f t="shared" si="131"/>
        <v>0</v>
      </c>
      <c r="AQ143" s="62">
        <f t="shared" si="132"/>
        <v>0</v>
      </c>
      <c r="AR143" s="62">
        <f t="shared" si="133"/>
        <v>82</v>
      </c>
      <c r="AS143" s="40">
        <v>0</v>
      </c>
      <c r="AT143" s="40">
        <v>0</v>
      </c>
      <c r="AU143" s="40">
        <v>0</v>
      </c>
      <c r="AV143" s="40">
        <v>0</v>
      </c>
      <c r="AW143" s="40">
        <v>0</v>
      </c>
      <c r="AX143" s="40">
        <v>0</v>
      </c>
      <c r="AY143" s="40">
        <v>0</v>
      </c>
      <c r="AZ143" s="40">
        <v>0</v>
      </c>
      <c r="BA143" s="40">
        <v>0</v>
      </c>
      <c r="BB143" s="40">
        <v>0</v>
      </c>
      <c r="BC143" s="40">
        <v>0</v>
      </c>
      <c r="BD143" s="20">
        <f t="shared" si="134"/>
        <v>0</v>
      </c>
      <c r="BE143" s="40">
        <v>0</v>
      </c>
      <c r="BF143" s="40">
        <v>0</v>
      </c>
      <c r="BG143" s="40">
        <v>0</v>
      </c>
      <c r="BH143" s="40">
        <v>0</v>
      </c>
      <c r="BI143" s="40">
        <v>0</v>
      </c>
      <c r="BJ143" s="40">
        <v>0</v>
      </c>
      <c r="BK143" s="40">
        <v>0</v>
      </c>
      <c r="BL143" s="40">
        <v>0</v>
      </c>
      <c r="BM143" s="40">
        <v>0</v>
      </c>
      <c r="BN143" s="40">
        <v>0</v>
      </c>
      <c r="BO143" s="40">
        <v>0</v>
      </c>
      <c r="BP143" s="20">
        <f t="shared" si="135"/>
        <v>0</v>
      </c>
      <c r="BQ143" s="40">
        <v>0</v>
      </c>
      <c r="BR143" s="40">
        <v>0</v>
      </c>
      <c r="BS143" s="40">
        <v>0</v>
      </c>
      <c r="BT143" s="40">
        <v>0</v>
      </c>
      <c r="BU143" s="40">
        <v>0</v>
      </c>
      <c r="BV143" s="40">
        <v>0</v>
      </c>
      <c r="BW143" s="40">
        <v>0</v>
      </c>
      <c r="BX143" s="40">
        <v>0</v>
      </c>
      <c r="BY143" s="40">
        <v>0</v>
      </c>
      <c r="BZ143" s="40">
        <v>0</v>
      </c>
      <c r="CA143" s="40">
        <v>0</v>
      </c>
      <c r="CB143" s="20">
        <f t="shared" si="136"/>
        <v>0</v>
      </c>
      <c r="CC143" s="40">
        <v>0</v>
      </c>
      <c r="CD143" s="40">
        <v>0</v>
      </c>
      <c r="CE143" s="40">
        <v>0</v>
      </c>
      <c r="CF143" s="40">
        <v>0</v>
      </c>
      <c r="CG143" s="40">
        <v>0</v>
      </c>
      <c r="CH143" s="40">
        <v>0</v>
      </c>
      <c r="CI143" s="40">
        <v>0</v>
      </c>
      <c r="CJ143" s="40">
        <v>0</v>
      </c>
      <c r="CK143" s="40">
        <v>0</v>
      </c>
      <c r="CL143" s="40">
        <v>0</v>
      </c>
      <c r="CM143" s="40">
        <v>0</v>
      </c>
      <c r="CN143" s="20">
        <f t="shared" si="137"/>
        <v>0</v>
      </c>
      <c r="CO143" s="40">
        <v>0</v>
      </c>
      <c r="CP143" s="40">
        <v>0</v>
      </c>
      <c r="CQ143" s="40">
        <v>0</v>
      </c>
      <c r="CR143" s="40">
        <v>0</v>
      </c>
      <c r="CS143" s="40">
        <v>0</v>
      </c>
      <c r="CT143" s="40">
        <v>0</v>
      </c>
      <c r="CU143" s="40">
        <v>0</v>
      </c>
      <c r="CV143" s="40">
        <v>0</v>
      </c>
      <c r="CW143" s="40">
        <v>0</v>
      </c>
      <c r="CX143" s="40">
        <v>0</v>
      </c>
      <c r="CY143" s="40">
        <v>0</v>
      </c>
      <c r="CZ143" s="20">
        <f t="shared" si="138"/>
        <v>0</v>
      </c>
      <c r="DA143" s="40">
        <v>0</v>
      </c>
      <c r="DB143" s="40">
        <v>1</v>
      </c>
      <c r="DC143" s="40">
        <v>1</v>
      </c>
      <c r="DD143" s="40">
        <v>1</v>
      </c>
      <c r="DE143" s="40">
        <v>1</v>
      </c>
      <c r="DF143" s="40">
        <v>0</v>
      </c>
      <c r="DG143" s="40">
        <v>0</v>
      </c>
      <c r="DH143" s="40">
        <v>0</v>
      </c>
      <c r="DI143" s="40">
        <v>1</v>
      </c>
      <c r="DJ143" s="40">
        <v>1</v>
      </c>
      <c r="DK143" s="40">
        <v>1</v>
      </c>
      <c r="DL143" s="20">
        <f t="shared" si="139"/>
        <v>7</v>
      </c>
      <c r="DM143" s="40">
        <v>1</v>
      </c>
      <c r="DN143" s="40">
        <v>0</v>
      </c>
      <c r="DO143" s="40">
        <v>1</v>
      </c>
      <c r="DP143" s="40">
        <v>1</v>
      </c>
      <c r="DQ143" s="40">
        <v>1</v>
      </c>
      <c r="DR143" s="40">
        <v>1</v>
      </c>
      <c r="DS143" s="40">
        <v>1</v>
      </c>
      <c r="DT143" s="40">
        <v>1</v>
      </c>
      <c r="DU143" s="40">
        <v>1</v>
      </c>
      <c r="DV143" s="40">
        <v>1</v>
      </c>
      <c r="DW143" s="40">
        <v>0</v>
      </c>
      <c r="DX143" s="20">
        <f t="shared" si="140"/>
        <v>9</v>
      </c>
      <c r="DY143" s="40">
        <v>0</v>
      </c>
      <c r="DZ143" s="40">
        <v>0</v>
      </c>
      <c r="EA143" s="40">
        <v>0</v>
      </c>
      <c r="EB143" s="40">
        <v>0</v>
      </c>
      <c r="EC143" s="40">
        <v>0</v>
      </c>
      <c r="ED143" s="40">
        <v>0</v>
      </c>
      <c r="EE143" s="40">
        <v>0</v>
      </c>
      <c r="EF143" s="40">
        <v>0</v>
      </c>
      <c r="EG143" s="40">
        <v>0</v>
      </c>
      <c r="EH143" s="40">
        <v>0</v>
      </c>
      <c r="EI143" s="40">
        <v>0</v>
      </c>
      <c r="EJ143" s="20">
        <f t="shared" si="141"/>
        <v>0</v>
      </c>
      <c r="EK143" s="40">
        <v>0</v>
      </c>
      <c r="EL143" s="40">
        <v>0</v>
      </c>
      <c r="EM143" s="40">
        <v>0</v>
      </c>
      <c r="EN143" s="40">
        <v>0</v>
      </c>
      <c r="EO143" s="40">
        <v>0</v>
      </c>
      <c r="EP143" s="40">
        <v>0</v>
      </c>
      <c r="EQ143" s="40">
        <v>0</v>
      </c>
      <c r="ER143" s="40">
        <v>0</v>
      </c>
      <c r="ES143" s="40">
        <v>0</v>
      </c>
      <c r="ET143" s="40">
        <v>0</v>
      </c>
      <c r="EU143" s="40">
        <v>0</v>
      </c>
      <c r="EV143" s="20">
        <f t="shared" si="142"/>
        <v>0</v>
      </c>
      <c r="EW143" s="40">
        <v>0</v>
      </c>
      <c r="EX143" s="40">
        <v>0</v>
      </c>
      <c r="EY143" s="40">
        <v>0</v>
      </c>
      <c r="EZ143" s="40">
        <v>0</v>
      </c>
      <c r="FA143" s="40">
        <v>0</v>
      </c>
      <c r="FB143" s="40">
        <v>0</v>
      </c>
      <c r="FC143" s="40">
        <v>0</v>
      </c>
      <c r="FD143" s="40">
        <v>0</v>
      </c>
      <c r="FE143" s="40">
        <v>0</v>
      </c>
      <c r="FF143" s="40">
        <v>0</v>
      </c>
      <c r="FG143" s="40">
        <v>0</v>
      </c>
      <c r="FH143" s="20">
        <f t="shared" si="143"/>
        <v>0</v>
      </c>
      <c r="FI143" s="40">
        <v>0</v>
      </c>
      <c r="FJ143" s="40">
        <v>0</v>
      </c>
      <c r="FK143" s="40">
        <v>0</v>
      </c>
      <c r="FL143" s="40">
        <v>0</v>
      </c>
      <c r="FM143" s="40">
        <v>0</v>
      </c>
      <c r="FN143" s="40">
        <v>0</v>
      </c>
      <c r="FO143" s="40">
        <v>0</v>
      </c>
      <c r="FP143" s="40">
        <v>1</v>
      </c>
      <c r="FQ143" s="40">
        <v>0</v>
      </c>
      <c r="FR143" s="40">
        <v>0</v>
      </c>
      <c r="FS143" s="40">
        <v>0</v>
      </c>
      <c r="FT143" s="20">
        <f t="shared" si="144"/>
        <v>1</v>
      </c>
      <c r="FU143" s="40" t="s">
        <v>1074</v>
      </c>
      <c r="FV143" s="20">
        <f t="shared" si="145"/>
        <v>0</v>
      </c>
      <c r="FW143" s="20">
        <f t="shared" si="146"/>
        <v>0</v>
      </c>
      <c r="FX143" s="20">
        <f t="shared" si="147"/>
        <v>0</v>
      </c>
      <c r="FY143" s="20">
        <f t="shared" si="148"/>
        <v>0</v>
      </c>
      <c r="FZ143" s="20">
        <f t="shared" si="149"/>
        <v>0</v>
      </c>
      <c r="GA143" s="20">
        <f t="shared" si="150"/>
        <v>0</v>
      </c>
      <c r="GB143" s="20">
        <f t="shared" si="151"/>
        <v>0</v>
      </c>
      <c r="GC143" s="20">
        <f t="shared" si="152"/>
        <v>0</v>
      </c>
      <c r="GD143" s="20">
        <f t="shared" si="153"/>
        <v>0</v>
      </c>
      <c r="GE143" s="20">
        <f t="shared" si="154"/>
        <v>0</v>
      </c>
      <c r="GF143" s="20">
        <f t="shared" si="155"/>
        <v>0</v>
      </c>
      <c r="GG143" s="64">
        <f t="shared" si="156"/>
        <v>0</v>
      </c>
      <c r="GH143" s="20">
        <f t="shared" si="157"/>
        <v>0</v>
      </c>
      <c r="GI143" s="20">
        <f t="shared" si="158"/>
        <v>0</v>
      </c>
      <c r="GJ143" s="20">
        <f t="shared" si="159"/>
        <v>0</v>
      </c>
      <c r="GK143" s="20">
        <f t="shared" si="160"/>
        <v>0</v>
      </c>
      <c r="GL143" s="20">
        <f t="shared" si="161"/>
        <v>0</v>
      </c>
      <c r="GM143" s="20">
        <f t="shared" si="162"/>
        <v>0</v>
      </c>
      <c r="GN143" s="20">
        <f t="shared" si="163"/>
        <v>0</v>
      </c>
      <c r="GO143" s="20">
        <f t="shared" si="164"/>
        <v>0</v>
      </c>
      <c r="GP143" s="20">
        <f t="shared" si="165"/>
        <v>0</v>
      </c>
      <c r="GQ143" s="20">
        <f t="shared" si="166"/>
        <v>0</v>
      </c>
      <c r="GR143" s="20">
        <f t="shared" si="167"/>
        <v>0</v>
      </c>
      <c r="GS143" s="64">
        <f t="shared" si="168"/>
        <v>0</v>
      </c>
      <c r="GT143" s="20">
        <f t="shared" si="169"/>
        <v>0</v>
      </c>
      <c r="GU143" s="20">
        <f t="shared" si="170"/>
        <v>0</v>
      </c>
      <c r="GV143" s="20">
        <f t="shared" si="171"/>
        <v>0</v>
      </c>
      <c r="GW143" s="20">
        <f t="shared" si="172"/>
        <v>0</v>
      </c>
      <c r="GX143" s="20">
        <f t="shared" si="173"/>
        <v>0</v>
      </c>
      <c r="GY143" s="20">
        <f t="shared" si="174"/>
        <v>0</v>
      </c>
      <c r="GZ143" s="20">
        <f t="shared" si="175"/>
        <v>0</v>
      </c>
      <c r="HA143" s="20">
        <f t="shared" si="176"/>
        <v>0</v>
      </c>
      <c r="HB143" s="20">
        <f t="shared" si="177"/>
        <v>0</v>
      </c>
      <c r="HC143" s="20">
        <f t="shared" si="178"/>
        <v>0</v>
      </c>
      <c r="HD143" s="20">
        <f t="shared" si="179"/>
        <v>0</v>
      </c>
      <c r="HE143" s="64">
        <f t="shared" si="180"/>
        <v>0</v>
      </c>
      <c r="HF143" s="20">
        <f t="shared" si="181"/>
        <v>1</v>
      </c>
      <c r="HG143" s="20">
        <f t="shared" si="182"/>
        <v>0</v>
      </c>
      <c r="HH143" s="20">
        <f t="shared" si="183"/>
        <v>1</v>
      </c>
      <c r="HI143" s="20">
        <f t="shared" si="184"/>
        <v>1</v>
      </c>
      <c r="HJ143" s="20">
        <f t="shared" si="185"/>
        <v>1</v>
      </c>
      <c r="HK143" s="20">
        <f t="shared" si="186"/>
        <v>1</v>
      </c>
      <c r="HL143" s="20">
        <f t="shared" si="187"/>
        <v>1</v>
      </c>
      <c r="HM143" s="20">
        <f t="shared" si="188"/>
        <v>1</v>
      </c>
      <c r="HN143" s="20">
        <f t="shared" si="189"/>
        <v>1</v>
      </c>
      <c r="HO143" s="20">
        <f t="shared" si="190"/>
        <v>1</v>
      </c>
      <c r="HP143" s="20">
        <f t="shared" si="191"/>
        <v>0</v>
      </c>
      <c r="HQ143" s="64">
        <f t="shared" si="192"/>
        <v>9</v>
      </c>
    </row>
    <row r="144" spans="1:225" s="40" customFormat="1" x14ac:dyDescent="0.2">
      <c r="A144" s="40" t="s">
        <v>916</v>
      </c>
      <c r="B144" s="38" t="s">
        <v>55</v>
      </c>
      <c r="C144" s="38" t="s">
        <v>905</v>
      </c>
      <c r="D144" s="38" t="s">
        <v>761</v>
      </c>
      <c r="E144" s="38" t="s">
        <v>1183</v>
      </c>
      <c r="F144" s="38" t="s">
        <v>13</v>
      </c>
      <c r="G144" s="38" t="s">
        <v>1372</v>
      </c>
      <c r="H144" s="38">
        <v>5</v>
      </c>
      <c r="I144" s="38">
        <v>30</v>
      </c>
      <c r="J144" s="39">
        <v>2025</v>
      </c>
      <c r="K144" s="38" t="s">
        <v>246</v>
      </c>
      <c r="L144" s="38" t="s">
        <v>246</v>
      </c>
      <c r="M144" s="38" t="s">
        <v>246</v>
      </c>
      <c r="N144" s="38" t="s">
        <v>246</v>
      </c>
      <c r="O144" s="38" t="s">
        <v>246</v>
      </c>
      <c r="P144" s="38" t="s">
        <v>246</v>
      </c>
      <c r="Q144" s="38" t="s">
        <v>1237</v>
      </c>
      <c r="R144" s="38" t="s">
        <v>116</v>
      </c>
      <c r="S144" s="38" t="s">
        <v>2095</v>
      </c>
      <c r="T144" s="38" t="s">
        <v>246</v>
      </c>
      <c r="U144" s="38" t="s">
        <v>116</v>
      </c>
      <c r="V144" s="38" t="s">
        <v>246</v>
      </c>
      <c r="W144" s="38" t="s">
        <v>246</v>
      </c>
      <c r="X144" s="38" t="s">
        <v>1237</v>
      </c>
      <c r="Y144" s="38" t="s">
        <v>116</v>
      </c>
      <c r="Z144" s="38" t="s">
        <v>2095</v>
      </c>
      <c r="AA144" s="38" t="s">
        <v>246</v>
      </c>
      <c r="AB144" s="38" t="s">
        <v>116</v>
      </c>
      <c r="AC144" s="38" t="s">
        <v>246</v>
      </c>
      <c r="AD144" s="47">
        <v>90.909090909090907</v>
      </c>
      <c r="AE144" s="47">
        <v>0</v>
      </c>
      <c r="AF144" s="47">
        <v>0</v>
      </c>
      <c r="AG144" s="47">
        <v>0</v>
      </c>
      <c r="AH144" s="47">
        <v>18.181818181818183</v>
      </c>
      <c r="AI144" s="47">
        <v>18.181818181818183</v>
      </c>
      <c r="AJ144" s="47">
        <v>0</v>
      </c>
      <c r="AK144" s="47">
        <v>0</v>
      </c>
      <c r="AL144" s="47">
        <v>18.181818181818183</v>
      </c>
      <c r="AM144" s="47">
        <v>45.454545454545453</v>
      </c>
      <c r="AN144" s="47">
        <v>9.0909090909090917</v>
      </c>
      <c r="AO144" s="62">
        <f t="shared" si="130"/>
        <v>0</v>
      </c>
      <c r="AP144" s="62">
        <f t="shared" si="131"/>
        <v>18</v>
      </c>
      <c r="AQ144" s="62">
        <f t="shared" si="132"/>
        <v>18</v>
      </c>
      <c r="AR144" s="62">
        <f t="shared" si="133"/>
        <v>0</v>
      </c>
      <c r="AS144" s="40">
        <v>1</v>
      </c>
      <c r="AT144" s="40">
        <v>1</v>
      </c>
      <c r="AU144" s="40">
        <v>1</v>
      </c>
      <c r="AV144" s="40">
        <v>1</v>
      </c>
      <c r="AW144" s="40">
        <v>1</v>
      </c>
      <c r="AX144" s="40">
        <v>1</v>
      </c>
      <c r="AY144" s="40">
        <v>0</v>
      </c>
      <c r="AZ144" s="40">
        <v>1</v>
      </c>
      <c r="BA144" s="40">
        <v>1</v>
      </c>
      <c r="BB144" s="40">
        <v>1</v>
      </c>
      <c r="BC144" s="40">
        <v>1</v>
      </c>
      <c r="BD144" s="20">
        <f t="shared" si="134"/>
        <v>10</v>
      </c>
      <c r="BE144" s="40">
        <v>0</v>
      </c>
      <c r="BF144" s="40">
        <v>0</v>
      </c>
      <c r="BG144" s="40">
        <v>0</v>
      </c>
      <c r="BH144" s="40">
        <v>0</v>
      </c>
      <c r="BI144" s="40">
        <v>0</v>
      </c>
      <c r="BJ144" s="40">
        <v>0</v>
      </c>
      <c r="BK144" s="40">
        <v>0</v>
      </c>
      <c r="BL144" s="40">
        <v>0</v>
      </c>
      <c r="BM144" s="40">
        <v>0</v>
      </c>
      <c r="BN144" s="40">
        <v>0</v>
      </c>
      <c r="BO144" s="40">
        <v>0</v>
      </c>
      <c r="BP144" s="20">
        <f t="shared" si="135"/>
        <v>0</v>
      </c>
      <c r="BQ144" s="40">
        <v>0</v>
      </c>
      <c r="BR144" s="40">
        <v>0</v>
      </c>
      <c r="BS144" s="40">
        <v>0</v>
      </c>
      <c r="BT144" s="40">
        <v>0</v>
      </c>
      <c r="BU144" s="40">
        <v>0</v>
      </c>
      <c r="BV144" s="40">
        <v>0</v>
      </c>
      <c r="BW144" s="40">
        <v>0</v>
      </c>
      <c r="BX144" s="40">
        <v>0</v>
      </c>
      <c r="BY144" s="40">
        <v>0</v>
      </c>
      <c r="BZ144" s="40">
        <v>0</v>
      </c>
      <c r="CA144" s="40">
        <v>0</v>
      </c>
      <c r="CB144" s="20">
        <f t="shared" si="136"/>
        <v>0</v>
      </c>
      <c r="CC144" s="40">
        <v>0</v>
      </c>
      <c r="CD144" s="40">
        <v>0</v>
      </c>
      <c r="CE144" s="40">
        <v>0</v>
      </c>
      <c r="CF144" s="40">
        <v>0</v>
      </c>
      <c r="CG144" s="40">
        <v>0</v>
      </c>
      <c r="CH144" s="40">
        <v>0</v>
      </c>
      <c r="CI144" s="40">
        <v>0</v>
      </c>
      <c r="CJ144" s="40">
        <v>0</v>
      </c>
      <c r="CK144" s="40">
        <v>0</v>
      </c>
      <c r="CL144" s="40">
        <v>0</v>
      </c>
      <c r="CM144" s="40">
        <v>0</v>
      </c>
      <c r="CN144" s="20">
        <f t="shared" si="137"/>
        <v>0</v>
      </c>
      <c r="CO144" s="40">
        <v>0</v>
      </c>
      <c r="CP144" s="40">
        <v>0</v>
      </c>
      <c r="CQ144" s="40">
        <v>0</v>
      </c>
      <c r="CR144" s="40">
        <v>0</v>
      </c>
      <c r="CS144" s="40">
        <v>0</v>
      </c>
      <c r="CT144" s="40">
        <v>1</v>
      </c>
      <c r="CU144" s="40">
        <v>0</v>
      </c>
      <c r="CV144" s="40">
        <v>0</v>
      </c>
      <c r="CW144" s="40">
        <v>1</v>
      </c>
      <c r="CX144" s="40">
        <v>0</v>
      </c>
      <c r="CY144" s="40">
        <v>0</v>
      </c>
      <c r="CZ144" s="20">
        <f t="shared" si="138"/>
        <v>2</v>
      </c>
      <c r="DA144" s="40">
        <v>1</v>
      </c>
      <c r="DB144" s="40">
        <v>0</v>
      </c>
      <c r="DC144" s="40">
        <v>1</v>
      </c>
      <c r="DD144" s="40">
        <v>0</v>
      </c>
      <c r="DE144" s="40">
        <v>0</v>
      </c>
      <c r="DF144" s="40">
        <v>0</v>
      </c>
      <c r="DG144" s="40">
        <v>0</v>
      </c>
      <c r="DH144" s="40">
        <v>0</v>
      </c>
      <c r="DI144" s="40">
        <v>0</v>
      </c>
      <c r="DJ144" s="40">
        <v>0</v>
      </c>
      <c r="DK144" s="40">
        <v>0</v>
      </c>
      <c r="DL144" s="20">
        <f t="shared" si="139"/>
        <v>2</v>
      </c>
      <c r="DM144" s="40">
        <v>0</v>
      </c>
      <c r="DN144" s="40">
        <v>0</v>
      </c>
      <c r="DO144" s="40">
        <v>0</v>
      </c>
      <c r="DP144" s="40">
        <v>0</v>
      </c>
      <c r="DQ144" s="40">
        <v>0</v>
      </c>
      <c r="DR144" s="40">
        <v>0</v>
      </c>
      <c r="DS144" s="40">
        <v>0</v>
      </c>
      <c r="DT144" s="40">
        <v>0</v>
      </c>
      <c r="DU144" s="40">
        <v>0</v>
      </c>
      <c r="DV144" s="40">
        <v>0</v>
      </c>
      <c r="DW144" s="40">
        <v>0</v>
      </c>
      <c r="DX144" s="20">
        <f t="shared" si="140"/>
        <v>0</v>
      </c>
      <c r="DY144" s="40">
        <v>0</v>
      </c>
      <c r="DZ144" s="40">
        <v>0</v>
      </c>
      <c r="EA144" s="40">
        <v>0</v>
      </c>
      <c r="EB144" s="40">
        <v>0</v>
      </c>
      <c r="EC144" s="40">
        <v>0</v>
      </c>
      <c r="ED144" s="40">
        <v>0</v>
      </c>
      <c r="EE144" s="40">
        <v>0</v>
      </c>
      <c r="EF144" s="40">
        <v>0</v>
      </c>
      <c r="EG144" s="40">
        <v>0</v>
      </c>
      <c r="EH144" s="40">
        <v>0</v>
      </c>
      <c r="EI144" s="40">
        <v>0</v>
      </c>
      <c r="EJ144" s="20">
        <f t="shared" si="141"/>
        <v>0</v>
      </c>
      <c r="EK144" s="40">
        <v>0</v>
      </c>
      <c r="EL144" s="40">
        <v>1</v>
      </c>
      <c r="EM144" s="40">
        <v>0</v>
      </c>
      <c r="EN144" s="40">
        <v>0</v>
      </c>
      <c r="EO144" s="40">
        <v>0</v>
      </c>
      <c r="EP144" s="40">
        <v>0</v>
      </c>
      <c r="EQ144" s="40">
        <v>1</v>
      </c>
      <c r="ER144" s="40">
        <v>0</v>
      </c>
      <c r="ES144" s="40">
        <v>0</v>
      </c>
      <c r="ET144" s="40">
        <v>0</v>
      </c>
      <c r="EU144" s="40">
        <v>0</v>
      </c>
      <c r="EV144" s="20">
        <f t="shared" si="142"/>
        <v>2</v>
      </c>
      <c r="EW144" s="40">
        <v>0</v>
      </c>
      <c r="EX144" s="40">
        <v>0</v>
      </c>
      <c r="EY144" s="40">
        <v>0</v>
      </c>
      <c r="EZ144" s="40">
        <v>1</v>
      </c>
      <c r="FA144" s="40">
        <v>1</v>
      </c>
      <c r="FB144" s="40">
        <v>0</v>
      </c>
      <c r="FC144" s="40">
        <v>0</v>
      </c>
      <c r="FD144" s="40">
        <v>1</v>
      </c>
      <c r="FE144" s="40">
        <v>0</v>
      </c>
      <c r="FF144" s="40">
        <v>1</v>
      </c>
      <c r="FG144" s="40">
        <v>1</v>
      </c>
      <c r="FH144" s="20">
        <f t="shared" si="143"/>
        <v>5</v>
      </c>
      <c r="FI144" s="40">
        <v>0</v>
      </c>
      <c r="FJ144" s="40">
        <v>1</v>
      </c>
      <c r="FK144" s="40">
        <v>0</v>
      </c>
      <c r="FL144" s="40">
        <v>0</v>
      </c>
      <c r="FM144" s="40">
        <v>0</v>
      </c>
      <c r="FN144" s="40">
        <v>0</v>
      </c>
      <c r="FO144" s="40">
        <v>0</v>
      </c>
      <c r="FP144" s="40">
        <v>0</v>
      </c>
      <c r="FQ144" s="40">
        <v>0</v>
      </c>
      <c r="FR144" s="40">
        <v>0</v>
      </c>
      <c r="FS144" s="40">
        <v>0</v>
      </c>
      <c r="FT144" s="20">
        <f t="shared" si="144"/>
        <v>1</v>
      </c>
      <c r="FU144" s="40" t="s">
        <v>1074</v>
      </c>
      <c r="FV144" s="20">
        <f t="shared" si="145"/>
        <v>0</v>
      </c>
      <c r="FW144" s="20">
        <f t="shared" si="146"/>
        <v>0</v>
      </c>
      <c r="FX144" s="20">
        <f t="shared" si="147"/>
        <v>0</v>
      </c>
      <c r="FY144" s="20">
        <f t="shared" si="148"/>
        <v>0</v>
      </c>
      <c r="FZ144" s="20">
        <f t="shared" si="149"/>
        <v>0</v>
      </c>
      <c r="GA144" s="20">
        <f t="shared" si="150"/>
        <v>0</v>
      </c>
      <c r="GB144" s="20">
        <f t="shared" si="151"/>
        <v>0</v>
      </c>
      <c r="GC144" s="20">
        <f t="shared" si="152"/>
        <v>0</v>
      </c>
      <c r="GD144" s="20">
        <f t="shared" si="153"/>
        <v>0</v>
      </c>
      <c r="GE144" s="20">
        <f t="shared" si="154"/>
        <v>0</v>
      </c>
      <c r="GF144" s="20">
        <f t="shared" si="155"/>
        <v>0</v>
      </c>
      <c r="GG144" s="64">
        <f t="shared" si="156"/>
        <v>0</v>
      </c>
      <c r="GH144" s="20">
        <f t="shared" si="157"/>
        <v>0</v>
      </c>
      <c r="GI144" s="20">
        <f t="shared" si="158"/>
        <v>0</v>
      </c>
      <c r="GJ144" s="20">
        <f t="shared" si="159"/>
        <v>0</v>
      </c>
      <c r="GK144" s="20">
        <f t="shared" si="160"/>
        <v>0</v>
      </c>
      <c r="GL144" s="20">
        <f t="shared" si="161"/>
        <v>0</v>
      </c>
      <c r="GM144" s="20">
        <f t="shared" si="162"/>
        <v>1</v>
      </c>
      <c r="GN144" s="20">
        <f t="shared" si="163"/>
        <v>0</v>
      </c>
      <c r="GO144" s="20">
        <f t="shared" si="164"/>
        <v>0</v>
      </c>
      <c r="GP144" s="20">
        <f t="shared" si="165"/>
        <v>1</v>
      </c>
      <c r="GQ144" s="20">
        <f t="shared" si="166"/>
        <v>0</v>
      </c>
      <c r="GR144" s="20">
        <f t="shared" si="167"/>
        <v>0</v>
      </c>
      <c r="GS144" s="64">
        <f t="shared" si="168"/>
        <v>2</v>
      </c>
      <c r="GT144" s="20">
        <f t="shared" si="169"/>
        <v>0</v>
      </c>
      <c r="GU144" s="20">
        <f t="shared" si="170"/>
        <v>0</v>
      </c>
      <c r="GV144" s="20">
        <f t="shared" si="171"/>
        <v>0</v>
      </c>
      <c r="GW144" s="20">
        <f t="shared" si="172"/>
        <v>0</v>
      </c>
      <c r="GX144" s="20">
        <f t="shared" si="173"/>
        <v>0</v>
      </c>
      <c r="GY144" s="20">
        <f t="shared" si="174"/>
        <v>1</v>
      </c>
      <c r="GZ144" s="20">
        <f t="shared" si="175"/>
        <v>0</v>
      </c>
      <c r="HA144" s="20">
        <f t="shared" si="176"/>
        <v>0</v>
      </c>
      <c r="HB144" s="20">
        <f t="shared" si="177"/>
        <v>1</v>
      </c>
      <c r="HC144" s="20">
        <f t="shared" si="178"/>
        <v>0</v>
      </c>
      <c r="HD144" s="20">
        <f t="shared" si="179"/>
        <v>0</v>
      </c>
      <c r="HE144" s="64">
        <f t="shared" si="180"/>
        <v>2</v>
      </c>
      <c r="HF144" s="20">
        <f t="shared" si="181"/>
        <v>0</v>
      </c>
      <c r="HG144" s="20">
        <f t="shared" si="182"/>
        <v>0</v>
      </c>
      <c r="HH144" s="20">
        <f t="shared" si="183"/>
        <v>0</v>
      </c>
      <c r="HI144" s="20">
        <f t="shared" si="184"/>
        <v>0</v>
      </c>
      <c r="HJ144" s="20">
        <f t="shared" si="185"/>
        <v>0</v>
      </c>
      <c r="HK144" s="20">
        <f t="shared" si="186"/>
        <v>0</v>
      </c>
      <c r="HL144" s="20">
        <f t="shared" si="187"/>
        <v>0</v>
      </c>
      <c r="HM144" s="20">
        <f t="shared" si="188"/>
        <v>0</v>
      </c>
      <c r="HN144" s="20">
        <f t="shared" si="189"/>
        <v>0</v>
      </c>
      <c r="HO144" s="20">
        <f t="shared" si="190"/>
        <v>0</v>
      </c>
      <c r="HP144" s="20">
        <f t="shared" si="191"/>
        <v>0</v>
      </c>
      <c r="HQ144" s="64">
        <f t="shared" si="192"/>
        <v>0</v>
      </c>
    </row>
    <row r="145" spans="1:225" x14ac:dyDescent="0.2">
      <c r="A145" s="40" t="s">
        <v>916</v>
      </c>
      <c r="B145" s="38" t="s">
        <v>60</v>
      </c>
      <c r="C145" s="38" t="s">
        <v>906</v>
      </c>
      <c r="D145" s="38" t="s">
        <v>761</v>
      </c>
      <c r="E145" s="38" t="s">
        <v>1183</v>
      </c>
      <c r="F145" s="38" t="s">
        <v>13</v>
      </c>
      <c r="G145" s="38" t="s">
        <v>1377</v>
      </c>
      <c r="H145" s="38">
        <v>5</v>
      </c>
      <c r="I145" s="38">
        <v>29</v>
      </c>
      <c r="J145" s="39">
        <v>2025</v>
      </c>
      <c r="K145" s="38" t="s">
        <v>116</v>
      </c>
      <c r="L145" s="38" t="s">
        <v>246</v>
      </c>
      <c r="M145" s="38" t="s">
        <v>246</v>
      </c>
      <c r="N145" s="38" t="s">
        <v>246</v>
      </c>
      <c r="O145" s="38" t="s">
        <v>246</v>
      </c>
      <c r="P145" s="38" t="s">
        <v>246</v>
      </c>
      <c r="Q145" s="38" t="s">
        <v>1237</v>
      </c>
      <c r="R145" s="38" t="s">
        <v>246</v>
      </c>
      <c r="S145" s="38" t="s">
        <v>1237</v>
      </c>
      <c r="T145" s="38" t="s">
        <v>116</v>
      </c>
      <c r="U145" s="38" t="s">
        <v>116</v>
      </c>
      <c r="V145" s="38" t="s">
        <v>246</v>
      </c>
      <c r="W145" s="38" t="s">
        <v>246</v>
      </c>
      <c r="X145" s="38" t="s">
        <v>1237</v>
      </c>
      <c r="Y145" s="38" t="s">
        <v>116</v>
      </c>
      <c r="Z145" s="38" t="s">
        <v>2095</v>
      </c>
      <c r="AA145" s="38" t="s">
        <v>116</v>
      </c>
      <c r="AB145" s="38" t="s">
        <v>116</v>
      </c>
      <c r="AC145" s="38" t="s">
        <v>246</v>
      </c>
      <c r="AD145" s="47">
        <v>0</v>
      </c>
      <c r="AE145" s="47">
        <v>0</v>
      </c>
      <c r="AF145" s="47">
        <v>0</v>
      </c>
      <c r="AG145" s="47">
        <v>0</v>
      </c>
      <c r="AH145" s="47">
        <v>0</v>
      </c>
      <c r="AI145" s="47">
        <v>9.0909090909090917</v>
      </c>
      <c r="AJ145" s="47">
        <v>54.54545454545454</v>
      </c>
      <c r="AK145" s="47">
        <v>18.181818181818183</v>
      </c>
      <c r="AL145" s="47">
        <v>0</v>
      </c>
      <c r="AM145" s="47">
        <v>27.27272727272727</v>
      </c>
      <c r="AN145" s="47">
        <v>81.818181818181827</v>
      </c>
      <c r="AO145" s="62">
        <f t="shared" si="130"/>
        <v>0</v>
      </c>
      <c r="AP145" s="62">
        <f t="shared" si="131"/>
        <v>0</v>
      </c>
      <c r="AQ145" s="62">
        <f t="shared" si="132"/>
        <v>0</v>
      </c>
      <c r="AR145" s="62">
        <f t="shared" si="133"/>
        <v>73</v>
      </c>
      <c r="AS145" s="40">
        <v>0</v>
      </c>
      <c r="AT145" s="40">
        <v>0</v>
      </c>
      <c r="AU145" s="40">
        <v>0</v>
      </c>
      <c r="AV145" s="40">
        <v>0</v>
      </c>
      <c r="AW145" s="40">
        <v>0</v>
      </c>
      <c r="AX145" s="40">
        <v>0</v>
      </c>
      <c r="AY145" s="40">
        <v>0</v>
      </c>
      <c r="AZ145" s="40">
        <v>0</v>
      </c>
      <c r="BA145" s="40">
        <v>0</v>
      </c>
      <c r="BB145" s="40">
        <v>0</v>
      </c>
      <c r="BC145" s="40">
        <v>0</v>
      </c>
      <c r="BD145" s="20">
        <f t="shared" si="134"/>
        <v>0</v>
      </c>
      <c r="BE145" s="40">
        <v>0</v>
      </c>
      <c r="BF145" s="40">
        <v>0</v>
      </c>
      <c r="BG145" s="40">
        <v>0</v>
      </c>
      <c r="BH145" s="40">
        <v>0</v>
      </c>
      <c r="BI145" s="40">
        <v>0</v>
      </c>
      <c r="BJ145" s="40">
        <v>0</v>
      </c>
      <c r="BK145" s="40">
        <v>0</v>
      </c>
      <c r="BL145" s="40">
        <v>0</v>
      </c>
      <c r="BM145" s="40">
        <v>0</v>
      </c>
      <c r="BN145" s="40">
        <v>0</v>
      </c>
      <c r="BO145" s="40">
        <v>0</v>
      </c>
      <c r="BP145" s="20">
        <f t="shared" si="135"/>
        <v>0</v>
      </c>
      <c r="BQ145" s="40">
        <v>0</v>
      </c>
      <c r="BR145" s="40">
        <v>0</v>
      </c>
      <c r="BS145" s="40">
        <v>0</v>
      </c>
      <c r="BT145" s="40">
        <v>0</v>
      </c>
      <c r="BU145" s="40">
        <v>0</v>
      </c>
      <c r="BV145" s="40">
        <v>0</v>
      </c>
      <c r="BW145" s="40">
        <v>0</v>
      </c>
      <c r="BX145" s="40">
        <v>0</v>
      </c>
      <c r="BY145" s="40">
        <v>0</v>
      </c>
      <c r="BZ145" s="40">
        <v>0</v>
      </c>
      <c r="CA145" s="40">
        <v>0</v>
      </c>
      <c r="CB145" s="20">
        <f t="shared" si="136"/>
        <v>0</v>
      </c>
      <c r="CC145" s="40">
        <v>0</v>
      </c>
      <c r="CD145" s="40">
        <v>0</v>
      </c>
      <c r="CE145" s="40">
        <v>0</v>
      </c>
      <c r="CF145" s="40">
        <v>0</v>
      </c>
      <c r="CG145" s="40">
        <v>0</v>
      </c>
      <c r="CH145" s="40">
        <v>0</v>
      </c>
      <c r="CI145" s="40">
        <v>0</v>
      </c>
      <c r="CJ145" s="40">
        <v>0</v>
      </c>
      <c r="CK145" s="40">
        <v>0</v>
      </c>
      <c r="CL145" s="40">
        <v>0</v>
      </c>
      <c r="CM145" s="40">
        <v>0</v>
      </c>
      <c r="CN145" s="20">
        <f t="shared" si="137"/>
        <v>0</v>
      </c>
      <c r="CO145" s="40">
        <v>0</v>
      </c>
      <c r="CP145" s="40">
        <v>0</v>
      </c>
      <c r="CQ145" s="40">
        <v>0</v>
      </c>
      <c r="CR145" s="40">
        <v>0</v>
      </c>
      <c r="CS145" s="40">
        <v>0</v>
      </c>
      <c r="CT145" s="40">
        <v>0</v>
      </c>
      <c r="CU145" s="40">
        <v>0</v>
      </c>
      <c r="CV145" s="40">
        <v>0</v>
      </c>
      <c r="CW145" s="40">
        <v>0</v>
      </c>
      <c r="CX145" s="40">
        <v>0</v>
      </c>
      <c r="CY145" s="40">
        <v>0</v>
      </c>
      <c r="CZ145" s="20">
        <f t="shared" si="138"/>
        <v>0</v>
      </c>
      <c r="DA145" s="40">
        <v>0</v>
      </c>
      <c r="DB145" s="40">
        <v>0</v>
      </c>
      <c r="DC145" s="40">
        <v>0</v>
      </c>
      <c r="DD145" s="40">
        <v>0</v>
      </c>
      <c r="DE145" s="40">
        <v>0</v>
      </c>
      <c r="DF145" s="40">
        <v>0</v>
      </c>
      <c r="DG145" s="40">
        <v>1</v>
      </c>
      <c r="DH145" s="40">
        <v>0</v>
      </c>
      <c r="DI145" s="40">
        <v>0</v>
      </c>
      <c r="DJ145" s="40">
        <v>0</v>
      </c>
      <c r="DK145" s="40">
        <v>0</v>
      </c>
      <c r="DL145" s="20">
        <f t="shared" si="139"/>
        <v>1</v>
      </c>
      <c r="DM145" s="40">
        <v>1</v>
      </c>
      <c r="DN145" s="40">
        <v>0</v>
      </c>
      <c r="DO145" s="40">
        <v>0</v>
      </c>
      <c r="DP145" s="40">
        <v>1</v>
      </c>
      <c r="DQ145" s="40">
        <v>1</v>
      </c>
      <c r="DR145" s="40">
        <v>1</v>
      </c>
      <c r="DS145" s="40">
        <v>0</v>
      </c>
      <c r="DT145" s="40">
        <v>1</v>
      </c>
      <c r="DU145" s="40">
        <v>1</v>
      </c>
      <c r="DV145" s="40">
        <v>0</v>
      </c>
      <c r="DW145" s="40">
        <v>0</v>
      </c>
      <c r="DX145" s="20">
        <f t="shared" si="140"/>
        <v>6</v>
      </c>
      <c r="DY145" s="40">
        <v>0</v>
      </c>
      <c r="DZ145" s="40">
        <v>1</v>
      </c>
      <c r="EA145" s="40">
        <v>0</v>
      </c>
      <c r="EB145" s="40">
        <v>0</v>
      </c>
      <c r="EC145" s="40">
        <v>0</v>
      </c>
      <c r="ED145" s="40">
        <v>0</v>
      </c>
      <c r="EE145" s="40">
        <v>0</v>
      </c>
      <c r="EF145" s="40">
        <v>0</v>
      </c>
      <c r="EG145" s="40">
        <v>0</v>
      </c>
      <c r="EH145" s="40">
        <v>1</v>
      </c>
      <c r="EI145" s="40">
        <v>0</v>
      </c>
      <c r="EJ145" s="20">
        <f t="shared" si="141"/>
        <v>2</v>
      </c>
      <c r="EK145" s="40">
        <v>0</v>
      </c>
      <c r="EL145" s="40">
        <v>0</v>
      </c>
      <c r="EM145" s="40">
        <v>0</v>
      </c>
      <c r="EN145" s="40">
        <v>0</v>
      </c>
      <c r="EO145" s="40">
        <v>0</v>
      </c>
      <c r="EP145" s="40">
        <v>0</v>
      </c>
      <c r="EQ145" s="40">
        <v>0</v>
      </c>
      <c r="ER145" s="40">
        <v>0</v>
      </c>
      <c r="ES145" s="40">
        <v>0</v>
      </c>
      <c r="ET145" s="40">
        <v>0</v>
      </c>
      <c r="EU145" s="40">
        <v>0</v>
      </c>
      <c r="EV145" s="20">
        <f t="shared" si="142"/>
        <v>0</v>
      </c>
      <c r="EW145" s="40">
        <v>0</v>
      </c>
      <c r="EX145" s="40">
        <v>0</v>
      </c>
      <c r="EY145" s="40">
        <v>1</v>
      </c>
      <c r="EZ145" s="40">
        <v>0</v>
      </c>
      <c r="FA145" s="40">
        <v>0</v>
      </c>
      <c r="FB145" s="40">
        <v>0</v>
      </c>
      <c r="FC145" s="40">
        <v>0</v>
      </c>
      <c r="FD145" s="40">
        <v>1</v>
      </c>
      <c r="FE145" s="40">
        <v>1</v>
      </c>
      <c r="FF145" s="40">
        <v>0</v>
      </c>
      <c r="FG145" s="40">
        <v>0</v>
      </c>
      <c r="FH145" s="20">
        <f t="shared" si="143"/>
        <v>3</v>
      </c>
      <c r="FI145" s="40">
        <v>1</v>
      </c>
      <c r="FJ145" s="40">
        <v>1</v>
      </c>
      <c r="FK145" s="40">
        <v>1</v>
      </c>
      <c r="FL145" s="40">
        <v>1</v>
      </c>
      <c r="FM145" s="40">
        <v>1</v>
      </c>
      <c r="FN145" s="40">
        <v>1</v>
      </c>
      <c r="FO145" s="40">
        <v>1</v>
      </c>
      <c r="FP145" s="40">
        <v>0</v>
      </c>
      <c r="FQ145" s="40">
        <v>0</v>
      </c>
      <c r="FR145" s="40">
        <v>1</v>
      </c>
      <c r="FS145" s="40">
        <v>1</v>
      </c>
      <c r="FT145" s="20">
        <f t="shared" si="144"/>
        <v>9</v>
      </c>
      <c r="FU145" s="42" t="s">
        <v>1074</v>
      </c>
      <c r="FV145" s="20">
        <f t="shared" si="145"/>
        <v>0</v>
      </c>
      <c r="FW145" s="20">
        <f t="shared" si="146"/>
        <v>0</v>
      </c>
      <c r="FX145" s="20">
        <f t="shared" si="147"/>
        <v>0</v>
      </c>
      <c r="FY145" s="20">
        <f t="shared" si="148"/>
        <v>0</v>
      </c>
      <c r="FZ145" s="20">
        <f t="shared" si="149"/>
        <v>0</v>
      </c>
      <c r="GA145" s="20">
        <f t="shared" si="150"/>
        <v>0</v>
      </c>
      <c r="GB145" s="20">
        <f t="shared" si="151"/>
        <v>0</v>
      </c>
      <c r="GC145" s="20">
        <f t="shared" si="152"/>
        <v>0</v>
      </c>
      <c r="GD145" s="20">
        <f t="shared" si="153"/>
        <v>0</v>
      </c>
      <c r="GE145" s="20">
        <f t="shared" si="154"/>
        <v>0</v>
      </c>
      <c r="GF145" s="20">
        <f t="shared" si="155"/>
        <v>0</v>
      </c>
      <c r="GG145" s="64">
        <f t="shared" si="156"/>
        <v>0</v>
      </c>
      <c r="GH145" s="20">
        <f t="shared" si="157"/>
        <v>0</v>
      </c>
      <c r="GI145" s="20">
        <f t="shared" si="158"/>
        <v>0</v>
      </c>
      <c r="GJ145" s="20">
        <f t="shared" si="159"/>
        <v>0</v>
      </c>
      <c r="GK145" s="20">
        <f t="shared" si="160"/>
        <v>0</v>
      </c>
      <c r="GL145" s="20">
        <f t="shared" si="161"/>
        <v>0</v>
      </c>
      <c r="GM145" s="20">
        <f t="shared" si="162"/>
        <v>0</v>
      </c>
      <c r="GN145" s="20">
        <f t="shared" si="163"/>
        <v>0</v>
      </c>
      <c r="GO145" s="20">
        <f t="shared" si="164"/>
        <v>0</v>
      </c>
      <c r="GP145" s="20">
        <f t="shared" si="165"/>
        <v>0</v>
      </c>
      <c r="GQ145" s="20">
        <f t="shared" si="166"/>
        <v>0</v>
      </c>
      <c r="GR145" s="20">
        <f t="shared" si="167"/>
        <v>0</v>
      </c>
      <c r="GS145" s="64">
        <f t="shared" si="168"/>
        <v>0</v>
      </c>
      <c r="GT145" s="20">
        <f t="shared" si="169"/>
        <v>0</v>
      </c>
      <c r="GU145" s="20">
        <f t="shared" si="170"/>
        <v>0</v>
      </c>
      <c r="GV145" s="20">
        <f t="shared" si="171"/>
        <v>0</v>
      </c>
      <c r="GW145" s="20">
        <f t="shared" si="172"/>
        <v>0</v>
      </c>
      <c r="GX145" s="20">
        <f t="shared" si="173"/>
        <v>0</v>
      </c>
      <c r="GY145" s="20">
        <f t="shared" si="174"/>
        <v>0</v>
      </c>
      <c r="GZ145" s="20">
        <f t="shared" si="175"/>
        <v>0</v>
      </c>
      <c r="HA145" s="20">
        <f t="shared" si="176"/>
        <v>0</v>
      </c>
      <c r="HB145" s="20">
        <f t="shared" si="177"/>
        <v>0</v>
      </c>
      <c r="HC145" s="20">
        <f t="shared" si="178"/>
        <v>0</v>
      </c>
      <c r="HD145" s="20">
        <f t="shared" si="179"/>
        <v>0</v>
      </c>
      <c r="HE145" s="64">
        <f t="shared" si="180"/>
        <v>0</v>
      </c>
      <c r="HF145" s="20">
        <f t="shared" si="181"/>
        <v>1</v>
      </c>
      <c r="HG145" s="20">
        <f t="shared" si="182"/>
        <v>1</v>
      </c>
      <c r="HH145" s="20">
        <f t="shared" si="183"/>
        <v>0</v>
      </c>
      <c r="HI145" s="20">
        <f t="shared" si="184"/>
        <v>1</v>
      </c>
      <c r="HJ145" s="20">
        <f t="shared" si="185"/>
        <v>1</v>
      </c>
      <c r="HK145" s="20">
        <f t="shared" si="186"/>
        <v>1</v>
      </c>
      <c r="HL145" s="20">
        <f t="shared" si="187"/>
        <v>0</v>
      </c>
      <c r="HM145" s="20">
        <f t="shared" si="188"/>
        <v>1</v>
      </c>
      <c r="HN145" s="20">
        <f t="shared" si="189"/>
        <v>1</v>
      </c>
      <c r="HO145" s="20">
        <f t="shared" si="190"/>
        <v>1</v>
      </c>
      <c r="HP145" s="20">
        <f t="shared" si="191"/>
        <v>0</v>
      </c>
      <c r="HQ145" s="64">
        <f t="shared" si="192"/>
        <v>8</v>
      </c>
    </row>
    <row r="146" spans="1:225" s="40" customFormat="1" x14ac:dyDescent="0.2">
      <c r="A146" s="40" t="s">
        <v>916</v>
      </c>
      <c r="B146" s="38" t="s">
        <v>34</v>
      </c>
      <c r="C146" s="38" t="s">
        <v>907</v>
      </c>
      <c r="D146" s="38" t="s">
        <v>2096</v>
      </c>
      <c r="E146" s="38" t="s">
        <v>1182</v>
      </c>
      <c r="F146" s="38" t="s">
        <v>35</v>
      </c>
      <c r="G146" s="38" t="s">
        <v>1372</v>
      </c>
      <c r="H146" s="38">
        <v>5</v>
      </c>
      <c r="I146" s="38">
        <v>30</v>
      </c>
      <c r="J146" s="39">
        <v>2025</v>
      </c>
      <c r="K146" s="38" t="s">
        <v>246</v>
      </c>
      <c r="L146" s="38" t="s">
        <v>246</v>
      </c>
      <c r="M146" s="38" t="s">
        <v>246</v>
      </c>
      <c r="N146" s="38" t="s">
        <v>246</v>
      </c>
      <c r="O146" s="38" t="s">
        <v>246</v>
      </c>
      <c r="P146" s="38" t="s">
        <v>246</v>
      </c>
      <c r="Q146" s="38" t="s">
        <v>1237</v>
      </c>
      <c r="R146" s="38" t="s">
        <v>246</v>
      </c>
      <c r="S146" s="38" t="s">
        <v>1237</v>
      </c>
      <c r="T146" s="38" t="s">
        <v>246</v>
      </c>
      <c r="U146" s="38" t="s">
        <v>246</v>
      </c>
      <c r="V146" s="38" t="s">
        <v>116</v>
      </c>
      <c r="W146" s="38" t="s">
        <v>246</v>
      </c>
      <c r="X146" s="38" t="s">
        <v>1237</v>
      </c>
      <c r="Y146" s="38" t="s">
        <v>116</v>
      </c>
      <c r="Z146" s="38" t="s">
        <v>2095</v>
      </c>
      <c r="AA146" s="38" t="s">
        <v>246</v>
      </c>
      <c r="AB146" s="38" t="s">
        <v>246</v>
      </c>
      <c r="AC146" s="38" t="s">
        <v>116</v>
      </c>
      <c r="AD146" s="47">
        <v>18.181818181818183</v>
      </c>
      <c r="AE146" s="47">
        <v>0</v>
      </c>
      <c r="AF146" s="47">
        <v>0</v>
      </c>
      <c r="AG146" s="47">
        <v>0</v>
      </c>
      <c r="AH146" s="47">
        <v>0</v>
      </c>
      <c r="AI146" s="47">
        <v>54.54545454545454</v>
      </c>
      <c r="AJ146" s="47">
        <v>18.181818181818183</v>
      </c>
      <c r="AK146" s="47">
        <v>0</v>
      </c>
      <c r="AL146" s="47">
        <v>0</v>
      </c>
      <c r="AM146" s="47">
        <v>27.27272727272727</v>
      </c>
      <c r="AN146" s="47">
        <v>0</v>
      </c>
      <c r="AO146" s="62">
        <f t="shared" si="130"/>
        <v>0</v>
      </c>
      <c r="AP146" s="62">
        <f t="shared" si="131"/>
        <v>0</v>
      </c>
      <c r="AQ146" s="62">
        <f t="shared" si="132"/>
        <v>0</v>
      </c>
      <c r="AR146" s="62">
        <f t="shared" si="133"/>
        <v>18</v>
      </c>
      <c r="AS146" s="40">
        <v>1</v>
      </c>
      <c r="AT146" s="40">
        <v>1</v>
      </c>
      <c r="AU146" s="40">
        <v>0</v>
      </c>
      <c r="AV146" s="40">
        <v>0</v>
      </c>
      <c r="AW146" s="40">
        <v>0</v>
      </c>
      <c r="AX146" s="40">
        <v>0</v>
      </c>
      <c r="AY146" s="40">
        <v>0</v>
      </c>
      <c r="AZ146" s="40">
        <v>0</v>
      </c>
      <c r="BA146" s="40">
        <v>0</v>
      </c>
      <c r="BB146" s="40">
        <v>0</v>
      </c>
      <c r="BC146" s="40">
        <v>0</v>
      </c>
      <c r="BD146" s="20">
        <f t="shared" si="134"/>
        <v>2</v>
      </c>
      <c r="BE146" s="40">
        <v>0</v>
      </c>
      <c r="BF146" s="40">
        <v>0</v>
      </c>
      <c r="BG146" s="40">
        <v>0</v>
      </c>
      <c r="BH146" s="40">
        <v>0</v>
      </c>
      <c r="BI146" s="40">
        <v>0</v>
      </c>
      <c r="BJ146" s="40">
        <v>0</v>
      </c>
      <c r="BK146" s="40">
        <v>0</v>
      </c>
      <c r="BL146" s="40">
        <v>0</v>
      </c>
      <c r="BM146" s="40">
        <v>0</v>
      </c>
      <c r="BN146" s="40">
        <v>0</v>
      </c>
      <c r="BO146" s="40">
        <v>0</v>
      </c>
      <c r="BP146" s="20">
        <f t="shared" si="135"/>
        <v>0</v>
      </c>
      <c r="BQ146" s="40">
        <v>0</v>
      </c>
      <c r="BR146" s="40">
        <v>0</v>
      </c>
      <c r="BS146" s="40">
        <v>0</v>
      </c>
      <c r="BT146" s="40">
        <v>0</v>
      </c>
      <c r="BU146" s="40">
        <v>0</v>
      </c>
      <c r="BV146" s="40">
        <v>0</v>
      </c>
      <c r="BW146" s="40">
        <v>0</v>
      </c>
      <c r="BX146" s="40">
        <v>0</v>
      </c>
      <c r="BY146" s="40">
        <v>0</v>
      </c>
      <c r="BZ146" s="40">
        <v>0</v>
      </c>
      <c r="CA146" s="40">
        <v>0</v>
      </c>
      <c r="CB146" s="20">
        <f t="shared" si="136"/>
        <v>0</v>
      </c>
      <c r="CC146" s="40">
        <v>0</v>
      </c>
      <c r="CD146" s="40">
        <v>0</v>
      </c>
      <c r="CE146" s="40">
        <v>0</v>
      </c>
      <c r="CF146" s="40">
        <v>0</v>
      </c>
      <c r="CG146" s="40">
        <v>0</v>
      </c>
      <c r="CH146" s="40">
        <v>0</v>
      </c>
      <c r="CI146" s="40">
        <v>0</v>
      </c>
      <c r="CJ146" s="40">
        <v>0</v>
      </c>
      <c r="CK146" s="40">
        <v>0</v>
      </c>
      <c r="CL146" s="40">
        <v>0</v>
      </c>
      <c r="CM146" s="40">
        <v>0</v>
      </c>
      <c r="CN146" s="20">
        <f t="shared" si="137"/>
        <v>0</v>
      </c>
      <c r="CO146" s="40">
        <v>0</v>
      </c>
      <c r="CP146" s="40">
        <v>0</v>
      </c>
      <c r="CQ146" s="40">
        <v>0</v>
      </c>
      <c r="CR146" s="40">
        <v>0</v>
      </c>
      <c r="CS146" s="40">
        <v>0</v>
      </c>
      <c r="CT146" s="40">
        <v>0</v>
      </c>
      <c r="CU146" s="40">
        <v>0</v>
      </c>
      <c r="CV146" s="40">
        <v>0</v>
      </c>
      <c r="CW146" s="40">
        <v>0</v>
      </c>
      <c r="CX146" s="40">
        <v>0</v>
      </c>
      <c r="CY146" s="40">
        <v>0</v>
      </c>
      <c r="CZ146" s="20">
        <f t="shared" si="138"/>
        <v>0</v>
      </c>
      <c r="DA146" s="40">
        <v>0</v>
      </c>
      <c r="DB146" s="40">
        <v>0</v>
      </c>
      <c r="DC146" s="40">
        <v>1</v>
      </c>
      <c r="DD146" s="40">
        <v>1</v>
      </c>
      <c r="DE146" s="40">
        <v>1</v>
      </c>
      <c r="DF146" s="40">
        <v>0</v>
      </c>
      <c r="DG146" s="40">
        <v>0</v>
      </c>
      <c r="DH146" s="40">
        <v>1</v>
      </c>
      <c r="DI146" s="40">
        <v>0</v>
      </c>
      <c r="DJ146" s="40">
        <v>1</v>
      </c>
      <c r="DK146" s="40">
        <v>1</v>
      </c>
      <c r="DL146" s="20">
        <f t="shared" si="139"/>
        <v>6</v>
      </c>
      <c r="DM146" s="40">
        <v>0</v>
      </c>
      <c r="DN146" s="40">
        <v>0</v>
      </c>
      <c r="DO146" s="40">
        <v>0</v>
      </c>
      <c r="DP146" s="40">
        <v>0</v>
      </c>
      <c r="DQ146" s="40">
        <v>0</v>
      </c>
      <c r="DR146" s="40">
        <v>0</v>
      </c>
      <c r="DS146" s="40">
        <v>1</v>
      </c>
      <c r="DT146" s="40">
        <v>0</v>
      </c>
      <c r="DU146" s="40">
        <v>1</v>
      </c>
      <c r="DV146" s="40">
        <v>0</v>
      </c>
      <c r="DW146" s="40">
        <v>0</v>
      </c>
      <c r="DX146" s="20">
        <f t="shared" si="140"/>
        <v>2</v>
      </c>
      <c r="DY146" s="40">
        <v>0</v>
      </c>
      <c r="DZ146" s="40">
        <v>0</v>
      </c>
      <c r="EA146" s="40">
        <v>0</v>
      </c>
      <c r="EB146" s="40">
        <v>0</v>
      </c>
      <c r="EC146" s="40">
        <v>0</v>
      </c>
      <c r="ED146" s="40">
        <v>0</v>
      </c>
      <c r="EE146" s="40">
        <v>0</v>
      </c>
      <c r="EF146" s="40">
        <v>0</v>
      </c>
      <c r="EG146" s="40">
        <v>0</v>
      </c>
      <c r="EH146" s="40">
        <v>0</v>
      </c>
      <c r="EI146" s="40">
        <v>0</v>
      </c>
      <c r="EJ146" s="20">
        <f t="shared" si="141"/>
        <v>0</v>
      </c>
      <c r="EK146" s="40">
        <v>0</v>
      </c>
      <c r="EL146" s="40">
        <v>0</v>
      </c>
      <c r="EM146" s="40">
        <v>0</v>
      </c>
      <c r="EN146" s="40">
        <v>0</v>
      </c>
      <c r="EO146" s="40">
        <v>0</v>
      </c>
      <c r="EP146" s="40">
        <v>0</v>
      </c>
      <c r="EQ146" s="40">
        <v>0</v>
      </c>
      <c r="ER146" s="40">
        <v>0</v>
      </c>
      <c r="ES146" s="40">
        <v>0</v>
      </c>
      <c r="ET146" s="40">
        <v>0</v>
      </c>
      <c r="EU146" s="40">
        <v>0</v>
      </c>
      <c r="EV146" s="20">
        <f t="shared" si="142"/>
        <v>0</v>
      </c>
      <c r="EW146" s="40">
        <v>1</v>
      </c>
      <c r="EX146" s="40">
        <v>1</v>
      </c>
      <c r="EY146" s="40">
        <v>0</v>
      </c>
      <c r="EZ146" s="40">
        <v>0</v>
      </c>
      <c r="FA146" s="40">
        <v>0</v>
      </c>
      <c r="FB146" s="40">
        <v>1</v>
      </c>
      <c r="FC146" s="40">
        <v>0</v>
      </c>
      <c r="FD146" s="40">
        <v>0</v>
      </c>
      <c r="FE146" s="40">
        <v>0</v>
      </c>
      <c r="FF146" s="40">
        <v>0</v>
      </c>
      <c r="FG146" s="40">
        <v>0</v>
      </c>
      <c r="FH146" s="20">
        <f t="shared" si="143"/>
        <v>3</v>
      </c>
      <c r="FI146" s="40">
        <v>0</v>
      </c>
      <c r="FJ146" s="40">
        <v>0</v>
      </c>
      <c r="FK146" s="40">
        <v>0</v>
      </c>
      <c r="FL146" s="40">
        <v>0</v>
      </c>
      <c r="FM146" s="40">
        <v>0</v>
      </c>
      <c r="FN146" s="40">
        <v>0</v>
      </c>
      <c r="FO146" s="40">
        <v>0</v>
      </c>
      <c r="FP146" s="40">
        <v>0</v>
      </c>
      <c r="FQ146" s="40">
        <v>0</v>
      </c>
      <c r="FR146" s="40">
        <v>0</v>
      </c>
      <c r="FS146" s="40">
        <v>0</v>
      </c>
      <c r="FT146" s="20">
        <f t="shared" si="144"/>
        <v>0</v>
      </c>
      <c r="FU146" s="40" t="s">
        <v>1074</v>
      </c>
      <c r="FV146" s="20">
        <f t="shared" si="145"/>
        <v>0</v>
      </c>
      <c r="FW146" s="20">
        <f t="shared" si="146"/>
        <v>0</v>
      </c>
      <c r="FX146" s="20">
        <f t="shared" si="147"/>
        <v>0</v>
      </c>
      <c r="FY146" s="20">
        <f t="shared" si="148"/>
        <v>0</v>
      </c>
      <c r="FZ146" s="20">
        <f t="shared" si="149"/>
        <v>0</v>
      </c>
      <c r="GA146" s="20">
        <f t="shared" si="150"/>
        <v>0</v>
      </c>
      <c r="GB146" s="20">
        <f t="shared" si="151"/>
        <v>0</v>
      </c>
      <c r="GC146" s="20">
        <f t="shared" si="152"/>
        <v>0</v>
      </c>
      <c r="GD146" s="20">
        <f t="shared" si="153"/>
        <v>0</v>
      </c>
      <c r="GE146" s="20">
        <f t="shared" si="154"/>
        <v>0</v>
      </c>
      <c r="GF146" s="20">
        <f t="shared" si="155"/>
        <v>0</v>
      </c>
      <c r="GG146" s="64">
        <f t="shared" si="156"/>
        <v>0</v>
      </c>
      <c r="GH146" s="20">
        <f t="shared" si="157"/>
        <v>0</v>
      </c>
      <c r="GI146" s="20">
        <f t="shared" si="158"/>
        <v>0</v>
      </c>
      <c r="GJ146" s="20">
        <f t="shared" si="159"/>
        <v>0</v>
      </c>
      <c r="GK146" s="20">
        <f t="shared" si="160"/>
        <v>0</v>
      </c>
      <c r="GL146" s="20">
        <f t="shared" si="161"/>
        <v>0</v>
      </c>
      <c r="GM146" s="20">
        <f t="shared" si="162"/>
        <v>0</v>
      </c>
      <c r="GN146" s="20">
        <f t="shared" si="163"/>
        <v>0</v>
      </c>
      <c r="GO146" s="20">
        <f t="shared" si="164"/>
        <v>0</v>
      </c>
      <c r="GP146" s="20">
        <f t="shared" si="165"/>
        <v>0</v>
      </c>
      <c r="GQ146" s="20">
        <f t="shared" si="166"/>
        <v>0</v>
      </c>
      <c r="GR146" s="20">
        <f t="shared" si="167"/>
        <v>0</v>
      </c>
      <c r="GS146" s="64">
        <f t="shared" si="168"/>
        <v>0</v>
      </c>
      <c r="GT146" s="20">
        <f t="shared" si="169"/>
        <v>0</v>
      </c>
      <c r="GU146" s="20">
        <f t="shared" si="170"/>
        <v>0</v>
      </c>
      <c r="GV146" s="20">
        <f t="shared" si="171"/>
        <v>0</v>
      </c>
      <c r="GW146" s="20">
        <f t="shared" si="172"/>
        <v>0</v>
      </c>
      <c r="GX146" s="20">
        <f t="shared" si="173"/>
        <v>0</v>
      </c>
      <c r="GY146" s="20">
        <f t="shared" si="174"/>
        <v>0</v>
      </c>
      <c r="GZ146" s="20">
        <f t="shared" si="175"/>
        <v>0</v>
      </c>
      <c r="HA146" s="20">
        <f t="shared" si="176"/>
        <v>0</v>
      </c>
      <c r="HB146" s="20">
        <f t="shared" si="177"/>
        <v>0</v>
      </c>
      <c r="HC146" s="20">
        <f t="shared" si="178"/>
        <v>0</v>
      </c>
      <c r="HD146" s="20">
        <f t="shared" si="179"/>
        <v>0</v>
      </c>
      <c r="HE146" s="64">
        <f t="shared" si="180"/>
        <v>0</v>
      </c>
      <c r="HF146" s="20">
        <f t="shared" si="181"/>
        <v>0</v>
      </c>
      <c r="HG146" s="20">
        <f t="shared" si="182"/>
        <v>0</v>
      </c>
      <c r="HH146" s="20">
        <f t="shared" si="183"/>
        <v>0</v>
      </c>
      <c r="HI146" s="20">
        <f t="shared" si="184"/>
        <v>0</v>
      </c>
      <c r="HJ146" s="20">
        <f t="shared" si="185"/>
        <v>0</v>
      </c>
      <c r="HK146" s="20">
        <f t="shared" si="186"/>
        <v>0</v>
      </c>
      <c r="HL146" s="20">
        <f t="shared" si="187"/>
        <v>1</v>
      </c>
      <c r="HM146" s="20">
        <f t="shared" si="188"/>
        <v>0</v>
      </c>
      <c r="HN146" s="20">
        <f t="shared" si="189"/>
        <v>1</v>
      </c>
      <c r="HO146" s="20">
        <f t="shared" si="190"/>
        <v>0</v>
      </c>
      <c r="HP146" s="20">
        <f t="shared" si="191"/>
        <v>0</v>
      </c>
      <c r="HQ146" s="64">
        <f t="shared" si="192"/>
        <v>2</v>
      </c>
    </row>
    <row r="147" spans="1:225" s="40" customFormat="1" x14ac:dyDescent="0.2">
      <c r="A147" s="40" t="s">
        <v>916</v>
      </c>
      <c r="B147" s="38" t="s">
        <v>40</v>
      </c>
      <c r="C147" s="38" t="s">
        <v>908</v>
      </c>
      <c r="D147" s="38" t="s">
        <v>1065</v>
      </c>
      <c r="E147" s="38" t="s">
        <v>1182</v>
      </c>
      <c r="F147" s="38" t="s">
        <v>35</v>
      </c>
      <c r="G147" s="38" t="s">
        <v>1377</v>
      </c>
      <c r="H147" s="38">
        <v>5</v>
      </c>
      <c r="I147" s="38">
        <v>30</v>
      </c>
      <c r="J147" s="39">
        <v>2025</v>
      </c>
      <c r="K147" s="38" t="s">
        <v>246</v>
      </c>
      <c r="L147" s="38" t="s">
        <v>116</v>
      </c>
      <c r="M147" s="38" t="s">
        <v>246</v>
      </c>
      <c r="N147" s="38" t="s">
        <v>116</v>
      </c>
      <c r="O147" s="38" t="s">
        <v>116</v>
      </c>
      <c r="P147" s="38" t="s">
        <v>246</v>
      </c>
      <c r="Q147" s="38" t="s">
        <v>1237</v>
      </c>
      <c r="R147" s="38" t="s">
        <v>246</v>
      </c>
      <c r="S147" s="38" t="s">
        <v>1237</v>
      </c>
      <c r="T147" s="38" t="s">
        <v>246</v>
      </c>
      <c r="U147" s="38" t="s">
        <v>246</v>
      </c>
      <c r="V147" s="38" t="s">
        <v>116</v>
      </c>
      <c r="W147" s="38" t="s">
        <v>246</v>
      </c>
      <c r="X147" s="38" t="s">
        <v>1237</v>
      </c>
      <c r="Y147" s="38" t="s">
        <v>246</v>
      </c>
      <c r="Z147" s="38" t="s">
        <v>1237</v>
      </c>
      <c r="AA147" s="38" t="s">
        <v>246</v>
      </c>
      <c r="AB147" s="38" t="s">
        <v>246</v>
      </c>
      <c r="AC147" s="38" t="s">
        <v>116</v>
      </c>
      <c r="AD147" s="47">
        <v>72.727272727272734</v>
      </c>
      <c r="AE147" s="47">
        <v>0</v>
      </c>
      <c r="AF147" s="47">
        <v>0</v>
      </c>
      <c r="AG147" s="47">
        <v>0</v>
      </c>
      <c r="AH147" s="47">
        <v>0</v>
      </c>
      <c r="AI147" s="47">
        <v>54.54545454545454</v>
      </c>
      <c r="AJ147" s="47">
        <v>18.181818181818183</v>
      </c>
      <c r="AK147" s="47">
        <v>0</v>
      </c>
      <c r="AL147" s="47">
        <v>0</v>
      </c>
      <c r="AM147" s="47">
        <v>45.454545454545453</v>
      </c>
      <c r="AN147" s="47">
        <v>9.0909090909090917</v>
      </c>
      <c r="AO147" s="62">
        <f t="shared" si="130"/>
        <v>0</v>
      </c>
      <c r="AP147" s="62">
        <f t="shared" si="131"/>
        <v>0</v>
      </c>
      <c r="AQ147" s="62">
        <f t="shared" si="132"/>
        <v>0</v>
      </c>
      <c r="AR147" s="62">
        <f t="shared" si="133"/>
        <v>18</v>
      </c>
      <c r="AS147" s="40">
        <v>1</v>
      </c>
      <c r="AT147" s="40">
        <v>1</v>
      </c>
      <c r="AU147" s="40">
        <v>1</v>
      </c>
      <c r="AV147" s="40">
        <v>1</v>
      </c>
      <c r="AW147" s="40">
        <v>1</v>
      </c>
      <c r="AX147" s="40">
        <v>1</v>
      </c>
      <c r="AY147" s="40">
        <v>0</v>
      </c>
      <c r="AZ147" s="40">
        <v>1</v>
      </c>
      <c r="BA147" s="40">
        <v>1</v>
      </c>
      <c r="BB147" s="40">
        <v>0</v>
      </c>
      <c r="BC147" s="40">
        <v>0</v>
      </c>
      <c r="BD147" s="20">
        <f t="shared" si="134"/>
        <v>8</v>
      </c>
      <c r="BE147" s="40">
        <v>0</v>
      </c>
      <c r="BF147" s="40">
        <v>0</v>
      </c>
      <c r="BG147" s="40">
        <v>0</v>
      </c>
      <c r="BH147" s="40">
        <v>0</v>
      </c>
      <c r="BI147" s="40">
        <v>0</v>
      </c>
      <c r="BJ147" s="40">
        <v>0</v>
      </c>
      <c r="BK147" s="40">
        <v>0</v>
      </c>
      <c r="BL147" s="40">
        <v>0</v>
      </c>
      <c r="BM147" s="40">
        <v>0</v>
      </c>
      <c r="BN147" s="40">
        <v>0</v>
      </c>
      <c r="BO147" s="40">
        <v>0</v>
      </c>
      <c r="BP147" s="20">
        <f t="shared" si="135"/>
        <v>0</v>
      </c>
      <c r="BQ147" s="40">
        <v>0</v>
      </c>
      <c r="BR147" s="40">
        <v>0</v>
      </c>
      <c r="BS147" s="40">
        <v>0</v>
      </c>
      <c r="BT147" s="40">
        <v>0</v>
      </c>
      <c r="BU147" s="40">
        <v>0</v>
      </c>
      <c r="BV147" s="40">
        <v>0</v>
      </c>
      <c r="BW147" s="40">
        <v>0</v>
      </c>
      <c r="BX147" s="40">
        <v>0</v>
      </c>
      <c r="BY147" s="40">
        <v>0</v>
      </c>
      <c r="BZ147" s="40">
        <v>0</v>
      </c>
      <c r="CA147" s="40">
        <v>0</v>
      </c>
      <c r="CB147" s="20">
        <f t="shared" si="136"/>
        <v>0</v>
      </c>
      <c r="CC147" s="40">
        <v>0</v>
      </c>
      <c r="CD147" s="40">
        <v>0</v>
      </c>
      <c r="CE147" s="40">
        <v>0</v>
      </c>
      <c r="CF147" s="40">
        <v>0</v>
      </c>
      <c r="CG147" s="40">
        <v>0</v>
      </c>
      <c r="CH147" s="40">
        <v>0</v>
      </c>
      <c r="CI147" s="40">
        <v>0</v>
      </c>
      <c r="CJ147" s="40">
        <v>0</v>
      </c>
      <c r="CK147" s="40">
        <v>0</v>
      </c>
      <c r="CL147" s="40">
        <v>0</v>
      </c>
      <c r="CM147" s="40">
        <v>0</v>
      </c>
      <c r="CN147" s="20">
        <f t="shared" si="137"/>
        <v>0</v>
      </c>
      <c r="CO147" s="40">
        <v>0</v>
      </c>
      <c r="CP147" s="40">
        <v>0</v>
      </c>
      <c r="CQ147" s="40">
        <v>0</v>
      </c>
      <c r="CR147" s="40">
        <v>0</v>
      </c>
      <c r="CS147" s="40">
        <v>0</v>
      </c>
      <c r="CT147" s="40">
        <v>0</v>
      </c>
      <c r="CU147" s="40">
        <v>0</v>
      </c>
      <c r="CV147" s="40">
        <v>0</v>
      </c>
      <c r="CW147" s="40">
        <v>0</v>
      </c>
      <c r="CX147" s="40">
        <v>0</v>
      </c>
      <c r="CY147" s="40">
        <v>0</v>
      </c>
      <c r="CZ147" s="20">
        <f t="shared" si="138"/>
        <v>0</v>
      </c>
      <c r="DA147" s="40">
        <v>1</v>
      </c>
      <c r="DB147" s="40">
        <v>1</v>
      </c>
      <c r="DC147" s="40">
        <v>0</v>
      </c>
      <c r="DD147" s="40">
        <v>1</v>
      </c>
      <c r="DE147" s="40">
        <v>1</v>
      </c>
      <c r="DF147" s="40">
        <v>0</v>
      </c>
      <c r="DG147" s="40">
        <v>1</v>
      </c>
      <c r="DH147" s="40">
        <v>0</v>
      </c>
      <c r="DI147" s="40">
        <v>1</v>
      </c>
      <c r="DJ147" s="40">
        <v>0</v>
      </c>
      <c r="DK147" s="40">
        <v>0</v>
      </c>
      <c r="DL147" s="20">
        <f t="shared" si="139"/>
        <v>6</v>
      </c>
      <c r="DM147" s="40">
        <v>0</v>
      </c>
      <c r="DN147" s="40">
        <v>0</v>
      </c>
      <c r="DO147" s="40">
        <v>0</v>
      </c>
      <c r="DP147" s="40">
        <v>0</v>
      </c>
      <c r="DQ147" s="40">
        <v>0</v>
      </c>
      <c r="DR147" s="40">
        <v>0</v>
      </c>
      <c r="DS147" s="40">
        <v>0</v>
      </c>
      <c r="DT147" s="40">
        <v>0</v>
      </c>
      <c r="DU147" s="40">
        <v>0</v>
      </c>
      <c r="DV147" s="40">
        <v>1</v>
      </c>
      <c r="DW147" s="40">
        <v>1</v>
      </c>
      <c r="DX147" s="20">
        <f t="shared" si="140"/>
        <v>2</v>
      </c>
      <c r="DY147" s="40">
        <v>0</v>
      </c>
      <c r="DZ147" s="40">
        <v>0</v>
      </c>
      <c r="EA147" s="40">
        <v>0</v>
      </c>
      <c r="EB147" s="40">
        <v>0</v>
      </c>
      <c r="EC147" s="40">
        <v>0</v>
      </c>
      <c r="ED147" s="40">
        <v>0</v>
      </c>
      <c r="EE147" s="40">
        <v>0</v>
      </c>
      <c r="EF147" s="40">
        <v>0</v>
      </c>
      <c r="EG147" s="40">
        <v>0</v>
      </c>
      <c r="EH147" s="40">
        <v>0</v>
      </c>
      <c r="EI147" s="40">
        <v>0</v>
      </c>
      <c r="EJ147" s="20">
        <f t="shared" si="141"/>
        <v>0</v>
      </c>
      <c r="EK147" s="40">
        <v>0</v>
      </c>
      <c r="EL147" s="40">
        <v>0</v>
      </c>
      <c r="EM147" s="40">
        <v>0</v>
      </c>
      <c r="EN147" s="40">
        <v>0</v>
      </c>
      <c r="EO147" s="40">
        <v>0</v>
      </c>
      <c r="EP147" s="40">
        <v>0</v>
      </c>
      <c r="EQ147" s="40">
        <v>0</v>
      </c>
      <c r="ER147" s="40">
        <v>0</v>
      </c>
      <c r="ES147" s="40">
        <v>0</v>
      </c>
      <c r="ET147" s="40">
        <v>0</v>
      </c>
      <c r="EU147" s="40">
        <v>0</v>
      </c>
      <c r="EV147" s="20">
        <f t="shared" si="142"/>
        <v>0</v>
      </c>
      <c r="EW147" s="40">
        <v>1</v>
      </c>
      <c r="EX147" s="40">
        <v>0</v>
      </c>
      <c r="EY147" s="40">
        <v>1</v>
      </c>
      <c r="EZ147" s="40">
        <v>0</v>
      </c>
      <c r="FA147" s="40">
        <v>0</v>
      </c>
      <c r="FB147" s="40">
        <v>1</v>
      </c>
      <c r="FC147" s="40">
        <v>0</v>
      </c>
      <c r="FD147" s="40">
        <v>1</v>
      </c>
      <c r="FE147" s="40">
        <v>0</v>
      </c>
      <c r="FF147" s="40">
        <v>0</v>
      </c>
      <c r="FG147" s="40">
        <v>1</v>
      </c>
      <c r="FH147" s="20">
        <f t="shared" si="143"/>
        <v>5</v>
      </c>
      <c r="FI147" s="40">
        <v>1</v>
      </c>
      <c r="FJ147" s="40">
        <v>0</v>
      </c>
      <c r="FK147" s="40">
        <v>0</v>
      </c>
      <c r="FL147" s="40">
        <v>0</v>
      </c>
      <c r="FM147" s="40">
        <v>0</v>
      </c>
      <c r="FN147" s="40">
        <v>0</v>
      </c>
      <c r="FO147" s="40">
        <v>0</v>
      </c>
      <c r="FP147" s="40">
        <v>0</v>
      </c>
      <c r="FQ147" s="40">
        <v>0</v>
      </c>
      <c r="FR147" s="40">
        <v>0</v>
      </c>
      <c r="FS147" s="40">
        <v>0</v>
      </c>
      <c r="FT147" s="20">
        <f t="shared" si="144"/>
        <v>1</v>
      </c>
      <c r="FU147" s="40" t="s">
        <v>1074</v>
      </c>
      <c r="FV147" s="20">
        <f t="shared" si="145"/>
        <v>0</v>
      </c>
      <c r="FW147" s="20">
        <f t="shared" si="146"/>
        <v>0</v>
      </c>
      <c r="FX147" s="20">
        <f t="shared" si="147"/>
        <v>0</v>
      </c>
      <c r="FY147" s="20">
        <f t="shared" si="148"/>
        <v>0</v>
      </c>
      <c r="FZ147" s="20">
        <f t="shared" si="149"/>
        <v>0</v>
      </c>
      <c r="GA147" s="20">
        <f t="shared" si="150"/>
        <v>0</v>
      </c>
      <c r="GB147" s="20">
        <f t="shared" si="151"/>
        <v>0</v>
      </c>
      <c r="GC147" s="20">
        <f t="shared" si="152"/>
        <v>0</v>
      </c>
      <c r="GD147" s="20">
        <f t="shared" si="153"/>
        <v>0</v>
      </c>
      <c r="GE147" s="20">
        <f t="shared" si="154"/>
        <v>0</v>
      </c>
      <c r="GF147" s="20">
        <f t="shared" si="155"/>
        <v>0</v>
      </c>
      <c r="GG147" s="64">
        <f t="shared" si="156"/>
        <v>0</v>
      </c>
      <c r="GH147" s="20">
        <f t="shared" si="157"/>
        <v>0</v>
      </c>
      <c r="GI147" s="20">
        <f t="shared" si="158"/>
        <v>0</v>
      </c>
      <c r="GJ147" s="20">
        <f t="shared" si="159"/>
        <v>0</v>
      </c>
      <c r="GK147" s="20">
        <f t="shared" si="160"/>
        <v>0</v>
      </c>
      <c r="GL147" s="20">
        <f t="shared" si="161"/>
        <v>0</v>
      </c>
      <c r="GM147" s="20">
        <f t="shared" si="162"/>
        <v>0</v>
      </c>
      <c r="GN147" s="20">
        <f t="shared" si="163"/>
        <v>0</v>
      </c>
      <c r="GO147" s="20">
        <f t="shared" si="164"/>
        <v>0</v>
      </c>
      <c r="GP147" s="20">
        <f t="shared" si="165"/>
        <v>0</v>
      </c>
      <c r="GQ147" s="20">
        <f t="shared" si="166"/>
        <v>0</v>
      </c>
      <c r="GR147" s="20">
        <f t="shared" si="167"/>
        <v>0</v>
      </c>
      <c r="GS147" s="64">
        <f t="shared" si="168"/>
        <v>0</v>
      </c>
      <c r="GT147" s="20">
        <f t="shared" si="169"/>
        <v>0</v>
      </c>
      <c r="GU147" s="20">
        <f t="shared" si="170"/>
        <v>0</v>
      </c>
      <c r="GV147" s="20">
        <f t="shared" si="171"/>
        <v>0</v>
      </c>
      <c r="GW147" s="20">
        <f t="shared" si="172"/>
        <v>0</v>
      </c>
      <c r="GX147" s="20">
        <f t="shared" si="173"/>
        <v>0</v>
      </c>
      <c r="GY147" s="20">
        <f t="shared" si="174"/>
        <v>0</v>
      </c>
      <c r="GZ147" s="20">
        <f t="shared" si="175"/>
        <v>0</v>
      </c>
      <c r="HA147" s="20">
        <f t="shared" si="176"/>
        <v>0</v>
      </c>
      <c r="HB147" s="20">
        <f t="shared" si="177"/>
        <v>0</v>
      </c>
      <c r="HC147" s="20">
        <f t="shared" si="178"/>
        <v>0</v>
      </c>
      <c r="HD147" s="20">
        <f t="shared" si="179"/>
        <v>0</v>
      </c>
      <c r="HE147" s="64">
        <f t="shared" si="180"/>
        <v>0</v>
      </c>
      <c r="HF147" s="20">
        <f t="shared" si="181"/>
        <v>0</v>
      </c>
      <c r="HG147" s="20">
        <f t="shared" si="182"/>
        <v>0</v>
      </c>
      <c r="HH147" s="20">
        <f t="shared" si="183"/>
        <v>0</v>
      </c>
      <c r="HI147" s="20">
        <f t="shared" si="184"/>
        <v>0</v>
      </c>
      <c r="HJ147" s="20">
        <f t="shared" si="185"/>
        <v>0</v>
      </c>
      <c r="HK147" s="20">
        <f t="shared" si="186"/>
        <v>0</v>
      </c>
      <c r="HL147" s="20">
        <f t="shared" si="187"/>
        <v>0</v>
      </c>
      <c r="HM147" s="20">
        <f t="shared" si="188"/>
        <v>0</v>
      </c>
      <c r="HN147" s="20">
        <f t="shared" si="189"/>
        <v>0</v>
      </c>
      <c r="HO147" s="20">
        <f t="shared" si="190"/>
        <v>1</v>
      </c>
      <c r="HP147" s="20">
        <f t="shared" si="191"/>
        <v>1</v>
      </c>
      <c r="HQ147" s="64">
        <f t="shared" si="192"/>
        <v>2</v>
      </c>
    </row>
    <row r="148" spans="1:225" s="40" customFormat="1" x14ac:dyDescent="0.2">
      <c r="A148" s="40" t="s">
        <v>916</v>
      </c>
      <c r="B148" s="38" t="s">
        <v>164</v>
      </c>
      <c r="C148" s="38" t="s">
        <v>909</v>
      </c>
      <c r="D148" s="38" t="s">
        <v>2097</v>
      </c>
      <c r="E148" s="38" t="s">
        <v>1182</v>
      </c>
      <c r="F148" s="38" t="s">
        <v>13</v>
      </c>
      <c r="G148" s="38" t="s">
        <v>1372</v>
      </c>
      <c r="H148" s="38">
        <v>5</v>
      </c>
      <c r="I148" s="38">
        <v>31</v>
      </c>
      <c r="J148" s="39">
        <v>2025</v>
      </c>
      <c r="K148" s="38" t="s">
        <v>246</v>
      </c>
      <c r="L148" s="38" t="s">
        <v>116</v>
      </c>
      <c r="M148" s="38" t="s">
        <v>246</v>
      </c>
      <c r="N148" s="38" t="s">
        <v>116</v>
      </c>
      <c r="O148" s="38" t="s">
        <v>246</v>
      </c>
      <c r="P148" s="38" t="s">
        <v>246</v>
      </c>
      <c r="Q148" s="38" t="s">
        <v>1237</v>
      </c>
      <c r="R148" s="38" t="s">
        <v>246</v>
      </c>
      <c r="S148" s="38" t="s">
        <v>1237</v>
      </c>
      <c r="T148" s="38" t="s">
        <v>246</v>
      </c>
      <c r="U148" s="38" t="s">
        <v>116</v>
      </c>
      <c r="V148" s="38" t="s">
        <v>116</v>
      </c>
      <c r="W148" s="38" t="s">
        <v>246</v>
      </c>
      <c r="X148" s="38" t="s">
        <v>1237</v>
      </c>
      <c r="Y148" s="38" t="s">
        <v>246</v>
      </c>
      <c r="Z148" s="38" t="s">
        <v>1237</v>
      </c>
      <c r="AA148" s="38" t="s">
        <v>246</v>
      </c>
      <c r="AB148" s="38" t="s">
        <v>116</v>
      </c>
      <c r="AC148" s="38" t="s">
        <v>116</v>
      </c>
      <c r="AD148" s="47">
        <v>36.363636363636367</v>
      </c>
      <c r="AE148" s="47">
        <v>0</v>
      </c>
      <c r="AF148" s="47">
        <v>0</v>
      </c>
      <c r="AG148" s="47">
        <v>0</v>
      </c>
      <c r="AH148" s="47">
        <v>0</v>
      </c>
      <c r="AI148" s="47">
        <v>9.0909090909090917</v>
      </c>
      <c r="AJ148" s="47">
        <v>18.181818181818183</v>
      </c>
      <c r="AK148" s="47">
        <v>27.27272727272727</v>
      </c>
      <c r="AL148" s="47">
        <v>0</v>
      </c>
      <c r="AM148" s="47">
        <v>45.454545454545453</v>
      </c>
      <c r="AN148" s="47">
        <v>0</v>
      </c>
      <c r="AO148" s="62">
        <f t="shared" si="130"/>
        <v>0</v>
      </c>
      <c r="AP148" s="62">
        <f t="shared" si="131"/>
        <v>0</v>
      </c>
      <c r="AQ148" s="62">
        <f t="shared" si="132"/>
        <v>0</v>
      </c>
      <c r="AR148" s="62">
        <f t="shared" si="133"/>
        <v>45</v>
      </c>
      <c r="AS148" s="40">
        <v>0</v>
      </c>
      <c r="AT148" s="40">
        <v>0</v>
      </c>
      <c r="AU148" s="40">
        <v>0</v>
      </c>
      <c r="AV148" s="40">
        <v>0</v>
      </c>
      <c r="AW148" s="40">
        <v>0</v>
      </c>
      <c r="AX148" s="40">
        <v>0</v>
      </c>
      <c r="AY148" s="40">
        <v>0</v>
      </c>
      <c r="AZ148" s="40">
        <v>1</v>
      </c>
      <c r="BA148" s="40">
        <v>1</v>
      </c>
      <c r="BB148" s="40">
        <v>1</v>
      </c>
      <c r="BC148" s="40">
        <v>1</v>
      </c>
      <c r="BD148" s="20">
        <f t="shared" si="134"/>
        <v>4</v>
      </c>
      <c r="BE148" s="40">
        <v>0</v>
      </c>
      <c r="BF148" s="40">
        <v>0</v>
      </c>
      <c r="BG148" s="40">
        <v>0</v>
      </c>
      <c r="BH148" s="40">
        <v>0</v>
      </c>
      <c r="BI148" s="40">
        <v>0</v>
      </c>
      <c r="BJ148" s="40">
        <v>0</v>
      </c>
      <c r="BK148" s="40">
        <v>0</v>
      </c>
      <c r="BL148" s="40">
        <v>0</v>
      </c>
      <c r="BM148" s="40">
        <v>0</v>
      </c>
      <c r="BN148" s="40">
        <v>0</v>
      </c>
      <c r="BO148" s="40">
        <v>0</v>
      </c>
      <c r="BP148" s="20">
        <f t="shared" si="135"/>
        <v>0</v>
      </c>
      <c r="BQ148" s="40">
        <v>0</v>
      </c>
      <c r="BR148" s="40">
        <v>0</v>
      </c>
      <c r="BS148" s="40">
        <v>0</v>
      </c>
      <c r="BT148" s="40">
        <v>0</v>
      </c>
      <c r="BU148" s="40">
        <v>0</v>
      </c>
      <c r="BV148" s="40">
        <v>0</v>
      </c>
      <c r="BW148" s="40">
        <v>0</v>
      </c>
      <c r="BX148" s="40">
        <v>0</v>
      </c>
      <c r="BY148" s="40">
        <v>0</v>
      </c>
      <c r="BZ148" s="40">
        <v>0</v>
      </c>
      <c r="CA148" s="40">
        <v>0</v>
      </c>
      <c r="CB148" s="20">
        <f t="shared" si="136"/>
        <v>0</v>
      </c>
      <c r="CC148" s="40">
        <v>0</v>
      </c>
      <c r="CD148" s="40">
        <v>0</v>
      </c>
      <c r="CE148" s="40">
        <v>0</v>
      </c>
      <c r="CF148" s="40">
        <v>0</v>
      </c>
      <c r="CG148" s="40">
        <v>0</v>
      </c>
      <c r="CH148" s="40">
        <v>0</v>
      </c>
      <c r="CI148" s="40">
        <v>0</v>
      </c>
      <c r="CJ148" s="40">
        <v>0</v>
      </c>
      <c r="CK148" s="40">
        <v>0</v>
      </c>
      <c r="CL148" s="40">
        <v>0</v>
      </c>
      <c r="CM148" s="40">
        <v>0</v>
      </c>
      <c r="CN148" s="20">
        <f t="shared" si="137"/>
        <v>0</v>
      </c>
      <c r="CO148" s="40">
        <v>0</v>
      </c>
      <c r="CP148" s="40">
        <v>0</v>
      </c>
      <c r="CQ148" s="40">
        <v>0</v>
      </c>
      <c r="CR148" s="40">
        <v>0</v>
      </c>
      <c r="CS148" s="40">
        <v>0</v>
      </c>
      <c r="CT148" s="40">
        <v>0</v>
      </c>
      <c r="CU148" s="40">
        <v>0</v>
      </c>
      <c r="CV148" s="40">
        <v>0</v>
      </c>
      <c r="CW148" s="40">
        <v>0</v>
      </c>
      <c r="CX148" s="40">
        <v>0</v>
      </c>
      <c r="CY148" s="40">
        <v>0</v>
      </c>
      <c r="CZ148" s="20">
        <f t="shared" si="138"/>
        <v>0</v>
      </c>
      <c r="DA148" s="40">
        <v>1</v>
      </c>
      <c r="DB148" s="40">
        <v>0</v>
      </c>
      <c r="DC148" s="40">
        <v>0</v>
      </c>
      <c r="DD148" s="40">
        <v>0</v>
      </c>
      <c r="DE148" s="40">
        <v>0</v>
      </c>
      <c r="DF148" s="40">
        <v>0</v>
      </c>
      <c r="DG148" s="40">
        <v>0</v>
      </c>
      <c r="DH148" s="40">
        <v>0</v>
      </c>
      <c r="DI148" s="40">
        <v>0</v>
      </c>
      <c r="DJ148" s="40">
        <v>0</v>
      </c>
      <c r="DK148" s="40">
        <v>0</v>
      </c>
      <c r="DL148" s="20">
        <f t="shared" si="139"/>
        <v>1</v>
      </c>
      <c r="DM148" s="40">
        <v>0</v>
      </c>
      <c r="DN148" s="40">
        <v>0</v>
      </c>
      <c r="DO148" s="40">
        <v>1</v>
      </c>
      <c r="DP148" s="40">
        <v>0</v>
      </c>
      <c r="DQ148" s="40">
        <v>0</v>
      </c>
      <c r="DR148" s="40">
        <v>0</v>
      </c>
      <c r="DS148" s="40">
        <v>0</v>
      </c>
      <c r="DT148" s="40">
        <v>0</v>
      </c>
      <c r="DU148" s="40">
        <v>0</v>
      </c>
      <c r="DV148" s="40">
        <v>0</v>
      </c>
      <c r="DW148" s="40">
        <v>1</v>
      </c>
      <c r="DX148" s="20">
        <f t="shared" si="140"/>
        <v>2</v>
      </c>
      <c r="DY148" s="40">
        <v>0</v>
      </c>
      <c r="DZ148" s="40">
        <v>1</v>
      </c>
      <c r="EA148" s="40">
        <v>0</v>
      </c>
      <c r="EB148" s="40">
        <v>0</v>
      </c>
      <c r="EC148" s="40">
        <v>0</v>
      </c>
      <c r="ED148" s="40">
        <v>0</v>
      </c>
      <c r="EE148" s="40">
        <v>1</v>
      </c>
      <c r="EF148" s="40">
        <v>1</v>
      </c>
      <c r="EG148" s="40">
        <v>0</v>
      </c>
      <c r="EH148" s="40">
        <v>0</v>
      </c>
      <c r="EI148" s="40">
        <v>0</v>
      </c>
      <c r="EJ148" s="20">
        <f t="shared" si="141"/>
        <v>3</v>
      </c>
      <c r="EK148" s="40">
        <v>0</v>
      </c>
      <c r="EL148" s="40">
        <v>0</v>
      </c>
      <c r="EM148" s="40">
        <v>0</v>
      </c>
      <c r="EN148" s="40">
        <v>0</v>
      </c>
      <c r="EO148" s="40">
        <v>0</v>
      </c>
      <c r="EP148" s="40">
        <v>0</v>
      </c>
      <c r="EQ148" s="40">
        <v>0</v>
      </c>
      <c r="ER148" s="40">
        <v>0</v>
      </c>
      <c r="ES148" s="40">
        <v>0</v>
      </c>
      <c r="ET148" s="40">
        <v>0</v>
      </c>
      <c r="EU148" s="40">
        <v>0</v>
      </c>
      <c r="EV148" s="20">
        <f t="shared" si="142"/>
        <v>0</v>
      </c>
      <c r="EW148" s="40">
        <v>0</v>
      </c>
      <c r="EX148" s="40">
        <v>0</v>
      </c>
      <c r="EY148" s="40">
        <v>0</v>
      </c>
      <c r="EZ148" s="40">
        <v>1</v>
      </c>
      <c r="FA148" s="40">
        <v>1</v>
      </c>
      <c r="FB148" s="40">
        <v>1</v>
      </c>
      <c r="FC148" s="40">
        <v>0</v>
      </c>
      <c r="FD148" s="40">
        <v>0</v>
      </c>
      <c r="FE148" s="40">
        <v>1</v>
      </c>
      <c r="FF148" s="40">
        <v>1</v>
      </c>
      <c r="FG148" s="40">
        <v>0</v>
      </c>
      <c r="FH148" s="20">
        <f t="shared" si="143"/>
        <v>5</v>
      </c>
      <c r="FI148" s="40">
        <v>0</v>
      </c>
      <c r="FJ148" s="40">
        <v>0</v>
      </c>
      <c r="FK148" s="40">
        <v>0</v>
      </c>
      <c r="FL148" s="40">
        <v>0</v>
      </c>
      <c r="FM148" s="40">
        <v>0</v>
      </c>
      <c r="FN148" s="40">
        <v>0</v>
      </c>
      <c r="FO148" s="40">
        <v>0</v>
      </c>
      <c r="FP148" s="40">
        <v>0</v>
      </c>
      <c r="FQ148" s="40">
        <v>0</v>
      </c>
      <c r="FR148" s="40">
        <v>0</v>
      </c>
      <c r="FS148" s="40">
        <v>0</v>
      </c>
      <c r="FT148" s="20">
        <f t="shared" si="144"/>
        <v>0</v>
      </c>
      <c r="FU148" s="40" t="s">
        <v>1074</v>
      </c>
      <c r="FV148" s="20">
        <f t="shared" si="145"/>
        <v>0</v>
      </c>
      <c r="FW148" s="20">
        <f t="shared" si="146"/>
        <v>0</v>
      </c>
      <c r="FX148" s="20">
        <f t="shared" si="147"/>
        <v>0</v>
      </c>
      <c r="FY148" s="20">
        <f t="shared" si="148"/>
        <v>0</v>
      </c>
      <c r="FZ148" s="20">
        <f t="shared" si="149"/>
        <v>0</v>
      </c>
      <c r="GA148" s="20">
        <f t="shared" si="150"/>
        <v>0</v>
      </c>
      <c r="GB148" s="20">
        <f t="shared" si="151"/>
        <v>0</v>
      </c>
      <c r="GC148" s="20">
        <f t="shared" si="152"/>
        <v>0</v>
      </c>
      <c r="GD148" s="20">
        <f t="shared" si="153"/>
        <v>0</v>
      </c>
      <c r="GE148" s="20">
        <f t="shared" si="154"/>
        <v>0</v>
      </c>
      <c r="GF148" s="20">
        <f t="shared" si="155"/>
        <v>0</v>
      </c>
      <c r="GG148" s="64">
        <f t="shared" si="156"/>
        <v>0</v>
      </c>
      <c r="GH148" s="20">
        <f t="shared" si="157"/>
        <v>0</v>
      </c>
      <c r="GI148" s="20">
        <f t="shared" si="158"/>
        <v>0</v>
      </c>
      <c r="GJ148" s="20">
        <f t="shared" si="159"/>
        <v>0</v>
      </c>
      <c r="GK148" s="20">
        <f t="shared" si="160"/>
        <v>0</v>
      </c>
      <c r="GL148" s="20">
        <f t="shared" si="161"/>
        <v>0</v>
      </c>
      <c r="GM148" s="20">
        <f t="shared" si="162"/>
        <v>0</v>
      </c>
      <c r="GN148" s="20">
        <f t="shared" si="163"/>
        <v>0</v>
      </c>
      <c r="GO148" s="20">
        <f t="shared" si="164"/>
        <v>0</v>
      </c>
      <c r="GP148" s="20">
        <f t="shared" si="165"/>
        <v>0</v>
      </c>
      <c r="GQ148" s="20">
        <f t="shared" si="166"/>
        <v>0</v>
      </c>
      <c r="GR148" s="20">
        <f t="shared" si="167"/>
        <v>0</v>
      </c>
      <c r="GS148" s="64">
        <f t="shared" si="168"/>
        <v>0</v>
      </c>
      <c r="GT148" s="20">
        <f t="shared" si="169"/>
        <v>0</v>
      </c>
      <c r="GU148" s="20">
        <f t="shared" si="170"/>
        <v>0</v>
      </c>
      <c r="GV148" s="20">
        <f t="shared" si="171"/>
        <v>0</v>
      </c>
      <c r="GW148" s="20">
        <f t="shared" si="172"/>
        <v>0</v>
      </c>
      <c r="GX148" s="20">
        <f t="shared" si="173"/>
        <v>0</v>
      </c>
      <c r="GY148" s="20">
        <f t="shared" si="174"/>
        <v>0</v>
      </c>
      <c r="GZ148" s="20">
        <f t="shared" si="175"/>
        <v>0</v>
      </c>
      <c r="HA148" s="20">
        <f t="shared" si="176"/>
        <v>0</v>
      </c>
      <c r="HB148" s="20">
        <f t="shared" si="177"/>
        <v>0</v>
      </c>
      <c r="HC148" s="20">
        <f t="shared" si="178"/>
        <v>0</v>
      </c>
      <c r="HD148" s="20">
        <f t="shared" si="179"/>
        <v>0</v>
      </c>
      <c r="HE148" s="64">
        <f t="shared" si="180"/>
        <v>0</v>
      </c>
      <c r="HF148" s="20">
        <f t="shared" si="181"/>
        <v>0</v>
      </c>
      <c r="HG148" s="20">
        <f t="shared" si="182"/>
        <v>1</v>
      </c>
      <c r="HH148" s="20">
        <f t="shared" si="183"/>
        <v>1</v>
      </c>
      <c r="HI148" s="20">
        <f t="shared" si="184"/>
        <v>0</v>
      </c>
      <c r="HJ148" s="20">
        <f t="shared" si="185"/>
        <v>0</v>
      </c>
      <c r="HK148" s="20">
        <f t="shared" si="186"/>
        <v>0</v>
      </c>
      <c r="HL148" s="20">
        <f t="shared" si="187"/>
        <v>1</v>
      </c>
      <c r="HM148" s="20">
        <f t="shared" si="188"/>
        <v>1</v>
      </c>
      <c r="HN148" s="20">
        <f t="shared" si="189"/>
        <v>0</v>
      </c>
      <c r="HO148" s="20">
        <f t="shared" si="190"/>
        <v>0</v>
      </c>
      <c r="HP148" s="20">
        <f t="shared" si="191"/>
        <v>1</v>
      </c>
      <c r="HQ148" s="64">
        <f t="shared" si="192"/>
        <v>5</v>
      </c>
    </row>
    <row r="149" spans="1:225" x14ac:dyDescent="0.2">
      <c r="A149" s="40" t="s">
        <v>916</v>
      </c>
      <c r="B149" s="38" t="s">
        <v>166</v>
      </c>
      <c r="C149" s="38" t="s">
        <v>910</v>
      </c>
      <c r="D149" s="38" t="s">
        <v>2098</v>
      </c>
      <c r="E149" s="38" t="s">
        <v>1182</v>
      </c>
      <c r="F149" s="38" t="s">
        <v>13</v>
      </c>
      <c r="G149" s="38" t="s">
        <v>1377</v>
      </c>
      <c r="H149" s="38">
        <v>5</v>
      </c>
      <c r="I149" s="38">
        <v>31</v>
      </c>
      <c r="J149" s="39">
        <v>2025</v>
      </c>
      <c r="K149" s="38" t="s">
        <v>116</v>
      </c>
      <c r="L149" s="38" t="s">
        <v>246</v>
      </c>
      <c r="M149" s="38" t="s">
        <v>246</v>
      </c>
      <c r="N149" s="38" t="s">
        <v>246</v>
      </c>
      <c r="O149" s="38" t="s">
        <v>246</v>
      </c>
      <c r="P149" s="38" t="s">
        <v>246</v>
      </c>
      <c r="Q149" s="38" t="s">
        <v>1237</v>
      </c>
      <c r="R149" s="38" t="s">
        <v>246</v>
      </c>
      <c r="S149" s="38" t="s">
        <v>1237</v>
      </c>
      <c r="T149" s="38" t="s">
        <v>116</v>
      </c>
      <c r="U149" s="38" t="s">
        <v>246</v>
      </c>
      <c r="V149" s="38" t="s">
        <v>246</v>
      </c>
      <c r="W149" s="38" t="s">
        <v>246</v>
      </c>
      <c r="X149" s="38" t="s">
        <v>1237</v>
      </c>
      <c r="Y149" s="38" t="s">
        <v>246</v>
      </c>
      <c r="Z149" s="38" t="s">
        <v>1237</v>
      </c>
      <c r="AA149" s="38" t="s">
        <v>246</v>
      </c>
      <c r="AB149" s="38" t="s">
        <v>246</v>
      </c>
      <c r="AC149" s="38" t="s">
        <v>246</v>
      </c>
      <c r="AD149" s="47">
        <v>0</v>
      </c>
      <c r="AE149" s="47">
        <v>0</v>
      </c>
      <c r="AF149" s="47">
        <v>0</v>
      </c>
      <c r="AG149" s="47">
        <v>0</v>
      </c>
      <c r="AH149" s="47">
        <v>0</v>
      </c>
      <c r="AI149" s="47">
        <v>36.363636363636367</v>
      </c>
      <c r="AJ149" s="47">
        <v>100</v>
      </c>
      <c r="AK149" s="47">
        <v>0</v>
      </c>
      <c r="AL149" s="47">
        <v>0</v>
      </c>
      <c r="AM149" s="47">
        <v>9.0909090909090917</v>
      </c>
      <c r="AN149" s="47">
        <v>0</v>
      </c>
      <c r="AO149" s="62">
        <f t="shared" si="130"/>
        <v>0</v>
      </c>
      <c r="AP149" s="62">
        <f t="shared" si="131"/>
        <v>0</v>
      </c>
      <c r="AQ149" s="62">
        <f t="shared" si="132"/>
        <v>0</v>
      </c>
      <c r="AR149" s="62">
        <f t="shared" si="133"/>
        <v>100</v>
      </c>
      <c r="AS149" s="40">
        <v>0</v>
      </c>
      <c r="AT149" s="40">
        <v>0</v>
      </c>
      <c r="AU149" s="40">
        <v>0</v>
      </c>
      <c r="AV149" s="40">
        <v>0</v>
      </c>
      <c r="AW149" s="40">
        <v>0</v>
      </c>
      <c r="AX149" s="40">
        <v>0</v>
      </c>
      <c r="AY149" s="40">
        <v>0</v>
      </c>
      <c r="AZ149" s="40">
        <v>0</v>
      </c>
      <c r="BA149" s="40">
        <v>0</v>
      </c>
      <c r="BB149" s="40">
        <v>0</v>
      </c>
      <c r="BC149" s="40">
        <v>0</v>
      </c>
      <c r="BD149" s="20">
        <f t="shared" si="134"/>
        <v>0</v>
      </c>
      <c r="BE149" s="40">
        <v>0</v>
      </c>
      <c r="BF149" s="40">
        <v>0</v>
      </c>
      <c r="BG149" s="40">
        <v>0</v>
      </c>
      <c r="BH149" s="40">
        <v>0</v>
      </c>
      <c r="BI149" s="40">
        <v>0</v>
      </c>
      <c r="BJ149" s="40">
        <v>0</v>
      </c>
      <c r="BK149" s="40">
        <v>0</v>
      </c>
      <c r="BL149" s="40">
        <v>0</v>
      </c>
      <c r="BM149" s="40">
        <v>0</v>
      </c>
      <c r="BN149" s="40">
        <v>0</v>
      </c>
      <c r="BO149" s="40">
        <v>0</v>
      </c>
      <c r="BP149" s="20">
        <f t="shared" si="135"/>
        <v>0</v>
      </c>
      <c r="BQ149" s="40">
        <v>0</v>
      </c>
      <c r="BR149" s="40">
        <v>0</v>
      </c>
      <c r="BS149" s="40">
        <v>0</v>
      </c>
      <c r="BT149" s="40">
        <v>0</v>
      </c>
      <c r="BU149" s="40">
        <v>0</v>
      </c>
      <c r="BV149" s="40">
        <v>0</v>
      </c>
      <c r="BW149" s="40">
        <v>0</v>
      </c>
      <c r="BX149" s="40">
        <v>0</v>
      </c>
      <c r="BY149" s="40">
        <v>0</v>
      </c>
      <c r="BZ149" s="40">
        <v>0</v>
      </c>
      <c r="CA149" s="40">
        <v>0</v>
      </c>
      <c r="CB149" s="20">
        <f t="shared" si="136"/>
        <v>0</v>
      </c>
      <c r="CC149" s="40">
        <v>0</v>
      </c>
      <c r="CD149" s="40">
        <v>0</v>
      </c>
      <c r="CE149" s="40">
        <v>0</v>
      </c>
      <c r="CF149" s="40">
        <v>0</v>
      </c>
      <c r="CG149" s="40">
        <v>0</v>
      </c>
      <c r="CH149" s="40">
        <v>0</v>
      </c>
      <c r="CI149" s="40">
        <v>0</v>
      </c>
      <c r="CJ149" s="40">
        <v>0</v>
      </c>
      <c r="CK149" s="40">
        <v>0</v>
      </c>
      <c r="CL149" s="40">
        <v>0</v>
      </c>
      <c r="CM149" s="40">
        <v>0</v>
      </c>
      <c r="CN149" s="20">
        <f t="shared" si="137"/>
        <v>0</v>
      </c>
      <c r="CO149" s="40">
        <v>0</v>
      </c>
      <c r="CP149" s="40">
        <v>0</v>
      </c>
      <c r="CQ149" s="40">
        <v>0</v>
      </c>
      <c r="CR149" s="40">
        <v>0</v>
      </c>
      <c r="CS149" s="40">
        <v>0</v>
      </c>
      <c r="CT149" s="40">
        <v>0</v>
      </c>
      <c r="CU149" s="40">
        <v>0</v>
      </c>
      <c r="CV149" s="40">
        <v>0</v>
      </c>
      <c r="CW149" s="40">
        <v>0</v>
      </c>
      <c r="CX149" s="40">
        <v>0</v>
      </c>
      <c r="CY149" s="40">
        <v>0</v>
      </c>
      <c r="CZ149" s="20">
        <f t="shared" si="138"/>
        <v>0</v>
      </c>
      <c r="DA149" s="40">
        <v>0</v>
      </c>
      <c r="DB149" s="40">
        <v>0</v>
      </c>
      <c r="DC149" s="40">
        <v>1</v>
      </c>
      <c r="DD149" s="40">
        <v>0</v>
      </c>
      <c r="DE149" s="40">
        <v>1</v>
      </c>
      <c r="DF149" s="40">
        <v>1</v>
      </c>
      <c r="DG149" s="40">
        <v>0</v>
      </c>
      <c r="DH149" s="40">
        <v>0</v>
      </c>
      <c r="DI149" s="40">
        <v>0</v>
      </c>
      <c r="DJ149" s="40">
        <v>0</v>
      </c>
      <c r="DK149" s="40">
        <v>1</v>
      </c>
      <c r="DL149" s="20">
        <f t="shared" si="139"/>
        <v>4</v>
      </c>
      <c r="DM149" s="40">
        <v>1</v>
      </c>
      <c r="DN149" s="40">
        <v>1</v>
      </c>
      <c r="DO149" s="40">
        <v>1</v>
      </c>
      <c r="DP149" s="40">
        <v>1</v>
      </c>
      <c r="DQ149" s="40">
        <v>1</v>
      </c>
      <c r="DR149" s="40">
        <v>1</v>
      </c>
      <c r="DS149" s="40">
        <v>1</v>
      </c>
      <c r="DT149" s="40">
        <v>1</v>
      </c>
      <c r="DU149" s="40">
        <v>1</v>
      </c>
      <c r="DV149" s="40">
        <v>1</v>
      </c>
      <c r="DW149" s="40">
        <v>1</v>
      </c>
      <c r="DX149" s="20">
        <f t="shared" si="140"/>
        <v>11</v>
      </c>
      <c r="DY149" s="40">
        <v>0</v>
      </c>
      <c r="DZ149" s="40">
        <v>0</v>
      </c>
      <c r="EA149" s="40">
        <v>0</v>
      </c>
      <c r="EB149" s="40">
        <v>0</v>
      </c>
      <c r="EC149" s="40">
        <v>0</v>
      </c>
      <c r="ED149" s="40">
        <v>0</v>
      </c>
      <c r="EE149" s="40">
        <v>0</v>
      </c>
      <c r="EF149" s="40">
        <v>0</v>
      </c>
      <c r="EG149" s="40">
        <v>0</v>
      </c>
      <c r="EH149" s="40">
        <v>0</v>
      </c>
      <c r="EI149" s="40">
        <v>0</v>
      </c>
      <c r="EJ149" s="20">
        <f t="shared" si="141"/>
        <v>0</v>
      </c>
      <c r="EK149" s="40">
        <v>0</v>
      </c>
      <c r="EL149" s="40">
        <v>0</v>
      </c>
      <c r="EM149" s="40">
        <v>0</v>
      </c>
      <c r="EN149" s="40">
        <v>0</v>
      </c>
      <c r="EO149" s="40">
        <v>0</v>
      </c>
      <c r="EP149" s="40">
        <v>0</v>
      </c>
      <c r="EQ149" s="40">
        <v>0</v>
      </c>
      <c r="ER149" s="40">
        <v>0</v>
      </c>
      <c r="ES149" s="40">
        <v>0</v>
      </c>
      <c r="ET149" s="40">
        <v>0</v>
      </c>
      <c r="EU149" s="40">
        <v>0</v>
      </c>
      <c r="EV149" s="20">
        <f t="shared" si="142"/>
        <v>0</v>
      </c>
      <c r="EW149" s="40">
        <v>0</v>
      </c>
      <c r="EX149" s="40">
        <v>0</v>
      </c>
      <c r="EY149" s="40">
        <v>0</v>
      </c>
      <c r="EZ149" s="40">
        <v>0</v>
      </c>
      <c r="FA149" s="40">
        <v>0</v>
      </c>
      <c r="FB149" s="40">
        <v>0</v>
      </c>
      <c r="FC149" s="40">
        <v>0</v>
      </c>
      <c r="FD149" s="40">
        <v>1</v>
      </c>
      <c r="FE149" s="40">
        <v>0</v>
      </c>
      <c r="FF149" s="40">
        <v>0</v>
      </c>
      <c r="FG149" s="40">
        <v>0</v>
      </c>
      <c r="FH149" s="20">
        <f t="shared" si="143"/>
        <v>1</v>
      </c>
      <c r="FI149" s="40">
        <v>0</v>
      </c>
      <c r="FJ149" s="40">
        <v>0</v>
      </c>
      <c r="FK149" s="40">
        <v>0</v>
      </c>
      <c r="FL149" s="40">
        <v>0</v>
      </c>
      <c r="FM149" s="40">
        <v>0</v>
      </c>
      <c r="FN149" s="40">
        <v>0</v>
      </c>
      <c r="FO149" s="40">
        <v>0</v>
      </c>
      <c r="FP149" s="40">
        <v>0</v>
      </c>
      <c r="FQ149" s="40">
        <v>0</v>
      </c>
      <c r="FR149" s="40">
        <v>0</v>
      </c>
      <c r="FS149" s="40">
        <v>0</v>
      </c>
      <c r="FT149" s="20">
        <f t="shared" si="144"/>
        <v>0</v>
      </c>
      <c r="FU149" s="42" t="s">
        <v>1074</v>
      </c>
      <c r="FV149" s="20">
        <f t="shared" si="145"/>
        <v>0</v>
      </c>
      <c r="FW149" s="20">
        <f t="shared" si="146"/>
        <v>0</v>
      </c>
      <c r="FX149" s="20">
        <f t="shared" si="147"/>
        <v>0</v>
      </c>
      <c r="FY149" s="20">
        <f t="shared" si="148"/>
        <v>0</v>
      </c>
      <c r="FZ149" s="20">
        <f t="shared" si="149"/>
        <v>0</v>
      </c>
      <c r="GA149" s="20">
        <f t="shared" si="150"/>
        <v>0</v>
      </c>
      <c r="GB149" s="20">
        <f t="shared" si="151"/>
        <v>0</v>
      </c>
      <c r="GC149" s="20">
        <f t="shared" si="152"/>
        <v>0</v>
      </c>
      <c r="GD149" s="20">
        <f t="shared" si="153"/>
        <v>0</v>
      </c>
      <c r="GE149" s="20">
        <f t="shared" si="154"/>
        <v>0</v>
      </c>
      <c r="GF149" s="20">
        <f t="shared" si="155"/>
        <v>0</v>
      </c>
      <c r="GG149" s="64">
        <f t="shared" si="156"/>
        <v>0</v>
      </c>
      <c r="GH149" s="20">
        <f t="shared" si="157"/>
        <v>0</v>
      </c>
      <c r="GI149" s="20">
        <f t="shared" si="158"/>
        <v>0</v>
      </c>
      <c r="GJ149" s="20">
        <f t="shared" si="159"/>
        <v>0</v>
      </c>
      <c r="GK149" s="20">
        <f t="shared" si="160"/>
        <v>0</v>
      </c>
      <c r="GL149" s="20">
        <f t="shared" si="161"/>
        <v>0</v>
      </c>
      <c r="GM149" s="20">
        <f t="shared" si="162"/>
        <v>0</v>
      </c>
      <c r="GN149" s="20">
        <f t="shared" si="163"/>
        <v>0</v>
      </c>
      <c r="GO149" s="20">
        <f t="shared" si="164"/>
        <v>0</v>
      </c>
      <c r="GP149" s="20">
        <f t="shared" si="165"/>
        <v>0</v>
      </c>
      <c r="GQ149" s="20">
        <f t="shared" si="166"/>
        <v>0</v>
      </c>
      <c r="GR149" s="20">
        <f t="shared" si="167"/>
        <v>0</v>
      </c>
      <c r="GS149" s="64">
        <f t="shared" si="168"/>
        <v>0</v>
      </c>
      <c r="GT149" s="20">
        <f t="shared" si="169"/>
        <v>0</v>
      </c>
      <c r="GU149" s="20">
        <f t="shared" si="170"/>
        <v>0</v>
      </c>
      <c r="GV149" s="20">
        <f t="shared" si="171"/>
        <v>0</v>
      </c>
      <c r="GW149" s="20">
        <f t="shared" si="172"/>
        <v>0</v>
      </c>
      <c r="GX149" s="20">
        <f t="shared" si="173"/>
        <v>0</v>
      </c>
      <c r="GY149" s="20">
        <f t="shared" si="174"/>
        <v>0</v>
      </c>
      <c r="GZ149" s="20">
        <f t="shared" si="175"/>
        <v>0</v>
      </c>
      <c r="HA149" s="20">
        <f t="shared" si="176"/>
        <v>0</v>
      </c>
      <c r="HB149" s="20">
        <f t="shared" si="177"/>
        <v>0</v>
      </c>
      <c r="HC149" s="20">
        <f t="shared" si="178"/>
        <v>0</v>
      </c>
      <c r="HD149" s="20">
        <f t="shared" si="179"/>
        <v>0</v>
      </c>
      <c r="HE149" s="64">
        <f t="shared" si="180"/>
        <v>0</v>
      </c>
      <c r="HF149" s="20">
        <f t="shared" si="181"/>
        <v>1</v>
      </c>
      <c r="HG149" s="20">
        <f t="shared" si="182"/>
        <v>1</v>
      </c>
      <c r="HH149" s="20">
        <f t="shared" si="183"/>
        <v>1</v>
      </c>
      <c r="HI149" s="20">
        <f t="shared" si="184"/>
        <v>1</v>
      </c>
      <c r="HJ149" s="20">
        <f t="shared" si="185"/>
        <v>1</v>
      </c>
      <c r="HK149" s="20">
        <f t="shared" si="186"/>
        <v>1</v>
      </c>
      <c r="HL149" s="20">
        <f t="shared" si="187"/>
        <v>1</v>
      </c>
      <c r="HM149" s="20">
        <f t="shared" si="188"/>
        <v>1</v>
      </c>
      <c r="HN149" s="20">
        <f t="shared" si="189"/>
        <v>1</v>
      </c>
      <c r="HO149" s="20">
        <f t="shared" si="190"/>
        <v>1</v>
      </c>
      <c r="HP149" s="20">
        <f t="shared" si="191"/>
        <v>1</v>
      </c>
      <c r="HQ149" s="64">
        <f t="shared" si="192"/>
        <v>11</v>
      </c>
    </row>
    <row r="150" spans="1:225" s="40" customFormat="1" x14ac:dyDescent="0.2">
      <c r="A150" s="40" t="s">
        <v>916</v>
      </c>
      <c r="B150" s="38" t="s">
        <v>77</v>
      </c>
      <c r="C150" s="38" t="s">
        <v>911</v>
      </c>
      <c r="D150" s="38" t="s">
        <v>1064</v>
      </c>
      <c r="E150" s="38" t="s">
        <v>1182</v>
      </c>
      <c r="F150" s="38" t="s">
        <v>13</v>
      </c>
      <c r="G150" s="38" t="s">
        <v>1377</v>
      </c>
      <c r="H150" s="38">
        <v>6</v>
      </c>
      <c r="I150" s="38">
        <v>1</v>
      </c>
      <c r="J150" s="39">
        <v>2025</v>
      </c>
      <c r="K150" s="38" t="s">
        <v>246</v>
      </c>
      <c r="L150" s="38" t="s">
        <v>116</v>
      </c>
      <c r="M150" s="38" t="s">
        <v>246</v>
      </c>
      <c r="N150" s="38" t="s">
        <v>116</v>
      </c>
      <c r="O150" s="38" t="s">
        <v>116</v>
      </c>
      <c r="P150" s="38" t="s">
        <v>116</v>
      </c>
      <c r="Q150" s="38" t="s">
        <v>2099</v>
      </c>
      <c r="R150" s="38" t="s">
        <v>246</v>
      </c>
      <c r="S150" s="38" t="s">
        <v>1237</v>
      </c>
      <c r="T150" s="38" t="s">
        <v>116</v>
      </c>
      <c r="U150" s="38" t="s">
        <v>246</v>
      </c>
      <c r="V150" s="38" t="s">
        <v>116</v>
      </c>
      <c r="W150" s="38" t="s">
        <v>246</v>
      </c>
      <c r="X150" s="38" t="s">
        <v>1237</v>
      </c>
      <c r="Y150" s="38" t="s">
        <v>246</v>
      </c>
      <c r="Z150" s="38" t="s">
        <v>1237</v>
      </c>
      <c r="AA150" s="38" t="s">
        <v>246</v>
      </c>
      <c r="AB150" s="38" t="s">
        <v>246</v>
      </c>
      <c r="AC150" s="38" t="s">
        <v>246</v>
      </c>
      <c r="AD150" s="47">
        <v>27.27272727272727</v>
      </c>
      <c r="AE150" s="47">
        <v>0</v>
      </c>
      <c r="AF150" s="47">
        <v>0</v>
      </c>
      <c r="AG150" s="47">
        <v>0</v>
      </c>
      <c r="AH150" s="47">
        <v>0</v>
      </c>
      <c r="AI150" s="47">
        <v>72.727272727272734</v>
      </c>
      <c r="AJ150" s="47">
        <v>45.454545454545453</v>
      </c>
      <c r="AK150" s="47">
        <v>9.0909090909090917</v>
      </c>
      <c r="AL150" s="47">
        <v>0</v>
      </c>
      <c r="AM150" s="47">
        <v>18.181818181818183</v>
      </c>
      <c r="AN150" s="47">
        <v>18.181818181818183</v>
      </c>
      <c r="AO150" s="62">
        <f t="shared" si="130"/>
        <v>0</v>
      </c>
      <c r="AP150" s="62">
        <f t="shared" si="131"/>
        <v>0</v>
      </c>
      <c r="AQ150" s="62">
        <f t="shared" si="132"/>
        <v>0</v>
      </c>
      <c r="AR150" s="62">
        <f t="shared" si="133"/>
        <v>55</v>
      </c>
      <c r="AS150" s="40">
        <v>0</v>
      </c>
      <c r="AT150" s="40">
        <v>0</v>
      </c>
      <c r="AU150" s="40">
        <v>0</v>
      </c>
      <c r="AV150" s="40">
        <v>0</v>
      </c>
      <c r="AW150" s="40">
        <v>0</v>
      </c>
      <c r="AX150" s="40">
        <v>0</v>
      </c>
      <c r="AY150" s="40">
        <v>1</v>
      </c>
      <c r="AZ150" s="40">
        <v>0</v>
      </c>
      <c r="BA150" s="40">
        <v>1</v>
      </c>
      <c r="BB150" s="40">
        <v>0</v>
      </c>
      <c r="BC150" s="40">
        <v>1</v>
      </c>
      <c r="BD150" s="20">
        <f t="shared" si="134"/>
        <v>3</v>
      </c>
      <c r="BE150" s="40">
        <v>0</v>
      </c>
      <c r="BF150" s="40">
        <v>0</v>
      </c>
      <c r="BG150" s="40">
        <v>0</v>
      </c>
      <c r="BH150" s="40">
        <v>0</v>
      </c>
      <c r="BI150" s="40">
        <v>0</v>
      </c>
      <c r="BJ150" s="40">
        <v>0</v>
      </c>
      <c r="BK150" s="40">
        <v>0</v>
      </c>
      <c r="BL150" s="40">
        <v>0</v>
      </c>
      <c r="BM150" s="40">
        <v>0</v>
      </c>
      <c r="BN150" s="40">
        <v>0</v>
      </c>
      <c r="BO150" s="40">
        <v>0</v>
      </c>
      <c r="BP150" s="20">
        <f t="shared" si="135"/>
        <v>0</v>
      </c>
      <c r="BQ150" s="40">
        <v>0</v>
      </c>
      <c r="BR150" s="40">
        <v>0</v>
      </c>
      <c r="BS150" s="40">
        <v>0</v>
      </c>
      <c r="BT150" s="40">
        <v>0</v>
      </c>
      <c r="BU150" s="40">
        <v>0</v>
      </c>
      <c r="BV150" s="40">
        <v>0</v>
      </c>
      <c r="BW150" s="40">
        <v>0</v>
      </c>
      <c r="BX150" s="40">
        <v>0</v>
      </c>
      <c r="BY150" s="40">
        <v>0</v>
      </c>
      <c r="BZ150" s="40">
        <v>0</v>
      </c>
      <c r="CA150" s="40">
        <v>0</v>
      </c>
      <c r="CB150" s="20">
        <f t="shared" si="136"/>
        <v>0</v>
      </c>
      <c r="CC150" s="40">
        <v>0</v>
      </c>
      <c r="CD150" s="40">
        <v>0</v>
      </c>
      <c r="CE150" s="40">
        <v>0</v>
      </c>
      <c r="CF150" s="40">
        <v>0</v>
      </c>
      <c r="CG150" s="40">
        <v>0</v>
      </c>
      <c r="CH150" s="40">
        <v>0</v>
      </c>
      <c r="CI150" s="40">
        <v>0</v>
      </c>
      <c r="CJ150" s="40">
        <v>0</v>
      </c>
      <c r="CK150" s="40">
        <v>0</v>
      </c>
      <c r="CL150" s="40">
        <v>0</v>
      </c>
      <c r="CM150" s="40">
        <v>0</v>
      </c>
      <c r="CN150" s="20">
        <f t="shared" si="137"/>
        <v>0</v>
      </c>
      <c r="CO150" s="40">
        <v>0</v>
      </c>
      <c r="CP150" s="40">
        <v>0</v>
      </c>
      <c r="CQ150" s="40">
        <v>0</v>
      </c>
      <c r="CR150" s="40">
        <v>0</v>
      </c>
      <c r="CS150" s="40">
        <v>0</v>
      </c>
      <c r="CT150" s="40">
        <v>0</v>
      </c>
      <c r="CU150" s="40">
        <v>0</v>
      </c>
      <c r="CV150" s="40">
        <v>0</v>
      </c>
      <c r="CW150" s="40">
        <v>0</v>
      </c>
      <c r="CX150" s="40">
        <v>0</v>
      </c>
      <c r="CY150" s="40">
        <v>0</v>
      </c>
      <c r="CZ150" s="20">
        <f t="shared" si="138"/>
        <v>0</v>
      </c>
      <c r="DA150" s="40">
        <v>0</v>
      </c>
      <c r="DB150" s="40">
        <v>1</v>
      </c>
      <c r="DC150" s="40">
        <v>0</v>
      </c>
      <c r="DD150" s="40">
        <v>1</v>
      </c>
      <c r="DE150" s="40">
        <v>0</v>
      </c>
      <c r="DF150" s="40">
        <v>1</v>
      </c>
      <c r="DG150" s="40">
        <v>1</v>
      </c>
      <c r="DH150" s="40">
        <v>1</v>
      </c>
      <c r="DI150" s="40">
        <v>1</v>
      </c>
      <c r="DJ150" s="40">
        <v>1</v>
      </c>
      <c r="DK150" s="40">
        <v>1</v>
      </c>
      <c r="DL150" s="20">
        <f t="shared" si="139"/>
        <v>8</v>
      </c>
      <c r="DM150" s="40">
        <v>1</v>
      </c>
      <c r="DN150" s="40">
        <v>1</v>
      </c>
      <c r="DO150" s="40">
        <v>0</v>
      </c>
      <c r="DP150" s="40">
        <v>0</v>
      </c>
      <c r="DQ150" s="40">
        <v>1</v>
      </c>
      <c r="DR150" s="40">
        <v>1</v>
      </c>
      <c r="DS150" s="40">
        <v>0</v>
      </c>
      <c r="DT150" s="40">
        <v>0</v>
      </c>
      <c r="DU150" s="40">
        <v>0</v>
      </c>
      <c r="DV150" s="40">
        <v>1</v>
      </c>
      <c r="DW150" s="40">
        <v>0</v>
      </c>
      <c r="DX150" s="20">
        <f t="shared" si="140"/>
        <v>5</v>
      </c>
      <c r="DY150" s="40">
        <v>0</v>
      </c>
      <c r="DZ150" s="40">
        <v>0</v>
      </c>
      <c r="EA150" s="40">
        <v>0</v>
      </c>
      <c r="EB150" s="40">
        <v>0</v>
      </c>
      <c r="EC150" s="40">
        <v>0</v>
      </c>
      <c r="ED150" s="40">
        <v>0</v>
      </c>
      <c r="EE150" s="40">
        <v>0</v>
      </c>
      <c r="EF150" s="40">
        <v>1</v>
      </c>
      <c r="EG150" s="40">
        <v>0</v>
      </c>
      <c r="EH150" s="40">
        <v>0</v>
      </c>
      <c r="EI150" s="40">
        <v>0</v>
      </c>
      <c r="EJ150" s="20">
        <f t="shared" si="141"/>
        <v>1</v>
      </c>
      <c r="EK150" s="40">
        <v>0</v>
      </c>
      <c r="EL150" s="40">
        <v>0</v>
      </c>
      <c r="EM150" s="40">
        <v>0</v>
      </c>
      <c r="EN150" s="40">
        <v>0</v>
      </c>
      <c r="EO150" s="40">
        <v>0</v>
      </c>
      <c r="EP150" s="40">
        <v>0</v>
      </c>
      <c r="EQ150" s="40">
        <v>0</v>
      </c>
      <c r="ER150" s="40">
        <v>0</v>
      </c>
      <c r="ES150" s="40">
        <v>0</v>
      </c>
      <c r="ET150" s="40">
        <v>0</v>
      </c>
      <c r="EU150" s="40">
        <v>0</v>
      </c>
      <c r="EV150" s="20">
        <f t="shared" si="142"/>
        <v>0</v>
      </c>
      <c r="EW150" s="40">
        <v>1</v>
      </c>
      <c r="EX150" s="40">
        <v>0</v>
      </c>
      <c r="EY150" s="40">
        <v>1</v>
      </c>
      <c r="EZ150" s="40">
        <v>0</v>
      </c>
      <c r="FA150" s="40">
        <v>0</v>
      </c>
      <c r="FB150" s="40">
        <v>0</v>
      </c>
      <c r="FC150" s="40">
        <v>0</v>
      </c>
      <c r="FD150" s="40">
        <v>0</v>
      </c>
      <c r="FE150" s="40">
        <v>0</v>
      </c>
      <c r="FF150" s="40">
        <v>0</v>
      </c>
      <c r="FG150" s="40">
        <v>0</v>
      </c>
      <c r="FH150" s="20">
        <f t="shared" si="143"/>
        <v>2</v>
      </c>
      <c r="FI150" s="40">
        <v>0</v>
      </c>
      <c r="FJ150" s="40">
        <v>0</v>
      </c>
      <c r="FK150" s="40">
        <v>1</v>
      </c>
      <c r="FL150" s="40">
        <v>0</v>
      </c>
      <c r="FM150" s="40">
        <v>0</v>
      </c>
      <c r="FN150" s="40">
        <v>0</v>
      </c>
      <c r="FO150" s="40">
        <v>1</v>
      </c>
      <c r="FP150" s="40">
        <v>0</v>
      </c>
      <c r="FQ150" s="40">
        <v>0</v>
      </c>
      <c r="FR150" s="40">
        <v>0</v>
      </c>
      <c r="FS150" s="40">
        <v>0</v>
      </c>
      <c r="FT150" s="20">
        <f t="shared" si="144"/>
        <v>2</v>
      </c>
      <c r="FU150" s="40" t="s">
        <v>1074</v>
      </c>
      <c r="FV150" s="20">
        <f t="shared" si="145"/>
        <v>0</v>
      </c>
      <c r="FW150" s="20">
        <f t="shared" si="146"/>
        <v>0</v>
      </c>
      <c r="FX150" s="20">
        <f t="shared" si="147"/>
        <v>0</v>
      </c>
      <c r="FY150" s="20">
        <f t="shared" si="148"/>
        <v>0</v>
      </c>
      <c r="FZ150" s="20">
        <f t="shared" si="149"/>
        <v>0</v>
      </c>
      <c r="GA150" s="20">
        <f t="shared" si="150"/>
        <v>0</v>
      </c>
      <c r="GB150" s="20">
        <f t="shared" si="151"/>
        <v>0</v>
      </c>
      <c r="GC150" s="20">
        <f t="shared" si="152"/>
        <v>0</v>
      </c>
      <c r="GD150" s="20">
        <f t="shared" si="153"/>
        <v>0</v>
      </c>
      <c r="GE150" s="20">
        <f t="shared" si="154"/>
        <v>0</v>
      </c>
      <c r="GF150" s="20">
        <f t="shared" si="155"/>
        <v>0</v>
      </c>
      <c r="GG150" s="64">
        <f t="shared" si="156"/>
        <v>0</v>
      </c>
      <c r="GH150" s="20">
        <f t="shared" si="157"/>
        <v>0</v>
      </c>
      <c r="GI150" s="20">
        <f t="shared" si="158"/>
        <v>0</v>
      </c>
      <c r="GJ150" s="20">
        <f t="shared" si="159"/>
        <v>0</v>
      </c>
      <c r="GK150" s="20">
        <f t="shared" si="160"/>
        <v>0</v>
      </c>
      <c r="GL150" s="20">
        <f t="shared" si="161"/>
        <v>0</v>
      </c>
      <c r="GM150" s="20">
        <f t="shared" si="162"/>
        <v>0</v>
      </c>
      <c r="GN150" s="20">
        <f t="shared" si="163"/>
        <v>0</v>
      </c>
      <c r="GO150" s="20">
        <f t="shared" si="164"/>
        <v>0</v>
      </c>
      <c r="GP150" s="20">
        <f t="shared" si="165"/>
        <v>0</v>
      </c>
      <c r="GQ150" s="20">
        <f t="shared" si="166"/>
        <v>0</v>
      </c>
      <c r="GR150" s="20">
        <f t="shared" si="167"/>
        <v>0</v>
      </c>
      <c r="GS150" s="64">
        <f t="shared" si="168"/>
        <v>0</v>
      </c>
      <c r="GT150" s="20">
        <f t="shared" si="169"/>
        <v>0</v>
      </c>
      <c r="GU150" s="20">
        <f t="shared" si="170"/>
        <v>0</v>
      </c>
      <c r="GV150" s="20">
        <f t="shared" si="171"/>
        <v>0</v>
      </c>
      <c r="GW150" s="20">
        <f t="shared" si="172"/>
        <v>0</v>
      </c>
      <c r="GX150" s="20">
        <f t="shared" si="173"/>
        <v>0</v>
      </c>
      <c r="GY150" s="20">
        <f t="shared" si="174"/>
        <v>0</v>
      </c>
      <c r="GZ150" s="20">
        <f t="shared" si="175"/>
        <v>0</v>
      </c>
      <c r="HA150" s="20">
        <f t="shared" si="176"/>
        <v>0</v>
      </c>
      <c r="HB150" s="20">
        <f t="shared" si="177"/>
        <v>0</v>
      </c>
      <c r="HC150" s="20">
        <f t="shared" si="178"/>
        <v>0</v>
      </c>
      <c r="HD150" s="20">
        <f t="shared" si="179"/>
        <v>0</v>
      </c>
      <c r="HE150" s="64">
        <f t="shared" si="180"/>
        <v>0</v>
      </c>
      <c r="HF150" s="20">
        <f t="shared" si="181"/>
        <v>1</v>
      </c>
      <c r="HG150" s="20">
        <f t="shared" si="182"/>
        <v>1</v>
      </c>
      <c r="HH150" s="20">
        <f t="shared" si="183"/>
        <v>0</v>
      </c>
      <c r="HI150" s="20">
        <f t="shared" si="184"/>
        <v>0</v>
      </c>
      <c r="HJ150" s="20">
        <f t="shared" si="185"/>
        <v>1</v>
      </c>
      <c r="HK150" s="20">
        <f t="shared" si="186"/>
        <v>1</v>
      </c>
      <c r="HL150" s="20">
        <f t="shared" si="187"/>
        <v>0</v>
      </c>
      <c r="HM150" s="20">
        <f t="shared" si="188"/>
        <v>1</v>
      </c>
      <c r="HN150" s="20">
        <f t="shared" si="189"/>
        <v>0</v>
      </c>
      <c r="HO150" s="20">
        <f t="shared" si="190"/>
        <v>1</v>
      </c>
      <c r="HP150" s="20">
        <f t="shared" si="191"/>
        <v>0</v>
      </c>
      <c r="HQ150" s="64">
        <f t="shared" si="192"/>
        <v>6</v>
      </c>
    </row>
    <row r="151" spans="1:225" s="40" customFormat="1" x14ac:dyDescent="0.2">
      <c r="A151" s="40" t="s">
        <v>916</v>
      </c>
      <c r="B151" s="38" t="s">
        <v>79</v>
      </c>
      <c r="C151" s="38" t="s">
        <v>912</v>
      </c>
      <c r="D151" s="38" t="s">
        <v>1064</v>
      </c>
      <c r="E151" s="38" t="s">
        <v>1182</v>
      </c>
      <c r="F151" s="38" t="s">
        <v>13</v>
      </c>
      <c r="G151" s="38" t="s">
        <v>1372</v>
      </c>
      <c r="H151" s="38">
        <v>6</v>
      </c>
      <c r="I151" s="38">
        <v>1</v>
      </c>
      <c r="J151" s="39">
        <v>2025</v>
      </c>
      <c r="K151" s="38" t="s">
        <v>246</v>
      </c>
      <c r="L151" s="38" t="s">
        <v>246</v>
      </c>
      <c r="M151" s="38" t="s">
        <v>246</v>
      </c>
      <c r="N151" s="38" t="s">
        <v>246</v>
      </c>
      <c r="O151" s="38" t="s">
        <v>246</v>
      </c>
      <c r="P151" s="38" t="s">
        <v>116</v>
      </c>
      <c r="Q151" s="38" t="s">
        <v>2099</v>
      </c>
      <c r="R151" s="38" t="s">
        <v>246</v>
      </c>
      <c r="S151" s="38" t="s">
        <v>1237</v>
      </c>
      <c r="T151" s="38" t="s">
        <v>116</v>
      </c>
      <c r="U151" s="38" t="s">
        <v>246</v>
      </c>
      <c r="V151" s="38" t="s">
        <v>116</v>
      </c>
      <c r="W151" s="38" t="s">
        <v>246</v>
      </c>
      <c r="X151" s="38" t="s">
        <v>1237</v>
      </c>
      <c r="Y151" s="38" t="s">
        <v>246</v>
      </c>
      <c r="Z151" s="38" t="s">
        <v>1237</v>
      </c>
      <c r="AA151" s="38" t="s">
        <v>116</v>
      </c>
      <c r="AB151" s="38" t="s">
        <v>246</v>
      </c>
      <c r="AC151" s="38" t="s">
        <v>116</v>
      </c>
      <c r="AD151" s="47">
        <v>0</v>
      </c>
      <c r="AE151" s="47">
        <v>0</v>
      </c>
      <c r="AF151" s="47">
        <v>0</v>
      </c>
      <c r="AG151" s="47">
        <v>0</v>
      </c>
      <c r="AH151" s="47">
        <v>0</v>
      </c>
      <c r="AI151" s="47">
        <v>27.27272727272727</v>
      </c>
      <c r="AJ151" s="47">
        <v>27.27272727272727</v>
      </c>
      <c r="AK151" s="47">
        <v>36.363636363636367</v>
      </c>
      <c r="AL151" s="47">
        <v>0</v>
      </c>
      <c r="AM151" s="47">
        <v>9.0909090909090917</v>
      </c>
      <c r="AN151" s="47">
        <v>0</v>
      </c>
      <c r="AO151" s="62">
        <f t="shared" si="130"/>
        <v>0</v>
      </c>
      <c r="AP151" s="62">
        <f t="shared" si="131"/>
        <v>0</v>
      </c>
      <c r="AQ151" s="62">
        <f t="shared" si="132"/>
        <v>0</v>
      </c>
      <c r="AR151" s="62">
        <f t="shared" si="133"/>
        <v>64</v>
      </c>
      <c r="AS151" s="40">
        <v>0</v>
      </c>
      <c r="AT151" s="40">
        <v>0</v>
      </c>
      <c r="AU151" s="40">
        <v>0</v>
      </c>
      <c r="AV151" s="40">
        <v>0</v>
      </c>
      <c r="AW151" s="40">
        <v>0</v>
      </c>
      <c r="AX151" s="40">
        <v>0</v>
      </c>
      <c r="AY151" s="40">
        <v>0</v>
      </c>
      <c r="AZ151" s="40">
        <v>0</v>
      </c>
      <c r="BA151" s="40">
        <v>0</v>
      </c>
      <c r="BB151" s="40">
        <v>0</v>
      </c>
      <c r="BC151" s="40">
        <v>0</v>
      </c>
      <c r="BD151" s="20">
        <f t="shared" si="134"/>
        <v>0</v>
      </c>
      <c r="BE151" s="40">
        <v>0</v>
      </c>
      <c r="BF151" s="40">
        <v>0</v>
      </c>
      <c r="BG151" s="40">
        <v>0</v>
      </c>
      <c r="BH151" s="40">
        <v>0</v>
      </c>
      <c r="BI151" s="40">
        <v>0</v>
      </c>
      <c r="BJ151" s="40">
        <v>0</v>
      </c>
      <c r="BK151" s="40">
        <v>0</v>
      </c>
      <c r="BL151" s="40">
        <v>0</v>
      </c>
      <c r="BM151" s="40">
        <v>0</v>
      </c>
      <c r="BN151" s="40">
        <v>0</v>
      </c>
      <c r="BO151" s="40">
        <v>0</v>
      </c>
      <c r="BP151" s="20">
        <f t="shared" si="135"/>
        <v>0</v>
      </c>
      <c r="BQ151" s="40">
        <v>0</v>
      </c>
      <c r="BR151" s="40">
        <v>0</v>
      </c>
      <c r="BS151" s="40">
        <v>0</v>
      </c>
      <c r="BT151" s="40">
        <v>0</v>
      </c>
      <c r="BU151" s="40">
        <v>0</v>
      </c>
      <c r="BV151" s="40">
        <v>0</v>
      </c>
      <c r="BW151" s="40">
        <v>0</v>
      </c>
      <c r="BX151" s="40">
        <v>0</v>
      </c>
      <c r="BY151" s="40">
        <v>0</v>
      </c>
      <c r="BZ151" s="40">
        <v>0</v>
      </c>
      <c r="CA151" s="40">
        <v>0</v>
      </c>
      <c r="CB151" s="20">
        <f t="shared" si="136"/>
        <v>0</v>
      </c>
      <c r="CC151" s="40">
        <v>0</v>
      </c>
      <c r="CD151" s="40">
        <v>0</v>
      </c>
      <c r="CE151" s="40">
        <v>0</v>
      </c>
      <c r="CF151" s="40">
        <v>0</v>
      </c>
      <c r="CG151" s="40">
        <v>0</v>
      </c>
      <c r="CH151" s="40">
        <v>0</v>
      </c>
      <c r="CI151" s="40">
        <v>0</v>
      </c>
      <c r="CJ151" s="40">
        <v>0</v>
      </c>
      <c r="CK151" s="40">
        <v>0</v>
      </c>
      <c r="CL151" s="40">
        <v>0</v>
      </c>
      <c r="CM151" s="40">
        <v>0</v>
      </c>
      <c r="CN151" s="20">
        <f t="shared" si="137"/>
        <v>0</v>
      </c>
      <c r="CO151" s="40">
        <v>0</v>
      </c>
      <c r="CP151" s="40">
        <v>0</v>
      </c>
      <c r="CQ151" s="40">
        <v>0</v>
      </c>
      <c r="CR151" s="40">
        <v>0</v>
      </c>
      <c r="CS151" s="40">
        <v>0</v>
      </c>
      <c r="CT151" s="40">
        <v>0</v>
      </c>
      <c r="CU151" s="40">
        <v>0</v>
      </c>
      <c r="CV151" s="40">
        <v>0</v>
      </c>
      <c r="CW151" s="40">
        <v>0</v>
      </c>
      <c r="CX151" s="40">
        <v>0</v>
      </c>
      <c r="CY151" s="40">
        <v>0</v>
      </c>
      <c r="CZ151" s="20">
        <f t="shared" si="138"/>
        <v>0</v>
      </c>
      <c r="DA151" s="40">
        <v>0</v>
      </c>
      <c r="DB151" s="40">
        <v>0</v>
      </c>
      <c r="DC151" s="40">
        <v>0</v>
      </c>
      <c r="DD151" s="40">
        <v>0</v>
      </c>
      <c r="DE151" s="40">
        <v>0</v>
      </c>
      <c r="DF151" s="40">
        <v>1</v>
      </c>
      <c r="DG151" s="40">
        <v>0</v>
      </c>
      <c r="DH151" s="40">
        <v>1</v>
      </c>
      <c r="DI151" s="40">
        <v>1</v>
      </c>
      <c r="DJ151" s="40">
        <v>0</v>
      </c>
      <c r="DK151" s="40">
        <v>0</v>
      </c>
      <c r="DL151" s="20">
        <f t="shared" si="139"/>
        <v>3</v>
      </c>
      <c r="DM151" s="40">
        <v>0</v>
      </c>
      <c r="DN151" s="40">
        <v>0</v>
      </c>
      <c r="DO151" s="40">
        <v>0</v>
      </c>
      <c r="DP151" s="40">
        <v>0</v>
      </c>
      <c r="DQ151" s="40">
        <v>1</v>
      </c>
      <c r="DR151" s="40">
        <v>0</v>
      </c>
      <c r="DS151" s="40">
        <v>1</v>
      </c>
      <c r="DT151" s="40">
        <v>0</v>
      </c>
      <c r="DU151" s="40">
        <v>0</v>
      </c>
      <c r="DV151" s="40">
        <v>0</v>
      </c>
      <c r="DW151" s="40">
        <v>1</v>
      </c>
      <c r="DX151" s="20">
        <f t="shared" si="140"/>
        <v>3</v>
      </c>
      <c r="DY151" s="40">
        <v>1</v>
      </c>
      <c r="DZ151" s="40">
        <v>1</v>
      </c>
      <c r="EA151" s="40">
        <v>0</v>
      </c>
      <c r="EB151" s="40">
        <v>1</v>
      </c>
      <c r="EC151" s="40">
        <v>0</v>
      </c>
      <c r="ED151" s="40">
        <v>0</v>
      </c>
      <c r="EE151" s="40">
        <v>0</v>
      </c>
      <c r="EF151" s="40">
        <v>0</v>
      </c>
      <c r="EG151" s="40">
        <v>0</v>
      </c>
      <c r="EH151" s="40">
        <v>1</v>
      </c>
      <c r="EI151" s="40">
        <v>0</v>
      </c>
      <c r="EJ151" s="20">
        <f t="shared" si="141"/>
        <v>4</v>
      </c>
      <c r="EK151" s="40">
        <v>0</v>
      </c>
      <c r="EL151" s="40">
        <v>0</v>
      </c>
      <c r="EM151" s="40">
        <v>0</v>
      </c>
      <c r="EN151" s="40">
        <v>0</v>
      </c>
      <c r="EO151" s="40">
        <v>0</v>
      </c>
      <c r="EP151" s="40">
        <v>0</v>
      </c>
      <c r="EQ151" s="40">
        <v>0</v>
      </c>
      <c r="ER151" s="40">
        <v>0</v>
      </c>
      <c r="ES151" s="40">
        <v>0</v>
      </c>
      <c r="ET151" s="40">
        <v>0</v>
      </c>
      <c r="EU151" s="40">
        <v>0</v>
      </c>
      <c r="EV151" s="20">
        <f t="shared" si="142"/>
        <v>0</v>
      </c>
      <c r="EW151" s="40">
        <v>0</v>
      </c>
      <c r="EX151" s="40">
        <v>0</v>
      </c>
      <c r="EY151" s="40">
        <v>1</v>
      </c>
      <c r="EZ151" s="40">
        <v>0</v>
      </c>
      <c r="FA151" s="40">
        <v>0</v>
      </c>
      <c r="FB151" s="40">
        <v>0</v>
      </c>
      <c r="FC151" s="40">
        <v>0</v>
      </c>
      <c r="FD151" s="40">
        <v>0</v>
      </c>
      <c r="FE151" s="40">
        <v>0</v>
      </c>
      <c r="FF151" s="40">
        <v>0</v>
      </c>
      <c r="FG151" s="40">
        <v>0</v>
      </c>
      <c r="FH151" s="20">
        <f t="shared" si="143"/>
        <v>1</v>
      </c>
      <c r="FI151" s="40">
        <v>0</v>
      </c>
      <c r="FJ151" s="40">
        <v>0</v>
      </c>
      <c r="FK151" s="40">
        <v>0</v>
      </c>
      <c r="FL151" s="40">
        <v>0</v>
      </c>
      <c r="FM151" s="40">
        <v>0</v>
      </c>
      <c r="FN151" s="40">
        <v>0</v>
      </c>
      <c r="FO151" s="40">
        <v>0</v>
      </c>
      <c r="FP151" s="40">
        <v>0</v>
      </c>
      <c r="FQ151" s="40">
        <v>0</v>
      </c>
      <c r="FR151" s="40">
        <v>0</v>
      </c>
      <c r="FS151" s="40">
        <v>0</v>
      </c>
      <c r="FT151" s="20">
        <f t="shared" si="144"/>
        <v>0</v>
      </c>
      <c r="FU151" s="40" t="s">
        <v>1074</v>
      </c>
      <c r="FV151" s="20">
        <f t="shared" si="145"/>
        <v>0</v>
      </c>
      <c r="FW151" s="20">
        <f t="shared" si="146"/>
        <v>0</v>
      </c>
      <c r="FX151" s="20">
        <f t="shared" si="147"/>
        <v>0</v>
      </c>
      <c r="FY151" s="20">
        <f t="shared" si="148"/>
        <v>0</v>
      </c>
      <c r="FZ151" s="20">
        <f t="shared" si="149"/>
        <v>0</v>
      </c>
      <c r="GA151" s="20">
        <f t="shared" si="150"/>
        <v>0</v>
      </c>
      <c r="GB151" s="20">
        <f t="shared" si="151"/>
        <v>0</v>
      </c>
      <c r="GC151" s="20">
        <f t="shared" si="152"/>
        <v>0</v>
      </c>
      <c r="GD151" s="20">
        <f t="shared" si="153"/>
        <v>0</v>
      </c>
      <c r="GE151" s="20">
        <f t="shared" si="154"/>
        <v>0</v>
      </c>
      <c r="GF151" s="20">
        <f t="shared" si="155"/>
        <v>0</v>
      </c>
      <c r="GG151" s="64">
        <f t="shared" si="156"/>
        <v>0</v>
      </c>
      <c r="GH151" s="20">
        <f t="shared" si="157"/>
        <v>0</v>
      </c>
      <c r="GI151" s="20">
        <f t="shared" si="158"/>
        <v>0</v>
      </c>
      <c r="GJ151" s="20">
        <f t="shared" si="159"/>
        <v>0</v>
      </c>
      <c r="GK151" s="20">
        <f t="shared" si="160"/>
        <v>0</v>
      </c>
      <c r="GL151" s="20">
        <f t="shared" si="161"/>
        <v>0</v>
      </c>
      <c r="GM151" s="20">
        <f t="shared" si="162"/>
        <v>0</v>
      </c>
      <c r="GN151" s="20">
        <f t="shared" si="163"/>
        <v>0</v>
      </c>
      <c r="GO151" s="20">
        <f t="shared" si="164"/>
        <v>0</v>
      </c>
      <c r="GP151" s="20">
        <f t="shared" si="165"/>
        <v>0</v>
      </c>
      <c r="GQ151" s="20">
        <f t="shared" si="166"/>
        <v>0</v>
      </c>
      <c r="GR151" s="20">
        <f t="shared" si="167"/>
        <v>0</v>
      </c>
      <c r="GS151" s="64">
        <f t="shared" si="168"/>
        <v>0</v>
      </c>
      <c r="GT151" s="20">
        <f t="shared" si="169"/>
        <v>0</v>
      </c>
      <c r="GU151" s="20">
        <f t="shared" si="170"/>
        <v>0</v>
      </c>
      <c r="GV151" s="20">
        <f t="shared" si="171"/>
        <v>0</v>
      </c>
      <c r="GW151" s="20">
        <f t="shared" si="172"/>
        <v>0</v>
      </c>
      <c r="GX151" s="20">
        <f t="shared" si="173"/>
        <v>0</v>
      </c>
      <c r="GY151" s="20">
        <f t="shared" si="174"/>
        <v>0</v>
      </c>
      <c r="GZ151" s="20">
        <f t="shared" si="175"/>
        <v>0</v>
      </c>
      <c r="HA151" s="20">
        <f t="shared" si="176"/>
        <v>0</v>
      </c>
      <c r="HB151" s="20">
        <f t="shared" si="177"/>
        <v>0</v>
      </c>
      <c r="HC151" s="20">
        <f t="shared" si="178"/>
        <v>0</v>
      </c>
      <c r="HD151" s="20">
        <f t="shared" si="179"/>
        <v>0</v>
      </c>
      <c r="HE151" s="64">
        <f t="shared" si="180"/>
        <v>0</v>
      </c>
      <c r="HF151" s="20">
        <f t="shared" si="181"/>
        <v>1</v>
      </c>
      <c r="HG151" s="20">
        <f t="shared" si="182"/>
        <v>1</v>
      </c>
      <c r="HH151" s="20">
        <f t="shared" si="183"/>
        <v>0</v>
      </c>
      <c r="HI151" s="20">
        <f t="shared" si="184"/>
        <v>1</v>
      </c>
      <c r="HJ151" s="20">
        <f t="shared" si="185"/>
        <v>1</v>
      </c>
      <c r="HK151" s="20">
        <f t="shared" si="186"/>
        <v>0</v>
      </c>
      <c r="HL151" s="20">
        <f t="shared" si="187"/>
        <v>1</v>
      </c>
      <c r="HM151" s="20">
        <f t="shared" si="188"/>
        <v>0</v>
      </c>
      <c r="HN151" s="20">
        <f t="shared" si="189"/>
        <v>0</v>
      </c>
      <c r="HO151" s="20">
        <f t="shared" si="190"/>
        <v>1</v>
      </c>
      <c r="HP151" s="20">
        <f t="shared" si="191"/>
        <v>1</v>
      </c>
      <c r="HQ151" s="64">
        <f t="shared" si="192"/>
        <v>7</v>
      </c>
    </row>
    <row r="152" spans="1:225" s="40" customFormat="1" x14ac:dyDescent="0.2">
      <c r="A152" s="40" t="s">
        <v>916</v>
      </c>
      <c r="B152" s="38" t="s">
        <v>74</v>
      </c>
      <c r="C152" s="38" t="s">
        <v>913</v>
      </c>
      <c r="D152" s="38" t="s">
        <v>1064</v>
      </c>
      <c r="E152" s="38" t="s">
        <v>1182</v>
      </c>
      <c r="F152" s="38" t="s">
        <v>13</v>
      </c>
      <c r="G152" s="38" t="s">
        <v>1372</v>
      </c>
      <c r="H152" s="38">
        <v>6</v>
      </c>
      <c r="I152" s="38">
        <v>1</v>
      </c>
      <c r="J152" s="39">
        <v>2025</v>
      </c>
      <c r="K152" s="38" t="s">
        <v>246</v>
      </c>
      <c r="L152" s="38" t="s">
        <v>246</v>
      </c>
      <c r="M152" s="38" t="s">
        <v>246</v>
      </c>
      <c r="N152" s="38" t="s">
        <v>246</v>
      </c>
      <c r="O152" s="38" t="s">
        <v>116</v>
      </c>
      <c r="P152" s="38" t="s">
        <v>116</v>
      </c>
      <c r="Q152" s="38" t="s">
        <v>2099</v>
      </c>
      <c r="R152" s="38" t="s">
        <v>246</v>
      </c>
      <c r="S152" s="38" t="s">
        <v>1237</v>
      </c>
      <c r="T152" s="38" t="s">
        <v>116</v>
      </c>
      <c r="U152" s="38" t="s">
        <v>246</v>
      </c>
      <c r="V152" s="38" t="s">
        <v>116</v>
      </c>
      <c r="W152" s="38" t="s">
        <v>246</v>
      </c>
      <c r="X152" s="38" t="s">
        <v>1237</v>
      </c>
      <c r="Y152" s="38" t="s">
        <v>246</v>
      </c>
      <c r="Z152" s="38" t="s">
        <v>1237</v>
      </c>
      <c r="AA152" s="38" t="s">
        <v>116</v>
      </c>
      <c r="AB152" s="38" t="s">
        <v>246</v>
      </c>
      <c r="AC152" s="38" t="s">
        <v>116</v>
      </c>
      <c r="AD152" s="47">
        <v>0</v>
      </c>
      <c r="AE152" s="47">
        <v>0</v>
      </c>
      <c r="AF152" s="47">
        <v>0</v>
      </c>
      <c r="AG152" s="47">
        <v>0</v>
      </c>
      <c r="AH152" s="47">
        <v>0</v>
      </c>
      <c r="AI152" s="47">
        <v>36.363636363636367</v>
      </c>
      <c r="AJ152" s="47">
        <v>0</v>
      </c>
      <c r="AK152" s="47">
        <v>27.27272727272727</v>
      </c>
      <c r="AL152" s="47">
        <v>0</v>
      </c>
      <c r="AM152" s="47">
        <v>18.181818181818183</v>
      </c>
      <c r="AN152" s="47">
        <v>18.181818181818183</v>
      </c>
      <c r="AO152" s="62">
        <f t="shared" si="130"/>
        <v>0</v>
      </c>
      <c r="AP152" s="62">
        <f t="shared" si="131"/>
        <v>0</v>
      </c>
      <c r="AQ152" s="62">
        <f t="shared" si="132"/>
        <v>0</v>
      </c>
      <c r="AR152" s="62">
        <f t="shared" si="133"/>
        <v>27</v>
      </c>
      <c r="AS152" s="40">
        <v>0</v>
      </c>
      <c r="AT152" s="40">
        <v>0</v>
      </c>
      <c r="AU152" s="40">
        <v>0</v>
      </c>
      <c r="AV152" s="40">
        <v>0</v>
      </c>
      <c r="AW152" s="40">
        <v>0</v>
      </c>
      <c r="AX152" s="40">
        <v>0</v>
      </c>
      <c r="AY152" s="40">
        <v>0</v>
      </c>
      <c r="AZ152" s="40">
        <v>0</v>
      </c>
      <c r="BA152" s="40">
        <v>0</v>
      </c>
      <c r="BB152" s="40">
        <v>0</v>
      </c>
      <c r="BC152" s="40">
        <v>0</v>
      </c>
      <c r="BD152" s="20">
        <f t="shared" si="134"/>
        <v>0</v>
      </c>
      <c r="BE152" s="40">
        <v>0</v>
      </c>
      <c r="BF152" s="40">
        <v>0</v>
      </c>
      <c r="BG152" s="40">
        <v>0</v>
      </c>
      <c r="BH152" s="40">
        <v>0</v>
      </c>
      <c r="BI152" s="40">
        <v>0</v>
      </c>
      <c r="BJ152" s="40">
        <v>0</v>
      </c>
      <c r="BK152" s="40">
        <v>0</v>
      </c>
      <c r="BL152" s="40">
        <v>0</v>
      </c>
      <c r="BM152" s="40">
        <v>0</v>
      </c>
      <c r="BN152" s="40">
        <v>0</v>
      </c>
      <c r="BO152" s="40">
        <v>0</v>
      </c>
      <c r="BP152" s="20">
        <f t="shared" si="135"/>
        <v>0</v>
      </c>
      <c r="BQ152" s="40">
        <v>0</v>
      </c>
      <c r="BR152" s="40">
        <v>0</v>
      </c>
      <c r="BS152" s="40">
        <v>0</v>
      </c>
      <c r="BT152" s="40">
        <v>0</v>
      </c>
      <c r="BU152" s="40">
        <v>0</v>
      </c>
      <c r="BV152" s="40">
        <v>0</v>
      </c>
      <c r="BW152" s="40">
        <v>0</v>
      </c>
      <c r="BX152" s="40">
        <v>0</v>
      </c>
      <c r="BY152" s="40">
        <v>0</v>
      </c>
      <c r="BZ152" s="40">
        <v>0</v>
      </c>
      <c r="CA152" s="40">
        <v>0</v>
      </c>
      <c r="CB152" s="20">
        <f t="shared" si="136"/>
        <v>0</v>
      </c>
      <c r="CC152" s="40">
        <v>0</v>
      </c>
      <c r="CD152" s="40">
        <v>0</v>
      </c>
      <c r="CE152" s="40">
        <v>0</v>
      </c>
      <c r="CF152" s="40">
        <v>0</v>
      </c>
      <c r="CG152" s="40">
        <v>0</v>
      </c>
      <c r="CH152" s="40">
        <v>0</v>
      </c>
      <c r="CI152" s="40">
        <v>0</v>
      </c>
      <c r="CJ152" s="40">
        <v>0</v>
      </c>
      <c r="CK152" s="40">
        <v>0</v>
      </c>
      <c r="CL152" s="40">
        <v>0</v>
      </c>
      <c r="CM152" s="40">
        <v>0</v>
      </c>
      <c r="CN152" s="20">
        <f t="shared" si="137"/>
        <v>0</v>
      </c>
      <c r="CO152" s="40">
        <v>0</v>
      </c>
      <c r="CP152" s="40">
        <v>0</v>
      </c>
      <c r="CQ152" s="40">
        <v>0</v>
      </c>
      <c r="CR152" s="40">
        <v>0</v>
      </c>
      <c r="CS152" s="40">
        <v>0</v>
      </c>
      <c r="CT152" s="40">
        <v>0</v>
      </c>
      <c r="CU152" s="40">
        <v>0</v>
      </c>
      <c r="CV152" s="40">
        <v>0</v>
      </c>
      <c r="CW152" s="40">
        <v>0</v>
      </c>
      <c r="CX152" s="40">
        <v>0</v>
      </c>
      <c r="CY152" s="40">
        <v>0</v>
      </c>
      <c r="CZ152" s="20">
        <f t="shared" si="138"/>
        <v>0</v>
      </c>
      <c r="DA152" s="40">
        <v>0</v>
      </c>
      <c r="DB152" s="40">
        <v>0</v>
      </c>
      <c r="DC152" s="40">
        <v>0</v>
      </c>
      <c r="DD152" s="40">
        <v>0</v>
      </c>
      <c r="DE152" s="40">
        <v>0</v>
      </c>
      <c r="DF152" s="40">
        <v>1</v>
      </c>
      <c r="DG152" s="40">
        <v>0</v>
      </c>
      <c r="DH152" s="40">
        <v>1</v>
      </c>
      <c r="DI152" s="40">
        <v>0</v>
      </c>
      <c r="DJ152" s="40">
        <v>1</v>
      </c>
      <c r="DK152" s="40">
        <v>1</v>
      </c>
      <c r="DL152" s="20">
        <f t="shared" si="139"/>
        <v>4</v>
      </c>
      <c r="DM152" s="40">
        <v>0</v>
      </c>
      <c r="DN152" s="40">
        <v>0</v>
      </c>
      <c r="DO152" s="40">
        <v>0</v>
      </c>
      <c r="DP152" s="40">
        <v>0</v>
      </c>
      <c r="DQ152" s="40">
        <v>0</v>
      </c>
      <c r="DR152" s="40">
        <v>0</v>
      </c>
      <c r="DS152" s="40">
        <v>0</v>
      </c>
      <c r="DT152" s="40">
        <v>0</v>
      </c>
      <c r="DU152" s="40">
        <v>0</v>
      </c>
      <c r="DV152" s="40">
        <v>0</v>
      </c>
      <c r="DW152" s="40">
        <v>0</v>
      </c>
      <c r="DX152" s="20">
        <f t="shared" si="140"/>
        <v>0</v>
      </c>
      <c r="DY152" s="40">
        <v>1</v>
      </c>
      <c r="DZ152" s="40">
        <v>0</v>
      </c>
      <c r="EA152" s="40">
        <v>1</v>
      </c>
      <c r="EB152" s="40">
        <v>0</v>
      </c>
      <c r="EC152" s="40">
        <v>0</v>
      </c>
      <c r="ED152" s="40">
        <v>0</v>
      </c>
      <c r="EE152" s="40">
        <v>0</v>
      </c>
      <c r="EF152" s="40">
        <v>0</v>
      </c>
      <c r="EG152" s="40">
        <v>1</v>
      </c>
      <c r="EH152" s="40">
        <v>0</v>
      </c>
      <c r="EI152" s="40">
        <v>0</v>
      </c>
      <c r="EJ152" s="20">
        <f t="shared" si="141"/>
        <v>3</v>
      </c>
      <c r="EK152" s="40">
        <v>0</v>
      </c>
      <c r="EL152" s="40">
        <v>0</v>
      </c>
      <c r="EM152" s="40">
        <v>0</v>
      </c>
      <c r="EN152" s="40">
        <v>0</v>
      </c>
      <c r="EO152" s="40">
        <v>0</v>
      </c>
      <c r="EP152" s="40">
        <v>0</v>
      </c>
      <c r="EQ152" s="40">
        <v>0</v>
      </c>
      <c r="ER152" s="40">
        <v>0</v>
      </c>
      <c r="ES152" s="40">
        <v>0</v>
      </c>
      <c r="ET152" s="40">
        <v>0</v>
      </c>
      <c r="EU152" s="40">
        <v>0</v>
      </c>
      <c r="EV152" s="20">
        <f t="shared" si="142"/>
        <v>0</v>
      </c>
      <c r="EW152" s="40">
        <v>0</v>
      </c>
      <c r="EX152" s="40">
        <v>1</v>
      </c>
      <c r="EY152" s="40">
        <v>0</v>
      </c>
      <c r="EZ152" s="40">
        <v>1</v>
      </c>
      <c r="FA152" s="40">
        <v>0</v>
      </c>
      <c r="FB152" s="40">
        <v>0</v>
      </c>
      <c r="FC152" s="40">
        <v>0</v>
      </c>
      <c r="FD152" s="40">
        <v>0</v>
      </c>
      <c r="FE152" s="40">
        <v>0</v>
      </c>
      <c r="FF152" s="40">
        <v>0</v>
      </c>
      <c r="FG152" s="40">
        <v>0</v>
      </c>
      <c r="FH152" s="20">
        <f t="shared" si="143"/>
        <v>2</v>
      </c>
      <c r="FI152" s="40">
        <v>0</v>
      </c>
      <c r="FJ152" s="40">
        <v>0</v>
      </c>
      <c r="FK152" s="40">
        <v>0</v>
      </c>
      <c r="FL152" s="40">
        <v>0</v>
      </c>
      <c r="FM152" s="40">
        <v>1</v>
      </c>
      <c r="FN152" s="40">
        <v>0</v>
      </c>
      <c r="FO152" s="40">
        <v>1</v>
      </c>
      <c r="FP152" s="40">
        <v>0</v>
      </c>
      <c r="FQ152" s="40">
        <v>0</v>
      </c>
      <c r="FR152" s="40">
        <v>0</v>
      </c>
      <c r="FS152" s="40">
        <v>0</v>
      </c>
      <c r="FT152" s="20">
        <f t="shared" si="144"/>
        <v>2</v>
      </c>
      <c r="FU152" s="40" t="s">
        <v>1074</v>
      </c>
      <c r="FV152" s="20">
        <f t="shared" si="145"/>
        <v>0</v>
      </c>
      <c r="FW152" s="20">
        <f t="shared" si="146"/>
        <v>0</v>
      </c>
      <c r="FX152" s="20">
        <f t="shared" si="147"/>
        <v>0</v>
      </c>
      <c r="FY152" s="20">
        <f t="shared" si="148"/>
        <v>0</v>
      </c>
      <c r="FZ152" s="20">
        <f t="shared" si="149"/>
        <v>0</v>
      </c>
      <c r="GA152" s="20">
        <f t="shared" si="150"/>
        <v>0</v>
      </c>
      <c r="GB152" s="20">
        <f t="shared" si="151"/>
        <v>0</v>
      </c>
      <c r="GC152" s="20">
        <f t="shared" si="152"/>
        <v>0</v>
      </c>
      <c r="GD152" s="20">
        <f t="shared" si="153"/>
        <v>0</v>
      </c>
      <c r="GE152" s="20">
        <f t="shared" si="154"/>
        <v>0</v>
      </c>
      <c r="GF152" s="20">
        <f t="shared" si="155"/>
        <v>0</v>
      </c>
      <c r="GG152" s="64">
        <f t="shared" si="156"/>
        <v>0</v>
      </c>
      <c r="GH152" s="20">
        <f t="shared" si="157"/>
        <v>0</v>
      </c>
      <c r="GI152" s="20">
        <f t="shared" si="158"/>
        <v>0</v>
      </c>
      <c r="GJ152" s="20">
        <f t="shared" si="159"/>
        <v>0</v>
      </c>
      <c r="GK152" s="20">
        <f t="shared" si="160"/>
        <v>0</v>
      </c>
      <c r="GL152" s="20">
        <f t="shared" si="161"/>
        <v>0</v>
      </c>
      <c r="GM152" s="20">
        <f t="shared" si="162"/>
        <v>0</v>
      </c>
      <c r="GN152" s="20">
        <f t="shared" si="163"/>
        <v>0</v>
      </c>
      <c r="GO152" s="20">
        <f t="shared" si="164"/>
        <v>0</v>
      </c>
      <c r="GP152" s="20">
        <f t="shared" si="165"/>
        <v>0</v>
      </c>
      <c r="GQ152" s="20">
        <f t="shared" si="166"/>
        <v>0</v>
      </c>
      <c r="GR152" s="20">
        <f t="shared" si="167"/>
        <v>0</v>
      </c>
      <c r="GS152" s="64">
        <f t="shared" si="168"/>
        <v>0</v>
      </c>
      <c r="GT152" s="20">
        <f t="shared" si="169"/>
        <v>0</v>
      </c>
      <c r="GU152" s="20">
        <f t="shared" si="170"/>
        <v>0</v>
      </c>
      <c r="GV152" s="20">
        <f t="shared" si="171"/>
        <v>0</v>
      </c>
      <c r="GW152" s="20">
        <f t="shared" si="172"/>
        <v>0</v>
      </c>
      <c r="GX152" s="20">
        <f t="shared" si="173"/>
        <v>0</v>
      </c>
      <c r="GY152" s="20">
        <f t="shared" si="174"/>
        <v>0</v>
      </c>
      <c r="GZ152" s="20">
        <f t="shared" si="175"/>
        <v>0</v>
      </c>
      <c r="HA152" s="20">
        <f t="shared" si="176"/>
        <v>0</v>
      </c>
      <c r="HB152" s="20">
        <f t="shared" si="177"/>
        <v>0</v>
      </c>
      <c r="HC152" s="20">
        <f t="shared" si="178"/>
        <v>0</v>
      </c>
      <c r="HD152" s="20">
        <f t="shared" si="179"/>
        <v>0</v>
      </c>
      <c r="HE152" s="64">
        <f t="shared" si="180"/>
        <v>0</v>
      </c>
      <c r="HF152" s="20">
        <f t="shared" si="181"/>
        <v>1</v>
      </c>
      <c r="HG152" s="20">
        <f t="shared" si="182"/>
        <v>0</v>
      </c>
      <c r="HH152" s="20">
        <f t="shared" si="183"/>
        <v>1</v>
      </c>
      <c r="HI152" s="20">
        <f t="shared" si="184"/>
        <v>0</v>
      </c>
      <c r="HJ152" s="20">
        <f t="shared" si="185"/>
        <v>0</v>
      </c>
      <c r="HK152" s="20">
        <f t="shared" si="186"/>
        <v>0</v>
      </c>
      <c r="HL152" s="20">
        <f t="shared" si="187"/>
        <v>0</v>
      </c>
      <c r="HM152" s="20">
        <f t="shared" si="188"/>
        <v>0</v>
      </c>
      <c r="HN152" s="20">
        <f t="shared" si="189"/>
        <v>1</v>
      </c>
      <c r="HO152" s="20">
        <f t="shared" si="190"/>
        <v>0</v>
      </c>
      <c r="HP152" s="20">
        <f t="shared" si="191"/>
        <v>0</v>
      </c>
      <c r="HQ152" s="64">
        <f t="shared" si="192"/>
        <v>3</v>
      </c>
    </row>
    <row r="153" spans="1:225" s="40" customFormat="1" x14ac:dyDescent="0.2">
      <c r="A153" s="40" t="s">
        <v>916</v>
      </c>
      <c r="B153" s="38" t="s">
        <v>121</v>
      </c>
      <c r="C153" s="38" t="s">
        <v>914</v>
      </c>
      <c r="D153" s="38" t="s">
        <v>1059</v>
      </c>
      <c r="E153" s="38" t="s">
        <v>1182</v>
      </c>
      <c r="F153" s="38" t="s">
        <v>35</v>
      </c>
      <c r="G153" s="38" t="s">
        <v>1372</v>
      </c>
      <c r="H153" s="38">
        <v>5</v>
      </c>
      <c r="I153" s="38">
        <v>17</v>
      </c>
      <c r="J153" s="39">
        <v>2025</v>
      </c>
      <c r="K153" s="38" t="s">
        <v>246</v>
      </c>
      <c r="L153" s="38" t="s">
        <v>246</v>
      </c>
      <c r="M153" s="38" t="s">
        <v>246</v>
      </c>
      <c r="N153" s="38" t="s">
        <v>246</v>
      </c>
      <c r="O153" s="38" t="s">
        <v>246</v>
      </c>
      <c r="P153" s="38" t="s">
        <v>246</v>
      </c>
      <c r="Q153" s="38" t="s">
        <v>1237</v>
      </c>
      <c r="R153" s="38" t="s">
        <v>246</v>
      </c>
      <c r="S153" s="38" t="s">
        <v>1237</v>
      </c>
      <c r="T153" s="38" t="s">
        <v>116</v>
      </c>
      <c r="U153" s="38" t="s">
        <v>246</v>
      </c>
      <c r="V153" s="38" t="s">
        <v>116</v>
      </c>
      <c r="W153" s="38" t="s">
        <v>246</v>
      </c>
      <c r="X153" s="38" t="s">
        <v>1237</v>
      </c>
      <c r="Y153" s="38" t="s">
        <v>116</v>
      </c>
      <c r="Z153" s="38" t="s">
        <v>2095</v>
      </c>
      <c r="AA153" s="38" t="s">
        <v>116</v>
      </c>
      <c r="AB153" s="38" t="s">
        <v>246</v>
      </c>
      <c r="AC153" s="38" t="s">
        <v>116</v>
      </c>
      <c r="AD153" s="47">
        <v>9.0909090909090917</v>
      </c>
      <c r="AE153" s="47">
        <v>0</v>
      </c>
      <c r="AF153" s="47">
        <v>0</v>
      </c>
      <c r="AG153" s="47">
        <v>0</v>
      </c>
      <c r="AH153" s="47">
        <v>0</v>
      </c>
      <c r="AI153" s="47">
        <v>0</v>
      </c>
      <c r="AJ153" s="47">
        <v>0</v>
      </c>
      <c r="AK153" s="47">
        <v>63.636363636363633</v>
      </c>
      <c r="AL153" s="47">
        <v>9.0909090909090917</v>
      </c>
      <c r="AM153" s="47">
        <v>27.27272727272727</v>
      </c>
      <c r="AN153" s="47">
        <v>18.181818181818183</v>
      </c>
      <c r="AO153" s="62">
        <f t="shared" si="130"/>
        <v>0</v>
      </c>
      <c r="AP153" s="62">
        <f t="shared" si="131"/>
        <v>0</v>
      </c>
      <c r="AQ153" s="62">
        <f t="shared" si="132"/>
        <v>0</v>
      </c>
      <c r="AR153" s="62">
        <f t="shared" si="133"/>
        <v>64</v>
      </c>
      <c r="AS153" s="40">
        <v>0</v>
      </c>
      <c r="AT153" s="40">
        <v>0</v>
      </c>
      <c r="AU153" s="40">
        <v>1</v>
      </c>
      <c r="AV153" s="40">
        <v>0</v>
      </c>
      <c r="AW153" s="40">
        <v>0</v>
      </c>
      <c r="AX153" s="40">
        <v>0</v>
      </c>
      <c r="AY153" s="40">
        <v>0</v>
      </c>
      <c r="AZ153" s="40">
        <v>0</v>
      </c>
      <c r="BA153" s="40">
        <v>0</v>
      </c>
      <c r="BB153" s="40">
        <v>0</v>
      </c>
      <c r="BC153" s="40">
        <v>0</v>
      </c>
      <c r="BD153" s="20">
        <f t="shared" si="134"/>
        <v>1</v>
      </c>
      <c r="BE153" s="40">
        <v>0</v>
      </c>
      <c r="BF153" s="40">
        <v>0</v>
      </c>
      <c r="BG153" s="40">
        <v>0</v>
      </c>
      <c r="BH153" s="40">
        <v>0</v>
      </c>
      <c r="BI153" s="40">
        <v>0</v>
      </c>
      <c r="BJ153" s="40">
        <v>0</v>
      </c>
      <c r="BK153" s="40">
        <v>0</v>
      </c>
      <c r="BL153" s="40">
        <v>0</v>
      </c>
      <c r="BM153" s="40">
        <v>0</v>
      </c>
      <c r="BN153" s="40">
        <v>0</v>
      </c>
      <c r="BO153" s="40">
        <v>0</v>
      </c>
      <c r="BP153" s="20">
        <f t="shared" si="135"/>
        <v>0</v>
      </c>
      <c r="BQ153" s="40">
        <v>0</v>
      </c>
      <c r="BR153" s="40">
        <v>0</v>
      </c>
      <c r="BS153" s="40">
        <v>0</v>
      </c>
      <c r="BT153" s="40">
        <v>0</v>
      </c>
      <c r="BU153" s="40">
        <v>0</v>
      </c>
      <c r="BV153" s="40">
        <v>0</v>
      </c>
      <c r="BW153" s="40">
        <v>0</v>
      </c>
      <c r="BX153" s="40">
        <v>0</v>
      </c>
      <c r="BY153" s="40">
        <v>0</v>
      </c>
      <c r="BZ153" s="40">
        <v>0</v>
      </c>
      <c r="CA153" s="40">
        <v>0</v>
      </c>
      <c r="CB153" s="20">
        <f t="shared" si="136"/>
        <v>0</v>
      </c>
      <c r="CC153" s="40">
        <v>0</v>
      </c>
      <c r="CD153" s="40">
        <v>0</v>
      </c>
      <c r="CE153" s="40">
        <v>0</v>
      </c>
      <c r="CF153" s="40">
        <v>0</v>
      </c>
      <c r="CG153" s="40">
        <v>0</v>
      </c>
      <c r="CH153" s="40">
        <v>0</v>
      </c>
      <c r="CI153" s="40">
        <v>0</v>
      </c>
      <c r="CJ153" s="40">
        <v>0</v>
      </c>
      <c r="CK153" s="40">
        <v>0</v>
      </c>
      <c r="CL153" s="40">
        <v>0</v>
      </c>
      <c r="CM153" s="40">
        <v>0</v>
      </c>
      <c r="CN153" s="20">
        <f t="shared" si="137"/>
        <v>0</v>
      </c>
      <c r="CO153" s="40">
        <v>0</v>
      </c>
      <c r="CP153" s="40">
        <v>0</v>
      </c>
      <c r="CQ153" s="40">
        <v>0</v>
      </c>
      <c r="CR153" s="40">
        <v>0</v>
      </c>
      <c r="CS153" s="40">
        <v>0</v>
      </c>
      <c r="CT153" s="40">
        <v>0</v>
      </c>
      <c r="CU153" s="40">
        <v>0</v>
      </c>
      <c r="CV153" s="40">
        <v>0</v>
      </c>
      <c r="CW153" s="40">
        <v>0</v>
      </c>
      <c r="CX153" s="40">
        <v>0</v>
      </c>
      <c r="CY153" s="40">
        <v>0</v>
      </c>
      <c r="CZ153" s="20">
        <f t="shared" si="138"/>
        <v>0</v>
      </c>
      <c r="DA153" s="40">
        <v>0</v>
      </c>
      <c r="DB153" s="40">
        <v>0</v>
      </c>
      <c r="DC153" s="40">
        <v>0</v>
      </c>
      <c r="DD153" s="40">
        <v>0</v>
      </c>
      <c r="DE153" s="40">
        <v>0</v>
      </c>
      <c r="DF153" s="40">
        <v>0</v>
      </c>
      <c r="DG153" s="40">
        <v>0</v>
      </c>
      <c r="DH153" s="40">
        <v>0</v>
      </c>
      <c r="DI153" s="40">
        <v>0</v>
      </c>
      <c r="DJ153" s="40">
        <v>0</v>
      </c>
      <c r="DK153" s="40">
        <v>0</v>
      </c>
      <c r="DL153" s="20">
        <f t="shared" si="139"/>
        <v>0</v>
      </c>
      <c r="DM153" s="40">
        <v>0</v>
      </c>
      <c r="DN153" s="40">
        <v>0</v>
      </c>
      <c r="DO153" s="40">
        <v>0</v>
      </c>
      <c r="DP153" s="40">
        <v>0</v>
      </c>
      <c r="DQ153" s="40">
        <v>0</v>
      </c>
      <c r="DR153" s="40">
        <v>0</v>
      </c>
      <c r="DS153" s="40">
        <v>0</v>
      </c>
      <c r="DT153" s="40">
        <v>0</v>
      </c>
      <c r="DU153" s="40">
        <v>0</v>
      </c>
      <c r="DV153" s="40">
        <v>0</v>
      </c>
      <c r="DW153" s="40">
        <v>0</v>
      </c>
      <c r="DX153" s="20">
        <f t="shared" si="140"/>
        <v>0</v>
      </c>
      <c r="DY153" s="40">
        <v>1</v>
      </c>
      <c r="DZ153" s="40">
        <v>0</v>
      </c>
      <c r="EA153" s="40">
        <v>1</v>
      </c>
      <c r="EB153" s="40">
        <v>0</v>
      </c>
      <c r="EC153" s="40">
        <v>1</v>
      </c>
      <c r="ED153" s="40">
        <v>0</v>
      </c>
      <c r="EE153" s="40">
        <v>1</v>
      </c>
      <c r="EF153" s="40">
        <v>1</v>
      </c>
      <c r="EG153" s="40">
        <v>1</v>
      </c>
      <c r="EH153" s="40">
        <v>1</v>
      </c>
      <c r="EI153" s="40">
        <v>0</v>
      </c>
      <c r="EJ153" s="20">
        <f t="shared" si="141"/>
        <v>7</v>
      </c>
      <c r="EK153" s="40">
        <v>0</v>
      </c>
      <c r="EL153" s="40">
        <v>0</v>
      </c>
      <c r="EM153" s="40">
        <v>0</v>
      </c>
      <c r="EN153" s="40">
        <v>1</v>
      </c>
      <c r="EO153" s="40">
        <v>0</v>
      </c>
      <c r="EP153" s="40">
        <v>0</v>
      </c>
      <c r="EQ153" s="40">
        <v>0</v>
      </c>
      <c r="ER153" s="40">
        <v>0</v>
      </c>
      <c r="ES153" s="40">
        <v>0</v>
      </c>
      <c r="ET153" s="40">
        <v>0</v>
      </c>
      <c r="EU153" s="40">
        <v>0</v>
      </c>
      <c r="EV153" s="20">
        <f t="shared" si="142"/>
        <v>1</v>
      </c>
      <c r="EW153" s="40">
        <v>0</v>
      </c>
      <c r="EX153" s="40">
        <v>0</v>
      </c>
      <c r="EY153" s="40">
        <v>0</v>
      </c>
      <c r="EZ153" s="40">
        <v>0</v>
      </c>
      <c r="FA153" s="40">
        <v>0</v>
      </c>
      <c r="FB153" s="40">
        <v>1</v>
      </c>
      <c r="FC153" s="40">
        <v>0</v>
      </c>
      <c r="FD153" s="40">
        <v>1</v>
      </c>
      <c r="FE153" s="40">
        <v>0</v>
      </c>
      <c r="FF153" s="40">
        <v>0</v>
      </c>
      <c r="FG153" s="40">
        <v>1</v>
      </c>
      <c r="FH153" s="20">
        <f t="shared" si="143"/>
        <v>3</v>
      </c>
      <c r="FI153" s="40">
        <v>0</v>
      </c>
      <c r="FJ153" s="40">
        <v>1</v>
      </c>
      <c r="FK153" s="40">
        <v>0</v>
      </c>
      <c r="FL153" s="40">
        <v>0</v>
      </c>
      <c r="FM153" s="40">
        <v>0</v>
      </c>
      <c r="FN153" s="40">
        <v>0</v>
      </c>
      <c r="FO153" s="40">
        <v>0</v>
      </c>
      <c r="FP153" s="40">
        <v>0</v>
      </c>
      <c r="FQ153" s="40">
        <v>0</v>
      </c>
      <c r="FR153" s="40">
        <v>0</v>
      </c>
      <c r="FS153" s="40">
        <v>1</v>
      </c>
      <c r="FT153" s="20">
        <f t="shared" si="144"/>
        <v>2</v>
      </c>
      <c r="FU153" s="40" t="s">
        <v>1074</v>
      </c>
      <c r="FV153" s="20">
        <f t="shared" si="145"/>
        <v>0</v>
      </c>
      <c r="FW153" s="20">
        <f t="shared" si="146"/>
        <v>0</v>
      </c>
      <c r="FX153" s="20">
        <f t="shared" si="147"/>
        <v>0</v>
      </c>
      <c r="FY153" s="20">
        <f t="shared" si="148"/>
        <v>0</v>
      </c>
      <c r="FZ153" s="20">
        <f t="shared" si="149"/>
        <v>0</v>
      </c>
      <c r="GA153" s="20">
        <f t="shared" si="150"/>
        <v>0</v>
      </c>
      <c r="GB153" s="20">
        <f t="shared" si="151"/>
        <v>0</v>
      </c>
      <c r="GC153" s="20">
        <f t="shared" si="152"/>
        <v>0</v>
      </c>
      <c r="GD153" s="20">
        <f t="shared" si="153"/>
        <v>0</v>
      </c>
      <c r="GE153" s="20">
        <f t="shared" si="154"/>
        <v>0</v>
      </c>
      <c r="GF153" s="20">
        <f t="shared" si="155"/>
        <v>0</v>
      </c>
      <c r="GG153" s="64">
        <f t="shared" si="156"/>
        <v>0</v>
      </c>
      <c r="GH153" s="20">
        <f t="shared" si="157"/>
        <v>0</v>
      </c>
      <c r="GI153" s="20">
        <f t="shared" si="158"/>
        <v>0</v>
      </c>
      <c r="GJ153" s="20">
        <f t="shared" si="159"/>
        <v>0</v>
      </c>
      <c r="GK153" s="20">
        <f t="shared" si="160"/>
        <v>0</v>
      </c>
      <c r="GL153" s="20">
        <f t="shared" si="161"/>
        <v>0</v>
      </c>
      <c r="GM153" s="20">
        <f t="shared" si="162"/>
        <v>0</v>
      </c>
      <c r="GN153" s="20">
        <f t="shared" si="163"/>
        <v>0</v>
      </c>
      <c r="GO153" s="20">
        <f t="shared" si="164"/>
        <v>0</v>
      </c>
      <c r="GP153" s="20">
        <f t="shared" si="165"/>
        <v>0</v>
      </c>
      <c r="GQ153" s="20">
        <f t="shared" si="166"/>
        <v>0</v>
      </c>
      <c r="GR153" s="20">
        <f t="shared" si="167"/>
        <v>0</v>
      </c>
      <c r="GS153" s="64">
        <f t="shared" si="168"/>
        <v>0</v>
      </c>
      <c r="GT153" s="20">
        <f t="shared" si="169"/>
        <v>0</v>
      </c>
      <c r="GU153" s="20">
        <f t="shared" si="170"/>
        <v>0</v>
      </c>
      <c r="GV153" s="20">
        <f t="shared" si="171"/>
        <v>0</v>
      </c>
      <c r="GW153" s="20">
        <f t="shared" si="172"/>
        <v>0</v>
      </c>
      <c r="GX153" s="20">
        <f t="shared" si="173"/>
        <v>0</v>
      </c>
      <c r="GY153" s="20">
        <f t="shared" si="174"/>
        <v>0</v>
      </c>
      <c r="GZ153" s="20">
        <f t="shared" si="175"/>
        <v>0</v>
      </c>
      <c r="HA153" s="20">
        <f t="shared" si="176"/>
        <v>0</v>
      </c>
      <c r="HB153" s="20">
        <f t="shared" si="177"/>
        <v>0</v>
      </c>
      <c r="HC153" s="20">
        <f t="shared" si="178"/>
        <v>0</v>
      </c>
      <c r="HD153" s="20">
        <f t="shared" si="179"/>
        <v>0</v>
      </c>
      <c r="HE153" s="64">
        <f t="shared" si="180"/>
        <v>0</v>
      </c>
      <c r="HF153" s="20">
        <f t="shared" si="181"/>
        <v>1</v>
      </c>
      <c r="HG153" s="20">
        <f t="shared" si="182"/>
        <v>0</v>
      </c>
      <c r="HH153" s="20">
        <f t="shared" si="183"/>
        <v>1</v>
      </c>
      <c r="HI153" s="20">
        <f t="shared" si="184"/>
        <v>0</v>
      </c>
      <c r="HJ153" s="20">
        <f t="shared" si="185"/>
        <v>1</v>
      </c>
      <c r="HK153" s="20">
        <f t="shared" si="186"/>
        <v>0</v>
      </c>
      <c r="HL153" s="20">
        <f t="shared" si="187"/>
        <v>1</v>
      </c>
      <c r="HM153" s="20">
        <f t="shared" si="188"/>
        <v>1</v>
      </c>
      <c r="HN153" s="20">
        <f t="shared" si="189"/>
        <v>1</v>
      </c>
      <c r="HO153" s="20">
        <f t="shared" si="190"/>
        <v>1</v>
      </c>
      <c r="HP153" s="20">
        <f t="shared" si="191"/>
        <v>0</v>
      </c>
      <c r="HQ153" s="64">
        <f t="shared" si="192"/>
        <v>7</v>
      </c>
    </row>
    <row r="154" spans="1:225" s="40" customFormat="1" x14ac:dyDescent="0.2">
      <c r="A154" s="40" t="s">
        <v>916</v>
      </c>
      <c r="B154" s="38" t="s">
        <v>126</v>
      </c>
      <c r="C154" s="38" t="s">
        <v>915</v>
      </c>
      <c r="D154" s="38" t="s">
        <v>1059</v>
      </c>
      <c r="E154" s="38" t="s">
        <v>1182</v>
      </c>
      <c r="F154" s="38" t="s">
        <v>35</v>
      </c>
      <c r="G154" s="38" t="s">
        <v>1372</v>
      </c>
      <c r="H154" s="38">
        <v>5</v>
      </c>
      <c r="I154" s="38">
        <v>16</v>
      </c>
      <c r="J154" s="39">
        <v>2025</v>
      </c>
      <c r="K154" s="38" t="s">
        <v>246</v>
      </c>
      <c r="L154" s="38" t="s">
        <v>246</v>
      </c>
      <c r="M154" s="38" t="s">
        <v>246</v>
      </c>
      <c r="N154" s="38" t="s">
        <v>246</v>
      </c>
      <c r="O154" s="38" t="s">
        <v>246</v>
      </c>
      <c r="P154" s="38" t="s">
        <v>246</v>
      </c>
      <c r="Q154" s="38" t="s">
        <v>1237</v>
      </c>
      <c r="R154" s="38" t="s">
        <v>246</v>
      </c>
      <c r="S154" s="38" t="s">
        <v>1237</v>
      </c>
      <c r="T154" s="38" t="s">
        <v>116</v>
      </c>
      <c r="U154" s="38" t="s">
        <v>246</v>
      </c>
      <c r="V154" s="38" t="s">
        <v>116</v>
      </c>
      <c r="W154" s="38" t="s">
        <v>246</v>
      </c>
      <c r="X154" s="38" t="s">
        <v>1237</v>
      </c>
      <c r="Y154" s="38" t="s">
        <v>246</v>
      </c>
      <c r="Z154" s="38" t="s">
        <v>1237</v>
      </c>
      <c r="AA154" s="38" t="s">
        <v>116</v>
      </c>
      <c r="AB154" s="38" t="s">
        <v>246</v>
      </c>
      <c r="AC154" s="38" t="s">
        <v>116</v>
      </c>
      <c r="AD154" s="47">
        <v>9.0909090909090917</v>
      </c>
      <c r="AE154" s="47">
        <v>0</v>
      </c>
      <c r="AF154" s="47">
        <v>0</v>
      </c>
      <c r="AG154" s="47">
        <v>0</v>
      </c>
      <c r="AH154" s="47">
        <v>0</v>
      </c>
      <c r="AI154" s="47">
        <v>0</v>
      </c>
      <c r="AJ154" s="47">
        <v>0</v>
      </c>
      <c r="AK154" s="47">
        <v>27.27272727272727</v>
      </c>
      <c r="AL154" s="47">
        <v>0</v>
      </c>
      <c r="AM154" s="47">
        <v>0</v>
      </c>
      <c r="AN154" s="47">
        <v>81.818181818181827</v>
      </c>
      <c r="AO154" s="62">
        <f t="shared" si="130"/>
        <v>0</v>
      </c>
      <c r="AP154" s="62">
        <f t="shared" si="131"/>
        <v>0</v>
      </c>
      <c r="AQ154" s="62">
        <f t="shared" si="132"/>
        <v>0</v>
      </c>
      <c r="AR154" s="62">
        <f t="shared" si="133"/>
        <v>27</v>
      </c>
      <c r="AS154" s="40">
        <v>0</v>
      </c>
      <c r="AT154" s="40">
        <v>0</v>
      </c>
      <c r="AU154" s="40">
        <v>0</v>
      </c>
      <c r="AV154" s="40">
        <v>1</v>
      </c>
      <c r="AW154" s="40">
        <v>0</v>
      </c>
      <c r="AX154" s="40">
        <v>0</v>
      </c>
      <c r="AY154" s="40">
        <v>0</v>
      </c>
      <c r="AZ154" s="40">
        <v>0</v>
      </c>
      <c r="BA154" s="40">
        <v>0</v>
      </c>
      <c r="BB154" s="40">
        <v>0</v>
      </c>
      <c r="BC154" s="40">
        <v>0</v>
      </c>
      <c r="BD154" s="20">
        <f t="shared" si="134"/>
        <v>1</v>
      </c>
      <c r="BE154" s="40">
        <v>0</v>
      </c>
      <c r="BF154" s="40">
        <v>0</v>
      </c>
      <c r="BG154" s="40">
        <v>0</v>
      </c>
      <c r="BH154" s="40">
        <v>0</v>
      </c>
      <c r="BI154" s="40">
        <v>0</v>
      </c>
      <c r="BJ154" s="40">
        <v>0</v>
      </c>
      <c r="BK154" s="40">
        <v>0</v>
      </c>
      <c r="BL154" s="40">
        <v>0</v>
      </c>
      <c r="BM154" s="40">
        <v>0</v>
      </c>
      <c r="BN154" s="40">
        <v>0</v>
      </c>
      <c r="BO154" s="40">
        <v>0</v>
      </c>
      <c r="BP154" s="20">
        <f t="shared" si="135"/>
        <v>0</v>
      </c>
      <c r="BQ154" s="40">
        <v>0</v>
      </c>
      <c r="BR154" s="40">
        <v>0</v>
      </c>
      <c r="BS154" s="40">
        <v>0</v>
      </c>
      <c r="BT154" s="40">
        <v>0</v>
      </c>
      <c r="BU154" s="40">
        <v>0</v>
      </c>
      <c r="BV154" s="40">
        <v>0</v>
      </c>
      <c r="BW154" s="40">
        <v>0</v>
      </c>
      <c r="BX154" s="40">
        <v>0</v>
      </c>
      <c r="BY154" s="40">
        <v>0</v>
      </c>
      <c r="BZ154" s="40">
        <v>0</v>
      </c>
      <c r="CA154" s="40">
        <v>0</v>
      </c>
      <c r="CB154" s="20">
        <f t="shared" si="136"/>
        <v>0</v>
      </c>
      <c r="CC154" s="40">
        <v>0</v>
      </c>
      <c r="CD154" s="40">
        <v>0</v>
      </c>
      <c r="CE154" s="40">
        <v>0</v>
      </c>
      <c r="CF154" s="40">
        <v>0</v>
      </c>
      <c r="CG154" s="40">
        <v>0</v>
      </c>
      <c r="CH154" s="40">
        <v>0</v>
      </c>
      <c r="CI154" s="40">
        <v>0</v>
      </c>
      <c r="CJ154" s="40">
        <v>0</v>
      </c>
      <c r="CK154" s="40">
        <v>0</v>
      </c>
      <c r="CL154" s="40">
        <v>0</v>
      </c>
      <c r="CM154" s="40">
        <v>0</v>
      </c>
      <c r="CN154" s="20">
        <f t="shared" si="137"/>
        <v>0</v>
      </c>
      <c r="CO154" s="40">
        <v>0</v>
      </c>
      <c r="CP154" s="40">
        <v>0</v>
      </c>
      <c r="CQ154" s="40">
        <v>0</v>
      </c>
      <c r="CR154" s="40">
        <v>0</v>
      </c>
      <c r="CS154" s="40">
        <v>0</v>
      </c>
      <c r="CT154" s="40">
        <v>0</v>
      </c>
      <c r="CU154" s="40">
        <v>0</v>
      </c>
      <c r="CV154" s="40">
        <v>0</v>
      </c>
      <c r="CW154" s="40">
        <v>0</v>
      </c>
      <c r="CX154" s="40">
        <v>0</v>
      </c>
      <c r="CY154" s="40">
        <v>0</v>
      </c>
      <c r="CZ154" s="20">
        <f t="shared" si="138"/>
        <v>0</v>
      </c>
      <c r="DA154" s="40">
        <v>0</v>
      </c>
      <c r="DB154" s="40">
        <v>0</v>
      </c>
      <c r="DC154" s="40">
        <v>0</v>
      </c>
      <c r="DD154" s="40">
        <v>0</v>
      </c>
      <c r="DE154" s="40">
        <v>0</v>
      </c>
      <c r="DF154" s="40">
        <v>0</v>
      </c>
      <c r="DG154" s="40">
        <v>0</v>
      </c>
      <c r="DH154" s="40">
        <v>0</v>
      </c>
      <c r="DI154" s="40">
        <v>0</v>
      </c>
      <c r="DJ154" s="40">
        <v>0</v>
      </c>
      <c r="DK154" s="40">
        <v>0</v>
      </c>
      <c r="DL154" s="20">
        <f t="shared" si="139"/>
        <v>0</v>
      </c>
      <c r="DM154" s="40">
        <v>0</v>
      </c>
      <c r="DN154" s="40">
        <v>0</v>
      </c>
      <c r="DO154" s="40">
        <v>0</v>
      </c>
      <c r="DP154" s="40">
        <v>0</v>
      </c>
      <c r="DQ154" s="40">
        <v>0</v>
      </c>
      <c r="DR154" s="40">
        <v>0</v>
      </c>
      <c r="DS154" s="40">
        <v>0</v>
      </c>
      <c r="DT154" s="40">
        <v>0</v>
      </c>
      <c r="DU154" s="40">
        <v>0</v>
      </c>
      <c r="DV154" s="40">
        <v>0</v>
      </c>
      <c r="DW154" s="40">
        <v>0</v>
      </c>
      <c r="DX154" s="20">
        <f t="shared" si="140"/>
        <v>0</v>
      </c>
      <c r="DY154" s="40">
        <v>0</v>
      </c>
      <c r="DZ154" s="40">
        <v>0</v>
      </c>
      <c r="EA154" s="40">
        <v>1</v>
      </c>
      <c r="EB154" s="40">
        <v>0</v>
      </c>
      <c r="EC154" s="40">
        <v>0</v>
      </c>
      <c r="ED154" s="40">
        <v>0</v>
      </c>
      <c r="EE154" s="40">
        <v>1</v>
      </c>
      <c r="EF154" s="40">
        <v>0</v>
      </c>
      <c r="EG154" s="40">
        <v>0</v>
      </c>
      <c r="EH154" s="40">
        <v>1</v>
      </c>
      <c r="EI154" s="40">
        <v>0</v>
      </c>
      <c r="EJ154" s="20">
        <f t="shared" si="141"/>
        <v>3</v>
      </c>
      <c r="EK154" s="40">
        <v>0</v>
      </c>
      <c r="EL154" s="40">
        <v>0</v>
      </c>
      <c r="EM154" s="40">
        <v>0</v>
      </c>
      <c r="EN154" s="40">
        <v>0</v>
      </c>
      <c r="EO154" s="40">
        <v>0</v>
      </c>
      <c r="EP154" s="40">
        <v>0</v>
      </c>
      <c r="EQ154" s="40">
        <v>0</v>
      </c>
      <c r="ER154" s="40">
        <v>0</v>
      </c>
      <c r="ES154" s="40">
        <v>0</v>
      </c>
      <c r="ET154" s="40">
        <v>0</v>
      </c>
      <c r="EU154" s="40">
        <v>0</v>
      </c>
      <c r="EV154" s="20">
        <f t="shared" si="142"/>
        <v>0</v>
      </c>
      <c r="EW154" s="40">
        <v>0</v>
      </c>
      <c r="EX154" s="40">
        <v>0</v>
      </c>
      <c r="EY154" s="40">
        <v>0</v>
      </c>
      <c r="EZ154" s="40">
        <v>0</v>
      </c>
      <c r="FA154" s="40">
        <v>0</v>
      </c>
      <c r="FB154" s="40">
        <v>0</v>
      </c>
      <c r="FC154" s="40">
        <v>0</v>
      </c>
      <c r="FD154" s="40">
        <v>0</v>
      </c>
      <c r="FE154" s="40">
        <v>0</v>
      </c>
      <c r="FF154" s="40">
        <v>0</v>
      </c>
      <c r="FG154" s="40">
        <v>0</v>
      </c>
      <c r="FH154" s="20">
        <f t="shared" si="143"/>
        <v>0</v>
      </c>
      <c r="FI154" s="40">
        <v>1</v>
      </c>
      <c r="FJ154" s="40">
        <v>1</v>
      </c>
      <c r="FK154" s="40">
        <v>0</v>
      </c>
      <c r="FL154" s="40">
        <v>1</v>
      </c>
      <c r="FM154" s="40">
        <v>1</v>
      </c>
      <c r="FN154" s="40">
        <v>1</v>
      </c>
      <c r="FO154" s="40">
        <v>0</v>
      </c>
      <c r="FP154" s="40">
        <v>1</v>
      </c>
      <c r="FQ154" s="40">
        <v>1</v>
      </c>
      <c r="FR154" s="40">
        <v>1</v>
      </c>
      <c r="FS154" s="40">
        <v>1</v>
      </c>
      <c r="FT154" s="20">
        <f t="shared" si="144"/>
        <v>9</v>
      </c>
      <c r="FU154" s="40" t="s">
        <v>1074</v>
      </c>
      <c r="FV154" s="20">
        <f t="shared" si="145"/>
        <v>0</v>
      </c>
      <c r="FW154" s="20">
        <f t="shared" si="146"/>
        <v>0</v>
      </c>
      <c r="FX154" s="20">
        <f t="shared" si="147"/>
        <v>0</v>
      </c>
      <c r="FY154" s="20">
        <f t="shared" si="148"/>
        <v>0</v>
      </c>
      <c r="FZ154" s="20">
        <f t="shared" si="149"/>
        <v>0</v>
      </c>
      <c r="GA154" s="20">
        <f t="shared" si="150"/>
        <v>0</v>
      </c>
      <c r="GB154" s="20">
        <f t="shared" si="151"/>
        <v>0</v>
      </c>
      <c r="GC154" s="20">
        <f t="shared" si="152"/>
        <v>0</v>
      </c>
      <c r="GD154" s="20">
        <f t="shared" si="153"/>
        <v>0</v>
      </c>
      <c r="GE154" s="20">
        <f t="shared" si="154"/>
        <v>0</v>
      </c>
      <c r="GF154" s="20">
        <f t="shared" si="155"/>
        <v>0</v>
      </c>
      <c r="GG154" s="64">
        <f t="shared" si="156"/>
        <v>0</v>
      </c>
      <c r="GH154" s="20">
        <f t="shared" si="157"/>
        <v>0</v>
      </c>
      <c r="GI154" s="20">
        <f t="shared" si="158"/>
        <v>0</v>
      </c>
      <c r="GJ154" s="20">
        <f t="shared" si="159"/>
        <v>0</v>
      </c>
      <c r="GK154" s="20">
        <f t="shared" si="160"/>
        <v>0</v>
      </c>
      <c r="GL154" s="20">
        <f t="shared" si="161"/>
        <v>0</v>
      </c>
      <c r="GM154" s="20">
        <f t="shared" si="162"/>
        <v>0</v>
      </c>
      <c r="GN154" s="20">
        <f t="shared" si="163"/>
        <v>0</v>
      </c>
      <c r="GO154" s="20">
        <f t="shared" si="164"/>
        <v>0</v>
      </c>
      <c r="GP154" s="20">
        <f t="shared" si="165"/>
        <v>0</v>
      </c>
      <c r="GQ154" s="20">
        <f t="shared" si="166"/>
        <v>0</v>
      </c>
      <c r="GR154" s="20">
        <f t="shared" si="167"/>
        <v>0</v>
      </c>
      <c r="GS154" s="64">
        <f t="shared" si="168"/>
        <v>0</v>
      </c>
      <c r="GT154" s="20">
        <f t="shared" si="169"/>
        <v>0</v>
      </c>
      <c r="GU154" s="20">
        <f t="shared" si="170"/>
        <v>0</v>
      </c>
      <c r="GV154" s="20">
        <f t="shared" si="171"/>
        <v>0</v>
      </c>
      <c r="GW154" s="20">
        <f t="shared" si="172"/>
        <v>0</v>
      </c>
      <c r="GX154" s="20">
        <f t="shared" si="173"/>
        <v>0</v>
      </c>
      <c r="GY154" s="20">
        <f t="shared" si="174"/>
        <v>0</v>
      </c>
      <c r="GZ154" s="20">
        <f t="shared" si="175"/>
        <v>0</v>
      </c>
      <c r="HA154" s="20">
        <f t="shared" si="176"/>
        <v>0</v>
      </c>
      <c r="HB154" s="20">
        <f t="shared" si="177"/>
        <v>0</v>
      </c>
      <c r="HC154" s="20">
        <f t="shared" si="178"/>
        <v>0</v>
      </c>
      <c r="HD154" s="20">
        <f t="shared" si="179"/>
        <v>0</v>
      </c>
      <c r="HE154" s="64">
        <f t="shared" si="180"/>
        <v>0</v>
      </c>
      <c r="HF154" s="20">
        <f t="shared" si="181"/>
        <v>0</v>
      </c>
      <c r="HG154" s="20">
        <f t="shared" si="182"/>
        <v>0</v>
      </c>
      <c r="HH154" s="20">
        <f t="shared" si="183"/>
        <v>1</v>
      </c>
      <c r="HI154" s="20">
        <f t="shared" si="184"/>
        <v>0</v>
      </c>
      <c r="HJ154" s="20">
        <f t="shared" si="185"/>
        <v>0</v>
      </c>
      <c r="HK154" s="20">
        <f t="shared" si="186"/>
        <v>0</v>
      </c>
      <c r="HL154" s="20">
        <f t="shared" si="187"/>
        <v>1</v>
      </c>
      <c r="HM154" s="20">
        <f t="shared" si="188"/>
        <v>0</v>
      </c>
      <c r="HN154" s="20">
        <f t="shared" si="189"/>
        <v>0</v>
      </c>
      <c r="HO154" s="20">
        <f t="shared" si="190"/>
        <v>1</v>
      </c>
      <c r="HP154" s="20">
        <f t="shared" si="191"/>
        <v>0</v>
      </c>
      <c r="HQ154" s="64">
        <f t="shared" si="192"/>
        <v>3</v>
      </c>
    </row>
    <row r="155" spans="1:225" x14ac:dyDescent="0.2">
      <c r="A155" s="40" t="s">
        <v>917</v>
      </c>
      <c r="B155" s="38" t="s">
        <v>115</v>
      </c>
      <c r="C155" s="38" t="s">
        <v>922</v>
      </c>
      <c r="D155" s="38" t="s">
        <v>2100</v>
      </c>
      <c r="E155" s="38" t="s">
        <v>844</v>
      </c>
      <c r="F155" s="38" t="s">
        <v>35</v>
      </c>
      <c r="G155" s="38" t="s">
        <v>1372</v>
      </c>
      <c r="H155" s="38">
        <v>5</v>
      </c>
      <c r="I155" s="38">
        <v>8</v>
      </c>
      <c r="J155" s="39">
        <v>2025</v>
      </c>
      <c r="K155" s="38" t="s">
        <v>116</v>
      </c>
      <c r="L155" s="38" t="s">
        <v>246</v>
      </c>
      <c r="M155" s="38" t="s">
        <v>246</v>
      </c>
      <c r="N155" s="38" t="s">
        <v>246</v>
      </c>
      <c r="O155" s="38" t="s">
        <v>246</v>
      </c>
      <c r="P155" s="38" t="s">
        <v>246</v>
      </c>
      <c r="Q155" s="38" t="s">
        <v>1237</v>
      </c>
      <c r="R155" s="38" t="s">
        <v>246</v>
      </c>
      <c r="S155" s="38" t="s">
        <v>1237</v>
      </c>
      <c r="T155" s="38" t="s">
        <v>246</v>
      </c>
      <c r="U155" s="38" t="s">
        <v>246</v>
      </c>
      <c r="V155" s="38" t="s">
        <v>246</v>
      </c>
      <c r="W155" s="38" t="s">
        <v>246</v>
      </c>
      <c r="X155" s="38" t="s">
        <v>1237</v>
      </c>
      <c r="Y155" s="38" t="s">
        <v>246</v>
      </c>
      <c r="Z155" s="38" t="s">
        <v>1237</v>
      </c>
      <c r="AA155" s="38" t="s">
        <v>246</v>
      </c>
      <c r="AB155" s="38" t="s">
        <v>246</v>
      </c>
      <c r="AC155" s="38" t="s">
        <v>246</v>
      </c>
      <c r="AD155" s="47">
        <v>18.181818181818183</v>
      </c>
      <c r="AE155" s="47">
        <v>0</v>
      </c>
      <c r="AF155" s="47">
        <v>0</v>
      </c>
      <c r="AG155" s="47">
        <v>0</v>
      </c>
      <c r="AH155" s="47">
        <v>0</v>
      </c>
      <c r="AI155" s="47">
        <v>0</v>
      </c>
      <c r="AJ155" s="47">
        <v>18.181818181818183</v>
      </c>
      <c r="AK155" s="47">
        <v>81.818181818181827</v>
      </c>
      <c r="AL155" s="47">
        <v>0</v>
      </c>
      <c r="AM155" s="47">
        <v>63.636363636363633</v>
      </c>
      <c r="AN155" s="47">
        <v>0</v>
      </c>
      <c r="AO155" s="62">
        <f t="shared" si="130"/>
        <v>0</v>
      </c>
      <c r="AP155" s="62">
        <f t="shared" si="131"/>
        <v>0</v>
      </c>
      <c r="AQ155" s="62">
        <f t="shared" si="132"/>
        <v>0</v>
      </c>
      <c r="AR155" s="62">
        <f t="shared" si="133"/>
        <v>100</v>
      </c>
      <c r="AS155" s="40">
        <v>0</v>
      </c>
      <c r="AT155" s="40">
        <v>0</v>
      </c>
      <c r="AU155" s="40">
        <v>0</v>
      </c>
      <c r="AV155" s="40">
        <v>0</v>
      </c>
      <c r="AW155" s="40">
        <v>0</v>
      </c>
      <c r="AX155" s="40">
        <v>0</v>
      </c>
      <c r="AY155" s="40">
        <v>0</v>
      </c>
      <c r="AZ155" s="40">
        <v>1</v>
      </c>
      <c r="BA155" s="40">
        <v>0</v>
      </c>
      <c r="BB155" s="40">
        <v>1</v>
      </c>
      <c r="BC155" s="40">
        <v>0</v>
      </c>
      <c r="BD155" s="20">
        <f t="shared" si="134"/>
        <v>2</v>
      </c>
      <c r="BE155" s="40">
        <v>0</v>
      </c>
      <c r="BF155" s="40">
        <v>0</v>
      </c>
      <c r="BG155" s="40">
        <v>0</v>
      </c>
      <c r="BH155" s="40">
        <v>0</v>
      </c>
      <c r="BI155" s="40">
        <v>0</v>
      </c>
      <c r="BJ155" s="40">
        <v>0</v>
      </c>
      <c r="BK155" s="40">
        <v>0</v>
      </c>
      <c r="BL155" s="40">
        <v>0</v>
      </c>
      <c r="BM155" s="40">
        <v>0</v>
      </c>
      <c r="BN155" s="40">
        <v>0</v>
      </c>
      <c r="BO155" s="40">
        <v>0</v>
      </c>
      <c r="BP155" s="20">
        <f t="shared" si="135"/>
        <v>0</v>
      </c>
      <c r="BQ155" s="40">
        <v>0</v>
      </c>
      <c r="BR155" s="40">
        <v>0</v>
      </c>
      <c r="BS155" s="40">
        <v>0</v>
      </c>
      <c r="BT155" s="40">
        <v>0</v>
      </c>
      <c r="BU155" s="40">
        <v>0</v>
      </c>
      <c r="BV155" s="40">
        <v>0</v>
      </c>
      <c r="BW155" s="40">
        <v>0</v>
      </c>
      <c r="BX155" s="40">
        <v>0</v>
      </c>
      <c r="BY155" s="40">
        <v>0</v>
      </c>
      <c r="BZ155" s="40">
        <v>0</v>
      </c>
      <c r="CA155" s="40">
        <v>0</v>
      </c>
      <c r="CB155" s="20">
        <f t="shared" si="136"/>
        <v>0</v>
      </c>
      <c r="CC155" s="40">
        <v>0</v>
      </c>
      <c r="CD155" s="40">
        <v>0</v>
      </c>
      <c r="CE155" s="40">
        <v>0</v>
      </c>
      <c r="CF155" s="40">
        <v>0</v>
      </c>
      <c r="CG155" s="40">
        <v>0</v>
      </c>
      <c r="CH155" s="40">
        <v>0</v>
      </c>
      <c r="CI155" s="40">
        <v>0</v>
      </c>
      <c r="CJ155" s="40">
        <v>0</v>
      </c>
      <c r="CK155" s="40">
        <v>0</v>
      </c>
      <c r="CL155" s="40">
        <v>0</v>
      </c>
      <c r="CM155" s="40">
        <v>0</v>
      </c>
      <c r="CN155" s="20">
        <f t="shared" si="137"/>
        <v>0</v>
      </c>
      <c r="CO155" s="40">
        <v>0</v>
      </c>
      <c r="CP155" s="40">
        <v>0</v>
      </c>
      <c r="CQ155" s="40">
        <v>0</v>
      </c>
      <c r="CR155" s="40">
        <v>0</v>
      </c>
      <c r="CS155" s="40">
        <v>0</v>
      </c>
      <c r="CT155" s="40">
        <v>0</v>
      </c>
      <c r="CU155" s="40">
        <v>0</v>
      </c>
      <c r="CV155" s="40">
        <v>0</v>
      </c>
      <c r="CW155" s="40">
        <v>0</v>
      </c>
      <c r="CX155" s="40">
        <v>0</v>
      </c>
      <c r="CY155" s="40">
        <v>0</v>
      </c>
      <c r="CZ155" s="20">
        <f t="shared" si="138"/>
        <v>0</v>
      </c>
      <c r="DA155" s="40">
        <v>0</v>
      </c>
      <c r="DB155" s="40">
        <v>0</v>
      </c>
      <c r="DC155" s="40">
        <v>0</v>
      </c>
      <c r="DD155" s="40">
        <v>0</v>
      </c>
      <c r="DE155" s="40">
        <v>0</v>
      </c>
      <c r="DF155" s="40">
        <v>0</v>
      </c>
      <c r="DG155" s="40">
        <v>0</v>
      </c>
      <c r="DH155" s="40">
        <v>0</v>
      </c>
      <c r="DI155" s="40">
        <v>0</v>
      </c>
      <c r="DJ155" s="40">
        <v>0</v>
      </c>
      <c r="DK155" s="40">
        <v>0</v>
      </c>
      <c r="DL155" s="20">
        <f t="shared" si="139"/>
        <v>0</v>
      </c>
      <c r="DM155" s="40">
        <v>1</v>
      </c>
      <c r="DN155" s="40">
        <v>1</v>
      </c>
      <c r="DO155" s="40">
        <v>0</v>
      </c>
      <c r="DP155" s="40">
        <v>0</v>
      </c>
      <c r="DQ155" s="40">
        <v>0</v>
      </c>
      <c r="DR155" s="40">
        <v>0</v>
      </c>
      <c r="DS155" s="40">
        <v>0</v>
      </c>
      <c r="DT155" s="40">
        <v>0</v>
      </c>
      <c r="DU155" s="40">
        <v>0</v>
      </c>
      <c r="DV155" s="40">
        <v>0</v>
      </c>
      <c r="DW155" s="40">
        <v>0</v>
      </c>
      <c r="DX155" s="20">
        <f t="shared" si="140"/>
        <v>2</v>
      </c>
      <c r="DY155" s="40">
        <v>0</v>
      </c>
      <c r="DZ155" s="40">
        <v>0</v>
      </c>
      <c r="EA155" s="40">
        <v>1</v>
      </c>
      <c r="EB155" s="40">
        <v>1</v>
      </c>
      <c r="EC155" s="40">
        <v>1</v>
      </c>
      <c r="ED155" s="40">
        <v>1</v>
      </c>
      <c r="EE155" s="40">
        <v>1</v>
      </c>
      <c r="EF155" s="40">
        <v>1</v>
      </c>
      <c r="EG155" s="40">
        <v>1</v>
      </c>
      <c r="EH155" s="40">
        <v>1</v>
      </c>
      <c r="EI155" s="40">
        <v>1</v>
      </c>
      <c r="EJ155" s="20">
        <f t="shared" si="141"/>
        <v>9</v>
      </c>
      <c r="EK155" s="40">
        <v>0</v>
      </c>
      <c r="EL155" s="40">
        <v>0</v>
      </c>
      <c r="EM155" s="40">
        <v>0</v>
      </c>
      <c r="EN155" s="40">
        <v>0</v>
      </c>
      <c r="EO155" s="40">
        <v>0</v>
      </c>
      <c r="EP155" s="40">
        <v>0</v>
      </c>
      <c r="EQ155" s="40">
        <v>0</v>
      </c>
      <c r="ER155" s="40">
        <v>0</v>
      </c>
      <c r="ES155" s="40">
        <v>0</v>
      </c>
      <c r="ET155" s="40">
        <v>0</v>
      </c>
      <c r="EU155" s="40">
        <v>0</v>
      </c>
      <c r="EV155" s="20">
        <f t="shared" si="142"/>
        <v>0</v>
      </c>
      <c r="EW155" s="40">
        <v>0</v>
      </c>
      <c r="EX155" s="40">
        <v>1</v>
      </c>
      <c r="EY155" s="40">
        <v>1</v>
      </c>
      <c r="EZ155" s="40">
        <v>1</v>
      </c>
      <c r="FA155" s="40">
        <v>1</v>
      </c>
      <c r="FB155" s="40">
        <v>1</v>
      </c>
      <c r="FC155" s="40">
        <v>0</v>
      </c>
      <c r="FD155" s="40">
        <v>0</v>
      </c>
      <c r="FE155" s="40">
        <v>1</v>
      </c>
      <c r="FF155" s="40">
        <v>1</v>
      </c>
      <c r="FG155" s="40">
        <v>0</v>
      </c>
      <c r="FH155" s="20">
        <f t="shared" si="143"/>
        <v>7</v>
      </c>
      <c r="FI155" s="40">
        <v>0</v>
      </c>
      <c r="FJ155" s="40">
        <v>0</v>
      </c>
      <c r="FK155" s="40">
        <v>0</v>
      </c>
      <c r="FL155" s="40">
        <v>0</v>
      </c>
      <c r="FM155" s="40">
        <v>0</v>
      </c>
      <c r="FN155" s="40">
        <v>0</v>
      </c>
      <c r="FO155" s="40">
        <v>0</v>
      </c>
      <c r="FP155" s="40">
        <v>0</v>
      </c>
      <c r="FQ155" s="40">
        <v>0</v>
      </c>
      <c r="FR155" s="40">
        <v>0</v>
      </c>
      <c r="FS155" s="40">
        <v>0</v>
      </c>
      <c r="FT155" s="20">
        <f t="shared" si="144"/>
        <v>0</v>
      </c>
      <c r="FU155" s="42" t="s">
        <v>1074</v>
      </c>
      <c r="FV155" s="20">
        <f t="shared" si="145"/>
        <v>0</v>
      </c>
      <c r="FW155" s="20">
        <f t="shared" si="146"/>
        <v>0</v>
      </c>
      <c r="FX155" s="20">
        <f t="shared" si="147"/>
        <v>0</v>
      </c>
      <c r="FY155" s="20">
        <f t="shared" si="148"/>
        <v>0</v>
      </c>
      <c r="FZ155" s="20">
        <f t="shared" si="149"/>
        <v>0</v>
      </c>
      <c r="GA155" s="20">
        <f t="shared" si="150"/>
        <v>0</v>
      </c>
      <c r="GB155" s="20">
        <f t="shared" si="151"/>
        <v>0</v>
      </c>
      <c r="GC155" s="20">
        <f t="shared" si="152"/>
        <v>0</v>
      </c>
      <c r="GD155" s="20">
        <f t="shared" si="153"/>
        <v>0</v>
      </c>
      <c r="GE155" s="20">
        <f t="shared" si="154"/>
        <v>0</v>
      </c>
      <c r="GF155" s="20">
        <f t="shared" si="155"/>
        <v>0</v>
      </c>
      <c r="GG155" s="64">
        <f t="shared" si="156"/>
        <v>0</v>
      </c>
      <c r="GH155" s="20">
        <f t="shared" si="157"/>
        <v>0</v>
      </c>
      <c r="GI155" s="20">
        <f t="shared" si="158"/>
        <v>0</v>
      </c>
      <c r="GJ155" s="20">
        <f t="shared" si="159"/>
        <v>0</v>
      </c>
      <c r="GK155" s="20">
        <f t="shared" si="160"/>
        <v>0</v>
      </c>
      <c r="GL155" s="20">
        <f t="shared" si="161"/>
        <v>0</v>
      </c>
      <c r="GM155" s="20">
        <f t="shared" si="162"/>
        <v>0</v>
      </c>
      <c r="GN155" s="20">
        <f t="shared" si="163"/>
        <v>0</v>
      </c>
      <c r="GO155" s="20">
        <f t="shared" si="164"/>
        <v>0</v>
      </c>
      <c r="GP155" s="20">
        <f t="shared" si="165"/>
        <v>0</v>
      </c>
      <c r="GQ155" s="20">
        <f t="shared" si="166"/>
        <v>0</v>
      </c>
      <c r="GR155" s="20">
        <f t="shared" si="167"/>
        <v>0</v>
      </c>
      <c r="GS155" s="64">
        <f t="shared" si="168"/>
        <v>0</v>
      </c>
      <c r="GT155" s="20">
        <f t="shared" si="169"/>
        <v>0</v>
      </c>
      <c r="GU155" s="20">
        <f t="shared" si="170"/>
        <v>0</v>
      </c>
      <c r="GV155" s="20">
        <f t="shared" si="171"/>
        <v>0</v>
      </c>
      <c r="GW155" s="20">
        <f t="shared" si="172"/>
        <v>0</v>
      </c>
      <c r="GX155" s="20">
        <f t="shared" si="173"/>
        <v>0</v>
      </c>
      <c r="GY155" s="20">
        <f t="shared" si="174"/>
        <v>0</v>
      </c>
      <c r="GZ155" s="20">
        <f t="shared" si="175"/>
        <v>0</v>
      </c>
      <c r="HA155" s="20">
        <f t="shared" si="176"/>
        <v>0</v>
      </c>
      <c r="HB155" s="20">
        <f t="shared" si="177"/>
        <v>0</v>
      </c>
      <c r="HC155" s="20">
        <f t="shared" si="178"/>
        <v>0</v>
      </c>
      <c r="HD155" s="20">
        <f t="shared" si="179"/>
        <v>0</v>
      </c>
      <c r="HE155" s="64">
        <f t="shared" si="180"/>
        <v>0</v>
      </c>
      <c r="HF155" s="20">
        <f t="shared" si="181"/>
        <v>1</v>
      </c>
      <c r="HG155" s="20">
        <f t="shared" si="182"/>
        <v>1</v>
      </c>
      <c r="HH155" s="20">
        <f t="shared" si="183"/>
        <v>1</v>
      </c>
      <c r="HI155" s="20">
        <f t="shared" si="184"/>
        <v>1</v>
      </c>
      <c r="HJ155" s="20">
        <f t="shared" si="185"/>
        <v>1</v>
      </c>
      <c r="HK155" s="20">
        <f t="shared" si="186"/>
        <v>1</v>
      </c>
      <c r="HL155" s="20">
        <f t="shared" si="187"/>
        <v>1</v>
      </c>
      <c r="HM155" s="20">
        <f t="shared" si="188"/>
        <v>1</v>
      </c>
      <c r="HN155" s="20">
        <f t="shared" si="189"/>
        <v>1</v>
      </c>
      <c r="HO155" s="20">
        <f t="shared" si="190"/>
        <v>1</v>
      </c>
      <c r="HP155" s="20">
        <f t="shared" si="191"/>
        <v>1</v>
      </c>
      <c r="HQ155" s="64">
        <f t="shared" si="192"/>
        <v>11</v>
      </c>
    </row>
    <row r="156" spans="1:225" x14ac:dyDescent="0.2">
      <c r="A156" s="40" t="s">
        <v>917</v>
      </c>
      <c r="B156" s="38" t="s">
        <v>118</v>
      </c>
      <c r="C156" s="38" t="s">
        <v>923</v>
      </c>
      <c r="D156" s="38" t="s">
        <v>2100</v>
      </c>
      <c r="E156" s="38" t="s">
        <v>844</v>
      </c>
      <c r="F156" s="38" t="s">
        <v>2101</v>
      </c>
      <c r="G156" s="38" t="s">
        <v>1505</v>
      </c>
      <c r="H156" s="38">
        <v>5</v>
      </c>
      <c r="I156" s="38">
        <v>8</v>
      </c>
      <c r="J156" s="39">
        <v>2025</v>
      </c>
      <c r="K156" s="38" t="s">
        <v>116</v>
      </c>
      <c r="L156" s="38" t="s">
        <v>246</v>
      </c>
      <c r="M156" s="38" t="s">
        <v>246</v>
      </c>
      <c r="N156" s="38" t="s">
        <v>246</v>
      </c>
      <c r="O156" s="38" t="s">
        <v>246</v>
      </c>
      <c r="P156" s="38" t="s">
        <v>246</v>
      </c>
      <c r="Q156" s="38" t="s">
        <v>1237</v>
      </c>
      <c r="R156" s="38" t="s">
        <v>246</v>
      </c>
      <c r="S156" s="38" t="s">
        <v>1237</v>
      </c>
      <c r="T156" s="38" t="s">
        <v>246</v>
      </c>
      <c r="U156" s="38" t="s">
        <v>246</v>
      </c>
      <c r="V156" s="38" t="s">
        <v>246</v>
      </c>
      <c r="W156" s="38" t="s">
        <v>246</v>
      </c>
      <c r="X156" s="38" t="s">
        <v>1237</v>
      </c>
      <c r="Y156" s="38" t="s">
        <v>246</v>
      </c>
      <c r="Z156" s="38" t="s">
        <v>1237</v>
      </c>
      <c r="AA156" s="38" t="s">
        <v>246</v>
      </c>
      <c r="AB156" s="38" t="s">
        <v>246</v>
      </c>
      <c r="AC156" s="38" t="s">
        <v>246</v>
      </c>
      <c r="AD156" s="47">
        <v>0</v>
      </c>
      <c r="AE156" s="47">
        <v>0</v>
      </c>
      <c r="AF156" s="47">
        <v>0</v>
      </c>
      <c r="AG156" s="47">
        <v>0</v>
      </c>
      <c r="AH156" s="47">
        <v>0</v>
      </c>
      <c r="AI156" s="47">
        <v>0</v>
      </c>
      <c r="AJ156" s="47">
        <v>0</v>
      </c>
      <c r="AK156" s="47">
        <v>90.909090909090907</v>
      </c>
      <c r="AL156" s="47">
        <v>0</v>
      </c>
      <c r="AM156" s="47">
        <v>100</v>
      </c>
      <c r="AN156" s="47">
        <v>18.181818181818183</v>
      </c>
      <c r="AO156" s="62">
        <f t="shared" si="130"/>
        <v>0</v>
      </c>
      <c r="AP156" s="62">
        <f t="shared" si="131"/>
        <v>0</v>
      </c>
      <c r="AQ156" s="62">
        <f t="shared" si="132"/>
        <v>0</v>
      </c>
      <c r="AR156" s="62">
        <f t="shared" si="133"/>
        <v>91</v>
      </c>
      <c r="AS156" s="40">
        <v>0</v>
      </c>
      <c r="AT156" s="40">
        <v>0</v>
      </c>
      <c r="AU156" s="40">
        <v>0</v>
      </c>
      <c r="AV156" s="40">
        <v>0</v>
      </c>
      <c r="AW156" s="40">
        <v>0</v>
      </c>
      <c r="AX156" s="40">
        <v>0</v>
      </c>
      <c r="AY156" s="40">
        <v>0</v>
      </c>
      <c r="AZ156" s="40">
        <v>0</v>
      </c>
      <c r="BA156" s="40">
        <v>0</v>
      </c>
      <c r="BB156" s="40">
        <v>0</v>
      </c>
      <c r="BC156" s="40">
        <v>0</v>
      </c>
      <c r="BD156" s="20">
        <f t="shared" si="134"/>
        <v>0</v>
      </c>
      <c r="BE156" s="40">
        <v>0</v>
      </c>
      <c r="BF156" s="40">
        <v>0</v>
      </c>
      <c r="BG156" s="40">
        <v>0</v>
      </c>
      <c r="BH156" s="40">
        <v>0</v>
      </c>
      <c r="BI156" s="40">
        <v>0</v>
      </c>
      <c r="BJ156" s="40">
        <v>0</v>
      </c>
      <c r="BK156" s="40">
        <v>0</v>
      </c>
      <c r="BL156" s="40">
        <v>0</v>
      </c>
      <c r="BM156" s="40">
        <v>0</v>
      </c>
      <c r="BN156" s="40">
        <v>0</v>
      </c>
      <c r="BO156" s="40">
        <v>0</v>
      </c>
      <c r="BP156" s="20">
        <f t="shared" si="135"/>
        <v>0</v>
      </c>
      <c r="BQ156" s="40">
        <v>0</v>
      </c>
      <c r="BR156" s="40">
        <v>0</v>
      </c>
      <c r="BS156" s="40">
        <v>0</v>
      </c>
      <c r="BT156" s="40">
        <v>0</v>
      </c>
      <c r="BU156" s="40">
        <v>0</v>
      </c>
      <c r="BV156" s="40">
        <v>0</v>
      </c>
      <c r="BW156" s="40">
        <v>0</v>
      </c>
      <c r="BX156" s="40">
        <v>0</v>
      </c>
      <c r="BY156" s="40">
        <v>0</v>
      </c>
      <c r="BZ156" s="40">
        <v>0</v>
      </c>
      <c r="CA156" s="40">
        <v>0</v>
      </c>
      <c r="CB156" s="20">
        <f t="shared" si="136"/>
        <v>0</v>
      </c>
      <c r="CC156" s="40">
        <v>0</v>
      </c>
      <c r="CD156" s="40">
        <v>0</v>
      </c>
      <c r="CE156" s="40">
        <v>0</v>
      </c>
      <c r="CF156" s="40">
        <v>0</v>
      </c>
      <c r="CG156" s="40">
        <v>0</v>
      </c>
      <c r="CH156" s="40">
        <v>0</v>
      </c>
      <c r="CI156" s="40">
        <v>0</v>
      </c>
      <c r="CJ156" s="40">
        <v>0</v>
      </c>
      <c r="CK156" s="40">
        <v>0</v>
      </c>
      <c r="CL156" s="40">
        <v>0</v>
      </c>
      <c r="CM156" s="40">
        <v>0</v>
      </c>
      <c r="CN156" s="20">
        <f t="shared" si="137"/>
        <v>0</v>
      </c>
      <c r="CO156" s="40">
        <v>0</v>
      </c>
      <c r="CP156" s="40">
        <v>0</v>
      </c>
      <c r="CQ156" s="40">
        <v>0</v>
      </c>
      <c r="CR156" s="40">
        <v>0</v>
      </c>
      <c r="CS156" s="40">
        <v>0</v>
      </c>
      <c r="CT156" s="40">
        <v>0</v>
      </c>
      <c r="CU156" s="40">
        <v>0</v>
      </c>
      <c r="CV156" s="40">
        <v>0</v>
      </c>
      <c r="CW156" s="40">
        <v>0</v>
      </c>
      <c r="CX156" s="40">
        <v>0</v>
      </c>
      <c r="CY156" s="40">
        <v>0</v>
      </c>
      <c r="CZ156" s="20">
        <f t="shared" si="138"/>
        <v>0</v>
      </c>
      <c r="DA156" s="40">
        <v>0</v>
      </c>
      <c r="DB156" s="40">
        <v>0</v>
      </c>
      <c r="DC156" s="40">
        <v>0</v>
      </c>
      <c r="DD156" s="40">
        <v>0</v>
      </c>
      <c r="DE156" s="40">
        <v>0</v>
      </c>
      <c r="DF156" s="40">
        <v>0</v>
      </c>
      <c r="DG156" s="40">
        <v>0</v>
      </c>
      <c r="DH156" s="40">
        <v>0</v>
      </c>
      <c r="DI156" s="40">
        <v>0</v>
      </c>
      <c r="DJ156" s="40">
        <v>0</v>
      </c>
      <c r="DK156" s="40">
        <v>0</v>
      </c>
      <c r="DL156" s="20">
        <f t="shared" si="139"/>
        <v>0</v>
      </c>
      <c r="DM156" s="40">
        <v>0</v>
      </c>
      <c r="DN156" s="40">
        <v>0</v>
      </c>
      <c r="DO156" s="40">
        <v>0</v>
      </c>
      <c r="DP156" s="40">
        <v>0</v>
      </c>
      <c r="DQ156" s="40">
        <v>0</v>
      </c>
      <c r="DR156" s="40">
        <v>0</v>
      </c>
      <c r="DS156" s="40">
        <v>0</v>
      </c>
      <c r="DT156" s="40">
        <v>0</v>
      </c>
      <c r="DU156" s="40">
        <v>0</v>
      </c>
      <c r="DV156" s="40">
        <v>0</v>
      </c>
      <c r="DW156" s="40">
        <v>0</v>
      </c>
      <c r="DX156" s="20">
        <f t="shared" si="140"/>
        <v>0</v>
      </c>
      <c r="DY156" s="40">
        <v>1</v>
      </c>
      <c r="DZ156" s="40">
        <v>1</v>
      </c>
      <c r="EA156" s="40">
        <v>1</v>
      </c>
      <c r="EB156" s="40">
        <v>1</v>
      </c>
      <c r="EC156" s="40">
        <v>1</v>
      </c>
      <c r="ED156" s="40">
        <v>1</v>
      </c>
      <c r="EE156" s="40">
        <v>1</v>
      </c>
      <c r="EF156" s="40">
        <v>1</v>
      </c>
      <c r="EG156" s="40">
        <v>1</v>
      </c>
      <c r="EH156" s="40">
        <v>0</v>
      </c>
      <c r="EI156" s="40">
        <v>1</v>
      </c>
      <c r="EJ156" s="20">
        <f t="shared" si="141"/>
        <v>10</v>
      </c>
      <c r="EK156" s="40">
        <v>0</v>
      </c>
      <c r="EL156" s="40">
        <v>0</v>
      </c>
      <c r="EM156" s="40">
        <v>0</v>
      </c>
      <c r="EN156" s="40">
        <v>0</v>
      </c>
      <c r="EO156" s="40">
        <v>0</v>
      </c>
      <c r="EP156" s="40">
        <v>0</v>
      </c>
      <c r="EQ156" s="40">
        <v>0</v>
      </c>
      <c r="ER156" s="40">
        <v>0</v>
      </c>
      <c r="ES156" s="40">
        <v>0</v>
      </c>
      <c r="ET156" s="40">
        <v>0</v>
      </c>
      <c r="EU156" s="40">
        <v>0</v>
      </c>
      <c r="EV156" s="20">
        <f t="shared" si="142"/>
        <v>0</v>
      </c>
      <c r="EW156" s="40">
        <v>1</v>
      </c>
      <c r="EX156" s="40">
        <v>1</v>
      </c>
      <c r="EY156" s="40">
        <v>1</v>
      </c>
      <c r="EZ156" s="40">
        <v>1</v>
      </c>
      <c r="FA156" s="40">
        <v>1</v>
      </c>
      <c r="FB156" s="40">
        <v>1</v>
      </c>
      <c r="FC156" s="40">
        <v>1</v>
      </c>
      <c r="FD156" s="40">
        <v>1</v>
      </c>
      <c r="FE156" s="40">
        <v>1</v>
      </c>
      <c r="FF156" s="40">
        <v>1</v>
      </c>
      <c r="FG156" s="40">
        <v>1</v>
      </c>
      <c r="FH156" s="20">
        <f t="shared" si="143"/>
        <v>11</v>
      </c>
      <c r="FI156" s="40">
        <v>1</v>
      </c>
      <c r="FJ156" s="40">
        <v>0</v>
      </c>
      <c r="FK156" s="40">
        <v>0</v>
      </c>
      <c r="FL156" s="40">
        <v>0</v>
      </c>
      <c r="FM156" s="40">
        <v>0</v>
      </c>
      <c r="FN156" s="40">
        <v>0</v>
      </c>
      <c r="FO156" s="40">
        <v>0</v>
      </c>
      <c r="FP156" s="40">
        <v>0</v>
      </c>
      <c r="FQ156" s="40">
        <v>0</v>
      </c>
      <c r="FR156" s="40">
        <v>1</v>
      </c>
      <c r="FS156" s="40">
        <v>0</v>
      </c>
      <c r="FT156" s="20">
        <f t="shared" si="144"/>
        <v>2</v>
      </c>
      <c r="FU156" s="42" t="s">
        <v>1074</v>
      </c>
      <c r="FV156" s="20">
        <f t="shared" si="145"/>
        <v>0</v>
      </c>
      <c r="FW156" s="20">
        <f t="shared" si="146"/>
        <v>0</v>
      </c>
      <c r="FX156" s="20">
        <f t="shared" si="147"/>
        <v>0</v>
      </c>
      <c r="FY156" s="20">
        <f t="shared" si="148"/>
        <v>0</v>
      </c>
      <c r="FZ156" s="20">
        <f t="shared" si="149"/>
        <v>0</v>
      </c>
      <c r="GA156" s="20">
        <f t="shared" si="150"/>
        <v>0</v>
      </c>
      <c r="GB156" s="20">
        <f t="shared" si="151"/>
        <v>0</v>
      </c>
      <c r="GC156" s="20">
        <f t="shared" si="152"/>
        <v>0</v>
      </c>
      <c r="GD156" s="20">
        <f t="shared" si="153"/>
        <v>0</v>
      </c>
      <c r="GE156" s="20">
        <f t="shared" si="154"/>
        <v>0</v>
      </c>
      <c r="GF156" s="20">
        <f t="shared" si="155"/>
        <v>0</v>
      </c>
      <c r="GG156" s="64">
        <f t="shared" si="156"/>
        <v>0</v>
      </c>
      <c r="GH156" s="20">
        <f t="shared" si="157"/>
        <v>0</v>
      </c>
      <c r="GI156" s="20">
        <f t="shared" si="158"/>
        <v>0</v>
      </c>
      <c r="GJ156" s="20">
        <f t="shared" si="159"/>
        <v>0</v>
      </c>
      <c r="GK156" s="20">
        <f t="shared" si="160"/>
        <v>0</v>
      </c>
      <c r="GL156" s="20">
        <f t="shared" si="161"/>
        <v>0</v>
      </c>
      <c r="GM156" s="20">
        <f t="shared" si="162"/>
        <v>0</v>
      </c>
      <c r="GN156" s="20">
        <f t="shared" si="163"/>
        <v>0</v>
      </c>
      <c r="GO156" s="20">
        <f t="shared" si="164"/>
        <v>0</v>
      </c>
      <c r="GP156" s="20">
        <f t="shared" si="165"/>
        <v>0</v>
      </c>
      <c r="GQ156" s="20">
        <f t="shared" si="166"/>
        <v>0</v>
      </c>
      <c r="GR156" s="20">
        <f t="shared" si="167"/>
        <v>0</v>
      </c>
      <c r="GS156" s="64">
        <f t="shared" si="168"/>
        <v>0</v>
      </c>
      <c r="GT156" s="20">
        <f t="shared" si="169"/>
        <v>0</v>
      </c>
      <c r="GU156" s="20">
        <f t="shared" si="170"/>
        <v>0</v>
      </c>
      <c r="GV156" s="20">
        <f t="shared" si="171"/>
        <v>0</v>
      </c>
      <c r="GW156" s="20">
        <f t="shared" si="172"/>
        <v>0</v>
      </c>
      <c r="GX156" s="20">
        <f t="shared" si="173"/>
        <v>0</v>
      </c>
      <c r="GY156" s="20">
        <f t="shared" si="174"/>
        <v>0</v>
      </c>
      <c r="GZ156" s="20">
        <f t="shared" si="175"/>
        <v>0</v>
      </c>
      <c r="HA156" s="20">
        <f t="shared" si="176"/>
        <v>0</v>
      </c>
      <c r="HB156" s="20">
        <f t="shared" si="177"/>
        <v>0</v>
      </c>
      <c r="HC156" s="20">
        <f t="shared" si="178"/>
        <v>0</v>
      </c>
      <c r="HD156" s="20">
        <f t="shared" si="179"/>
        <v>0</v>
      </c>
      <c r="HE156" s="64">
        <f t="shared" si="180"/>
        <v>0</v>
      </c>
      <c r="HF156" s="20">
        <f t="shared" si="181"/>
        <v>1</v>
      </c>
      <c r="HG156" s="20">
        <f t="shared" si="182"/>
        <v>1</v>
      </c>
      <c r="HH156" s="20">
        <f t="shared" si="183"/>
        <v>1</v>
      </c>
      <c r="HI156" s="20">
        <f t="shared" si="184"/>
        <v>1</v>
      </c>
      <c r="HJ156" s="20">
        <f t="shared" si="185"/>
        <v>1</v>
      </c>
      <c r="HK156" s="20">
        <f t="shared" si="186"/>
        <v>1</v>
      </c>
      <c r="HL156" s="20">
        <f t="shared" si="187"/>
        <v>1</v>
      </c>
      <c r="HM156" s="20">
        <f t="shared" si="188"/>
        <v>1</v>
      </c>
      <c r="HN156" s="20">
        <f t="shared" si="189"/>
        <v>1</v>
      </c>
      <c r="HO156" s="20">
        <f t="shared" si="190"/>
        <v>0</v>
      </c>
      <c r="HP156" s="20">
        <f t="shared" si="191"/>
        <v>1</v>
      </c>
      <c r="HQ156" s="64">
        <f t="shared" si="192"/>
        <v>10</v>
      </c>
    </row>
    <row r="157" spans="1:225" x14ac:dyDescent="0.2">
      <c r="A157" s="40" t="s">
        <v>917</v>
      </c>
      <c r="B157" s="38" t="s">
        <v>119</v>
      </c>
      <c r="C157" s="38" t="s">
        <v>924</v>
      </c>
      <c r="D157" s="38" t="s">
        <v>2102</v>
      </c>
      <c r="E157" s="38" t="s">
        <v>844</v>
      </c>
      <c r="F157" s="38" t="s">
        <v>13</v>
      </c>
      <c r="G157" s="38" t="s">
        <v>1372</v>
      </c>
      <c r="H157" s="38">
        <v>5</v>
      </c>
      <c r="I157" s="38">
        <v>8</v>
      </c>
      <c r="J157" s="39">
        <v>2025</v>
      </c>
      <c r="K157" s="38" t="s">
        <v>116</v>
      </c>
      <c r="L157" s="38" t="s">
        <v>246</v>
      </c>
      <c r="M157" s="38" t="s">
        <v>246</v>
      </c>
      <c r="N157" s="38" t="s">
        <v>246</v>
      </c>
      <c r="O157" s="38" t="s">
        <v>246</v>
      </c>
      <c r="P157" s="38" t="s">
        <v>246</v>
      </c>
      <c r="Q157" s="38" t="s">
        <v>1237</v>
      </c>
      <c r="R157" s="38" t="s">
        <v>246</v>
      </c>
      <c r="S157" s="38" t="s">
        <v>1237</v>
      </c>
      <c r="T157" s="38" t="s">
        <v>246</v>
      </c>
      <c r="U157" s="38" t="s">
        <v>246</v>
      </c>
      <c r="V157" s="38" t="s">
        <v>246</v>
      </c>
      <c r="W157" s="38" t="s">
        <v>246</v>
      </c>
      <c r="X157" s="38" t="s">
        <v>1237</v>
      </c>
      <c r="Y157" s="38" t="s">
        <v>246</v>
      </c>
      <c r="Z157" s="38" t="s">
        <v>1237</v>
      </c>
      <c r="AA157" s="38" t="s">
        <v>246</v>
      </c>
      <c r="AB157" s="38" t="s">
        <v>246</v>
      </c>
      <c r="AC157" s="38" t="s">
        <v>246</v>
      </c>
      <c r="AD157" s="47">
        <v>0</v>
      </c>
      <c r="AE157" s="47">
        <v>0</v>
      </c>
      <c r="AF157" s="47">
        <v>0</v>
      </c>
      <c r="AG157" s="47">
        <v>0</v>
      </c>
      <c r="AH157" s="47">
        <v>0</v>
      </c>
      <c r="AI157" s="47">
        <v>18.181818181818183</v>
      </c>
      <c r="AJ157" s="47">
        <v>0</v>
      </c>
      <c r="AK157" s="47">
        <v>27.27272727272727</v>
      </c>
      <c r="AL157" s="47">
        <v>0</v>
      </c>
      <c r="AM157" s="47">
        <v>100</v>
      </c>
      <c r="AN157" s="47">
        <v>9.0909090909090917</v>
      </c>
      <c r="AO157" s="62">
        <f t="shared" si="130"/>
        <v>0</v>
      </c>
      <c r="AP157" s="62">
        <f t="shared" si="131"/>
        <v>0</v>
      </c>
      <c r="AQ157" s="62">
        <f t="shared" si="132"/>
        <v>0</v>
      </c>
      <c r="AR157" s="62">
        <f t="shared" si="133"/>
        <v>27</v>
      </c>
      <c r="AS157" s="40">
        <v>0</v>
      </c>
      <c r="AT157" s="40">
        <v>0</v>
      </c>
      <c r="AU157" s="40">
        <v>0</v>
      </c>
      <c r="AV157" s="40">
        <v>0</v>
      </c>
      <c r="AW157" s="40">
        <v>0</v>
      </c>
      <c r="AX157" s="40">
        <v>0</v>
      </c>
      <c r="AY157" s="40">
        <v>0</v>
      </c>
      <c r="AZ157" s="40">
        <v>0</v>
      </c>
      <c r="BA157" s="40">
        <v>0</v>
      </c>
      <c r="BB157" s="40">
        <v>0</v>
      </c>
      <c r="BC157" s="40">
        <v>0</v>
      </c>
      <c r="BD157" s="20">
        <f t="shared" si="134"/>
        <v>0</v>
      </c>
      <c r="BE157" s="40">
        <v>0</v>
      </c>
      <c r="BF157" s="40">
        <v>0</v>
      </c>
      <c r="BG157" s="40">
        <v>0</v>
      </c>
      <c r="BH157" s="40">
        <v>0</v>
      </c>
      <c r="BI157" s="40">
        <v>0</v>
      </c>
      <c r="BJ157" s="40">
        <v>0</v>
      </c>
      <c r="BK157" s="40">
        <v>0</v>
      </c>
      <c r="BL157" s="40">
        <v>0</v>
      </c>
      <c r="BM157" s="40">
        <v>0</v>
      </c>
      <c r="BN157" s="40">
        <v>0</v>
      </c>
      <c r="BO157" s="40">
        <v>0</v>
      </c>
      <c r="BP157" s="20">
        <f t="shared" si="135"/>
        <v>0</v>
      </c>
      <c r="BQ157" s="40">
        <v>0</v>
      </c>
      <c r="BR157" s="40">
        <v>0</v>
      </c>
      <c r="BS157" s="40">
        <v>0</v>
      </c>
      <c r="BT157" s="40">
        <v>0</v>
      </c>
      <c r="BU157" s="40">
        <v>0</v>
      </c>
      <c r="BV157" s="40">
        <v>0</v>
      </c>
      <c r="BW157" s="40">
        <v>0</v>
      </c>
      <c r="BX157" s="40">
        <v>0</v>
      </c>
      <c r="BY157" s="40">
        <v>0</v>
      </c>
      <c r="BZ157" s="40">
        <v>0</v>
      </c>
      <c r="CA157" s="40">
        <v>0</v>
      </c>
      <c r="CB157" s="20">
        <f t="shared" si="136"/>
        <v>0</v>
      </c>
      <c r="CC157" s="40">
        <v>0</v>
      </c>
      <c r="CD157" s="40">
        <v>0</v>
      </c>
      <c r="CE157" s="40">
        <v>0</v>
      </c>
      <c r="CF157" s="40">
        <v>0</v>
      </c>
      <c r="CG157" s="40">
        <v>0</v>
      </c>
      <c r="CH157" s="40">
        <v>0</v>
      </c>
      <c r="CI157" s="40">
        <v>0</v>
      </c>
      <c r="CJ157" s="40">
        <v>0</v>
      </c>
      <c r="CK157" s="40">
        <v>0</v>
      </c>
      <c r="CL157" s="40">
        <v>0</v>
      </c>
      <c r="CM157" s="40">
        <v>0</v>
      </c>
      <c r="CN157" s="20">
        <f t="shared" si="137"/>
        <v>0</v>
      </c>
      <c r="CO157" s="40">
        <v>0</v>
      </c>
      <c r="CP157" s="40">
        <v>0</v>
      </c>
      <c r="CQ157" s="40">
        <v>0</v>
      </c>
      <c r="CR157" s="40">
        <v>0</v>
      </c>
      <c r="CS157" s="40">
        <v>0</v>
      </c>
      <c r="CT157" s="40">
        <v>0</v>
      </c>
      <c r="CU157" s="40">
        <v>0</v>
      </c>
      <c r="CV157" s="40">
        <v>0</v>
      </c>
      <c r="CW157" s="40">
        <v>0</v>
      </c>
      <c r="CX157" s="40">
        <v>0</v>
      </c>
      <c r="CY157" s="40">
        <v>0</v>
      </c>
      <c r="CZ157" s="20">
        <f t="shared" si="138"/>
        <v>0</v>
      </c>
      <c r="DA157" s="40">
        <v>0</v>
      </c>
      <c r="DB157" s="40">
        <v>0</v>
      </c>
      <c r="DC157" s="40">
        <v>0</v>
      </c>
      <c r="DD157" s="40">
        <v>0</v>
      </c>
      <c r="DE157" s="40">
        <v>0</v>
      </c>
      <c r="DF157" s="40">
        <v>0</v>
      </c>
      <c r="DG157" s="40">
        <v>0</v>
      </c>
      <c r="DH157" s="40">
        <v>1</v>
      </c>
      <c r="DI157" s="40">
        <v>0</v>
      </c>
      <c r="DJ157" s="40">
        <v>1</v>
      </c>
      <c r="DK157" s="40">
        <v>0</v>
      </c>
      <c r="DL157" s="20">
        <f t="shared" si="139"/>
        <v>2</v>
      </c>
      <c r="DM157" s="40">
        <v>0</v>
      </c>
      <c r="DN157" s="40">
        <v>0</v>
      </c>
      <c r="DO157" s="40">
        <v>0</v>
      </c>
      <c r="DP157" s="40">
        <v>0</v>
      </c>
      <c r="DQ157" s="40">
        <v>0</v>
      </c>
      <c r="DR157" s="40">
        <v>0</v>
      </c>
      <c r="DS157" s="40">
        <v>0</v>
      </c>
      <c r="DT157" s="40">
        <v>0</v>
      </c>
      <c r="DU157" s="40">
        <v>0</v>
      </c>
      <c r="DV157" s="40">
        <v>0</v>
      </c>
      <c r="DW157" s="40">
        <v>0</v>
      </c>
      <c r="DX157" s="20">
        <f t="shared" si="140"/>
        <v>0</v>
      </c>
      <c r="DY157" s="40">
        <v>0</v>
      </c>
      <c r="DZ157" s="40">
        <v>1</v>
      </c>
      <c r="EA157" s="40">
        <v>0</v>
      </c>
      <c r="EB157" s="40">
        <v>0</v>
      </c>
      <c r="EC157" s="40">
        <v>0</v>
      </c>
      <c r="ED157" s="40">
        <v>0</v>
      </c>
      <c r="EE157" s="40">
        <v>0</v>
      </c>
      <c r="EF157" s="40">
        <v>0</v>
      </c>
      <c r="EG157" s="40">
        <v>1</v>
      </c>
      <c r="EH157" s="40">
        <v>0</v>
      </c>
      <c r="EI157" s="40">
        <v>1</v>
      </c>
      <c r="EJ157" s="20">
        <f t="shared" si="141"/>
        <v>3</v>
      </c>
      <c r="EK157" s="40">
        <v>0</v>
      </c>
      <c r="EL157" s="40">
        <v>0</v>
      </c>
      <c r="EM157" s="40">
        <v>0</v>
      </c>
      <c r="EN157" s="40">
        <v>0</v>
      </c>
      <c r="EO157" s="40">
        <v>0</v>
      </c>
      <c r="EP157" s="40">
        <v>0</v>
      </c>
      <c r="EQ157" s="40">
        <v>0</v>
      </c>
      <c r="ER157" s="40">
        <v>0</v>
      </c>
      <c r="ES157" s="40">
        <v>0</v>
      </c>
      <c r="ET157" s="40">
        <v>0</v>
      </c>
      <c r="EU157" s="40">
        <v>0</v>
      </c>
      <c r="EV157" s="20">
        <f t="shared" si="142"/>
        <v>0</v>
      </c>
      <c r="EW157" s="40">
        <v>1</v>
      </c>
      <c r="EX157" s="40">
        <v>1</v>
      </c>
      <c r="EY157" s="40">
        <v>1</v>
      </c>
      <c r="EZ157" s="40">
        <v>1</v>
      </c>
      <c r="FA157" s="40">
        <v>1</v>
      </c>
      <c r="FB157" s="40">
        <v>1</v>
      </c>
      <c r="FC157" s="40">
        <v>1</v>
      </c>
      <c r="FD157" s="40">
        <v>1</v>
      </c>
      <c r="FE157" s="40">
        <v>1</v>
      </c>
      <c r="FF157" s="40">
        <v>1</v>
      </c>
      <c r="FG157" s="40">
        <v>1</v>
      </c>
      <c r="FH157" s="20">
        <f t="shared" si="143"/>
        <v>11</v>
      </c>
      <c r="FI157" s="40">
        <v>0</v>
      </c>
      <c r="FJ157" s="40">
        <v>0</v>
      </c>
      <c r="FK157" s="40">
        <v>0</v>
      </c>
      <c r="FL157" s="40">
        <v>0</v>
      </c>
      <c r="FM157" s="40">
        <v>0</v>
      </c>
      <c r="FN157" s="40">
        <v>0</v>
      </c>
      <c r="FO157" s="40">
        <v>1</v>
      </c>
      <c r="FP157" s="40">
        <v>0</v>
      </c>
      <c r="FQ157" s="40">
        <v>0</v>
      </c>
      <c r="FR157" s="40">
        <v>0</v>
      </c>
      <c r="FS157" s="40">
        <v>0</v>
      </c>
      <c r="FT157" s="20">
        <f t="shared" si="144"/>
        <v>1</v>
      </c>
      <c r="FU157" s="42" t="s">
        <v>1074</v>
      </c>
      <c r="FV157" s="20">
        <f t="shared" si="145"/>
        <v>0</v>
      </c>
      <c r="FW157" s="20">
        <f t="shared" si="146"/>
        <v>0</v>
      </c>
      <c r="FX157" s="20">
        <f t="shared" si="147"/>
        <v>0</v>
      </c>
      <c r="FY157" s="20">
        <f t="shared" si="148"/>
        <v>0</v>
      </c>
      <c r="FZ157" s="20">
        <f t="shared" si="149"/>
        <v>0</v>
      </c>
      <c r="GA157" s="20">
        <f t="shared" si="150"/>
        <v>0</v>
      </c>
      <c r="GB157" s="20">
        <f t="shared" si="151"/>
        <v>0</v>
      </c>
      <c r="GC157" s="20">
        <f t="shared" si="152"/>
        <v>0</v>
      </c>
      <c r="GD157" s="20">
        <f t="shared" si="153"/>
        <v>0</v>
      </c>
      <c r="GE157" s="20">
        <f t="shared" si="154"/>
        <v>0</v>
      </c>
      <c r="GF157" s="20">
        <f t="shared" si="155"/>
        <v>0</v>
      </c>
      <c r="GG157" s="64">
        <f t="shared" si="156"/>
        <v>0</v>
      </c>
      <c r="GH157" s="20">
        <f t="shared" si="157"/>
        <v>0</v>
      </c>
      <c r="GI157" s="20">
        <f t="shared" si="158"/>
        <v>0</v>
      </c>
      <c r="GJ157" s="20">
        <f t="shared" si="159"/>
        <v>0</v>
      </c>
      <c r="GK157" s="20">
        <f t="shared" si="160"/>
        <v>0</v>
      </c>
      <c r="GL157" s="20">
        <f t="shared" si="161"/>
        <v>0</v>
      </c>
      <c r="GM157" s="20">
        <f t="shared" si="162"/>
        <v>0</v>
      </c>
      <c r="GN157" s="20">
        <f t="shared" si="163"/>
        <v>0</v>
      </c>
      <c r="GO157" s="20">
        <f t="shared" si="164"/>
        <v>0</v>
      </c>
      <c r="GP157" s="20">
        <f t="shared" si="165"/>
        <v>0</v>
      </c>
      <c r="GQ157" s="20">
        <f t="shared" si="166"/>
        <v>0</v>
      </c>
      <c r="GR157" s="20">
        <f t="shared" si="167"/>
        <v>0</v>
      </c>
      <c r="GS157" s="64">
        <f t="shared" si="168"/>
        <v>0</v>
      </c>
      <c r="GT157" s="20">
        <f t="shared" si="169"/>
        <v>0</v>
      </c>
      <c r="GU157" s="20">
        <f t="shared" si="170"/>
        <v>0</v>
      </c>
      <c r="GV157" s="20">
        <f t="shared" si="171"/>
        <v>0</v>
      </c>
      <c r="GW157" s="20">
        <f t="shared" si="172"/>
        <v>0</v>
      </c>
      <c r="GX157" s="20">
        <f t="shared" si="173"/>
        <v>0</v>
      </c>
      <c r="GY157" s="20">
        <f t="shared" si="174"/>
        <v>0</v>
      </c>
      <c r="GZ157" s="20">
        <f t="shared" si="175"/>
        <v>0</v>
      </c>
      <c r="HA157" s="20">
        <f t="shared" si="176"/>
        <v>0</v>
      </c>
      <c r="HB157" s="20">
        <f t="shared" si="177"/>
        <v>0</v>
      </c>
      <c r="HC157" s="20">
        <f t="shared" si="178"/>
        <v>0</v>
      </c>
      <c r="HD157" s="20">
        <f t="shared" si="179"/>
        <v>0</v>
      </c>
      <c r="HE157" s="64">
        <f t="shared" si="180"/>
        <v>0</v>
      </c>
      <c r="HF157" s="20">
        <f t="shared" si="181"/>
        <v>0</v>
      </c>
      <c r="HG157" s="20">
        <f t="shared" si="182"/>
        <v>1</v>
      </c>
      <c r="HH157" s="20">
        <f t="shared" si="183"/>
        <v>0</v>
      </c>
      <c r="HI157" s="20">
        <f t="shared" si="184"/>
        <v>0</v>
      </c>
      <c r="HJ157" s="20">
        <f t="shared" si="185"/>
        <v>0</v>
      </c>
      <c r="HK157" s="20">
        <f t="shared" si="186"/>
        <v>0</v>
      </c>
      <c r="HL157" s="20">
        <f t="shared" si="187"/>
        <v>0</v>
      </c>
      <c r="HM157" s="20">
        <f t="shared" si="188"/>
        <v>0</v>
      </c>
      <c r="HN157" s="20">
        <f t="shared" si="189"/>
        <v>1</v>
      </c>
      <c r="HO157" s="20">
        <f t="shared" si="190"/>
        <v>0</v>
      </c>
      <c r="HP157" s="20">
        <f t="shared" si="191"/>
        <v>1</v>
      </c>
      <c r="HQ157" s="64">
        <f t="shared" si="192"/>
        <v>3</v>
      </c>
    </row>
    <row r="158" spans="1:225" x14ac:dyDescent="0.2">
      <c r="A158" s="40" t="s">
        <v>917</v>
      </c>
      <c r="B158" s="38" t="s">
        <v>107</v>
      </c>
      <c r="C158" s="38" t="s">
        <v>925</v>
      </c>
      <c r="D158" s="38" t="s">
        <v>1106</v>
      </c>
      <c r="E158" s="38" t="s">
        <v>844</v>
      </c>
      <c r="F158" s="38" t="s">
        <v>35</v>
      </c>
      <c r="G158" s="38" t="s">
        <v>1505</v>
      </c>
      <c r="H158" s="38">
        <v>5</v>
      </c>
      <c r="I158" s="38">
        <v>7</v>
      </c>
      <c r="J158" s="39">
        <v>2025</v>
      </c>
      <c r="K158" s="38" t="s">
        <v>116</v>
      </c>
      <c r="L158" s="38" t="s">
        <v>246</v>
      </c>
      <c r="M158" s="38" t="s">
        <v>246</v>
      </c>
      <c r="N158" s="38" t="s">
        <v>246</v>
      </c>
      <c r="O158" s="38" t="s">
        <v>246</v>
      </c>
      <c r="P158" s="38" t="s">
        <v>246</v>
      </c>
      <c r="Q158" s="38" t="s">
        <v>1237</v>
      </c>
      <c r="R158" s="38" t="s">
        <v>246</v>
      </c>
      <c r="S158" s="38" t="s">
        <v>1237</v>
      </c>
      <c r="T158" s="38" t="s">
        <v>246</v>
      </c>
      <c r="U158" s="38" t="s">
        <v>246</v>
      </c>
      <c r="V158" s="38" t="s">
        <v>246</v>
      </c>
      <c r="W158" s="38" t="s">
        <v>246</v>
      </c>
      <c r="X158" s="38" t="s">
        <v>1237</v>
      </c>
      <c r="Y158" s="38" t="s">
        <v>246</v>
      </c>
      <c r="Z158" s="38" t="s">
        <v>1237</v>
      </c>
      <c r="AA158" s="38" t="s">
        <v>246</v>
      </c>
      <c r="AB158" s="38" t="s">
        <v>246</v>
      </c>
      <c r="AC158" s="38" t="s">
        <v>246</v>
      </c>
      <c r="AD158" s="47">
        <v>0</v>
      </c>
      <c r="AE158" s="47">
        <v>0</v>
      </c>
      <c r="AF158" s="47">
        <v>0</v>
      </c>
      <c r="AG158" s="47">
        <v>0</v>
      </c>
      <c r="AH158" s="47">
        <v>0</v>
      </c>
      <c r="AI158" s="47">
        <v>0</v>
      </c>
      <c r="AJ158" s="47">
        <v>100</v>
      </c>
      <c r="AK158" s="47">
        <v>9.0909090909090917</v>
      </c>
      <c r="AL158" s="47">
        <v>0</v>
      </c>
      <c r="AM158" s="47">
        <v>100</v>
      </c>
      <c r="AN158" s="47">
        <v>0</v>
      </c>
      <c r="AO158" s="62">
        <f t="shared" si="130"/>
        <v>0</v>
      </c>
      <c r="AP158" s="62">
        <f t="shared" si="131"/>
        <v>0</v>
      </c>
      <c r="AQ158" s="62">
        <f t="shared" si="132"/>
        <v>0</v>
      </c>
      <c r="AR158" s="62">
        <f t="shared" si="133"/>
        <v>100</v>
      </c>
      <c r="AS158" s="40">
        <v>0</v>
      </c>
      <c r="AT158" s="40">
        <v>0</v>
      </c>
      <c r="AU158" s="40">
        <v>0</v>
      </c>
      <c r="AV158" s="40">
        <v>0</v>
      </c>
      <c r="AW158" s="40">
        <v>0</v>
      </c>
      <c r="AX158" s="40">
        <v>0</v>
      </c>
      <c r="AY158" s="40">
        <v>0</v>
      </c>
      <c r="AZ158" s="40">
        <v>0</v>
      </c>
      <c r="BA158" s="40">
        <v>0</v>
      </c>
      <c r="BB158" s="40">
        <v>0</v>
      </c>
      <c r="BC158" s="40">
        <v>0</v>
      </c>
      <c r="BD158" s="20">
        <f t="shared" si="134"/>
        <v>0</v>
      </c>
      <c r="BE158" s="40">
        <v>0</v>
      </c>
      <c r="BF158" s="40">
        <v>0</v>
      </c>
      <c r="BG158" s="40">
        <v>0</v>
      </c>
      <c r="BH158" s="40">
        <v>0</v>
      </c>
      <c r="BI158" s="40">
        <v>0</v>
      </c>
      <c r="BJ158" s="40">
        <v>0</v>
      </c>
      <c r="BK158" s="40">
        <v>0</v>
      </c>
      <c r="BL158" s="40">
        <v>0</v>
      </c>
      <c r="BM158" s="40">
        <v>0</v>
      </c>
      <c r="BN158" s="40">
        <v>0</v>
      </c>
      <c r="BO158" s="40">
        <v>0</v>
      </c>
      <c r="BP158" s="20">
        <f t="shared" si="135"/>
        <v>0</v>
      </c>
      <c r="BQ158" s="40">
        <v>0</v>
      </c>
      <c r="BR158" s="40">
        <v>0</v>
      </c>
      <c r="BS158" s="40">
        <v>0</v>
      </c>
      <c r="BT158" s="40">
        <v>0</v>
      </c>
      <c r="BU158" s="40">
        <v>0</v>
      </c>
      <c r="BV158" s="40">
        <v>0</v>
      </c>
      <c r="BW158" s="40">
        <v>0</v>
      </c>
      <c r="BX158" s="40">
        <v>0</v>
      </c>
      <c r="BY158" s="40">
        <v>0</v>
      </c>
      <c r="BZ158" s="40">
        <v>0</v>
      </c>
      <c r="CA158" s="40">
        <v>0</v>
      </c>
      <c r="CB158" s="20">
        <f t="shared" si="136"/>
        <v>0</v>
      </c>
      <c r="CC158" s="40">
        <v>0</v>
      </c>
      <c r="CD158" s="40">
        <v>0</v>
      </c>
      <c r="CE158" s="40">
        <v>0</v>
      </c>
      <c r="CF158" s="40">
        <v>0</v>
      </c>
      <c r="CG158" s="40">
        <v>0</v>
      </c>
      <c r="CH158" s="40">
        <v>0</v>
      </c>
      <c r="CI158" s="40">
        <v>0</v>
      </c>
      <c r="CJ158" s="40">
        <v>0</v>
      </c>
      <c r="CK158" s="40">
        <v>0</v>
      </c>
      <c r="CL158" s="40">
        <v>0</v>
      </c>
      <c r="CM158" s="40">
        <v>0</v>
      </c>
      <c r="CN158" s="20">
        <f t="shared" si="137"/>
        <v>0</v>
      </c>
      <c r="CO158" s="40">
        <v>0</v>
      </c>
      <c r="CP158" s="40">
        <v>0</v>
      </c>
      <c r="CQ158" s="40">
        <v>0</v>
      </c>
      <c r="CR158" s="40">
        <v>0</v>
      </c>
      <c r="CS158" s="40">
        <v>0</v>
      </c>
      <c r="CT158" s="40">
        <v>0</v>
      </c>
      <c r="CU158" s="40">
        <v>0</v>
      </c>
      <c r="CV158" s="40">
        <v>0</v>
      </c>
      <c r="CW158" s="40">
        <v>0</v>
      </c>
      <c r="CX158" s="40">
        <v>0</v>
      </c>
      <c r="CY158" s="40">
        <v>0</v>
      </c>
      <c r="CZ158" s="20">
        <f t="shared" si="138"/>
        <v>0</v>
      </c>
      <c r="DA158" s="40">
        <v>0</v>
      </c>
      <c r="DB158" s="40">
        <v>0</v>
      </c>
      <c r="DC158" s="40">
        <v>0</v>
      </c>
      <c r="DD158" s="40">
        <v>0</v>
      </c>
      <c r="DE158" s="40">
        <v>0</v>
      </c>
      <c r="DF158" s="40">
        <v>0</v>
      </c>
      <c r="DG158" s="40">
        <v>0</v>
      </c>
      <c r="DH158" s="40">
        <v>0</v>
      </c>
      <c r="DI158" s="40">
        <v>0</v>
      </c>
      <c r="DJ158" s="40">
        <v>0</v>
      </c>
      <c r="DK158" s="40">
        <v>0</v>
      </c>
      <c r="DL158" s="20">
        <f t="shared" si="139"/>
        <v>0</v>
      </c>
      <c r="DM158" s="40">
        <v>1</v>
      </c>
      <c r="DN158" s="40">
        <v>1</v>
      </c>
      <c r="DO158" s="40">
        <v>1</v>
      </c>
      <c r="DP158" s="40">
        <v>1</v>
      </c>
      <c r="DQ158" s="40">
        <v>1</v>
      </c>
      <c r="DR158" s="40">
        <v>1</v>
      </c>
      <c r="DS158" s="40">
        <v>1</v>
      </c>
      <c r="DT158" s="40">
        <v>1</v>
      </c>
      <c r="DU158" s="40">
        <v>1</v>
      </c>
      <c r="DV158" s="40">
        <v>1</v>
      </c>
      <c r="DW158" s="40">
        <v>1</v>
      </c>
      <c r="DX158" s="20">
        <f t="shared" si="140"/>
        <v>11</v>
      </c>
      <c r="DY158" s="40">
        <v>0</v>
      </c>
      <c r="DZ158" s="40">
        <v>0</v>
      </c>
      <c r="EA158" s="40">
        <v>0</v>
      </c>
      <c r="EB158" s="40">
        <v>0</v>
      </c>
      <c r="EC158" s="40">
        <v>0</v>
      </c>
      <c r="ED158" s="40">
        <v>1</v>
      </c>
      <c r="EE158" s="40">
        <v>0</v>
      </c>
      <c r="EF158" s="40">
        <v>0</v>
      </c>
      <c r="EG158" s="40">
        <v>0</v>
      </c>
      <c r="EH158" s="40">
        <v>0</v>
      </c>
      <c r="EI158" s="40">
        <v>0</v>
      </c>
      <c r="EJ158" s="20">
        <f t="shared" si="141"/>
        <v>1</v>
      </c>
      <c r="EK158" s="40">
        <v>0</v>
      </c>
      <c r="EL158" s="40">
        <v>0</v>
      </c>
      <c r="EM158" s="40">
        <v>0</v>
      </c>
      <c r="EN158" s="40">
        <v>0</v>
      </c>
      <c r="EO158" s="40">
        <v>0</v>
      </c>
      <c r="EP158" s="40">
        <v>0</v>
      </c>
      <c r="EQ158" s="40">
        <v>0</v>
      </c>
      <c r="ER158" s="40">
        <v>0</v>
      </c>
      <c r="ES158" s="40">
        <v>0</v>
      </c>
      <c r="ET158" s="40">
        <v>0</v>
      </c>
      <c r="EU158" s="40">
        <v>0</v>
      </c>
      <c r="EV158" s="20">
        <f t="shared" si="142"/>
        <v>0</v>
      </c>
      <c r="EW158" s="40">
        <v>1</v>
      </c>
      <c r="EX158" s="40">
        <v>1</v>
      </c>
      <c r="EY158" s="40">
        <v>1</v>
      </c>
      <c r="EZ158" s="40">
        <v>1</v>
      </c>
      <c r="FA158" s="40">
        <v>1</v>
      </c>
      <c r="FB158" s="40">
        <v>1</v>
      </c>
      <c r="FC158" s="40">
        <v>1</v>
      </c>
      <c r="FD158" s="40">
        <v>1</v>
      </c>
      <c r="FE158" s="40">
        <v>1</v>
      </c>
      <c r="FF158" s="40">
        <v>1</v>
      </c>
      <c r="FG158" s="40">
        <v>1</v>
      </c>
      <c r="FH158" s="20">
        <f t="shared" si="143"/>
        <v>11</v>
      </c>
      <c r="FI158" s="40">
        <v>0</v>
      </c>
      <c r="FJ158" s="40">
        <v>0</v>
      </c>
      <c r="FK158" s="40">
        <v>0</v>
      </c>
      <c r="FL158" s="40">
        <v>0</v>
      </c>
      <c r="FM158" s="40">
        <v>0</v>
      </c>
      <c r="FN158" s="40">
        <v>0</v>
      </c>
      <c r="FO158" s="40">
        <v>0</v>
      </c>
      <c r="FP158" s="40">
        <v>0</v>
      </c>
      <c r="FQ158" s="40">
        <v>0</v>
      </c>
      <c r="FR158" s="40">
        <v>0</v>
      </c>
      <c r="FS158" s="40">
        <v>0</v>
      </c>
      <c r="FT158" s="20">
        <f t="shared" si="144"/>
        <v>0</v>
      </c>
      <c r="FU158" s="42" t="s">
        <v>1074</v>
      </c>
      <c r="FV158" s="20">
        <f t="shared" si="145"/>
        <v>0</v>
      </c>
      <c r="FW158" s="20">
        <f t="shared" si="146"/>
        <v>0</v>
      </c>
      <c r="FX158" s="20">
        <f t="shared" si="147"/>
        <v>0</v>
      </c>
      <c r="FY158" s="20">
        <f t="shared" si="148"/>
        <v>0</v>
      </c>
      <c r="FZ158" s="20">
        <f t="shared" si="149"/>
        <v>0</v>
      </c>
      <c r="GA158" s="20">
        <f t="shared" si="150"/>
        <v>0</v>
      </c>
      <c r="GB158" s="20">
        <f t="shared" si="151"/>
        <v>0</v>
      </c>
      <c r="GC158" s="20">
        <f t="shared" si="152"/>
        <v>0</v>
      </c>
      <c r="GD158" s="20">
        <f t="shared" si="153"/>
        <v>0</v>
      </c>
      <c r="GE158" s="20">
        <f t="shared" si="154"/>
        <v>0</v>
      </c>
      <c r="GF158" s="20">
        <f t="shared" si="155"/>
        <v>0</v>
      </c>
      <c r="GG158" s="64">
        <f t="shared" si="156"/>
        <v>0</v>
      </c>
      <c r="GH158" s="20">
        <f t="shared" si="157"/>
        <v>0</v>
      </c>
      <c r="GI158" s="20">
        <f t="shared" si="158"/>
        <v>0</v>
      </c>
      <c r="GJ158" s="20">
        <f t="shared" si="159"/>
        <v>0</v>
      </c>
      <c r="GK158" s="20">
        <f t="shared" si="160"/>
        <v>0</v>
      </c>
      <c r="GL158" s="20">
        <f t="shared" si="161"/>
        <v>0</v>
      </c>
      <c r="GM158" s="20">
        <f t="shared" si="162"/>
        <v>0</v>
      </c>
      <c r="GN158" s="20">
        <f t="shared" si="163"/>
        <v>0</v>
      </c>
      <c r="GO158" s="20">
        <f t="shared" si="164"/>
        <v>0</v>
      </c>
      <c r="GP158" s="20">
        <f t="shared" si="165"/>
        <v>0</v>
      </c>
      <c r="GQ158" s="20">
        <f t="shared" si="166"/>
        <v>0</v>
      </c>
      <c r="GR158" s="20">
        <f t="shared" si="167"/>
        <v>0</v>
      </c>
      <c r="GS158" s="64">
        <f t="shared" si="168"/>
        <v>0</v>
      </c>
      <c r="GT158" s="20">
        <f t="shared" si="169"/>
        <v>0</v>
      </c>
      <c r="GU158" s="20">
        <f t="shared" si="170"/>
        <v>0</v>
      </c>
      <c r="GV158" s="20">
        <f t="shared" si="171"/>
        <v>0</v>
      </c>
      <c r="GW158" s="20">
        <f t="shared" si="172"/>
        <v>0</v>
      </c>
      <c r="GX158" s="20">
        <f t="shared" si="173"/>
        <v>0</v>
      </c>
      <c r="GY158" s="20">
        <f t="shared" si="174"/>
        <v>0</v>
      </c>
      <c r="GZ158" s="20">
        <f t="shared" si="175"/>
        <v>0</v>
      </c>
      <c r="HA158" s="20">
        <f t="shared" si="176"/>
        <v>0</v>
      </c>
      <c r="HB158" s="20">
        <f t="shared" si="177"/>
        <v>0</v>
      </c>
      <c r="HC158" s="20">
        <f t="shared" si="178"/>
        <v>0</v>
      </c>
      <c r="HD158" s="20">
        <f t="shared" si="179"/>
        <v>0</v>
      </c>
      <c r="HE158" s="64">
        <f t="shared" si="180"/>
        <v>0</v>
      </c>
      <c r="HF158" s="20">
        <f t="shared" si="181"/>
        <v>1</v>
      </c>
      <c r="HG158" s="20">
        <f t="shared" si="182"/>
        <v>1</v>
      </c>
      <c r="HH158" s="20">
        <f t="shared" si="183"/>
        <v>1</v>
      </c>
      <c r="HI158" s="20">
        <f t="shared" si="184"/>
        <v>1</v>
      </c>
      <c r="HJ158" s="20">
        <f t="shared" si="185"/>
        <v>1</v>
      </c>
      <c r="HK158" s="20">
        <f t="shared" si="186"/>
        <v>1</v>
      </c>
      <c r="HL158" s="20">
        <f t="shared" si="187"/>
        <v>1</v>
      </c>
      <c r="HM158" s="20">
        <f t="shared" si="188"/>
        <v>1</v>
      </c>
      <c r="HN158" s="20">
        <f t="shared" si="189"/>
        <v>1</v>
      </c>
      <c r="HO158" s="20">
        <f t="shared" si="190"/>
        <v>1</v>
      </c>
      <c r="HP158" s="20">
        <f t="shared" si="191"/>
        <v>1</v>
      </c>
      <c r="HQ158" s="64">
        <f t="shared" si="192"/>
        <v>11</v>
      </c>
    </row>
    <row r="159" spans="1:225" x14ac:dyDescent="0.2">
      <c r="A159" s="40" t="s">
        <v>917</v>
      </c>
      <c r="B159" s="38" t="s">
        <v>99</v>
      </c>
      <c r="C159" s="38" t="s">
        <v>926</v>
      </c>
      <c r="D159" s="38" t="s">
        <v>1106</v>
      </c>
      <c r="E159" s="38" t="s">
        <v>844</v>
      </c>
      <c r="F159" s="38" t="s">
        <v>35</v>
      </c>
      <c r="G159" s="38" t="s">
        <v>14</v>
      </c>
      <c r="H159" s="38">
        <v>5</v>
      </c>
      <c r="I159" s="38">
        <v>7</v>
      </c>
      <c r="J159" s="39">
        <v>2025</v>
      </c>
      <c r="K159" s="38" t="s">
        <v>116</v>
      </c>
      <c r="L159" s="38" t="s">
        <v>246</v>
      </c>
      <c r="M159" s="38" t="s">
        <v>246</v>
      </c>
      <c r="N159" s="38" t="s">
        <v>246</v>
      </c>
      <c r="O159" s="38" t="s">
        <v>246</v>
      </c>
      <c r="P159" s="38" t="s">
        <v>246</v>
      </c>
      <c r="Q159" s="38" t="s">
        <v>1237</v>
      </c>
      <c r="R159" s="38" t="s">
        <v>246</v>
      </c>
      <c r="S159" s="38" t="s">
        <v>1237</v>
      </c>
      <c r="T159" s="38" t="s">
        <v>246</v>
      </c>
      <c r="U159" s="38" t="s">
        <v>246</v>
      </c>
      <c r="V159" s="38" t="s">
        <v>246</v>
      </c>
      <c r="W159" s="38" t="s">
        <v>246</v>
      </c>
      <c r="X159" s="38" t="s">
        <v>1237</v>
      </c>
      <c r="Y159" s="38" t="s">
        <v>246</v>
      </c>
      <c r="Z159" s="38" t="s">
        <v>1237</v>
      </c>
      <c r="AA159" s="38" t="s">
        <v>246</v>
      </c>
      <c r="AB159" s="38" t="s">
        <v>246</v>
      </c>
      <c r="AC159" s="38" t="s">
        <v>246</v>
      </c>
      <c r="AD159" s="47">
        <v>0</v>
      </c>
      <c r="AE159" s="47">
        <v>0</v>
      </c>
      <c r="AF159" s="47">
        <v>0</v>
      </c>
      <c r="AG159" s="47">
        <v>0</v>
      </c>
      <c r="AH159" s="47">
        <v>0</v>
      </c>
      <c r="AI159" s="47">
        <v>0</v>
      </c>
      <c r="AJ159" s="47">
        <v>0</v>
      </c>
      <c r="AK159" s="47">
        <v>100</v>
      </c>
      <c r="AL159" s="47">
        <v>0</v>
      </c>
      <c r="AM159" s="47">
        <v>54.54545454545454</v>
      </c>
      <c r="AN159" s="47">
        <v>9.0909090909090917</v>
      </c>
      <c r="AO159" s="62">
        <f t="shared" si="130"/>
        <v>0</v>
      </c>
      <c r="AP159" s="62">
        <f t="shared" si="131"/>
        <v>0</v>
      </c>
      <c r="AQ159" s="62">
        <f t="shared" si="132"/>
        <v>0</v>
      </c>
      <c r="AR159" s="62">
        <f t="shared" si="133"/>
        <v>100</v>
      </c>
      <c r="AS159" s="40">
        <v>0</v>
      </c>
      <c r="AT159" s="40">
        <v>0</v>
      </c>
      <c r="AU159" s="40">
        <v>0</v>
      </c>
      <c r="AV159" s="40">
        <v>0</v>
      </c>
      <c r="AW159" s="40">
        <v>0</v>
      </c>
      <c r="AX159" s="40">
        <v>0</v>
      </c>
      <c r="AY159" s="40">
        <v>0</v>
      </c>
      <c r="AZ159" s="40">
        <v>0</v>
      </c>
      <c r="BA159" s="40">
        <v>0</v>
      </c>
      <c r="BB159" s="40">
        <v>0</v>
      </c>
      <c r="BC159" s="40">
        <v>0</v>
      </c>
      <c r="BD159" s="20">
        <f t="shared" si="134"/>
        <v>0</v>
      </c>
      <c r="BE159" s="40">
        <v>0</v>
      </c>
      <c r="BF159" s="40">
        <v>0</v>
      </c>
      <c r="BG159" s="40">
        <v>0</v>
      </c>
      <c r="BH159" s="40">
        <v>0</v>
      </c>
      <c r="BI159" s="40">
        <v>0</v>
      </c>
      <c r="BJ159" s="40">
        <v>0</v>
      </c>
      <c r="BK159" s="40">
        <v>0</v>
      </c>
      <c r="BL159" s="40">
        <v>0</v>
      </c>
      <c r="BM159" s="40">
        <v>0</v>
      </c>
      <c r="BN159" s="40">
        <v>0</v>
      </c>
      <c r="BO159" s="40">
        <v>0</v>
      </c>
      <c r="BP159" s="20">
        <f t="shared" si="135"/>
        <v>0</v>
      </c>
      <c r="BQ159" s="40">
        <v>0</v>
      </c>
      <c r="BR159" s="40">
        <v>0</v>
      </c>
      <c r="BS159" s="40">
        <v>0</v>
      </c>
      <c r="BT159" s="40">
        <v>0</v>
      </c>
      <c r="BU159" s="40">
        <v>0</v>
      </c>
      <c r="BV159" s="40">
        <v>0</v>
      </c>
      <c r="BW159" s="40">
        <v>0</v>
      </c>
      <c r="BX159" s="40">
        <v>0</v>
      </c>
      <c r="BY159" s="40">
        <v>0</v>
      </c>
      <c r="BZ159" s="40">
        <v>0</v>
      </c>
      <c r="CA159" s="40">
        <v>0</v>
      </c>
      <c r="CB159" s="20">
        <f t="shared" si="136"/>
        <v>0</v>
      </c>
      <c r="CC159" s="40">
        <v>0</v>
      </c>
      <c r="CD159" s="40">
        <v>0</v>
      </c>
      <c r="CE159" s="40">
        <v>0</v>
      </c>
      <c r="CF159" s="40">
        <v>0</v>
      </c>
      <c r="CG159" s="40">
        <v>0</v>
      </c>
      <c r="CH159" s="40">
        <v>0</v>
      </c>
      <c r="CI159" s="40">
        <v>0</v>
      </c>
      <c r="CJ159" s="40">
        <v>0</v>
      </c>
      <c r="CK159" s="40">
        <v>0</v>
      </c>
      <c r="CL159" s="40">
        <v>0</v>
      </c>
      <c r="CM159" s="40">
        <v>0</v>
      </c>
      <c r="CN159" s="20">
        <f t="shared" si="137"/>
        <v>0</v>
      </c>
      <c r="CO159" s="40">
        <v>0</v>
      </c>
      <c r="CP159" s="40">
        <v>0</v>
      </c>
      <c r="CQ159" s="40">
        <v>0</v>
      </c>
      <c r="CR159" s="40">
        <v>0</v>
      </c>
      <c r="CS159" s="40">
        <v>0</v>
      </c>
      <c r="CT159" s="40">
        <v>0</v>
      </c>
      <c r="CU159" s="40">
        <v>0</v>
      </c>
      <c r="CV159" s="40">
        <v>0</v>
      </c>
      <c r="CW159" s="40">
        <v>0</v>
      </c>
      <c r="CX159" s="40">
        <v>0</v>
      </c>
      <c r="CY159" s="40">
        <v>0</v>
      </c>
      <c r="CZ159" s="20">
        <f t="shared" si="138"/>
        <v>0</v>
      </c>
      <c r="DA159" s="40">
        <v>0</v>
      </c>
      <c r="DB159" s="40">
        <v>0</v>
      </c>
      <c r="DC159" s="40">
        <v>0</v>
      </c>
      <c r="DD159" s="40">
        <v>0</v>
      </c>
      <c r="DE159" s="40">
        <v>0</v>
      </c>
      <c r="DF159" s="40">
        <v>0</v>
      </c>
      <c r="DG159" s="40">
        <v>0</v>
      </c>
      <c r="DH159" s="40">
        <v>0</v>
      </c>
      <c r="DI159" s="40">
        <v>0</v>
      </c>
      <c r="DJ159" s="40">
        <v>0</v>
      </c>
      <c r="DK159" s="40">
        <v>0</v>
      </c>
      <c r="DL159" s="20">
        <f t="shared" si="139"/>
        <v>0</v>
      </c>
      <c r="DM159" s="40">
        <v>0</v>
      </c>
      <c r="DN159" s="40">
        <v>0</v>
      </c>
      <c r="DO159" s="40">
        <v>0</v>
      </c>
      <c r="DP159" s="40">
        <v>0</v>
      </c>
      <c r="DQ159" s="40">
        <v>0</v>
      </c>
      <c r="DR159" s="40">
        <v>0</v>
      </c>
      <c r="DS159" s="40">
        <v>0</v>
      </c>
      <c r="DT159" s="40">
        <v>0</v>
      </c>
      <c r="DU159" s="40">
        <v>0</v>
      </c>
      <c r="DV159" s="40">
        <v>0</v>
      </c>
      <c r="DW159" s="40">
        <v>0</v>
      </c>
      <c r="DX159" s="20">
        <f t="shared" si="140"/>
        <v>0</v>
      </c>
      <c r="DY159" s="40">
        <v>1</v>
      </c>
      <c r="DZ159" s="40">
        <v>1</v>
      </c>
      <c r="EA159" s="40">
        <v>1</v>
      </c>
      <c r="EB159" s="40">
        <v>1</v>
      </c>
      <c r="EC159" s="40">
        <v>1</v>
      </c>
      <c r="ED159" s="40">
        <v>1</v>
      </c>
      <c r="EE159" s="40">
        <v>1</v>
      </c>
      <c r="EF159" s="40">
        <v>1</v>
      </c>
      <c r="EG159" s="40">
        <v>1</v>
      </c>
      <c r="EH159" s="40">
        <v>1</v>
      </c>
      <c r="EI159" s="40">
        <v>1</v>
      </c>
      <c r="EJ159" s="20">
        <f t="shared" si="141"/>
        <v>11</v>
      </c>
      <c r="EK159" s="40">
        <v>0</v>
      </c>
      <c r="EL159" s="40">
        <v>0</v>
      </c>
      <c r="EM159" s="40">
        <v>0</v>
      </c>
      <c r="EN159" s="40">
        <v>0</v>
      </c>
      <c r="EO159" s="40">
        <v>0</v>
      </c>
      <c r="EP159" s="40">
        <v>0</v>
      </c>
      <c r="EQ159" s="40">
        <v>0</v>
      </c>
      <c r="ER159" s="40">
        <v>0</v>
      </c>
      <c r="ES159" s="40">
        <v>0</v>
      </c>
      <c r="ET159" s="40">
        <v>0</v>
      </c>
      <c r="EU159" s="40">
        <v>0</v>
      </c>
      <c r="EV159" s="20">
        <f t="shared" si="142"/>
        <v>0</v>
      </c>
      <c r="EW159" s="40">
        <v>1</v>
      </c>
      <c r="EX159" s="40">
        <v>0</v>
      </c>
      <c r="EY159" s="40">
        <v>1</v>
      </c>
      <c r="EZ159" s="40">
        <v>1</v>
      </c>
      <c r="FA159" s="40">
        <v>0</v>
      </c>
      <c r="FB159" s="40">
        <v>1</v>
      </c>
      <c r="FC159" s="40">
        <v>0</v>
      </c>
      <c r="FD159" s="40">
        <v>0</v>
      </c>
      <c r="FE159" s="40">
        <v>1</v>
      </c>
      <c r="FF159" s="40">
        <v>0</v>
      </c>
      <c r="FG159" s="40">
        <v>1</v>
      </c>
      <c r="FH159" s="20">
        <f t="shared" si="143"/>
        <v>6</v>
      </c>
      <c r="FI159" s="40">
        <v>0</v>
      </c>
      <c r="FJ159" s="40">
        <v>0</v>
      </c>
      <c r="FK159" s="40">
        <v>0</v>
      </c>
      <c r="FL159" s="40">
        <v>0</v>
      </c>
      <c r="FM159" s="40">
        <v>0</v>
      </c>
      <c r="FN159" s="40">
        <v>0</v>
      </c>
      <c r="FO159" s="40">
        <v>0</v>
      </c>
      <c r="FP159" s="40">
        <v>1</v>
      </c>
      <c r="FQ159" s="40">
        <v>0</v>
      </c>
      <c r="FR159" s="40">
        <v>0</v>
      </c>
      <c r="FS159" s="40">
        <v>0</v>
      </c>
      <c r="FT159" s="20">
        <f t="shared" si="144"/>
        <v>1</v>
      </c>
      <c r="FU159" s="42" t="s">
        <v>1074</v>
      </c>
      <c r="FV159" s="20">
        <f t="shared" si="145"/>
        <v>0</v>
      </c>
      <c r="FW159" s="20">
        <f t="shared" si="146"/>
        <v>0</v>
      </c>
      <c r="FX159" s="20">
        <f t="shared" si="147"/>
        <v>0</v>
      </c>
      <c r="FY159" s="20">
        <f t="shared" si="148"/>
        <v>0</v>
      </c>
      <c r="FZ159" s="20">
        <f t="shared" si="149"/>
        <v>0</v>
      </c>
      <c r="GA159" s="20">
        <f t="shared" si="150"/>
        <v>0</v>
      </c>
      <c r="GB159" s="20">
        <f t="shared" si="151"/>
        <v>0</v>
      </c>
      <c r="GC159" s="20">
        <f t="shared" si="152"/>
        <v>0</v>
      </c>
      <c r="GD159" s="20">
        <f t="shared" si="153"/>
        <v>0</v>
      </c>
      <c r="GE159" s="20">
        <f t="shared" si="154"/>
        <v>0</v>
      </c>
      <c r="GF159" s="20">
        <f t="shared" si="155"/>
        <v>0</v>
      </c>
      <c r="GG159" s="64">
        <f t="shared" si="156"/>
        <v>0</v>
      </c>
      <c r="GH159" s="20">
        <f t="shared" si="157"/>
        <v>0</v>
      </c>
      <c r="GI159" s="20">
        <f t="shared" si="158"/>
        <v>0</v>
      </c>
      <c r="GJ159" s="20">
        <f t="shared" si="159"/>
        <v>0</v>
      </c>
      <c r="GK159" s="20">
        <f t="shared" si="160"/>
        <v>0</v>
      </c>
      <c r="GL159" s="20">
        <f t="shared" si="161"/>
        <v>0</v>
      </c>
      <c r="GM159" s="20">
        <f t="shared" si="162"/>
        <v>0</v>
      </c>
      <c r="GN159" s="20">
        <f t="shared" si="163"/>
        <v>0</v>
      </c>
      <c r="GO159" s="20">
        <f t="shared" si="164"/>
        <v>0</v>
      </c>
      <c r="GP159" s="20">
        <f t="shared" si="165"/>
        <v>0</v>
      </c>
      <c r="GQ159" s="20">
        <f t="shared" si="166"/>
        <v>0</v>
      </c>
      <c r="GR159" s="20">
        <f t="shared" si="167"/>
        <v>0</v>
      </c>
      <c r="GS159" s="64">
        <f t="shared" si="168"/>
        <v>0</v>
      </c>
      <c r="GT159" s="20">
        <f t="shared" si="169"/>
        <v>0</v>
      </c>
      <c r="GU159" s="20">
        <f t="shared" si="170"/>
        <v>0</v>
      </c>
      <c r="GV159" s="20">
        <f t="shared" si="171"/>
        <v>0</v>
      </c>
      <c r="GW159" s="20">
        <f t="shared" si="172"/>
        <v>0</v>
      </c>
      <c r="GX159" s="20">
        <f t="shared" si="173"/>
        <v>0</v>
      </c>
      <c r="GY159" s="20">
        <f t="shared" si="174"/>
        <v>0</v>
      </c>
      <c r="GZ159" s="20">
        <f t="shared" si="175"/>
        <v>0</v>
      </c>
      <c r="HA159" s="20">
        <f t="shared" si="176"/>
        <v>0</v>
      </c>
      <c r="HB159" s="20">
        <f t="shared" si="177"/>
        <v>0</v>
      </c>
      <c r="HC159" s="20">
        <f t="shared" si="178"/>
        <v>0</v>
      </c>
      <c r="HD159" s="20">
        <f t="shared" si="179"/>
        <v>0</v>
      </c>
      <c r="HE159" s="64">
        <f t="shared" si="180"/>
        <v>0</v>
      </c>
      <c r="HF159" s="20">
        <f t="shared" si="181"/>
        <v>1</v>
      </c>
      <c r="HG159" s="20">
        <f t="shared" si="182"/>
        <v>1</v>
      </c>
      <c r="HH159" s="20">
        <f t="shared" si="183"/>
        <v>1</v>
      </c>
      <c r="HI159" s="20">
        <f t="shared" si="184"/>
        <v>1</v>
      </c>
      <c r="HJ159" s="20">
        <f t="shared" si="185"/>
        <v>1</v>
      </c>
      <c r="HK159" s="20">
        <f t="shared" si="186"/>
        <v>1</v>
      </c>
      <c r="HL159" s="20">
        <f t="shared" si="187"/>
        <v>1</v>
      </c>
      <c r="HM159" s="20">
        <f t="shared" si="188"/>
        <v>1</v>
      </c>
      <c r="HN159" s="20">
        <f t="shared" si="189"/>
        <v>1</v>
      </c>
      <c r="HO159" s="20">
        <f t="shared" si="190"/>
        <v>1</v>
      </c>
      <c r="HP159" s="20">
        <f t="shared" si="191"/>
        <v>1</v>
      </c>
      <c r="HQ159" s="64">
        <f t="shared" si="192"/>
        <v>11</v>
      </c>
    </row>
    <row r="160" spans="1:225" x14ac:dyDescent="0.2">
      <c r="A160" s="40" t="s">
        <v>917</v>
      </c>
      <c r="B160" s="38" t="s">
        <v>103</v>
      </c>
      <c r="C160" s="38" t="s">
        <v>927</v>
      </c>
      <c r="D160" s="38" t="s">
        <v>1180</v>
      </c>
      <c r="E160" s="38" t="s">
        <v>845</v>
      </c>
      <c r="F160" s="38" t="s">
        <v>13</v>
      </c>
      <c r="G160" s="38" t="s">
        <v>1372</v>
      </c>
      <c r="H160" s="38">
        <v>5</v>
      </c>
      <c r="I160" s="38">
        <v>13</v>
      </c>
      <c r="J160" s="39">
        <v>2025</v>
      </c>
      <c r="K160" s="38" t="s">
        <v>116</v>
      </c>
      <c r="L160" s="38" t="s">
        <v>246</v>
      </c>
      <c r="M160" s="38" t="s">
        <v>246</v>
      </c>
      <c r="N160" s="38" t="s">
        <v>246</v>
      </c>
      <c r="O160" s="38" t="s">
        <v>246</v>
      </c>
      <c r="P160" s="38" t="s">
        <v>116</v>
      </c>
      <c r="Q160" s="38" t="s">
        <v>2103</v>
      </c>
      <c r="R160" s="38" t="s">
        <v>246</v>
      </c>
      <c r="S160" s="38" t="s">
        <v>1237</v>
      </c>
      <c r="T160" s="38" t="s">
        <v>116</v>
      </c>
      <c r="U160" s="38" t="s">
        <v>246</v>
      </c>
      <c r="V160" s="38" t="s">
        <v>246</v>
      </c>
      <c r="W160" s="38" t="s">
        <v>246</v>
      </c>
      <c r="X160" s="38" t="s">
        <v>1237</v>
      </c>
      <c r="Y160" s="38" t="s">
        <v>246</v>
      </c>
      <c r="Z160" s="38" t="s">
        <v>1237</v>
      </c>
      <c r="AA160" s="38" t="s">
        <v>116</v>
      </c>
      <c r="AB160" s="38" t="s">
        <v>246</v>
      </c>
      <c r="AC160" s="38" t="s">
        <v>246</v>
      </c>
      <c r="AD160" s="47">
        <v>0</v>
      </c>
      <c r="AE160" s="47">
        <v>0</v>
      </c>
      <c r="AF160" s="47">
        <v>0</v>
      </c>
      <c r="AG160" s="47">
        <v>0</v>
      </c>
      <c r="AH160" s="47">
        <v>0</v>
      </c>
      <c r="AI160" s="47">
        <v>0</v>
      </c>
      <c r="AJ160" s="47">
        <v>9.0909090909090917</v>
      </c>
      <c r="AK160" s="47">
        <v>63.636363636363633</v>
      </c>
      <c r="AL160" s="47">
        <v>0</v>
      </c>
      <c r="AM160" s="47">
        <v>54.54545454545454</v>
      </c>
      <c r="AN160" s="47">
        <v>0</v>
      </c>
      <c r="AO160" s="62">
        <f t="shared" si="130"/>
        <v>0</v>
      </c>
      <c r="AP160" s="62">
        <f t="shared" si="131"/>
        <v>0</v>
      </c>
      <c r="AQ160" s="62">
        <f t="shared" si="132"/>
        <v>0</v>
      </c>
      <c r="AR160" s="62">
        <f t="shared" si="133"/>
        <v>73</v>
      </c>
      <c r="AS160" s="40">
        <v>0</v>
      </c>
      <c r="AT160" s="40">
        <v>0</v>
      </c>
      <c r="AU160" s="40">
        <v>0</v>
      </c>
      <c r="AV160" s="40">
        <v>0</v>
      </c>
      <c r="AW160" s="40">
        <v>0</v>
      </c>
      <c r="AX160" s="40">
        <v>0</v>
      </c>
      <c r="AY160" s="40">
        <v>0</v>
      </c>
      <c r="AZ160" s="40">
        <v>0</v>
      </c>
      <c r="BA160" s="40">
        <v>0</v>
      </c>
      <c r="BB160" s="40">
        <v>0</v>
      </c>
      <c r="BC160" s="40">
        <v>0</v>
      </c>
      <c r="BD160" s="20">
        <f t="shared" si="134"/>
        <v>0</v>
      </c>
      <c r="BE160" s="40">
        <v>0</v>
      </c>
      <c r="BF160" s="40">
        <v>0</v>
      </c>
      <c r="BG160" s="40">
        <v>0</v>
      </c>
      <c r="BH160" s="40">
        <v>0</v>
      </c>
      <c r="BI160" s="40">
        <v>0</v>
      </c>
      <c r="BJ160" s="40">
        <v>0</v>
      </c>
      <c r="BK160" s="40">
        <v>0</v>
      </c>
      <c r="BL160" s="40">
        <v>0</v>
      </c>
      <c r="BM160" s="40">
        <v>0</v>
      </c>
      <c r="BN160" s="40">
        <v>0</v>
      </c>
      <c r="BO160" s="40">
        <v>0</v>
      </c>
      <c r="BP160" s="20">
        <f t="shared" si="135"/>
        <v>0</v>
      </c>
      <c r="BQ160" s="40">
        <v>0</v>
      </c>
      <c r="BR160" s="40">
        <v>0</v>
      </c>
      <c r="BS160" s="40">
        <v>0</v>
      </c>
      <c r="BT160" s="40">
        <v>0</v>
      </c>
      <c r="BU160" s="40">
        <v>0</v>
      </c>
      <c r="BV160" s="40">
        <v>0</v>
      </c>
      <c r="BW160" s="40">
        <v>0</v>
      </c>
      <c r="BX160" s="40">
        <v>0</v>
      </c>
      <c r="BY160" s="40">
        <v>0</v>
      </c>
      <c r="BZ160" s="40">
        <v>0</v>
      </c>
      <c r="CA160" s="40">
        <v>0</v>
      </c>
      <c r="CB160" s="20">
        <f t="shared" si="136"/>
        <v>0</v>
      </c>
      <c r="CC160" s="40">
        <v>0</v>
      </c>
      <c r="CD160" s="40">
        <v>0</v>
      </c>
      <c r="CE160" s="40">
        <v>0</v>
      </c>
      <c r="CF160" s="40">
        <v>0</v>
      </c>
      <c r="CG160" s="40">
        <v>0</v>
      </c>
      <c r="CH160" s="40">
        <v>0</v>
      </c>
      <c r="CI160" s="40">
        <v>0</v>
      </c>
      <c r="CJ160" s="40">
        <v>0</v>
      </c>
      <c r="CK160" s="40">
        <v>0</v>
      </c>
      <c r="CL160" s="40">
        <v>0</v>
      </c>
      <c r="CM160" s="40">
        <v>0</v>
      </c>
      <c r="CN160" s="20">
        <f t="shared" si="137"/>
        <v>0</v>
      </c>
      <c r="CO160" s="40">
        <v>0</v>
      </c>
      <c r="CP160" s="40">
        <v>0</v>
      </c>
      <c r="CQ160" s="40">
        <v>0</v>
      </c>
      <c r="CR160" s="40">
        <v>0</v>
      </c>
      <c r="CS160" s="40">
        <v>0</v>
      </c>
      <c r="CT160" s="40">
        <v>0</v>
      </c>
      <c r="CU160" s="40">
        <v>0</v>
      </c>
      <c r="CV160" s="40">
        <v>0</v>
      </c>
      <c r="CW160" s="40">
        <v>0</v>
      </c>
      <c r="CX160" s="40">
        <v>0</v>
      </c>
      <c r="CY160" s="40">
        <v>0</v>
      </c>
      <c r="CZ160" s="20">
        <f t="shared" si="138"/>
        <v>0</v>
      </c>
      <c r="DA160" s="40">
        <v>0</v>
      </c>
      <c r="DB160" s="40">
        <v>0</v>
      </c>
      <c r="DC160" s="40">
        <v>0</v>
      </c>
      <c r="DD160" s="40">
        <v>0</v>
      </c>
      <c r="DE160" s="40">
        <v>0</v>
      </c>
      <c r="DF160" s="40">
        <v>0</v>
      </c>
      <c r="DG160" s="40">
        <v>0</v>
      </c>
      <c r="DH160" s="40">
        <v>0</v>
      </c>
      <c r="DI160" s="40">
        <v>0</v>
      </c>
      <c r="DJ160" s="40">
        <v>0</v>
      </c>
      <c r="DK160" s="40">
        <v>0</v>
      </c>
      <c r="DL160" s="20">
        <f t="shared" si="139"/>
        <v>0</v>
      </c>
      <c r="DM160" s="40">
        <v>0</v>
      </c>
      <c r="DN160" s="40">
        <v>0</v>
      </c>
      <c r="DO160" s="40">
        <v>0</v>
      </c>
      <c r="DP160" s="40">
        <v>0</v>
      </c>
      <c r="DQ160" s="40">
        <v>1</v>
      </c>
      <c r="DR160" s="40">
        <v>0</v>
      </c>
      <c r="DS160" s="40">
        <v>0</v>
      </c>
      <c r="DT160" s="40">
        <v>0</v>
      </c>
      <c r="DU160" s="40">
        <v>0</v>
      </c>
      <c r="DV160" s="40">
        <v>0</v>
      </c>
      <c r="DW160" s="40">
        <v>0</v>
      </c>
      <c r="DX160" s="20">
        <f t="shared" si="140"/>
        <v>1</v>
      </c>
      <c r="DY160" s="40">
        <v>1</v>
      </c>
      <c r="DZ160" s="40">
        <v>1</v>
      </c>
      <c r="EA160" s="40">
        <v>0</v>
      </c>
      <c r="EB160" s="40">
        <v>0</v>
      </c>
      <c r="EC160" s="40">
        <v>0</v>
      </c>
      <c r="ED160" s="40">
        <v>1</v>
      </c>
      <c r="EE160" s="40">
        <v>1</v>
      </c>
      <c r="EF160" s="40">
        <v>1</v>
      </c>
      <c r="EG160" s="40">
        <v>1</v>
      </c>
      <c r="EH160" s="40">
        <v>0</v>
      </c>
      <c r="EI160" s="40">
        <v>1</v>
      </c>
      <c r="EJ160" s="20">
        <f t="shared" si="141"/>
        <v>7</v>
      </c>
      <c r="EK160" s="40">
        <v>0</v>
      </c>
      <c r="EL160" s="40">
        <v>0</v>
      </c>
      <c r="EM160" s="40">
        <v>0</v>
      </c>
      <c r="EN160" s="40">
        <v>0</v>
      </c>
      <c r="EO160" s="40">
        <v>0</v>
      </c>
      <c r="EP160" s="40">
        <v>0</v>
      </c>
      <c r="EQ160" s="40">
        <v>0</v>
      </c>
      <c r="ER160" s="40">
        <v>0</v>
      </c>
      <c r="ES160" s="40">
        <v>0</v>
      </c>
      <c r="ET160" s="40">
        <v>0</v>
      </c>
      <c r="EU160" s="40">
        <v>0</v>
      </c>
      <c r="EV160" s="20">
        <f t="shared" si="142"/>
        <v>0</v>
      </c>
      <c r="EW160" s="40">
        <v>0</v>
      </c>
      <c r="EX160" s="40">
        <v>1</v>
      </c>
      <c r="EY160" s="40">
        <v>1</v>
      </c>
      <c r="EZ160" s="40">
        <v>1</v>
      </c>
      <c r="FA160" s="40">
        <v>0</v>
      </c>
      <c r="FB160" s="40">
        <v>0</v>
      </c>
      <c r="FC160" s="40">
        <v>1</v>
      </c>
      <c r="FD160" s="40">
        <v>1</v>
      </c>
      <c r="FE160" s="40">
        <v>0</v>
      </c>
      <c r="FF160" s="40">
        <v>1</v>
      </c>
      <c r="FG160" s="40">
        <v>0</v>
      </c>
      <c r="FH160" s="20">
        <f t="shared" si="143"/>
        <v>6</v>
      </c>
      <c r="FI160" s="40">
        <v>0</v>
      </c>
      <c r="FJ160" s="40">
        <v>0</v>
      </c>
      <c r="FK160" s="40">
        <v>0</v>
      </c>
      <c r="FL160" s="40">
        <v>0</v>
      </c>
      <c r="FM160" s="40">
        <v>0</v>
      </c>
      <c r="FN160" s="40">
        <v>0</v>
      </c>
      <c r="FO160" s="40">
        <v>0</v>
      </c>
      <c r="FP160" s="40">
        <v>0</v>
      </c>
      <c r="FQ160" s="40">
        <v>0</v>
      </c>
      <c r="FR160" s="40">
        <v>0</v>
      </c>
      <c r="FS160" s="40">
        <v>0</v>
      </c>
      <c r="FT160" s="20">
        <f t="shared" si="144"/>
        <v>0</v>
      </c>
      <c r="FU160" s="42" t="s">
        <v>1074</v>
      </c>
      <c r="FV160" s="20">
        <f t="shared" si="145"/>
        <v>0</v>
      </c>
      <c r="FW160" s="20">
        <f t="shared" si="146"/>
        <v>0</v>
      </c>
      <c r="FX160" s="20">
        <f t="shared" si="147"/>
        <v>0</v>
      </c>
      <c r="FY160" s="20">
        <f t="shared" si="148"/>
        <v>0</v>
      </c>
      <c r="FZ160" s="20">
        <f t="shared" si="149"/>
        <v>0</v>
      </c>
      <c r="GA160" s="20">
        <f t="shared" si="150"/>
        <v>0</v>
      </c>
      <c r="GB160" s="20">
        <f t="shared" si="151"/>
        <v>0</v>
      </c>
      <c r="GC160" s="20">
        <f t="shared" si="152"/>
        <v>0</v>
      </c>
      <c r="GD160" s="20">
        <f t="shared" si="153"/>
        <v>0</v>
      </c>
      <c r="GE160" s="20">
        <f t="shared" si="154"/>
        <v>0</v>
      </c>
      <c r="GF160" s="20">
        <f t="shared" si="155"/>
        <v>0</v>
      </c>
      <c r="GG160" s="64">
        <f t="shared" si="156"/>
        <v>0</v>
      </c>
      <c r="GH160" s="20">
        <f t="shared" si="157"/>
        <v>0</v>
      </c>
      <c r="GI160" s="20">
        <f t="shared" si="158"/>
        <v>0</v>
      </c>
      <c r="GJ160" s="20">
        <f t="shared" si="159"/>
        <v>0</v>
      </c>
      <c r="GK160" s="20">
        <f t="shared" si="160"/>
        <v>0</v>
      </c>
      <c r="GL160" s="20">
        <f t="shared" si="161"/>
        <v>0</v>
      </c>
      <c r="GM160" s="20">
        <f t="shared" si="162"/>
        <v>0</v>
      </c>
      <c r="GN160" s="20">
        <f t="shared" si="163"/>
        <v>0</v>
      </c>
      <c r="GO160" s="20">
        <f t="shared" si="164"/>
        <v>0</v>
      </c>
      <c r="GP160" s="20">
        <f t="shared" si="165"/>
        <v>0</v>
      </c>
      <c r="GQ160" s="20">
        <f t="shared" si="166"/>
        <v>0</v>
      </c>
      <c r="GR160" s="20">
        <f t="shared" si="167"/>
        <v>0</v>
      </c>
      <c r="GS160" s="64">
        <f t="shared" si="168"/>
        <v>0</v>
      </c>
      <c r="GT160" s="20">
        <f t="shared" si="169"/>
        <v>0</v>
      </c>
      <c r="GU160" s="20">
        <f t="shared" si="170"/>
        <v>0</v>
      </c>
      <c r="GV160" s="20">
        <f t="shared" si="171"/>
        <v>0</v>
      </c>
      <c r="GW160" s="20">
        <f t="shared" si="172"/>
        <v>0</v>
      </c>
      <c r="GX160" s="20">
        <f t="shared" si="173"/>
        <v>0</v>
      </c>
      <c r="GY160" s="20">
        <f t="shared" si="174"/>
        <v>0</v>
      </c>
      <c r="GZ160" s="20">
        <f t="shared" si="175"/>
        <v>0</v>
      </c>
      <c r="HA160" s="20">
        <f t="shared" si="176"/>
        <v>0</v>
      </c>
      <c r="HB160" s="20">
        <f t="shared" si="177"/>
        <v>0</v>
      </c>
      <c r="HC160" s="20">
        <f t="shared" si="178"/>
        <v>0</v>
      </c>
      <c r="HD160" s="20">
        <f t="shared" si="179"/>
        <v>0</v>
      </c>
      <c r="HE160" s="64">
        <f t="shared" si="180"/>
        <v>0</v>
      </c>
      <c r="HF160" s="20">
        <f t="shared" si="181"/>
        <v>1</v>
      </c>
      <c r="HG160" s="20">
        <f t="shared" si="182"/>
        <v>1</v>
      </c>
      <c r="HH160" s="20">
        <f t="shared" si="183"/>
        <v>0</v>
      </c>
      <c r="HI160" s="20">
        <f t="shared" si="184"/>
        <v>0</v>
      </c>
      <c r="HJ160" s="20">
        <f t="shared" si="185"/>
        <v>1</v>
      </c>
      <c r="HK160" s="20">
        <f t="shared" si="186"/>
        <v>1</v>
      </c>
      <c r="HL160" s="20">
        <f t="shared" si="187"/>
        <v>1</v>
      </c>
      <c r="HM160" s="20">
        <f t="shared" si="188"/>
        <v>1</v>
      </c>
      <c r="HN160" s="20">
        <f t="shared" si="189"/>
        <v>1</v>
      </c>
      <c r="HO160" s="20">
        <f t="shared" si="190"/>
        <v>0</v>
      </c>
      <c r="HP160" s="20">
        <f t="shared" si="191"/>
        <v>1</v>
      </c>
      <c r="HQ160" s="64">
        <f t="shared" si="192"/>
        <v>8</v>
      </c>
    </row>
    <row r="161" spans="1:225" s="40" customFormat="1" x14ac:dyDescent="0.2">
      <c r="A161" s="40" t="s">
        <v>917</v>
      </c>
      <c r="B161" s="38" t="s">
        <v>111</v>
      </c>
      <c r="C161" s="38" t="s">
        <v>928</v>
      </c>
      <c r="D161" s="38" t="s">
        <v>1180</v>
      </c>
      <c r="E161" s="38" t="s">
        <v>845</v>
      </c>
      <c r="F161" s="38" t="s">
        <v>13</v>
      </c>
      <c r="G161" s="38" t="s">
        <v>14</v>
      </c>
      <c r="H161" s="38">
        <v>5</v>
      </c>
      <c r="I161" s="38">
        <v>12</v>
      </c>
      <c r="J161" s="39">
        <v>2025</v>
      </c>
      <c r="K161" s="38" t="s">
        <v>246</v>
      </c>
      <c r="L161" s="38" t="s">
        <v>246</v>
      </c>
      <c r="M161" s="38" t="s">
        <v>246</v>
      </c>
      <c r="N161" s="38" t="s">
        <v>246</v>
      </c>
      <c r="O161" s="38" t="s">
        <v>246</v>
      </c>
      <c r="P161" s="38" t="s">
        <v>116</v>
      </c>
      <c r="Q161" s="38" t="s">
        <v>2103</v>
      </c>
      <c r="R161" s="38" t="s">
        <v>246</v>
      </c>
      <c r="S161" s="38" t="s">
        <v>1237</v>
      </c>
      <c r="T161" s="38" t="s">
        <v>116</v>
      </c>
      <c r="U161" s="38" t="s">
        <v>246</v>
      </c>
      <c r="V161" s="38" t="s">
        <v>116</v>
      </c>
      <c r="W161" s="38" t="s">
        <v>246</v>
      </c>
      <c r="X161" s="38" t="s">
        <v>1237</v>
      </c>
      <c r="Y161" s="38" t="s">
        <v>246</v>
      </c>
      <c r="Z161" s="38" t="s">
        <v>1237</v>
      </c>
      <c r="AA161" s="38" t="s">
        <v>116</v>
      </c>
      <c r="AB161" s="38" t="s">
        <v>246</v>
      </c>
      <c r="AC161" s="38" t="s">
        <v>246</v>
      </c>
      <c r="AD161" s="47">
        <v>45.454545454545453</v>
      </c>
      <c r="AE161" s="47">
        <v>0</v>
      </c>
      <c r="AF161" s="47">
        <v>0</v>
      </c>
      <c r="AG161" s="47">
        <v>0</v>
      </c>
      <c r="AH161" s="47">
        <v>0</v>
      </c>
      <c r="AI161" s="47">
        <v>36.363636363636367</v>
      </c>
      <c r="AJ161" s="47">
        <v>45.454545454545453</v>
      </c>
      <c r="AK161" s="47">
        <v>18.181818181818183</v>
      </c>
      <c r="AL161" s="47">
        <v>0</v>
      </c>
      <c r="AM161" s="47">
        <v>45.454545454545453</v>
      </c>
      <c r="AN161" s="47">
        <v>27.27272727272727</v>
      </c>
      <c r="AO161" s="62">
        <f t="shared" si="130"/>
        <v>0</v>
      </c>
      <c r="AP161" s="62">
        <f t="shared" si="131"/>
        <v>0</v>
      </c>
      <c r="AQ161" s="62">
        <f t="shared" si="132"/>
        <v>0</v>
      </c>
      <c r="AR161" s="62">
        <f t="shared" si="133"/>
        <v>64</v>
      </c>
      <c r="AS161" s="40">
        <v>1</v>
      </c>
      <c r="AT161" s="40">
        <v>0</v>
      </c>
      <c r="AU161" s="40">
        <v>1</v>
      </c>
      <c r="AV161" s="40">
        <v>1</v>
      </c>
      <c r="AW161" s="40">
        <v>1</v>
      </c>
      <c r="AX161" s="40">
        <v>1</v>
      </c>
      <c r="AY161" s="40">
        <v>0</v>
      </c>
      <c r="AZ161" s="40">
        <v>0</v>
      </c>
      <c r="BA161" s="40">
        <v>0</v>
      </c>
      <c r="BB161" s="40">
        <v>0</v>
      </c>
      <c r="BC161" s="40">
        <v>0</v>
      </c>
      <c r="BD161" s="20">
        <f t="shared" si="134"/>
        <v>5</v>
      </c>
      <c r="BE161" s="40">
        <v>0</v>
      </c>
      <c r="BF161" s="40">
        <v>0</v>
      </c>
      <c r="BG161" s="40">
        <v>0</v>
      </c>
      <c r="BH161" s="40">
        <v>0</v>
      </c>
      <c r="BI161" s="40">
        <v>0</v>
      </c>
      <c r="BJ161" s="40">
        <v>0</v>
      </c>
      <c r="BK161" s="40">
        <v>0</v>
      </c>
      <c r="BL161" s="40">
        <v>0</v>
      </c>
      <c r="BM161" s="40">
        <v>0</v>
      </c>
      <c r="BN161" s="40">
        <v>0</v>
      </c>
      <c r="BO161" s="40">
        <v>0</v>
      </c>
      <c r="BP161" s="20">
        <f t="shared" si="135"/>
        <v>0</v>
      </c>
      <c r="BQ161" s="40">
        <v>0</v>
      </c>
      <c r="BR161" s="40">
        <v>0</v>
      </c>
      <c r="BS161" s="40">
        <v>0</v>
      </c>
      <c r="BT161" s="40">
        <v>0</v>
      </c>
      <c r="BU161" s="40">
        <v>0</v>
      </c>
      <c r="BV161" s="40">
        <v>0</v>
      </c>
      <c r="BW161" s="40">
        <v>0</v>
      </c>
      <c r="BX161" s="40">
        <v>0</v>
      </c>
      <c r="BY161" s="40">
        <v>0</v>
      </c>
      <c r="BZ161" s="40">
        <v>0</v>
      </c>
      <c r="CA161" s="40">
        <v>0</v>
      </c>
      <c r="CB161" s="20">
        <f t="shared" si="136"/>
        <v>0</v>
      </c>
      <c r="CC161" s="40">
        <v>0</v>
      </c>
      <c r="CD161" s="40">
        <v>0</v>
      </c>
      <c r="CE161" s="40">
        <v>0</v>
      </c>
      <c r="CF161" s="40">
        <v>0</v>
      </c>
      <c r="CG161" s="40">
        <v>0</v>
      </c>
      <c r="CH161" s="40">
        <v>0</v>
      </c>
      <c r="CI161" s="40">
        <v>0</v>
      </c>
      <c r="CJ161" s="40">
        <v>0</v>
      </c>
      <c r="CK161" s="40">
        <v>0</v>
      </c>
      <c r="CL161" s="40">
        <v>0</v>
      </c>
      <c r="CM161" s="40">
        <v>0</v>
      </c>
      <c r="CN161" s="20">
        <f t="shared" si="137"/>
        <v>0</v>
      </c>
      <c r="CO161" s="40">
        <v>0</v>
      </c>
      <c r="CP161" s="40">
        <v>0</v>
      </c>
      <c r="CQ161" s="40">
        <v>0</v>
      </c>
      <c r="CR161" s="40">
        <v>0</v>
      </c>
      <c r="CS161" s="40">
        <v>0</v>
      </c>
      <c r="CT161" s="40">
        <v>0</v>
      </c>
      <c r="CU161" s="40">
        <v>0</v>
      </c>
      <c r="CV161" s="40">
        <v>0</v>
      </c>
      <c r="CW161" s="40">
        <v>0</v>
      </c>
      <c r="CX161" s="40">
        <v>0</v>
      </c>
      <c r="CY161" s="40">
        <v>0</v>
      </c>
      <c r="CZ161" s="20">
        <f t="shared" si="138"/>
        <v>0</v>
      </c>
      <c r="DA161" s="40">
        <v>1</v>
      </c>
      <c r="DB161" s="40">
        <v>1</v>
      </c>
      <c r="DC161" s="40">
        <v>0</v>
      </c>
      <c r="DD161" s="40">
        <v>0</v>
      </c>
      <c r="DE161" s="40">
        <v>0</v>
      </c>
      <c r="DF161" s="40">
        <v>0</v>
      </c>
      <c r="DG161" s="40">
        <v>1</v>
      </c>
      <c r="DH161" s="40">
        <v>1</v>
      </c>
      <c r="DI161" s="40">
        <v>0</v>
      </c>
      <c r="DJ161" s="40">
        <v>0</v>
      </c>
      <c r="DK161" s="40">
        <v>0</v>
      </c>
      <c r="DL161" s="20">
        <f t="shared" si="139"/>
        <v>4</v>
      </c>
      <c r="DM161" s="40">
        <v>0</v>
      </c>
      <c r="DN161" s="40">
        <v>1</v>
      </c>
      <c r="DO161" s="40">
        <v>1</v>
      </c>
      <c r="DP161" s="40">
        <v>0</v>
      </c>
      <c r="DQ161" s="40">
        <v>0</v>
      </c>
      <c r="DR161" s="40">
        <v>1</v>
      </c>
      <c r="DS161" s="40">
        <v>0</v>
      </c>
      <c r="DT161" s="40">
        <v>0</v>
      </c>
      <c r="DU161" s="40">
        <v>1</v>
      </c>
      <c r="DV161" s="40">
        <v>0</v>
      </c>
      <c r="DW161" s="40">
        <v>1</v>
      </c>
      <c r="DX161" s="20">
        <f t="shared" si="140"/>
        <v>5</v>
      </c>
      <c r="DY161" s="40">
        <v>0</v>
      </c>
      <c r="DZ161" s="40">
        <v>0</v>
      </c>
      <c r="EA161" s="40">
        <v>0</v>
      </c>
      <c r="EB161" s="40">
        <v>1</v>
      </c>
      <c r="EC161" s="40">
        <v>0</v>
      </c>
      <c r="ED161" s="40">
        <v>0</v>
      </c>
      <c r="EE161" s="40">
        <v>1</v>
      </c>
      <c r="EF161" s="40">
        <v>0</v>
      </c>
      <c r="EG161" s="40">
        <v>0</v>
      </c>
      <c r="EH161" s="40">
        <v>0</v>
      </c>
      <c r="EI161" s="40">
        <v>0</v>
      </c>
      <c r="EJ161" s="20">
        <f t="shared" si="141"/>
        <v>2</v>
      </c>
      <c r="EK161" s="40">
        <v>0</v>
      </c>
      <c r="EL161" s="40">
        <v>0</v>
      </c>
      <c r="EM161" s="40">
        <v>0</v>
      </c>
      <c r="EN161" s="40">
        <v>0</v>
      </c>
      <c r="EO161" s="40">
        <v>0</v>
      </c>
      <c r="EP161" s="40">
        <v>0</v>
      </c>
      <c r="EQ161" s="40">
        <v>0</v>
      </c>
      <c r="ER161" s="40">
        <v>0</v>
      </c>
      <c r="ES161" s="40">
        <v>0</v>
      </c>
      <c r="ET161" s="40">
        <v>0</v>
      </c>
      <c r="EU161" s="40">
        <v>0</v>
      </c>
      <c r="EV161" s="20">
        <f t="shared" si="142"/>
        <v>0</v>
      </c>
      <c r="EW161" s="40">
        <v>0</v>
      </c>
      <c r="EX161" s="40">
        <v>0</v>
      </c>
      <c r="EY161" s="40">
        <v>1</v>
      </c>
      <c r="EZ161" s="40">
        <v>1</v>
      </c>
      <c r="FA161" s="40">
        <v>0</v>
      </c>
      <c r="FB161" s="40">
        <v>1</v>
      </c>
      <c r="FC161" s="40">
        <v>0</v>
      </c>
      <c r="FD161" s="40">
        <v>0</v>
      </c>
      <c r="FE161" s="40">
        <v>0</v>
      </c>
      <c r="FF161" s="40">
        <v>1</v>
      </c>
      <c r="FG161" s="40">
        <v>1</v>
      </c>
      <c r="FH161" s="20">
        <f t="shared" si="143"/>
        <v>5</v>
      </c>
      <c r="FI161" s="40">
        <v>1</v>
      </c>
      <c r="FJ161" s="40">
        <v>0</v>
      </c>
      <c r="FK161" s="40">
        <v>0</v>
      </c>
      <c r="FL161" s="40">
        <v>0</v>
      </c>
      <c r="FM161" s="40">
        <v>1</v>
      </c>
      <c r="FN161" s="40">
        <v>0</v>
      </c>
      <c r="FO161" s="40">
        <v>0</v>
      </c>
      <c r="FP161" s="40">
        <v>0</v>
      </c>
      <c r="FQ161" s="40">
        <v>1</v>
      </c>
      <c r="FR161" s="40">
        <v>0</v>
      </c>
      <c r="FS161" s="40">
        <v>0</v>
      </c>
      <c r="FT161" s="20">
        <f t="shared" si="144"/>
        <v>3</v>
      </c>
      <c r="FU161" s="40" t="s">
        <v>1074</v>
      </c>
      <c r="FV161" s="20">
        <f t="shared" si="145"/>
        <v>0</v>
      </c>
      <c r="FW161" s="20">
        <f t="shared" si="146"/>
        <v>0</v>
      </c>
      <c r="FX161" s="20">
        <f t="shared" si="147"/>
        <v>0</v>
      </c>
      <c r="FY161" s="20">
        <f t="shared" si="148"/>
        <v>0</v>
      </c>
      <c r="FZ161" s="20">
        <f t="shared" si="149"/>
        <v>0</v>
      </c>
      <c r="GA161" s="20">
        <f t="shared" si="150"/>
        <v>0</v>
      </c>
      <c r="GB161" s="20">
        <f t="shared" si="151"/>
        <v>0</v>
      </c>
      <c r="GC161" s="20">
        <f t="shared" si="152"/>
        <v>0</v>
      </c>
      <c r="GD161" s="20">
        <f t="shared" si="153"/>
        <v>0</v>
      </c>
      <c r="GE161" s="20">
        <f t="shared" si="154"/>
        <v>0</v>
      </c>
      <c r="GF161" s="20">
        <f t="shared" si="155"/>
        <v>0</v>
      </c>
      <c r="GG161" s="64">
        <f t="shared" si="156"/>
        <v>0</v>
      </c>
      <c r="GH161" s="20">
        <f t="shared" si="157"/>
        <v>0</v>
      </c>
      <c r="GI161" s="20">
        <f t="shared" si="158"/>
        <v>0</v>
      </c>
      <c r="GJ161" s="20">
        <f t="shared" si="159"/>
        <v>0</v>
      </c>
      <c r="GK161" s="20">
        <f t="shared" si="160"/>
        <v>0</v>
      </c>
      <c r="GL161" s="20">
        <f t="shared" si="161"/>
        <v>0</v>
      </c>
      <c r="GM161" s="20">
        <f t="shared" si="162"/>
        <v>0</v>
      </c>
      <c r="GN161" s="20">
        <f t="shared" si="163"/>
        <v>0</v>
      </c>
      <c r="GO161" s="20">
        <f t="shared" si="164"/>
        <v>0</v>
      </c>
      <c r="GP161" s="20">
        <f t="shared" si="165"/>
        <v>0</v>
      </c>
      <c r="GQ161" s="20">
        <f t="shared" si="166"/>
        <v>0</v>
      </c>
      <c r="GR161" s="20">
        <f t="shared" si="167"/>
        <v>0</v>
      </c>
      <c r="GS161" s="64">
        <f t="shared" si="168"/>
        <v>0</v>
      </c>
      <c r="GT161" s="20">
        <f t="shared" si="169"/>
        <v>0</v>
      </c>
      <c r="GU161" s="20">
        <f t="shared" si="170"/>
        <v>0</v>
      </c>
      <c r="GV161" s="20">
        <f t="shared" si="171"/>
        <v>0</v>
      </c>
      <c r="GW161" s="20">
        <f t="shared" si="172"/>
        <v>0</v>
      </c>
      <c r="GX161" s="20">
        <f t="shared" si="173"/>
        <v>0</v>
      </c>
      <c r="GY161" s="20">
        <f t="shared" si="174"/>
        <v>0</v>
      </c>
      <c r="GZ161" s="20">
        <f t="shared" si="175"/>
        <v>0</v>
      </c>
      <c r="HA161" s="20">
        <f t="shared" si="176"/>
        <v>0</v>
      </c>
      <c r="HB161" s="20">
        <f t="shared" si="177"/>
        <v>0</v>
      </c>
      <c r="HC161" s="20">
        <f t="shared" si="178"/>
        <v>0</v>
      </c>
      <c r="HD161" s="20">
        <f t="shared" si="179"/>
        <v>0</v>
      </c>
      <c r="HE161" s="64">
        <f t="shared" si="180"/>
        <v>0</v>
      </c>
      <c r="HF161" s="20">
        <f t="shared" si="181"/>
        <v>0</v>
      </c>
      <c r="HG161" s="20">
        <f t="shared" si="182"/>
        <v>1</v>
      </c>
      <c r="HH161" s="20">
        <f t="shared" si="183"/>
        <v>1</v>
      </c>
      <c r="HI161" s="20">
        <f t="shared" si="184"/>
        <v>1</v>
      </c>
      <c r="HJ161" s="20">
        <f t="shared" si="185"/>
        <v>0</v>
      </c>
      <c r="HK161" s="20">
        <f t="shared" si="186"/>
        <v>1</v>
      </c>
      <c r="HL161" s="20">
        <f t="shared" si="187"/>
        <v>1</v>
      </c>
      <c r="HM161" s="20">
        <f t="shared" si="188"/>
        <v>0</v>
      </c>
      <c r="HN161" s="20">
        <f t="shared" si="189"/>
        <v>1</v>
      </c>
      <c r="HO161" s="20">
        <f t="shared" si="190"/>
        <v>0</v>
      </c>
      <c r="HP161" s="20">
        <f t="shared" si="191"/>
        <v>1</v>
      </c>
      <c r="HQ161" s="64">
        <f t="shared" si="192"/>
        <v>7</v>
      </c>
    </row>
    <row r="162" spans="1:225" x14ac:dyDescent="0.2">
      <c r="A162" s="40" t="s">
        <v>917</v>
      </c>
      <c r="B162" s="38" t="s">
        <v>109</v>
      </c>
      <c r="C162" s="38" t="s">
        <v>929</v>
      </c>
      <c r="D162" s="38" t="s">
        <v>1180</v>
      </c>
      <c r="E162" s="38" t="s">
        <v>845</v>
      </c>
      <c r="F162" s="38" t="s">
        <v>13</v>
      </c>
      <c r="G162" s="38" t="s">
        <v>1372</v>
      </c>
      <c r="H162" s="38">
        <v>5</v>
      </c>
      <c r="I162" s="38">
        <v>13</v>
      </c>
      <c r="J162" s="39">
        <v>2025</v>
      </c>
      <c r="K162" s="38" t="s">
        <v>116</v>
      </c>
      <c r="L162" s="38" t="s">
        <v>246</v>
      </c>
      <c r="M162" s="38" t="s">
        <v>246</v>
      </c>
      <c r="N162" s="38" t="s">
        <v>246</v>
      </c>
      <c r="O162" s="38" t="s">
        <v>246</v>
      </c>
      <c r="P162" s="38" t="s">
        <v>116</v>
      </c>
      <c r="Q162" s="38" t="s">
        <v>2103</v>
      </c>
      <c r="R162" s="38" t="s">
        <v>246</v>
      </c>
      <c r="S162" s="38" t="s">
        <v>1237</v>
      </c>
      <c r="T162" s="38" t="s">
        <v>116</v>
      </c>
      <c r="U162" s="38" t="s">
        <v>246</v>
      </c>
      <c r="V162" s="38" t="s">
        <v>246</v>
      </c>
      <c r="W162" s="38" t="s">
        <v>246</v>
      </c>
      <c r="X162" s="38" t="s">
        <v>1237</v>
      </c>
      <c r="Y162" s="38" t="s">
        <v>246</v>
      </c>
      <c r="Z162" s="38" t="s">
        <v>1237</v>
      </c>
      <c r="AA162" s="38" t="s">
        <v>116</v>
      </c>
      <c r="AB162" s="38" t="s">
        <v>246</v>
      </c>
      <c r="AC162" s="38" t="s">
        <v>246</v>
      </c>
      <c r="AD162" s="47">
        <v>0</v>
      </c>
      <c r="AE162" s="47">
        <v>0</v>
      </c>
      <c r="AF162" s="47">
        <v>0</v>
      </c>
      <c r="AG162" s="47">
        <v>0</v>
      </c>
      <c r="AH162" s="47">
        <v>0</v>
      </c>
      <c r="AI162" s="47">
        <v>0</v>
      </c>
      <c r="AJ162" s="47">
        <v>18.181818181818183</v>
      </c>
      <c r="AK162" s="47">
        <v>81.818181818181827</v>
      </c>
      <c r="AL162" s="47">
        <v>0</v>
      </c>
      <c r="AM162" s="47">
        <v>27.27272727272727</v>
      </c>
      <c r="AN162" s="47">
        <v>18.181818181818183</v>
      </c>
      <c r="AO162" s="62">
        <f t="shared" si="130"/>
        <v>0</v>
      </c>
      <c r="AP162" s="62">
        <f t="shared" si="131"/>
        <v>0</v>
      </c>
      <c r="AQ162" s="62">
        <f t="shared" si="132"/>
        <v>0</v>
      </c>
      <c r="AR162" s="62">
        <f t="shared" si="133"/>
        <v>91</v>
      </c>
      <c r="AS162" s="40">
        <v>0</v>
      </c>
      <c r="AT162" s="40">
        <v>0</v>
      </c>
      <c r="AU162" s="40">
        <v>0</v>
      </c>
      <c r="AV162" s="40">
        <v>0</v>
      </c>
      <c r="AW162" s="40">
        <v>0</v>
      </c>
      <c r="AX162" s="40">
        <v>0</v>
      </c>
      <c r="AY162" s="40">
        <v>0</v>
      </c>
      <c r="AZ162" s="40">
        <v>0</v>
      </c>
      <c r="BA162" s="40">
        <v>0</v>
      </c>
      <c r="BB162" s="40">
        <v>0</v>
      </c>
      <c r="BC162" s="40">
        <v>0</v>
      </c>
      <c r="BD162" s="20">
        <f t="shared" si="134"/>
        <v>0</v>
      </c>
      <c r="BE162" s="40">
        <v>0</v>
      </c>
      <c r="BF162" s="40">
        <v>0</v>
      </c>
      <c r="BG162" s="40">
        <v>0</v>
      </c>
      <c r="BH162" s="40">
        <v>0</v>
      </c>
      <c r="BI162" s="40">
        <v>0</v>
      </c>
      <c r="BJ162" s="40">
        <v>0</v>
      </c>
      <c r="BK162" s="40">
        <v>0</v>
      </c>
      <c r="BL162" s="40">
        <v>0</v>
      </c>
      <c r="BM162" s="40">
        <v>0</v>
      </c>
      <c r="BN162" s="40">
        <v>0</v>
      </c>
      <c r="BO162" s="40">
        <v>0</v>
      </c>
      <c r="BP162" s="20">
        <f t="shared" si="135"/>
        <v>0</v>
      </c>
      <c r="BQ162" s="40">
        <v>0</v>
      </c>
      <c r="BR162" s="40">
        <v>0</v>
      </c>
      <c r="BS162" s="40">
        <v>0</v>
      </c>
      <c r="BT162" s="40">
        <v>0</v>
      </c>
      <c r="BU162" s="40">
        <v>0</v>
      </c>
      <c r="BV162" s="40">
        <v>0</v>
      </c>
      <c r="BW162" s="40">
        <v>0</v>
      </c>
      <c r="BX162" s="40">
        <v>0</v>
      </c>
      <c r="BY162" s="40">
        <v>0</v>
      </c>
      <c r="BZ162" s="40">
        <v>0</v>
      </c>
      <c r="CA162" s="40">
        <v>0</v>
      </c>
      <c r="CB162" s="20">
        <f t="shared" si="136"/>
        <v>0</v>
      </c>
      <c r="CC162" s="40">
        <v>0</v>
      </c>
      <c r="CD162" s="40">
        <v>0</v>
      </c>
      <c r="CE162" s="40">
        <v>0</v>
      </c>
      <c r="CF162" s="40">
        <v>0</v>
      </c>
      <c r="CG162" s="40">
        <v>0</v>
      </c>
      <c r="CH162" s="40">
        <v>0</v>
      </c>
      <c r="CI162" s="40">
        <v>0</v>
      </c>
      <c r="CJ162" s="40">
        <v>0</v>
      </c>
      <c r="CK162" s="40">
        <v>0</v>
      </c>
      <c r="CL162" s="40">
        <v>0</v>
      </c>
      <c r="CM162" s="40">
        <v>0</v>
      </c>
      <c r="CN162" s="20">
        <f t="shared" si="137"/>
        <v>0</v>
      </c>
      <c r="CO162" s="40">
        <v>0</v>
      </c>
      <c r="CP162" s="40">
        <v>0</v>
      </c>
      <c r="CQ162" s="40">
        <v>0</v>
      </c>
      <c r="CR162" s="40">
        <v>0</v>
      </c>
      <c r="CS162" s="40">
        <v>0</v>
      </c>
      <c r="CT162" s="40">
        <v>0</v>
      </c>
      <c r="CU162" s="40">
        <v>0</v>
      </c>
      <c r="CV162" s="40">
        <v>0</v>
      </c>
      <c r="CW162" s="40">
        <v>0</v>
      </c>
      <c r="CX162" s="40">
        <v>0</v>
      </c>
      <c r="CY162" s="40">
        <v>0</v>
      </c>
      <c r="CZ162" s="20">
        <f t="shared" si="138"/>
        <v>0</v>
      </c>
      <c r="DA162" s="40">
        <v>0</v>
      </c>
      <c r="DB162" s="40">
        <v>0</v>
      </c>
      <c r="DC162" s="40">
        <v>0</v>
      </c>
      <c r="DD162" s="40">
        <v>0</v>
      </c>
      <c r="DE162" s="40">
        <v>0</v>
      </c>
      <c r="DF162" s="40">
        <v>0</v>
      </c>
      <c r="DG162" s="40">
        <v>0</v>
      </c>
      <c r="DH162" s="40">
        <v>0</v>
      </c>
      <c r="DI162" s="40">
        <v>0</v>
      </c>
      <c r="DJ162" s="40">
        <v>0</v>
      </c>
      <c r="DK162" s="40">
        <v>0</v>
      </c>
      <c r="DL162" s="20">
        <f t="shared" si="139"/>
        <v>0</v>
      </c>
      <c r="DM162" s="40">
        <v>0</v>
      </c>
      <c r="DN162" s="40">
        <v>0</v>
      </c>
      <c r="DO162" s="40">
        <v>0</v>
      </c>
      <c r="DP162" s="40">
        <v>0</v>
      </c>
      <c r="DQ162" s="40">
        <v>1</v>
      </c>
      <c r="DR162" s="40">
        <v>0</v>
      </c>
      <c r="DS162" s="40">
        <v>0</v>
      </c>
      <c r="DT162" s="40">
        <v>0</v>
      </c>
      <c r="DU162" s="40">
        <v>1</v>
      </c>
      <c r="DV162" s="40">
        <v>0</v>
      </c>
      <c r="DW162" s="40">
        <v>0</v>
      </c>
      <c r="DX162" s="20">
        <f t="shared" si="140"/>
        <v>2</v>
      </c>
      <c r="DY162" s="40">
        <v>1</v>
      </c>
      <c r="DZ162" s="40">
        <v>1</v>
      </c>
      <c r="EA162" s="40">
        <v>1</v>
      </c>
      <c r="EB162" s="40">
        <v>1</v>
      </c>
      <c r="EC162" s="40">
        <v>0</v>
      </c>
      <c r="ED162" s="40">
        <v>1</v>
      </c>
      <c r="EE162" s="40">
        <v>1</v>
      </c>
      <c r="EF162" s="40">
        <v>1</v>
      </c>
      <c r="EG162" s="40">
        <v>1</v>
      </c>
      <c r="EH162" s="40">
        <v>0</v>
      </c>
      <c r="EI162" s="40">
        <v>1</v>
      </c>
      <c r="EJ162" s="20">
        <f t="shared" si="141"/>
        <v>9</v>
      </c>
      <c r="EK162" s="40">
        <v>0</v>
      </c>
      <c r="EL162" s="40">
        <v>0</v>
      </c>
      <c r="EM162" s="40">
        <v>0</v>
      </c>
      <c r="EN162" s="40">
        <v>0</v>
      </c>
      <c r="EO162" s="40">
        <v>0</v>
      </c>
      <c r="EP162" s="40">
        <v>0</v>
      </c>
      <c r="EQ162" s="40">
        <v>0</v>
      </c>
      <c r="ER162" s="40">
        <v>0</v>
      </c>
      <c r="ES162" s="40">
        <v>0</v>
      </c>
      <c r="ET162" s="40">
        <v>0</v>
      </c>
      <c r="EU162" s="40">
        <v>0</v>
      </c>
      <c r="EV162" s="20">
        <f t="shared" si="142"/>
        <v>0</v>
      </c>
      <c r="EW162" s="40">
        <v>0</v>
      </c>
      <c r="EX162" s="40">
        <v>0</v>
      </c>
      <c r="EY162" s="40">
        <v>0</v>
      </c>
      <c r="EZ162" s="40">
        <v>0</v>
      </c>
      <c r="FA162" s="40">
        <v>0</v>
      </c>
      <c r="FB162" s="40">
        <v>0</v>
      </c>
      <c r="FC162" s="40">
        <v>1</v>
      </c>
      <c r="FD162" s="40">
        <v>0</v>
      </c>
      <c r="FE162" s="40">
        <v>0</v>
      </c>
      <c r="FF162" s="40">
        <v>1</v>
      </c>
      <c r="FG162" s="40">
        <v>1</v>
      </c>
      <c r="FH162" s="20">
        <f t="shared" si="143"/>
        <v>3</v>
      </c>
      <c r="FI162" s="40">
        <v>0</v>
      </c>
      <c r="FJ162" s="40">
        <v>1</v>
      </c>
      <c r="FK162" s="40">
        <v>1</v>
      </c>
      <c r="FL162" s="40">
        <v>0</v>
      </c>
      <c r="FM162" s="40">
        <v>0</v>
      </c>
      <c r="FN162" s="40">
        <v>0</v>
      </c>
      <c r="FO162" s="40">
        <v>0</v>
      </c>
      <c r="FP162" s="40">
        <v>0</v>
      </c>
      <c r="FQ162" s="40">
        <v>0</v>
      </c>
      <c r="FR162" s="40">
        <v>0</v>
      </c>
      <c r="FS162" s="40">
        <v>0</v>
      </c>
      <c r="FT162" s="20">
        <f t="shared" si="144"/>
        <v>2</v>
      </c>
      <c r="FU162" s="42" t="s">
        <v>1074</v>
      </c>
      <c r="FV162" s="20">
        <f t="shared" si="145"/>
        <v>0</v>
      </c>
      <c r="FW162" s="20">
        <f t="shared" si="146"/>
        <v>0</v>
      </c>
      <c r="FX162" s="20">
        <f t="shared" si="147"/>
        <v>0</v>
      </c>
      <c r="FY162" s="20">
        <f t="shared" si="148"/>
        <v>0</v>
      </c>
      <c r="FZ162" s="20">
        <f t="shared" si="149"/>
        <v>0</v>
      </c>
      <c r="GA162" s="20">
        <f t="shared" si="150"/>
        <v>0</v>
      </c>
      <c r="GB162" s="20">
        <f t="shared" si="151"/>
        <v>0</v>
      </c>
      <c r="GC162" s="20">
        <f t="shared" si="152"/>
        <v>0</v>
      </c>
      <c r="GD162" s="20">
        <f t="shared" si="153"/>
        <v>0</v>
      </c>
      <c r="GE162" s="20">
        <f t="shared" si="154"/>
        <v>0</v>
      </c>
      <c r="GF162" s="20">
        <f t="shared" si="155"/>
        <v>0</v>
      </c>
      <c r="GG162" s="64">
        <f t="shared" si="156"/>
        <v>0</v>
      </c>
      <c r="GH162" s="20">
        <f t="shared" si="157"/>
        <v>0</v>
      </c>
      <c r="GI162" s="20">
        <f t="shared" si="158"/>
        <v>0</v>
      </c>
      <c r="GJ162" s="20">
        <f t="shared" si="159"/>
        <v>0</v>
      </c>
      <c r="GK162" s="20">
        <f t="shared" si="160"/>
        <v>0</v>
      </c>
      <c r="GL162" s="20">
        <f t="shared" si="161"/>
        <v>0</v>
      </c>
      <c r="GM162" s="20">
        <f t="shared" si="162"/>
        <v>0</v>
      </c>
      <c r="GN162" s="20">
        <f t="shared" si="163"/>
        <v>0</v>
      </c>
      <c r="GO162" s="20">
        <f t="shared" si="164"/>
        <v>0</v>
      </c>
      <c r="GP162" s="20">
        <f t="shared" si="165"/>
        <v>0</v>
      </c>
      <c r="GQ162" s="20">
        <f t="shared" si="166"/>
        <v>0</v>
      </c>
      <c r="GR162" s="20">
        <f t="shared" si="167"/>
        <v>0</v>
      </c>
      <c r="GS162" s="64">
        <f t="shared" si="168"/>
        <v>0</v>
      </c>
      <c r="GT162" s="20">
        <f t="shared" si="169"/>
        <v>0</v>
      </c>
      <c r="GU162" s="20">
        <f t="shared" si="170"/>
        <v>0</v>
      </c>
      <c r="GV162" s="20">
        <f t="shared" si="171"/>
        <v>0</v>
      </c>
      <c r="GW162" s="20">
        <f t="shared" si="172"/>
        <v>0</v>
      </c>
      <c r="GX162" s="20">
        <f t="shared" si="173"/>
        <v>0</v>
      </c>
      <c r="GY162" s="20">
        <f t="shared" si="174"/>
        <v>0</v>
      </c>
      <c r="GZ162" s="20">
        <f t="shared" si="175"/>
        <v>0</v>
      </c>
      <c r="HA162" s="20">
        <f t="shared" si="176"/>
        <v>0</v>
      </c>
      <c r="HB162" s="20">
        <f t="shared" si="177"/>
        <v>0</v>
      </c>
      <c r="HC162" s="20">
        <f t="shared" si="178"/>
        <v>0</v>
      </c>
      <c r="HD162" s="20">
        <f t="shared" si="179"/>
        <v>0</v>
      </c>
      <c r="HE162" s="64">
        <f t="shared" si="180"/>
        <v>0</v>
      </c>
      <c r="HF162" s="20">
        <f t="shared" si="181"/>
        <v>1</v>
      </c>
      <c r="HG162" s="20">
        <f t="shared" si="182"/>
        <v>1</v>
      </c>
      <c r="HH162" s="20">
        <f t="shared" si="183"/>
        <v>1</v>
      </c>
      <c r="HI162" s="20">
        <f t="shared" si="184"/>
        <v>1</v>
      </c>
      <c r="HJ162" s="20">
        <f t="shared" si="185"/>
        <v>1</v>
      </c>
      <c r="HK162" s="20">
        <f t="shared" si="186"/>
        <v>1</v>
      </c>
      <c r="HL162" s="20">
        <f t="shared" si="187"/>
        <v>1</v>
      </c>
      <c r="HM162" s="20">
        <f t="shared" si="188"/>
        <v>1</v>
      </c>
      <c r="HN162" s="20">
        <f t="shared" si="189"/>
        <v>1</v>
      </c>
      <c r="HO162" s="20">
        <f t="shared" si="190"/>
        <v>0</v>
      </c>
      <c r="HP162" s="20">
        <f t="shared" si="191"/>
        <v>1</v>
      </c>
      <c r="HQ162" s="64">
        <f t="shared" si="192"/>
        <v>10</v>
      </c>
    </row>
    <row r="163" spans="1:225" s="40" customFormat="1" x14ac:dyDescent="0.2">
      <c r="A163" s="40" t="s">
        <v>917</v>
      </c>
      <c r="B163" s="38" t="s">
        <v>102</v>
      </c>
      <c r="C163" s="38" t="s">
        <v>930</v>
      </c>
      <c r="D163" s="38" t="s">
        <v>1180</v>
      </c>
      <c r="E163" s="38" t="s">
        <v>845</v>
      </c>
      <c r="F163" s="38" t="s">
        <v>13</v>
      </c>
      <c r="G163" s="38" t="s">
        <v>14</v>
      </c>
      <c r="H163" s="38">
        <v>5</v>
      </c>
      <c r="I163" s="38">
        <v>12</v>
      </c>
      <c r="J163" s="39">
        <v>2025</v>
      </c>
      <c r="K163" s="38" t="s">
        <v>246</v>
      </c>
      <c r="L163" s="38" t="s">
        <v>246</v>
      </c>
      <c r="M163" s="38" t="s">
        <v>246</v>
      </c>
      <c r="N163" s="38" t="s">
        <v>246</v>
      </c>
      <c r="O163" s="38" t="s">
        <v>246</v>
      </c>
      <c r="P163" s="38" t="s">
        <v>116</v>
      </c>
      <c r="Q163" s="38" t="s">
        <v>2103</v>
      </c>
      <c r="R163" s="38" t="s">
        <v>246</v>
      </c>
      <c r="S163" s="38" t="s">
        <v>1237</v>
      </c>
      <c r="T163" s="38" t="s">
        <v>116</v>
      </c>
      <c r="U163" s="38" t="s">
        <v>246</v>
      </c>
      <c r="V163" s="38" t="s">
        <v>246</v>
      </c>
      <c r="W163" s="38" t="s">
        <v>116</v>
      </c>
      <c r="X163" s="38" t="s">
        <v>2104</v>
      </c>
      <c r="Y163" s="38" t="s">
        <v>246</v>
      </c>
      <c r="Z163" s="38" t="s">
        <v>1237</v>
      </c>
      <c r="AA163" s="38" t="s">
        <v>116</v>
      </c>
      <c r="AB163" s="38" t="s">
        <v>246</v>
      </c>
      <c r="AC163" s="38" t="s">
        <v>246</v>
      </c>
      <c r="AD163" s="47">
        <v>0</v>
      </c>
      <c r="AE163" s="47">
        <v>0</v>
      </c>
      <c r="AF163" s="47">
        <v>0</v>
      </c>
      <c r="AG163" s="47">
        <v>0</v>
      </c>
      <c r="AH163" s="47">
        <v>0</v>
      </c>
      <c r="AI163" s="47">
        <v>45.454545454545453</v>
      </c>
      <c r="AJ163" s="47">
        <v>27.27272727272727</v>
      </c>
      <c r="AK163" s="47">
        <v>27.27272727272727</v>
      </c>
      <c r="AL163" s="47">
        <v>0</v>
      </c>
      <c r="AM163" s="47">
        <v>72.727272727272734</v>
      </c>
      <c r="AN163" s="47">
        <v>0</v>
      </c>
      <c r="AO163" s="62">
        <f t="shared" si="130"/>
        <v>0</v>
      </c>
      <c r="AP163" s="62">
        <f t="shared" si="131"/>
        <v>0</v>
      </c>
      <c r="AQ163" s="62">
        <f t="shared" si="132"/>
        <v>0</v>
      </c>
      <c r="AR163" s="62">
        <f t="shared" si="133"/>
        <v>55</v>
      </c>
      <c r="AS163" s="40">
        <v>0</v>
      </c>
      <c r="AT163" s="40">
        <v>0</v>
      </c>
      <c r="AU163" s="40">
        <v>0</v>
      </c>
      <c r="AV163" s="40">
        <v>0</v>
      </c>
      <c r="AW163" s="40">
        <v>0</v>
      </c>
      <c r="AX163" s="40">
        <v>0</v>
      </c>
      <c r="AY163" s="40">
        <v>0</v>
      </c>
      <c r="AZ163" s="40">
        <v>0</v>
      </c>
      <c r="BA163" s="40">
        <v>0</v>
      </c>
      <c r="BB163" s="40">
        <v>0</v>
      </c>
      <c r="BC163" s="40">
        <v>0</v>
      </c>
      <c r="BD163" s="20">
        <f t="shared" si="134"/>
        <v>0</v>
      </c>
      <c r="BE163" s="40">
        <v>0</v>
      </c>
      <c r="BF163" s="40">
        <v>0</v>
      </c>
      <c r="BG163" s="40">
        <v>0</v>
      </c>
      <c r="BH163" s="40">
        <v>0</v>
      </c>
      <c r="BI163" s="40">
        <v>0</v>
      </c>
      <c r="BJ163" s="40">
        <v>0</v>
      </c>
      <c r="BK163" s="40">
        <v>0</v>
      </c>
      <c r="BL163" s="40">
        <v>0</v>
      </c>
      <c r="BM163" s="40">
        <v>0</v>
      </c>
      <c r="BN163" s="40">
        <v>0</v>
      </c>
      <c r="BO163" s="40">
        <v>0</v>
      </c>
      <c r="BP163" s="20">
        <f t="shared" si="135"/>
        <v>0</v>
      </c>
      <c r="BQ163" s="40">
        <v>0</v>
      </c>
      <c r="BR163" s="40">
        <v>0</v>
      </c>
      <c r="BS163" s="40">
        <v>0</v>
      </c>
      <c r="BT163" s="40">
        <v>0</v>
      </c>
      <c r="BU163" s="40">
        <v>0</v>
      </c>
      <c r="BV163" s="40">
        <v>0</v>
      </c>
      <c r="BW163" s="40">
        <v>0</v>
      </c>
      <c r="BX163" s="40">
        <v>0</v>
      </c>
      <c r="BY163" s="40">
        <v>0</v>
      </c>
      <c r="BZ163" s="40">
        <v>0</v>
      </c>
      <c r="CA163" s="40">
        <v>0</v>
      </c>
      <c r="CB163" s="20">
        <f t="shared" si="136"/>
        <v>0</v>
      </c>
      <c r="CC163" s="40">
        <v>0</v>
      </c>
      <c r="CD163" s="40">
        <v>0</v>
      </c>
      <c r="CE163" s="40">
        <v>0</v>
      </c>
      <c r="CF163" s="40">
        <v>0</v>
      </c>
      <c r="CG163" s="40">
        <v>0</v>
      </c>
      <c r="CH163" s="40">
        <v>0</v>
      </c>
      <c r="CI163" s="40">
        <v>0</v>
      </c>
      <c r="CJ163" s="40">
        <v>0</v>
      </c>
      <c r="CK163" s="40">
        <v>0</v>
      </c>
      <c r="CL163" s="40">
        <v>0</v>
      </c>
      <c r="CM163" s="40">
        <v>0</v>
      </c>
      <c r="CN163" s="20">
        <f t="shared" si="137"/>
        <v>0</v>
      </c>
      <c r="CO163" s="40">
        <v>0</v>
      </c>
      <c r="CP163" s="40">
        <v>0</v>
      </c>
      <c r="CQ163" s="40">
        <v>0</v>
      </c>
      <c r="CR163" s="40">
        <v>0</v>
      </c>
      <c r="CS163" s="40">
        <v>0</v>
      </c>
      <c r="CT163" s="40">
        <v>0</v>
      </c>
      <c r="CU163" s="40">
        <v>0</v>
      </c>
      <c r="CV163" s="40">
        <v>0</v>
      </c>
      <c r="CW163" s="40">
        <v>0</v>
      </c>
      <c r="CX163" s="40">
        <v>0</v>
      </c>
      <c r="CY163" s="40">
        <v>0</v>
      </c>
      <c r="CZ163" s="20">
        <f t="shared" si="138"/>
        <v>0</v>
      </c>
      <c r="DA163" s="40">
        <v>1</v>
      </c>
      <c r="DB163" s="40">
        <v>1</v>
      </c>
      <c r="DC163" s="40">
        <v>1</v>
      </c>
      <c r="DD163" s="40">
        <v>0</v>
      </c>
      <c r="DE163" s="40">
        <v>1</v>
      </c>
      <c r="DF163" s="40">
        <v>0</v>
      </c>
      <c r="DG163" s="40">
        <v>0</v>
      </c>
      <c r="DH163" s="40">
        <v>0</v>
      </c>
      <c r="DI163" s="40">
        <v>0</v>
      </c>
      <c r="DJ163" s="40">
        <v>0</v>
      </c>
      <c r="DK163" s="40">
        <v>1</v>
      </c>
      <c r="DL163" s="20">
        <f t="shared" si="139"/>
        <v>5</v>
      </c>
      <c r="DM163" s="40">
        <v>0</v>
      </c>
      <c r="DN163" s="40">
        <v>0</v>
      </c>
      <c r="DO163" s="40">
        <v>0</v>
      </c>
      <c r="DP163" s="40">
        <v>0</v>
      </c>
      <c r="DQ163" s="40">
        <v>0</v>
      </c>
      <c r="DR163" s="40">
        <v>1</v>
      </c>
      <c r="DS163" s="40">
        <v>0</v>
      </c>
      <c r="DT163" s="40">
        <v>0</v>
      </c>
      <c r="DU163" s="40">
        <v>0</v>
      </c>
      <c r="DV163" s="40">
        <v>1</v>
      </c>
      <c r="DW163" s="40">
        <v>1</v>
      </c>
      <c r="DX163" s="20">
        <f t="shared" si="140"/>
        <v>3</v>
      </c>
      <c r="DY163" s="40">
        <v>0</v>
      </c>
      <c r="DZ163" s="40">
        <v>0</v>
      </c>
      <c r="EA163" s="40">
        <v>0</v>
      </c>
      <c r="EB163" s="40">
        <v>0</v>
      </c>
      <c r="EC163" s="40">
        <v>0</v>
      </c>
      <c r="ED163" s="40">
        <v>0</v>
      </c>
      <c r="EE163" s="40">
        <v>1</v>
      </c>
      <c r="EF163" s="40">
        <v>1</v>
      </c>
      <c r="EG163" s="40">
        <v>1</v>
      </c>
      <c r="EH163" s="40">
        <v>0</v>
      </c>
      <c r="EI163" s="40">
        <v>0</v>
      </c>
      <c r="EJ163" s="20">
        <f t="shared" si="141"/>
        <v>3</v>
      </c>
      <c r="EK163" s="40">
        <v>0</v>
      </c>
      <c r="EL163" s="40">
        <v>0</v>
      </c>
      <c r="EM163" s="40">
        <v>0</v>
      </c>
      <c r="EN163" s="40">
        <v>0</v>
      </c>
      <c r="EO163" s="40">
        <v>0</v>
      </c>
      <c r="EP163" s="40">
        <v>0</v>
      </c>
      <c r="EQ163" s="40">
        <v>0</v>
      </c>
      <c r="ER163" s="40">
        <v>0</v>
      </c>
      <c r="ES163" s="40">
        <v>0</v>
      </c>
      <c r="ET163" s="40">
        <v>0</v>
      </c>
      <c r="EU163" s="40">
        <v>0</v>
      </c>
      <c r="EV163" s="20">
        <f t="shared" si="142"/>
        <v>0</v>
      </c>
      <c r="EW163" s="40">
        <v>1</v>
      </c>
      <c r="EX163" s="40">
        <v>1</v>
      </c>
      <c r="EY163" s="40">
        <v>1</v>
      </c>
      <c r="EZ163" s="40">
        <v>0</v>
      </c>
      <c r="FA163" s="40">
        <v>1</v>
      </c>
      <c r="FB163" s="40">
        <v>1</v>
      </c>
      <c r="FC163" s="40">
        <v>1</v>
      </c>
      <c r="FD163" s="40">
        <v>1</v>
      </c>
      <c r="FE163" s="40">
        <v>0</v>
      </c>
      <c r="FF163" s="40">
        <v>1</v>
      </c>
      <c r="FG163" s="40">
        <v>0</v>
      </c>
      <c r="FH163" s="20">
        <f t="shared" si="143"/>
        <v>8</v>
      </c>
      <c r="FI163" s="40">
        <v>0</v>
      </c>
      <c r="FJ163" s="40">
        <v>0</v>
      </c>
      <c r="FK163" s="40">
        <v>0</v>
      </c>
      <c r="FL163" s="40">
        <v>0</v>
      </c>
      <c r="FM163" s="40">
        <v>0</v>
      </c>
      <c r="FN163" s="40">
        <v>0</v>
      </c>
      <c r="FO163" s="40">
        <v>0</v>
      </c>
      <c r="FP163" s="40">
        <v>0</v>
      </c>
      <c r="FQ163" s="40">
        <v>0</v>
      </c>
      <c r="FR163" s="40">
        <v>0</v>
      </c>
      <c r="FS163" s="40">
        <v>0</v>
      </c>
      <c r="FT163" s="20">
        <f t="shared" si="144"/>
        <v>0</v>
      </c>
      <c r="FU163" s="40" t="s">
        <v>1074</v>
      </c>
      <c r="FV163" s="20">
        <f t="shared" si="145"/>
        <v>0</v>
      </c>
      <c r="FW163" s="20">
        <f t="shared" si="146"/>
        <v>0</v>
      </c>
      <c r="FX163" s="20">
        <f t="shared" si="147"/>
        <v>0</v>
      </c>
      <c r="FY163" s="20">
        <f t="shared" si="148"/>
        <v>0</v>
      </c>
      <c r="FZ163" s="20">
        <f t="shared" si="149"/>
        <v>0</v>
      </c>
      <c r="GA163" s="20">
        <f t="shared" si="150"/>
        <v>0</v>
      </c>
      <c r="GB163" s="20">
        <f t="shared" si="151"/>
        <v>0</v>
      </c>
      <c r="GC163" s="20">
        <f t="shared" si="152"/>
        <v>0</v>
      </c>
      <c r="GD163" s="20">
        <f t="shared" si="153"/>
        <v>0</v>
      </c>
      <c r="GE163" s="20">
        <f t="shared" si="154"/>
        <v>0</v>
      </c>
      <c r="GF163" s="20">
        <f t="shared" si="155"/>
        <v>0</v>
      </c>
      <c r="GG163" s="64">
        <f t="shared" si="156"/>
        <v>0</v>
      </c>
      <c r="GH163" s="20">
        <f t="shared" si="157"/>
        <v>0</v>
      </c>
      <c r="GI163" s="20">
        <f t="shared" si="158"/>
        <v>0</v>
      </c>
      <c r="GJ163" s="20">
        <f t="shared" si="159"/>
        <v>0</v>
      </c>
      <c r="GK163" s="20">
        <f t="shared" si="160"/>
        <v>0</v>
      </c>
      <c r="GL163" s="20">
        <f t="shared" si="161"/>
        <v>0</v>
      </c>
      <c r="GM163" s="20">
        <f t="shared" si="162"/>
        <v>0</v>
      </c>
      <c r="GN163" s="20">
        <f t="shared" si="163"/>
        <v>0</v>
      </c>
      <c r="GO163" s="20">
        <f t="shared" si="164"/>
        <v>0</v>
      </c>
      <c r="GP163" s="20">
        <f t="shared" si="165"/>
        <v>0</v>
      </c>
      <c r="GQ163" s="20">
        <f t="shared" si="166"/>
        <v>0</v>
      </c>
      <c r="GR163" s="20">
        <f t="shared" si="167"/>
        <v>0</v>
      </c>
      <c r="GS163" s="64">
        <f t="shared" si="168"/>
        <v>0</v>
      </c>
      <c r="GT163" s="20">
        <f t="shared" si="169"/>
        <v>0</v>
      </c>
      <c r="GU163" s="20">
        <f t="shared" si="170"/>
        <v>0</v>
      </c>
      <c r="GV163" s="20">
        <f t="shared" si="171"/>
        <v>0</v>
      </c>
      <c r="GW163" s="20">
        <f t="shared" si="172"/>
        <v>0</v>
      </c>
      <c r="GX163" s="20">
        <f t="shared" si="173"/>
        <v>0</v>
      </c>
      <c r="GY163" s="20">
        <f t="shared" si="174"/>
        <v>0</v>
      </c>
      <c r="GZ163" s="20">
        <f t="shared" si="175"/>
        <v>0</v>
      </c>
      <c r="HA163" s="20">
        <f t="shared" si="176"/>
        <v>0</v>
      </c>
      <c r="HB163" s="20">
        <f t="shared" si="177"/>
        <v>0</v>
      </c>
      <c r="HC163" s="20">
        <f t="shared" si="178"/>
        <v>0</v>
      </c>
      <c r="HD163" s="20">
        <f t="shared" si="179"/>
        <v>0</v>
      </c>
      <c r="HE163" s="64">
        <f t="shared" si="180"/>
        <v>0</v>
      </c>
      <c r="HF163" s="20">
        <f t="shared" si="181"/>
        <v>0</v>
      </c>
      <c r="HG163" s="20">
        <f t="shared" si="182"/>
        <v>0</v>
      </c>
      <c r="HH163" s="20">
        <f t="shared" si="183"/>
        <v>0</v>
      </c>
      <c r="HI163" s="20">
        <f t="shared" si="184"/>
        <v>0</v>
      </c>
      <c r="HJ163" s="20">
        <f t="shared" si="185"/>
        <v>0</v>
      </c>
      <c r="HK163" s="20">
        <f t="shared" si="186"/>
        <v>1</v>
      </c>
      <c r="HL163" s="20">
        <f t="shared" si="187"/>
        <v>1</v>
      </c>
      <c r="HM163" s="20">
        <f t="shared" si="188"/>
        <v>1</v>
      </c>
      <c r="HN163" s="20">
        <f t="shared" si="189"/>
        <v>1</v>
      </c>
      <c r="HO163" s="20">
        <f t="shared" si="190"/>
        <v>1</v>
      </c>
      <c r="HP163" s="20">
        <f t="shared" si="191"/>
        <v>1</v>
      </c>
      <c r="HQ163" s="64">
        <f t="shared" si="192"/>
        <v>6</v>
      </c>
    </row>
    <row r="164" spans="1:225" s="40" customFormat="1" x14ac:dyDescent="0.2">
      <c r="A164" s="40" t="s">
        <v>917</v>
      </c>
      <c r="B164" s="38" t="s">
        <v>93</v>
      </c>
      <c r="C164" s="38" t="s">
        <v>931</v>
      </c>
      <c r="D164" s="38" t="s">
        <v>1180</v>
      </c>
      <c r="E164" s="38" t="s">
        <v>845</v>
      </c>
      <c r="F164" s="38" t="s">
        <v>13</v>
      </c>
      <c r="G164" s="38" t="s">
        <v>14</v>
      </c>
      <c r="H164" s="38">
        <v>5</v>
      </c>
      <c r="I164" s="38">
        <v>13</v>
      </c>
      <c r="J164" s="39">
        <v>2025</v>
      </c>
      <c r="K164" s="38" t="s">
        <v>246</v>
      </c>
      <c r="L164" s="38" t="s">
        <v>246</v>
      </c>
      <c r="M164" s="38" t="s">
        <v>246</v>
      </c>
      <c r="N164" s="38" t="s">
        <v>246</v>
      </c>
      <c r="O164" s="38" t="s">
        <v>246</v>
      </c>
      <c r="P164" s="38" t="s">
        <v>116</v>
      </c>
      <c r="Q164" s="38" t="s">
        <v>2103</v>
      </c>
      <c r="R164" s="38" t="s">
        <v>246</v>
      </c>
      <c r="S164" s="38" t="s">
        <v>1237</v>
      </c>
      <c r="T164" s="38" t="s">
        <v>116</v>
      </c>
      <c r="U164" s="38" t="s">
        <v>246</v>
      </c>
      <c r="V164" s="38" t="s">
        <v>116</v>
      </c>
      <c r="W164" s="38" t="s">
        <v>246</v>
      </c>
      <c r="X164" s="38" t="s">
        <v>1237</v>
      </c>
      <c r="Y164" s="38" t="s">
        <v>246</v>
      </c>
      <c r="Z164" s="38" t="s">
        <v>1237</v>
      </c>
      <c r="AA164" s="38" t="s">
        <v>116</v>
      </c>
      <c r="AB164" s="38" t="s">
        <v>246</v>
      </c>
      <c r="AC164" s="38" t="s">
        <v>246</v>
      </c>
      <c r="AD164" s="47">
        <v>0</v>
      </c>
      <c r="AE164" s="47">
        <v>0</v>
      </c>
      <c r="AF164" s="47">
        <v>0</v>
      </c>
      <c r="AG164" s="47">
        <v>0</v>
      </c>
      <c r="AH164" s="47">
        <v>0</v>
      </c>
      <c r="AI164" s="47">
        <v>9.0909090909090917</v>
      </c>
      <c r="AJ164" s="47">
        <v>45.454545454545453</v>
      </c>
      <c r="AK164" s="47">
        <v>36.363636363636367</v>
      </c>
      <c r="AL164" s="47">
        <v>0</v>
      </c>
      <c r="AM164" s="47">
        <v>54.54545454545454</v>
      </c>
      <c r="AN164" s="47">
        <v>0</v>
      </c>
      <c r="AO164" s="62">
        <f t="shared" si="130"/>
        <v>0</v>
      </c>
      <c r="AP164" s="62">
        <f t="shared" si="131"/>
        <v>0</v>
      </c>
      <c r="AQ164" s="62">
        <f t="shared" si="132"/>
        <v>0</v>
      </c>
      <c r="AR164" s="62">
        <f t="shared" si="133"/>
        <v>82</v>
      </c>
      <c r="AS164" s="40">
        <v>0</v>
      </c>
      <c r="AT164" s="40">
        <v>0</v>
      </c>
      <c r="AU164" s="40">
        <v>0</v>
      </c>
      <c r="AV164" s="40">
        <v>0</v>
      </c>
      <c r="AW164" s="40">
        <v>0</v>
      </c>
      <c r="AX164" s="40">
        <v>0</v>
      </c>
      <c r="AY164" s="40">
        <v>0</v>
      </c>
      <c r="AZ164" s="40">
        <v>0</v>
      </c>
      <c r="BA164" s="40">
        <v>0</v>
      </c>
      <c r="BB164" s="40">
        <v>0</v>
      </c>
      <c r="BC164" s="40">
        <v>0</v>
      </c>
      <c r="BD164" s="20">
        <f t="shared" si="134"/>
        <v>0</v>
      </c>
      <c r="BE164" s="40">
        <v>0</v>
      </c>
      <c r="BF164" s="40">
        <v>0</v>
      </c>
      <c r="BG164" s="40">
        <v>0</v>
      </c>
      <c r="BH164" s="40">
        <v>0</v>
      </c>
      <c r="BI164" s="40">
        <v>0</v>
      </c>
      <c r="BJ164" s="40">
        <v>0</v>
      </c>
      <c r="BK164" s="40">
        <v>0</v>
      </c>
      <c r="BL164" s="40">
        <v>0</v>
      </c>
      <c r="BM164" s="40">
        <v>0</v>
      </c>
      <c r="BN164" s="40">
        <v>0</v>
      </c>
      <c r="BO164" s="40">
        <v>0</v>
      </c>
      <c r="BP164" s="20">
        <f t="shared" si="135"/>
        <v>0</v>
      </c>
      <c r="BQ164" s="40">
        <v>0</v>
      </c>
      <c r="BR164" s="40">
        <v>0</v>
      </c>
      <c r="BS164" s="40">
        <v>0</v>
      </c>
      <c r="BT164" s="40">
        <v>0</v>
      </c>
      <c r="BU164" s="40">
        <v>0</v>
      </c>
      <c r="BV164" s="40">
        <v>0</v>
      </c>
      <c r="BW164" s="40">
        <v>0</v>
      </c>
      <c r="BX164" s="40">
        <v>0</v>
      </c>
      <c r="BY164" s="40">
        <v>0</v>
      </c>
      <c r="BZ164" s="40">
        <v>0</v>
      </c>
      <c r="CA164" s="40">
        <v>0</v>
      </c>
      <c r="CB164" s="20">
        <f t="shared" si="136"/>
        <v>0</v>
      </c>
      <c r="CC164" s="40">
        <v>0</v>
      </c>
      <c r="CD164" s="40">
        <v>0</v>
      </c>
      <c r="CE164" s="40">
        <v>0</v>
      </c>
      <c r="CF164" s="40">
        <v>0</v>
      </c>
      <c r="CG164" s="40">
        <v>0</v>
      </c>
      <c r="CH164" s="40">
        <v>0</v>
      </c>
      <c r="CI164" s="40">
        <v>0</v>
      </c>
      <c r="CJ164" s="40">
        <v>0</v>
      </c>
      <c r="CK164" s="40">
        <v>0</v>
      </c>
      <c r="CL164" s="40">
        <v>0</v>
      </c>
      <c r="CM164" s="40">
        <v>0</v>
      </c>
      <c r="CN164" s="20">
        <f t="shared" si="137"/>
        <v>0</v>
      </c>
      <c r="CO164" s="40">
        <v>0</v>
      </c>
      <c r="CP164" s="40">
        <v>0</v>
      </c>
      <c r="CQ164" s="40">
        <v>0</v>
      </c>
      <c r="CR164" s="40">
        <v>0</v>
      </c>
      <c r="CS164" s="40">
        <v>0</v>
      </c>
      <c r="CT164" s="40">
        <v>0</v>
      </c>
      <c r="CU164" s="40">
        <v>0</v>
      </c>
      <c r="CV164" s="40">
        <v>0</v>
      </c>
      <c r="CW164" s="40">
        <v>0</v>
      </c>
      <c r="CX164" s="40">
        <v>0</v>
      </c>
      <c r="CY164" s="40">
        <v>0</v>
      </c>
      <c r="CZ164" s="20">
        <f t="shared" si="138"/>
        <v>0</v>
      </c>
      <c r="DA164" s="40">
        <v>0</v>
      </c>
      <c r="DB164" s="40">
        <v>0</v>
      </c>
      <c r="DC164" s="40">
        <v>0</v>
      </c>
      <c r="DD164" s="40">
        <v>0</v>
      </c>
      <c r="DE164" s="40">
        <v>0</v>
      </c>
      <c r="DF164" s="40">
        <v>0</v>
      </c>
      <c r="DG164" s="40">
        <v>0</v>
      </c>
      <c r="DH164" s="40">
        <v>0</v>
      </c>
      <c r="DI164" s="40">
        <v>0</v>
      </c>
      <c r="DJ164" s="40">
        <v>1</v>
      </c>
      <c r="DK164" s="40">
        <v>0</v>
      </c>
      <c r="DL164" s="20">
        <f t="shared" si="139"/>
        <v>1</v>
      </c>
      <c r="DM164" s="40">
        <v>1</v>
      </c>
      <c r="DN164" s="40">
        <v>1</v>
      </c>
      <c r="DO164" s="40">
        <v>1</v>
      </c>
      <c r="DP164" s="40">
        <v>1</v>
      </c>
      <c r="DQ164" s="40">
        <v>0</v>
      </c>
      <c r="DR164" s="40">
        <v>1</v>
      </c>
      <c r="DS164" s="40">
        <v>0</v>
      </c>
      <c r="DT164" s="40">
        <v>0</v>
      </c>
      <c r="DU164" s="40">
        <v>0</v>
      </c>
      <c r="DV164" s="40">
        <v>0</v>
      </c>
      <c r="DW164" s="40">
        <v>0</v>
      </c>
      <c r="DX164" s="20">
        <f t="shared" si="140"/>
        <v>5</v>
      </c>
      <c r="DY164" s="40">
        <v>0</v>
      </c>
      <c r="DZ164" s="40">
        <v>0</v>
      </c>
      <c r="EA164" s="40">
        <v>0</v>
      </c>
      <c r="EB164" s="40">
        <v>0</v>
      </c>
      <c r="EC164" s="40">
        <v>0</v>
      </c>
      <c r="ED164" s="40">
        <v>0</v>
      </c>
      <c r="EE164" s="40">
        <v>0</v>
      </c>
      <c r="EF164" s="40">
        <v>1</v>
      </c>
      <c r="EG164" s="40">
        <v>1</v>
      </c>
      <c r="EH164" s="40">
        <v>1</v>
      </c>
      <c r="EI164" s="40">
        <v>1</v>
      </c>
      <c r="EJ164" s="20">
        <f t="shared" si="141"/>
        <v>4</v>
      </c>
      <c r="EK164" s="40">
        <v>0</v>
      </c>
      <c r="EL164" s="40">
        <v>0</v>
      </c>
      <c r="EM164" s="40">
        <v>0</v>
      </c>
      <c r="EN164" s="40">
        <v>0</v>
      </c>
      <c r="EO164" s="40">
        <v>0</v>
      </c>
      <c r="EP164" s="40">
        <v>0</v>
      </c>
      <c r="EQ164" s="40">
        <v>0</v>
      </c>
      <c r="ER164" s="40">
        <v>0</v>
      </c>
      <c r="ES164" s="40">
        <v>0</v>
      </c>
      <c r="ET164" s="40">
        <v>0</v>
      </c>
      <c r="EU164" s="40">
        <v>0</v>
      </c>
      <c r="EV164" s="20">
        <f t="shared" si="142"/>
        <v>0</v>
      </c>
      <c r="EW164" s="40">
        <v>0</v>
      </c>
      <c r="EX164" s="40">
        <v>1</v>
      </c>
      <c r="EY164" s="40">
        <v>0</v>
      </c>
      <c r="EZ164" s="40">
        <v>1</v>
      </c>
      <c r="FA164" s="40">
        <v>1</v>
      </c>
      <c r="FB164" s="40">
        <v>0</v>
      </c>
      <c r="FC164" s="40">
        <v>1</v>
      </c>
      <c r="FD164" s="40">
        <v>1</v>
      </c>
      <c r="FE164" s="40">
        <v>0</v>
      </c>
      <c r="FF164" s="40">
        <v>0</v>
      </c>
      <c r="FG164" s="40">
        <v>1</v>
      </c>
      <c r="FH164" s="20">
        <f t="shared" si="143"/>
        <v>6</v>
      </c>
      <c r="FI164" s="40">
        <v>0</v>
      </c>
      <c r="FJ164" s="40">
        <v>0</v>
      </c>
      <c r="FK164" s="40">
        <v>0</v>
      </c>
      <c r="FL164" s="40">
        <v>0</v>
      </c>
      <c r="FM164" s="40">
        <v>0</v>
      </c>
      <c r="FN164" s="40">
        <v>0</v>
      </c>
      <c r="FO164" s="40">
        <v>0</v>
      </c>
      <c r="FP164" s="40">
        <v>0</v>
      </c>
      <c r="FQ164" s="40">
        <v>0</v>
      </c>
      <c r="FR164" s="40">
        <v>0</v>
      </c>
      <c r="FS164" s="40">
        <v>0</v>
      </c>
      <c r="FT164" s="20">
        <f t="shared" si="144"/>
        <v>0</v>
      </c>
      <c r="FU164" s="40" t="s">
        <v>1074</v>
      </c>
      <c r="FV164" s="20">
        <f t="shared" si="145"/>
        <v>0</v>
      </c>
      <c r="FW164" s="20">
        <f t="shared" si="146"/>
        <v>0</v>
      </c>
      <c r="FX164" s="20">
        <f t="shared" si="147"/>
        <v>0</v>
      </c>
      <c r="FY164" s="20">
        <f t="shared" si="148"/>
        <v>0</v>
      </c>
      <c r="FZ164" s="20">
        <f t="shared" si="149"/>
        <v>0</v>
      </c>
      <c r="GA164" s="20">
        <f t="shared" si="150"/>
        <v>0</v>
      </c>
      <c r="GB164" s="20">
        <f t="shared" si="151"/>
        <v>0</v>
      </c>
      <c r="GC164" s="20">
        <f t="shared" si="152"/>
        <v>0</v>
      </c>
      <c r="GD164" s="20">
        <f t="shared" si="153"/>
        <v>0</v>
      </c>
      <c r="GE164" s="20">
        <f t="shared" si="154"/>
        <v>0</v>
      </c>
      <c r="GF164" s="20">
        <f t="shared" si="155"/>
        <v>0</v>
      </c>
      <c r="GG164" s="64">
        <f t="shared" si="156"/>
        <v>0</v>
      </c>
      <c r="GH164" s="20">
        <f t="shared" si="157"/>
        <v>0</v>
      </c>
      <c r="GI164" s="20">
        <f t="shared" si="158"/>
        <v>0</v>
      </c>
      <c r="GJ164" s="20">
        <f t="shared" si="159"/>
        <v>0</v>
      </c>
      <c r="GK164" s="20">
        <f t="shared" si="160"/>
        <v>0</v>
      </c>
      <c r="GL164" s="20">
        <f t="shared" si="161"/>
        <v>0</v>
      </c>
      <c r="GM164" s="20">
        <f t="shared" si="162"/>
        <v>0</v>
      </c>
      <c r="GN164" s="20">
        <f t="shared" si="163"/>
        <v>0</v>
      </c>
      <c r="GO164" s="20">
        <f t="shared" si="164"/>
        <v>0</v>
      </c>
      <c r="GP164" s="20">
        <f t="shared" si="165"/>
        <v>0</v>
      </c>
      <c r="GQ164" s="20">
        <f t="shared" si="166"/>
        <v>0</v>
      </c>
      <c r="GR164" s="20">
        <f t="shared" si="167"/>
        <v>0</v>
      </c>
      <c r="GS164" s="64">
        <f t="shared" si="168"/>
        <v>0</v>
      </c>
      <c r="GT164" s="20">
        <f t="shared" si="169"/>
        <v>0</v>
      </c>
      <c r="GU164" s="20">
        <f t="shared" si="170"/>
        <v>0</v>
      </c>
      <c r="GV164" s="20">
        <f t="shared" si="171"/>
        <v>0</v>
      </c>
      <c r="GW164" s="20">
        <f t="shared" si="172"/>
        <v>0</v>
      </c>
      <c r="GX164" s="20">
        <f t="shared" si="173"/>
        <v>0</v>
      </c>
      <c r="GY164" s="20">
        <f t="shared" si="174"/>
        <v>0</v>
      </c>
      <c r="GZ164" s="20">
        <f t="shared" si="175"/>
        <v>0</v>
      </c>
      <c r="HA164" s="20">
        <f t="shared" si="176"/>
        <v>0</v>
      </c>
      <c r="HB164" s="20">
        <f t="shared" si="177"/>
        <v>0</v>
      </c>
      <c r="HC164" s="20">
        <f t="shared" si="178"/>
        <v>0</v>
      </c>
      <c r="HD164" s="20">
        <f t="shared" si="179"/>
        <v>0</v>
      </c>
      <c r="HE164" s="64">
        <f t="shared" si="180"/>
        <v>0</v>
      </c>
      <c r="HF164" s="20">
        <f t="shared" si="181"/>
        <v>1</v>
      </c>
      <c r="HG164" s="20">
        <f t="shared" si="182"/>
        <v>1</v>
      </c>
      <c r="HH164" s="20">
        <f t="shared" si="183"/>
        <v>1</v>
      </c>
      <c r="HI164" s="20">
        <f t="shared" si="184"/>
        <v>1</v>
      </c>
      <c r="HJ164" s="20">
        <f t="shared" si="185"/>
        <v>0</v>
      </c>
      <c r="HK164" s="20">
        <f t="shared" si="186"/>
        <v>1</v>
      </c>
      <c r="HL164" s="20">
        <f t="shared" si="187"/>
        <v>0</v>
      </c>
      <c r="HM164" s="20">
        <f t="shared" si="188"/>
        <v>1</v>
      </c>
      <c r="HN164" s="20">
        <f t="shared" si="189"/>
        <v>1</v>
      </c>
      <c r="HO164" s="20">
        <f t="shared" si="190"/>
        <v>1</v>
      </c>
      <c r="HP164" s="20">
        <f t="shared" si="191"/>
        <v>1</v>
      </c>
      <c r="HQ164" s="64">
        <f t="shared" si="192"/>
        <v>9</v>
      </c>
    </row>
    <row r="165" spans="1:225" s="40" customFormat="1" x14ac:dyDescent="0.2">
      <c r="A165" s="40" t="s">
        <v>917</v>
      </c>
      <c r="B165" s="38" t="s">
        <v>106</v>
      </c>
      <c r="C165" s="38" t="s">
        <v>932</v>
      </c>
      <c r="D165" s="38" t="s">
        <v>1180</v>
      </c>
      <c r="E165" s="38" t="s">
        <v>845</v>
      </c>
      <c r="F165" s="38" t="s">
        <v>13</v>
      </c>
      <c r="G165" s="38" t="s">
        <v>14</v>
      </c>
      <c r="H165" s="38">
        <v>5</v>
      </c>
      <c r="I165" s="38">
        <v>16</v>
      </c>
      <c r="J165" s="39">
        <v>2025</v>
      </c>
      <c r="K165" s="38" t="s">
        <v>246</v>
      </c>
      <c r="L165" s="38" t="s">
        <v>246</v>
      </c>
      <c r="M165" s="38" t="s">
        <v>246</v>
      </c>
      <c r="N165" s="38" t="s">
        <v>246</v>
      </c>
      <c r="O165" s="38" t="s">
        <v>246</v>
      </c>
      <c r="P165" s="38" t="s">
        <v>116</v>
      </c>
      <c r="Q165" s="38" t="s">
        <v>2103</v>
      </c>
      <c r="R165" s="38" t="s">
        <v>246</v>
      </c>
      <c r="S165" s="38" t="s">
        <v>1237</v>
      </c>
      <c r="T165" s="38" t="s">
        <v>116</v>
      </c>
      <c r="U165" s="38" t="s">
        <v>246</v>
      </c>
      <c r="V165" s="38" t="s">
        <v>116</v>
      </c>
      <c r="W165" s="38" t="s">
        <v>246</v>
      </c>
      <c r="X165" s="38" t="s">
        <v>1237</v>
      </c>
      <c r="Y165" s="38" t="s">
        <v>246</v>
      </c>
      <c r="Z165" s="38" t="s">
        <v>1237</v>
      </c>
      <c r="AA165" s="38" t="s">
        <v>116</v>
      </c>
      <c r="AB165" s="38" t="s">
        <v>246</v>
      </c>
      <c r="AC165" s="38" t="s">
        <v>246</v>
      </c>
      <c r="AD165" s="47">
        <v>0</v>
      </c>
      <c r="AE165" s="47">
        <v>0</v>
      </c>
      <c r="AF165" s="47">
        <v>0</v>
      </c>
      <c r="AG165" s="47">
        <v>0</v>
      </c>
      <c r="AH165" s="47">
        <v>0</v>
      </c>
      <c r="AI165" s="47">
        <v>18.181818181818183</v>
      </c>
      <c r="AJ165" s="47">
        <v>27.27272727272727</v>
      </c>
      <c r="AK165" s="47">
        <v>54.54545454545454</v>
      </c>
      <c r="AL165" s="47">
        <v>0</v>
      </c>
      <c r="AM165" s="47">
        <v>9.0909090909090917</v>
      </c>
      <c r="AN165" s="47">
        <v>0</v>
      </c>
      <c r="AO165" s="62">
        <f t="shared" si="130"/>
        <v>0</v>
      </c>
      <c r="AP165" s="62">
        <f t="shared" si="131"/>
        <v>0</v>
      </c>
      <c r="AQ165" s="62">
        <f t="shared" si="132"/>
        <v>0</v>
      </c>
      <c r="AR165" s="62">
        <f t="shared" si="133"/>
        <v>82</v>
      </c>
      <c r="AS165" s="40">
        <v>0</v>
      </c>
      <c r="AT165" s="40">
        <v>0</v>
      </c>
      <c r="AU165" s="40">
        <v>0</v>
      </c>
      <c r="AV165" s="40">
        <v>0</v>
      </c>
      <c r="AW165" s="40">
        <v>0</v>
      </c>
      <c r="AX165" s="40">
        <v>0</v>
      </c>
      <c r="AY165" s="40">
        <v>0</v>
      </c>
      <c r="AZ165" s="40">
        <v>0</v>
      </c>
      <c r="BA165" s="40">
        <v>0</v>
      </c>
      <c r="BB165" s="40">
        <v>0</v>
      </c>
      <c r="BC165" s="40">
        <v>0</v>
      </c>
      <c r="BD165" s="20">
        <f t="shared" si="134"/>
        <v>0</v>
      </c>
      <c r="BE165" s="40">
        <v>0</v>
      </c>
      <c r="BF165" s="40">
        <v>0</v>
      </c>
      <c r="BG165" s="40">
        <v>0</v>
      </c>
      <c r="BH165" s="40">
        <v>0</v>
      </c>
      <c r="BI165" s="40">
        <v>0</v>
      </c>
      <c r="BJ165" s="40">
        <v>0</v>
      </c>
      <c r="BK165" s="40">
        <v>0</v>
      </c>
      <c r="BL165" s="40">
        <v>0</v>
      </c>
      <c r="BM165" s="40">
        <v>0</v>
      </c>
      <c r="BN165" s="40">
        <v>0</v>
      </c>
      <c r="BO165" s="40">
        <v>0</v>
      </c>
      <c r="BP165" s="20">
        <f t="shared" si="135"/>
        <v>0</v>
      </c>
      <c r="BQ165" s="40">
        <v>0</v>
      </c>
      <c r="BR165" s="40">
        <v>0</v>
      </c>
      <c r="BS165" s="40">
        <v>0</v>
      </c>
      <c r="BT165" s="40">
        <v>0</v>
      </c>
      <c r="BU165" s="40">
        <v>0</v>
      </c>
      <c r="BV165" s="40">
        <v>0</v>
      </c>
      <c r="BW165" s="40">
        <v>0</v>
      </c>
      <c r="BX165" s="40">
        <v>0</v>
      </c>
      <c r="BY165" s="40">
        <v>0</v>
      </c>
      <c r="BZ165" s="40">
        <v>0</v>
      </c>
      <c r="CA165" s="40">
        <v>0</v>
      </c>
      <c r="CB165" s="20">
        <f t="shared" si="136"/>
        <v>0</v>
      </c>
      <c r="CC165" s="40">
        <v>0</v>
      </c>
      <c r="CD165" s="40">
        <v>0</v>
      </c>
      <c r="CE165" s="40">
        <v>0</v>
      </c>
      <c r="CF165" s="40">
        <v>0</v>
      </c>
      <c r="CG165" s="40">
        <v>0</v>
      </c>
      <c r="CH165" s="40">
        <v>0</v>
      </c>
      <c r="CI165" s="40">
        <v>0</v>
      </c>
      <c r="CJ165" s="40">
        <v>0</v>
      </c>
      <c r="CK165" s="40">
        <v>0</v>
      </c>
      <c r="CL165" s="40">
        <v>0</v>
      </c>
      <c r="CM165" s="40">
        <v>0</v>
      </c>
      <c r="CN165" s="20">
        <f t="shared" si="137"/>
        <v>0</v>
      </c>
      <c r="CO165" s="40">
        <v>0</v>
      </c>
      <c r="CP165" s="40">
        <v>0</v>
      </c>
      <c r="CQ165" s="40">
        <v>0</v>
      </c>
      <c r="CR165" s="40">
        <v>0</v>
      </c>
      <c r="CS165" s="40">
        <v>0</v>
      </c>
      <c r="CT165" s="40">
        <v>0</v>
      </c>
      <c r="CU165" s="40">
        <v>0</v>
      </c>
      <c r="CV165" s="40">
        <v>0</v>
      </c>
      <c r="CW165" s="40">
        <v>0</v>
      </c>
      <c r="CX165" s="40">
        <v>0</v>
      </c>
      <c r="CY165" s="40">
        <v>0</v>
      </c>
      <c r="CZ165" s="20">
        <f t="shared" si="138"/>
        <v>0</v>
      </c>
      <c r="DA165" s="40">
        <v>0</v>
      </c>
      <c r="DB165" s="40">
        <v>0</v>
      </c>
      <c r="DC165" s="40">
        <v>0</v>
      </c>
      <c r="DD165" s="40">
        <v>1</v>
      </c>
      <c r="DE165" s="40">
        <v>0</v>
      </c>
      <c r="DF165" s="40">
        <v>0</v>
      </c>
      <c r="DG165" s="40">
        <v>1</v>
      </c>
      <c r="DH165" s="40">
        <v>0</v>
      </c>
      <c r="DI165" s="40">
        <v>0</v>
      </c>
      <c r="DJ165" s="40">
        <v>0</v>
      </c>
      <c r="DK165" s="40">
        <v>0</v>
      </c>
      <c r="DL165" s="20">
        <f t="shared" si="139"/>
        <v>2</v>
      </c>
      <c r="DM165" s="40">
        <v>0</v>
      </c>
      <c r="DN165" s="40">
        <v>0</v>
      </c>
      <c r="DO165" s="40">
        <v>0</v>
      </c>
      <c r="DP165" s="40">
        <v>1</v>
      </c>
      <c r="DQ165" s="40">
        <v>0</v>
      </c>
      <c r="DR165" s="40">
        <v>1</v>
      </c>
      <c r="DS165" s="40">
        <v>0</v>
      </c>
      <c r="DT165" s="40">
        <v>1</v>
      </c>
      <c r="DU165" s="40">
        <v>0</v>
      </c>
      <c r="DV165" s="40">
        <v>0</v>
      </c>
      <c r="DW165" s="40">
        <v>0</v>
      </c>
      <c r="DX165" s="20">
        <f t="shared" si="140"/>
        <v>3</v>
      </c>
      <c r="DY165" s="40">
        <v>1</v>
      </c>
      <c r="DZ165" s="40">
        <v>1</v>
      </c>
      <c r="EA165" s="40">
        <v>1</v>
      </c>
      <c r="EB165" s="40">
        <v>0</v>
      </c>
      <c r="EC165" s="40">
        <v>1</v>
      </c>
      <c r="ED165" s="40">
        <v>0</v>
      </c>
      <c r="EE165" s="40">
        <v>0</v>
      </c>
      <c r="EF165" s="40">
        <v>0</v>
      </c>
      <c r="EG165" s="40">
        <v>0</v>
      </c>
      <c r="EH165" s="40">
        <v>1</v>
      </c>
      <c r="EI165" s="40">
        <v>1</v>
      </c>
      <c r="EJ165" s="20">
        <f t="shared" si="141"/>
        <v>6</v>
      </c>
      <c r="EK165" s="40">
        <v>0</v>
      </c>
      <c r="EL165" s="40">
        <v>0</v>
      </c>
      <c r="EM165" s="40">
        <v>0</v>
      </c>
      <c r="EN165" s="40">
        <v>0</v>
      </c>
      <c r="EO165" s="40">
        <v>0</v>
      </c>
      <c r="EP165" s="40">
        <v>0</v>
      </c>
      <c r="EQ165" s="40">
        <v>0</v>
      </c>
      <c r="ER165" s="40">
        <v>0</v>
      </c>
      <c r="ES165" s="40">
        <v>0</v>
      </c>
      <c r="ET165" s="40">
        <v>0</v>
      </c>
      <c r="EU165" s="40">
        <v>0</v>
      </c>
      <c r="EV165" s="20">
        <f t="shared" si="142"/>
        <v>0</v>
      </c>
      <c r="EW165" s="40">
        <v>0</v>
      </c>
      <c r="EX165" s="40">
        <v>0</v>
      </c>
      <c r="EY165" s="40">
        <v>0</v>
      </c>
      <c r="EZ165" s="40">
        <v>0</v>
      </c>
      <c r="FA165" s="40">
        <v>0</v>
      </c>
      <c r="FB165" s="40">
        <v>0</v>
      </c>
      <c r="FC165" s="40">
        <v>0</v>
      </c>
      <c r="FD165" s="40">
        <v>0</v>
      </c>
      <c r="FE165" s="40">
        <v>1</v>
      </c>
      <c r="FF165" s="40">
        <v>0</v>
      </c>
      <c r="FG165" s="40">
        <v>0</v>
      </c>
      <c r="FH165" s="20">
        <f t="shared" si="143"/>
        <v>1</v>
      </c>
      <c r="FI165" s="40">
        <v>0</v>
      </c>
      <c r="FJ165" s="40">
        <v>0</v>
      </c>
      <c r="FK165" s="40">
        <v>0</v>
      </c>
      <c r="FL165" s="40">
        <v>0</v>
      </c>
      <c r="FM165" s="40">
        <v>0</v>
      </c>
      <c r="FN165" s="40">
        <v>0</v>
      </c>
      <c r="FO165" s="40">
        <v>0</v>
      </c>
      <c r="FP165" s="40">
        <v>0</v>
      </c>
      <c r="FQ165" s="40">
        <v>0</v>
      </c>
      <c r="FR165" s="40">
        <v>0</v>
      </c>
      <c r="FS165" s="40">
        <v>0</v>
      </c>
      <c r="FT165" s="20">
        <f t="shared" si="144"/>
        <v>0</v>
      </c>
      <c r="FU165" s="40" t="s">
        <v>1074</v>
      </c>
      <c r="FV165" s="20">
        <f t="shared" si="145"/>
        <v>0</v>
      </c>
      <c r="FW165" s="20">
        <f t="shared" si="146"/>
        <v>0</v>
      </c>
      <c r="FX165" s="20">
        <f t="shared" si="147"/>
        <v>0</v>
      </c>
      <c r="FY165" s="20">
        <f t="shared" si="148"/>
        <v>0</v>
      </c>
      <c r="FZ165" s="20">
        <f t="shared" si="149"/>
        <v>0</v>
      </c>
      <c r="GA165" s="20">
        <f t="shared" si="150"/>
        <v>0</v>
      </c>
      <c r="GB165" s="20">
        <f t="shared" si="151"/>
        <v>0</v>
      </c>
      <c r="GC165" s="20">
        <f t="shared" si="152"/>
        <v>0</v>
      </c>
      <c r="GD165" s="20">
        <f t="shared" si="153"/>
        <v>0</v>
      </c>
      <c r="GE165" s="20">
        <f t="shared" si="154"/>
        <v>0</v>
      </c>
      <c r="GF165" s="20">
        <f t="shared" si="155"/>
        <v>0</v>
      </c>
      <c r="GG165" s="64">
        <f t="shared" si="156"/>
        <v>0</v>
      </c>
      <c r="GH165" s="20">
        <f t="shared" si="157"/>
        <v>0</v>
      </c>
      <c r="GI165" s="20">
        <f t="shared" si="158"/>
        <v>0</v>
      </c>
      <c r="GJ165" s="20">
        <f t="shared" si="159"/>
        <v>0</v>
      </c>
      <c r="GK165" s="20">
        <f t="shared" si="160"/>
        <v>0</v>
      </c>
      <c r="GL165" s="20">
        <f t="shared" si="161"/>
        <v>0</v>
      </c>
      <c r="GM165" s="20">
        <f t="shared" si="162"/>
        <v>0</v>
      </c>
      <c r="GN165" s="20">
        <f t="shared" si="163"/>
        <v>0</v>
      </c>
      <c r="GO165" s="20">
        <f t="shared" si="164"/>
        <v>0</v>
      </c>
      <c r="GP165" s="20">
        <f t="shared" si="165"/>
        <v>0</v>
      </c>
      <c r="GQ165" s="20">
        <f t="shared" si="166"/>
        <v>0</v>
      </c>
      <c r="GR165" s="20">
        <f t="shared" si="167"/>
        <v>0</v>
      </c>
      <c r="GS165" s="64">
        <f t="shared" si="168"/>
        <v>0</v>
      </c>
      <c r="GT165" s="20">
        <f t="shared" si="169"/>
        <v>0</v>
      </c>
      <c r="GU165" s="20">
        <f t="shared" si="170"/>
        <v>0</v>
      </c>
      <c r="GV165" s="20">
        <f t="shared" si="171"/>
        <v>0</v>
      </c>
      <c r="GW165" s="20">
        <f t="shared" si="172"/>
        <v>0</v>
      </c>
      <c r="GX165" s="20">
        <f t="shared" si="173"/>
        <v>0</v>
      </c>
      <c r="GY165" s="20">
        <f t="shared" si="174"/>
        <v>0</v>
      </c>
      <c r="GZ165" s="20">
        <f t="shared" si="175"/>
        <v>0</v>
      </c>
      <c r="HA165" s="20">
        <f t="shared" si="176"/>
        <v>0</v>
      </c>
      <c r="HB165" s="20">
        <f t="shared" si="177"/>
        <v>0</v>
      </c>
      <c r="HC165" s="20">
        <f t="shared" si="178"/>
        <v>0</v>
      </c>
      <c r="HD165" s="20">
        <f t="shared" si="179"/>
        <v>0</v>
      </c>
      <c r="HE165" s="64">
        <f t="shared" si="180"/>
        <v>0</v>
      </c>
      <c r="HF165" s="20">
        <f t="shared" si="181"/>
        <v>1</v>
      </c>
      <c r="HG165" s="20">
        <f t="shared" si="182"/>
        <v>1</v>
      </c>
      <c r="HH165" s="20">
        <f t="shared" si="183"/>
        <v>1</v>
      </c>
      <c r="HI165" s="20">
        <f t="shared" si="184"/>
        <v>1</v>
      </c>
      <c r="HJ165" s="20">
        <f t="shared" si="185"/>
        <v>1</v>
      </c>
      <c r="HK165" s="20">
        <f t="shared" si="186"/>
        <v>1</v>
      </c>
      <c r="HL165" s="20">
        <f t="shared" si="187"/>
        <v>0</v>
      </c>
      <c r="HM165" s="20">
        <f t="shared" si="188"/>
        <v>1</v>
      </c>
      <c r="HN165" s="20">
        <f t="shared" si="189"/>
        <v>0</v>
      </c>
      <c r="HO165" s="20">
        <f t="shared" si="190"/>
        <v>1</v>
      </c>
      <c r="HP165" s="20">
        <f t="shared" si="191"/>
        <v>1</v>
      </c>
      <c r="HQ165" s="64">
        <f t="shared" si="192"/>
        <v>9</v>
      </c>
    </row>
    <row r="166" spans="1:225" s="40" customFormat="1" x14ac:dyDescent="0.2">
      <c r="A166" s="40" t="s">
        <v>917</v>
      </c>
      <c r="B166" s="38" t="s">
        <v>113</v>
      </c>
      <c r="C166" s="38" t="s">
        <v>933</v>
      </c>
      <c r="D166" s="38" t="s">
        <v>1180</v>
      </c>
      <c r="E166" s="38" t="s">
        <v>845</v>
      </c>
      <c r="F166" s="38" t="s">
        <v>13</v>
      </c>
      <c r="G166" s="38" t="s">
        <v>1505</v>
      </c>
      <c r="H166" s="38">
        <v>5</v>
      </c>
      <c r="I166" s="38">
        <v>13</v>
      </c>
      <c r="J166" s="39">
        <v>2025</v>
      </c>
      <c r="K166" s="38" t="s">
        <v>246</v>
      </c>
      <c r="L166" s="38" t="s">
        <v>246</v>
      </c>
      <c r="M166" s="38" t="s">
        <v>2105</v>
      </c>
      <c r="N166" s="38" t="s">
        <v>246</v>
      </c>
      <c r="O166" s="38" t="s">
        <v>246</v>
      </c>
      <c r="P166" s="38" t="s">
        <v>116</v>
      </c>
      <c r="Q166" s="38" t="s">
        <v>2103</v>
      </c>
      <c r="R166" s="38" t="s">
        <v>246</v>
      </c>
      <c r="S166" s="38" t="s">
        <v>1237</v>
      </c>
      <c r="T166" s="38" t="s">
        <v>116</v>
      </c>
      <c r="U166" s="38" t="s">
        <v>246</v>
      </c>
      <c r="V166" s="38" t="s">
        <v>116</v>
      </c>
      <c r="W166" s="38" t="s">
        <v>246</v>
      </c>
      <c r="X166" s="38" t="s">
        <v>1237</v>
      </c>
      <c r="Y166" s="38" t="s">
        <v>246</v>
      </c>
      <c r="Z166" s="38" t="s">
        <v>1237</v>
      </c>
      <c r="AA166" s="38" t="s">
        <v>116</v>
      </c>
      <c r="AB166" s="38" t="s">
        <v>246</v>
      </c>
      <c r="AC166" s="38" t="s">
        <v>246</v>
      </c>
      <c r="AD166" s="47">
        <v>0</v>
      </c>
      <c r="AE166" s="47">
        <v>0</v>
      </c>
      <c r="AF166" s="47">
        <v>0</v>
      </c>
      <c r="AG166" s="47">
        <v>0</v>
      </c>
      <c r="AH166" s="47">
        <v>0</v>
      </c>
      <c r="AI166" s="47">
        <v>0</v>
      </c>
      <c r="AJ166" s="47">
        <v>18.181818181818183</v>
      </c>
      <c r="AK166" s="47">
        <v>100</v>
      </c>
      <c r="AL166" s="47">
        <v>0</v>
      </c>
      <c r="AM166" s="47">
        <v>90.909090909090907</v>
      </c>
      <c r="AN166" s="47">
        <v>0</v>
      </c>
      <c r="AO166" s="62">
        <f t="shared" si="130"/>
        <v>0</v>
      </c>
      <c r="AP166" s="62">
        <f t="shared" si="131"/>
        <v>0</v>
      </c>
      <c r="AQ166" s="62">
        <f t="shared" si="132"/>
        <v>0</v>
      </c>
      <c r="AR166" s="62">
        <f t="shared" si="133"/>
        <v>100</v>
      </c>
      <c r="AS166" s="40">
        <v>0</v>
      </c>
      <c r="AT166" s="40">
        <v>0</v>
      </c>
      <c r="AU166" s="40">
        <v>0</v>
      </c>
      <c r="AV166" s="40">
        <v>0</v>
      </c>
      <c r="AW166" s="40">
        <v>0</v>
      </c>
      <c r="AX166" s="40">
        <v>0</v>
      </c>
      <c r="AY166" s="40">
        <v>0</v>
      </c>
      <c r="AZ166" s="40">
        <v>0</v>
      </c>
      <c r="BA166" s="40">
        <v>0</v>
      </c>
      <c r="BB166" s="40">
        <v>0</v>
      </c>
      <c r="BC166" s="40">
        <v>0</v>
      </c>
      <c r="BD166" s="20">
        <f t="shared" si="134"/>
        <v>0</v>
      </c>
      <c r="BE166" s="40">
        <v>0</v>
      </c>
      <c r="BF166" s="40">
        <v>0</v>
      </c>
      <c r="BG166" s="40">
        <v>0</v>
      </c>
      <c r="BH166" s="40">
        <v>0</v>
      </c>
      <c r="BI166" s="40">
        <v>0</v>
      </c>
      <c r="BJ166" s="40">
        <v>0</v>
      </c>
      <c r="BK166" s="40">
        <v>0</v>
      </c>
      <c r="BL166" s="40">
        <v>0</v>
      </c>
      <c r="BM166" s="40">
        <v>0</v>
      </c>
      <c r="BN166" s="40">
        <v>0</v>
      </c>
      <c r="BO166" s="40">
        <v>0</v>
      </c>
      <c r="BP166" s="20">
        <f t="shared" si="135"/>
        <v>0</v>
      </c>
      <c r="BQ166" s="40">
        <v>0</v>
      </c>
      <c r="BR166" s="40">
        <v>0</v>
      </c>
      <c r="BS166" s="40">
        <v>0</v>
      </c>
      <c r="BT166" s="40">
        <v>0</v>
      </c>
      <c r="BU166" s="40">
        <v>0</v>
      </c>
      <c r="BV166" s="40">
        <v>0</v>
      </c>
      <c r="BW166" s="40">
        <v>0</v>
      </c>
      <c r="BX166" s="40">
        <v>0</v>
      </c>
      <c r="BY166" s="40">
        <v>0</v>
      </c>
      <c r="BZ166" s="40">
        <v>0</v>
      </c>
      <c r="CA166" s="40">
        <v>0</v>
      </c>
      <c r="CB166" s="20">
        <f t="shared" si="136"/>
        <v>0</v>
      </c>
      <c r="CC166" s="40">
        <v>0</v>
      </c>
      <c r="CD166" s="40">
        <v>0</v>
      </c>
      <c r="CE166" s="40">
        <v>0</v>
      </c>
      <c r="CF166" s="40">
        <v>0</v>
      </c>
      <c r="CG166" s="40">
        <v>0</v>
      </c>
      <c r="CH166" s="40">
        <v>0</v>
      </c>
      <c r="CI166" s="40">
        <v>0</v>
      </c>
      <c r="CJ166" s="40">
        <v>0</v>
      </c>
      <c r="CK166" s="40">
        <v>0</v>
      </c>
      <c r="CL166" s="40">
        <v>0</v>
      </c>
      <c r="CM166" s="40">
        <v>0</v>
      </c>
      <c r="CN166" s="20">
        <f t="shared" si="137"/>
        <v>0</v>
      </c>
      <c r="CO166" s="40">
        <v>0</v>
      </c>
      <c r="CP166" s="40">
        <v>0</v>
      </c>
      <c r="CQ166" s="40">
        <v>0</v>
      </c>
      <c r="CR166" s="40">
        <v>0</v>
      </c>
      <c r="CS166" s="40">
        <v>0</v>
      </c>
      <c r="CT166" s="40">
        <v>0</v>
      </c>
      <c r="CU166" s="40">
        <v>0</v>
      </c>
      <c r="CV166" s="40">
        <v>0</v>
      </c>
      <c r="CW166" s="40">
        <v>0</v>
      </c>
      <c r="CX166" s="40">
        <v>0</v>
      </c>
      <c r="CY166" s="40">
        <v>0</v>
      </c>
      <c r="CZ166" s="20">
        <f t="shared" si="138"/>
        <v>0</v>
      </c>
      <c r="DA166" s="40">
        <v>0</v>
      </c>
      <c r="DB166" s="40">
        <v>0</v>
      </c>
      <c r="DC166" s="40">
        <v>0</v>
      </c>
      <c r="DD166" s="40">
        <v>0</v>
      </c>
      <c r="DE166" s="40">
        <v>0</v>
      </c>
      <c r="DF166" s="40">
        <v>0</v>
      </c>
      <c r="DG166" s="40">
        <v>0</v>
      </c>
      <c r="DH166" s="40">
        <v>0</v>
      </c>
      <c r="DI166" s="40">
        <v>0</v>
      </c>
      <c r="DJ166" s="40">
        <v>0</v>
      </c>
      <c r="DK166" s="40">
        <v>0</v>
      </c>
      <c r="DL166" s="20">
        <f t="shared" si="139"/>
        <v>0</v>
      </c>
      <c r="DM166" s="40">
        <v>0</v>
      </c>
      <c r="DN166" s="40">
        <v>0</v>
      </c>
      <c r="DO166" s="40">
        <v>0</v>
      </c>
      <c r="DP166" s="40">
        <v>1</v>
      </c>
      <c r="DQ166" s="40">
        <v>0</v>
      </c>
      <c r="DR166" s="40">
        <v>0</v>
      </c>
      <c r="DS166" s="40">
        <v>0</v>
      </c>
      <c r="DT166" s="40">
        <v>0</v>
      </c>
      <c r="DU166" s="40">
        <v>1</v>
      </c>
      <c r="DV166" s="40">
        <v>0</v>
      </c>
      <c r="DW166" s="40">
        <v>0</v>
      </c>
      <c r="DX166" s="20">
        <f t="shared" si="140"/>
        <v>2</v>
      </c>
      <c r="DY166" s="40">
        <v>1</v>
      </c>
      <c r="DZ166" s="40">
        <v>1</v>
      </c>
      <c r="EA166" s="40">
        <v>1</v>
      </c>
      <c r="EB166" s="40">
        <v>1</v>
      </c>
      <c r="EC166" s="40">
        <v>1</v>
      </c>
      <c r="ED166" s="40">
        <v>1</v>
      </c>
      <c r="EE166" s="40">
        <v>1</v>
      </c>
      <c r="EF166" s="40">
        <v>1</v>
      </c>
      <c r="EG166" s="40">
        <v>1</v>
      </c>
      <c r="EH166" s="40">
        <v>1</v>
      </c>
      <c r="EI166" s="40">
        <v>1</v>
      </c>
      <c r="EJ166" s="20">
        <f t="shared" si="141"/>
        <v>11</v>
      </c>
      <c r="EK166" s="40">
        <v>0</v>
      </c>
      <c r="EL166" s="40">
        <v>0</v>
      </c>
      <c r="EM166" s="40">
        <v>0</v>
      </c>
      <c r="EN166" s="40">
        <v>0</v>
      </c>
      <c r="EO166" s="40">
        <v>0</v>
      </c>
      <c r="EP166" s="40">
        <v>0</v>
      </c>
      <c r="EQ166" s="40">
        <v>0</v>
      </c>
      <c r="ER166" s="40">
        <v>0</v>
      </c>
      <c r="ES166" s="40">
        <v>0</v>
      </c>
      <c r="ET166" s="40">
        <v>0</v>
      </c>
      <c r="EU166" s="40">
        <v>0</v>
      </c>
      <c r="EV166" s="20">
        <f t="shared" si="142"/>
        <v>0</v>
      </c>
      <c r="EW166" s="40">
        <v>1</v>
      </c>
      <c r="EX166" s="40">
        <v>0</v>
      </c>
      <c r="EY166" s="40">
        <v>1</v>
      </c>
      <c r="EZ166" s="40">
        <v>1</v>
      </c>
      <c r="FA166" s="40">
        <v>1</v>
      </c>
      <c r="FB166" s="40">
        <v>1</v>
      </c>
      <c r="FC166" s="40">
        <v>1</v>
      </c>
      <c r="FD166" s="40">
        <v>1</v>
      </c>
      <c r="FE166" s="40">
        <v>1</v>
      </c>
      <c r="FF166" s="40">
        <v>1</v>
      </c>
      <c r="FG166" s="40">
        <v>1</v>
      </c>
      <c r="FH166" s="20">
        <f t="shared" si="143"/>
        <v>10</v>
      </c>
      <c r="FI166" s="40">
        <v>0</v>
      </c>
      <c r="FJ166" s="40">
        <v>0</v>
      </c>
      <c r="FK166" s="40">
        <v>0</v>
      </c>
      <c r="FL166" s="40">
        <v>0</v>
      </c>
      <c r="FM166" s="40">
        <v>0</v>
      </c>
      <c r="FN166" s="40">
        <v>0</v>
      </c>
      <c r="FO166" s="40">
        <v>0</v>
      </c>
      <c r="FP166" s="40">
        <v>0</v>
      </c>
      <c r="FQ166" s="40">
        <v>0</v>
      </c>
      <c r="FR166" s="40">
        <v>0</v>
      </c>
      <c r="FS166" s="40">
        <v>0</v>
      </c>
      <c r="FT166" s="20">
        <f t="shared" si="144"/>
        <v>0</v>
      </c>
      <c r="FU166" s="40" t="s">
        <v>1074</v>
      </c>
      <c r="FV166" s="20">
        <f t="shared" si="145"/>
        <v>0</v>
      </c>
      <c r="FW166" s="20">
        <f t="shared" si="146"/>
        <v>0</v>
      </c>
      <c r="FX166" s="20">
        <f t="shared" si="147"/>
        <v>0</v>
      </c>
      <c r="FY166" s="20">
        <f t="shared" si="148"/>
        <v>0</v>
      </c>
      <c r="FZ166" s="20">
        <f t="shared" si="149"/>
        <v>0</v>
      </c>
      <c r="GA166" s="20">
        <f t="shared" si="150"/>
        <v>0</v>
      </c>
      <c r="GB166" s="20">
        <f t="shared" si="151"/>
        <v>0</v>
      </c>
      <c r="GC166" s="20">
        <f t="shared" si="152"/>
        <v>0</v>
      </c>
      <c r="GD166" s="20">
        <f t="shared" si="153"/>
        <v>0</v>
      </c>
      <c r="GE166" s="20">
        <f t="shared" si="154"/>
        <v>0</v>
      </c>
      <c r="GF166" s="20">
        <f t="shared" si="155"/>
        <v>0</v>
      </c>
      <c r="GG166" s="64">
        <f t="shared" si="156"/>
        <v>0</v>
      </c>
      <c r="GH166" s="20">
        <f t="shared" si="157"/>
        <v>0</v>
      </c>
      <c r="GI166" s="20">
        <f t="shared" si="158"/>
        <v>0</v>
      </c>
      <c r="GJ166" s="20">
        <f t="shared" si="159"/>
        <v>0</v>
      </c>
      <c r="GK166" s="20">
        <f t="shared" si="160"/>
        <v>0</v>
      </c>
      <c r="GL166" s="20">
        <f t="shared" si="161"/>
        <v>0</v>
      </c>
      <c r="GM166" s="20">
        <f t="shared" si="162"/>
        <v>0</v>
      </c>
      <c r="GN166" s="20">
        <f t="shared" si="163"/>
        <v>0</v>
      </c>
      <c r="GO166" s="20">
        <f t="shared" si="164"/>
        <v>0</v>
      </c>
      <c r="GP166" s="20">
        <f t="shared" si="165"/>
        <v>0</v>
      </c>
      <c r="GQ166" s="20">
        <f t="shared" si="166"/>
        <v>0</v>
      </c>
      <c r="GR166" s="20">
        <f t="shared" si="167"/>
        <v>0</v>
      </c>
      <c r="GS166" s="64">
        <f t="shared" si="168"/>
        <v>0</v>
      </c>
      <c r="GT166" s="20">
        <f t="shared" si="169"/>
        <v>0</v>
      </c>
      <c r="GU166" s="20">
        <f t="shared" si="170"/>
        <v>0</v>
      </c>
      <c r="GV166" s="20">
        <f t="shared" si="171"/>
        <v>0</v>
      </c>
      <c r="GW166" s="20">
        <f t="shared" si="172"/>
        <v>0</v>
      </c>
      <c r="GX166" s="20">
        <f t="shared" si="173"/>
        <v>0</v>
      </c>
      <c r="GY166" s="20">
        <f t="shared" si="174"/>
        <v>0</v>
      </c>
      <c r="GZ166" s="20">
        <f t="shared" si="175"/>
        <v>0</v>
      </c>
      <c r="HA166" s="20">
        <f t="shared" si="176"/>
        <v>0</v>
      </c>
      <c r="HB166" s="20">
        <f t="shared" si="177"/>
        <v>0</v>
      </c>
      <c r="HC166" s="20">
        <f t="shared" si="178"/>
        <v>0</v>
      </c>
      <c r="HD166" s="20">
        <f t="shared" si="179"/>
        <v>0</v>
      </c>
      <c r="HE166" s="64">
        <f t="shared" si="180"/>
        <v>0</v>
      </c>
      <c r="HF166" s="20">
        <f t="shared" si="181"/>
        <v>1</v>
      </c>
      <c r="HG166" s="20">
        <f t="shared" si="182"/>
        <v>1</v>
      </c>
      <c r="HH166" s="20">
        <f t="shared" si="183"/>
        <v>1</v>
      </c>
      <c r="HI166" s="20">
        <f t="shared" si="184"/>
        <v>1</v>
      </c>
      <c r="HJ166" s="20">
        <f t="shared" si="185"/>
        <v>1</v>
      </c>
      <c r="HK166" s="20">
        <f t="shared" si="186"/>
        <v>1</v>
      </c>
      <c r="HL166" s="20">
        <f t="shared" si="187"/>
        <v>1</v>
      </c>
      <c r="HM166" s="20">
        <f t="shared" si="188"/>
        <v>1</v>
      </c>
      <c r="HN166" s="20">
        <f t="shared" si="189"/>
        <v>1</v>
      </c>
      <c r="HO166" s="20">
        <f t="shared" si="190"/>
        <v>1</v>
      </c>
      <c r="HP166" s="20">
        <f t="shared" si="191"/>
        <v>1</v>
      </c>
      <c r="HQ166" s="64">
        <f t="shared" si="192"/>
        <v>11</v>
      </c>
    </row>
    <row r="167" spans="1:225" s="40" customFormat="1" x14ac:dyDescent="0.2">
      <c r="A167" s="40" t="s">
        <v>917</v>
      </c>
      <c r="B167" s="38" t="s">
        <v>92</v>
      </c>
      <c r="C167" s="38" t="s">
        <v>934</v>
      </c>
      <c r="D167" s="38" t="s">
        <v>1107</v>
      </c>
      <c r="E167" s="38" t="s">
        <v>844</v>
      </c>
      <c r="F167" s="38" t="s">
        <v>35</v>
      </c>
      <c r="G167" s="38" t="s">
        <v>14</v>
      </c>
      <c r="H167" s="38">
        <v>5</v>
      </c>
      <c r="I167" s="38">
        <v>7</v>
      </c>
      <c r="J167" s="39">
        <v>2025</v>
      </c>
      <c r="K167" s="38" t="s">
        <v>246</v>
      </c>
      <c r="L167" s="38" t="s">
        <v>246</v>
      </c>
      <c r="M167" s="38" t="s">
        <v>246</v>
      </c>
      <c r="N167" s="38" t="s">
        <v>246</v>
      </c>
      <c r="O167" s="38" t="s">
        <v>246</v>
      </c>
      <c r="P167" s="38" t="s">
        <v>246</v>
      </c>
      <c r="Q167" s="38" t="s">
        <v>1237</v>
      </c>
      <c r="R167" s="38" t="s">
        <v>246</v>
      </c>
      <c r="S167" s="38" t="s">
        <v>1237</v>
      </c>
      <c r="T167" s="38" t="s">
        <v>246</v>
      </c>
      <c r="U167" s="38" t="s">
        <v>246</v>
      </c>
      <c r="V167" s="38" t="s">
        <v>246</v>
      </c>
      <c r="W167" s="38" t="s">
        <v>246</v>
      </c>
      <c r="X167" s="38" t="s">
        <v>1237</v>
      </c>
      <c r="Y167" s="38" t="s">
        <v>246</v>
      </c>
      <c r="Z167" s="38" t="s">
        <v>1237</v>
      </c>
      <c r="AA167" s="38" t="s">
        <v>246</v>
      </c>
      <c r="AB167" s="38" t="s">
        <v>246</v>
      </c>
      <c r="AC167" s="38" t="s">
        <v>246</v>
      </c>
      <c r="AD167" s="47">
        <v>0</v>
      </c>
      <c r="AE167" s="47">
        <v>0</v>
      </c>
      <c r="AF167" s="47">
        <v>0</v>
      </c>
      <c r="AG167" s="47">
        <v>0</v>
      </c>
      <c r="AH167" s="47">
        <v>0</v>
      </c>
      <c r="AI167" s="47">
        <v>18.181818181818183</v>
      </c>
      <c r="AJ167" s="47">
        <v>0</v>
      </c>
      <c r="AK167" s="47">
        <v>100</v>
      </c>
      <c r="AL167" s="47">
        <v>0</v>
      </c>
      <c r="AM167" s="47">
        <v>63.636363636363633</v>
      </c>
      <c r="AN167" s="47">
        <v>0</v>
      </c>
      <c r="AO167" s="62">
        <f t="shared" si="130"/>
        <v>0</v>
      </c>
      <c r="AP167" s="62">
        <f t="shared" si="131"/>
        <v>0</v>
      </c>
      <c r="AQ167" s="62">
        <f t="shared" si="132"/>
        <v>0</v>
      </c>
      <c r="AR167" s="62">
        <f t="shared" si="133"/>
        <v>100</v>
      </c>
      <c r="AS167" s="40">
        <v>0</v>
      </c>
      <c r="AT167" s="40">
        <v>0</v>
      </c>
      <c r="AU167" s="40">
        <v>0</v>
      </c>
      <c r="AV167" s="40">
        <v>0</v>
      </c>
      <c r="AW167" s="40">
        <v>0</v>
      </c>
      <c r="AX167" s="40">
        <v>0</v>
      </c>
      <c r="AY167" s="40">
        <v>0</v>
      </c>
      <c r="AZ167" s="40">
        <v>0</v>
      </c>
      <c r="BA167" s="40">
        <v>0</v>
      </c>
      <c r="BB167" s="40">
        <v>0</v>
      </c>
      <c r="BC167" s="40">
        <v>0</v>
      </c>
      <c r="BD167" s="20">
        <f t="shared" si="134"/>
        <v>0</v>
      </c>
      <c r="BE167" s="40">
        <v>0</v>
      </c>
      <c r="BF167" s="40">
        <v>0</v>
      </c>
      <c r="BG167" s="40">
        <v>0</v>
      </c>
      <c r="BH167" s="40">
        <v>0</v>
      </c>
      <c r="BI167" s="40">
        <v>0</v>
      </c>
      <c r="BJ167" s="40">
        <v>0</v>
      </c>
      <c r="BK167" s="40">
        <v>0</v>
      </c>
      <c r="BL167" s="40">
        <v>0</v>
      </c>
      <c r="BM167" s="40">
        <v>0</v>
      </c>
      <c r="BN167" s="40">
        <v>0</v>
      </c>
      <c r="BO167" s="40">
        <v>0</v>
      </c>
      <c r="BP167" s="20">
        <f t="shared" si="135"/>
        <v>0</v>
      </c>
      <c r="BQ167" s="40">
        <v>0</v>
      </c>
      <c r="BR167" s="40">
        <v>0</v>
      </c>
      <c r="BS167" s="40">
        <v>0</v>
      </c>
      <c r="BT167" s="40">
        <v>0</v>
      </c>
      <c r="BU167" s="40">
        <v>0</v>
      </c>
      <c r="BV167" s="40">
        <v>0</v>
      </c>
      <c r="BW167" s="40">
        <v>0</v>
      </c>
      <c r="BX167" s="40">
        <v>0</v>
      </c>
      <c r="BY167" s="40">
        <v>0</v>
      </c>
      <c r="BZ167" s="40">
        <v>0</v>
      </c>
      <c r="CA167" s="40">
        <v>0</v>
      </c>
      <c r="CB167" s="20">
        <f t="shared" si="136"/>
        <v>0</v>
      </c>
      <c r="CC167" s="40">
        <v>0</v>
      </c>
      <c r="CD167" s="40">
        <v>0</v>
      </c>
      <c r="CE167" s="40">
        <v>0</v>
      </c>
      <c r="CF167" s="40">
        <v>0</v>
      </c>
      <c r="CG167" s="40">
        <v>0</v>
      </c>
      <c r="CH167" s="40">
        <v>0</v>
      </c>
      <c r="CI167" s="40">
        <v>0</v>
      </c>
      <c r="CJ167" s="40">
        <v>0</v>
      </c>
      <c r="CK167" s="40">
        <v>0</v>
      </c>
      <c r="CL167" s="40">
        <v>0</v>
      </c>
      <c r="CM167" s="40">
        <v>0</v>
      </c>
      <c r="CN167" s="20">
        <f t="shared" si="137"/>
        <v>0</v>
      </c>
      <c r="CO167" s="40">
        <v>0</v>
      </c>
      <c r="CP167" s="40">
        <v>0</v>
      </c>
      <c r="CQ167" s="40">
        <v>0</v>
      </c>
      <c r="CR167" s="40">
        <v>0</v>
      </c>
      <c r="CS167" s="40">
        <v>0</v>
      </c>
      <c r="CT167" s="40">
        <v>0</v>
      </c>
      <c r="CU167" s="40">
        <v>0</v>
      </c>
      <c r="CV167" s="40">
        <v>0</v>
      </c>
      <c r="CW167" s="40">
        <v>0</v>
      </c>
      <c r="CX167" s="40">
        <v>0</v>
      </c>
      <c r="CY167" s="40">
        <v>0</v>
      </c>
      <c r="CZ167" s="20">
        <f t="shared" si="138"/>
        <v>0</v>
      </c>
      <c r="DA167" s="40">
        <v>0</v>
      </c>
      <c r="DB167" s="40">
        <v>0</v>
      </c>
      <c r="DC167" s="40">
        <v>0</v>
      </c>
      <c r="DD167" s="40">
        <v>0</v>
      </c>
      <c r="DE167" s="40">
        <v>0</v>
      </c>
      <c r="DF167" s="40">
        <v>0</v>
      </c>
      <c r="DG167" s="40">
        <v>0</v>
      </c>
      <c r="DH167" s="40">
        <v>0</v>
      </c>
      <c r="DI167" s="40">
        <v>1</v>
      </c>
      <c r="DJ167" s="40">
        <v>0</v>
      </c>
      <c r="DK167" s="40">
        <v>1</v>
      </c>
      <c r="DL167" s="20">
        <f t="shared" si="139"/>
        <v>2</v>
      </c>
      <c r="DM167" s="40">
        <v>0</v>
      </c>
      <c r="DN167" s="40">
        <v>0</v>
      </c>
      <c r="DO167" s="40">
        <v>0</v>
      </c>
      <c r="DP167" s="40">
        <v>0</v>
      </c>
      <c r="DQ167" s="40">
        <v>0</v>
      </c>
      <c r="DR167" s="40">
        <v>0</v>
      </c>
      <c r="DS167" s="40">
        <v>0</v>
      </c>
      <c r="DT167" s="40">
        <v>0</v>
      </c>
      <c r="DU167" s="40">
        <v>0</v>
      </c>
      <c r="DV167" s="40">
        <v>0</v>
      </c>
      <c r="DW167" s="40">
        <v>0</v>
      </c>
      <c r="DX167" s="20">
        <f t="shared" si="140"/>
        <v>0</v>
      </c>
      <c r="DY167" s="40">
        <v>1</v>
      </c>
      <c r="DZ167" s="40">
        <v>1</v>
      </c>
      <c r="EA167" s="40">
        <v>1</v>
      </c>
      <c r="EB167" s="40">
        <v>1</v>
      </c>
      <c r="EC167" s="40">
        <v>1</v>
      </c>
      <c r="ED167" s="40">
        <v>1</v>
      </c>
      <c r="EE167" s="40">
        <v>1</v>
      </c>
      <c r="EF167" s="40">
        <v>1</v>
      </c>
      <c r="EG167" s="40">
        <v>1</v>
      </c>
      <c r="EH167" s="40">
        <v>1</v>
      </c>
      <c r="EI167" s="40">
        <v>1</v>
      </c>
      <c r="EJ167" s="20">
        <f t="shared" si="141"/>
        <v>11</v>
      </c>
      <c r="EK167" s="40">
        <v>0</v>
      </c>
      <c r="EL167" s="40">
        <v>0</v>
      </c>
      <c r="EM167" s="40">
        <v>0</v>
      </c>
      <c r="EN167" s="40">
        <v>0</v>
      </c>
      <c r="EO167" s="40">
        <v>0</v>
      </c>
      <c r="EP167" s="40">
        <v>0</v>
      </c>
      <c r="EQ167" s="40">
        <v>0</v>
      </c>
      <c r="ER167" s="40">
        <v>0</v>
      </c>
      <c r="ES167" s="40">
        <v>0</v>
      </c>
      <c r="ET167" s="40">
        <v>0</v>
      </c>
      <c r="EU167" s="40">
        <v>0</v>
      </c>
      <c r="EV167" s="20">
        <f t="shared" si="142"/>
        <v>0</v>
      </c>
      <c r="EW167" s="40">
        <v>1</v>
      </c>
      <c r="EX167" s="40">
        <v>1</v>
      </c>
      <c r="EY167" s="40">
        <v>1</v>
      </c>
      <c r="EZ167" s="40">
        <v>1</v>
      </c>
      <c r="FA167" s="40">
        <v>1</v>
      </c>
      <c r="FB167" s="40">
        <v>0</v>
      </c>
      <c r="FC167" s="40">
        <v>1</v>
      </c>
      <c r="FD167" s="40">
        <v>0</v>
      </c>
      <c r="FE167" s="40">
        <v>0</v>
      </c>
      <c r="FF167" s="40">
        <v>1</v>
      </c>
      <c r="FG167" s="40">
        <v>0</v>
      </c>
      <c r="FH167" s="20">
        <f t="shared" si="143"/>
        <v>7</v>
      </c>
      <c r="FI167" s="40">
        <v>0</v>
      </c>
      <c r="FJ167" s="40">
        <v>0</v>
      </c>
      <c r="FK167" s="40">
        <v>0</v>
      </c>
      <c r="FL167" s="40">
        <v>0</v>
      </c>
      <c r="FM167" s="40">
        <v>0</v>
      </c>
      <c r="FN167" s="40">
        <v>0</v>
      </c>
      <c r="FO167" s="40">
        <v>0</v>
      </c>
      <c r="FP167" s="40">
        <v>0</v>
      </c>
      <c r="FQ167" s="40">
        <v>0</v>
      </c>
      <c r="FR167" s="40">
        <v>0</v>
      </c>
      <c r="FS167" s="40">
        <v>0</v>
      </c>
      <c r="FT167" s="20">
        <f t="shared" si="144"/>
        <v>0</v>
      </c>
      <c r="FU167" s="40" t="s">
        <v>1074</v>
      </c>
      <c r="FV167" s="20">
        <f t="shared" si="145"/>
        <v>0</v>
      </c>
      <c r="FW167" s="20">
        <f t="shared" si="146"/>
        <v>0</v>
      </c>
      <c r="FX167" s="20">
        <f t="shared" si="147"/>
        <v>0</v>
      </c>
      <c r="FY167" s="20">
        <f t="shared" si="148"/>
        <v>0</v>
      </c>
      <c r="FZ167" s="20">
        <f t="shared" si="149"/>
        <v>0</v>
      </c>
      <c r="GA167" s="20">
        <f t="shared" si="150"/>
        <v>0</v>
      </c>
      <c r="GB167" s="20">
        <f t="shared" si="151"/>
        <v>0</v>
      </c>
      <c r="GC167" s="20">
        <f t="shared" si="152"/>
        <v>0</v>
      </c>
      <c r="GD167" s="20">
        <f t="shared" si="153"/>
        <v>0</v>
      </c>
      <c r="GE167" s="20">
        <f t="shared" si="154"/>
        <v>0</v>
      </c>
      <c r="GF167" s="20">
        <f t="shared" si="155"/>
        <v>0</v>
      </c>
      <c r="GG167" s="64">
        <f t="shared" si="156"/>
        <v>0</v>
      </c>
      <c r="GH167" s="20">
        <f t="shared" si="157"/>
        <v>0</v>
      </c>
      <c r="GI167" s="20">
        <f t="shared" si="158"/>
        <v>0</v>
      </c>
      <c r="GJ167" s="20">
        <f t="shared" si="159"/>
        <v>0</v>
      </c>
      <c r="GK167" s="20">
        <f t="shared" si="160"/>
        <v>0</v>
      </c>
      <c r="GL167" s="20">
        <f t="shared" si="161"/>
        <v>0</v>
      </c>
      <c r="GM167" s="20">
        <f t="shared" si="162"/>
        <v>0</v>
      </c>
      <c r="GN167" s="20">
        <f t="shared" si="163"/>
        <v>0</v>
      </c>
      <c r="GO167" s="20">
        <f t="shared" si="164"/>
        <v>0</v>
      </c>
      <c r="GP167" s="20">
        <f t="shared" si="165"/>
        <v>0</v>
      </c>
      <c r="GQ167" s="20">
        <f t="shared" si="166"/>
        <v>0</v>
      </c>
      <c r="GR167" s="20">
        <f t="shared" si="167"/>
        <v>0</v>
      </c>
      <c r="GS167" s="64">
        <f t="shared" si="168"/>
        <v>0</v>
      </c>
      <c r="GT167" s="20">
        <f t="shared" si="169"/>
        <v>0</v>
      </c>
      <c r="GU167" s="20">
        <f t="shared" si="170"/>
        <v>0</v>
      </c>
      <c r="GV167" s="20">
        <f t="shared" si="171"/>
        <v>0</v>
      </c>
      <c r="GW167" s="20">
        <f t="shared" si="172"/>
        <v>0</v>
      </c>
      <c r="GX167" s="20">
        <f t="shared" si="173"/>
        <v>0</v>
      </c>
      <c r="GY167" s="20">
        <f t="shared" si="174"/>
        <v>0</v>
      </c>
      <c r="GZ167" s="20">
        <f t="shared" si="175"/>
        <v>0</v>
      </c>
      <c r="HA167" s="20">
        <f t="shared" si="176"/>
        <v>0</v>
      </c>
      <c r="HB167" s="20">
        <f t="shared" si="177"/>
        <v>0</v>
      </c>
      <c r="HC167" s="20">
        <f t="shared" si="178"/>
        <v>0</v>
      </c>
      <c r="HD167" s="20">
        <f t="shared" si="179"/>
        <v>0</v>
      </c>
      <c r="HE167" s="64">
        <f t="shared" si="180"/>
        <v>0</v>
      </c>
      <c r="HF167" s="20">
        <f t="shared" si="181"/>
        <v>1</v>
      </c>
      <c r="HG167" s="20">
        <f t="shared" si="182"/>
        <v>1</v>
      </c>
      <c r="HH167" s="20">
        <f t="shared" si="183"/>
        <v>1</v>
      </c>
      <c r="HI167" s="20">
        <f t="shared" si="184"/>
        <v>1</v>
      </c>
      <c r="HJ167" s="20">
        <f t="shared" si="185"/>
        <v>1</v>
      </c>
      <c r="HK167" s="20">
        <f t="shared" si="186"/>
        <v>1</v>
      </c>
      <c r="HL167" s="20">
        <f t="shared" si="187"/>
        <v>1</v>
      </c>
      <c r="HM167" s="20">
        <f t="shared" si="188"/>
        <v>1</v>
      </c>
      <c r="HN167" s="20">
        <f t="shared" si="189"/>
        <v>1</v>
      </c>
      <c r="HO167" s="20">
        <f t="shared" si="190"/>
        <v>1</v>
      </c>
      <c r="HP167" s="20">
        <f t="shared" si="191"/>
        <v>1</v>
      </c>
      <c r="HQ167" s="64">
        <f t="shared" si="192"/>
        <v>11</v>
      </c>
    </row>
    <row r="168" spans="1:225" s="40" customFormat="1" x14ac:dyDescent="0.2">
      <c r="A168" s="40" t="s">
        <v>917</v>
      </c>
      <c r="B168" s="38" t="s">
        <v>90</v>
      </c>
      <c r="C168" s="38" t="s">
        <v>935</v>
      </c>
      <c r="D168" s="38" t="s">
        <v>1179</v>
      </c>
      <c r="E168" s="38" t="s">
        <v>844</v>
      </c>
      <c r="F168" s="38" t="s">
        <v>13</v>
      </c>
      <c r="G168" s="38" t="s">
        <v>1372</v>
      </c>
      <c r="H168" s="38">
        <v>5</v>
      </c>
      <c r="I168" s="38">
        <v>9</v>
      </c>
      <c r="J168" s="39">
        <v>2025</v>
      </c>
      <c r="K168" s="38" t="s">
        <v>246</v>
      </c>
      <c r="L168" s="38" t="s">
        <v>246</v>
      </c>
      <c r="M168" s="38" t="s">
        <v>246</v>
      </c>
      <c r="N168" s="38" t="s">
        <v>246</v>
      </c>
      <c r="O168" s="38" t="s">
        <v>246</v>
      </c>
      <c r="P168" s="38" t="s">
        <v>246</v>
      </c>
      <c r="Q168" s="38" t="s">
        <v>1237</v>
      </c>
      <c r="R168" s="38" t="s">
        <v>246</v>
      </c>
      <c r="S168" s="38" t="s">
        <v>1237</v>
      </c>
      <c r="T168" s="38" t="s">
        <v>246</v>
      </c>
      <c r="U168" s="38" t="s">
        <v>246</v>
      </c>
      <c r="V168" s="38" t="s">
        <v>246</v>
      </c>
      <c r="W168" s="38" t="s">
        <v>246</v>
      </c>
      <c r="X168" s="38" t="s">
        <v>1237</v>
      </c>
      <c r="Y168" s="38" t="s">
        <v>246</v>
      </c>
      <c r="Z168" s="38" t="s">
        <v>1237</v>
      </c>
      <c r="AA168" s="38" t="s">
        <v>246</v>
      </c>
      <c r="AB168" s="38" t="s">
        <v>246</v>
      </c>
      <c r="AC168" s="38" t="s">
        <v>246</v>
      </c>
      <c r="AD168" s="47">
        <v>0</v>
      </c>
      <c r="AE168" s="47">
        <v>0</v>
      </c>
      <c r="AF168" s="47">
        <v>0</v>
      </c>
      <c r="AG168" s="47">
        <v>0</v>
      </c>
      <c r="AH168" s="47">
        <v>0</v>
      </c>
      <c r="AI168" s="47">
        <v>0</v>
      </c>
      <c r="AJ168" s="47">
        <v>0</v>
      </c>
      <c r="AK168" s="47">
        <v>18.181818181818183</v>
      </c>
      <c r="AL168" s="47">
        <v>0</v>
      </c>
      <c r="AM168" s="47">
        <v>72.727272727272734</v>
      </c>
      <c r="AN168" s="47">
        <v>54.54545454545454</v>
      </c>
      <c r="AO168" s="62">
        <f t="shared" si="130"/>
        <v>0</v>
      </c>
      <c r="AP168" s="62">
        <f t="shared" si="131"/>
        <v>0</v>
      </c>
      <c r="AQ168" s="62">
        <f t="shared" si="132"/>
        <v>0</v>
      </c>
      <c r="AR168" s="62">
        <f t="shared" si="133"/>
        <v>18</v>
      </c>
      <c r="AS168" s="40">
        <v>0</v>
      </c>
      <c r="AT168" s="40">
        <v>0</v>
      </c>
      <c r="AU168" s="40">
        <v>0</v>
      </c>
      <c r="AV168" s="40">
        <v>0</v>
      </c>
      <c r="AW168" s="40">
        <v>0</v>
      </c>
      <c r="AX168" s="40">
        <v>0</v>
      </c>
      <c r="AY168" s="40">
        <v>0</v>
      </c>
      <c r="AZ168" s="40">
        <v>0</v>
      </c>
      <c r="BA168" s="40">
        <v>0</v>
      </c>
      <c r="BB168" s="40">
        <v>0</v>
      </c>
      <c r="BC168" s="40">
        <v>0</v>
      </c>
      <c r="BD168" s="20">
        <f t="shared" si="134"/>
        <v>0</v>
      </c>
      <c r="BE168" s="40">
        <v>0</v>
      </c>
      <c r="BF168" s="40">
        <v>0</v>
      </c>
      <c r="BG168" s="40">
        <v>0</v>
      </c>
      <c r="BH168" s="40">
        <v>0</v>
      </c>
      <c r="BI168" s="40">
        <v>0</v>
      </c>
      <c r="BJ168" s="40">
        <v>0</v>
      </c>
      <c r="BK168" s="40">
        <v>0</v>
      </c>
      <c r="BL168" s="40">
        <v>0</v>
      </c>
      <c r="BM168" s="40">
        <v>0</v>
      </c>
      <c r="BN168" s="40">
        <v>0</v>
      </c>
      <c r="BO168" s="40">
        <v>0</v>
      </c>
      <c r="BP168" s="20">
        <f t="shared" si="135"/>
        <v>0</v>
      </c>
      <c r="BQ168" s="40">
        <v>0</v>
      </c>
      <c r="BR168" s="40">
        <v>0</v>
      </c>
      <c r="BS168" s="40">
        <v>0</v>
      </c>
      <c r="BT168" s="40">
        <v>0</v>
      </c>
      <c r="BU168" s="40">
        <v>0</v>
      </c>
      <c r="BV168" s="40">
        <v>0</v>
      </c>
      <c r="BW168" s="40">
        <v>0</v>
      </c>
      <c r="BX168" s="40">
        <v>0</v>
      </c>
      <c r="BY168" s="40">
        <v>0</v>
      </c>
      <c r="BZ168" s="40">
        <v>0</v>
      </c>
      <c r="CA168" s="40">
        <v>0</v>
      </c>
      <c r="CB168" s="20">
        <f t="shared" si="136"/>
        <v>0</v>
      </c>
      <c r="CC168" s="40">
        <v>0</v>
      </c>
      <c r="CD168" s="40">
        <v>0</v>
      </c>
      <c r="CE168" s="40">
        <v>0</v>
      </c>
      <c r="CF168" s="40">
        <v>0</v>
      </c>
      <c r="CG168" s="40">
        <v>0</v>
      </c>
      <c r="CH168" s="40">
        <v>0</v>
      </c>
      <c r="CI168" s="40">
        <v>0</v>
      </c>
      <c r="CJ168" s="40">
        <v>0</v>
      </c>
      <c r="CK168" s="40">
        <v>0</v>
      </c>
      <c r="CL168" s="40">
        <v>0</v>
      </c>
      <c r="CM168" s="40">
        <v>0</v>
      </c>
      <c r="CN168" s="20">
        <f t="shared" si="137"/>
        <v>0</v>
      </c>
      <c r="CO168" s="40">
        <v>0</v>
      </c>
      <c r="CP168" s="40">
        <v>0</v>
      </c>
      <c r="CQ168" s="40">
        <v>0</v>
      </c>
      <c r="CR168" s="40">
        <v>0</v>
      </c>
      <c r="CS168" s="40">
        <v>0</v>
      </c>
      <c r="CT168" s="40">
        <v>0</v>
      </c>
      <c r="CU168" s="40">
        <v>0</v>
      </c>
      <c r="CV168" s="40">
        <v>0</v>
      </c>
      <c r="CW168" s="40">
        <v>0</v>
      </c>
      <c r="CX168" s="40">
        <v>0</v>
      </c>
      <c r="CY168" s="40">
        <v>0</v>
      </c>
      <c r="CZ168" s="20">
        <f t="shared" si="138"/>
        <v>0</v>
      </c>
      <c r="DA168" s="40">
        <v>0</v>
      </c>
      <c r="DB168" s="40">
        <v>0</v>
      </c>
      <c r="DC168" s="40">
        <v>0</v>
      </c>
      <c r="DD168" s="40">
        <v>0</v>
      </c>
      <c r="DE168" s="40">
        <v>0</v>
      </c>
      <c r="DF168" s="40">
        <v>0</v>
      </c>
      <c r="DG168" s="40">
        <v>0</v>
      </c>
      <c r="DH168" s="40">
        <v>0</v>
      </c>
      <c r="DI168" s="40">
        <v>0</v>
      </c>
      <c r="DJ168" s="40">
        <v>0</v>
      </c>
      <c r="DK168" s="40">
        <v>0</v>
      </c>
      <c r="DL168" s="20">
        <f t="shared" si="139"/>
        <v>0</v>
      </c>
      <c r="DM168" s="40">
        <v>0</v>
      </c>
      <c r="DN168" s="40">
        <v>0</v>
      </c>
      <c r="DO168" s="40">
        <v>0</v>
      </c>
      <c r="DP168" s="40">
        <v>0</v>
      </c>
      <c r="DQ168" s="40">
        <v>0</v>
      </c>
      <c r="DR168" s="40">
        <v>0</v>
      </c>
      <c r="DS168" s="40">
        <v>0</v>
      </c>
      <c r="DT168" s="40">
        <v>0</v>
      </c>
      <c r="DU168" s="40">
        <v>0</v>
      </c>
      <c r="DV168" s="40">
        <v>0</v>
      </c>
      <c r="DW168" s="40">
        <v>0</v>
      </c>
      <c r="DX168" s="20">
        <f t="shared" si="140"/>
        <v>0</v>
      </c>
      <c r="DY168" s="40">
        <v>0</v>
      </c>
      <c r="DZ168" s="40">
        <v>0</v>
      </c>
      <c r="EA168" s="40">
        <v>0</v>
      </c>
      <c r="EB168" s="40">
        <v>0</v>
      </c>
      <c r="EC168" s="40">
        <v>0</v>
      </c>
      <c r="ED168" s="40">
        <v>0</v>
      </c>
      <c r="EE168" s="40">
        <v>1</v>
      </c>
      <c r="EF168" s="40">
        <v>1</v>
      </c>
      <c r="EG168" s="40">
        <v>0</v>
      </c>
      <c r="EH168" s="40">
        <v>0</v>
      </c>
      <c r="EI168" s="40">
        <v>0</v>
      </c>
      <c r="EJ168" s="20">
        <f t="shared" si="141"/>
        <v>2</v>
      </c>
      <c r="EK168" s="40">
        <v>0</v>
      </c>
      <c r="EL168" s="40">
        <v>0</v>
      </c>
      <c r="EM168" s="40">
        <v>0</v>
      </c>
      <c r="EN168" s="40">
        <v>0</v>
      </c>
      <c r="EO168" s="40">
        <v>0</v>
      </c>
      <c r="EP168" s="40">
        <v>0</v>
      </c>
      <c r="EQ168" s="40">
        <v>0</v>
      </c>
      <c r="ER168" s="40">
        <v>0</v>
      </c>
      <c r="ES168" s="40">
        <v>0</v>
      </c>
      <c r="ET168" s="40">
        <v>0</v>
      </c>
      <c r="EU168" s="40">
        <v>0</v>
      </c>
      <c r="EV168" s="20">
        <f t="shared" si="142"/>
        <v>0</v>
      </c>
      <c r="EW168" s="40">
        <v>1</v>
      </c>
      <c r="EX168" s="40">
        <v>1</v>
      </c>
      <c r="EY168" s="40">
        <v>1</v>
      </c>
      <c r="EZ168" s="40">
        <v>1</v>
      </c>
      <c r="FA168" s="40">
        <v>1</v>
      </c>
      <c r="FB168" s="40">
        <v>1</v>
      </c>
      <c r="FC168" s="40">
        <v>0</v>
      </c>
      <c r="FD168" s="40">
        <v>1</v>
      </c>
      <c r="FE168" s="40">
        <v>0</v>
      </c>
      <c r="FF168" s="40">
        <v>1</v>
      </c>
      <c r="FG168" s="40">
        <v>0</v>
      </c>
      <c r="FH168" s="20">
        <f t="shared" si="143"/>
        <v>8</v>
      </c>
      <c r="FI168" s="40">
        <v>1</v>
      </c>
      <c r="FJ168" s="40">
        <v>0</v>
      </c>
      <c r="FK168" s="40">
        <v>0</v>
      </c>
      <c r="FL168" s="40">
        <v>1</v>
      </c>
      <c r="FM168" s="40">
        <v>1</v>
      </c>
      <c r="FN168" s="40">
        <v>0</v>
      </c>
      <c r="FO168" s="40">
        <v>1</v>
      </c>
      <c r="FP168" s="40">
        <v>0</v>
      </c>
      <c r="FQ168" s="40">
        <v>1</v>
      </c>
      <c r="FR168" s="40">
        <v>0</v>
      </c>
      <c r="FS168" s="40">
        <v>1</v>
      </c>
      <c r="FT168" s="20">
        <f t="shared" si="144"/>
        <v>6</v>
      </c>
      <c r="FU168" s="40" t="s">
        <v>1074</v>
      </c>
      <c r="FV168" s="20">
        <f t="shared" si="145"/>
        <v>0</v>
      </c>
      <c r="FW168" s="20">
        <f t="shared" si="146"/>
        <v>0</v>
      </c>
      <c r="FX168" s="20">
        <f t="shared" si="147"/>
        <v>0</v>
      </c>
      <c r="FY168" s="20">
        <f t="shared" si="148"/>
        <v>0</v>
      </c>
      <c r="FZ168" s="20">
        <f t="shared" si="149"/>
        <v>0</v>
      </c>
      <c r="GA168" s="20">
        <f t="shared" si="150"/>
        <v>0</v>
      </c>
      <c r="GB168" s="20">
        <f t="shared" si="151"/>
        <v>0</v>
      </c>
      <c r="GC168" s="20">
        <f t="shared" si="152"/>
        <v>0</v>
      </c>
      <c r="GD168" s="20">
        <f t="shared" si="153"/>
        <v>0</v>
      </c>
      <c r="GE168" s="20">
        <f t="shared" si="154"/>
        <v>0</v>
      </c>
      <c r="GF168" s="20">
        <f t="shared" si="155"/>
        <v>0</v>
      </c>
      <c r="GG168" s="64">
        <f t="shared" si="156"/>
        <v>0</v>
      </c>
      <c r="GH168" s="20">
        <f t="shared" si="157"/>
        <v>0</v>
      </c>
      <c r="GI168" s="20">
        <f t="shared" si="158"/>
        <v>0</v>
      </c>
      <c r="GJ168" s="20">
        <f t="shared" si="159"/>
        <v>0</v>
      </c>
      <c r="GK168" s="20">
        <f t="shared" si="160"/>
        <v>0</v>
      </c>
      <c r="GL168" s="20">
        <f t="shared" si="161"/>
        <v>0</v>
      </c>
      <c r="GM168" s="20">
        <f t="shared" si="162"/>
        <v>0</v>
      </c>
      <c r="GN168" s="20">
        <f t="shared" si="163"/>
        <v>0</v>
      </c>
      <c r="GO168" s="20">
        <f t="shared" si="164"/>
        <v>0</v>
      </c>
      <c r="GP168" s="20">
        <f t="shared" si="165"/>
        <v>0</v>
      </c>
      <c r="GQ168" s="20">
        <f t="shared" si="166"/>
        <v>0</v>
      </c>
      <c r="GR168" s="20">
        <f t="shared" si="167"/>
        <v>0</v>
      </c>
      <c r="GS168" s="64">
        <f t="shared" si="168"/>
        <v>0</v>
      </c>
      <c r="GT168" s="20">
        <f t="shared" si="169"/>
        <v>0</v>
      </c>
      <c r="GU168" s="20">
        <f t="shared" si="170"/>
        <v>0</v>
      </c>
      <c r="GV168" s="20">
        <f t="shared" si="171"/>
        <v>0</v>
      </c>
      <c r="GW168" s="20">
        <f t="shared" si="172"/>
        <v>0</v>
      </c>
      <c r="GX168" s="20">
        <f t="shared" si="173"/>
        <v>0</v>
      </c>
      <c r="GY168" s="20">
        <f t="shared" si="174"/>
        <v>0</v>
      </c>
      <c r="GZ168" s="20">
        <f t="shared" si="175"/>
        <v>0</v>
      </c>
      <c r="HA168" s="20">
        <f t="shared" si="176"/>
        <v>0</v>
      </c>
      <c r="HB168" s="20">
        <f t="shared" si="177"/>
        <v>0</v>
      </c>
      <c r="HC168" s="20">
        <f t="shared" si="178"/>
        <v>0</v>
      </c>
      <c r="HD168" s="20">
        <f t="shared" si="179"/>
        <v>0</v>
      </c>
      <c r="HE168" s="64">
        <f t="shared" si="180"/>
        <v>0</v>
      </c>
      <c r="HF168" s="20">
        <f t="shared" si="181"/>
        <v>0</v>
      </c>
      <c r="HG168" s="20">
        <f t="shared" si="182"/>
        <v>0</v>
      </c>
      <c r="HH168" s="20">
        <f t="shared" si="183"/>
        <v>0</v>
      </c>
      <c r="HI168" s="20">
        <f t="shared" si="184"/>
        <v>0</v>
      </c>
      <c r="HJ168" s="20">
        <f t="shared" si="185"/>
        <v>0</v>
      </c>
      <c r="HK168" s="20">
        <f t="shared" si="186"/>
        <v>0</v>
      </c>
      <c r="HL168" s="20">
        <f t="shared" si="187"/>
        <v>1</v>
      </c>
      <c r="HM168" s="20">
        <f t="shared" si="188"/>
        <v>1</v>
      </c>
      <c r="HN168" s="20">
        <f t="shared" si="189"/>
        <v>0</v>
      </c>
      <c r="HO168" s="20">
        <f t="shared" si="190"/>
        <v>0</v>
      </c>
      <c r="HP168" s="20">
        <f t="shared" si="191"/>
        <v>0</v>
      </c>
      <c r="HQ168" s="64">
        <f t="shared" si="192"/>
        <v>2</v>
      </c>
    </row>
    <row r="169" spans="1:225" s="40" customFormat="1" x14ac:dyDescent="0.2">
      <c r="A169" s="40" t="s">
        <v>917</v>
      </c>
      <c r="B169" s="38" t="s">
        <v>84</v>
      </c>
      <c r="C169" s="38" t="s">
        <v>936</v>
      </c>
      <c r="D169" s="38" t="s">
        <v>1179</v>
      </c>
      <c r="E169" s="38" t="s">
        <v>844</v>
      </c>
      <c r="F169" s="38" t="s">
        <v>35</v>
      </c>
      <c r="G169" s="38" t="s">
        <v>1505</v>
      </c>
      <c r="H169" s="38">
        <v>5</v>
      </c>
      <c r="I169" s="38">
        <v>9</v>
      </c>
      <c r="J169" s="39">
        <v>2025</v>
      </c>
      <c r="K169" s="38" t="s">
        <v>246</v>
      </c>
      <c r="L169" s="38" t="s">
        <v>246</v>
      </c>
      <c r="M169" s="38" t="s">
        <v>246</v>
      </c>
      <c r="N169" s="38" t="s">
        <v>246</v>
      </c>
      <c r="O169" s="38" t="s">
        <v>246</v>
      </c>
      <c r="P169" s="38" t="s">
        <v>246</v>
      </c>
      <c r="Q169" s="38" t="s">
        <v>1237</v>
      </c>
      <c r="R169" s="38" t="s">
        <v>116</v>
      </c>
      <c r="S169" s="38" t="s">
        <v>1237</v>
      </c>
      <c r="T169" s="38" t="s">
        <v>246</v>
      </c>
      <c r="U169" s="38" t="s">
        <v>246</v>
      </c>
      <c r="V169" s="38" t="s">
        <v>246</v>
      </c>
      <c r="W169" s="38" t="s">
        <v>246</v>
      </c>
      <c r="X169" s="38" t="s">
        <v>1237</v>
      </c>
      <c r="Y169" s="38" t="s">
        <v>116</v>
      </c>
      <c r="Z169" s="38" t="s">
        <v>1237</v>
      </c>
      <c r="AA169" s="38" t="s">
        <v>246</v>
      </c>
      <c r="AB169" s="38" t="s">
        <v>246</v>
      </c>
      <c r="AC169" s="38" t="s">
        <v>246</v>
      </c>
      <c r="AD169" s="47">
        <v>0</v>
      </c>
      <c r="AE169" s="47">
        <v>0</v>
      </c>
      <c r="AF169" s="47">
        <v>0</v>
      </c>
      <c r="AG169" s="47">
        <v>0</v>
      </c>
      <c r="AH169" s="47">
        <v>0</v>
      </c>
      <c r="AI169" s="47">
        <v>0</v>
      </c>
      <c r="AJ169" s="47">
        <v>0</v>
      </c>
      <c r="AK169" s="47">
        <v>9.0909090909090917</v>
      </c>
      <c r="AL169" s="47">
        <v>0</v>
      </c>
      <c r="AM169" s="47">
        <v>100</v>
      </c>
      <c r="AN169" s="47">
        <v>100</v>
      </c>
      <c r="AO169" s="62">
        <f t="shared" si="130"/>
        <v>0</v>
      </c>
      <c r="AP169" s="62">
        <f t="shared" si="131"/>
        <v>0</v>
      </c>
      <c r="AQ169" s="62">
        <f t="shared" si="132"/>
        <v>0</v>
      </c>
      <c r="AR169" s="62">
        <f t="shared" si="133"/>
        <v>9</v>
      </c>
      <c r="AS169" s="40">
        <v>0</v>
      </c>
      <c r="AT169" s="40">
        <v>0</v>
      </c>
      <c r="AU169" s="40">
        <v>0</v>
      </c>
      <c r="AV169" s="40">
        <v>0</v>
      </c>
      <c r="AW169" s="40">
        <v>0</v>
      </c>
      <c r="AX169" s="40">
        <v>0</v>
      </c>
      <c r="AY169" s="40">
        <v>0</v>
      </c>
      <c r="AZ169" s="40">
        <v>0</v>
      </c>
      <c r="BA169" s="40">
        <v>0</v>
      </c>
      <c r="BB169" s="40">
        <v>0</v>
      </c>
      <c r="BC169" s="40">
        <v>0</v>
      </c>
      <c r="BD169" s="20">
        <f t="shared" si="134"/>
        <v>0</v>
      </c>
      <c r="BE169" s="40">
        <v>0</v>
      </c>
      <c r="BF169" s="40">
        <v>0</v>
      </c>
      <c r="BG169" s="40">
        <v>0</v>
      </c>
      <c r="BH169" s="40">
        <v>0</v>
      </c>
      <c r="BI169" s="40">
        <v>0</v>
      </c>
      <c r="BJ169" s="40">
        <v>0</v>
      </c>
      <c r="BK169" s="40">
        <v>0</v>
      </c>
      <c r="BL169" s="40">
        <v>0</v>
      </c>
      <c r="BM169" s="40">
        <v>0</v>
      </c>
      <c r="BN169" s="40">
        <v>0</v>
      </c>
      <c r="BO169" s="40">
        <v>0</v>
      </c>
      <c r="BP169" s="20">
        <f t="shared" si="135"/>
        <v>0</v>
      </c>
      <c r="BQ169" s="40">
        <v>0</v>
      </c>
      <c r="BR169" s="40">
        <v>0</v>
      </c>
      <c r="BS169" s="40">
        <v>0</v>
      </c>
      <c r="BT169" s="40">
        <v>0</v>
      </c>
      <c r="BU169" s="40">
        <v>0</v>
      </c>
      <c r="BV169" s="40">
        <v>0</v>
      </c>
      <c r="BW169" s="40">
        <v>0</v>
      </c>
      <c r="BX169" s="40">
        <v>0</v>
      </c>
      <c r="BY169" s="40">
        <v>0</v>
      </c>
      <c r="BZ169" s="40">
        <v>0</v>
      </c>
      <c r="CA169" s="40">
        <v>0</v>
      </c>
      <c r="CB169" s="20">
        <f t="shared" si="136"/>
        <v>0</v>
      </c>
      <c r="CC169" s="40">
        <v>0</v>
      </c>
      <c r="CD169" s="40">
        <v>0</v>
      </c>
      <c r="CE169" s="40">
        <v>0</v>
      </c>
      <c r="CF169" s="40">
        <v>0</v>
      </c>
      <c r="CG169" s="40">
        <v>0</v>
      </c>
      <c r="CH169" s="40">
        <v>0</v>
      </c>
      <c r="CI169" s="40">
        <v>0</v>
      </c>
      <c r="CJ169" s="40">
        <v>0</v>
      </c>
      <c r="CK169" s="40">
        <v>0</v>
      </c>
      <c r="CL169" s="40">
        <v>0</v>
      </c>
      <c r="CM169" s="40">
        <v>0</v>
      </c>
      <c r="CN169" s="20">
        <f t="shared" si="137"/>
        <v>0</v>
      </c>
      <c r="CO169" s="40">
        <v>0</v>
      </c>
      <c r="CP169" s="40">
        <v>0</v>
      </c>
      <c r="CQ169" s="40">
        <v>0</v>
      </c>
      <c r="CR169" s="40">
        <v>0</v>
      </c>
      <c r="CS169" s="40">
        <v>0</v>
      </c>
      <c r="CT169" s="40">
        <v>0</v>
      </c>
      <c r="CU169" s="40">
        <v>0</v>
      </c>
      <c r="CV169" s="40">
        <v>0</v>
      </c>
      <c r="CW169" s="40">
        <v>0</v>
      </c>
      <c r="CX169" s="40">
        <v>0</v>
      </c>
      <c r="CY169" s="40">
        <v>0</v>
      </c>
      <c r="CZ169" s="20">
        <f t="shared" si="138"/>
        <v>0</v>
      </c>
      <c r="DA169" s="40">
        <v>0</v>
      </c>
      <c r="DB169" s="40">
        <v>0</v>
      </c>
      <c r="DC169" s="40">
        <v>0</v>
      </c>
      <c r="DD169" s="40">
        <v>0</v>
      </c>
      <c r="DE169" s="40">
        <v>0</v>
      </c>
      <c r="DF169" s="40">
        <v>0</v>
      </c>
      <c r="DG169" s="40">
        <v>0</v>
      </c>
      <c r="DH169" s="40">
        <v>0</v>
      </c>
      <c r="DI169" s="40">
        <v>0</v>
      </c>
      <c r="DJ169" s="40">
        <v>0</v>
      </c>
      <c r="DK169" s="40">
        <v>0</v>
      </c>
      <c r="DL169" s="20">
        <f t="shared" si="139"/>
        <v>0</v>
      </c>
      <c r="DM169" s="40">
        <v>0</v>
      </c>
      <c r="DN169" s="40">
        <v>0</v>
      </c>
      <c r="DO169" s="40">
        <v>0</v>
      </c>
      <c r="DP169" s="40">
        <v>0</v>
      </c>
      <c r="DQ169" s="40">
        <v>0</v>
      </c>
      <c r="DR169" s="40">
        <v>0</v>
      </c>
      <c r="DS169" s="40">
        <v>0</v>
      </c>
      <c r="DT169" s="40">
        <v>0</v>
      </c>
      <c r="DU169" s="40">
        <v>0</v>
      </c>
      <c r="DV169" s="40">
        <v>0</v>
      </c>
      <c r="DW169" s="40">
        <v>0</v>
      </c>
      <c r="DX169" s="20">
        <f t="shared" si="140"/>
        <v>0</v>
      </c>
      <c r="DY169" s="40">
        <v>0</v>
      </c>
      <c r="DZ169" s="40">
        <v>0</v>
      </c>
      <c r="EA169" s="40">
        <v>0</v>
      </c>
      <c r="EB169" s="40">
        <v>0</v>
      </c>
      <c r="EC169" s="40">
        <v>0</v>
      </c>
      <c r="ED169" s="40">
        <v>1</v>
      </c>
      <c r="EE169" s="40">
        <v>0</v>
      </c>
      <c r="EF169" s="40">
        <v>0</v>
      </c>
      <c r="EG169" s="40">
        <v>0</v>
      </c>
      <c r="EH169" s="40">
        <v>0</v>
      </c>
      <c r="EI169" s="40">
        <v>0</v>
      </c>
      <c r="EJ169" s="20">
        <f t="shared" si="141"/>
        <v>1</v>
      </c>
      <c r="EK169" s="40">
        <v>0</v>
      </c>
      <c r="EL169" s="40">
        <v>0</v>
      </c>
      <c r="EM169" s="40">
        <v>0</v>
      </c>
      <c r="EN169" s="40">
        <v>0</v>
      </c>
      <c r="EO169" s="40">
        <v>0</v>
      </c>
      <c r="EP169" s="40">
        <v>0</v>
      </c>
      <c r="EQ169" s="40">
        <v>0</v>
      </c>
      <c r="ER169" s="40">
        <v>0</v>
      </c>
      <c r="ES169" s="40">
        <v>0</v>
      </c>
      <c r="ET169" s="40">
        <v>0</v>
      </c>
      <c r="EU169" s="40">
        <v>0</v>
      </c>
      <c r="EV169" s="20">
        <f t="shared" si="142"/>
        <v>0</v>
      </c>
      <c r="EW169" s="40">
        <v>1</v>
      </c>
      <c r="EX169" s="40">
        <v>1</v>
      </c>
      <c r="EY169" s="40">
        <v>1</v>
      </c>
      <c r="EZ169" s="40">
        <v>1</v>
      </c>
      <c r="FA169" s="40">
        <v>1</v>
      </c>
      <c r="FB169" s="40">
        <v>1</v>
      </c>
      <c r="FC169" s="40">
        <v>1</v>
      </c>
      <c r="FD169" s="40">
        <v>1</v>
      </c>
      <c r="FE169" s="40">
        <v>1</v>
      </c>
      <c r="FF169" s="40">
        <v>1</v>
      </c>
      <c r="FG169" s="40">
        <v>1</v>
      </c>
      <c r="FH169" s="20">
        <f t="shared" si="143"/>
        <v>11</v>
      </c>
      <c r="FI169" s="40">
        <v>1</v>
      </c>
      <c r="FJ169" s="40">
        <v>1</v>
      </c>
      <c r="FK169" s="40">
        <v>1</v>
      </c>
      <c r="FL169" s="40">
        <v>1</v>
      </c>
      <c r="FM169" s="40">
        <v>1</v>
      </c>
      <c r="FN169" s="40">
        <v>1</v>
      </c>
      <c r="FO169" s="40">
        <v>1</v>
      </c>
      <c r="FP169" s="40">
        <v>1</v>
      </c>
      <c r="FQ169" s="40">
        <v>1</v>
      </c>
      <c r="FR169" s="40">
        <v>1</v>
      </c>
      <c r="FS169" s="40">
        <v>1</v>
      </c>
      <c r="FT169" s="20">
        <f t="shared" si="144"/>
        <v>11</v>
      </c>
      <c r="FU169" s="40" t="s">
        <v>1074</v>
      </c>
      <c r="FV169" s="20">
        <f t="shared" si="145"/>
        <v>0</v>
      </c>
      <c r="FW169" s="20">
        <f t="shared" si="146"/>
        <v>0</v>
      </c>
      <c r="FX169" s="20">
        <f t="shared" si="147"/>
        <v>0</v>
      </c>
      <c r="FY169" s="20">
        <f t="shared" si="148"/>
        <v>0</v>
      </c>
      <c r="FZ169" s="20">
        <f t="shared" si="149"/>
        <v>0</v>
      </c>
      <c r="GA169" s="20">
        <f t="shared" si="150"/>
        <v>0</v>
      </c>
      <c r="GB169" s="20">
        <f t="shared" si="151"/>
        <v>0</v>
      </c>
      <c r="GC169" s="20">
        <f t="shared" si="152"/>
        <v>0</v>
      </c>
      <c r="GD169" s="20">
        <f t="shared" si="153"/>
        <v>0</v>
      </c>
      <c r="GE169" s="20">
        <f t="shared" si="154"/>
        <v>0</v>
      </c>
      <c r="GF169" s="20">
        <f t="shared" si="155"/>
        <v>0</v>
      </c>
      <c r="GG169" s="64">
        <f t="shared" si="156"/>
        <v>0</v>
      </c>
      <c r="GH169" s="20">
        <f t="shared" si="157"/>
        <v>0</v>
      </c>
      <c r="GI169" s="20">
        <f t="shared" si="158"/>
        <v>0</v>
      </c>
      <c r="GJ169" s="20">
        <f t="shared" si="159"/>
        <v>0</v>
      </c>
      <c r="GK169" s="20">
        <f t="shared" si="160"/>
        <v>0</v>
      </c>
      <c r="GL169" s="20">
        <f t="shared" si="161"/>
        <v>0</v>
      </c>
      <c r="GM169" s="20">
        <f t="shared" si="162"/>
        <v>0</v>
      </c>
      <c r="GN169" s="20">
        <f t="shared" si="163"/>
        <v>0</v>
      </c>
      <c r="GO169" s="20">
        <f t="shared" si="164"/>
        <v>0</v>
      </c>
      <c r="GP169" s="20">
        <f t="shared" si="165"/>
        <v>0</v>
      </c>
      <c r="GQ169" s="20">
        <f t="shared" si="166"/>
        <v>0</v>
      </c>
      <c r="GR169" s="20">
        <f t="shared" si="167"/>
        <v>0</v>
      </c>
      <c r="GS169" s="64">
        <f t="shared" si="168"/>
        <v>0</v>
      </c>
      <c r="GT169" s="20">
        <f t="shared" si="169"/>
        <v>0</v>
      </c>
      <c r="GU169" s="20">
        <f t="shared" si="170"/>
        <v>0</v>
      </c>
      <c r="GV169" s="20">
        <f t="shared" si="171"/>
        <v>0</v>
      </c>
      <c r="GW169" s="20">
        <f t="shared" si="172"/>
        <v>0</v>
      </c>
      <c r="GX169" s="20">
        <f t="shared" si="173"/>
        <v>0</v>
      </c>
      <c r="GY169" s="20">
        <f t="shared" si="174"/>
        <v>0</v>
      </c>
      <c r="GZ169" s="20">
        <f t="shared" si="175"/>
        <v>0</v>
      </c>
      <c r="HA169" s="20">
        <f t="shared" si="176"/>
        <v>0</v>
      </c>
      <c r="HB169" s="20">
        <f t="shared" si="177"/>
        <v>0</v>
      </c>
      <c r="HC169" s="20">
        <f t="shared" si="178"/>
        <v>0</v>
      </c>
      <c r="HD169" s="20">
        <f t="shared" si="179"/>
        <v>0</v>
      </c>
      <c r="HE169" s="64">
        <f t="shared" si="180"/>
        <v>0</v>
      </c>
      <c r="HF169" s="20">
        <f t="shared" si="181"/>
        <v>0</v>
      </c>
      <c r="HG169" s="20">
        <f t="shared" si="182"/>
        <v>0</v>
      </c>
      <c r="HH169" s="20">
        <f t="shared" si="183"/>
        <v>0</v>
      </c>
      <c r="HI169" s="20">
        <f t="shared" si="184"/>
        <v>0</v>
      </c>
      <c r="HJ169" s="20">
        <f t="shared" si="185"/>
        <v>0</v>
      </c>
      <c r="HK169" s="20">
        <f t="shared" si="186"/>
        <v>1</v>
      </c>
      <c r="HL169" s="20">
        <f t="shared" si="187"/>
        <v>0</v>
      </c>
      <c r="HM169" s="20">
        <f t="shared" si="188"/>
        <v>0</v>
      </c>
      <c r="HN169" s="20">
        <f t="shared" si="189"/>
        <v>0</v>
      </c>
      <c r="HO169" s="20">
        <f t="shared" si="190"/>
        <v>0</v>
      </c>
      <c r="HP169" s="20">
        <f t="shared" si="191"/>
        <v>0</v>
      </c>
      <c r="HQ169" s="64">
        <f t="shared" si="192"/>
        <v>1</v>
      </c>
    </row>
    <row r="170" spans="1:225" x14ac:dyDescent="0.2">
      <c r="A170" s="40" t="s">
        <v>917</v>
      </c>
      <c r="B170" s="38" t="s">
        <v>88</v>
      </c>
      <c r="C170" s="38" t="s">
        <v>937</v>
      </c>
      <c r="D170" s="38" t="s">
        <v>1178</v>
      </c>
      <c r="E170" s="38" t="s">
        <v>844</v>
      </c>
      <c r="F170" s="38" t="s">
        <v>1508</v>
      </c>
      <c r="G170" s="38" t="s">
        <v>14</v>
      </c>
      <c r="H170" s="38">
        <v>5</v>
      </c>
      <c r="I170" s="38">
        <v>9</v>
      </c>
      <c r="J170" s="39">
        <v>2025</v>
      </c>
      <c r="K170" s="38" t="s">
        <v>116</v>
      </c>
      <c r="L170" s="38" t="s">
        <v>246</v>
      </c>
      <c r="M170" s="38" t="s">
        <v>246</v>
      </c>
      <c r="N170" s="38" t="s">
        <v>246</v>
      </c>
      <c r="O170" s="38" t="s">
        <v>246</v>
      </c>
      <c r="P170" s="38" t="s">
        <v>246</v>
      </c>
      <c r="Q170" s="38" t="s">
        <v>1237</v>
      </c>
      <c r="R170" s="38" t="s">
        <v>246</v>
      </c>
      <c r="S170" s="38" t="s">
        <v>1237</v>
      </c>
      <c r="T170" s="38" t="s">
        <v>246</v>
      </c>
      <c r="U170" s="38" t="s">
        <v>246</v>
      </c>
      <c r="V170" s="38" t="s">
        <v>246</v>
      </c>
      <c r="W170" s="38" t="s">
        <v>246</v>
      </c>
      <c r="X170" s="38" t="s">
        <v>1237</v>
      </c>
      <c r="Y170" s="38" t="s">
        <v>246</v>
      </c>
      <c r="Z170" s="38" t="s">
        <v>1237</v>
      </c>
      <c r="AA170" s="38" t="s">
        <v>246</v>
      </c>
      <c r="AB170" s="38" t="s">
        <v>246</v>
      </c>
      <c r="AC170" s="38" t="s">
        <v>246</v>
      </c>
      <c r="AD170" s="47">
        <v>0</v>
      </c>
      <c r="AE170" s="47">
        <v>0</v>
      </c>
      <c r="AF170" s="47">
        <v>0</v>
      </c>
      <c r="AG170" s="47">
        <v>0</v>
      </c>
      <c r="AH170" s="47">
        <v>0</v>
      </c>
      <c r="AI170" s="47">
        <v>54.54545454545454</v>
      </c>
      <c r="AJ170" s="47">
        <v>36.363636363636367</v>
      </c>
      <c r="AK170" s="47">
        <v>27.27272727272727</v>
      </c>
      <c r="AL170" s="47">
        <v>0</v>
      </c>
      <c r="AM170" s="47">
        <v>36.363636363636367</v>
      </c>
      <c r="AN170" s="47">
        <v>0</v>
      </c>
      <c r="AO170" s="62">
        <f t="shared" si="130"/>
        <v>0</v>
      </c>
      <c r="AP170" s="62">
        <f t="shared" si="131"/>
        <v>0</v>
      </c>
      <c r="AQ170" s="62">
        <f t="shared" si="132"/>
        <v>0</v>
      </c>
      <c r="AR170" s="62">
        <f t="shared" si="133"/>
        <v>45</v>
      </c>
      <c r="AS170" s="40">
        <v>0</v>
      </c>
      <c r="AT170" s="40">
        <v>0</v>
      </c>
      <c r="AU170" s="40">
        <v>0</v>
      </c>
      <c r="AV170" s="40">
        <v>0</v>
      </c>
      <c r="AW170" s="40">
        <v>0</v>
      </c>
      <c r="AX170" s="40">
        <v>0</v>
      </c>
      <c r="AY170" s="40">
        <v>0</v>
      </c>
      <c r="AZ170" s="40">
        <v>0</v>
      </c>
      <c r="BA170" s="40">
        <v>0</v>
      </c>
      <c r="BB170" s="40">
        <v>0</v>
      </c>
      <c r="BC170" s="40">
        <v>0</v>
      </c>
      <c r="BD170" s="20">
        <f t="shared" si="134"/>
        <v>0</v>
      </c>
      <c r="BE170" s="40">
        <v>0</v>
      </c>
      <c r="BF170" s="40">
        <v>0</v>
      </c>
      <c r="BG170" s="40">
        <v>0</v>
      </c>
      <c r="BH170" s="40">
        <v>0</v>
      </c>
      <c r="BI170" s="40">
        <v>0</v>
      </c>
      <c r="BJ170" s="40">
        <v>0</v>
      </c>
      <c r="BK170" s="40">
        <v>0</v>
      </c>
      <c r="BL170" s="40">
        <v>0</v>
      </c>
      <c r="BM170" s="40">
        <v>0</v>
      </c>
      <c r="BN170" s="40">
        <v>0</v>
      </c>
      <c r="BO170" s="40">
        <v>0</v>
      </c>
      <c r="BP170" s="20">
        <f t="shared" si="135"/>
        <v>0</v>
      </c>
      <c r="BQ170" s="40">
        <v>0</v>
      </c>
      <c r="BR170" s="40">
        <v>0</v>
      </c>
      <c r="BS170" s="40">
        <v>0</v>
      </c>
      <c r="BT170" s="40">
        <v>0</v>
      </c>
      <c r="BU170" s="40">
        <v>0</v>
      </c>
      <c r="BV170" s="40">
        <v>0</v>
      </c>
      <c r="BW170" s="40">
        <v>0</v>
      </c>
      <c r="BX170" s="40">
        <v>0</v>
      </c>
      <c r="BY170" s="40">
        <v>0</v>
      </c>
      <c r="BZ170" s="40">
        <v>0</v>
      </c>
      <c r="CA170" s="40">
        <v>0</v>
      </c>
      <c r="CB170" s="20">
        <f t="shared" si="136"/>
        <v>0</v>
      </c>
      <c r="CC170" s="40">
        <v>0</v>
      </c>
      <c r="CD170" s="40">
        <v>0</v>
      </c>
      <c r="CE170" s="40">
        <v>0</v>
      </c>
      <c r="CF170" s="40">
        <v>0</v>
      </c>
      <c r="CG170" s="40">
        <v>0</v>
      </c>
      <c r="CH170" s="40">
        <v>0</v>
      </c>
      <c r="CI170" s="40">
        <v>0</v>
      </c>
      <c r="CJ170" s="40">
        <v>0</v>
      </c>
      <c r="CK170" s="40">
        <v>0</v>
      </c>
      <c r="CL170" s="40">
        <v>0</v>
      </c>
      <c r="CM170" s="40">
        <v>0</v>
      </c>
      <c r="CN170" s="20">
        <f t="shared" si="137"/>
        <v>0</v>
      </c>
      <c r="CO170" s="40">
        <v>0</v>
      </c>
      <c r="CP170" s="40">
        <v>0</v>
      </c>
      <c r="CQ170" s="40">
        <v>0</v>
      </c>
      <c r="CR170" s="40">
        <v>0</v>
      </c>
      <c r="CS170" s="40">
        <v>0</v>
      </c>
      <c r="CT170" s="40">
        <v>0</v>
      </c>
      <c r="CU170" s="40">
        <v>0</v>
      </c>
      <c r="CV170" s="40">
        <v>0</v>
      </c>
      <c r="CW170" s="40">
        <v>0</v>
      </c>
      <c r="CX170" s="40">
        <v>0</v>
      </c>
      <c r="CY170" s="40">
        <v>0</v>
      </c>
      <c r="CZ170" s="20">
        <f t="shared" si="138"/>
        <v>0</v>
      </c>
      <c r="DA170" s="40">
        <v>1</v>
      </c>
      <c r="DB170" s="40">
        <v>1</v>
      </c>
      <c r="DC170" s="40">
        <v>0</v>
      </c>
      <c r="DD170" s="40">
        <v>0</v>
      </c>
      <c r="DE170" s="40">
        <v>0</v>
      </c>
      <c r="DF170" s="40">
        <v>1</v>
      </c>
      <c r="DG170" s="40">
        <v>1</v>
      </c>
      <c r="DH170" s="40">
        <v>1</v>
      </c>
      <c r="DI170" s="40">
        <v>1</v>
      </c>
      <c r="DJ170" s="40">
        <v>0</v>
      </c>
      <c r="DK170" s="40">
        <v>0</v>
      </c>
      <c r="DL170" s="20">
        <f t="shared" si="139"/>
        <v>6</v>
      </c>
      <c r="DM170" s="40">
        <v>0</v>
      </c>
      <c r="DN170" s="40">
        <v>1</v>
      </c>
      <c r="DO170" s="40">
        <v>0</v>
      </c>
      <c r="DP170" s="40">
        <v>1</v>
      </c>
      <c r="DQ170" s="40">
        <v>1</v>
      </c>
      <c r="DR170" s="40">
        <v>0</v>
      </c>
      <c r="DS170" s="40">
        <v>0</v>
      </c>
      <c r="DT170" s="40">
        <v>0</v>
      </c>
      <c r="DU170" s="40">
        <v>0</v>
      </c>
      <c r="DV170" s="40">
        <v>1</v>
      </c>
      <c r="DW170" s="40">
        <v>0</v>
      </c>
      <c r="DX170" s="20">
        <f t="shared" si="140"/>
        <v>4</v>
      </c>
      <c r="DY170" s="40">
        <v>0</v>
      </c>
      <c r="DZ170" s="40">
        <v>1</v>
      </c>
      <c r="EA170" s="40">
        <v>0</v>
      </c>
      <c r="EB170" s="40">
        <v>0</v>
      </c>
      <c r="EC170" s="40">
        <v>1</v>
      </c>
      <c r="ED170" s="40">
        <v>0</v>
      </c>
      <c r="EE170" s="40">
        <v>0</v>
      </c>
      <c r="EF170" s="40">
        <v>0</v>
      </c>
      <c r="EG170" s="40">
        <v>1</v>
      </c>
      <c r="EH170" s="40">
        <v>0</v>
      </c>
      <c r="EI170" s="40">
        <v>0</v>
      </c>
      <c r="EJ170" s="20">
        <f t="shared" si="141"/>
        <v>3</v>
      </c>
      <c r="EK170" s="40">
        <v>0</v>
      </c>
      <c r="EL170" s="40">
        <v>0</v>
      </c>
      <c r="EM170" s="40">
        <v>0</v>
      </c>
      <c r="EN170" s="40">
        <v>0</v>
      </c>
      <c r="EO170" s="40">
        <v>0</v>
      </c>
      <c r="EP170" s="40">
        <v>0</v>
      </c>
      <c r="EQ170" s="40">
        <v>0</v>
      </c>
      <c r="ER170" s="40">
        <v>0</v>
      </c>
      <c r="ES170" s="40">
        <v>0</v>
      </c>
      <c r="ET170" s="40">
        <v>0</v>
      </c>
      <c r="EU170" s="40">
        <v>0</v>
      </c>
      <c r="EV170" s="20">
        <f t="shared" si="142"/>
        <v>0</v>
      </c>
      <c r="EW170" s="40">
        <v>0</v>
      </c>
      <c r="EX170" s="40">
        <v>0</v>
      </c>
      <c r="EY170" s="40">
        <v>1</v>
      </c>
      <c r="EZ170" s="40">
        <v>1</v>
      </c>
      <c r="FA170" s="40">
        <v>1</v>
      </c>
      <c r="FB170" s="40">
        <v>0</v>
      </c>
      <c r="FC170" s="40">
        <v>0</v>
      </c>
      <c r="FD170" s="40">
        <v>0</v>
      </c>
      <c r="FE170" s="40">
        <v>0</v>
      </c>
      <c r="FF170" s="40">
        <v>1</v>
      </c>
      <c r="FG170" s="40">
        <v>0</v>
      </c>
      <c r="FH170" s="20">
        <f t="shared" si="143"/>
        <v>4</v>
      </c>
      <c r="FI170" s="40">
        <v>0</v>
      </c>
      <c r="FJ170" s="40">
        <v>0</v>
      </c>
      <c r="FK170" s="40">
        <v>0</v>
      </c>
      <c r="FL170" s="40">
        <v>0</v>
      </c>
      <c r="FM170" s="40">
        <v>0</v>
      </c>
      <c r="FN170" s="40">
        <v>0</v>
      </c>
      <c r="FO170" s="40">
        <v>0</v>
      </c>
      <c r="FP170" s="40">
        <v>0</v>
      </c>
      <c r="FQ170" s="40">
        <v>0</v>
      </c>
      <c r="FR170" s="40">
        <v>0</v>
      </c>
      <c r="FS170" s="40">
        <v>0</v>
      </c>
      <c r="FT170" s="20">
        <f t="shared" si="144"/>
        <v>0</v>
      </c>
      <c r="FU170" s="42" t="s">
        <v>1074</v>
      </c>
      <c r="FV170" s="20">
        <f t="shared" si="145"/>
        <v>0</v>
      </c>
      <c r="FW170" s="20">
        <f t="shared" si="146"/>
        <v>0</v>
      </c>
      <c r="FX170" s="20">
        <f t="shared" si="147"/>
        <v>0</v>
      </c>
      <c r="FY170" s="20">
        <f t="shared" si="148"/>
        <v>0</v>
      </c>
      <c r="FZ170" s="20">
        <f t="shared" si="149"/>
        <v>0</v>
      </c>
      <c r="GA170" s="20">
        <f t="shared" si="150"/>
        <v>0</v>
      </c>
      <c r="GB170" s="20">
        <f t="shared" si="151"/>
        <v>0</v>
      </c>
      <c r="GC170" s="20">
        <f t="shared" si="152"/>
        <v>0</v>
      </c>
      <c r="GD170" s="20">
        <f t="shared" si="153"/>
        <v>0</v>
      </c>
      <c r="GE170" s="20">
        <f t="shared" si="154"/>
        <v>0</v>
      </c>
      <c r="GF170" s="20">
        <f t="shared" si="155"/>
        <v>0</v>
      </c>
      <c r="GG170" s="64">
        <f t="shared" si="156"/>
        <v>0</v>
      </c>
      <c r="GH170" s="20">
        <f t="shared" si="157"/>
        <v>0</v>
      </c>
      <c r="GI170" s="20">
        <f t="shared" si="158"/>
        <v>0</v>
      </c>
      <c r="GJ170" s="20">
        <f t="shared" si="159"/>
        <v>0</v>
      </c>
      <c r="GK170" s="20">
        <f t="shared" si="160"/>
        <v>0</v>
      </c>
      <c r="GL170" s="20">
        <f t="shared" si="161"/>
        <v>0</v>
      </c>
      <c r="GM170" s="20">
        <f t="shared" si="162"/>
        <v>0</v>
      </c>
      <c r="GN170" s="20">
        <f t="shared" si="163"/>
        <v>0</v>
      </c>
      <c r="GO170" s="20">
        <f t="shared" si="164"/>
        <v>0</v>
      </c>
      <c r="GP170" s="20">
        <f t="shared" si="165"/>
        <v>0</v>
      </c>
      <c r="GQ170" s="20">
        <f t="shared" si="166"/>
        <v>0</v>
      </c>
      <c r="GR170" s="20">
        <f t="shared" si="167"/>
        <v>0</v>
      </c>
      <c r="GS170" s="64">
        <f t="shared" si="168"/>
        <v>0</v>
      </c>
      <c r="GT170" s="20">
        <f t="shared" si="169"/>
        <v>0</v>
      </c>
      <c r="GU170" s="20">
        <f t="shared" si="170"/>
        <v>0</v>
      </c>
      <c r="GV170" s="20">
        <f t="shared" si="171"/>
        <v>0</v>
      </c>
      <c r="GW170" s="20">
        <f t="shared" si="172"/>
        <v>0</v>
      </c>
      <c r="GX170" s="20">
        <f t="shared" si="173"/>
        <v>0</v>
      </c>
      <c r="GY170" s="20">
        <f t="shared" si="174"/>
        <v>0</v>
      </c>
      <c r="GZ170" s="20">
        <f t="shared" si="175"/>
        <v>0</v>
      </c>
      <c r="HA170" s="20">
        <f t="shared" si="176"/>
        <v>0</v>
      </c>
      <c r="HB170" s="20">
        <f t="shared" si="177"/>
        <v>0</v>
      </c>
      <c r="HC170" s="20">
        <f t="shared" si="178"/>
        <v>0</v>
      </c>
      <c r="HD170" s="20">
        <f t="shared" si="179"/>
        <v>0</v>
      </c>
      <c r="HE170" s="64">
        <f t="shared" si="180"/>
        <v>0</v>
      </c>
      <c r="HF170" s="20">
        <f t="shared" si="181"/>
        <v>0</v>
      </c>
      <c r="HG170" s="20">
        <f t="shared" si="182"/>
        <v>1</v>
      </c>
      <c r="HH170" s="20">
        <f t="shared" si="183"/>
        <v>0</v>
      </c>
      <c r="HI170" s="20">
        <f t="shared" si="184"/>
        <v>1</v>
      </c>
      <c r="HJ170" s="20">
        <f t="shared" si="185"/>
        <v>1</v>
      </c>
      <c r="HK170" s="20">
        <f t="shared" si="186"/>
        <v>0</v>
      </c>
      <c r="HL170" s="20">
        <f t="shared" si="187"/>
        <v>0</v>
      </c>
      <c r="HM170" s="20">
        <f t="shared" si="188"/>
        <v>0</v>
      </c>
      <c r="HN170" s="20">
        <f t="shared" si="189"/>
        <v>1</v>
      </c>
      <c r="HO170" s="20">
        <f t="shared" si="190"/>
        <v>1</v>
      </c>
      <c r="HP170" s="20">
        <f t="shared" si="191"/>
        <v>0</v>
      </c>
      <c r="HQ170" s="64">
        <f t="shared" si="192"/>
        <v>5</v>
      </c>
    </row>
    <row r="171" spans="1:225" x14ac:dyDescent="0.2">
      <c r="A171" s="40" t="s">
        <v>917</v>
      </c>
      <c r="B171" s="38" t="s">
        <v>81</v>
      </c>
      <c r="C171" s="38" t="s">
        <v>938</v>
      </c>
      <c r="D171" s="38" t="s">
        <v>1178</v>
      </c>
      <c r="E171" s="38" t="s">
        <v>844</v>
      </c>
      <c r="F171" s="38" t="s">
        <v>35</v>
      </c>
      <c r="G171" s="38" t="s">
        <v>1372</v>
      </c>
      <c r="H171" s="38">
        <v>5</v>
      </c>
      <c r="I171" s="38">
        <v>9</v>
      </c>
      <c r="J171" s="39">
        <v>2025</v>
      </c>
      <c r="K171" s="38" t="s">
        <v>116</v>
      </c>
      <c r="L171" s="38" t="s">
        <v>246</v>
      </c>
      <c r="M171" s="38" t="s">
        <v>246</v>
      </c>
      <c r="N171" s="38" t="s">
        <v>246</v>
      </c>
      <c r="O171" s="38" t="s">
        <v>246</v>
      </c>
      <c r="P171" s="38" t="s">
        <v>246</v>
      </c>
      <c r="Q171" s="38" t="s">
        <v>1237</v>
      </c>
      <c r="R171" s="38" t="s">
        <v>246</v>
      </c>
      <c r="S171" s="38" t="s">
        <v>1237</v>
      </c>
      <c r="T171" s="38" t="s">
        <v>246</v>
      </c>
      <c r="U171" s="38" t="s">
        <v>246</v>
      </c>
      <c r="V171" s="38" t="s">
        <v>246</v>
      </c>
      <c r="W171" s="38" t="s">
        <v>246</v>
      </c>
      <c r="X171" s="38" t="s">
        <v>1237</v>
      </c>
      <c r="Y171" s="38" t="s">
        <v>246</v>
      </c>
      <c r="Z171" s="38" t="s">
        <v>1237</v>
      </c>
      <c r="AA171" s="38" t="s">
        <v>246</v>
      </c>
      <c r="AB171" s="38" t="s">
        <v>246</v>
      </c>
      <c r="AC171" s="38" t="s">
        <v>246</v>
      </c>
      <c r="AD171" s="47">
        <v>0</v>
      </c>
      <c r="AE171" s="47">
        <v>0</v>
      </c>
      <c r="AF171" s="47">
        <v>0</v>
      </c>
      <c r="AG171" s="47">
        <v>0</v>
      </c>
      <c r="AH171" s="47">
        <v>0</v>
      </c>
      <c r="AI171" s="47">
        <v>0</v>
      </c>
      <c r="AJ171" s="47">
        <v>0</v>
      </c>
      <c r="AK171" s="47">
        <v>27.27272727272727</v>
      </c>
      <c r="AL171" s="47">
        <v>0</v>
      </c>
      <c r="AM171" s="47">
        <v>90.909090909090907</v>
      </c>
      <c r="AN171" s="47">
        <v>27.27272727272727</v>
      </c>
      <c r="AO171" s="62">
        <f t="shared" si="130"/>
        <v>0</v>
      </c>
      <c r="AP171" s="62">
        <f t="shared" si="131"/>
        <v>0</v>
      </c>
      <c r="AQ171" s="62">
        <f t="shared" si="132"/>
        <v>0</v>
      </c>
      <c r="AR171" s="62">
        <f t="shared" si="133"/>
        <v>27</v>
      </c>
      <c r="AS171" s="40">
        <v>0</v>
      </c>
      <c r="AT171" s="40">
        <v>0</v>
      </c>
      <c r="AU171" s="40">
        <v>0</v>
      </c>
      <c r="AV171" s="40">
        <v>0</v>
      </c>
      <c r="AW171" s="40">
        <v>0</v>
      </c>
      <c r="AX171" s="40">
        <v>0</v>
      </c>
      <c r="AY171" s="40">
        <v>0</v>
      </c>
      <c r="AZ171" s="40">
        <v>0</v>
      </c>
      <c r="BA171" s="40">
        <v>0</v>
      </c>
      <c r="BB171" s="40">
        <v>0</v>
      </c>
      <c r="BC171" s="40">
        <v>0</v>
      </c>
      <c r="BD171" s="20">
        <f t="shared" si="134"/>
        <v>0</v>
      </c>
      <c r="BE171" s="40">
        <v>0</v>
      </c>
      <c r="BF171" s="40">
        <v>0</v>
      </c>
      <c r="BG171" s="40">
        <v>0</v>
      </c>
      <c r="BH171" s="40">
        <v>0</v>
      </c>
      <c r="BI171" s="40">
        <v>0</v>
      </c>
      <c r="BJ171" s="40">
        <v>0</v>
      </c>
      <c r="BK171" s="40">
        <v>0</v>
      </c>
      <c r="BL171" s="40">
        <v>0</v>
      </c>
      <c r="BM171" s="40">
        <v>0</v>
      </c>
      <c r="BN171" s="40">
        <v>0</v>
      </c>
      <c r="BO171" s="40">
        <v>0</v>
      </c>
      <c r="BP171" s="20">
        <f t="shared" si="135"/>
        <v>0</v>
      </c>
      <c r="BQ171" s="40">
        <v>0</v>
      </c>
      <c r="BR171" s="40">
        <v>0</v>
      </c>
      <c r="BS171" s="40">
        <v>0</v>
      </c>
      <c r="BT171" s="40">
        <v>0</v>
      </c>
      <c r="BU171" s="40">
        <v>0</v>
      </c>
      <c r="BV171" s="40">
        <v>0</v>
      </c>
      <c r="BW171" s="40">
        <v>0</v>
      </c>
      <c r="BX171" s="40">
        <v>0</v>
      </c>
      <c r="BY171" s="40">
        <v>0</v>
      </c>
      <c r="BZ171" s="40">
        <v>0</v>
      </c>
      <c r="CA171" s="40">
        <v>0</v>
      </c>
      <c r="CB171" s="20">
        <f t="shared" si="136"/>
        <v>0</v>
      </c>
      <c r="CC171" s="40">
        <v>0</v>
      </c>
      <c r="CD171" s="40">
        <v>0</v>
      </c>
      <c r="CE171" s="40">
        <v>0</v>
      </c>
      <c r="CF171" s="40">
        <v>0</v>
      </c>
      <c r="CG171" s="40">
        <v>0</v>
      </c>
      <c r="CH171" s="40">
        <v>0</v>
      </c>
      <c r="CI171" s="40">
        <v>0</v>
      </c>
      <c r="CJ171" s="40">
        <v>0</v>
      </c>
      <c r="CK171" s="40">
        <v>0</v>
      </c>
      <c r="CL171" s="40">
        <v>0</v>
      </c>
      <c r="CM171" s="40">
        <v>0</v>
      </c>
      <c r="CN171" s="20">
        <f t="shared" si="137"/>
        <v>0</v>
      </c>
      <c r="CO171" s="40">
        <v>0</v>
      </c>
      <c r="CP171" s="40">
        <v>0</v>
      </c>
      <c r="CQ171" s="40">
        <v>0</v>
      </c>
      <c r="CR171" s="40">
        <v>0</v>
      </c>
      <c r="CS171" s="40">
        <v>0</v>
      </c>
      <c r="CT171" s="40">
        <v>0</v>
      </c>
      <c r="CU171" s="40">
        <v>0</v>
      </c>
      <c r="CV171" s="40">
        <v>0</v>
      </c>
      <c r="CW171" s="40">
        <v>0</v>
      </c>
      <c r="CX171" s="40">
        <v>0</v>
      </c>
      <c r="CY171" s="40">
        <v>0</v>
      </c>
      <c r="CZ171" s="20">
        <f t="shared" si="138"/>
        <v>0</v>
      </c>
      <c r="DA171" s="40">
        <v>0</v>
      </c>
      <c r="DB171" s="40">
        <v>0</v>
      </c>
      <c r="DC171" s="40">
        <v>0</v>
      </c>
      <c r="DD171" s="40">
        <v>0</v>
      </c>
      <c r="DE171" s="40">
        <v>0</v>
      </c>
      <c r="DF171" s="40">
        <v>0</v>
      </c>
      <c r="DG171" s="40">
        <v>0</v>
      </c>
      <c r="DH171" s="40">
        <v>0</v>
      </c>
      <c r="DI171" s="40">
        <v>0</v>
      </c>
      <c r="DJ171" s="40">
        <v>0</v>
      </c>
      <c r="DK171" s="40">
        <v>0</v>
      </c>
      <c r="DL171" s="20">
        <f t="shared" si="139"/>
        <v>0</v>
      </c>
      <c r="DM171" s="40">
        <v>0</v>
      </c>
      <c r="DN171" s="40">
        <v>0</v>
      </c>
      <c r="DO171" s="40">
        <v>0</v>
      </c>
      <c r="DP171" s="40">
        <v>0</v>
      </c>
      <c r="DQ171" s="40">
        <v>0</v>
      </c>
      <c r="DR171" s="40">
        <v>0</v>
      </c>
      <c r="DS171" s="40">
        <v>0</v>
      </c>
      <c r="DT171" s="40">
        <v>0</v>
      </c>
      <c r="DU171" s="40">
        <v>0</v>
      </c>
      <c r="DV171" s="40">
        <v>0</v>
      </c>
      <c r="DW171" s="40">
        <v>0</v>
      </c>
      <c r="DX171" s="20">
        <f t="shared" si="140"/>
        <v>0</v>
      </c>
      <c r="DY171" s="40">
        <v>0</v>
      </c>
      <c r="DZ171" s="40">
        <v>0</v>
      </c>
      <c r="EA171" s="40">
        <v>0</v>
      </c>
      <c r="EB171" s="40">
        <v>0</v>
      </c>
      <c r="EC171" s="40">
        <v>0</v>
      </c>
      <c r="ED171" s="40">
        <v>0</v>
      </c>
      <c r="EE171" s="40">
        <v>0</v>
      </c>
      <c r="EF171" s="40">
        <v>1</v>
      </c>
      <c r="EG171" s="40">
        <v>0</v>
      </c>
      <c r="EH171" s="40">
        <v>1</v>
      </c>
      <c r="EI171" s="40">
        <v>1</v>
      </c>
      <c r="EJ171" s="20">
        <f t="shared" si="141"/>
        <v>3</v>
      </c>
      <c r="EK171" s="40">
        <v>0</v>
      </c>
      <c r="EL171" s="40">
        <v>0</v>
      </c>
      <c r="EM171" s="40">
        <v>0</v>
      </c>
      <c r="EN171" s="40">
        <v>0</v>
      </c>
      <c r="EO171" s="40">
        <v>0</v>
      </c>
      <c r="EP171" s="40">
        <v>0</v>
      </c>
      <c r="EQ171" s="40">
        <v>0</v>
      </c>
      <c r="ER171" s="40">
        <v>0</v>
      </c>
      <c r="ES171" s="40">
        <v>0</v>
      </c>
      <c r="ET171" s="40">
        <v>0</v>
      </c>
      <c r="EU171" s="40">
        <v>0</v>
      </c>
      <c r="EV171" s="20">
        <f t="shared" si="142"/>
        <v>0</v>
      </c>
      <c r="EW171" s="40">
        <v>1</v>
      </c>
      <c r="EX171" s="40">
        <v>1</v>
      </c>
      <c r="EY171" s="40">
        <v>1</v>
      </c>
      <c r="EZ171" s="40">
        <v>1</v>
      </c>
      <c r="FA171" s="40">
        <v>1</v>
      </c>
      <c r="FB171" s="40">
        <v>1</v>
      </c>
      <c r="FC171" s="40">
        <v>1</v>
      </c>
      <c r="FD171" s="40">
        <v>0</v>
      </c>
      <c r="FE171" s="40">
        <v>1</v>
      </c>
      <c r="FF171" s="40">
        <v>1</v>
      </c>
      <c r="FG171" s="40">
        <v>1</v>
      </c>
      <c r="FH171" s="20">
        <f t="shared" si="143"/>
        <v>10</v>
      </c>
      <c r="FI171" s="40">
        <v>1</v>
      </c>
      <c r="FJ171" s="40">
        <v>0</v>
      </c>
      <c r="FK171" s="40">
        <v>0</v>
      </c>
      <c r="FL171" s="40">
        <v>0</v>
      </c>
      <c r="FM171" s="40">
        <v>1</v>
      </c>
      <c r="FN171" s="40">
        <v>0</v>
      </c>
      <c r="FO171" s="40">
        <v>0</v>
      </c>
      <c r="FP171" s="40">
        <v>1</v>
      </c>
      <c r="FQ171" s="40">
        <v>0</v>
      </c>
      <c r="FR171" s="40">
        <v>0</v>
      </c>
      <c r="FS171" s="40">
        <v>0</v>
      </c>
      <c r="FT171" s="20">
        <f t="shared" si="144"/>
        <v>3</v>
      </c>
      <c r="FU171" s="42" t="s">
        <v>1074</v>
      </c>
      <c r="FV171" s="20">
        <f t="shared" si="145"/>
        <v>0</v>
      </c>
      <c r="FW171" s="20">
        <f t="shared" si="146"/>
        <v>0</v>
      </c>
      <c r="FX171" s="20">
        <f t="shared" si="147"/>
        <v>0</v>
      </c>
      <c r="FY171" s="20">
        <f t="shared" si="148"/>
        <v>0</v>
      </c>
      <c r="FZ171" s="20">
        <f t="shared" si="149"/>
        <v>0</v>
      </c>
      <c r="GA171" s="20">
        <f t="shared" si="150"/>
        <v>0</v>
      </c>
      <c r="GB171" s="20">
        <f t="shared" si="151"/>
        <v>0</v>
      </c>
      <c r="GC171" s="20">
        <f t="shared" si="152"/>
        <v>0</v>
      </c>
      <c r="GD171" s="20">
        <f t="shared" si="153"/>
        <v>0</v>
      </c>
      <c r="GE171" s="20">
        <f t="shared" si="154"/>
        <v>0</v>
      </c>
      <c r="GF171" s="20">
        <f t="shared" si="155"/>
        <v>0</v>
      </c>
      <c r="GG171" s="64">
        <f t="shared" si="156"/>
        <v>0</v>
      </c>
      <c r="GH171" s="20">
        <f t="shared" si="157"/>
        <v>0</v>
      </c>
      <c r="GI171" s="20">
        <f t="shared" si="158"/>
        <v>0</v>
      </c>
      <c r="GJ171" s="20">
        <f t="shared" si="159"/>
        <v>0</v>
      </c>
      <c r="GK171" s="20">
        <f t="shared" si="160"/>
        <v>0</v>
      </c>
      <c r="GL171" s="20">
        <f t="shared" si="161"/>
        <v>0</v>
      </c>
      <c r="GM171" s="20">
        <f t="shared" si="162"/>
        <v>0</v>
      </c>
      <c r="GN171" s="20">
        <f t="shared" si="163"/>
        <v>0</v>
      </c>
      <c r="GO171" s="20">
        <f t="shared" si="164"/>
        <v>0</v>
      </c>
      <c r="GP171" s="20">
        <f t="shared" si="165"/>
        <v>0</v>
      </c>
      <c r="GQ171" s="20">
        <f t="shared" si="166"/>
        <v>0</v>
      </c>
      <c r="GR171" s="20">
        <f t="shared" si="167"/>
        <v>0</v>
      </c>
      <c r="GS171" s="64">
        <f t="shared" si="168"/>
        <v>0</v>
      </c>
      <c r="GT171" s="20">
        <f t="shared" si="169"/>
        <v>0</v>
      </c>
      <c r="GU171" s="20">
        <f t="shared" si="170"/>
        <v>0</v>
      </c>
      <c r="GV171" s="20">
        <f t="shared" si="171"/>
        <v>0</v>
      </c>
      <c r="GW171" s="20">
        <f t="shared" si="172"/>
        <v>0</v>
      </c>
      <c r="GX171" s="20">
        <f t="shared" si="173"/>
        <v>0</v>
      </c>
      <c r="GY171" s="20">
        <f t="shared" si="174"/>
        <v>0</v>
      </c>
      <c r="GZ171" s="20">
        <f t="shared" si="175"/>
        <v>0</v>
      </c>
      <c r="HA171" s="20">
        <f t="shared" si="176"/>
        <v>0</v>
      </c>
      <c r="HB171" s="20">
        <f t="shared" si="177"/>
        <v>0</v>
      </c>
      <c r="HC171" s="20">
        <f t="shared" si="178"/>
        <v>0</v>
      </c>
      <c r="HD171" s="20">
        <f t="shared" si="179"/>
        <v>0</v>
      </c>
      <c r="HE171" s="64">
        <f t="shared" si="180"/>
        <v>0</v>
      </c>
      <c r="HF171" s="20">
        <f t="shared" si="181"/>
        <v>0</v>
      </c>
      <c r="HG171" s="20">
        <f t="shared" si="182"/>
        <v>0</v>
      </c>
      <c r="HH171" s="20">
        <f t="shared" si="183"/>
        <v>0</v>
      </c>
      <c r="HI171" s="20">
        <f t="shared" si="184"/>
        <v>0</v>
      </c>
      <c r="HJ171" s="20">
        <f t="shared" si="185"/>
        <v>0</v>
      </c>
      <c r="HK171" s="20">
        <f t="shared" si="186"/>
        <v>0</v>
      </c>
      <c r="HL171" s="20">
        <f t="shared" si="187"/>
        <v>0</v>
      </c>
      <c r="HM171" s="20">
        <f t="shared" si="188"/>
        <v>1</v>
      </c>
      <c r="HN171" s="20">
        <f t="shared" si="189"/>
        <v>0</v>
      </c>
      <c r="HO171" s="20">
        <f t="shared" si="190"/>
        <v>1</v>
      </c>
      <c r="HP171" s="20">
        <f t="shared" si="191"/>
        <v>1</v>
      </c>
      <c r="HQ171" s="64">
        <f t="shared" si="192"/>
        <v>3</v>
      </c>
    </row>
    <row r="172" spans="1:225" s="40" customFormat="1" x14ac:dyDescent="0.2">
      <c r="A172" s="40" t="s">
        <v>917</v>
      </c>
      <c r="B172" s="38" t="s">
        <v>918</v>
      </c>
      <c r="C172" s="38" t="s">
        <v>939</v>
      </c>
      <c r="D172" s="38" t="s">
        <v>1178</v>
      </c>
      <c r="E172" s="38" t="s">
        <v>844</v>
      </c>
      <c r="F172" s="38" t="s">
        <v>35</v>
      </c>
      <c r="G172" s="38" t="s">
        <v>14</v>
      </c>
      <c r="H172" s="38">
        <v>5</v>
      </c>
      <c r="I172" s="38">
        <v>9</v>
      </c>
      <c r="J172" s="39">
        <v>2025</v>
      </c>
      <c r="K172" s="38" t="s">
        <v>246</v>
      </c>
      <c r="L172" s="38" t="s">
        <v>246</v>
      </c>
      <c r="M172" s="38" t="s">
        <v>246</v>
      </c>
      <c r="N172" s="38" t="s">
        <v>246</v>
      </c>
      <c r="O172" s="38" t="s">
        <v>246</v>
      </c>
      <c r="P172" s="38" t="s">
        <v>246</v>
      </c>
      <c r="Q172" s="38" t="s">
        <v>1237</v>
      </c>
      <c r="R172" s="38" t="s">
        <v>246</v>
      </c>
      <c r="S172" s="38" t="s">
        <v>1237</v>
      </c>
      <c r="T172" s="38" t="s">
        <v>246</v>
      </c>
      <c r="U172" s="38" t="s">
        <v>246</v>
      </c>
      <c r="V172" s="38" t="s">
        <v>246</v>
      </c>
      <c r="W172" s="38" t="s">
        <v>246</v>
      </c>
      <c r="X172" s="38" t="s">
        <v>1237</v>
      </c>
      <c r="Y172" s="38" t="s">
        <v>246</v>
      </c>
      <c r="Z172" s="38" t="s">
        <v>1237</v>
      </c>
      <c r="AA172" s="38" t="s">
        <v>246</v>
      </c>
      <c r="AB172" s="38" t="s">
        <v>246</v>
      </c>
      <c r="AC172" s="38" t="s">
        <v>246</v>
      </c>
      <c r="AD172" s="47">
        <v>0</v>
      </c>
      <c r="AE172" s="47">
        <v>0</v>
      </c>
      <c r="AF172" s="47">
        <v>0</v>
      </c>
      <c r="AG172" s="47">
        <v>0</v>
      </c>
      <c r="AH172" s="47">
        <v>0</v>
      </c>
      <c r="AI172" s="47">
        <v>18.181818181818183</v>
      </c>
      <c r="AJ172" s="47">
        <v>9.0909090909090917</v>
      </c>
      <c r="AK172" s="47">
        <v>36.363636363636367</v>
      </c>
      <c r="AL172" s="47">
        <v>0</v>
      </c>
      <c r="AM172" s="47">
        <v>63.636363636363633</v>
      </c>
      <c r="AN172" s="47">
        <v>0</v>
      </c>
      <c r="AO172" s="62">
        <f t="shared" si="130"/>
        <v>0</v>
      </c>
      <c r="AP172" s="62">
        <f t="shared" si="131"/>
        <v>0</v>
      </c>
      <c r="AQ172" s="62">
        <f t="shared" si="132"/>
        <v>0</v>
      </c>
      <c r="AR172" s="62">
        <f t="shared" si="133"/>
        <v>45</v>
      </c>
      <c r="AS172" s="40">
        <v>0</v>
      </c>
      <c r="AT172" s="40">
        <v>0</v>
      </c>
      <c r="AU172" s="40">
        <v>0</v>
      </c>
      <c r="AV172" s="40">
        <v>0</v>
      </c>
      <c r="AW172" s="40">
        <v>0</v>
      </c>
      <c r="AX172" s="40">
        <v>0</v>
      </c>
      <c r="AY172" s="40">
        <v>0</v>
      </c>
      <c r="AZ172" s="40">
        <v>0</v>
      </c>
      <c r="BA172" s="40">
        <v>0</v>
      </c>
      <c r="BB172" s="40">
        <v>0</v>
      </c>
      <c r="BC172" s="40">
        <v>0</v>
      </c>
      <c r="BD172" s="20">
        <f t="shared" si="134"/>
        <v>0</v>
      </c>
      <c r="BE172" s="40">
        <v>0</v>
      </c>
      <c r="BF172" s="40">
        <v>0</v>
      </c>
      <c r="BG172" s="40">
        <v>0</v>
      </c>
      <c r="BH172" s="40">
        <v>0</v>
      </c>
      <c r="BI172" s="40">
        <v>0</v>
      </c>
      <c r="BJ172" s="40">
        <v>0</v>
      </c>
      <c r="BK172" s="40">
        <v>0</v>
      </c>
      <c r="BL172" s="40">
        <v>0</v>
      </c>
      <c r="BM172" s="40">
        <v>0</v>
      </c>
      <c r="BN172" s="40">
        <v>0</v>
      </c>
      <c r="BO172" s="40">
        <v>0</v>
      </c>
      <c r="BP172" s="20">
        <f t="shared" si="135"/>
        <v>0</v>
      </c>
      <c r="BQ172" s="40">
        <v>0</v>
      </c>
      <c r="BR172" s="40">
        <v>0</v>
      </c>
      <c r="BS172" s="40">
        <v>0</v>
      </c>
      <c r="BT172" s="40">
        <v>0</v>
      </c>
      <c r="BU172" s="40">
        <v>0</v>
      </c>
      <c r="BV172" s="40">
        <v>0</v>
      </c>
      <c r="BW172" s="40">
        <v>0</v>
      </c>
      <c r="BX172" s="40">
        <v>0</v>
      </c>
      <c r="BY172" s="40">
        <v>0</v>
      </c>
      <c r="BZ172" s="40">
        <v>0</v>
      </c>
      <c r="CA172" s="40">
        <v>0</v>
      </c>
      <c r="CB172" s="20">
        <f t="shared" si="136"/>
        <v>0</v>
      </c>
      <c r="CC172" s="40">
        <v>0</v>
      </c>
      <c r="CD172" s="40">
        <v>0</v>
      </c>
      <c r="CE172" s="40">
        <v>0</v>
      </c>
      <c r="CF172" s="40">
        <v>0</v>
      </c>
      <c r="CG172" s="40">
        <v>0</v>
      </c>
      <c r="CH172" s="40">
        <v>0</v>
      </c>
      <c r="CI172" s="40">
        <v>0</v>
      </c>
      <c r="CJ172" s="40">
        <v>0</v>
      </c>
      <c r="CK172" s="40">
        <v>0</v>
      </c>
      <c r="CL172" s="40">
        <v>0</v>
      </c>
      <c r="CM172" s="40">
        <v>0</v>
      </c>
      <c r="CN172" s="20">
        <f t="shared" si="137"/>
        <v>0</v>
      </c>
      <c r="CO172" s="40">
        <v>0</v>
      </c>
      <c r="CP172" s="40">
        <v>0</v>
      </c>
      <c r="CQ172" s="40">
        <v>0</v>
      </c>
      <c r="CR172" s="40">
        <v>0</v>
      </c>
      <c r="CS172" s="40">
        <v>0</v>
      </c>
      <c r="CT172" s="40">
        <v>0</v>
      </c>
      <c r="CU172" s="40">
        <v>0</v>
      </c>
      <c r="CV172" s="40">
        <v>0</v>
      </c>
      <c r="CW172" s="40">
        <v>0</v>
      </c>
      <c r="CX172" s="40">
        <v>0</v>
      </c>
      <c r="CY172" s="40">
        <v>0</v>
      </c>
      <c r="CZ172" s="20">
        <f t="shared" si="138"/>
        <v>0</v>
      </c>
      <c r="DA172" s="40">
        <v>1</v>
      </c>
      <c r="DB172" s="40">
        <v>0</v>
      </c>
      <c r="DC172" s="40">
        <v>0</v>
      </c>
      <c r="DD172" s="40">
        <v>0</v>
      </c>
      <c r="DE172" s="40">
        <v>1</v>
      </c>
      <c r="DF172" s="40">
        <v>0</v>
      </c>
      <c r="DG172" s="40">
        <v>0</v>
      </c>
      <c r="DH172" s="40">
        <v>0</v>
      </c>
      <c r="DI172" s="40">
        <v>0</v>
      </c>
      <c r="DJ172" s="40">
        <v>0</v>
      </c>
      <c r="DK172" s="40">
        <v>0</v>
      </c>
      <c r="DL172" s="20">
        <f t="shared" si="139"/>
        <v>2</v>
      </c>
      <c r="DM172" s="40">
        <v>0</v>
      </c>
      <c r="DN172" s="40">
        <v>0</v>
      </c>
      <c r="DO172" s="40">
        <v>0</v>
      </c>
      <c r="DP172" s="40">
        <v>1</v>
      </c>
      <c r="DQ172" s="40">
        <v>0</v>
      </c>
      <c r="DR172" s="40">
        <v>0</v>
      </c>
      <c r="DS172" s="40">
        <v>0</v>
      </c>
      <c r="DT172" s="40">
        <v>0</v>
      </c>
      <c r="DU172" s="40">
        <v>0</v>
      </c>
      <c r="DV172" s="40">
        <v>0</v>
      </c>
      <c r="DW172" s="40">
        <v>0</v>
      </c>
      <c r="DX172" s="20">
        <f t="shared" si="140"/>
        <v>1</v>
      </c>
      <c r="DY172" s="40">
        <v>0</v>
      </c>
      <c r="DZ172" s="40">
        <v>1</v>
      </c>
      <c r="EA172" s="40">
        <v>0</v>
      </c>
      <c r="EB172" s="40">
        <v>0</v>
      </c>
      <c r="EC172" s="40">
        <v>0</v>
      </c>
      <c r="ED172" s="40">
        <v>0</v>
      </c>
      <c r="EE172" s="40">
        <v>1</v>
      </c>
      <c r="EF172" s="40">
        <v>0</v>
      </c>
      <c r="EG172" s="40">
        <v>0</v>
      </c>
      <c r="EH172" s="40">
        <v>1</v>
      </c>
      <c r="EI172" s="40">
        <v>1</v>
      </c>
      <c r="EJ172" s="20">
        <f t="shared" si="141"/>
        <v>4</v>
      </c>
      <c r="EK172" s="40">
        <v>0</v>
      </c>
      <c r="EL172" s="40">
        <v>0</v>
      </c>
      <c r="EM172" s="40">
        <v>0</v>
      </c>
      <c r="EN172" s="40">
        <v>0</v>
      </c>
      <c r="EO172" s="40">
        <v>0</v>
      </c>
      <c r="EP172" s="40">
        <v>0</v>
      </c>
      <c r="EQ172" s="40">
        <v>0</v>
      </c>
      <c r="ER172" s="40">
        <v>0</v>
      </c>
      <c r="ES172" s="40">
        <v>0</v>
      </c>
      <c r="ET172" s="40">
        <v>0</v>
      </c>
      <c r="EU172" s="40">
        <v>0</v>
      </c>
      <c r="EV172" s="20">
        <f t="shared" si="142"/>
        <v>0</v>
      </c>
      <c r="EW172" s="40">
        <v>1</v>
      </c>
      <c r="EX172" s="40">
        <v>0</v>
      </c>
      <c r="EY172" s="40">
        <v>1</v>
      </c>
      <c r="EZ172" s="40">
        <v>1</v>
      </c>
      <c r="FA172" s="40">
        <v>1</v>
      </c>
      <c r="FB172" s="40">
        <v>1</v>
      </c>
      <c r="FC172" s="40">
        <v>0</v>
      </c>
      <c r="FD172" s="40">
        <v>1</v>
      </c>
      <c r="FE172" s="40">
        <v>1</v>
      </c>
      <c r="FF172" s="40">
        <v>0</v>
      </c>
      <c r="FG172" s="40">
        <v>0</v>
      </c>
      <c r="FH172" s="20">
        <f t="shared" si="143"/>
        <v>7</v>
      </c>
      <c r="FI172" s="40">
        <v>0</v>
      </c>
      <c r="FJ172" s="40">
        <v>0</v>
      </c>
      <c r="FK172" s="40">
        <v>0</v>
      </c>
      <c r="FL172" s="40">
        <v>0</v>
      </c>
      <c r="FM172" s="40">
        <v>0</v>
      </c>
      <c r="FN172" s="40">
        <v>0</v>
      </c>
      <c r="FO172" s="40">
        <v>0</v>
      </c>
      <c r="FP172" s="40">
        <v>0</v>
      </c>
      <c r="FQ172" s="40">
        <v>0</v>
      </c>
      <c r="FR172" s="40">
        <v>0</v>
      </c>
      <c r="FS172" s="40">
        <v>0</v>
      </c>
      <c r="FT172" s="20">
        <f t="shared" si="144"/>
        <v>0</v>
      </c>
      <c r="FU172" s="40" t="s">
        <v>1074</v>
      </c>
      <c r="FV172" s="20">
        <f t="shared" si="145"/>
        <v>0</v>
      </c>
      <c r="FW172" s="20">
        <f t="shared" si="146"/>
        <v>0</v>
      </c>
      <c r="FX172" s="20">
        <f t="shared" si="147"/>
        <v>0</v>
      </c>
      <c r="FY172" s="20">
        <f t="shared" si="148"/>
        <v>0</v>
      </c>
      <c r="FZ172" s="20">
        <f t="shared" si="149"/>
        <v>0</v>
      </c>
      <c r="GA172" s="20">
        <f t="shared" si="150"/>
        <v>0</v>
      </c>
      <c r="GB172" s="20">
        <f t="shared" si="151"/>
        <v>0</v>
      </c>
      <c r="GC172" s="20">
        <f t="shared" si="152"/>
        <v>0</v>
      </c>
      <c r="GD172" s="20">
        <f t="shared" si="153"/>
        <v>0</v>
      </c>
      <c r="GE172" s="20">
        <f t="shared" si="154"/>
        <v>0</v>
      </c>
      <c r="GF172" s="20">
        <f t="shared" si="155"/>
        <v>0</v>
      </c>
      <c r="GG172" s="64">
        <f t="shared" si="156"/>
        <v>0</v>
      </c>
      <c r="GH172" s="20">
        <f t="shared" si="157"/>
        <v>0</v>
      </c>
      <c r="GI172" s="20">
        <f t="shared" si="158"/>
        <v>0</v>
      </c>
      <c r="GJ172" s="20">
        <f t="shared" si="159"/>
        <v>0</v>
      </c>
      <c r="GK172" s="20">
        <f t="shared" si="160"/>
        <v>0</v>
      </c>
      <c r="GL172" s="20">
        <f t="shared" si="161"/>
        <v>0</v>
      </c>
      <c r="GM172" s="20">
        <f t="shared" si="162"/>
        <v>0</v>
      </c>
      <c r="GN172" s="20">
        <f t="shared" si="163"/>
        <v>0</v>
      </c>
      <c r="GO172" s="20">
        <f t="shared" si="164"/>
        <v>0</v>
      </c>
      <c r="GP172" s="20">
        <f t="shared" si="165"/>
        <v>0</v>
      </c>
      <c r="GQ172" s="20">
        <f t="shared" si="166"/>
        <v>0</v>
      </c>
      <c r="GR172" s="20">
        <f t="shared" si="167"/>
        <v>0</v>
      </c>
      <c r="GS172" s="64">
        <f t="shared" si="168"/>
        <v>0</v>
      </c>
      <c r="GT172" s="20">
        <f t="shared" si="169"/>
        <v>0</v>
      </c>
      <c r="GU172" s="20">
        <f t="shared" si="170"/>
        <v>0</v>
      </c>
      <c r="GV172" s="20">
        <f t="shared" si="171"/>
        <v>0</v>
      </c>
      <c r="GW172" s="20">
        <f t="shared" si="172"/>
        <v>0</v>
      </c>
      <c r="GX172" s="20">
        <f t="shared" si="173"/>
        <v>0</v>
      </c>
      <c r="GY172" s="20">
        <f t="shared" si="174"/>
        <v>0</v>
      </c>
      <c r="GZ172" s="20">
        <f t="shared" si="175"/>
        <v>0</v>
      </c>
      <c r="HA172" s="20">
        <f t="shared" si="176"/>
        <v>0</v>
      </c>
      <c r="HB172" s="20">
        <f t="shared" si="177"/>
        <v>0</v>
      </c>
      <c r="HC172" s="20">
        <f t="shared" si="178"/>
        <v>0</v>
      </c>
      <c r="HD172" s="20">
        <f t="shared" si="179"/>
        <v>0</v>
      </c>
      <c r="HE172" s="64">
        <f t="shared" si="180"/>
        <v>0</v>
      </c>
      <c r="HF172" s="20">
        <f t="shared" si="181"/>
        <v>0</v>
      </c>
      <c r="HG172" s="20">
        <f t="shared" si="182"/>
        <v>1</v>
      </c>
      <c r="HH172" s="20">
        <f t="shared" si="183"/>
        <v>0</v>
      </c>
      <c r="HI172" s="20">
        <f t="shared" si="184"/>
        <v>1</v>
      </c>
      <c r="HJ172" s="20">
        <f t="shared" si="185"/>
        <v>0</v>
      </c>
      <c r="HK172" s="20">
        <f t="shared" si="186"/>
        <v>0</v>
      </c>
      <c r="HL172" s="20">
        <f t="shared" si="187"/>
        <v>1</v>
      </c>
      <c r="HM172" s="20">
        <f t="shared" si="188"/>
        <v>0</v>
      </c>
      <c r="HN172" s="20">
        <f t="shared" si="189"/>
        <v>0</v>
      </c>
      <c r="HO172" s="20">
        <f t="shared" si="190"/>
        <v>1</v>
      </c>
      <c r="HP172" s="20">
        <f t="shared" si="191"/>
        <v>1</v>
      </c>
      <c r="HQ172" s="64">
        <f t="shared" si="192"/>
        <v>5</v>
      </c>
    </row>
    <row r="173" spans="1:225" x14ac:dyDescent="0.2">
      <c r="A173" s="40" t="s">
        <v>917</v>
      </c>
      <c r="B173" s="38" t="s">
        <v>17</v>
      </c>
      <c r="C173" s="38" t="s">
        <v>940</v>
      </c>
      <c r="D173" s="38" t="s">
        <v>1177</v>
      </c>
      <c r="E173" s="38" t="s">
        <v>844</v>
      </c>
      <c r="F173" s="38" t="s">
        <v>35</v>
      </c>
      <c r="G173" s="38" t="s">
        <v>14</v>
      </c>
      <c r="H173" s="38">
        <v>5</v>
      </c>
      <c r="I173" s="38">
        <v>7</v>
      </c>
      <c r="J173" s="39">
        <v>2025</v>
      </c>
      <c r="K173" s="38" t="s">
        <v>116</v>
      </c>
      <c r="L173" s="38" t="s">
        <v>246</v>
      </c>
      <c r="M173" s="38" t="s">
        <v>246</v>
      </c>
      <c r="N173" s="38" t="s">
        <v>246</v>
      </c>
      <c r="O173" s="38" t="s">
        <v>246</v>
      </c>
      <c r="P173" s="38" t="s">
        <v>246</v>
      </c>
      <c r="Q173" s="38" t="s">
        <v>1237</v>
      </c>
      <c r="R173" s="38" t="s">
        <v>246</v>
      </c>
      <c r="S173" s="38" t="s">
        <v>1237</v>
      </c>
      <c r="T173" s="38" t="s">
        <v>246</v>
      </c>
      <c r="U173" s="38" t="s">
        <v>246</v>
      </c>
      <c r="V173" s="38" t="s">
        <v>246</v>
      </c>
      <c r="W173" s="38" t="s">
        <v>246</v>
      </c>
      <c r="X173" s="38" t="s">
        <v>1237</v>
      </c>
      <c r="Y173" s="38" t="s">
        <v>246</v>
      </c>
      <c r="Z173" s="38" t="s">
        <v>1237</v>
      </c>
      <c r="AA173" s="38" t="s">
        <v>246</v>
      </c>
      <c r="AB173" s="38" t="s">
        <v>246</v>
      </c>
      <c r="AC173" s="38" t="s">
        <v>246</v>
      </c>
      <c r="AD173" s="47">
        <v>0</v>
      </c>
      <c r="AE173" s="47">
        <v>0</v>
      </c>
      <c r="AF173" s="47">
        <v>0</v>
      </c>
      <c r="AG173" s="47">
        <v>0</v>
      </c>
      <c r="AH173" s="47">
        <v>0</v>
      </c>
      <c r="AI173" s="47">
        <v>72.727272727272734</v>
      </c>
      <c r="AJ173" s="47">
        <v>0</v>
      </c>
      <c r="AK173" s="47">
        <v>100</v>
      </c>
      <c r="AL173" s="47">
        <v>0</v>
      </c>
      <c r="AM173" s="47">
        <v>9.0909090909090917</v>
      </c>
      <c r="AN173" s="47">
        <v>0</v>
      </c>
      <c r="AO173" s="62">
        <f t="shared" si="130"/>
        <v>0</v>
      </c>
      <c r="AP173" s="62">
        <f t="shared" si="131"/>
        <v>0</v>
      </c>
      <c r="AQ173" s="62">
        <f t="shared" si="132"/>
        <v>0</v>
      </c>
      <c r="AR173" s="62">
        <f t="shared" si="133"/>
        <v>100</v>
      </c>
      <c r="AS173" s="40">
        <v>0</v>
      </c>
      <c r="AT173" s="40">
        <v>0</v>
      </c>
      <c r="AU173" s="40">
        <v>0</v>
      </c>
      <c r="AV173" s="40">
        <v>0</v>
      </c>
      <c r="AW173" s="40">
        <v>0</v>
      </c>
      <c r="AX173" s="40">
        <v>0</v>
      </c>
      <c r="AY173" s="40">
        <v>0</v>
      </c>
      <c r="AZ173" s="40">
        <v>0</v>
      </c>
      <c r="BA173" s="40">
        <v>0</v>
      </c>
      <c r="BB173" s="40">
        <v>0</v>
      </c>
      <c r="BC173" s="40">
        <v>0</v>
      </c>
      <c r="BD173" s="20">
        <f t="shared" si="134"/>
        <v>0</v>
      </c>
      <c r="BE173" s="40">
        <v>0</v>
      </c>
      <c r="BF173" s="40">
        <v>0</v>
      </c>
      <c r="BG173" s="40">
        <v>0</v>
      </c>
      <c r="BH173" s="40">
        <v>0</v>
      </c>
      <c r="BI173" s="40">
        <v>0</v>
      </c>
      <c r="BJ173" s="40">
        <v>0</v>
      </c>
      <c r="BK173" s="40">
        <v>0</v>
      </c>
      <c r="BL173" s="40">
        <v>0</v>
      </c>
      <c r="BM173" s="40">
        <v>0</v>
      </c>
      <c r="BN173" s="40">
        <v>0</v>
      </c>
      <c r="BO173" s="40">
        <v>0</v>
      </c>
      <c r="BP173" s="20">
        <f t="shared" si="135"/>
        <v>0</v>
      </c>
      <c r="BQ173" s="40">
        <v>0</v>
      </c>
      <c r="BR173" s="40">
        <v>0</v>
      </c>
      <c r="BS173" s="40">
        <v>0</v>
      </c>
      <c r="BT173" s="40">
        <v>0</v>
      </c>
      <c r="BU173" s="40">
        <v>0</v>
      </c>
      <c r="BV173" s="40">
        <v>0</v>
      </c>
      <c r="BW173" s="40">
        <v>0</v>
      </c>
      <c r="BX173" s="40">
        <v>0</v>
      </c>
      <c r="BY173" s="40">
        <v>0</v>
      </c>
      <c r="BZ173" s="40">
        <v>0</v>
      </c>
      <c r="CA173" s="40">
        <v>0</v>
      </c>
      <c r="CB173" s="20">
        <f t="shared" si="136"/>
        <v>0</v>
      </c>
      <c r="CC173" s="40">
        <v>0</v>
      </c>
      <c r="CD173" s="40">
        <v>0</v>
      </c>
      <c r="CE173" s="40">
        <v>0</v>
      </c>
      <c r="CF173" s="40">
        <v>0</v>
      </c>
      <c r="CG173" s="40">
        <v>0</v>
      </c>
      <c r="CH173" s="40">
        <v>0</v>
      </c>
      <c r="CI173" s="40">
        <v>0</v>
      </c>
      <c r="CJ173" s="40">
        <v>0</v>
      </c>
      <c r="CK173" s="40">
        <v>0</v>
      </c>
      <c r="CL173" s="40">
        <v>0</v>
      </c>
      <c r="CM173" s="40">
        <v>0</v>
      </c>
      <c r="CN173" s="20">
        <f t="shared" si="137"/>
        <v>0</v>
      </c>
      <c r="CO173" s="40">
        <v>0</v>
      </c>
      <c r="CP173" s="40">
        <v>0</v>
      </c>
      <c r="CQ173" s="40">
        <v>0</v>
      </c>
      <c r="CR173" s="40">
        <v>0</v>
      </c>
      <c r="CS173" s="40">
        <v>0</v>
      </c>
      <c r="CT173" s="40">
        <v>0</v>
      </c>
      <c r="CU173" s="40">
        <v>0</v>
      </c>
      <c r="CV173" s="40">
        <v>0</v>
      </c>
      <c r="CW173" s="40">
        <v>0</v>
      </c>
      <c r="CX173" s="40">
        <v>0</v>
      </c>
      <c r="CY173" s="40">
        <v>0</v>
      </c>
      <c r="CZ173" s="20">
        <f t="shared" si="138"/>
        <v>0</v>
      </c>
      <c r="DA173" s="40">
        <v>1</v>
      </c>
      <c r="DB173" s="40">
        <v>1</v>
      </c>
      <c r="DC173" s="40">
        <v>1</v>
      </c>
      <c r="DD173" s="40">
        <v>1</v>
      </c>
      <c r="DE173" s="40">
        <v>1</v>
      </c>
      <c r="DF173" s="40">
        <v>1</v>
      </c>
      <c r="DG173" s="40">
        <v>0</v>
      </c>
      <c r="DH173" s="40">
        <v>1</v>
      </c>
      <c r="DI173" s="40">
        <v>1</v>
      </c>
      <c r="DJ173" s="40">
        <v>0</v>
      </c>
      <c r="DK173" s="40">
        <v>0</v>
      </c>
      <c r="DL173" s="20">
        <f t="shared" si="139"/>
        <v>8</v>
      </c>
      <c r="DM173" s="40">
        <v>0</v>
      </c>
      <c r="DN173" s="40">
        <v>0</v>
      </c>
      <c r="DO173" s="40">
        <v>0</v>
      </c>
      <c r="DP173" s="40">
        <v>0</v>
      </c>
      <c r="DQ173" s="40">
        <v>0</v>
      </c>
      <c r="DR173" s="40">
        <v>0</v>
      </c>
      <c r="DS173" s="40">
        <v>0</v>
      </c>
      <c r="DT173" s="40">
        <v>0</v>
      </c>
      <c r="DU173" s="40">
        <v>0</v>
      </c>
      <c r="DV173" s="40">
        <v>0</v>
      </c>
      <c r="DW173" s="40">
        <v>0</v>
      </c>
      <c r="DX173" s="20">
        <f t="shared" si="140"/>
        <v>0</v>
      </c>
      <c r="DY173" s="40">
        <v>1</v>
      </c>
      <c r="DZ173" s="40">
        <v>1</v>
      </c>
      <c r="EA173" s="40">
        <v>1</v>
      </c>
      <c r="EB173" s="40">
        <v>1</v>
      </c>
      <c r="EC173" s="40">
        <v>1</v>
      </c>
      <c r="ED173" s="40">
        <v>1</v>
      </c>
      <c r="EE173" s="40">
        <v>1</v>
      </c>
      <c r="EF173" s="40">
        <v>1</v>
      </c>
      <c r="EG173" s="40">
        <v>1</v>
      </c>
      <c r="EH173" s="40">
        <v>1</v>
      </c>
      <c r="EI173" s="40">
        <v>1</v>
      </c>
      <c r="EJ173" s="20">
        <f t="shared" si="141"/>
        <v>11</v>
      </c>
      <c r="EK173" s="40">
        <v>0</v>
      </c>
      <c r="EL173" s="40">
        <v>0</v>
      </c>
      <c r="EM173" s="40">
        <v>0</v>
      </c>
      <c r="EN173" s="40">
        <v>0</v>
      </c>
      <c r="EO173" s="40">
        <v>0</v>
      </c>
      <c r="EP173" s="40">
        <v>0</v>
      </c>
      <c r="EQ173" s="40">
        <v>0</v>
      </c>
      <c r="ER173" s="40">
        <v>0</v>
      </c>
      <c r="ES173" s="40">
        <v>0</v>
      </c>
      <c r="ET173" s="40">
        <v>0</v>
      </c>
      <c r="EU173" s="40">
        <v>0</v>
      </c>
      <c r="EV173" s="20">
        <f t="shared" si="142"/>
        <v>0</v>
      </c>
      <c r="EW173" s="40">
        <v>0</v>
      </c>
      <c r="EX173" s="40">
        <v>0</v>
      </c>
      <c r="EY173" s="40">
        <v>0</v>
      </c>
      <c r="EZ173" s="40">
        <v>0</v>
      </c>
      <c r="FA173" s="40">
        <v>0</v>
      </c>
      <c r="FB173" s="40">
        <v>0</v>
      </c>
      <c r="FC173" s="40">
        <v>0</v>
      </c>
      <c r="FD173" s="40">
        <v>0</v>
      </c>
      <c r="FE173" s="40">
        <v>0</v>
      </c>
      <c r="FF173" s="40">
        <v>0</v>
      </c>
      <c r="FG173" s="40">
        <v>1</v>
      </c>
      <c r="FH173" s="20">
        <f t="shared" si="143"/>
        <v>1</v>
      </c>
      <c r="FI173" s="40">
        <v>0</v>
      </c>
      <c r="FJ173" s="40">
        <v>0</v>
      </c>
      <c r="FK173" s="40">
        <v>0</v>
      </c>
      <c r="FL173" s="40">
        <v>0</v>
      </c>
      <c r="FM173" s="40">
        <v>0</v>
      </c>
      <c r="FN173" s="40">
        <v>0</v>
      </c>
      <c r="FO173" s="40">
        <v>0</v>
      </c>
      <c r="FP173" s="40">
        <v>0</v>
      </c>
      <c r="FQ173" s="40">
        <v>0</v>
      </c>
      <c r="FR173" s="40">
        <v>0</v>
      </c>
      <c r="FS173" s="40">
        <v>0</v>
      </c>
      <c r="FT173" s="20">
        <f t="shared" si="144"/>
        <v>0</v>
      </c>
      <c r="FU173" s="42" t="s">
        <v>1074</v>
      </c>
      <c r="FV173" s="20">
        <f t="shared" si="145"/>
        <v>0</v>
      </c>
      <c r="FW173" s="20">
        <f t="shared" si="146"/>
        <v>0</v>
      </c>
      <c r="FX173" s="20">
        <f t="shared" si="147"/>
        <v>0</v>
      </c>
      <c r="FY173" s="20">
        <f t="shared" si="148"/>
        <v>0</v>
      </c>
      <c r="FZ173" s="20">
        <f t="shared" si="149"/>
        <v>0</v>
      </c>
      <c r="GA173" s="20">
        <f t="shared" si="150"/>
        <v>0</v>
      </c>
      <c r="GB173" s="20">
        <f t="shared" si="151"/>
        <v>0</v>
      </c>
      <c r="GC173" s="20">
        <f t="shared" si="152"/>
        <v>0</v>
      </c>
      <c r="GD173" s="20">
        <f t="shared" si="153"/>
        <v>0</v>
      </c>
      <c r="GE173" s="20">
        <f t="shared" si="154"/>
        <v>0</v>
      </c>
      <c r="GF173" s="20">
        <f t="shared" si="155"/>
        <v>0</v>
      </c>
      <c r="GG173" s="64">
        <f t="shared" si="156"/>
        <v>0</v>
      </c>
      <c r="GH173" s="20">
        <f t="shared" si="157"/>
        <v>0</v>
      </c>
      <c r="GI173" s="20">
        <f t="shared" si="158"/>
        <v>0</v>
      </c>
      <c r="GJ173" s="20">
        <f t="shared" si="159"/>
        <v>0</v>
      </c>
      <c r="GK173" s="20">
        <f t="shared" si="160"/>
        <v>0</v>
      </c>
      <c r="GL173" s="20">
        <f t="shared" si="161"/>
        <v>0</v>
      </c>
      <c r="GM173" s="20">
        <f t="shared" si="162"/>
        <v>0</v>
      </c>
      <c r="GN173" s="20">
        <f t="shared" si="163"/>
        <v>0</v>
      </c>
      <c r="GO173" s="20">
        <f t="shared" si="164"/>
        <v>0</v>
      </c>
      <c r="GP173" s="20">
        <f t="shared" si="165"/>
        <v>0</v>
      </c>
      <c r="GQ173" s="20">
        <f t="shared" si="166"/>
        <v>0</v>
      </c>
      <c r="GR173" s="20">
        <f t="shared" si="167"/>
        <v>0</v>
      </c>
      <c r="GS173" s="64">
        <f t="shared" si="168"/>
        <v>0</v>
      </c>
      <c r="GT173" s="20">
        <f t="shared" si="169"/>
        <v>0</v>
      </c>
      <c r="GU173" s="20">
        <f t="shared" si="170"/>
        <v>0</v>
      </c>
      <c r="GV173" s="20">
        <f t="shared" si="171"/>
        <v>0</v>
      </c>
      <c r="GW173" s="20">
        <f t="shared" si="172"/>
        <v>0</v>
      </c>
      <c r="GX173" s="20">
        <f t="shared" si="173"/>
        <v>0</v>
      </c>
      <c r="GY173" s="20">
        <f t="shared" si="174"/>
        <v>0</v>
      </c>
      <c r="GZ173" s="20">
        <f t="shared" si="175"/>
        <v>0</v>
      </c>
      <c r="HA173" s="20">
        <f t="shared" si="176"/>
        <v>0</v>
      </c>
      <c r="HB173" s="20">
        <f t="shared" si="177"/>
        <v>0</v>
      </c>
      <c r="HC173" s="20">
        <f t="shared" si="178"/>
        <v>0</v>
      </c>
      <c r="HD173" s="20">
        <f t="shared" si="179"/>
        <v>0</v>
      </c>
      <c r="HE173" s="64">
        <f t="shared" si="180"/>
        <v>0</v>
      </c>
      <c r="HF173" s="20">
        <f t="shared" si="181"/>
        <v>1</v>
      </c>
      <c r="HG173" s="20">
        <f t="shared" si="182"/>
        <v>1</v>
      </c>
      <c r="HH173" s="20">
        <f t="shared" si="183"/>
        <v>1</v>
      </c>
      <c r="HI173" s="20">
        <f t="shared" si="184"/>
        <v>1</v>
      </c>
      <c r="HJ173" s="20">
        <f t="shared" si="185"/>
        <v>1</v>
      </c>
      <c r="HK173" s="20">
        <f t="shared" si="186"/>
        <v>1</v>
      </c>
      <c r="HL173" s="20">
        <f t="shared" si="187"/>
        <v>1</v>
      </c>
      <c r="HM173" s="20">
        <f t="shared" si="188"/>
        <v>1</v>
      </c>
      <c r="HN173" s="20">
        <f t="shared" si="189"/>
        <v>1</v>
      </c>
      <c r="HO173" s="20">
        <f t="shared" si="190"/>
        <v>1</v>
      </c>
      <c r="HP173" s="20">
        <f t="shared" si="191"/>
        <v>1</v>
      </c>
      <c r="HQ173" s="64">
        <f t="shared" si="192"/>
        <v>11</v>
      </c>
    </row>
    <row r="174" spans="1:225" x14ac:dyDescent="0.2">
      <c r="A174" s="40" t="s">
        <v>917</v>
      </c>
      <c r="B174" s="38" t="s">
        <v>16</v>
      </c>
      <c r="C174" s="38" t="s">
        <v>941</v>
      </c>
      <c r="D174" s="38" t="s">
        <v>1177</v>
      </c>
      <c r="E174" s="38" t="s">
        <v>844</v>
      </c>
      <c r="F174" s="38" t="s">
        <v>35</v>
      </c>
      <c r="G174" s="38" t="s">
        <v>1372</v>
      </c>
      <c r="H174" s="38">
        <v>5</v>
      </c>
      <c r="I174" s="38">
        <v>7</v>
      </c>
      <c r="J174" s="39">
        <v>2025</v>
      </c>
      <c r="K174" s="38" t="s">
        <v>116</v>
      </c>
      <c r="L174" s="38" t="s">
        <v>246</v>
      </c>
      <c r="M174" s="38" t="s">
        <v>246</v>
      </c>
      <c r="N174" s="38" t="s">
        <v>246</v>
      </c>
      <c r="O174" s="38" t="s">
        <v>246</v>
      </c>
      <c r="P174" s="38" t="s">
        <v>246</v>
      </c>
      <c r="Q174" s="38" t="s">
        <v>1237</v>
      </c>
      <c r="R174" s="38" t="s">
        <v>246</v>
      </c>
      <c r="S174" s="38" t="s">
        <v>1237</v>
      </c>
      <c r="T174" s="38" t="s">
        <v>246</v>
      </c>
      <c r="U174" s="38" t="s">
        <v>246</v>
      </c>
      <c r="V174" s="38" t="s">
        <v>246</v>
      </c>
      <c r="W174" s="38" t="s">
        <v>246</v>
      </c>
      <c r="X174" s="38" t="s">
        <v>1237</v>
      </c>
      <c r="Y174" s="38" t="s">
        <v>246</v>
      </c>
      <c r="Z174" s="38" t="s">
        <v>1237</v>
      </c>
      <c r="AA174" s="38" t="s">
        <v>246</v>
      </c>
      <c r="AB174" s="38" t="s">
        <v>246</v>
      </c>
      <c r="AC174" s="38" t="s">
        <v>246</v>
      </c>
      <c r="AD174" s="47">
        <v>0</v>
      </c>
      <c r="AE174" s="47">
        <v>0</v>
      </c>
      <c r="AF174" s="47">
        <v>0</v>
      </c>
      <c r="AG174" s="47">
        <v>0</v>
      </c>
      <c r="AH174" s="47">
        <v>0</v>
      </c>
      <c r="AI174" s="47">
        <v>18.181818181818183</v>
      </c>
      <c r="AJ174" s="47">
        <v>0</v>
      </c>
      <c r="AK174" s="47">
        <v>81.818181818181827</v>
      </c>
      <c r="AL174" s="47">
        <v>0</v>
      </c>
      <c r="AM174" s="47">
        <v>45.454545454545453</v>
      </c>
      <c r="AN174" s="47">
        <v>27.27272727272727</v>
      </c>
      <c r="AO174" s="62">
        <f t="shared" si="130"/>
        <v>0</v>
      </c>
      <c r="AP174" s="62">
        <f t="shared" si="131"/>
        <v>0</v>
      </c>
      <c r="AQ174" s="62">
        <f t="shared" si="132"/>
        <v>0</v>
      </c>
      <c r="AR174" s="62">
        <f t="shared" si="133"/>
        <v>82</v>
      </c>
      <c r="AS174" s="40">
        <v>0</v>
      </c>
      <c r="AT174" s="40">
        <v>0</v>
      </c>
      <c r="AU174" s="40">
        <v>0</v>
      </c>
      <c r="AV174" s="40">
        <v>0</v>
      </c>
      <c r="AW174" s="40">
        <v>0</v>
      </c>
      <c r="AX174" s="40">
        <v>0</v>
      </c>
      <c r="AY174" s="40">
        <v>0</v>
      </c>
      <c r="AZ174" s="40">
        <v>0</v>
      </c>
      <c r="BA174" s="40">
        <v>0</v>
      </c>
      <c r="BB174" s="40">
        <v>0</v>
      </c>
      <c r="BC174" s="40">
        <v>0</v>
      </c>
      <c r="BD174" s="20">
        <f t="shared" si="134"/>
        <v>0</v>
      </c>
      <c r="BE174" s="40">
        <v>0</v>
      </c>
      <c r="BF174" s="40">
        <v>0</v>
      </c>
      <c r="BG174" s="40">
        <v>0</v>
      </c>
      <c r="BH174" s="40">
        <v>0</v>
      </c>
      <c r="BI174" s="40">
        <v>0</v>
      </c>
      <c r="BJ174" s="40">
        <v>0</v>
      </c>
      <c r="BK174" s="40">
        <v>0</v>
      </c>
      <c r="BL174" s="40">
        <v>0</v>
      </c>
      <c r="BM174" s="40">
        <v>0</v>
      </c>
      <c r="BN174" s="40">
        <v>0</v>
      </c>
      <c r="BO174" s="40">
        <v>0</v>
      </c>
      <c r="BP174" s="20">
        <f t="shared" si="135"/>
        <v>0</v>
      </c>
      <c r="BQ174" s="40">
        <v>0</v>
      </c>
      <c r="BR174" s="40">
        <v>0</v>
      </c>
      <c r="BS174" s="40">
        <v>0</v>
      </c>
      <c r="BT174" s="40">
        <v>0</v>
      </c>
      <c r="BU174" s="40">
        <v>0</v>
      </c>
      <c r="BV174" s="40">
        <v>0</v>
      </c>
      <c r="BW174" s="40">
        <v>0</v>
      </c>
      <c r="BX174" s="40">
        <v>0</v>
      </c>
      <c r="BY174" s="40">
        <v>0</v>
      </c>
      <c r="BZ174" s="40">
        <v>0</v>
      </c>
      <c r="CA174" s="40">
        <v>0</v>
      </c>
      <c r="CB174" s="20">
        <f t="shared" si="136"/>
        <v>0</v>
      </c>
      <c r="CC174" s="40">
        <v>0</v>
      </c>
      <c r="CD174" s="40">
        <v>0</v>
      </c>
      <c r="CE174" s="40">
        <v>0</v>
      </c>
      <c r="CF174" s="40">
        <v>0</v>
      </c>
      <c r="CG174" s="40">
        <v>0</v>
      </c>
      <c r="CH174" s="40">
        <v>0</v>
      </c>
      <c r="CI174" s="40">
        <v>0</v>
      </c>
      <c r="CJ174" s="40">
        <v>0</v>
      </c>
      <c r="CK174" s="40">
        <v>0</v>
      </c>
      <c r="CL174" s="40">
        <v>0</v>
      </c>
      <c r="CM174" s="40">
        <v>0</v>
      </c>
      <c r="CN174" s="20">
        <f t="shared" si="137"/>
        <v>0</v>
      </c>
      <c r="CO174" s="40">
        <v>0</v>
      </c>
      <c r="CP174" s="40">
        <v>0</v>
      </c>
      <c r="CQ174" s="40">
        <v>0</v>
      </c>
      <c r="CR174" s="40">
        <v>0</v>
      </c>
      <c r="CS174" s="40">
        <v>0</v>
      </c>
      <c r="CT174" s="40">
        <v>0</v>
      </c>
      <c r="CU174" s="40">
        <v>0</v>
      </c>
      <c r="CV174" s="40">
        <v>0</v>
      </c>
      <c r="CW174" s="40">
        <v>0</v>
      </c>
      <c r="CX174" s="40">
        <v>0</v>
      </c>
      <c r="CY174" s="40">
        <v>0</v>
      </c>
      <c r="CZ174" s="20">
        <f t="shared" si="138"/>
        <v>0</v>
      </c>
      <c r="DA174" s="40">
        <v>0</v>
      </c>
      <c r="DB174" s="40">
        <v>0</v>
      </c>
      <c r="DC174" s="40">
        <v>0</v>
      </c>
      <c r="DD174" s="40">
        <v>1</v>
      </c>
      <c r="DE174" s="40">
        <v>0</v>
      </c>
      <c r="DF174" s="40">
        <v>0</v>
      </c>
      <c r="DG174" s="40">
        <v>1</v>
      </c>
      <c r="DH174" s="40">
        <v>0</v>
      </c>
      <c r="DI174" s="40">
        <v>0</v>
      </c>
      <c r="DJ174" s="40">
        <v>0</v>
      </c>
      <c r="DK174" s="40">
        <v>0</v>
      </c>
      <c r="DL174" s="20">
        <f t="shared" si="139"/>
        <v>2</v>
      </c>
      <c r="DM174" s="40">
        <v>0</v>
      </c>
      <c r="DN174" s="40">
        <v>0</v>
      </c>
      <c r="DO174" s="40">
        <v>0</v>
      </c>
      <c r="DP174" s="40">
        <v>0</v>
      </c>
      <c r="DQ174" s="40">
        <v>0</v>
      </c>
      <c r="DR174" s="40">
        <v>0</v>
      </c>
      <c r="DS174" s="40">
        <v>0</v>
      </c>
      <c r="DT174" s="40">
        <v>0</v>
      </c>
      <c r="DU174" s="40">
        <v>0</v>
      </c>
      <c r="DV174" s="40">
        <v>0</v>
      </c>
      <c r="DW174" s="40">
        <v>0</v>
      </c>
      <c r="DX174" s="20">
        <f t="shared" si="140"/>
        <v>0</v>
      </c>
      <c r="DY174" s="40">
        <v>1</v>
      </c>
      <c r="DZ174" s="40">
        <v>1</v>
      </c>
      <c r="EA174" s="40">
        <v>1</v>
      </c>
      <c r="EB174" s="40">
        <v>1</v>
      </c>
      <c r="EC174" s="40">
        <v>1</v>
      </c>
      <c r="ED174" s="40">
        <v>1</v>
      </c>
      <c r="EE174" s="40">
        <v>1</v>
      </c>
      <c r="EF174" s="40">
        <v>1</v>
      </c>
      <c r="EG174" s="40">
        <v>1</v>
      </c>
      <c r="EH174" s="40">
        <v>0</v>
      </c>
      <c r="EI174" s="40">
        <v>0</v>
      </c>
      <c r="EJ174" s="20">
        <f t="shared" si="141"/>
        <v>9</v>
      </c>
      <c r="EK174" s="40">
        <v>0</v>
      </c>
      <c r="EL174" s="40">
        <v>0</v>
      </c>
      <c r="EM174" s="40">
        <v>0</v>
      </c>
      <c r="EN174" s="40">
        <v>0</v>
      </c>
      <c r="EO174" s="40">
        <v>0</v>
      </c>
      <c r="EP174" s="40">
        <v>0</v>
      </c>
      <c r="EQ174" s="40">
        <v>0</v>
      </c>
      <c r="ER174" s="40">
        <v>0</v>
      </c>
      <c r="ES174" s="40">
        <v>0</v>
      </c>
      <c r="ET174" s="40">
        <v>0</v>
      </c>
      <c r="EU174" s="40">
        <v>0</v>
      </c>
      <c r="EV174" s="20">
        <f t="shared" si="142"/>
        <v>0</v>
      </c>
      <c r="EW174" s="40">
        <v>0</v>
      </c>
      <c r="EX174" s="40">
        <v>0</v>
      </c>
      <c r="EY174" s="40">
        <v>0</v>
      </c>
      <c r="EZ174" s="40">
        <v>0</v>
      </c>
      <c r="FA174" s="40">
        <v>0</v>
      </c>
      <c r="FB174" s="40">
        <v>1</v>
      </c>
      <c r="FC174" s="40">
        <v>0</v>
      </c>
      <c r="FD174" s="40">
        <v>1</v>
      </c>
      <c r="FE174" s="40">
        <v>1</v>
      </c>
      <c r="FF174" s="40">
        <v>1</v>
      </c>
      <c r="FG174" s="40">
        <v>1</v>
      </c>
      <c r="FH174" s="20">
        <f t="shared" si="143"/>
        <v>5</v>
      </c>
      <c r="FI174" s="40">
        <v>1</v>
      </c>
      <c r="FJ174" s="40">
        <v>0</v>
      </c>
      <c r="FK174" s="40">
        <v>1</v>
      </c>
      <c r="FL174" s="40">
        <v>0</v>
      </c>
      <c r="FM174" s="40">
        <v>0</v>
      </c>
      <c r="FN174" s="40">
        <v>0</v>
      </c>
      <c r="FO174" s="40">
        <v>0</v>
      </c>
      <c r="FP174" s="40">
        <v>0</v>
      </c>
      <c r="FQ174" s="40">
        <v>0</v>
      </c>
      <c r="FR174" s="40">
        <v>0</v>
      </c>
      <c r="FS174" s="40">
        <v>1</v>
      </c>
      <c r="FT174" s="20">
        <f t="shared" si="144"/>
        <v>3</v>
      </c>
      <c r="FU174" s="42" t="s">
        <v>1074</v>
      </c>
      <c r="FV174" s="20">
        <f t="shared" si="145"/>
        <v>0</v>
      </c>
      <c r="FW174" s="20">
        <f t="shared" si="146"/>
        <v>0</v>
      </c>
      <c r="FX174" s="20">
        <f t="shared" si="147"/>
        <v>0</v>
      </c>
      <c r="FY174" s="20">
        <f t="shared" si="148"/>
        <v>0</v>
      </c>
      <c r="FZ174" s="20">
        <f t="shared" si="149"/>
        <v>0</v>
      </c>
      <c r="GA174" s="20">
        <f t="shared" si="150"/>
        <v>0</v>
      </c>
      <c r="GB174" s="20">
        <f t="shared" si="151"/>
        <v>0</v>
      </c>
      <c r="GC174" s="20">
        <f t="shared" si="152"/>
        <v>0</v>
      </c>
      <c r="GD174" s="20">
        <f t="shared" si="153"/>
        <v>0</v>
      </c>
      <c r="GE174" s="20">
        <f t="shared" si="154"/>
        <v>0</v>
      </c>
      <c r="GF174" s="20">
        <f t="shared" si="155"/>
        <v>0</v>
      </c>
      <c r="GG174" s="64">
        <f t="shared" si="156"/>
        <v>0</v>
      </c>
      <c r="GH174" s="20">
        <f t="shared" si="157"/>
        <v>0</v>
      </c>
      <c r="GI174" s="20">
        <f t="shared" si="158"/>
        <v>0</v>
      </c>
      <c r="GJ174" s="20">
        <f t="shared" si="159"/>
        <v>0</v>
      </c>
      <c r="GK174" s="20">
        <f t="shared" si="160"/>
        <v>0</v>
      </c>
      <c r="GL174" s="20">
        <f t="shared" si="161"/>
        <v>0</v>
      </c>
      <c r="GM174" s="20">
        <f t="shared" si="162"/>
        <v>0</v>
      </c>
      <c r="GN174" s="20">
        <f t="shared" si="163"/>
        <v>0</v>
      </c>
      <c r="GO174" s="20">
        <f t="shared" si="164"/>
        <v>0</v>
      </c>
      <c r="GP174" s="20">
        <f t="shared" si="165"/>
        <v>0</v>
      </c>
      <c r="GQ174" s="20">
        <f t="shared" si="166"/>
        <v>0</v>
      </c>
      <c r="GR174" s="20">
        <f t="shared" si="167"/>
        <v>0</v>
      </c>
      <c r="GS174" s="64">
        <f t="shared" si="168"/>
        <v>0</v>
      </c>
      <c r="GT174" s="20">
        <f t="shared" si="169"/>
        <v>0</v>
      </c>
      <c r="GU174" s="20">
        <f t="shared" si="170"/>
        <v>0</v>
      </c>
      <c r="GV174" s="20">
        <f t="shared" si="171"/>
        <v>0</v>
      </c>
      <c r="GW174" s="20">
        <f t="shared" si="172"/>
        <v>0</v>
      </c>
      <c r="GX174" s="20">
        <f t="shared" si="173"/>
        <v>0</v>
      </c>
      <c r="GY174" s="20">
        <f t="shared" si="174"/>
        <v>0</v>
      </c>
      <c r="GZ174" s="20">
        <f t="shared" si="175"/>
        <v>0</v>
      </c>
      <c r="HA174" s="20">
        <f t="shared" si="176"/>
        <v>0</v>
      </c>
      <c r="HB174" s="20">
        <f t="shared" si="177"/>
        <v>0</v>
      </c>
      <c r="HC174" s="20">
        <f t="shared" si="178"/>
        <v>0</v>
      </c>
      <c r="HD174" s="20">
        <f t="shared" si="179"/>
        <v>0</v>
      </c>
      <c r="HE174" s="64">
        <f t="shared" si="180"/>
        <v>0</v>
      </c>
      <c r="HF174" s="20">
        <f t="shared" si="181"/>
        <v>1</v>
      </c>
      <c r="HG174" s="20">
        <f t="shared" si="182"/>
        <v>1</v>
      </c>
      <c r="HH174" s="20">
        <f t="shared" si="183"/>
        <v>1</v>
      </c>
      <c r="HI174" s="20">
        <f t="shared" si="184"/>
        <v>1</v>
      </c>
      <c r="HJ174" s="20">
        <f t="shared" si="185"/>
        <v>1</v>
      </c>
      <c r="HK174" s="20">
        <f t="shared" si="186"/>
        <v>1</v>
      </c>
      <c r="HL174" s="20">
        <f t="shared" si="187"/>
        <v>1</v>
      </c>
      <c r="HM174" s="20">
        <f t="shared" si="188"/>
        <v>1</v>
      </c>
      <c r="HN174" s="20">
        <f t="shared" si="189"/>
        <v>1</v>
      </c>
      <c r="HO174" s="20">
        <f t="shared" si="190"/>
        <v>0</v>
      </c>
      <c r="HP174" s="20">
        <f t="shared" si="191"/>
        <v>0</v>
      </c>
      <c r="HQ174" s="64">
        <f t="shared" si="192"/>
        <v>9</v>
      </c>
    </row>
    <row r="175" spans="1:225" x14ac:dyDescent="0.2">
      <c r="A175" s="40" t="s">
        <v>917</v>
      </c>
      <c r="B175" s="38" t="s">
        <v>15</v>
      </c>
      <c r="C175" s="38" t="s">
        <v>942</v>
      </c>
      <c r="D175" s="38" t="s">
        <v>1176</v>
      </c>
      <c r="E175" s="38" t="s">
        <v>844</v>
      </c>
      <c r="F175" s="38" t="s">
        <v>13</v>
      </c>
      <c r="G175" s="38" t="s">
        <v>1372</v>
      </c>
      <c r="H175" s="38">
        <v>5</v>
      </c>
      <c r="I175" s="38">
        <v>12</v>
      </c>
      <c r="J175" s="39">
        <v>2025</v>
      </c>
      <c r="K175" s="38" t="s">
        <v>116</v>
      </c>
      <c r="L175" s="38" t="s">
        <v>116</v>
      </c>
      <c r="M175" s="38" t="s">
        <v>246</v>
      </c>
      <c r="N175" s="38" t="s">
        <v>116</v>
      </c>
      <c r="O175" s="38" t="s">
        <v>246</v>
      </c>
      <c r="P175" s="38" t="s">
        <v>116</v>
      </c>
      <c r="Q175" s="38" t="s">
        <v>2106</v>
      </c>
      <c r="R175" s="38" t="s">
        <v>246</v>
      </c>
      <c r="S175" s="38" t="s">
        <v>1237</v>
      </c>
      <c r="T175" s="38" t="s">
        <v>246</v>
      </c>
      <c r="U175" s="38" t="s">
        <v>246</v>
      </c>
      <c r="V175" s="38" t="s">
        <v>246</v>
      </c>
      <c r="W175" s="38" t="s">
        <v>246</v>
      </c>
      <c r="X175" s="38" t="s">
        <v>1237</v>
      </c>
      <c r="Y175" s="38" t="s">
        <v>246</v>
      </c>
      <c r="Z175" s="38" t="s">
        <v>1237</v>
      </c>
      <c r="AA175" s="38" t="s">
        <v>246</v>
      </c>
      <c r="AB175" s="38" t="s">
        <v>246</v>
      </c>
      <c r="AC175" s="38" t="s">
        <v>246</v>
      </c>
      <c r="AD175" s="47">
        <v>9.0909090909090917</v>
      </c>
      <c r="AE175" s="47">
        <v>0</v>
      </c>
      <c r="AF175" s="47">
        <v>0</v>
      </c>
      <c r="AG175" s="47">
        <v>0</v>
      </c>
      <c r="AH175" s="47">
        <v>0</v>
      </c>
      <c r="AI175" s="47">
        <v>0</v>
      </c>
      <c r="AJ175" s="47">
        <v>54.54545454545454</v>
      </c>
      <c r="AK175" s="47">
        <v>18.181818181818183</v>
      </c>
      <c r="AL175" s="47">
        <v>0</v>
      </c>
      <c r="AM175" s="47">
        <v>27.27272727272727</v>
      </c>
      <c r="AN175" s="47">
        <v>18.181818181818183</v>
      </c>
      <c r="AO175" s="62">
        <f t="shared" si="130"/>
        <v>0</v>
      </c>
      <c r="AP175" s="62">
        <f t="shared" si="131"/>
        <v>0</v>
      </c>
      <c r="AQ175" s="62">
        <f t="shared" si="132"/>
        <v>0</v>
      </c>
      <c r="AR175" s="62">
        <f t="shared" si="133"/>
        <v>73</v>
      </c>
      <c r="AS175" s="40">
        <v>1</v>
      </c>
      <c r="AT175" s="40">
        <v>0</v>
      </c>
      <c r="AU175" s="40">
        <v>0</v>
      </c>
      <c r="AV175" s="40">
        <v>0</v>
      </c>
      <c r="AW175" s="40">
        <v>0</v>
      </c>
      <c r="AX175" s="40">
        <v>0</v>
      </c>
      <c r="AY175" s="40">
        <v>0</v>
      </c>
      <c r="AZ175" s="40">
        <v>0</v>
      </c>
      <c r="BA175" s="40">
        <v>0</v>
      </c>
      <c r="BB175" s="40">
        <v>0</v>
      </c>
      <c r="BC175" s="40">
        <v>0</v>
      </c>
      <c r="BD175" s="20">
        <f t="shared" si="134"/>
        <v>1</v>
      </c>
      <c r="BE175" s="40">
        <v>0</v>
      </c>
      <c r="BF175" s="40">
        <v>0</v>
      </c>
      <c r="BG175" s="40">
        <v>0</v>
      </c>
      <c r="BH175" s="40">
        <v>0</v>
      </c>
      <c r="BI175" s="40">
        <v>0</v>
      </c>
      <c r="BJ175" s="40">
        <v>0</v>
      </c>
      <c r="BK175" s="40">
        <v>0</v>
      </c>
      <c r="BL175" s="40">
        <v>0</v>
      </c>
      <c r="BM175" s="40">
        <v>0</v>
      </c>
      <c r="BN175" s="40">
        <v>0</v>
      </c>
      <c r="BO175" s="40">
        <v>0</v>
      </c>
      <c r="BP175" s="20">
        <f t="shared" si="135"/>
        <v>0</v>
      </c>
      <c r="BQ175" s="40">
        <v>0</v>
      </c>
      <c r="BR175" s="40">
        <v>0</v>
      </c>
      <c r="BS175" s="40">
        <v>0</v>
      </c>
      <c r="BT175" s="40">
        <v>0</v>
      </c>
      <c r="BU175" s="40">
        <v>0</v>
      </c>
      <c r="BV175" s="40">
        <v>0</v>
      </c>
      <c r="BW175" s="40">
        <v>0</v>
      </c>
      <c r="BX175" s="40">
        <v>0</v>
      </c>
      <c r="BY175" s="40">
        <v>0</v>
      </c>
      <c r="BZ175" s="40">
        <v>0</v>
      </c>
      <c r="CA175" s="40">
        <v>0</v>
      </c>
      <c r="CB175" s="20">
        <f t="shared" si="136"/>
        <v>0</v>
      </c>
      <c r="CC175" s="40">
        <v>0</v>
      </c>
      <c r="CD175" s="40">
        <v>0</v>
      </c>
      <c r="CE175" s="40">
        <v>0</v>
      </c>
      <c r="CF175" s="40">
        <v>0</v>
      </c>
      <c r="CG175" s="40">
        <v>0</v>
      </c>
      <c r="CH175" s="40">
        <v>0</v>
      </c>
      <c r="CI175" s="40">
        <v>0</v>
      </c>
      <c r="CJ175" s="40">
        <v>0</v>
      </c>
      <c r="CK175" s="40">
        <v>0</v>
      </c>
      <c r="CL175" s="40">
        <v>0</v>
      </c>
      <c r="CM175" s="40">
        <v>0</v>
      </c>
      <c r="CN175" s="20">
        <f t="shared" si="137"/>
        <v>0</v>
      </c>
      <c r="CO175" s="40">
        <v>0</v>
      </c>
      <c r="CP175" s="40">
        <v>0</v>
      </c>
      <c r="CQ175" s="40">
        <v>0</v>
      </c>
      <c r="CR175" s="40">
        <v>0</v>
      </c>
      <c r="CS175" s="40">
        <v>0</v>
      </c>
      <c r="CT175" s="40">
        <v>0</v>
      </c>
      <c r="CU175" s="40">
        <v>0</v>
      </c>
      <c r="CV175" s="40">
        <v>0</v>
      </c>
      <c r="CW175" s="40">
        <v>0</v>
      </c>
      <c r="CX175" s="40">
        <v>0</v>
      </c>
      <c r="CY175" s="40">
        <v>0</v>
      </c>
      <c r="CZ175" s="20">
        <f t="shared" si="138"/>
        <v>0</v>
      </c>
      <c r="DA175" s="40">
        <v>0</v>
      </c>
      <c r="DB175" s="40">
        <v>0</v>
      </c>
      <c r="DC175" s="40">
        <v>0</v>
      </c>
      <c r="DD175" s="40">
        <v>0</v>
      </c>
      <c r="DE175" s="40">
        <v>0</v>
      </c>
      <c r="DF175" s="40">
        <v>0</v>
      </c>
      <c r="DG175" s="40">
        <v>0</v>
      </c>
      <c r="DH175" s="40">
        <v>0</v>
      </c>
      <c r="DI175" s="40">
        <v>0</v>
      </c>
      <c r="DJ175" s="40">
        <v>0</v>
      </c>
      <c r="DK175" s="40">
        <v>0</v>
      </c>
      <c r="DL175" s="20">
        <f t="shared" si="139"/>
        <v>0</v>
      </c>
      <c r="DM175" s="40">
        <v>0</v>
      </c>
      <c r="DN175" s="40">
        <v>1</v>
      </c>
      <c r="DO175" s="40">
        <v>0</v>
      </c>
      <c r="DP175" s="40">
        <v>1</v>
      </c>
      <c r="DQ175" s="40">
        <v>1</v>
      </c>
      <c r="DR175" s="40">
        <v>0</v>
      </c>
      <c r="DS175" s="40">
        <v>0</v>
      </c>
      <c r="DT175" s="40">
        <v>0</v>
      </c>
      <c r="DU175" s="40">
        <v>1</v>
      </c>
      <c r="DV175" s="40">
        <v>1</v>
      </c>
      <c r="DW175" s="40">
        <v>1</v>
      </c>
      <c r="DX175" s="20">
        <f t="shared" si="140"/>
        <v>6</v>
      </c>
      <c r="DY175" s="40">
        <v>0</v>
      </c>
      <c r="DZ175" s="40">
        <v>0</v>
      </c>
      <c r="EA175" s="40">
        <v>1</v>
      </c>
      <c r="EB175" s="40">
        <v>0</v>
      </c>
      <c r="EC175" s="40">
        <v>0</v>
      </c>
      <c r="ED175" s="40">
        <v>0</v>
      </c>
      <c r="EE175" s="40">
        <v>0</v>
      </c>
      <c r="EF175" s="40">
        <v>1</v>
      </c>
      <c r="EG175" s="40">
        <v>0</v>
      </c>
      <c r="EH175" s="40">
        <v>0</v>
      </c>
      <c r="EI175" s="40">
        <v>0</v>
      </c>
      <c r="EJ175" s="20">
        <f t="shared" si="141"/>
        <v>2</v>
      </c>
      <c r="EK175" s="40">
        <v>0</v>
      </c>
      <c r="EL175" s="40">
        <v>0</v>
      </c>
      <c r="EM175" s="40">
        <v>0</v>
      </c>
      <c r="EN175" s="40">
        <v>0</v>
      </c>
      <c r="EO175" s="40">
        <v>0</v>
      </c>
      <c r="EP175" s="40">
        <v>0</v>
      </c>
      <c r="EQ175" s="40">
        <v>0</v>
      </c>
      <c r="ER175" s="40">
        <v>0</v>
      </c>
      <c r="ES175" s="40">
        <v>0</v>
      </c>
      <c r="ET175" s="40">
        <v>0</v>
      </c>
      <c r="EU175" s="40">
        <v>0</v>
      </c>
      <c r="EV175" s="20">
        <f t="shared" si="142"/>
        <v>0</v>
      </c>
      <c r="EW175" s="40">
        <v>0</v>
      </c>
      <c r="EX175" s="40">
        <v>0</v>
      </c>
      <c r="EY175" s="40">
        <v>1</v>
      </c>
      <c r="EZ175" s="40">
        <v>0</v>
      </c>
      <c r="FA175" s="40">
        <v>0</v>
      </c>
      <c r="FB175" s="40">
        <v>1</v>
      </c>
      <c r="FC175" s="40">
        <v>1</v>
      </c>
      <c r="FD175" s="40">
        <v>0</v>
      </c>
      <c r="FE175" s="40">
        <v>0</v>
      </c>
      <c r="FF175" s="40">
        <v>0</v>
      </c>
      <c r="FG175" s="40">
        <v>0</v>
      </c>
      <c r="FH175" s="20">
        <f t="shared" si="143"/>
        <v>3</v>
      </c>
      <c r="FI175" s="40">
        <v>1</v>
      </c>
      <c r="FJ175" s="40">
        <v>0</v>
      </c>
      <c r="FK175" s="40">
        <v>0</v>
      </c>
      <c r="FL175" s="40">
        <v>0</v>
      </c>
      <c r="FM175" s="40">
        <v>0</v>
      </c>
      <c r="FN175" s="40">
        <v>0</v>
      </c>
      <c r="FO175" s="40">
        <v>0</v>
      </c>
      <c r="FP175" s="40">
        <v>1</v>
      </c>
      <c r="FQ175" s="40">
        <v>0</v>
      </c>
      <c r="FR175" s="40">
        <v>0</v>
      </c>
      <c r="FS175" s="40">
        <v>0</v>
      </c>
      <c r="FT175" s="20">
        <f t="shared" si="144"/>
        <v>2</v>
      </c>
      <c r="FU175" s="42" t="s">
        <v>1074</v>
      </c>
      <c r="FV175" s="20">
        <f t="shared" si="145"/>
        <v>0</v>
      </c>
      <c r="FW175" s="20">
        <f t="shared" si="146"/>
        <v>0</v>
      </c>
      <c r="FX175" s="20">
        <f t="shared" si="147"/>
        <v>0</v>
      </c>
      <c r="FY175" s="20">
        <f t="shared" si="148"/>
        <v>0</v>
      </c>
      <c r="FZ175" s="20">
        <f t="shared" si="149"/>
        <v>0</v>
      </c>
      <c r="GA175" s="20">
        <f t="shared" si="150"/>
        <v>0</v>
      </c>
      <c r="GB175" s="20">
        <f t="shared" si="151"/>
        <v>0</v>
      </c>
      <c r="GC175" s="20">
        <f t="shared" si="152"/>
        <v>0</v>
      </c>
      <c r="GD175" s="20">
        <f t="shared" si="153"/>
        <v>0</v>
      </c>
      <c r="GE175" s="20">
        <f t="shared" si="154"/>
        <v>0</v>
      </c>
      <c r="GF175" s="20">
        <f t="shared" si="155"/>
        <v>0</v>
      </c>
      <c r="GG175" s="64">
        <f t="shared" si="156"/>
        <v>0</v>
      </c>
      <c r="GH175" s="20">
        <f t="shared" si="157"/>
        <v>0</v>
      </c>
      <c r="GI175" s="20">
        <f t="shared" si="158"/>
        <v>0</v>
      </c>
      <c r="GJ175" s="20">
        <f t="shared" si="159"/>
        <v>0</v>
      </c>
      <c r="GK175" s="20">
        <f t="shared" si="160"/>
        <v>0</v>
      </c>
      <c r="GL175" s="20">
        <f t="shared" si="161"/>
        <v>0</v>
      </c>
      <c r="GM175" s="20">
        <f t="shared" si="162"/>
        <v>0</v>
      </c>
      <c r="GN175" s="20">
        <f t="shared" si="163"/>
        <v>0</v>
      </c>
      <c r="GO175" s="20">
        <f t="shared" si="164"/>
        <v>0</v>
      </c>
      <c r="GP175" s="20">
        <f t="shared" si="165"/>
        <v>0</v>
      </c>
      <c r="GQ175" s="20">
        <f t="shared" si="166"/>
        <v>0</v>
      </c>
      <c r="GR175" s="20">
        <f t="shared" si="167"/>
        <v>0</v>
      </c>
      <c r="GS175" s="64">
        <f t="shared" si="168"/>
        <v>0</v>
      </c>
      <c r="GT175" s="20">
        <f t="shared" si="169"/>
        <v>0</v>
      </c>
      <c r="GU175" s="20">
        <f t="shared" si="170"/>
        <v>0</v>
      </c>
      <c r="GV175" s="20">
        <f t="shared" si="171"/>
        <v>0</v>
      </c>
      <c r="GW175" s="20">
        <f t="shared" si="172"/>
        <v>0</v>
      </c>
      <c r="GX175" s="20">
        <f t="shared" si="173"/>
        <v>0</v>
      </c>
      <c r="GY175" s="20">
        <f t="shared" si="174"/>
        <v>0</v>
      </c>
      <c r="GZ175" s="20">
        <f t="shared" si="175"/>
        <v>0</v>
      </c>
      <c r="HA175" s="20">
        <f t="shared" si="176"/>
        <v>0</v>
      </c>
      <c r="HB175" s="20">
        <f t="shared" si="177"/>
        <v>0</v>
      </c>
      <c r="HC175" s="20">
        <f t="shared" si="178"/>
        <v>0</v>
      </c>
      <c r="HD175" s="20">
        <f t="shared" si="179"/>
        <v>0</v>
      </c>
      <c r="HE175" s="64">
        <f t="shared" si="180"/>
        <v>0</v>
      </c>
      <c r="HF175" s="20">
        <f t="shared" si="181"/>
        <v>0</v>
      </c>
      <c r="HG175" s="20">
        <f t="shared" si="182"/>
        <v>1</v>
      </c>
      <c r="HH175" s="20">
        <f t="shared" si="183"/>
        <v>1</v>
      </c>
      <c r="HI175" s="20">
        <f t="shared" si="184"/>
        <v>1</v>
      </c>
      <c r="HJ175" s="20">
        <f t="shared" si="185"/>
        <v>1</v>
      </c>
      <c r="HK175" s="20">
        <f t="shared" si="186"/>
        <v>0</v>
      </c>
      <c r="HL175" s="20">
        <f t="shared" si="187"/>
        <v>0</v>
      </c>
      <c r="HM175" s="20">
        <f t="shared" si="188"/>
        <v>1</v>
      </c>
      <c r="HN175" s="20">
        <f t="shared" si="189"/>
        <v>1</v>
      </c>
      <c r="HO175" s="20">
        <f t="shared" si="190"/>
        <v>1</v>
      </c>
      <c r="HP175" s="20">
        <f t="shared" si="191"/>
        <v>1</v>
      </c>
      <c r="HQ175" s="64">
        <f t="shared" si="192"/>
        <v>8</v>
      </c>
    </row>
    <row r="176" spans="1:225" x14ac:dyDescent="0.2">
      <c r="A176" s="40" t="s">
        <v>917</v>
      </c>
      <c r="B176" s="38" t="s">
        <v>12</v>
      </c>
      <c r="C176" s="38" t="s">
        <v>943</v>
      </c>
      <c r="D176" s="38" t="s">
        <v>2107</v>
      </c>
      <c r="E176" s="38" t="s">
        <v>844</v>
      </c>
      <c r="F176" s="38" t="s">
        <v>35</v>
      </c>
      <c r="G176" s="38" t="s">
        <v>14</v>
      </c>
      <c r="H176" s="38">
        <v>5</v>
      </c>
      <c r="I176" s="38">
        <v>12</v>
      </c>
      <c r="J176" s="39">
        <v>2025</v>
      </c>
      <c r="K176" s="38" t="s">
        <v>116</v>
      </c>
      <c r="L176" s="38" t="s">
        <v>246</v>
      </c>
      <c r="M176" s="38" t="s">
        <v>246</v>
      </c>
      <c r="N176" s="38" t="s">
        <v>246</v>
      </c>
      <c r="O176" s="38" t="s">
        <v>246</v>
      </c>
      <c r="P176" s="38" t="s">
        <v>246</v>
      </c>
      <c r="Q176" s="38" t="s">
        <v>1237</v>
      </c>
      <c r="R176" s="38" t="s">
        <v>246</v>
      </c>
      <c r="S176" s="38" t="s">
        <v>1237</v>
      </c>
      <c r="T176" s="38" t="s">
        <v>246</v>
      </c>
      <c r="U176" s="38" t="s">
        <v>246</v>
      </c>
      <c r="V176" s="38" t="s">
        <v>246</v>
      </c>
      <c r="W176" s="38" t="s">
        <v>246</v>
      </c>
      <c r="X176" s="38" t="s">
        <v>1237</v>
      </c>
      <c r="Y176" s="38" t="s">
        <v>246</v>
      </c>
      <c r="Z176" s="38" t="s">
        <v>1237</v>
      </c>
      <c r="AA176" s="38" t="s">
        <v>246</v>
      </c>
      <c r="AB176" s="38" t="s">
        <v>246</v>
      </c>
      <c r="AC176" s="38" t="s">
        <v>246</v>
      </c>
      <c r="AD176" s="47">
        <v>0</v>
      </c>
      <c r="AE176" s="47">
        <v>0</v>
      </c>
      <c r="AF176" s="47">
        <v>0</v>
      </c>
      <c r="AG176" s="47">
        <v>0</v>
      </c>
      <c r="AH176" s="47">
        <v>0</v>
      </c>
      <c r="AI176" s="47">
        <v>9.0909090909090917</v>
      </c>
      <c r="AJ176" s="47">
        <v>81.818181818181827</v>
      </c>
      <c r="AK176" s="47">
        <v>9.0909090909090917</v>
      </c>
      <c r="AL176" s="47">
        <v>0</v>
      </c>
      <c r="AM176" s="47">
        <v>45.454545454545453</v>
      </c>
      <c r="AN176" s="47">
        <v>0</v>
      </c>
      <c r="AO176" s="62">
        <f t="shared" si="130"/>
        <v>0</v>
      </c>
      <c r="AP176" s="62">
        <f t="shared" si="131"/>
        <v>0</v>
      </c>
      <c r="AQ176" s="62">
        <f t="shared" si="132"/>
        <v>0</v>
      </c>
      <c r="AR176" s="62">
        <f t="shared" si="133"/>
        <v>91</v>
      </c>
      <c r="AS176" s="40">
        <v>0</v>
      </c>
      <c r="AT176" s="40">
        <v>0</v>
      </c>
      <c r="AU176" s="40">
        <v>0</v>
      </c>
      <c r="AV176" s="40">
        <v>0</v>
      </c>
      <c r="AW176" s="40">
        <v>0</v>
      </c>
      <c r="AX176" s="40">
        <v>0</v>
      </c>
      <c r="AY176" s="40">
        <v>0</v>
      </c>
      <c r="AZ176" s="40">
        <v>0</v>
      </c>
      <c r="BA176" s="40">
        <v>0</v>
      </c>
      <c r="BB176" s="40">
        <v>0</v>
      </c>
      <c r="BC176" s="40">
        <v>0</v>
      </c>
      <c r="BD176" s="20">
        <f t="shared" si="134"/>
        <v>0</v>
      </c>
      <c r="BE176" s="40">
        <v>0</v>
      </c>
      <c r="BF176" s="40">
        <v>0</v>
      </c>
      <c r="BG176" s="40">
        <v>0</v>
      </c>
      <c r="BH176" s="40">
        <v>0</v>
      </c>
      <c r="BI176" s="40">
        <v>0</v>
      </c>
      <c r="BJ176" s="40">
        <v>0</v>
      </c>
      <c r="BK176" s="40">
        <v>0</v>
      </c>
      <c r="BL176" s="40">
        <v>0</v>
      </c>
      <c r="BM176" s="40">
        <v>0</v>
      </c>
      <c r="BN176" s="40">
        <v>0</v>
      </c>
      <c r="BO176" s="40">
        <v>0</v>
      </c>
      <c r="BP176" s="20">
        <f t="shared" si="135"/>
        <v>0</v>
      </c>
      <c r="BQ176" s="40">
        <v>0</v>
      </c>
      <c r="BR176" s="40">
        <v>0</v>
      </c>
      <c r="BS176" s="40">
        <v>0</v>
      </c>
      <c r="BT176" s="40">
        <v>0</v>
      </c>
      <c r="BU176" s="40">
        <v>0</v>
      </c>
      <c r="BV176" s="40">
        <v>0</v>
      </c>
      <c r="BW176" s="40">
        <v>0</v>
      </c>
      <c r="BX176" s="40">
        <v>0</v>
      </c>
      <c r="BY176" s="40">
        <v>0</v>
      </c>
      <c r="BZ176" s="40">
        <v>0</v>
      </c>
      <c r="CA176" s="40">
        <v>0</v>
      </c>
      <c r="CB176" s="20">
        <f t="shared" si="136"/>
        <v>0</v>
      </c>
      <c r="CC176" s="40">
        <v>0</v>
      </c>
      <c r="CD176" s="40">
        <v>0</v>
      </c>
      <c r="CE176" s="40">
        <v>0</v>
      </c>
      <c r="CF176" s="40">
        <v>0</v>
      </c>
      <c r="CG176" s="40">
        <v>0</v>
      </c>
      <c r="CH176" s="40">
        <v>0</v>
      </c>
      <c r="CI176" s="40">
        <v>0</v>
      </c>
      <c r="CJ176" s="40">
        <v>0</v>
      </c>
      <c r="CK176" s="40">
        <v>0</v>
      </c>
      <c r="CL176" s="40">
        <v>0</v>
      </c>
      <c r="CM176" s="40">
        <v>0</v>
      </c>
      <c r="CN176" s="20">
        <f t="shared" si="137"/>
        <v>0</v>
      </c>
      <c r="CO176" s="40">
        <v>0</v>
      </c>
      <c r="CP176" s="40">
        <v>0</v>
      </c>
      <c r="CQ176" s="40">
        <v>0</v>
      </c>
      <c r="CR176" s="40">
        <v>0</v>
      </c>
      <c r="CS176" s="40">
        <v>0</v>
      </c>
      <c r="CT176" s="40">
        <v>0</v>
      </c>
      <c r="CU176" s="40">
        <v>0</v>
      </c>
      <c r="CV176" s="40">
        <v>0</v>
      </c>
      <c r="CW176" s="40">
        <v>0</v>
      </c>
      <c r="CX176" s="40">
        <v>0</v>
      </c>
      <c r="CY176" s="40">
        <v>0</v>
      </c>
      <c r="CZ176" s="20">
        <f t="shared" si="138"/>
        <v>0</v>
      </c>
      <c r="DA176" s="40">
        <v>0</v>
      </c>
      <c r="DB176" s="40">
        <v>0</v>
      </c>
      <c r="DC176" s="40">
        <v>0</v>
      </c>
      <c r="DD176" s="40">
        <v>0</v>
      </c>
      <c r="DE176" s="40">
        <v>0</v>
      </c>
      <c r="DF176" s="40">
        <v>0</v>
      </c>
      <c r="DG176" s="40">
        <v>0</v>
      </c>
      <c r="DH176" s="40">
        <v>0</v>
      </c>
      <c r="DI176" s="40">
        <v>1</v>
      </c>
      <c r="DJ176" s="40">
        <v>0</v>
      </c>
      <c r="DK176" s="40">
        <v>0</v>
      </c>
      <c r="DL176" s="20">
        <f t="shared" si="139"/>
        <v>1</v>
      </c>
      <c r="DM176" s="40">
        <v>0</v>
      </c>
      <c r="DN176" s="40">
        <v>1</v>
      </c>
      <c r="DO176" s="40">
        <v>1</v>
      </c>
      <c r="DP176" s="40">
        <v>1</v>
      </c>
      <c r="DQ176" s="40">
        <v>1</v>
      </c>
      <c r="DR176" s="40">
        <v>1</v>
      </c>
      <c r="DS176" s="40">
        <v>1</v>
      </c>
      <c r="DT176" s="40">
        <v>1</v>
      </c>
      <c r="DU176" s="40">
        <v>0</v>
      </c>
      <c r="DV176" s="40">
        <v>1</v>
      </c>
      <c r="DW176" s="40">
        <v>1</v>
      </c>
      <c r="DX176" s="20">
        <f t="shared" si="140"/>
        <v>9</v>
      </c>
      <c r="DY176" s="40">
        <v>1</v>
      </c>
      <c r="DZ176" s="40">
        <v>0</v>
      </c>
      <c r="EA176" s="40">
        <v>0</v>
      </c>
      <c r="EB176" s="40">
        <v>0</v>
      </c>
      <c r="EC176" s="40">
        <v>0</v>
      </c>
      <c r="ED176" s="40">
        <v>0</v>
      </c>
      <c r="EE176" s="40">
        <v>0</v>
      </c>
      <c r="EF176" s="40">
        <v>0</v>
      </c>
      <c r="EG176" s="40">
        <v>0</v>
      </c>
      <c r="EH176" s="40">
        <v>0</v>
      </c>
      <c r="EI176" s="40">
        <v>0</v>
      </c>
      <c r="EJ176" s="20">
        <f t="shared" si="141"/>
        <v>1</v>
      </c>
      <c r="EK176" s="40">
        <v>0</v>
      </c>
      <c r="EL176" s="40">
        <v>0</v>
      </c>
      <c r="EM176" s="40">
        <v>0</v>
      </c>
      <c r="EN176" s="40">
        <v>0</v>
      </c>
      <c r="EO176" s="40">
        <v>0</v>
      </c>
      <c r="EP176" s="40">
        <v>0</v>
      </c>
      <c r="EQ176" s="40">
        <v>0</v>
      </c>
      <c r="ER176" s="40">
        <v>0</v>
      </c>
      <c r="ES176" s="40">
        <v>0</v>
      </c>
      <c r="ET176" s="40">
        <v>0</v>
      </c>
      <c r="EU176" s="40">
        <v>0</v>
      </c>
      <c r="EV176" s="20">
        <f t="shared" si="142"/>
        <v>0</v>
      </c>
      <c r="EW176" s="40">
        <v>0</v>
      </c>
      <c r="EX176" s="40">
        <v>1</v>
      </c>
      <c r="EY176" s="40">
        <v>0</v>
      </c>
      <c r="EZ176" s="40">
        <v>1</v>
      </c>
      <c r="FA176" s="40">
        <v>1</v>
      </c>
      <c r="FB176" s="40">
        <v>0</v>
      </c>
      <c r="FC176" s="40">
        <v>0</v>
      </c>
      <c r="FD176" s="40">
        <v>0</v>
      </c>
      <c r="FE176" s="40">
        <v>1</v>
      </c>
      <c r="FF176" s="40">
        <v>0</v>
      </c>
      <c r="FG176" s="40">
        <v>1</v>
      </c>
      <c r="FH176" s="20">
        <f t="shared" si="143"/>
        <v>5</v>
      </c>
      <c r="FI176" s="40">
        <v>0</v>
      </c>
      <c r="FJ176" s="40">
        <v>0</v>
      </c>
      <c r="FK176" s="40">
        <v>0</v>
      </c>
      <c r="FL176" s="40">
        <v>0</v>
      </c>
      <c r="FM176" s="40">
        <v>0</v>
      </c>
      <c r="FN176" s="40">
        <v>0</v>
      </c>
      <c r="FO176" s="40">
        <v>0</v>
      </c>
      <c r="FP176" s="40">
        <v>0</v>
      </c>
      <c r="FQ176" s="40">
        <v>0</v>
      </c>
      <c r="FR176" s="40">
        <v>0</v>
      </c>
      <c r="FS176" s="40">
        <v>0</v>
      </c>
      <c r="FT176" s="20">
        <f t="shared" si="144"/>
        <v>0</v>
      </c>
      <c r="FU176" s="42" t="s">
        <v>1074</v>
      </c>
      <c r="FV176" s="20">
        <f t="shared" si="145"/>
        <v>0</v>
      </c>
      <c r="FW176" s="20">
        <f t="shared" si="146"/>
        <v>0</v>
      </c>
      <c r="FX176" s="20">
        <f t="shared" si="147"/>
        <v>0</v>
      </c>
      <c r="FY176" s="20">
        <f t="shared" si="148"/>
        <v>0</v>
      </c>
      <c r="FZ176" s="20">
        <f t="shared" si="149"/>
        <v>0</v>
      </c>
      <c r="GA176" s="20">
        <f t="shared" si="150"/>
        <v>0</v>
      </c>
      <c r="GB176" s="20">
        <f t="shared" si="151"/>
        <v>0</v>
      </c>
      <c r="GC176" s="20">
        <f t="shared" si="152"/>
        <v>0</v>
      </c>
      <c r="GD176" s="20">
        <f t="shared" si="153"/>
        <v>0</v>
      </c>
      <c r="GE176" s="20">
        <f t="shared" si="154"/>
        <v>0</v>
      </c>
      <c r="GF176" s="20">
        <f t="shared" si="155"/>
        <v>0</v>
      </c>
      <c r="GG176" s="64">
        <f t="shared" si="156"/>
        <v>0</v>
      </c>
      <c r="GH176" s="20">
        <f t="shared" si="157"/>
        <v>0</v>
      </c>
      <c r="GI176" s="20">
        <f t="shared" si="158"/>
        <v>0</v>
      </c>
      <c r="GJ176" s="20">
        <f t="shared" si="159"/>
        <v>0</v>
      </c>
      <c r="GK176" s="20">
        <f t="shared" si="160"/>
        <v>0</v>
      </c>
      <c r="GL176" s="20">
        <f t="shared" si="161"/>
        <v>0</v>
      </c>
      <c r="GM176" s="20">
        <f t="shared" si="162"/>
        <v>0</v>
      </c>
      <c r="GN176" s="20">
        <f t="shared" si="163"/>
        <v>0</v>
      </c>
      <c r="GO176" s="20">
        <f t="shared" si="164"/>
        <v>0</v>
      </c>
      <c r="GP176" s="20">
        <f t="shared" si="165"/>
        <v>0</v>
      </c>
      <c r="GQ176" s="20">
        <f t="shared" si="166"/>
        <v>0</v>
      </c>
      <c r="GR176" s="20">
        <f t="shared" si="167"/>
        <v>0</v>
      </c>
      <c r="GS176" s="64">
        <f t="shared" si="168"/>
        <v>0</v>
      </c>
      <c r="GT176" s="20">
        <f t="shared" si="169"/>
        <v>0</v>
      </c>
      <c r="GU176" s="20">
        <f t="shared" si="170"/>
        <v>0</v>
      </c>
      <c r="GV176" s="20">
        <f t="shared" si="171"/>
        <v>0</v>
      </c>
      <c r="GW176" s="20">
        <f t="shared" si="172"/>
        <v>0</v>
      </c>
      <c r="GX176" s="20">
        <f t="shared" si="173"/>
        <v>0</v>
      </c>
      <c r="GY176" s="20">
        <f t="shared" si="174"/>
        <v>0</v>
      </c>
      <c r="GZ176" s="20">
        <f t="shared" si="175"/>
        <v>0</v>
      </c>
      <c r="HA176" s="20">
        <f t="shared" si="176"/>
        <v>0</v>
      </c>
      <c r="HB176" s="20">
        <f t="shared" si="177"/>
        <v>0</v>
      </c>
      <c r="HC176" s="20">
        <f t="shared" si="178"/>
        <v>0</v>
      </c>
      <c r="HD176" s="20">
        <f t="shared" si="179"/>
        <v>0</v>
      </c>
      <c r="HE176" s="64">
        <f t="shared" si="180"/>
        <v>0</v>
      </c>
      <c r="HF176" s="20">
        <f t="shared" si="181"/>
        <v>1</v>
      </c>
      <c r="HG176" s="20">
        <f t="shared" si="182"/>
        <v>1</v>
      </c>
      <c r="HH176" s="20">
        <f t="shared" si="183"/>
        <v>1</v>
      </c>
      <c r="HI176" s="20">
        <f t="shared" si="184"/>
        <v>1</v>
      </c>
      <c r="HJ176" s="20">
        <f t="shared" si="185"/>
        <v>1</v>
      </c>
      <c r="HK176" s="20">
        <f t="shared" si="186"/>
        <v>1</v>
      </c>
      <c r="HL176" s="20">
        <f t="shared" si="187"/>
        <v>1</v>
      </c>
      <c r="HM176" s="20">
        <f t="shared" si="188"/>
        <v>1</v>
      </c>
      <c r="HN176" s="20">
        <f t="shared" si="189"/>
        <v>0</v>
      </c>
      <c r="HO176" s="20">
        <f t="shared" si="190"/>
        <v>1</v>
      </c>
      <c r="HP176" s="20">
        <f t="shared" si="191"/>
        <v>1</v>
      </c>
      <c r="HQ176" s="64">
        <f t="shared" si="192"/>
        <v>10</v>
      </c>
    </row>
    <row r="177" spans="1:225" s="40" customFormat="1" x14ac:dyDescent="0.2">
      <c r="A177" s="40" t="s">
        <v>917</v>
      </c>
      <c r="B177" s="38" t="s">
        <v>31</v>
      </c>
      <c r="C177" s="38" t="s">
        <v>944</v>
      </c>
      <c r="D177" s="38" t="s">
        <v>1109</v>
      </c>
      <c r="E177" s="38" t="s">
        <v>845</v>
      </c>
      <c r="F177" s="38" t="s">
        <v>13</v>
      </c>
      <c r="G177" s="38" t="s">
        <v>14</v>
      </c>
      <c r="H177" s="38">
        <v>5</v>
      </c>
      <c r="I177" s="38">
        <v>22</v>
      </c>
      <c r="J177" s="39">
        <v>2025</v>
      </c>
      <c r="K177" s="38" t="s">
        <v>246</v>
      </c>
      <c r="L177" s="38" t="s">
        <v>246</v>
      </c>
      <c r="M177" s="38" t="s">
        <v>2105</v>
      </c>
      <c r="N177" s="38" t="s">
        <v>246</v>
      </c>
      <c r="O177" s="38" t="s">
        <v>246</v>
      </c>
      <c r="P177" s="38" t="s">
        <v>246</v>
      </c>
      <c r="Q177" s="38" t="s">
        <v>1237</v>
      </c>
      <c r="R177" s="38" t="s">
        <v>246</v>
      </c>
      <c r="S177" s="38" t="s">
        <v>1237</v>
      </c>
      <c r="T177" s="38" t="s">
        <v>116</v>
      </c>
      <c r="U177" s="38" t="s">
        <v>246</v>
      </c>
      <c r="V177" s="38" t="s">
        <v>116</v>
      </c>
      <c r="W177" s="38" t="s">
        <v>246</v>
      </c>
      <c r="X177" s="38" t="s">
        <v>1237</v>
      </c>
      <c r="Y177" s="38" t="s">
        <v>246</v>
      </c>
      <c r="Z177" s="38" t="s">
        <v>1237</v>
      </c>
      <c r="AA177" s="38" t="s">
        <v>116</v>
      </c>
      <c r="AB177" s="38" t="s">
        <v>246</v>
      </c>
      <c r="AC177" s="38" t="s">
        <v>116</v>
      </c>
      <c r="AD177" s="47">
        <v>0</v>
      </c>
      <c r="AE177" s="47">
        <v>0</v>
      </c>
      <c r="AF177" s="47">
        <v>0</v>
      </c>
      <c r="AG177" s="47">
        <v>0</v>
      </c>
      <c r="AH177" s="47">
        <v>0</v>
      </c>
      <c r="AI177" s="47">
        <v>36.363636363636367</v>
      </c>
      <c r="AJ177" s="47">
        <v>9.0909090909090917</v>
      </c>
      <c r="AK177" s="47">
        <v>18.181818181818183</v>
      </c>
      <c r="AL177" s="47">
        <v>0</v>
      </c>
      <c r="AM177" s="47">
        <v>9.0909090909090917</v>
      </c>
      <c r="AN177" s="47">
        <v>36.363636363636367</v>
      </c>
      <c r="AO177" s="62">
        <f t="shared" si="130"/>
        <v>0</v>
      </c>
      <c r="AP177" s="62">
        <f t="shared" si="131"/>
        <v>0</v>
      </c>
      <c r="AQ177" s="62">
        <f t="shared" si="132"/>
        <v>0</v>
      </c>
      <c r="AR177" s="62">
        <f t="shared" si="133"/>
        <v>27</v>
      </c>
      <c r="AS177" s="40">
        <v>0</v>
      </c>
      <c r="AT177" s="40">
        <v>0</v>
      </c>
      <c r="AU177" s="40">
        <v>0</v>
      </c>
      <c r="AV177" s="40">
        <v>0</v>
      </c>
      <c r="AW177" s="40">
        <v>0</v>
      </c>
      <c r="AX177" s="40">
        <v>0</v>
      </c>
      <c r="AY177" s="40">
        <v>0</v>
      </c>
      <c r="AZ177" s="40">
        <v>0</v>
      </c>
      <c r="BA177" s="40">
        <v>0</v>
      </c>
      <c r="BB177" s="40">
        <v>0</v>
      </c>
      <c r="BC177" s="40">
        <v>0</v>
      </c>
      <c r="BD177" s="20">
        <f t="shared" si="134"/>
        <v>0</v>
      </c>
      <c r="BE177" s="40">
        <v>0</v>
      </c>
      <c r="BF177" s="40">
        <v>0</v>
      </c>
      <c r="BG177" s="40">
        <v>0</v>
      </c>
      <c r="BH177" s="40">
        <v>0</v>
      </c>
      <c r="BI177" s="40">
        <v>0</v>
      </c>
      <c r="BJ177" s="40">
        <v>0</v>
      </c>
      <c r="BK177" s="40">
        <v>0</v>
      </c>
      <c r="BL177" s="40">
        <v>0</v>
      </c>
      <c r="BM177" s="40">
        <v>0</v>
      </c>
      <c r="BN177" s="40">
        <v>0</v>
      </c>
      <c r="BO177" s="40">
        <v>0</v>
      </c>
      <c r="BP177" s="20">
        <f t="shared" si="135"/>
        <v>0</v>
      </c>
      <c r="BQ177" s="40">
        <v>0</v>
      </c>
      <c r="BR177" s="40">
        <v>0</v>
      </c>
      <c r="BS177" s="40">
        <v>0</v>
      </c>
      <c r="BT177" s="40">
        <v>0</v>
      </c>
      <c r="BU177" s="40">
        <v>0</v>
      </c>
      <c r="BV177" s="40">
        <v>0</v>
      </c>
      <c r="BW177" s="40">
        <v>0</v>
      </c>
      <c r="BX177" s="40">
        <v>0</v>
      </c>
      <c r="BY177" s="40">
        <v>0</v>
      </c>
      <c r="BZ177" s="40">
        <v>0</v>
      </c>
      <c r="CA177" s="40">
        <v>0</v>
      </c>
      <c r="CB177" s="20">
        <f t="shared" si="136"/>
        <v>0</v>
      </c>
      <c r="CC177" s="40">
        <v>0</v>
      </c>
      <c r="CD177" s="40">
        <v>0</v>
      </c>
      <c r="CE177" s="40">
        <v>0</v>
      </c>
      <c r="CF177" s="40">
        <v>0</v>
      </c>
      <c r="CG177" s="40">
        <v>0</v>
      </c>
      <c r="CH177" s="40">
        <v>0</v>
      </c>
      <c r="CI177" s="40">
        <v>0</v>
      </c>
      <c r="CJ177" s="40">
        <v>0</v>
      </c>
      <c r="CK177" s="40">
        <v>0</v>
      </c>
      <c r="CL177" s="40">
        <v>0</v>
      </c>
      <c r="CM177" s="40">
        <v>0</v>
      </c>
      <c r="CN177" s="20">
        <f t="shared" si="137"/>
        <v>0</v>
      </c>
      <c r="CO177" s="40">
        <v>0</v>
      </c>
      <c r="CP177" s="40">
        <v>0</v>
      </c>
      <c r="CQ177" s="40">
        <v>0</v>
      </c>
      <c r="CR177" s="40">
        <v>0</v>
      </c>
      <c r="CS177" s="40">
        <v>0</v>
      </c>
      <c r="CT177" s="40">
        <v>0</v>
      </c>
      <c r="CU177" s="40">
        <v>0</v>
      </c>
      <c r="CV177" s="40">
        <v>0</v>
      </c>
      <c r="CW177" s="40">
        <v>0</v>
      </c>
      <c r="CX177" s="40">
        <v>0</v>
      </c>
      <c r="CY177" s="40">
        <v>0</v>
      </c>
      <c r="CZ177" s="20">
        <f t="shared" si="138"/>
        <v>0</v>
      </c>
      <c r="DA177" s="40">
        <v>0</v>
      </c>
      <c r="DB177" s="40">
        <v>0</v>
      </c>
      <c r="DC177" s="40">
        <v>0</v>
      </c>
      <c r="DD177" s="40">
        <v>1</v>
      </c>
      <c r="DE177" s="40">
        <v>0</v>
      </c>
      <c r="DF177" s="40">
        <v>1</v>
      </c>
      <c r="DG177" s="40">
        <v>0</v>
      </c>
      <c r="DH177" s="40">
        <v>0</v>
      </c>
      <c r="DI177" s="40">
        <v>1</v>
      </c>
      <c r="DJ177" s="40">
        <v>1</v>
      </c>
      <c r="DK177" s="40">
        <v>0</v>
      </c>
      <c r="DL177" s="20">
        <f t="shared" si="139"/>
        <v>4</v>
      </c>
      <c r="DM177" s="40">
        <v>0</v>
      </c>
      <c r="DN177" s="40">
        <v>0</v>
      </c>
      <c r="DO177" s="40">
        <v>0</v>
      </c>
      <c r="DP177" s="40">
        <v>0</v>
      </c>
      <c r="DQ177" s="40">
        <v>0</v>
      </c>
      <c r="DR177" s="40">
        <v>0</v>
      </c>
      <c r="DS177" s="40">
        <v>0</v>
      </c>
      <c r="DT177" s="40">
        <v>0</v>
      </c>
      <c r="DU177" s="40">
        <v>0</v>
      </c>
      <c r="DV177" s="40">
        <v>0</v>
      </c>
      <c r="DW177" s="40">
        <v>1</v>
      </c>
      <c r="DX177" s="20">
        <f t="shared" si="140"/>
        <v>1</v>
      </c>
      <c r="DY177" s="40">
        <v>0</v>
      </c>
      <c r="DZ177" s="40">
        <v>1</v>
      </c>
      <c r="EA177" s="40">
        <v>0</v>
      </c>
      <c r="EB177" s="40">
        <v>0</v>
      </c>
      <c r="EC177" s="40">
        <v>0</v>
      </c>
      <c r="ED177" s="40">
        <v>0</v>
      </c>
      <c r="EE177" s="40">
        <v>1</v>
      </c>
      <c r="EF177" s="40">
        <v>0</v>
      </c>
      <c r="EG177" s="40">
        <v>0</v>
      </c>
      <c r="EH177" s="40">
        <v>0</v>
      </c>
      <c r="EI177" s="40">
        <v>0</v>
      </c>
      <c r="EJ177" s="20">
        <f t="shared" si="141"/>
        <v>2</v>
      </c>
      <c r="EK177" s="40">
        <v>0</v>
      </c>
      <c r="EL177" s="40">
        <v>0</v>
      </c>
      <c r="EM177" s="40">
        <v>0</v>
      </c>
      <c r="EN177" s="40">
        <v>0</v>
      </c>
      <c r="EO177" s="40">
        <v>0</v>
      </c>
      <c r="EP177" s="40">
        <v>0</v>
      </c>
      <c r="EQ177" s="40">
        <v>0</v>
      </c>
      <c r="ER177" s="40">
        <v>0</v>
      </c>
      <c r="ES177" s="40">
        <v>0</v>
      </c>
      <c r="ET177" s="40">
        <v>0</v>
      </c>
      <c r="EU177" s="40">
        <v>0</v>
      </c>
      <c r="EV177" s="20">
        <f t="shared" si="142"/>
        <v>0</v>
      </c>
      <c r="EW177" s="40">
        <v>0</v>
      </c>
      <c r="EX177" s="40">
        <v>0</v>
      </c>
      <c r="EY177" s="40">
        <v>0</v>
      </c>
      <c r="EZ177" s="40">
        <v>0</v>
      </c>
      <c r="FA177" s="40">
        <v>0</v>
      </c>
      <c r="FB177" s="40">
        <v>0</v>
      </c>
      <c r="FC177" s="40">
        <v>0</v>
      </c>
      <c r="FD177" s="40">
        <v>1</v>
      </c>
      <c r="FE177" s="40">
        <v>0</v>
      </c>
      <c r="FF177" s="40">
        <v>0</v>
      </c>
      <c r="FG177" s="40">
        <v>0</v>
      </c>
      <c r="FH177" s="20">
        <f t="shared" si="143"/>
        <v>1</v>
      </c>
      <c r="FI177" s="40">
        <v>1</v>
      </c>
      <c r="FJ177" s="40">
        <v>0</v>
      </c>
      <c r="FK177" s="40">
        <v>1</v>
      </c>
      <c r="FL177" s="40">
        <v>1</v>
      </c>
      <c r="FM177" s="40">
        <v>1</v>
      </c>
      <c r="FN177" s="40">
        <v>0</v>
      </c>
      <c r="FO177" s="40">
        <v>0</v>
      </c>
      <c r="FP177" s="40">
        <v>0</v>
      </c>
      <c r="FQ177" s="40">
        <v>0</v>
      </c>
      <c r="FR177" s="40">
        <v>0</v>
      </c>
      <c r="FS177" s="40">
        <v>0</v>
      </c>
      <c r="FT177" s="20">
        <f t="shared" si="144"/>
        <v>4</v>
      </c>
      <c r="FU177" s="40" t="s">
        <v>1074</v>
      </c>
      <c r="FV177" s="20">
        <f t="shared" si="145"/>
        <v>0</v>
      </c>
      <c r="FW177" s="20">
        <f t="shared" si="146"/>
        <v>0</v>
      </c>
      <c r="FX177" s="20">
        <f t="shared" si="147"/>
        <v>0</v>
      </c>
      <c r="FY177" s="20">
        <f t="shared" si="148"/>
        <v>0</v>
      </c>
      <c r="FZ177" s="20">
        <f t="shared" si="149"/>
        <v>0</v>
      </c>
      <c r="GA177" s="20">
        <f t="shared" si="150"/>
        <v>0</v>
      </c>
      <c r="GB177" s="20">
        <f t="shared" si="151"/>
        <v>0</v>
      </c>
      <c r="GC177" s="20">
        <f t="shared" si="152"/>
        <v>0</v>
      </c>
      <c r="GD177" s="20">
        <f t="shared" si="153"/>
        <v>0</v>
      </c>
      <c r="GE177" s="20">
        <f t="shared" si="154"/>
        <v>0</v>
      </c>
      <c r="GF177" s="20">
        <f t="shared" si="155"/>
        <v>0</v>
      </c>
      <c r="GG177" s="64">
        <f t="shared" si="156"/>
        <v>0</v>
      </c>
      <c r="GH177" s="20">
        <f t="shared" si="157"/>
        <v>0</v>
      </c>
      <c r="GI177" s="20">
        <f t="shared" si="158"/>
        <v>0</v>
      </c>
      <c r="GJ177" s="20">
        <f t="shared" si="159"/>
        <v>0</v>
      </c>
      <c r="GK177" s="20">
        <f t="shared" si="160"/>
        <v>0</v>
      </c>
      <c r="GL177" s="20">
        <f t="shared" si="161"/>
        <v>0</v>
      </c>
      <c r="GM177" s="20">
        <f t="shared" si="162"/>
        <v>0</v>
      </c>
      <c r="GN177" s="20">
        <f t="shared" si="163"/>
        <v>0</v>
      </c>
      <c r="GO177" s="20">
        <f t="shared" si="164"/>
        <v>0</v>
      </c>
      <c r="GP177" s="20">
        <f t="shared" si="165"/>
        <v>0</v>
      </c>
      <c r="GQ177" s="20">
        <f t="shared" si="166"/>
        <v>0</v>
      </c>
      <c r="GR177" s="20">
        <f t="shared" si="167"/>
        <v>0</v>
      </c>
      <c r="GS177" s="64">
        <f t="shared" si="168"/>
        <v>0</v>
      </c>
      <c r="GT177" s="20">
        <f t="shared" si="169"/>
        <v>0</v>
      </c>
      <c r="GU177" s="20">
        <f t="shared" si="170"/>
        <v>0</v>
      </c>
      <c r="GV177" s="20">
        <f t="shared" si="171"/>
        <v>0</v>
      </c>
      <c r="GW177" s="20">
        <f t="shared" si="172"/>
        <v>0</v>
      </c>
      <c r="GX177" s="20">
        <f t="shared" si="173"/>
        <v>0</v>
      </c>
      <c r="GY177" s="20">
        <f t="shared" si="174"/>
        <v>0</v>
      </c>
      <c r="GZ177" s="20">
        <f t="shared" si="175"/>
        <v>0</v>
      </c>
      <c r="HA177" s="20">
        <f t="shared" si="176"/>
        <v>0</v>
      </c>
      <c r="HB177" s="20">
        <f t="shared" si="177"/>
        <v>0</v>
      </c>
      <c r="HC177" s="20">
        <f t="shared" si="178"/>
        <v>0</v>
      </c>
      <c r="HD177" s="20">
        <f t="shared" si="179"/>
        <v>0</v>
      </c>
      <c r="HE177" s="64">
        <f t="shared" si="180"/>
        <v>0</v>
      </c>
      <c r="HF177" s="20">
        <f t="shared" si="181"/>
        <v>0</v>
      </c>
      <c r="HG177" s="20">
        <f t="shared" si="182"/>
        <v>1</v>
      </c>
      <c r="HH177" s="20">
        <f t="shared" si="183"/>
        <v>0</v>
      </c>
      <c r="HI177" s="20">
        <f t="shared" si="184"/>
        <v>0</v>
      </c>
      <c r="HJ177" s="20">
        <f t="shared" si="185"/>
        <v>0</v>
      </c>
      <c r="HK177" s="20">
        <f t="shared" si="186"/>
        <v>0</v>
      </c>
      <c r="HL177" s="20">
        <f t="shared" si="187"/>
        <v>1</v>
      </c>
      <c r="HM177" s="20">
        <f t="shared" si="188"/>
        <v>0</v>
      </c>
      <c r="HN177" s="20">
        <f t="shared" si="189"/>
        <v>0</v>
      </c>
      <c r="HO177" s="20">
        <f t="shared" si="190"/>
        <v>0</v>
      </c>
      <c r="HP177" s="20">
        <f t="shared" si="191"/>
        <v>1</v>
      </c>
      <c r="HQ177" s="64">
        <f t="shared" si="192"/>
        <v>3</v>
      </c>
    </row>
    <row r="178" spans="1:225" x14ac:dyDescent="0.2">
      <c r="A178" s="40" t="s">
        <v>917</v>
      </c>
      <c r="B178" s="38" t="s">
        <v>29</v>
      </c>
      <c r="C178" s="38" t="s">
        <v>945</v>
      </c>
      <c r="D178" s="38" t="s">
        <v>1109</v>
      </c>
      <c r="E178" s="38" t="s">
        <v>845</v>
      </c>
      <c r="F178" s="38" t="s">
        <v>13</v>
      </c>
      <c r="G178" s="38" t="s">
        <v>1505</v>
      </c>
      <c r="H178" s="38">
        <v>5</v>
      </c>
      <c r="I178" s="38">
        <v>22</v>
      </c>
      <c r="J178" s="39">
        <v>2025</v>
      </c>
      <c r="K178" s="38" t="s">
        <v>116</v>
      </c>
      <c r="L178" s="38" t="s">
        <v>246</v>
      </c>
      <c r="M178" s="38" t="s">
        <v>2105</v>
      </c>
      <c r="N178" s="38" t="s">
        <v>246</v>
      </c>
      <c r="O178" s="38" t="s">
        <v>246</v>
      </c>
      <c r="P178" s="38" t="s">
        <v>246</v>
      </c>
      <c r="Q178" s="38" t="s">
        <v>1237</v>
      </c>
      <c r="R178" s="38" t="s">
        <v>246</v>
      </c>
      <c r="S178" s="38" t="s">
        <v>1237</v>
      </c>
      <c r="T178" s="38" t="s">
        <v>116</v>
      </c>
      <c r="U178" s="38" t="s">
        <v>246</v>
      </c>
      <c r="V178" s="38" t="s">
        <v>116</v>
      </c>
      <c r="W178" s="38" t="s">
        <v>246</v>
      </c>
      <c r="X178" s="38" t="s">
        <v>1237</v>
      </c>
      <c r="Y178" s="38" t="s">
        <v>246</v>
      </c>
      <c r="Z178" s="38" t="s">
        <v>1237</v>
      </c>
      <c r="AA178" s="38" t="s">
        <v>116</v>
      </c>
      <c r="AB178" s="38" t="s">
        <v>246</v>
      </c>
      <c r="AC178" s="38" t="s">
        <v>116</v>
      </c>
      <c r="AD178" s="47">
        <v>27.27272727272727</v>
      </c>
      <c r="AE178" s="47">
        <v>0</v>
      </c>
      <c r="AF178" s="47">
        <v>0</v>
      </c>
      <c r="AG178" s="47">
        <v>0</v>
      </c>
      <c r="AH178" s="47">
        <v>0</v>
      </c>
      <c r="AI178" s="47">
        <v>27.27272727272727</v>
      </c>
      <c r="AJ178" s="47">
        <v>9.0909090909090917</v>
      </c>
      <c r="AK178" s="47">
        <v>81.818181818181827</v>
      </c>
      <c r="AL178" s="47">
        <v>0</v>
      </c>
      <c r="AM178" s="47">
        <v>9.0909090909090917</v>
      </c>
      <c r="AN178" s="47">
        <v>18.181818181818183</v>
      </c>
      <c r="AO178" s="62">
        <f t="shared" si="130"/>
        <v>0</v>
      </c>
      <c r="AP178" s="62">
        <f t="shared" si="131"/>
        <v>0</v>
      </c>
      <c r="AQ178" s="62">
        <f t="shared" si="132"/>
        <v>0</v>
      </c>
      <c r="AR178" s="62">
        <f t="shared" si="133"/>
        <v>82</v>
      </c>
      <c r="AS178" s="40">
        <v>1</v>
      </c>
      <c r="AT178" s="40">
        <v>1</v>
      </c>
      <c r="AU178" s="40">
        <v>1</v>
      </c>
      <c r="AV178" s="40">
        <v>0</v>
      </c>
      <c r="AW178" s="40">
        <v>0</v>
      </c>
      <c r="AX178" s="40">
        <v>0</v>
      </c>
      <c r="AY178" s="40">
        <v>0</v>
      </c>
      <c r="AZ178" s="40">
        <v>0</v>
      </c>
      <c r="BA178" s="40">
        <v>0</v>
      </c>
      <c r="BB178" s="40">
        <v>0</v>
      </c>
      <c r="BC178" s="40">
        <v>0</v>
      </c>
      <c r="BD178" s="20">
        <f t="shared" si="134"/>
        <v>3</v>
      </c>
      <c r="BE178" s="40">
        <v>0</v>
      </c>
      <c r="BF178" s="40">
        <v>0</v>
      </c>
      <c r="BG178" s="40">
        <v>0</v>
      </c>
      <c r="BH178" s="40">
        <v>0</v>
      </c>
      <c r="BI178" s="40">
        <v>0</v>
      </c>
      <c r="BJ178" s="40">
        <v>0</v>
      </c>
      <c r="BK178" s="40">
        <v>0</v>
      </c>
      <c r="BL178" s="40">
        <v>0</v>
      </c>
      <c r="BM178" s="40">
        <v>0</v>
      </c>
      <c r="BN178" s="40">
        <v>0</v>
      </c>
      <c r="BO178" s="40">
        <v>0</v>
      </c>
      <c r="BP178" s="20">
        <f t="shared" si="135"/>
        <v>0</v>
      </c>
      <c r="BQ178" s="40">
        <v>0</v>
      </c>
      <c r="BR178" s="40">
        <v>0</v>
      </c>
      <c r="BS178" s="40">
        <v>0</v>
      </c>
      <c r="BT178" s="40">
        <v>0</v>
      </c>
      <c r="BU178" s="40">
        <v>0</v>
      </c>
      <c r="BV178" s="40">
        <v>0</v>
      </c>
      <c r="BW178" s="40">
        <v>0</v>
      </c>
      <c r="BX178" s="40">
        <v>0</v>
      </c>
      <c r="BY178" s="40">
        <v>0</v>
      </c>
      <c r="BZ178" s="40">
        <v>0</v>
      </c>
      <c r="CA178" s="40">
        <v>0</v>
      </c>
      <c r="CB178" s="20">
        <f t="shared" si="136"/>
        <v>0</v>
      </c>
      <c r="CC178" s="40">
        <v>0</v>
      </c>
      <c r="CD178" s="40">
        <v>0</v>
      </c>
      <c r="CE178" s="40">
        <v>0</v>
      </c>
      <c r="CF178" s="40">
        <v>0</v>
      </c>
      <c r="CG178" s="40">
        <v>0</v>
      </c>
      <c r="CH178" s="40">
        <v>0</v>
      </c>
      <c r="CI178" s="40">
        <v>0</v>
      </c>
      <c r="CJ178" s="40">
        <v>0</v>
      </c>
      <c r="CK178" s="40">
        <v>0</v>
      </c>
      <c r="CL178" s="40">
        <v>0</v>
      </c>
      <c r="CM178" s="40">
        <v>0</v>
      </c>
      <c r="CN178" s="20">
        <f t="shared" si="137"/>
        <v>0</v>
      </c>
      <c r="CO178" s="40">
        <v>0</v>
      </c>
      <c r="CP178" s="40">
        <v>0</v>
      </c>
      <c r="CQ178" s="40">
        <v>0</v>
      </c>
      <c r="CR178" s="40">
        <v>0</v>
      </c>
      <c r="CS178" s="40">
        <v>0</v>
      </c>
      <c r="CT178" s="40">
        <v>0</v>
      </c>
      <c r="CU178" s="40">
        <v>0</v>
      </c>
      <c r="CV178" s="40">
        <v>0</v>
      </c>
      <c r="CW178" s="40">
        <v>0</v>
      </c>
      <c r="CX178" s="40">
        <v>0</v>
      </c>
      <c r="CY178" s="40">
        <v>0</v>
      </c>
      <c r="CZ178" s="20">
        <f t="shared" si="138"/>
        <v>0</v>
      </c>
      <c r="DA178" s="40">
        <v>0</v>
      </c>
      <c r="DB178" s="40">
        <v>0</v>
      </c>
      <c r="DC178" s="40">
        <v>0</v>
      </c>
      <c r="DD178" s="40">
        <v>0</v>
      </c>
      <c r="DE178" s="40">
        <v>0</v>
      </c>
      <c r="DF178" s="40">
        <v>0</v>
      </c>
      <c r="DG178" s="40">
        <v>0</v>
      </c>
      <c r="DH178" s="40">
        <v>0</v>
      </c>
      <c r="DI178" s="40">
        <v>1</v>
      </c>
      <c r="DJ178" s="40">
        <v>1</v>
      </c>
      <c r="DK178" s="40">
        <v>1</v>
      </c>
      <c r="DL178" s="20">
        <f t="shared" si="139"/>
        <v>3</v>
      </c>
      <c r="DM178" s="40">
        <v>0</v>
      </c>
      <c r="DN178" s="40">
        <v>0</v>
      </c>
      <c r="DO178" s="40">
        <v>0</v>
      </c>
      <c r="DP178" s="40">
        <v>0</v>
      </c>
      <c r="DQ178" s="40">
        <v>0</v>
      </c>
      <c r="DR178" s="40">
        <v>0</v>
      </c>
      <c r="DS178" s="40">
        <v>0</v>
      </c>
      <c r="DT178" s="40">
        <v>1</v>
      </c>
      <c r="DU178" s="40">
        <v>0</v>
      </c>
      <c r="DV178" s="40">
        <v>0</v>
      </c>
      <c r="DW178" s="40">
        <v>0</v>
      </c>
      <c r="DX178" s="20">
        <f t="shared" si="140"/>
        <v>1</v>
      </c>
      <c r="DY178" s="40">
        <v>0</v>
      </c>
      <c r="DZ178" s="40">
        <v>1</v>
      </c>
      <c r="EA178" s="40">
        <v>1</v>
      </c>
      <c r="EB178" s="40">
        <v>1</v>
      </c>
      <c r="EC178" s="40">
        <v>1</v>
      </c>
      <c r="ED178" s="40">
        <v>1</v>
      </c>
      <c r="EE178" s="40">
        <v>0</v>
      </c>
      <c r="EF178" s="40">
        <v>1</v>
      </c>
      <c r="EG178" s="40">
        <v>1</v>
      </c>
      <c r="EH178" s="40">
        <v>1</v>
      </c>
      <c r="EI178" s="40">
        <v>1</v>
      </c>
      <c r="EJ178" s="20">
        <f t="shared" si="141"/>
        <v>9</v>
      </c>
      <c r="EK178" s="40">
        <v>0</v>
      </c>
      <c r="EL178" s="40">
        <v>0</v>
      </c>
      <c r="EM178" s="40">
        <v>0</v>
      </c>
      <c r="EN178" s="40">
        <v>0</v>
      </c>
      <c r="EO178" s="40">
        <v>0</v>
      </c>
      <c r="EP178" s="40">
        <v>0</v>
      </c>
      <c r="EQ178" s="40">
        <v>0</v>
      </c>
      <c r="ER178" s="40">
        <v>0</v>
      </c>
      <c r="ES178" s="40">
        <v>0</v>
      </c>
      <c r="ET178" s="40">
        <v>0</v>
      </c>
      <c r="EU178" s="40">
        <v>0</v>
      </c>
      <c r="EV178" s="20">
        <f t="shared" si="142"/>
        <v>0</v>
      </c>
      <c r="EW178" s="40">
        <v>0</v>
      </c>
      <c r="EX178" s="40">
        <v>1</v>
      </c>
      <c r="EY178" s="40">
        <v>0</v>
      </c>
      <c r="EZ178" s="40">
        <v>0</v>
      </c>
      <c r="FA178" s="40">
        <v>0</v>
      </c>
      <c r="FB178" s="40">
        <v>0</v>
      </c>
      <c r="FC178" s="40">
        <v>0</v>
      </c>
      <c r="FD178" s="40">
        <v>0</v>
      </c>
      <c r="FE178" s="40">
        <v>0</v>
      </c>
      <c r="FF178" s="40">
        <v>0</v>
      </c>
      <c r="FG178" s="40">
        <v>0</v>
      </c>
      <c r="FH178" s="20">
        <f t="shared" si="143"/>
        <v>1</v>
      </c>
      <c r="FI178" s="40">
        <v>1</v>
      </c>
      <c r="FJ178" s="40">
        <v>0</v>
      </c>
      <c r="FK178" s="40">
        <v>0</v>
      </c>
      <c r="FL178" s="40">
        <v>0</v>
      </c>
      <c r="FM178" s="40">
        <v>0</v>
      </c>
      <c r="FN178" s="40">
        <v>0</v>
      </c>
      <c r="FO178" s="40">
        <v>1</v>
      </c>
      <c r="FP178" s="40">
        <v>0</v>
      </c>
      <c r="FQ178" s="40">
        <v>0</v>
      </c>
      <c r="FR178" s="40">
        <v>0</v>
      </c>
      <c r="FS178" s="40">
        <v>0</v>
      </c>
      <c r="FT178" s="20">
        <f t="shared" si="144"/>
        <v>2</v>
      </c>
      <c r="FU178" s="42" t="s">
        <v>1074</v>
      </c>
      <c r="FV178" s="20">
        <f t="shared" si="145"/>
        <v>0</v>
      </c>
      <c r="FW178" s="20">
        <f t="shared" si="146"/>
        <v>0</v>
      </c>
      <c r="FX178" s="20">
        <f t="shared" si="147"/>
        <v>0</v>
      </c>
      <c r="FY178" s="20">
        <f t="shared" si="148"/>
        <v>0</v>
      </c>
      <c r="FZ178" s="20">
        <f t="shared" si="149"/>
        <v>0</v>
      </c>
      <c r="GA178" s="20">
        <f t="shared" si="150"/>
        <v>0</v>
      </c>
      <c r="GB178" s="20">
        <f t="shared" si="151"/>
        <v>0</v>
      </c>
      <c r="GC178" s="20">
        <f t="shared" si="152"/>
        <v>0</v>
      </c>
      <c r="GD178" s="20">
        <f t="shared" si="153"/>
        <v>0</v>
      </c>
      <c r="GE178" s="20">
        <f t="shared" si="154"/>
        <v>0</v>
      </c>
      <c r="GF178" s="20">
        <f t="shared" si="155"/>
        <v>0</v>
      </c>
      <c r="GG178" s="64">
        <f t="shared" si="156"/>
        <v>0</v>
      </c>
      <c r="GH178" s="20">
        <f t="shared" si="157"/>
        <v>0</v>
      </c>
      <c r="GI178" s="20">
        <f t="shared" si="158"/>
        <v>0</v>
      </c>
      <c r="GJ178" s="20">
        <f t="shared" si="159"/>
        <v>0</v>
      </c>
      <c r="GK178" s="20">
        <f t="shared" si="160"/>
        <v>0</v>
      </c>
      <c r="GL178" s="20">
        <f t="shared" si="161"/>
        <v>0</v>
      </c>
      <c r="GM178" s="20">
        <f t="shared" si="162"/>
        <v>0</v>
      </c>
      <c r="GN178" s="20">
        <f t="shared" si="163"/>
        <v>0</v>
      </c>
      <c r="GO178" s="20">
        <f t="shared" si="164"/>
        <v>0</v>
      </c>
      <c r="GP178" s="20">
        <f t="shared" si="165"/>
        <v>0</v>
      </c>
      <c r="GQ178" s="20">
        <f t="shared" si="166"/>
        <v>0</v>
      </c>
      <c r="GR178" s="20">
        <f t="shared" si="167"/>
        <v>0</v>
      </c>
      <c r="GS178" s="64">
        <f t="shared" si="168"/>
        <v>0</v>
      </c>
      <c r="GT178" s="20">
        <f t="shared" si="169"/>
        <v>0</v>
      </c>
      <c r="GU178" s="20">
        <f t="shared" si="170"/>
        <v>0</v>
      </c>
      <c r="GV178" s="20">
        <f t="shared" si="171"/>
        <v>0</v>
      </c>
      <c r="GW178" s="20">
        <f t="shared" si="172"/>
        <v>0</v>
      </c>
      <c r="GX178" s="20">
        <f t="shared" si="173"/>
        <v>0</v>
      </c>
      <c r="GY178" s="20">
        <f t="shared" si="174"/>
        <v>0</v>
      </c>
      <c r="GZ178" s="20">
        <f t="shared" si="175"/>
        <v>0</v>
      </c>
      <c r="HA178" s="20">
        <f t="shared" si="176"/>
        <v>0</v>
      </c>
      <c r="HB178" s="20">
        <f t="shared" si="177"/>
        <v>0</v>
      </c>
      <c r="HC178" s="20">
        <f t="shared" si="178"/>
        <v>0</v>
      </c>
      <c r="HD178" s="20">
        <f t="shared" si="179"/>
        <v>0</v>
      </c>
      <c r="HE178" s="64">
        <f t="shared" si="180"/>
        <v>0</v>
      </c>
      <c r="HF178" s="20">
        <f t="shared" si="181"/>
        <v>0</v>
      </c>
      <c r="HG178" s="20">
        <f t="shared" si="182"/>
        <v>1</v>
      </c>
      <c r="HH178" s="20">
        <f t="shared" si="183"/>
        <v>1</v>
      </c>
      <c r="HI178" s="20">
        <f t="shared" si="184"/>
        <v>1</v>
      </c>
      <c r="HJ178" s="20">
        <f t="shared" si="185"/>
        <v>1</v>
      </c>
      <c r="HK178" s="20">
        <f t="shared" si="186"/>
        <v>1</v>
      </c>
      <c r="HL178" s="20">
        <f t="shared" si="187"/>
        <v>0</v>
      </c>
      <c r="HM178" s="20">
        <f t="shared" si="188"/>
        <v>1</v>
      </c>
      <c r="HN178" s="20">
        <f t="shared" si="189"/>
        <v>1</v>
      </c>
      <c r="HO178" s="20">
        <f t="shared" si="190"/>
        <v>1</v>
      </c>
      <c r="HP178" s="20">
        <f t="shared" si="191"/>
        <v>1</v>
      </c>
      <c r="HQ178" s="64">
        <f t="shared" si="192"/>
        <v>9</v>
      </c>
    </row>
    <row r="179" spans="1:225" x14ac:dyDescent="0.2">
      <c r="A179" s="40" t="s">
        <v>917</v>
      </c>
      <c r="B179" s="38" t="s">
        <v>32</v>
      </c>
      <c r="C179" s="38" t="s">
        <v>946</v>
      </c>
      <c r="D179" s="38" t="s">
        <v>1109</v>
      </c>
      <c r="E179" s="38" t="s">
        <v>845</v>
      </c>
      <c r="F179" s="38" t="s">
        <v>13</v>
      </c>
      <c r="G179" s="38" t="s">
        <v>1505</v>
      </c>
      <c r="H179" s="38">
        <v>5</v>
      </c>
      <c r="I179" s="38">
        <v>22</v>
      </c>
      <c r="J179" s="39">
        <v>2025</v>
      </c>
      <c r="K179" s="38" t="s">
        <v>116</v>
      </c>
      <c r="L179" s="38" t="s">
        <v>246</v>
      </c>
      <c r="M179" s="38" t="s">
        <v>2105</v>
      </c>
      <c r="N179" s="38" t="s">
        <v>246</v>
      </c>
      <c r="O179" s="38" t="s">
        <v>246</v>
      </c>
      <c r="P179" s="38" t="s">
        <v>246</v>
      </c>
      <c r="Q179" s="38" t="s">
        <v>1237</v>
      </c>
      <c r="R179" s="38" t="s">
        <v>246</v>
      </c>
      <c r="S179" s="38" t="s">
        <v>1237</v>
      </c>
      <c r="T179" s="38" t="s">
        <v>116</v>
      </c>
      <c r="U179" s="38" t="s">
        <v>246</v>
      </c>
      <c r="V179" s="38" t="s">
        <v>116</v>
      </c>
      <c r="W179" s="38" t="s">
        <v>246</v>
      </c>
      <c r="X179" s="38" t="s">
        <v>1237</v>
      </c>
      <c r="Y179" s="38" t="s">
        <v>246</v>
      </c>
      <c r="Z179" s="38" t="s">
        <v>1237</v>
      </c>
      <c r="AA179" s="38" t="s">
        <v>116</v>
      </c>
      <c r="AB179" s="38" t="s">
        <v>246</v>
      </c>
      <c r="AC179" s="38" t="s">
        <v>116</v>
      </c>
      <c r="AD179" s="47">
        <v>0</v>
      </c>
      <c r="AE179" s="47">
        <v>0</v>
      </c>
      <c r="AF179" s="47">
        <v>0</v>
      </c>
      <c r="AG179" s="47">
        <v>0</v>
      </c>
      <c r="AH179" s="47">
        <v>0</v>
      </c>
      <c r="AI179" s="47">
        <v>0</v>
      </c>
      <c r="AJ179" s="47">
        <v>0</v>
      </c>
      <c r="AK179" s="47">
        <v>36.363636363636367</v>
      </c>
      <c r="AL179" s="47">
        <v>0</v>
      </c>
      <c r="AM179" s="47">
        <v>0</v>
      </c>
      <c r="AN179" s="47">
        <v>54.54545454545454</v>
      </c>
      <c r="AO179" s="62">
        <f t="shared" si="130"/>
        <v>0</v>
      </c>
      <c r="AP179" s="62">
        <f t="shared" si="131"/>
        <v>0</v>
      </c>
      <c r="AQ179" s="62">
        <f t="shared" si="132"/>
        <v>0</v>
      </c>
      <c r="AR179" s="62">
        <f t="shared" si="133"/>
        <v>36</v>
      </c>
      <c r="AS179" s="40">
        <v>0</v>
      </c>
      <c r="AT179" s="40">
        <v>0</v>
      </c>
      <c r="AU179" s="40">
        <v>0</v>
      </c>
      <c r="AV179" s="40">
        <v>0</v>
      </c>
      <c r="AW179" s="40">
        <v>0</v>
      </c>
      <c r="AX179" s="40">
        <v>0</v>
      </c>
      <c r="AY179" s="40">
        <v>0</v>
      </c>
      <c r="AZ179" s="40">
        <v>0</v>
      </c>
      <c r="BA179" s="40">
        <v>0</v>
      </c>
      <c r="BB179" s="40">
        <v>0</v>
      </c>
      <c r="BC179" s="40">
        <v>0</v>
      </c>
      <c r="BD179" s="20">
        <f t="shared" si="134"/>
        <v>0</v>
      </c>
      <c r="BE179" s="40">
        <v>0</v>
      </c>
      <c r="BF179" s="40">
        <v>0</v>
      </c>
      <c r="BG179" s="40">
        <v>0</v>
      </c>
      <c r="BH179" s="40">
        <v>0</v>
      </c>
      <c r="BI179" s="40">
        <v>0</v>
      </c>
      <c r="BJ179" s="40">
        <v>0</v>
      </c>
      <c r="BK179" s="40">
        <v>0</v>
      </c>
      <c r="BL179" s="40">
        <v>0</v>
      </c>
      <c r="BM179" s="40">
        <v>0</v>
      </c>
      <c r="BN179" s="40">
        <v>0</v>
      </c>
      <c r="BO179" s="40">
        <v>0</v>
      </c>
      <c r="BP179" s="20">
        <f t="shared" si="135"/>
        <v>0</v>
      </c>
      <c r="BQ179" s="40">
        <v>0</v>
      </c>
      <c r="BR179" s="40">
        <v>0</v>
      </c>
      <c r="BS179" s="40">
        <v>0</v>
      </c>
      <c r="BT179" s="40">
        <v>0</v>
      </c>
      <c r="BU179" s="40">
        <v>0</v>
      </c>
      <c r="BV179" s="40">
        <v>0</v>
      </c>
      <c r="BW179" s="40">
        <v>0</v>
      </c>
      <c r="BX179" s="40">
        <v>0</v>
      </c>
      <c r="BY179" s="40">
        <v>0</v>
      </c>
      <c r="BZ179" s="40">
        <v>0</v>
      </c>
      <c r="CA179" s="40">
        <v>0</v>
      </c>
      <c r="CB179" s="20">
        <f t="shared" si="136"/>
        <v>0</v>
      </c>
      <c r="CC179" s="40">
        <v>0</v>
      </c>
      <c r="CD179" s="40">
        <v>0</v>
      </c>
      <c r="CE179" s="40">
        <v>0</v>
      </c>
      <c r="CF179" s="40">
        <v>0</v>
      </c>
      <c r="CG179" s="40">
        <v>0</v>
      </c>
      <c r="CH179" s="40">
        <v>0</v>
      </c>
      <c r="CI179" s="40">
        <v>0</v>
      </c>
      <c r="CJ179" s="40">
        <v>0</v>
      </c>
      <c r="CK179" s="40">
        <v>0</v>
      </c>
      <c r="CL179" s="40">
        <v>0</v>
      </c>
      <c r="CM179" s="40">
        <v>0</v>
      </c>
      <c r="CN179" s="20">
        <f t="shared" si="137"/>
        <v>0</v>
      </c>
      <c r="CO179" s="40">
        <v>0</v>
      </c>
      <c r="CP179" s="40">
        <v>0</v>
      </c>
      <c r="CQ179" s="40">
        <v>0</v>
      </c>
      <c r="CR179" s="40">
        <v>0</v>
      </c>
      <c r="CS179" s="40">
        <v>0</v>
      </c>
      <c r="CT179" s="40">
        <v>0</v>
      </c>
      <c r="CU179" s="40">
        <v>0</v>
      </c>
      <c r="CV179" s="40">
        <v>0</v>
      </c>
      <c r="CW179" s="40">
        <v>0</v>
      </c>
      <c r="CX179" s="40">
        <v>0</v>
      </c>
      <c r="CY179" s="40">
        <v>0</v>
      </c>
      <c r="CZ179" s="20">
        <f t="shared" si="138"/>
        <v>0</v>
      </c>
      <c r="DA179" s="40">
        <v>0</v>
      </c>
      <c r="DB179" s="40">
        <v>0</v>
      </c>
      <c r="DC179" s="40">
        <v>0</v>
      </c>
      <c r="DD179" s="40">
        <v>0</v>
      </c>
      <c r="DE179" s="40">
        <v>0</v>
      </c>
      <c r="DF179" s="40">
        <v>0</v>
      </c>
      <c r="DG179" s="40">
        <v>0</v>
      </c>
      <c r="DH179" s="40">
        <v>0</v>
      </c>
      <c r="DI179" s="40">
        <v>0</v>
      </c>
      <c r="DJ179" s="40">
        <v>0</v>
      </c>
      <c r="DK179" s="40">
        <v>0</v>
      </c>
      <c r="DL179" s="20">
        <f t="shared" si="139"/>
        <v>0</v>
      </c>
      <c r="DM179" s="40">
        <v>0</v>
      </c>
      <c r="DN179" s="40">
        <v>0</v>
      </c>
      <c r="DO179" s="40">
        <v>0</v>
      </c>
      <c r="DP179" s="40">
        <v>0</v>
      </c>
      <c r="DQ179" s="40">
        <v>0</v>
      </c>
      <c r="DR179" s="40">
        <v>0</v>
      </c>
      <c r="DS179" s="40">
        <v>0</v>
      </c>
      <c r="DT179" s="40">
        <v>0</v>
      </c>
      <c r="DU179" s="40">
        <v>0</v>
      </c>
      <c r="DV179" s="40">
        <v>0</v>
      </c>
      <c r="DW179" s="40">
        <v>0</v>
      </c>
      <c r="DX179" s="20">
        <f t="shared" si="140"/>
        <v>0</v>
      </c>
      <c r="DY179" s="40">
        <v>0</v>
      </c>
      <c r="DZ179" s="40">
        <v>0</v>
      </c>
      <c r="EA179" s="40">
        <v>0</v>
      </c>
      <c r="EB179" s="40">
        <v>1</v>
      </c>
      <c r="EC179" s="40">
        <v>0</v>
      </c>
      <c r="ED179" s="40">
        <v>1</v>
      </c>
      <c r="EE179" s="40">
        <v>0</v>
      </c>
      <c r="EF179" s="40">
        <v>0</v>
      </c>
      <c r="EG179" s="40">
        <v>1</v>
      </c>
      <c r="EH179" s="40">
        <v>1</v>
      </c>
      <c r="EI179" s="40">
        <v>0</v>
      </c>
      <c r="EJ179" s="20">
        <f t="shared" si="141"/>
        <v>4</v>
      </c>
      <c r="EK179" s="40">
        <v>0</v>
      </c>
      <c r="EL179" s="40">
        <v>0</v>
      </c>
      <c r="EM179" s="40">
        <v>0</v>
      </c>
      <c r="EN179" s="40">
        <v>0</v>
      </c>
      <c r="EO179" s="40">
        <v>0</v>
      </c>
      <c r="EP179" s="40">
        <v>0</v>
      </c>
      <c r="EQ179" s="40">
        <v>0</v>
      </c>
      <c r="ER179" s="40">
        <v>0</v>
      </c>
      <c r="ES179" s="40">
        <v>0</v>
      </c>
      <c r="ET179" s="40">
        <v>0</v>
      </c>
      <c r="EU179" s="40">
        <v>0</v>
      </c>
      <c r="EV179" s="20">
        <f t="shared" si="142"/>
        <v>0</v>
      </c>
      <c r="EW179" s="40">
        <v>0</v>
      </c>
      <c r="EX179" s="40">
        <v>0</v>
      </c>
      <c r="EY179" s="40">
        <v>0</v>
      </c>
      <c r="EZ179" s="40">
        <v>0</v>
      </c>
      <c r="FA179" s="40">
        <v>0</v>
      </c>
      <c r="FB179" s="40">
        <v>0</v>
      </c>
      <c r="FC179" s="40">
        <v>0</v>
      </c>
      <c r="FD179" s="40">
        <v>0</v>
      </c>
      <c r="FE179" s="40">
        <v>0</v>
      </c>
      <c r="FF179" s="40">
        <v>0</v>
      </c>
      <c r="FG179" s="40">
        <v>0</v>
      </c>
      <c r="FH179" s="20">
        <f t="shared" si="143"/>
        <v>0</v>
      </c>
      <c r="FI179" s="40">
        <v>1</v>
      </c>
      <c r="FJ179" s="40">
        <v>1</v>
      </c>
      <c r="FK179" s="40">
        <v>1</v>
      </c>
      <c r="FL179" s="40">
        <v>0</v>
      </c>
      <c r="FM179" s="40">
        <v>1</v>
      </c>
      <c r="FN179" s="40">
        <v>0</v>
      </c>
      <c r="FO179" s="40">
        <v>1</v>
      </c>
      <c r="FP179" s="40">
        <v>1</v>
      </c>
      <c r="FQ179" s="40">
        <v>0</v>
      </c>
      <c r="FR179" s="40">
        <v>0</v>
      </c>
      <c r="FS179" s="40">
        <v>0</v>
      </c>
      <c r="FT179" s="20">
        <f t="shared" si="144"/>
        <v>6</v>
      </c>
      <c r="FU179" s="42" t="s">
        <v>1074</v>
      </c>
      <c r="FV179" s="20">
        <f t="shared" si="145"/>
        <v>0</v>
      </c>
      <c r="FW179" s="20">
        <f t="shared" si="146"/>
        <v>0</v>
      </c>
      <c r="FX179" s="20">
        <f t="shared" si="147"/>
        <v>0</v>
      </c>
      <c r="FY179" s="20">
        <f t="shared" si="148"/>
        <v>0</v>
      </c>
      <c r="FZ179" s="20">
        <f t="shared" si="149"/>
        <v>0</v>
      </c>
      <c r="GA179" s="20">
        <f t="shared" si="150"/>
        <v>0</v>
      </c>
      <c r="GB179" s="20">
        <f t="shared" si="151"/>
        <v>0</v>
      </c>
      <c r="GC179" s="20">
        <f t="shared" si="152"/>
        <v>0</v>
      </c>
      <c r="GD179" s="20">
        <f t="shared" si="153"/>
        <v>0</v>
      </c>
      <c r="GE179" s="20">
        <f t="shared" si="154"/>
        <v>0</v>
      </c>
      <c r="GF179" s="20">
        <f t="shared" si="155"/>
        <v>0</v>
      </c>
      <c r="GG179" s="64">
        <f t="shared" si="156"/>
        <v>0</v>
      </c>
      <c r="GH179" s="20">
        <f t="shared" si="157"/>
        <v>0</v>
      </c>
      <c r="GI179" s="20">
        <f t="shared" si="158"/>
        <v>0</v>
      </c>
      <c r="GJ179" s="20">
        <f t="shared" si="159"/>
        <v>0</v>
      </c>
      <c r="GK179" s="20">
        <f t="shared" si="160"/>
        <v>0</v>
      </c>
      <c r="GL179" s="20">
        <f t="shared" si="161"/>
        <v>0</v>
      </c>
      <c r="GM179" s="20">
        <f t="shared" si="162"/>
        <v>0</v>
      </c>
      <c r="GN179" s="20">
        <f t="shared" si="163"/>
        <v>0</v>
      </c>
      <c r="GO179" s="20">
        <f t="shared" si="164"/>
        <v>0</v>
      </c>
      <c r="GP179" s="20">
        <f t="shared" si="165"/>
        <v>0</v>
      </c>
      <c r="GQ179" s="20">
        <f t="shared" si="166"/>
        <v>0</v>
      </c>
      <c r="GR179" s="20">
        <f t="shared" si="167"/>
        <v>0</v>
      </c>
      <c r="GS179" s="64">
        <f t="shared" si="168"/>
        <v>0</v>
      </c>
      <c r="GT179" s="20">
        <f t="shared" si="169"/>
        <v>0</v>
      </c>
      <c r="GU179" s="20">
        <f t="shared" si="170"/>
        <v>0</v>
      </c>
      <c r="GV179" s="20">
        <f t="shared" si="171"/>
        <v>0</v>
      </c>
      <c r="GW179" s="20">
        <f t="shared" si="172"/>
        <v>0</v>
      </c>
      <c r="GX179" s="20">
        <f t="shared" si="173"/>
        <v>0</v>
      </c>
      <c r="GY179" s="20">
        <f t="shared" si="174"/>
        <v>0</v>
      </c>
      <c r="GZ179" s="20">
        <f t="shared" si="175"/>
        <v>0</v>
      </c>
      <c r="HA179" s="20">
        <f t="shared" si="176"/>
        <v>0</v>
      </c>
      <c r="HB179" s="20">
        <f t="shared" si="177"/>
        <v>0</v>
      </c>
      <c r="HC179" s="20">
        <f t="shared" si="178"/>
        <v>0</v>
      </c>
      <c r="HD179" s="20">
        <f t="shared" si="179"/>
        <v>0</v>
      </c>
      <c r="HE179" s="64">
        <f t="shared" si="180"/>
        <v>0</v>
      </c>
      <c r="HF179" s="20">
        <f t="shared" si="181"/>
        <v>0</v>
      </c>
      <c r="HG179" s="20">
        <f t="shared" si="182"/>
        <v>0</v>
      </c>
      <c r="HH179" s="20">
        <f t="shared" si="183"/>
        <v>0</v>
      </c>
      <c r="HI179" s="20">
        <f t="shared" si="184"/>
        <v>1</v>
      </c>
      <c r="HJ179" s="20">
        <f t="shared" si="185"/>
        <v>0</v>
      </c>
      <c r="HK179" s="20">
        <f t="shared" si="186"/>
        <v>1</v>
      </c>
      <c r="HL179" s="20">
        <f t="shared" si="187"/>
        <v>0</v>
      </c>
      <c r="HM179" s="20">
        <f t="shared" si="188"/>
        <v>0</v>
      </c>
      <c r="HN179" s="20">
        <f t="shared" si="189"/>
        <v>1</v>
      </c>
      <c r="HO179" s="20">
        <f t="shared" si="190"/>
        <v>1</v>
      </c>
      <c r="HP179" s="20">
        <f t="shared" si="191"/>
        <v>0</v>
      </c>
      <c r="HQ179" s="64">
        <f t="shared" si="192"/>
        <v>4</v>
      </c>
    </row>
    <row r="180" spans="1:225" s="40" customFormat="1" x14ac:dyDescent="0.2">
      <c r="A180" s="40" t="s">
        <v>917</v>
      </c>
      <c r="B180" s="38" t="s">
        <v>24</v>
      </c>
      <c r="C180" s="38" t="s">
        <v>947</v>
      </c>
      <c r="D180" s="38" t="s">
        <v>1109</v>
      </c>
      <c r="E180" s="38" t="s">
        <v>845</v>
      </c>
      <c r="F180" s="38" t="s">
        <v>13</v>
      </c>
      <c r="G180" s="38" t="s">
        <v>14</v>
      </c>
      <c r="H180" s="38">
        <v>5</v>
      </c>
      <c r="I180" s="38">
        <v>23</v>
      </c>
      <c r="J180" s="39">
        <v>2025</v>
      </c>
      <c r="K180" s="38" t="s">
        <v>246</v>
      </c>
      <c r="L180" s="38" t="s">
        <v>246</v>
      </c>
      <c r="M180" s="38" t="s">
        <v>2105</v>
      </c>
      <c r="N180" s="38" t="s">
        <v>246</v>
      </c>
      <c r="O180" s="38" t="s">
        <v>246</v>
      </c>
      <c r="P180" s="38" t="s">
        <v>246</v>
      </c>
      <c r="Q180" s="38" t="s">
        <v>1237</v>
      </c>
      <c r="R180" s="38" t="s">
        <v>246</v>
      </c>
      <c r="S180" s="38" t="s">
        <v>1237</v>
      </c>
      <c r="T180" s="38" t="s">
        <v>116</v>
      </c>
      <c r="U180" s="38" t="s">
        <v>246</v>
      </c>
      <c r="V180" s="38" t="s">
        <v>116</v>
      </c>
      <c r="W180" s="38" t="s">
        <v>246</v>
      </c>
      <c r="X180" s="38" t="s">
        <v>1237</v>
      </c>
      <c r="Y180" s="38" t="s">
        <v>246</v>
      </c>
      <c r="Z180" s="38" t="s">
        <v>1237</v>
      </c>
      <c r="AA180" s="38" t="s">
        <v>116</v>
      </c>
      <c r="AB180" s="38" t="s">
        <v>246</v>
      </c>
      <c r="AC180" s="38" t="s">
        <v>116</v>
      </c>
      <c r="AD180" s="47">
        <v>0</v>
      </c>
      <c r="AE180" s="47">
        <v>0</v>
      </c>
      <c r="AF180" s="47">
        <v>0</v>
      </c>
      <c r="AG180" s="47">
        <v>0</v>
      </c>
      <c r="AH180" s="47">
        <v>0</v>
      </c>
      <c r="AI180" s="47">
        <v>36.363636363636367</v>
      </c>
      <c r="AJ180" s="47">
        <v>9.0909090909090917</v>
      </c>
      <c r="AK180" s="47">
        <v>36.363636363636367</v>
      </c>
      <c r="AL180" s="47">
        <v>0</v>
      </c>
      <c r="AM180" s="47">
        <v>18.181818181818183</v>
      </c>
      <c r="AN180" s="47">
        <v>9.0909090909090917</v>
      </c>
      <c r="AO180" s="62">
        <f t="shared" si="130"/>
        <v>0</v>
      </c>
      <c r="AP180" s="62">
        <f t="shared" si="131"/>
        <v>0</v>
      </c>
      <c r="AQ180" s="62">
        <f t="shared" si="132"/>
        <v>0</v>
      </c>
      <c r="AR180" s="62">
        <f t="shared" si="133"/>
        <v>45</v>
      </c>
      <c r="AS180" s="40">
        <v>0</v>
      </c>
      <c r="AT180" s="40">
        <v>0</v>
      </c>
      <c r="AU180" s="40">
        <v>0</v>
      </c>
      <c r="AV180" s="40">
        <v>0</v>
      </c>
      <c r="AW180" s="40">
        <v>0</v>
      </c>
      <c r="AX180" s="40">
        <v>0</v>
      </c>
      <c r="AY180" s="40">
        <v>0</v>
      </c>
      <c r="AZ180" s="40">
        <v>0</v>
      </c>
      <c r="BA180" s="40">
        <v>0</v>
      </c>
      <c r="BB180" s="40">
        <v>0</v>
      </c>
      <c r="BC180" s="40">
        <v>0</v>
      </c>
      <c r="BD180" s="20">
        <f t="shared" si="134"/>
        <v>0</v>
      </c>
      <c r="BE180" s="40">
        <v>0</v>
      </c>
      <c r="BF180" s="40">
        <v>0</v>
      </c>
      <c r="BG180" s="40">
        <v>0</v>
      </c>
      <c r="BH180" s="40">
        <v>0</v>
      </c>
      <c r="BI180" s="40">
        <v>0</v>
      </c>
      <c r="BJ180" s="40">
        <v>0</v>
      </c>
      <c r="BK180" s="40">
        <v>0</v>
      </c>
      <c r="BL180" s="40">
        <v>0</v>
      </c>
      <c r="BM180" s="40">
        <v>0</v>
      </c>
      <c r="BN180" s="40">
        <v>0</v>
      </c>
      <c r="BO180" s="40">
        <v>0</v>
      </c>
      <c r="BP180" s="20">
        <f t="shared" si="135"/>
        <v>0</v>
      </c>
      <c r="BQ180" s="40">
        <v>0</v>
      </c>
      <c r="BR180" s="40">
        <v>0</v>
      </c>
      <c r="BS180" s="40">
        <v>0</v>
      </c>
      <c r="BT180" s="40">
        <v>0</v>
      </c>
      <c r="BU180" s="40">
        <v>0</v>
      </c>
      <c r="BV180" s="40">
        <v>0</v>
      </c>
      <c r="BW180" s="40">
        <v>0</v>
      </c>
      <c r="BX180" s="40">
        <v>0</v>
      </c>
      <c r="BY180" s="40">
        <v>0</v>
      </c>
      <c r="BZ180" s="40">
        <v>0</v>
      </c>
      <c r="CA180" s="40">
        <v>0</v>
      </c>
      <c r="CB180" s="20">
        <f t="shared" si="136"/>
        <v>0</v>
      </c>
      <c r="CC180" s="40">
        <v>0</v>
      </c>
      <c r="CD180" s="40">
        <v>0</v>
      </c>
      <c r="CE180" s="40">
        <v>0</v>
      </c>
      <c r="CF180" s="40">
        <v>0</v>
      </c>
      <c r="CG180" s="40">
        <v>0</v>
      </c>
      <c r="CH180" s="40">
        <v>0</v>
      </c>
      <c r="CI180" s="40">
        <v>0</v>
      </c>
      <c r="CJ180" s="40">
        <v>0</v>
      </c>
      <c r="CK180" s="40">
        <v>0</v>
      </c>
      <c r="CL180" s="40">
        <v>0</v>
      </c>
      <c r="CM180" s="40">
        <v>0</v>
      </c>
      <c r="CN180" s="20">
        <f t="shared" si="137"/>
        <v>0</v>
      </c>
      <c r="CO180" s="40">
        <v>0</v>
      </c>
      <c r="CP180" s="40">
        <v>0</v>
      </c>
      <c r="CQ180" s="40">
        <v>0</v>
      </c>
      <c r="CR180" s="40">
        <v>0</v>
      </c>
      <c r="CS180" s="40">
        <v>0</v>
      </c>
      <c r="CT180" s="40">
        <v>0</v>
      </c>
      <c r="CU180" s="40">
        <v>0</v>
      </c>
      <c r="CV180" s="40">
        <v>0</v>
      </c>
      <c r="CW180" s="40">
        <v>0</v>
      </c>
      <c r="CX180" s="40">
        <v>0</v>
      </c>
      <c r="CY180" s="40">
        <v>0</v>
      </c>
      <c r="CZ180" s="20">
        <f t="shared" si="138"/>
        <v>0</v>
      </c>
      <c r="DA180" s="40">
        <v>1</v>
      </c>
      <c r="DB180" s="40">
        <v>1</v>
      </c>
      <c r="DC180" s="40">
        <v>1</v>
      </c>
      <c r="DD180" s="40">
        <v>0</v>
      </c>
      <c r="DE180" s="40">
        <v>0</v>
      </c>
      <c r="DF180" s="40">
        <v>0</v>
      </c>
      <c r="DG180" s="40">
        <v>0</v>
      </c>
      <c r="DH180" s="40">
        <v>0</v>
      </c>
      <c r="DI180" s="40">
        <v>1</v>
      </c>
      <c r="DJ180" s="40">
        <v>0</v>
      </c>
      <c r="DK180" s="40">
        <v>0</v>
      </c>
      <c r="DL180" s="20">
        <f t="shared" si="139"/>
        <v>4</v>
      </c>
      <c r="DM180" s="40">
        <v>0</v>
      </c>
      <c r="DN180" s="40">
        <v>0</v>
      </c>
      <c r="DO180" s="40">
        <v>1</v>
      </c>
      <c r="DP180" s="40">
        <v>0</v>
      </c>
      <c r="DQ180" s="40">
        <v>0</v>
      </c>
      <c r="DR180" s="40">
        <v>0</v>
      </c>
      <c r="DS180" s="40">
        <v>0</v>
      </c>
      <c r="DT180" s="40">
        <v>0</v>
      </c>
      <c r="DU180" s="40">
        <v>0</v>
      </c>
      <c r="DV180" s="40">
        <v>0</v>
      </c>
      <c r="DW180" s="40">
        <v>0</v>
      </c>
      <c r="DX180" s="20">
        <f t="shared" si="140"/>
        <v>1</v>
      </c>
      <c r="DY180" s="40">
        <v>0</v>
      </c>
      <c r="DZ180" s="40">
        <v>0</v>
      </c>
      <c r="EA180" s="40">
        <v>0</v>
      </c>
      <c r="EB180" s="40">
        <v>0</v>
      </c>
      <c r="EC180" s="40">
        <v>1</v>
      </c>
      <c r="ED180" s="40">
        <v>0</v>
      </c>
      <c r="EE180" s="40">
        <v>1</v>
      </c>
      <c r="EF180" s="40">
        <v>1</v>
      </c>
      <c r="EG180" s="40">
        <v>0</v>
      </c>
      <c r="EH180" s="40">
        <v>0</v>
      </c>
      <c r="EI180" s="40">
        <v>1</v>
      </c>
      <c r="EJ180" s="20">
        <f t="shared" si="141"/>
        <v>4</v>
      </c>
      <c r="EK180" s="40">
        <v>0</v>
      </c>
      <c r="EL180" s="40">
        <v>0</v>
      </c>
      <c r="EM180" s="40">
        <v>0</v>
      </c>
      <c r="EN180" s="40">
        <v>0</v>
      </c>
      <c r="EO180" s="40">
        <v>0</v>
      </c>
      <c r="EP180" s="40">
        <v>0</v>
      </c>
      <c r="EQ180" s="40">
        <v>0</v>
      </c>
      <c r="ER180" s="40">
        <v>0</v>
      </c>
      <c r="ES180" s="40">
        <v>0</v>
      </c>
      <c r="ET180" s="40">
        <v>0</v>
      </c>
      <c r="EU180" s="40">
        <v>0</v>
      </c>
      <c r="EV180" s="20">
        <f t="shared" si="142"/>
        <v>0</v>
      </c>
      <c r="EW180" s="40">
        <v>0</v>
      </c>
      <c r="EX180" s="40">
        <v>0</v>
      </c>
      <c r="EY180" s="40">
        <v>0</v>
      </c>
      <c r="EZ180" s="40">
        <v>0</v>
      </c>
      <c r="FA180" s="40">
        <v>0</v>
      </c>
      <c r="FB180" s="40">
        <v>1</v>
      </c>
      <c r="FC180" s="40">
        <v>0</v>
      </c>
      <c r="FD180" s="40">
        <v>0</v>
      </c>
      <c r="FE180" s="40">
        <v>0</v>
      </c>
      <c r="FF180" s="40">
        <v>1</v>
      </c>
      <c r="FG180" s="40">
        <v>0</v>
      </c>
      <c r="FH180" s="20">
        <f t="shared" si="143"/>
        <v>2</v>
      </c>
      <c r="FI180" s="40">
        <v>0</v>
      </c>
      <c r="FJ180" s="40">
        <v>0</v>
      </c>
      <c r="FK180" s="40">
        <v>0</v>
      </c>
      <c r="FL180" s="40">
        <v>1</v>
      </c>
      <c r="FM180" s="40">
        <v>0</v>
      </c>
      <c r="FN180" s="40">
        <v>0</v>
      </c>
      <c r="FO180" s="40">
        <v>0</v>
      </c>
      <c r="FP180" s="40">
        <v>0</v>
      </c>
      <c r="FQ180" s="40">
        <v>0</v>
      </c>
      <c r="FR180" s="40">
        <v>0</v>
      </c>
      <c r="FS180" s="40">
        <v>0</v>
      </c>
      <c r="FT180" s="20">
        <f t="shared" si="144"/>
        <v>1</v>
      </c>
      <c r="FU180" s="40" t="s">
        <v>1074</v>
      </c>
      <c r="FV180" s="20">
        <f t="shared" si="145"/>
        <v>0</v>
      </c>
      <c r="FW180" s="20">
        <f t="shared" si="146"/>
        <v>0</v>
      </c>
      <c r="FX180" s="20">
        <f t="shared" si="147"/>
        <v>0</v>
      </c>
      <c r="FY180" s="20">
        <f t="shared" si="148"/>
        <v>0</v>
      </c>
      <c r="FZ180" s="20">
        <f t="shared" si="149"/>
        <v>0</v>
      </c>
      <c r="GA180" s="20">
        <f t="shared" si="150"/>
        <v>0</v>
      </c>
      <c r="GB180" s="20">
        <f t="shared" si="151"/>
        <v>0</v>
      </c>
      <c r="GC180" s="20">
        <f t="shared" si="152"/>
        <v>0</v>
      </c>
      <c r="GD180" s="20">
        <f t="shared" si="153"/>
        <v>0</v>
      </c>
      <c r="GE180" s="20">
        <f t="shared" si="154"/>
        <v>0</v>
      </c>
      <c r="GF180" s="20">
        <f t="shared" si="155"/>
        <v>0</v>
      </c>
      <c r="GG180" s="64">
        <f t="shared" si="156"/>
        <v>0</v>
      </c>
      <c r="GH180" s="20">
        <f t="shared" si="157"/>
        <v>0</v>
      </c>
      <c r="GI180" s="20">
        <f t="shared" si="158"/>
        <v>0</v>
      </c>
      <c r="GJ180" s="20">
        <f t="shared" si="159"/>
        <v>0</v>
      </c>
      <c r="GK180" s="20">
        <f t="shared" si="160"/>
        <v>0</v>
      </c>
      <c r="GL180" s="20">
        <f t="shared" si="161"/>
        <v>0</v>
      </c>
      <c r="GM180" s="20">
        <f t="shared" si="162"/>
        <v>0</v>
      </c>
      <c r="GN180" s="20">
        <f t="shared" si="163"/>
        <v>0</v>
      </c>
      <c r="GO180" s="20">
        <f t="shared" si="164"/>
        <v>0</v>
      </c>
      <c r="GP180" s="20">
        <f t="shared" si="165"/>
        <v>0</v>
      </c>
      <c r="GQ180" s="20">
        <f t="shared" si="166"/>
        <v>0</v>
      </c>
      <c r="GR180" s="20">
        <f t="shared" si="167"/>
        <v>0</v>
      </c>
      <c r="GS180" s="64">
        <f t="shared" si="168"/>
        <v>0</v>
      </c>
      <c r="GT180" s="20">
        <f t="shared" si="169"/>
        <v>0</v>
      </c>
      <c r="GU180" s="20">
        <f t="shared" si="170"/>
        <v>0</v>
      </c>
      <c r="GV180" s="20">
        <f t="shared" si="171"/>
        <v>0</v>
      </c>
      <c r="GW180" s="20">
        <f t="shared" si="172"/>
        <v>0</v>
      </c>
      <c r="GX180" s="20">
        <f t="shared" si="173"/>
        <v>0</v>
      </c>
      <c r="GY180" s="20">
        <f t="shared" si="174"/>
        <v>0</v>
      </c>
      <c r="GZ180" s="20">
        <f t="shared" si="175"/>
        <v>0</v>
      </c>
      <c r="HA180" s="20">
        <f t="shared" si="176"/>
        <v>0</v>
      </c>
      <c r="HB180" s="20">
        <f t="shared" si="177"/>
        <v>0</v>
      </c>
      <c r="HC180" s="20">
        <f t="shared" si="178"/>
        <v>0</v>
      </c>
      <c r="HD180" s="20">
        <f t="shared" si="179"/>
        <v>0</v>
      </c>
      <c r="HE180" s="64">
        <f t="shared" si="180"/>
        <v>0</v>
      </c>
      <c r="HF180" s="20">
        <f t="shared" si="181"/>
        <v>0</v>
      </c>
      <c r="HG180" s="20">
        <f t="shared" si="182"/>
        <v>0</v>
      </c>
      <c r="HH180" s="20">
        <f t="shared" si="183"/>
        <v>1</v>
      </c>
      <c r="HI180" s="20">
        <f t="shared" si="184"/>
        <v>0</v>
      </c>
      <c r="HJ180" s="20">
        <f t="shared" si="185"/>
        <v>1</v>
      </c>
      <c r="HK180" s="20">
        <f t="shared" si="186"/>
        <v>0</v>
      </c>
      <c r="HL180" s="20">
        <f t="shared" si="187"/>
        <v>1</v>
      </c>
      <c r="HM180" s="20">
        <f t="shared" si="188"/>
        <v>1</v>
      </c>
      <c r="HN180" s="20">
        <f t="shared" si="189"/>
        <v>0</v>
      </c>
      <c r="HO180" s="20">
        <f t="shared" si="190"/>
        <v>0</v>
      </c>
      <c r="HP180" s="20">
        <f t="shared" si="191"/>
        <v>1</v>
      </c>
      <c r="HQ180" s="64">
        <f t="shared" si="192"/>
        <v>5</v>
      </c>
    </row>
    <row r="181" spans="1:225" x14ac:dyDescent="0.2">
      <c r="A181" s="40" t="s">
        <v>917</v>
      </c>
      <c r="B181" s="38" t="s">
        <v>19</v>
      </c>
      <c r="C181" s="38" t="s">
        <v>948</v>
      </c>
      <c r="D181" s="38" t="s">
        <v>1109</v>
      </c>
      <c r="E181" s="38" t="s">
        <v>845</v>
      </c>
      <c r="F181" s="38" t="s">
        <v>13</v>
      </c>
      <c r="G181" s="38" t="s">
        <v>14</v>
      </c>
      <c r="H181" s="38">
        <v>5</v>
      </c>
      <c r="I181" s="38">
        <v>23</v>
      </c>
      <c r="J181" s="39">
        <v>2025</v>
      </c>
      <c r="K181" s="38" t="s">
        <v>116</v>
      </c>
      <c r="L181" s="38" t="s">
        <v>246</v>
      </c>
      <c r="M181" s="38" t="s">
        <v>2105</v>
      </c>
      <c r="N181" s="38" t="s">
        <v>246</v>
      </c>
      <c r="O181" s="38" t="s">
        <v>246</v>
      </c>
      <c r="P181" s="38" t="s">
        <v>246</v>
      </c>
      <c r="Q181" s="38" t="s">
        <v>1237</v>
      </c>
      <c r="R181" s="38" t="s">
        <v>246</v>
      </c>
      <c r="S181" s="38" t="s">
        <v>1237</v>
      </c>
      <c r="T181" s="38" t="s">
        <v>116</v>
      </c>
      <c r="U181" s="38" t="s">
        <v>246</v>
      </c>
      <c r="V181" s="38" t="s">
        <v>116</v>
      </c>
      <c r="W181" s="38" t="s">
        <v>246</v>
      </c>
      <c r="X181" s="38" t="s">
        <v>1237</v>
      </c>
      <c r="Y181" s="38" t="s">
        <v>246</v>
      </c>
      <c r="Z181" s="38" t="s">
        <v>1237</v>
      </c>
      <c r="AA181" s="38" t="s">
        <v>116</v>
      </c>
      <c r="AB181" s="38" t="s">
        <v>246</v>
      </c>
      <c r="AC181" s="38" t="s">
        <v>116</v>
      </c>
      <c r="AD181" s="47">
        <v>0</v>
      </c>
      <c r="AE181" s="47">
        <v>0</v>
      </c>
      <c r="AF181" s="47">
        <v>9.0909090909090917</v>
      </c>
      <c r="AG181" s="47">
        <v>0</v>
      </c>
      <c r="AH181" s="47">
        <v>0</v>
      </c>
      <c r="AI181" s="47">
        <v>9.0909090909090917</v>
      </c>
      <c r="AJ181" s="47">
        <v>9.0909090909090917</v>
      </c>
      <c r="AK181" s="47">
        <v>45.454545454545453</v>
      </c>
      <c r="AL181" s="47">
        <v>0</v>
      </c>
      <c r="AM181" s="47">
        <v>18.181818181818183</v>
      </c>
      <c r="AN181" s="47">
        <v>18.181818181818183</v>
      </c>
      <c r="AO181" s="62">
        <f t="shared" si="130"/>
        <v>18</v>
      </c>
      <c r="AP181" s="62">
        <f t="shared" si="131"/>
        <v>0</v>
      </c>
      <c r="AQ181" s="62">
        <f t="shared" si="132"/>
        <v>18</v>
      </c>
      <c r="AR181" s="62">
        <f t="shared" si="133"/>
        <v>55</v>
      </c>
      <c r="AS181" s="40">
        <v>0</v>
      </c>
      <c r="AT181" s="40">
        <v>0</v>
      </c>
      <c r="AU181" s="40">
        <v>0</v>
      </c>
      <c r="AV181" s="40">
        <v>0</v>
      </c>
      <c r="AW181" s="40">
        <v>0</v>
      </c>
      <c r="AX181" s="40">
        <v>0</v>
      </c>
      <c r="AY181" s="40">
        <v>0</v>
      </c>
      <c r="AZ181" s="40">
        <v>0</v>
      </c>
      <c r="BA181" s="40">
        <v>0</v>
      </c>
      <c r="BB181" s="40">
        <v>0</v>
      </c>
      <c r="BC181" s="40">
        <v>0</v>
      </c>
      <c r="BD181" s="20">
        <f t="shared" si="134"/>
        <v>0</v>
      </c>
      <c r="BE181" s="40">
        <v>0</v>
      </c>
      <c r="BF181" s="40">
        <v>0</v>
      </c>
      <c r="BG181" s="40">
        <v>0</v>
      </c>
      <c r="BH181" s="40">
        <v>0</v>
      </c>
      <c r="BI181" s="40">
        <v>0</v>
      </c>
      <c r="BJ181" s="40">
        <v>0</v>
      </c>
      <c r="BK181" s="40">
        <v>0</v>
      </c>
      <c r="BL181" s="40">
        <v>0</v>
      </c>
      <c r="BM181" s="40">
        <v>1</v>
      </c>
      <c r="BN181" s="40">
        <v>0</v>
      </c>
      <c r="BO181" s="40">
        <v>0</v>
      </c>
      <c r="BP181" s="20">
        <f t="shared" si="135"/>
        <v>1</v>
      </c>
      <c r="BQ181" s="40">
        <v>1</v>
      </c>
      <c r="BR181" s="40">
        <v>0</v>
      </c>
      <c r="BS181" s="40">
        <v>0</v>
      </c>
      <c r="BT181" s="40">
        <v>0</v>
      </c>
      <c r="BU181" s="40">
        <v>0</v>
      </c>
      <c r="BV181" s="40">
        <v>0</v>
      </c>
      <c r="BW181" s="40">
        <v>0</v>
      </c>
      <c r="BX181" s="40">
        <v>0</v>
      </c>
      <c r="BY181" s="40">
        <v>0</v>
      </c>
      <c r="BZ181" s="40">
        <v>0</v>
      </c>
      <c r="CA181" s="40">
        <v>0</v>
      </c>
      <c r="CB181" s="20">
        <f t="shared" si="136"/>
        <v>1</v>
      </c>
      <c r="CC181" s="40">
        <v>0</v>
      </c>
      <c r="CD181" s="40">
        <v>0</v>
      </c>
      <c r="CE181" s="40">
        <v>0</v>
      </c>
      <c r="CF181" s="40">
        <v>0</v>
      </c>
      <c r="CG181" s="40">
        <v>0</v>
      </c>
      <c r="CH181" s="40">
        <v>0</v>
      </c>
      <c r="CI181" s="40">
        <v>0</v>
      </c>
      <c r="CJ181" s="40">
        <v>0</v>
      </c>
      <c r="CK181" s="40">
        <v>0</v>
      </c>
      <c r="CL181" s="40">
        <v>0</v>
      </c>
      <c r="CM181" s="40">
        <v>0</v>
      </c>
      <c r="CN181" s="20">
        <f t="shared" si="137"/>
        <v>0</v>
      </c>
      <c r="CO181" s="40">
        <v>0</v>
      </c>
      <c r="CP181" s="40">
        <v>0</v>
      </c>
      <c r="CQ181" s="40">
        <v>0</v>
      </c>
      <c r="CR181" s="40">
        <v>0</v>
      </c>
      <c r="CS181" s="40">
        <v>0</v>
      </c>
      <c r="CT181" s="40">
        <v>0</v>
      </c>
      <c r="CU181" s="40">
        <v>0</v>
      </c>
      <c r="CV181" s="40">
        <v>0</v>
      </c>
      <c r="CW181" s="40">
        <v>0</v>
      </c>
      <c r="CX181" s="40">
        <v>0</v>
      </c>
      <c r="CY181" s="40">
        <v>0</v>
      </c>
      <c r="CZ181" s="20">
        <f t="shared" si="138"/>
        <v>0</v>
      </c>
      <c r="DA181" s="40">
        <v>0</v>
      </c>
      <c r="DB181" s="40">
        <v>0</v>
      </c>
      <c r="DC181" s="40">
        <v>0</v>
      </c>
      <c r="DD181" s="40">
        <v>0</v>
      </c>
      <c r="DE181" s="40">
        <v>0</v>
      </c>
      <c r="DF181" s="40">
        <v>0</v>
      </c>
      <c r="DG181" s="40">
        <v>0</v>
      </c>
      <c r="DH181" s="40">
        <v>0</v>
      </c>
      <c r="DI181" s="40">
        <v>0</v>
      </c>
      <c r="DJ181" s="40">
        <v>1</v>
      </c>
      <c r="DK181" s="40">
        <v>0</v>
      </c>
      <c r="DL181" s="20">
        <f t="shared" si="139"/>
        <v>1</v>
      </c>
      <c r="DM181" s="40">
        <v>0</v>
      </c>
      <c r="DN181" s="40">
        <v>0</v>
      </c>
      <c r="DO181" s="40">
        <v>0</v>
      </c>
      <c r="DP181" s="40">
        <v>0</v>
      </c>
      <c r="DQ181" s="40">
        <v>0</v>
      </c>
      <c r="DR181" s="40">
        <v>1</v>
      </c>
      <c r="DS181" s="40">
        <v>0</v>
      </c>
      <c r="DT181" s="40">
        <v>0</v>
      </c>
      <c r="DU181" s="40">
        <v>0</v>
      </c>
      <c r="DV181" s="40">
        <v>0</v>
      </c>
      <c r="DW181" s="40">
        <v>0</v>
      </c>
      <c r="DX181" s="20">
        <f t="shared" si="140"/>
        <v>1</v>
      </c>
      <c r="DY181" s="40">
        <v>0</v>
      </c>
      <c r="DZ181" s="40">
        <v>1</v>
      </c>
      <c r="EA181" s="40">
        <v>1</v>
      </c>
      <c r="EB181" s="40">
        <v>0</v>
      </c>
      <c r="EC181" s="40">
        <v>0</v>
      </c>
      <c r="ED181" s="40">
        <v>0</v>
      </c>
      <c r="EE181" s="40">
        <v>0</v>
      </c>
      <c r="EF181" s="40">
        <v>1</v>
      </c>
      <c r="EG181" s="40">
        <v>1</v>
      </c>
      <c r="EH181" s="40">
        <v>0</v>
      </c>
      <c r="EI181" s="40">
        <v>1</v>
      </c>
      <c r="EJ181" s="20">
        <f t="shared" si="141"/>
        <v>5</v>
      </c>
      <c r="EK181" s="40">
        <v>0</v>
      </c>
      <c r="EL181" s="40">
        <v>0</v>
      </c>
      <c r="EM181" s="40">
        <v>0</v>
      </c>
      <c r="EN181" s="40">
        <v>0</v>
      </c>
      <c r="EO181" s="40">
        <v>0</v>
      </c>
      <c r="EP181" s="40">
        <v>0</v>
      </c>
      <c r="EQ181" s="40">
        <v>0</v>
      </c>
      <c r="ER181" s="40">
        <v>0</v>
      </c>
      <c r="ES181" s="40">
        <v>0</v>
      </c>
      <c r="ET181" s="40">
        <v>0</v>
      </c>
      <c r="EU181" s="40">
        <v>0</v>
      </c>
      <c r="EV181" s="20">
        <f t="shared" si="142"/>
        <v>0</v>
      </c>
      <c r="EW181" s="40">
        <v>0</v>
      </c>
      <c r="EX181" s="40">
        <v>0</v>
      </c>
      <c r="EY181" s="40">
        <v>0</v>
      </c>
      <c r="EZ181" s="40">
        <v>0</v>
      </c>
      <c r="FA181" s="40">
        <v>1</v>
      </c>
      <c r="FB181" s="40">
        <v>0</v>
      </c>
      <c r="FC181" s="40">
        <v>0</v>
      </c>
      <c r="FD181" s="40">
        <v>0</v>
      </c>
      <c r="FE181" s="40">
        <v>0</v>
      </c>
      <c r="FF181" s="40">
        <v>0</v>
      </c>
      <c r="FG181" s="40">
        <v>1</v>
      </c>
      <c r="FH181" s="20">
        <f t="shared" si="143"/>
        <v>2</v>
      </c>
      <c r="FI181" s="40">
        <v>0</v>
      </c>
      <c r="FJ181" s="40">
        <v>0</v>
      </c>
      <c r="FK181" s="40">
        <v>0</v>
      </c>
      <c r="FL181" s="40">
        <v>1</v>
      </c>
      <c r="FM181" s="40">
        <v>0</v>
      </c>
      <c r="FN181" s="40">
        <v>0</v>
      </c>
      <c r="FO181" s="40">
        <v>1</v>
      </c>
      <c r="FP181" s="40">
        <v>0</v>
      </c>
      <c r="FQ181" s="40">
        <v>0</v>
      </c>
      <c r="FR181" s="40">
        <v>0</v>
      </c>
      <c r="FS181" s="40">
        <v>0</v>
      </c>
      <c r="FT181" s="20">
        <f t="shared" si="144"/>
        <v>2</v>
      </c>
      <c r="FU181" s="42" t="s">
        <v>1074</v>
      </c>
      <c r="FV181" s="20">
        <f t="shared" si="145"/>
        <v>1</v>
      </c>
      <c r="FW181" s="20">
        <f t="shared" si="146"/>
        <v>0</v>
      </c>
      <c r="FX181" s="20">
        <f t="shared" si="147"/>
        <v>0</v>
      </c>
      <c r="FY181" s="20">
        <f t="shared" si="148"/>
        <v>0</v>
      </c>
      <c r="FZ181" s="20">
        <f t="shared" si="149"/>
        <v>0</v>
      </c>
      <c r="GA181" s="20">
        <f t="shared" si="150"/>
        <v>0</v>
      </c>
      <c r="GB181" s="20">
        <f t="shared" si="151"/>
        <v>0</v>
      </c>
      <c r="GC181" s="20">
        <f t="shared" si="152"/>
        <v>0</v>
      </c>
      <c r="GD181" s="20">
        <f t="shared" si="153"/>
        <v>1</v>
      </c>
      <c r="GE181" s="20">
        <f t="shared" si="154"/>
        <v>0</v>
      </c>
      <c r="GF181" s="20">
        <f t="shared" si="155"/>
        <v>0</v>
      </c>
      <c r="GG181" s="64">
        <f t="shared" si="156"/>
        <v>2</v>
      </c>
      <c r="GH181" s="20">
        <f t="shared" si="157"/>
        <v>0</v>
      </c>
      <c r="GI181" s="20">
        <f t="shared" si="158"/>
        <v>0</v>
      </c>
      <c r="GJ181" s="20">
        <f t="shared" si="159"/>
        <v>0</v>
      </c>
      <c r="GK181" s="20">
        <f t="shared" si="160"/>
        <v>0</v>
      </c>
      <c r="GL181" s="20">
        <f t="shared" si="161"/>
        <v>0</v>
      </c>
      <c r="GM181" s="20">
        <f t="shared" si="162"/>
        <v>0</v>
      </c>
      <c r="GN181" s="20">
        <f t="shared" si="163"/>
        <v>0</v>
      </c>
      <c r="GO181" s="20">
        <f t="shared" si="164"/>
        <v>0</v>
      </c>
      <c r="GP181" s="20">
        <f t="shared" si="165"/>
        <v>0</v>
      </c>
      <c r="GQ181" s="20">
        <f t="shared" si="166"/>
        <v>0</v>
      </c>
      <c r="GR181" s="20">
        <f t="shared" si="167"/>
        <v>0</v>
      </c>
      <c r="GS181" s="64">
        <f t="shared" si="168"/>
        <v>0</v>
      </c>
      <c r="GT181" s="20">
        <f t="shared" si="169"/>
        <v>1</v>
      </c>
      <c r="GU181" s="20">
        <f t="shared" si="170"/>
        <v>0</v>
      </c>
      <c r="GV181" s="20">
        <f t="shared" si="171"/>
        <v>0</v>
      </c>
      <c r="GW181" s="20">
        <f t="shared" si="172"/>
        <v>0</v>
      </c>
      <c r="GX181" s="20">
        <f t="shared" si="173"/>
        <v>0</v>
      </c>
      <c r="GY181" s="20">
        <f t="shared" si="174"/>
        <v>0</v>
      </c>
      <c r="GZ181" s="20">
        <f t="shared" si="175"/>
        <v>0</v>
      </c>
      <c r="HA181" s="20">
        <f t="shared" si="176"/>
        <v>0</v>
      </c>
      <c r="HB181" s="20">
        <f t="shared" si="177"/>
        <v>1</v>
      </c>
      <c r="HC181" s="20">
        <f t="shared" si="178"/>
        <v>0</v>
      </c>
      <c r="HD181" s="20">
        <f t="shared" si="179"/>
        <v>0</v>
      </c>
      <c r="HE181" s="64">
        <f t="shared" si="180"/>
        <v>2</v>
      </c>
      <c r="HF181" s="20">
        <f t="shared" si="181"/>
        <v>0</v>
      </c>
      <c r="HG181" s="20">
        <f t="shared" si="182"/>
        <v>1</v>
      </c>
      <c r="HH181" s="20">
        <f t="shared" si="183"/>
        <v>1</v>
      </c>
      <c r="HI181" s="20">
        <f t="shared" si="184"/>
        <v>0</v>
      </c>
      <c r="HJ181" s="20">
        <f t="shared" si="185"/>
        <v>0</v>
      </c>
      <c r="HK181" s="20">
        <f t="shared" si="186"/>
        <v>1</v>
      </c>
      <c r="HL181" s="20">
        <f t="shared" si="187"/>
        <v>0</v>
      </c>
      <c r="HM181" s="20">
        <f t="shared" si="188"/>
        <v>1</v>
      </c>
      <c r="HN181" s="20">
        <f t="shared" si="189"/>
        <v>1</v>
      </c>
      <c r="HO181" s="20">
        <f t="shared" si="190"/>
        <v>0</v>
      </c>
      <c r="HP181" s="20">
        <f t="shared" si="191"/>
        <v>1</v>
      </c>
      <c r="HQ181" s="64">
        <f t="shared" si="192"/>
        <v>6</v>
      </c>
    </row>
    <row r="182" spans="1:225" x14ac:dyDescent="0.2">
      <c r="A182" s="40" t="s">
        <v>917</v>
      </c>
      <c r="B182" s="38" t="s">
        <v>22</v>
      </c>
      <c r="C182" s="38" t="s">
        <v>949</v>
      </c>
      <c r="D182" s="38" t="s">
        <v>1109</v>
      </c>
      <c r="E182" s="38" t="s">
        <v>845</v>
      </c>
      <c r="F182" s="38" t="s">
        <v>13</v>
      </c>
      <c r="G182" s="38" t="s">
        <v>1505</v>
      </c>
      <c r="H182" s="38">
        <v>5</v>
      </c>
      <c r="I182" s="38">
        <v>23</v>
      </c>
      <c r="J182" s="39">
        <v>2025</v>
      </c>
      <c r="K182" s="38" t="s">
        <v>116</v>
      </c>
      <c r="L182" s="38" t="s">
        <v>246</v>
      </c>
      <c r="M182" s="38" t="s">
        <v>2105</v>
      </c>
      <c r="N182" s="38" t="s">
        <v>246</v>
      </c>
      <c r="O182" s="38" t="s">
        <v>246</v>
      </c>
      <c r="P182" s="38" t="s">
        <v>246</v>
      </c>
      <c r="Q182" s="38" t="s">
        <v>1237</v>
      </c>
      <c r="R182" s="38" t="s">
        <v>246</v>
      </c>
      <c r="S182" s="38" t="s">
        <v>1237</v>
      </c>
      <c r="T182" s="38" t="s">
        <v>116</v>
      </c>
      <c r="U182" s="38" t="s">
        <v>246</v>
      </c>
      <c r="V182" s="38" t="s">
        <v>116</v>
      </c>
      <c r="W182" s="38" t="s">
        <v>246</v>
      </c>
      <c r="X182" s="38" t="s">
        <v>1237</v>
      </c>
      <c r="Y182" s="38" t="s">
        <v>246</v>
      </c>
      <c r="Z182" s="38" t="s">
        <v>1237</v>
      </c>
      <c r="AA182" s="38" t="s">
        <v>116</v>
      </c>
      <c r="AB182" s="38" t="s">
        <v>246</v>
      </c>
      <c r="AC182" s="38" t="s">
        <v>246</v>
      </c>
      <c r="AD182" s="47">
        <v>0</v>
      </c>
      <c r="AE182" s="47">
        <v>0</v>
      </c>
      <c r="AF182" s="47">
        <v>0</v>
      </c>
      <c r="AG182" s="47">
        <v>0</v>
      </c>
      <c r="AH182" s="47">
        <v>0</v>
      </c>
      <c r="AI182" s="47">
        <v>27.27272727272727</v>
      </c>
      <c r="AJ182" s="47">
        <v>27.27272727272727</v>
      </c>
      <c r="AK182" s="47">
        <v>18.181818181818183</v>
      </c>
      <c r="AL182" s="47">
        <v>0</v>
      </c>
      <c r="AM182" s="47">
        <v>0</v>
      </c>
      <c r="AN182" s="47">
        <v>45.454545454545453</v>
      </c>
      <c r="AO182" s="62">
        <f t="shared" si="130"/>
        <v>0</v>
      </c>
      <c r="AP182" s="62">
        <f t="shared" si="131"/>
        <v>0</v>
      </c>
      <c r="AQ182" s="62">
        <f t="shared" si="132"/>
        <v>0</v>
      </c>
      <c r="AR182" s="62">
        <f t="shared" si="133"/>
        <v>45</v>
      </c>
      <c r="AS182" s="40">
        <v>0</v>
      </c>
      <c r="AT182" s="40">
        <v>0</v>
      </c>
      <c r="AU182" s="40">
        <v>0</v>
      </c>
      <c r="AV182" s="40">
        <v>0</v>
      </c>
      <c r="AW182" s="40">
        <v>0</v>
      </c>
      <c r="AX182" s="40">
        <v>0</v>
      </c>
      <c r="AY182" s="40">
        <v>0</v>
      </c>
      <c r="AZ182" s="40">
        <v>0</v>
      </c>
      <c r="BA182" s="40">
        <v>0</v>
      </c>
      <c r="BB182" s="40">
        <v>0</v>
      </c>
      <c r="BC182" s="40">
        <v>0</v>
      </c>
      <c r="BD182" s="20">
        <f t="shared" si="134"/>
        <v>0</v>
      </c>
      <c r="BE182" s="40">
        <v>0</v>
      </c>
      <c r="BF182" s="40">
        <v>0</v>
      </c>
      <c r="BG182" s="40">
        <v>0</v>
      </c>
      <c r="BH182" s="40">
        <v>0</v>
      </c>
      <c r="BI182" s="40">
        <v>0</v>
      </c>
      <c r="BJ182" s="40">
        <v>0</v>
      </c>
      <c r="BK182" s="40">
        <v>0</v>
      </c>
      <c r="BL182" s="40">
        <v>0</v>
      </c>
      <c r="BM182" s="40">
        <v>0</v>
      </c>
      <c r="BN182" s="40">
        <v>0</v>
      </c>
      <c r="BO182" s="40">
        <v>0</v>
      </c>
      <c r="BP182" s="20">
        <f t="shared" si="135"/>
        <v>0</v>
      </c>
      <c r="BQ182" s="40">
        <v>0</v>
      </c>
      <c r="BR182" s="40">
        <v>0</v>
      </c>
      <c r="BS182" s="40">
        <v>0</v>
      </c>
      <c r="BT182" s="40">
        <v>0</v>
      </c>
      <c r="BU182" s="40">
        <v>0</v>
      </c>
      <c r="BV182" s="40">
        <v>0</v>
      </c>
      <c r="BW182" s="40">
        <v>0</v>
      </c>
      <c r="BX182" s="40">
        <v>0</v>
      </c>
      <c r="BY182" s="40">
        <v>0</v>
      </c>
      <c r="BZ182" s="40">
        <v>0</v>
      </c>
      <c r="CA182" s="40">
        <v>0</v>
      </c>
      <c r="CB182" s="20">
        <f t="shared" si="136"/>
        <v>0</v>
      </c>
      <c r="CC182" s="40">
        <v>0</v>
      </c>
      <c r="CD182" s="40">
        <v>0</v>
      </c>
      <c r="CE182" s="40">
        <v>0</v>
      </c>
      <c r="CF182" s="40">
        <v>0</v>
      </c>
      <c r="CG182" s="40">
        <v>0</v>
      </c>
      <c r="CH182" s="40">
        <v>0</v>
      </c>
      <c r="CI182" s="40">
        <v>0</v>
      </c>
      <c r="CJ182" s="40">
        <v>0</v>
      </c>
      <c r="CK182" s="40">
        <v>0</v>
      </c>
      <c r="CL182" s="40">
        <v>0</v>
      </c>
      <c r="CM182" s="40">
        <v>0</v>
      </c>
      <c r="CN182" s="20">
        <f t="shared" si="137"/>
        <v>0</v>
      </c>
      <c r="CO182" s="40">
        <v>0</v>
      </c>
      <c r="CP182" s="40">
        <v>0</v>
      </c>
      <c r="CQ182" s="40">
        <v>0</v>
      </c>
      <c r="CR182" s="40">
        <v>0</v>
      </c>
      <c r="CS182" s="40">
        <v>0</v>
      </c>
      <c r="CT182" s="40">
        <v>0</v>
      </c>
      <c r="CU182" s="40">
        <v>0</v>
      </c>
      <c r="CV182" s="40">
        <v>0</v>
      </c>
      <c r="CW182" s="40">
        <v>0</v>
      </c>
      <c r="CX182" s="40">
        <v>0</v>
      </c>
      <c r="CY182" s="40">
        <v>0</v>
      </c>
      <c r="CZ182" s="20">
        <f t="shared" si="138"/>
        <v>0</v>
      </c>
      <c r="DA182" s="40">
        <v>1</v>
      </c>
      <c r="DB182" s="40">
        <v>0</v>
      </c>
      <c r="DC182" s="40">
        <v>0</v>
      </c>
      <c r="DD182" s="40">
        <v>0</v>
      </c>
      <c r="DE182" s="40">
        <v>0</v>
      </c>
      <c r="DF182" s="40">
        <v>0</v>
      </c>
      <c r="DG182" s="40">
        <v>0</v>
      </c>
      <c r="DH182" s="40">
        <v>0</v>
      </c>
      <c r="DI182" s="40">
        <v>1</v>
      </c>
      <c r="DJ182" s="40">
        <v>1</v>
      </c>
      <c r="DK182" s="40">
        <v>0</v>
      </c>
      <c r="DL182" s="20">
        <f t="shared" si="139"/>
        <v>3</v>
      </c>
      <c r="DM182" s="40">
        <v>0</v>
      </c>
      <c r="DN182" s="40">
        <v>1</v>
      </c>
      <c r="DO182" s="40">
        <v>1</v>
      </c>
      <c r="DP182" s="40">
        <v>0</v>
      </c>
      <c r="DQ182" s="40">
        <v>0</v>
      </c>
      <c r="DR182" s="40">
        <v>0</v>
      </c>
      <c r="DS182" s="40">
        <v>0</v>
      </c>
      <c r="DT182" s="40">
        <v>0</v>
      </c>
      <c r="DU182" s="40">
        <v>1</v>
      </c>
      <c r="DV182" s="40">
        <v>0</v>
      </c>
      <c r="DW182" s="40">
        <v>0</v>
      </c>
      <c r="DX182" s="20">
        <f t="shared" si="140"/>
        <v>3</v>
      </c>
      <c r="DY182" s="40">
        <v>1</v>
      </c>
      <c r="DZ182" s="40">
        <v>0</v>
      </c>
      <c r="EA182" s="40">
        <v>0</v>
      </c>
      <c r="EB182" s="40">
        <v>0</v>
      </c>
      <c r="EC182" s="40">
        <v>1</v>
      </c>
      <c r="ED182" s="40">
        <v>0</v>
      </c>
      <c r="EE182" s="40">
        <v>0</v>
      </c>
      <c r="EF182" s="40">
        <v>0</v>
      </c>
      <c r="EG182" s="40">
        <v>0</v>
      </c>
      <c r="EH182" s="40">
        <v>0</v>
      </c>
      <c r="EI182" s="40">
        <v>0</v>
      </c>
      <c r="EJ182" s="20">
        <f t="shared" si="141"/>
        <v>2</v>
      </c>
      <c r="EK182" s="40">
        <v>0</v>
      </c>
      <c r="EL182" s="40">
        <v>0</v>
      </c>
      <c r="EM182" s="40">
        <v>0</v>
      </c>
      <c r="EN182" s="40">
        <v>0</v>
      </c>
      <c r="EO182" s="40">
        <v>0</v>
      </c>
      <c r="EP182" s="40">
        <v>0</v>
      </c>
      <c r="EQ182" s="40">
        <v>0</v>
      </c>
      <c r="ER182" s="40">
        <v>0</v>
      </c>
      <c r="ES182" s="40">
        <v>0</v>
      </c>
      <c r="ET182" s="40">
        <v>0</v>
      </c>
      <c r="EU182" s="40">
        <v>0</v>
      </c>
      <c r="EV182" s="20">
        <f t="shared" si="142"/>
        <v>0</v>
      </c>
      <c r="EW182" s="40">
        <v>0</v>
      </c>
      <c r="EX182" s="40">
        <v>0</v>
      </c>
      <c r="EY182" s="40">
        <v>0</v>
      </c>
      <c r="EZ182" s="40">
        <v>0</v>
      </c>
      <c r="FA182" s="40">
        <v>0</v>
      </c>
      <c r="FB182" s="40">
        <v>0</v>
      </c>
      <c r="FC182" s="40">
        <v>0</v>
      </c>
      <c r="FD182" s="40">
        <v>0</v>
      </c>
      <c r="FE182" s="40">
        <v>0</v>
      </c>
      <c r="FF182" s="40">
        <v>0</v>
      </c>
      <c r="FG182" s="40">
        <v>0</v>
      </c>
      <c r="FH182" s="20">
        <f t="shared" si="143"/>
        <v>0</v>
      </c>
      <c r="FI182" s="40">
        <v>0</v>
      </c>
      <c r="FJ182" s="40">
        <v>0</v>
      </c>
      <c r="FK182" s="40">
        <v>0</v>
      </c>
      <c r="FL182" s="40">
        <v>1</v>
      </c>
      <c r="FM182" s="40">
        <v>0</v>
      </c>
      <c r="FN182" s="40">
        <v>1</v>
      </c>
      <c r="FO182" s="40">
        <v>1</v>
      </c>
      <c r="FP182" s="40">
        <v>1</v>
      </c>
      <c r="FQ182" s="40">
        <v>0</v>
      </c>
      <c r="FR182" s="40">
        <v>0</v>
      </c>
      <c r="FS182" s="40">
        <v>1</v>
      </c>
      <c r="FT182" s="20">
        <f t="shared" si="144"/>
        <v>5</v>
      </c>
      <c r="FU182" s="42" t="s">
        <v>1074</v>
      </c>
      <c r="FV182" s="20">
        <f t="shared" si="145"/>
        <v>0</v>
      </c>
      <c r="FW182" s="20">
        <f t="shared" si="146"/>
        <v>0</v>
      </c>
      <c r="FX182" s="20">
        <f t="shared" si="147"/>
        <v>0</v>
      </c>
      <c r="FY182" s="20">
        <f t="shared" si="148"/>
        <v>0</v>
      </c>
      <c r="FZ182" s="20">
        <f t="shared" si="149"/>
        <v>0</v>
      </c>
      <c r="GA182" s="20">
        <f t="shared" si="150"/>
        <v>0</v>
      </c>
      <c r="GB182" s="20">
        <f t="shared" si="151"/>
        <v>0</v>
      </c>
      <c r="GC182" s="20">
        <f t="shared" si="152"/>
        <v>0</v>
      </c>
      <c r="GD182" s="20">
        <f t="shared" si="153"/>
        <v>0</v>
      </c>
      <c r="GE182" s="20">
        <f t="shared" si="154"/>
        <v>0</v>
      </c>
      <c r="GF182" s="20">
        <f t="shared" si="155"/>
        <v>0</v>
      </c>
      <c r="GG182" s="64">
        <f t="shared" si="156"/>
        <v>0</v>
      </c>
      <c r="GH182" s="20">
        <f t="shared" si="157"/>
        <v>0</v>
      </c>
      <c r="GI182" s="20">
        <f t="shared" si="158"/>
        <v>0</v>
      </c>
      <c r="GJ182" s="20">
        <f t="shared" si="159"/>
        <v>0</v>
      </c>
      <c r="GK182" s="20">
        <f t="shared" si="160"/>
        <v>0</v>
      </c>
      <c r="GL182" s="20">
        <f t="shared" si="161"/>
        <v>0</v>
      </c>
      <c r="GM182" s="20">
        <f t="shared" si="162"/>
        <v>0</v>
      </c>
      <c r="GN182" s="20">
        <f t="shared" si="163"/>
        <v>0</v>
      </c>
      <c r="GO182" s="20">
        <f t="shared" si="164"/>
        <v>0</v>
      </c>
      <c r="GP182" s="20">
        <f t="shared" si="165"/>
        <v>0</v>
      </c>
      <c r="GQ182" s="20">
        <f t="shared" si="166"/>
        <v>0</v>
      </c>
      <c r="GR182" s="20">
        <f t="shared" si="167"/>
        <v>0</v>
      </c>
      <c r="GS182" s="64">
        <f t="shared" si="168"/>
        <v>0</v>
      </c>
      <c r="GT182" s="20">
        <f t="shared" si="169"/>
        <v>0</v>
      </c>
      <c r="GU182" s="20">
        <f t="shared" si="170"/>
        <v>0</v>
      </c>
      <c r="GV182" s="20">
        <f t="shared" si="171"/>
        <v>0</v>
      </c>
      <c r="GW182" s="20">
        <f t="shared" si="172"/>
        <v>0</v>
      </c>
      <c r="GX182" s="20">
        <f t="shared" si="173"/>
        <v>0</v>
      </c>
      <c r="GY182" s="20">
        <f t="shared" si="174"/>
        <v>0</v>
      </c>
      <c r="GZ182" s="20">
        <f t="shared" si="175"/>
        <v>0</v>
      </c>
      <c r="HA182" s="20">
        <f t="shared" si="176"/>
        <v>0</v>
      </c>
      <c r="HB182" s="20">
        <f t="shared" si="177"/>
        <v>0</v>
      </c>
      <c r="HC182" s="20">
        <f t="shared" si="178"/>
        <v>0</v>
      </c>
      <c r="HD182" s="20">
        <f t="shared" si="179"/>
        <v>0</v>
      </c>
      <c r="HE182" s="64">
        <f t="shared" si="180"/>
        <v>0</v>
      </c>
      <c r="HF182" s="20">
        <f t="shared" si="181"/>
        <v>1</v>
      </c>
      <c r="HG182" s="20">
        <f t="shared" si="182"/>
        <v>1</v>
      </c>
      <c r="HH182" s="20">
        <f t="shared" si="183"/>
        <v>1</v>
      </c>
      <c r="HI182" s="20">
        <f t="shared" si="184"/>
        <v>0</v>
      </c>
      <c r="HJ182" s="20">
        <f t="shared" si="185"/>
        <v>1</v>
      </c>
      <c r="HK182" s="20">
        <f t="shared" si="186"/>
        <v>0</v>
      </c>
      <c r="HL182" s="20">
        <f t="shared" si="187"/>
        <v>0</v>
      </c>
      <c r="HM182" s="20">
        <f t="shared" si="188"/>
        <v>0</v>
      </c>
      <c r="HN182" s="20">
        <f t="shared" si="189"/>
        <v>1</v>
      </c>
      <c r="HO182" s="20">
        <f t="shared" si="190"/>
        <v>0</v>
      </c>
      <c r="HP182" s="20">
        <f t="shared" si="191"/>
        <v>0</v>
      </c>
      <c r="HQ182" s="64">
        <f t="shared" si="192"/>
        <v>5</v>
      </c>
    </row>
    <row r="183" spans="1:225" s="40" customFormat="1" x14ac:dyDescent="0.2">
      <c r="A183" s="40" t="s">
        <v>917</v>
      </c>
      <c r="B183" s="38" t="s">
        <v>25</v>
      </c>
      <c r="C183" s="38" t="s">
        <v>950</v>
      </c>
      <c r="D183" s="38" t="s">
        <v>1109</v>
      </c>
      <c r="E183" s="38" t="s">
        <v>845</v>
      </c>
      <c r="F183" s="38" t="s">
        <v>13</v>
      </c>
      <c r="G183" s="38" t="s">
        <v>14</v>
      </c>
      <c r="H183" s="38">
        <v>5</v>
      </c>
      <c r="I183" s="38">
        <v>23</v>
      </c>
      <c r="J183" s="39">
        <v>2025</v>
      </c>
      <c r="K183" s="38" t="s">
        <v>246</v>
      </c>
      <c r="L183" s="38" t="s">
        <v>246</v>
      </c>
      <c r="M183" s="38" t="s">
        <v>2105</v>
      </c>
      <c r="N183" s="38" t="s">
        <v>246</v>
      </c>
      <c r="O183" s="38" t="s">
        <v>246</v>
      </c>
      <c r="P183" s="38" t="s">
        <v>246</v>
      </c>
      <c r="Q183" s="38" t="s">
        <v>1237</v>
      </c>
      <c r="R183" s="38" t="s">
        <v>246</v>
      </c>
      <c r="S183" s="38" t="s">
        <v>1237</v>
      </c>
      <c r="T183" s="38" t="s">
        <v>116</v>
      </c>
      <c r="U183" s="38" t="s">
        <v>246</v>
      </c>
      <c r="V183" s="38" t="s">
        <v>116</v>
      </c>
      <c r="W183" s="38" t="s">
        <v>246</v>
      </c>
      <c r="X183" s="38" t="s">
        <v>1237</v>
      </c>
      <c r="Y183" s="38" t="s">
        <v>246</v>
      </c>
      <c r="Z183" s="38" t="s">
        <v>1237</v>
      </c>
      <c r="AA183" s="38" t="s">
        <v>116</v>
      </c>
      <c r="AB183" s="38" t="s">
        <v>246</v>
      </c>
      <c r="AC183" s="38" t="s">
        <v>116</v>
      </c>
      <c r="AD183" s="47">
        <v>0</v>
      </c>
      <c r="AE183" s="47">
        <v>0</v>
      </c>
      <c r="AF183" s="47">
        <v>0</v>
      </c>
      <c r="AG183" s="47">
        <v>0</v>
      </c>
      <c r="AH183" s="47">
        <v>0</v>
      </c>
      <c r="AI183" s="47">
        <v>72.727272727272734</v>
      </c>
      <c r="AJ183" s="47">
        <v>18.181818181818183</v>
      </c>
      <c r="AK183" s="47">
        <v>9.0909090909090917</v>
      </c>
      <c r="AL183" s="47">
        <v>0</v>
      </c>
      <c r="AM183" s="47">
        <v>27.27272727272727</v>
      </c>
      <c r="AN183" s="47">
        <v>0</v>
      </c>
      <c r="AO183" s="62">
        <f t="shared" si="130"/>
        <v>0</v>
      </c>
      <c r="AP183" s="62">
        <f t="shared" si="131"/>
        <v>0</v>
      </c>
      <c r="AQ183" s="62">
        <f t="shared" si="132"/>
        <v>0</v>
      </c>
      <c r="AR183" s="62">
        <f t="shared" si="133"/>
        <v>27</v>
      </c>
      <c r="AS183" s="40">
        <v>0</v>
      </c>
      <c r="AT183" s="40">
        <v>0</v>
      </c>
      <c r="AU183" s="40">
        <v>0</v>
      </c>
      <c r="AV183" s="40">
        <v>0</v>
      </c>
      <c r="AW183" s="40">
        <v>0</v>
      </c>
      <c r="AX183" s="40">
        <v>0</v>
      </c>
      <c r="AY183" s="40">
        <v>0</v>
      </c>
      <c r="AZ183" s="40">
        <v>0</v>
      </c>
      <c r="BA183" s="40">
        <v>0</v>
      </c>
      <c r="BB183" s="40">
        <v>0</v>
      </c>
      <c r="BC183" s="40">
        <v>0</v>
      </c>
      <c r="BD183" s="20">
        <f t="shared" si="134"/>
        <v>0</v>
      </c>
      <c r="BE183" s="40">
        <v>0</v>
      </c>
      <c r="BF183" s="40">
        <v>0</v>
      </c>
      <c r="BG183" s="40">
        <v>0</v>
      </c>
      <c r="BH183" s="40">
        <v>0</v>
      </c>
      <c r="BI183" s="40">
        <v>0</v>
      </c>
      <c r="BJ183" s="40">
        <v>0</v>
      </c>
      <c r="BK183" s="40">
        <v>0</v>
      </c>
      <c r="BL183" s="40">
        <v>0</v>
      </c>
      <c r="BM183" s="40">
        <v>0</v>
      </c>
      <c r="BN183" s="40">
        <v>0</v>
      </c>
      <c r="BO183" s="40">
        <v>0</v>
      </c>
      <c r="BP183" s="20">
        <f t="shared" si="135"/>
        <v>0</v>
      </c>
      <c r="BQ183" s="40">
        <v>0</v>
      </c>
      <c r="BR183" s="40">
        <v>0</v>
      </c>
      <c r="BS183" s="40">
        <v>0</v>
      </c>
      <c r="BT183" s="40">
        <v>0</v>
      </c>
      <c r="BU183" s="40">
        <v>0</v>
      </c>
      <c r="BV183" s="40">
        <v>0</v>
      </c>
      <c r="BW183" s="40">
        <v>0</v>
      </c>
      <c r="BX183" s="40">
        <v>0</v>
      </c>
      <c r="BY183" s="40">
        <v>0</v>
      </c>
      <c r="BZ183" s="40">
        <v>0</v>
      </c>
      <c r="CA183" s="40">
        <v>0</v>
      </c>
      <c r="CB183" s="20">
        <f t="shared" si="136"/>
        <v>0</v>
      </c>
      <c r="CC183" s="40">
        <v>0</v>
      </c>
      <c r="CD183" s="40">
        <v>0</v>
      </c>
      <c r="CE183" s="40">
        <v>0</v>
      </c>
      <c r="CF183" s="40">
        <v>0</v>
      </c>
      <c r="CG183" s="40">
        <v>0</v>
      </c>
      <c r="CH183" s="40">
        <v>0</v>
      </c>
      <c r="CI183" s="40">
        <v>0</v>
      </c>
      <c r="CJ183" s="40">
        <v>0</v>
      </c>
      <c r="CK183" s="40">
        <v>0</v>
      </c>
      <c r="CL183" s="40">
        <v>0</v>
      </c>
      <c r="CM183" s="40">
        <v>0</v>
      </c>
      <c r="CN183" s="20">
        <f t="shared" si="137"/>
        <v>0</v>
      </c>
      <c r="CO183" s="40">
        <v>0</v>
      </c>
      <c r="CP183" s="40">
        <v>0</v>
      </c>
      <c r="CQ183" s="40">
        <v>0</v>
      </c>
      <c r="CR183" s="40">
        <v>0</v>
      </c>
      <c r="CS183" s="40">
        <v>0</v>
      </c>
      <c r="CT183" s="40">
        <v>0</v>
      </c>
      <c r="CU183" s="40">
        <v>0</v>
      </c>
      <c r="CV183" s="40">
        <v>0</v>
      </c>
      <c r="CW183" s="40">
        <v>0</v>
      </c>
      <c r="CX183" s="40">
        <v>0</v>
      </c>
      <c r="CY183" s="40">
        <v>0</v>
      </c>
      <c r="CZ183" s="20">
        <f t="shared" si="138"/>
        <v>0</v>
      </c>
      <c r="DA183" s="40">
        <v>1</v>
      </c>
      <c r="DB183" s="40">
        <v>0</v>
      </c>
      <c r="DC183" s="40">
        <v>1</v>
      </c>
      <c r="DD183" s="40">
        <v>1</v>
      </c>
      <c r="DE183" s="40">
        <v>1</v>
      </c>
      <c r="DF183" s="40">
        <v>1</v>
      </c>
      <c r="DG183" s="40">
        <v>1</v>
      </c>
      <c r="DH183" s="40">
        <v>1</v>
      </c>
      <c r="DI183" s="40">
        <v>1</v>
      </c>
      <c r="DJ183" s="40">
        <v>0</v>
      </c>
      <c r="DK183" s="40">
        <v>0</v>
      </c>
      <c r="DL183" s="20">
        <f t="shared" si="139"/>
        <v>8</v>
      </c>
      <c r="DM183" s="40">
        <v>0</v>
      </c>
      <c r="DN183" s="40">
        <v>0</v>
      </c>
      <c r="DO183" s="40">
        <v>0</v>
      </c>
      <c r="DP183" s="40">
        <v>0</v>
      </c>
      <c r="DQ183" s="40">
        <v>0</v>
      </c>
      <c r="DR183" s="40">
        <v>0</v>
      </c>
      <c r="DS183" s="40">
        <v>0</v>
      </c>
      <c r="DT183" s="40">
        <v>1</v>
      </c>
      <c r="DU183" s="40">
        <v>1</v>
      </c>
      <c r="DV183" s="40">
        <v>0</v>
      </c>
      <c r="DW183" s="40">
        <v>0</v>
      </c>
      <c r="DX183" s="20">
        <f t="shared" si="140"/>
        <v>2</v>
      </c>
      <c r="DY183" s="40">
        <v>0</v>
      </c>
      <c r="DZ183" s="40">
        <v>0</v>
      </c>
      <c r="EA183" s="40">
        <v>1</v>
      </c>
      <c r="EB183" s="40">
        <v>0</v>
      </c>
      <c r="EC183" s="40">
        <v>0</v>
      </c>
      <c r="ED183" s="40">
        <v>0</v>
      </c>
      <c r="EE183" s="40">
        <v>0</v>
      </c>
      <c r="EF183" s="40">
        <v>0</v>
      </c>
      <c r="EG183" s="40">
        <v>0</v>
      </c>
      <c r="EH183" s="40">
        <v>0</v>
      </c>
      <c r="EI183" s="40">
        <v>0</v>
      </c>
      <c r="EJ183" s="20">
        <f t="shared" si="141"/>
        <v>1</v>
      </c>
      <c r="EK183" s="40">
        <v>0</v>
      </c>
      <c r="EL183" s="40">
        <v>0</v>
      </c>
      <c r="EM183" s="40">
        <v>0</v>
      </c>
      <c r="EN183" s="40">
        <v>0</v>
      </c>
      <c r="EO183" s="40">
        <v>0</v>
      </c>
      <c r="EP183" s="40">
        <v>0</v>
      </c>
      <c r="EQ183" s="40">
        <v>0</v>
      </c>
      <c r="ER183" s="40">
        <v>0</v>
      </c>
      <c r="ES183" s="40">
        <v>0</v>
      </c>
      <c r="ET183" s="40">
        <v>0</v>
      </c>
      <c r="EU183" s="40">
        <v>0</v>
      </c>
      <c r="EV183" s="20">
        <f t="shared" si="142"/>
        <v>0</v>
      </c>
      <c r="EW183" s="40">
        <v>0</v>
      </c>
      <c r="EX183" s="40">
        <v>1</v>
      </c>
      <c r="EY183" s="40">
        <v>0</v>
      </c>
      <c r="EZ183" s="40">
        <v>0</v>
      </c>
      <c r="FA183" s="40">
        <v>0</v>
      </c>
      <c r="FB183" s="40">
        <v>0</v>
      </c>
      <c r="FC183" s="40">
        <v>0</v>
      </c>
      <c r="FD183" s="40">
        <v>0</v>
      </c>
      <c r="FE183" s="40">
        <v>0</v>
      </c>
      <c r="FF183" s="40">
        <v>1</v>
      </c>
      <c r="FG183" s="40">
        <v>1</v>
      </c>
      <c r="FH183" s="20">
        <f t="shared" si="143"/>
        <v>3</v>
      </c>
      <c r="FI183" s="40">
        <v>0</v>
      </c>
      <c r="FJ183" s="40">
        <v>0</v>
      </c>
      <c r="FK183" s="40">
        <v>0</v>
      </c>
      <c r="FL183" s="40">
        <v>0</v>
      </c>
      <c r="FM183" s="40">
        <v>0</v>
      </c>
      <c r="FN183" s="40">
        <v>0</v>
      </c>
      <c r="FO183" s="40">
        <v>0</v>
      </c>
      <c r="FP183" s="40">
        <v>0</v>
      </c>
      <c r="FQ183" s="40">
        <v>0</v>
      </c>
      <c r="FR183" s="40">
        <v>0</v>
      </c>
      <c r="FS183" s="40">
        <v>0</v>
      </c>
      <c r="FT183" s="20">
        <f t="shared" si="144"/>
        <v>0</v>
      </c>
      <c r="FU183" s="40" t="s">
        <v>1074</v>
      </c>
      <c r="FV183" s="20">
        <f t="shared" si="145"/>
        <v>0</v>
      </c>
      <c r="FW183" s="20">
        <f t="shared" si="146"/>
        <v>0</v>
      </c>
      <c r="FX183" s="20">
        <f t="shared" si="147"/>
        <v>0</v>
      </c>
      <c r="FY183" s="20">
        <f t="shared" si="148"/>
        <v>0</v>
      </c>
      <c r="FZ183" s="20">
        <f t="shared" si="149"/>
        <v>0</v>
      </c>
      <c r="GA183" s="20">
        <f t="shared" si="150"/>
        <v>0</v>
      </c>
      <c r="GB183" s="20">
        <f t="shared" si="151"/>
        <v>0</v>
      </c>
      <c r="GC183" s="20">
        <f t="shared" si="152"/>
        <v>0</v>
      </c>
      <c r="GD183" s="20">
        <f t="shared" si="153"/>
        <v>0</v>
      </c>
      <c r="GE183" s="20">
        <f t="shared" si="154"/>
        <v>0</v>
      </c>
      <c r="GF183" s="20">
        <f t="shared" si="155"/>
        <v>0</v>
      </c>
      <c r="GG183" s="64">
        <f t="shared" si="156"/>
        <v>0</v>
      </c>
      <c r="GH183" s="20">
        <f t="shared" si="157"/>
        <v>0</v>
      </c>
      <c r="GI183" s="20">
        <f t="shared" si="158"/>
        <v>0</v>
      </c>
      <c r="GJ183" s="20">
        <f t="shared" si="159"/>
        <v>0</v>
      </c>
      <c r="GK183" s="20">
        <f t="shared" si="160"/>
        <v>0</v>
      </c>
      <c r="GL183" s="20">
        <f t="shared" si="161"/>
        <v>0</v>
      </c>
      <c r="GM183" s="20">
        <f t="shared" si="162"/>
        <v>0</v>
      </c>
      <c r="GN183" s="20">
        <f t="shared" si="163"/>
        <v>0</v>
      </c>
      <c r="GO183" s="20">
        <f t="shared" si="164"/>
        <v>0</v>
      </c>
      <c r="GP183" s="20">
        <f t="shared" si="165"/>
        <v>0</v>
      </c>
      <c r="GQ183" s="20">
        <f t="shared" si="166"/>
        <v>0</v>
      </c>
      <c r="GR183" s="20">
        <f t="shared" si="167"/>
        <v>0</v>
      </c>
      <c r="GS183" s="64">
        <f t="shared" si="168"/>
        <v>0</v>
      </c>
      <c r="GT183" s="20">
        <f t="shared" si="169"/>
        <v>0</v>
      </c>
      <c r="GU183" s="20">
        <f t="shared" si="170"/>
        <v>0</v>
      </c>
      <c r="GV183" s="20">
        <f t="shared" si="171"/>
        <v>0</v>
      </c>
      <c r="GW183" s="20">
        <f t="shared" si="172"/>
        <v>0</v>
      </c>
      <c r="GX183" s="20">
        <f t="shared" si="173"/>
        <v>0</v>
      </c>
      <c r="GY183" s="20">
        <f t="shared" si="174"/>
        <v>0</v>
      </c>
      <c r="GZ183" s="20">
        <f t="shared" si="175"/>
        <v>0</v>
      </c>
      <c r="HA183" s="20">
        <f t="shared" si="176"/>
        <v>0</v>
      </c>
      <c r="HB183" s="20">
        <f t="shared" si="177"/>
        <v>0</v>
      </c>
      <c r="HC183" s="20">
        <f t="shared" si="178"/>
        <v>0</v>
      </c>
      <c r="HD183" s="20">
        <f t="shared" si="179"/>
        <v>0</v>
      </c>
      <c r="HE183" s="64">
        <f t="shared" si="180"/>
        <v>0</v>
      </c>
      <c r="HF183" s="20">
        <f t="shared" si="181"/>
        <v>0</v>
      </c>
      <c r="HG183" s="20">
        <f t="shared" si="182"/>
        <v>0</v>
      </c>
      <c r="HH183" s="20">
        <f t="shared" si="183"/>
        <v>1</v>
      </c>
      <c r="HI183" s="20">
        <f t="shared" si="184"/>
        <v>0</v>
      </c>
      <c r="HJ183" s="20">
        <f t="shared" si="185"/>
        <v>0</v>
      </c>
      <c r="HK183" s="20">
        <f t="shared" si="186"/>
        <v>0</v>
      </c>
      <c r="HL183" s="20">
        <f t="shared" si="187"/>
        <v>0</v>
      </c>
      <c r="HM183" s="20">
        <f t="shared" si="188"/>
        <v>1</v>
      </c>
      <c r="HN183" s="20">
        <f t="shared" si="189"/>
        <v>1</v>
      </c>
      <c r="HO183" s="20">
        <f t="shared" si="190"/>
        <v>0</v>
      </c>
      <c r="HP183" s="20">
        <f t="shared" si="191"/>
        <v>0</v>
      </c>
      <c r="HQ183" s="64">
        <f t="shared" si="192"/>
        <v>3</v>
      </c>
    </row>
    <row r="184" spans="1:225" x14ac:dyDescent="0.2">
      <c r="A184" s="40" t="s">
        <v>917</v>
      </c>
      <c r="B184" s="38" t="s">
        <v>28</v>
      </c>
      <c r="C184" s="38" t="s">
        <v>951</v>
      </c>
      <c r="D184" s="38" t="s">
        <v>1109</v>
      </c>
      <c r="E184" s="38" t="s">
        <v>845</v>
      </c>
      <c r="F184" s="38" t="s">
        <v>13</v>
      </c>
      <c r="G184" s="38" t="s">
        <v>1505</v>
      </c>
      <c r="H184" s="38">
        <v>5</v>
      </c>
      <c r="I184" s="38">
        <v>23</v>
      </c>
      <c r="J184" s="39">
        <v>2025</v>
      </c>
      <c r="K184" s="38" t="s">
        <v>116</v>
      </c>
      <c r="L184" s="38" t="s">
        <v>246</v>
      </c>
      <c r="M184" s="38" t="s">
        <v>2105</v>
      </c>
      <c r="N184" s="38" t="s">
        <v>246</v>
      </c>
      <c r="O184" s="38" t="s">
        <v>246</v>
      </c>
      <c r="P184" s="38" t="s">
        <v>246</v>
      </c>
      <c r="Q184" s="38" t="s">
        <v>1237</v>
      </c>
      <c r="R184" s="38" t="s">
        <v>246</v>
      </c>
      <c r="S184" s="38" t="s">
        <v>1237</v>
      </c>
      <c r="T184" s="38" t="s">
        <v>116</v>
      </c>
      <c r="U184" s="38" t="s">
        <v>246</v>
      </c>
      <c r="V184" s="38" t="s">
        <v>116</v>
      </c>
      <c r="W184" s="38" t="s">
        <v>246</v>
      </c>
      <c r="X184" s="38" t="s">
        <v>1237</v>
      </c>
      <c r="Y184" s="38" t="s">
        <v>246</v>
      </c>
      <c r="Z184" s="38" t="s">
        <v>1237</v>
      </c>
      <c r="AA184" s="38" t="s">
        <v>116</v>
      </c>
      <c r="AB184" s="38" t="s">
        <v>246</v>
      </c>
      <c r="AC184" s="38" t="s">
        <v>116</v>
      </c>
      <c r="AD184" s="47">
        <v>0</v>
      </c>
      <c r="AE184" s="47">
        <v>0</v>
      </c>
      <c r="AF184" s="47">
        <v>0</v>
      </c>
      <c r="AG184" s="47">
        <v>0</v>
      </c>
      <c r="AH184" s="47">
        <v>0</v>
      </c>
      <c r="AI184" s="47">
        <v>18.181818181818183</v>
      </c>
      <c r="AJ184" s="47">
        <v>0</v>
      </c>
      <c r="AK184" s="47">
        <v>72.727272727272734</v>
      </c>
      <c r="AL184" s="47">
        <v>0</v>
      </c>
      <c r="AM184" s="47">
        <v>27.27272727272727</v>
      </c>
      <c r="AN184" s="47">
        <v>18.181818181818183</v>
      </c>
      <c r="AO184" s="62">
        <f t="shared" si="130"/>
        <v>0</v>
      </c>
      <c r="AP184" s="62">
        <f t="shared" si="131"/>
        <v>0</v>
      </c>
      <c r="AQ184" s="62">
        <f t="shared" si="132"/>
        <v>0</v>
      </c>
      <c r="AR184" s="62">
        <f t="shared" si="133"/>
        <v>73</v>
      </c>
      <c r="AS184" s="40">
        <v>0</v>
      </c>
      <c r="AT184" s="40">
        <v>0</v>
      </c>
      <c r="AU184" s="40">
        <v>0</v>
      </c>
      <c r="AV184" s="40">
        <v>0</v>
      </c>
      <c r="AW184" s="40">
        <v>0</v>
      </c>
      <c r="AX184" s="40">
        <v>0</v>
      </c>
      <c r="AY184" s="40">
        <v>0</v>
      </c>
      <c r="AZ184" s="40">
        <v>0</v>
      </c>
      <c r="BA184" s="40">
        <v>0</v>
      </c>
      <c r="BB184" s="40">
        <v>0</v>
      </c>
      <c r="BC184" s="40">
        <v>0</v>
      </c>
      <c r="BD184" s="20">
        <f t="shared" si="134"/>
        <v>0</v>
      </c>
      <c r="BE184" s="40">
        <v>0</v>
      </c>
      <c r="BF184" s="40">
        <v>0</v>
      </c>
      <c r="BG184" s="40">
        <v>0</v>
      </c>
      <c r="BH184" s="40">
        <v>0</v>
      </c>
      <c r="BI184" s="40">
        <v>0</v>
      </c>
      <c r="BJ184" s="40">
        <v>0</v>
      </c>
      <c r="BK184" s="40">
        <v>0</v>
      </c>
      <c r="BL184" s="40">
        <v>0</v>
      </c>
      <c r="BM184" s="40">
        <v>0</v>
      </c>
      <c r="BN184" s="40">
        <v>0</v>
      </c>
      <c r="BO184" s="40">
        <v>0</v>
      </c>
      <c r="BP184" s="20">
        <f t="shared" si="135"/>
        <v>0</v>
      </c>
      <c r="BQ184" s="40">
        <v>0</v>
      </c>
      <c r="BR184" s="40">
        <v>0</v>
      </c>
      <c r="BS184" s="40">
        <v>0</v>
      </c>
      <c r="BT184" s="40">
        <v>0</v>
      </c>
      <c r="BU184" s="40">
        <v>0</v>
      </c>
      <c r="BV184" s="40">
        <v>0</v>
      </c>
      <c r="BW184" s="40">
        <v>0</v>
      </c>
      <c r="BX184" s="40">
        <v>0</v>
      </c>
      <c r="BY184" s="40">
        <v>0</v>
      </c>
      <c r="BZ184" s="40">
        <v>0</v>
      </c>
      <c r="CA184" s="40">
        <v>0</v>
      </c>
      <c r="CB184" s="20">
        <f t="shared" si="136"/>
        <v>0</v>
      </c>
      <c r="CC184" s="40">
        <v>0</v>
      </c>
      <c r="CD184" s="40">
        <v>0</v>
      </c>
      <c r="CE184" s="40">
        <v>0</v>
      </c>
      <c r="CF184" s="40">
        <v>0</v>
      </c>
      <c r="CG184" s="40">
        <v>0</v>
      </c>
      <c r="CH184" s="40">
        <v>0</v>
      </c>
      <c r="CI184" s="40">
        <v>0</v>
      </c>
      <c r="CJ184" s="40">
        <v>0</v>
      </c>
      <c r="CK184" s="40">
        <v>0</v>
      </c>
      <c r="CL184" s="40">
        <v>0</v>
      </c>
      <c r="CM184" s="40">
        <v>0</v>
      </c>
      <c r="CN184" s="20">
        <f t="shared" si="137"/>
        <v>0</v>
      </c>
      <c r="CO184" s="40">
        <v>0</v>
      </c>
      <c r="CP184" s="40">
        <v>0</v>
      </c>
      <c r="CQ184" s="40">
        <v>0</v>
      </c>
      <c r="CR184" s="40">
        <v>0</v>
      </c>
      <c r="CS184" s="40">
        <v>0</v>
      </c>
      <c r="CT184" s="40">
        <v>0</v>
      </c>
      <c r="CU184" s="40">
        <v>0</v>
      </c>
      <c r="CV184" s="40">
        <v>0</v>
      </c>
      <c r="CW184" s="40">
        <v>0</v>
      </c>
      <c r="CX184" s="40">
        <v>0</v>
      </c>
      <c r="CY184" s="40">
        <v>0</v>
      </c>
      <c r="CZ184" s="20">
        <f t="shared" si="138"/>
        <v>0</v>
      </c>
      <c r="DA184" s="40">
        <v>1</v>
      </c>
      <c r="DB184" s="40">
        <v>0</v>
      </c>
      <c r="DC184" s="40">
        <v>0</v>
      </c>
      <c r="DD184" s="40">
        <v>0</v>
      </c>
      <c r="DE184" s="40">
        <v>0</v>
      </c>
      <c r="DF184" s="40">
        <v>0</v>
      </c>
      <c r="DG184" s="40">
        <v>1</v>
      </c>
      <c r="DH184" s="40">
        <v>0</v>
      </c>
      <c r="DI184" s="40">
        <v>0</v>
      </c>
      <c r="DJ184" s="40">
        <v>0</v>
      </c>
      <c r="DK184" s="40">
        <v>0</v>
      </c>
      <c r="DL184" s="20">
        <f t="shared" si="139"/>
        <v>2</v>
      </c>
      <c r="DM184" s="40">
        <v>0</v>
      </c>
      <c r="DN184" s="40">
        <v>0</v>
      </c>
      <c r="DO184" s="40">
        <v>0</v>
      </c>
      <c r="DP184" s="40">
        <v>0</v>
      </c>
      <c r="DQ184" s="40">
        <v>0</v>
      </c>
      <c r="DR184" s="40">
        <v>0</v>
      </c>
      <c r="DS184" s="40">
        <v>0</v>
      </c>
      <c r="DT184" s="40">
        <v>0</v>
      </c>
      <c r="DU184" s="40">
        <v>0</v>
      </c>
      <c r="DV184" s="40">
        <v>0</v>
      </c>
      <c r="DW184" s="40">
        <v>0</v>
      </c>
      <c r="DX184" s="20">
        <f t="shared" si="140"/>
        <v>0</v>
      </c>
      <c r="DY184" s="40">
        <v>1</v>
      </c>
      <c r="DZ184" s="40">
        <v>1</v>
      </c>
      <c r="EA184" s="40">
        <v>1</v>
      </c>
      <c r="EB184" s="40">
        <v>1</v>
      </c>
      <c r="EC184" s="40">
        <v>0</v>
      </c>
      <c r="ED184" s="40">
        <v>1</v>
      </c>
      <c r="EE184" s="40">
        <v>1</v>
      </c>
      <c r="EF184" s="40">
        <v>0</v>
      </c>
      <c r="EG184" s="40">
        <v>0</v>
      </c>
      <c r="EH184" s="40">
        <v>1</v>
      </c>
      <c r="EI184" s="40">
        <v>1</v>
      </c>
      <c r="EJ184" s="20">
        <f t="shared" si="141"/>
        <v>8</v>
      </c>
      <c r="EK184" s="40">
        <v>0</v>
      </c>
      <c r="EL184" s="40">
        <v>0</v>
      </c>
      <c r="EM184" s="40">
        <v>0</v>
      </c>
      <c r="EN184" s="40">
        <v>0</v>
      </c>
      <c r="EO184" s="40">
        <v>0</v>
      </c>
      <c r="EP184" s="40">
        <v>0</v>
      </c>
      <c r="EQ184" s="40">
        <v>0</v>
      </c>
      <c r="ER184" s="40">
        <v>0</v>
      </c>
      <c r="ES184" s="40">
        <v>0</v>
      </c>
      <c r="ET184" s="40">
        <v>0</v>
      </c>
      <c r="EU184" s="40">
        <v>0</v>
      </c>
      <c r="EV184" s="20">
        <f t="shared" si="142"/>
        <v>0</v>
      </c>
      <c r="EW184" s="40">
        <v>0</v>
      </c>
      <c r="EX184" s="40">
        <v>0</v>
      </c>
      <c r="EY184" s="40">
        <v>0</v>
      </c>
      <c r="EZ184" s="40">
        <v>0</v>
      </c>
      <c r="FA184" s="40">
        <v>1</v>
      </c>
      <c r="FB184" s="40">
        <v>0</v>
      </c>
      <c r="FC184" s="40">
        <v>0</v>
      </c>
      <c r="FD184" s="40">
        <v>1</v>
      </c>
      <c r="FE184" s="40">
        <v>1</v>
      </c>
      <c r="FF184" s="40">
        <v>0</v>
      </c>
      <c r="FG184" s="40">
        <v>0</v>
      </c>
      <c r="FH184" s="20">
        <f t="shared" si="143"/>
        <v>3</v>
      </c>
      <c r="FI184" s="40">
        <v>0</v>
      </c>
      <c r="FJ184" s="40">
        <v>0</v>
      </c>
      <c r="FK184" s="40">
        <v>0</v>
      </c>
      <c r="FL184" s="40">
        <v>0</v>
      </c>
      <c r="FM184" s="40">
        <v>0</v>
      </c>
      <c r="FN184" s="40">
        <v>0</v>
      </c>
      <c r="FO184" s="40">
        <v>0</v>
      </c>
      <c r="FP184" s="40">
        <v>1</v>
      </c>
      <c r="FQ184" s="40">
        <v>1</v>
      </c>
      <c r="FR184" s="40">
        <v>0</v>
      </c>
      <c r="FS184" s="40">
        <v>0</v>
      </c>
      <c r="FT184" s="20">
        <f t="shared" si="144"/>
        <v>2</v>
      </c>
      <c r="FU184" s="42" t="s">
        <v>1074</v>
      </c>
      <c r="FV184" s="20">
        <f t="shared" si="145"/>
        <v>0</v>
      </c>
      <c r="FW184" s="20">
        <f t="shared" si="146"/>
        <v>0</v>
      </c>
      <c r="FX184" s="20">
        <f t="shared" si="147"/>
        <v>0</v>
      </c>
      <c r="FY184" s="20">
        <f t="shared" si="148"/>
        <v>0</v>
      </c>
      <c r="FZ184" s="20">
        <f t="shared" si="149"/>
        <v>0</v>
      </c>
      <c r="GA184" s="20">
        <f t="shared" si="150"/>
        <v>0</v>
      </c>
      <c r="GB184" s="20">
        <f t="shared" si="151"/>
        <v>0</v>
      </c>
      <c r="GC184" s="20">
        <f t="shared" si="152"/>
        <v>0</v>
      </c>
      <c r="GD184" s="20">
        <f t="shared" si="153"/>
        <v>0</v>
      </c>
      <c r="GE184" s="20">
        <f t="shared" si="154"/>
        <v>0</v>
      </c>
      <c r="GF184" s="20">
        <f t="shared" si="155"/>
        <v>0</v>
      </c>
      <c r="GG184" s="64">
        <f t="shared" si="156"/>
        <v>0</v>
      </c>
      <c r="GH184" s="20">
        <f t="shared" si="157"/>
        <v>0</v>
      </c>
      <c r="GI184" s="20">
        <f t="shared" si="158"/>
        <v>0</v>
      </c>
      <c r="GJ184" s="20">
        <f t="shared" si="159"/>
        <v>0</v>
      </c>
      <c r="GK184" s="20">
        <f t="shared" si="160"/>
        <v>0</v>
      </c>
      <c r="GL184" s="20">
        <f t="shared" si="161"/>
        <v>0</v>
      </c>
      <c r="GM184" s="20">
        <f t="shared" si="162"/>
        <v>0</v>
      </c>
      <c r="GN184" s="20">
        <f t="shared" si="163"/>
        <v>0</v>
      </c>
      <c r="GO184" s="20">
        <f t="shared" si="164"/>
        <v>0</v>
      </c>
      <c r="GP184" s="20">
        <f t="shared" si="165"/>
        <v>0</v>
      </c>
      <c r="GQ184" s="20">
        <f t="shared" si="166"/>
        <v>0</v>
      </c>
      <c r="GR184" s="20">
        <f t="shared" si="167"/>
        <v>0</v>
      </c>
      <c r="GS184" s="64">
        <f t="shared" si="168"/>
        <v>0</v>
      </c>
      <c r="GT184" s="20">
        <f t="shared" si="169"/>
        <v>0</v>
      </c>
      <c r="GU184" s="20">
        <f t="shared" si="170"/>
        <v>0</v>
      </c>
      <c r="GV184" s="20">
        <f t="shared" si="171"/>
        <v>0</v>
      </c>
      <c r="GW184" s="20">
        <f t="shared" si="172"/>
        <v>0</v>
      </c>
      <c r="GX184" s="20">
        <f t="shared" si="173"/>
        <v>0</v>
      </c>
      <c r="GY184" s="20">
        <f t="shared" si="174"/>
        <v>0</v>
      </c>
      <c r="GZ184" s="20">
        <f t="shared" si="175"/>
        <v>0</v>
      </c>
      <c r="HA184" s="20">
        <f t="shared" si="176"/>
        <v>0</v>
      </c>
      <c r="HB184" s="20">
        <f t="shared" si="177"/>
        <v>0</v>
      </c>
      <c r="HC184" s="20">
        <f t="shared" si="178"/>
        <v>0</v>
      </c>
      <c r="HD184" s="20">
        <f t="shared" si="179"/>
        <v>0</v>
      </c>
      <c r="HE184" s="64">
        <f t="shared" si="180"/>
        <v>0</v>
      </c>
      <c r="HF184" s="20">
        <f t="shared" si="181"/>
        <v>1</v>
      </c>
      <c r="HG184" s="20">
        <f t="shared" si="182"/>
        <v>1</v>
      </c>
      <c r="HH184" s="20">
        <f t="shared" si="183"/>
        <v>1</v>
      </c>
      <c r="HI184" s="20">
        <f t="shared" si="184"/>
        <v>1</v>
      </c>
      <c r="HJ184" s="20">
        <f t="shared" si="185"/>
        <v>0</v>
      </c>
      <c r="HK184" s="20">
        <f t="shared" si="186"/>
        <v>1</v>
      </c>
      <c r="HL184" s="20">
        <f t="shared" si="187"/>
        <v>1</v>
      </c>
      <c r="HM184" s="20">
        <f t="shared" si="188"/>
        <v>0</v>
      </c>
      <c r="HN184" s="20">
        <f t="shared" si="189"/>
        <v>0</v>
      </c>
      <c r="HO184" s="20">
        <f t="shared" si="190"/>
        <v>1</v>
      </c>
      <c r="HP184" s="20">
        <f t="shared" si="191"/>
        <v>1</v>
      </c>
      <c r="HQ184" s="64">
        <f t="shared" si="192"/>
        <v>8</v>
      </c>
    </row>
    <row r="185" spans="1:225" x14ac:dyDescent="0.2">
      <c r="A185" s="40" t="s">
        <v>917</v>
      </c>
      <c r="B185" s="38" t="s">
        <v>26</v>
      </c>
      <c r="C185" s="38" t="s">
        <v>952</v>
      </c>
      <c r="D185" s="38" t="s">
        <v>1109</v>
      </c>
      <c r="E185" s="38" t="s">
        <v>845</v>
      </c>
      <c r="F185" s="38" t="s">
        <v>13</v>
      </c>
      <c r="G185" s="38" t="s">
        <v>14</v>
      </c>
      <c r="H185" s="38">
        <v>5</v>
      </c>
      <c r="I185" s="38">
        <v>28</v>
      </c>
      <c r="J185" s="39">
        <v>2025</v>
      </c>
      <c r="K185" s="38" t="s">
        <v>116</v>
      </c>
      <c r="L185" s="38" t="s">
        <v>246</v>
      </c>
      <c r="M185" s="38" t="s">
        <v>2105</v>
      </c>
      <c r="N185" s="38" t="s">
        <v>246</v>
      </c>
      <c r="O185" s="38" t="s">
        <v>246</v>
      </c>
      <c r="P185" s="38" t="s">
        <v>246</v>
      </c>
      <c r="Q185" s="38" t="s">
        <v>1237</v>
      </c>
      <c r="R185" s="38" t="s">
        <v>246</v>
      </c>
      <c r="S185" s="38" t="s">
        <v>1237</v>
      </c>
      <c r="T185" s="38" t="s">
        <v>116</v>
      </c>
      <c r="U185" s="38" t="s">
        <v>246</v>
      </c>
      <c r="V185" s="38" t="s">
        <v>116</v>
      </c>
      <c r="W185" s="38" t="s">
        <v>246</v>
      </c>
      <c r="X185" s="38" t="s">
        <v>1237</v>
      </c>
      <c r="Y185" s="38" t="s">
        <v>246</v>
      </c>
      <c r="Z185" s="38" t="s">
        <v>1237</v>
      </c>
      <c r="AA185" s="38" t="s">
        <v>116</v>
      </c>
      <c r="AB185" s="38" t="s">
        <v>246</v>
      </c>
      <c r="AC185" s="38" t="s">
        <v>116</v>
      </c>
      <c r="AD185" s="47">
        <v>0</v>
      </c>
      <c r="AE185" s="47">
        <v>0</v>
      </c>
      <c r="AF185" s="47">
        <v>0</v>
      </c>
      <c r="AG185" s="47">
        <v>27.27272727272727</v>
      </c>
      <c r="AH185" s="47">
        <v>0</v>
      </c>
      <c r="AI185" s="47">
        <v>54.54545454545454</v>
      </c>
      <c r="AJ185" s="47">
        <v>9.0909090909090917</v>
      </c>
      <c r="AK185" s="47">
        <v>27.27272727272727</v>
      </c>
      <c r="AL185" s="47">
        <v>0</v>
      </c>
      <c r="AM185" s="47">
        <v>9.0909090909090917</v>
      </c>
      <c r="AN185" s="47">
        <v>27.27272727272727</v>
      </c>
      <c r="AO185" s="62">
        <f t="shared" si="130"/>
        <v>0</v>
      </c>
      <c r="AP185" s="62">
        <f t="shared" si="131"/>
        <v>27</v>
      </c>
      <c r="AQ185" s="62">
        <f t="shared" si="132"/>
        <v>27</v>
      </c>
      <c r="AR185" s="62">
        <f t="shared" si="133"/>
        <v>36</v>
      </c>
      <c r="AS185" s="40">
        <v>0</v>
      </c>
      <c r="AT185" s="40">
        <v>0</v>
      </c>
      <c r="AU185" s="40">
        <v>0</v>
      </c>
      <c r="AV185" s="40">
        <v>0</v>
      </c>
      <c r="AW185" s="40">
        <v>0</v>
      </c>
      <c r="AX185" s="40">
        <v>0</v>
      </c>
      <c r="AY185" s="40">
        <v>0</v>
      </c>
      <c r="AZ185" s="40">
        <v>0</v>
      </c>
      <c r="BA185" s="40">
        <v>0</v>
      </c>
      <c r="BB185" s="40">
        <v>0</v>
      </c>
      <c r="BC185" s="40">
        <v>0</v>
      </c>
      <c r="BD185" s="20">
        <f t="shared" si="134"/>
        <v>0</v>
      </c>
      <c r="BE185" s="40">
        <v>0</v>
      </c>
      <c r="BF185" s="40">
        <v>0</v>
      </c>
      <c r="BG185" s="40">
        <v>0</v>
      </c>
      <c r="BH185" s="40">
        <v>0</v>
      </c>
      <c r="BI185" s="40">
        <v>0</v>
      </c>
      <c r="BJ185" s="40">
        <v>0</v>
      </c>
      <c r="BK185" s="40">
        <v>0</v>
      </c>
      <c r="BL185" s="40">
        <v>0</v>
      </c>
      <c r="BM185" s="40">
        <v>0</v>
      </c>
      <c r="BN185" s="40">
        <v>0</v>
      </c>
      <c r="BO185" s="40">
        <v>0</v>
      </c>
      <c r="BP185" s="20">
        <f t="shared" si="135"/>
        <v>0</v>
      </c>
      <c r="BQ185" s="40">
        <v>0</v>
      </c>
      <c r="BR185" s="40">
        <v>0</v>
      </c>
      <c r="BS185" s="40">
        <v>0</v>
      </c>
      <c r="BT185" s="40">
        <v>0</v>
      </c>
      <c r="BU185" s="40">
        <v>0</v>
      </c>
      <c r="BV185" s="40">
        <v>0</v>
      </c>
      <c r="BW185" s="40">
        <v>0</v>
      </c>
      <c r="BX185" s="40">
        <v>0</v>
      </c>
      <c r="BY185" s="40">
        <v>0</v>
      </c>
      <c r="BZ185" s="40">
        <v>0</v>
      </c>
      <c r="CA185" s="40">
        <v>0</v>
      </c>
      <c r="CB185" s="20">
        <f t="shared" si="136"/>
        <v>0</v>
      </c>
      <c r="CC185" s="40">
        <v>0</v>
      </c>
      <c r="CD185" s="40">
        <v>1</v>
      </c>
      <c r="CE185" s="40">
        <v>1</v>
      </c>
      <c r="CF185" s="40">
        <v>0</v>
      </c>
      <c r="CG185" s="40">
        <v>0</v>
      </c>
      <c r="CH185" s="40">
        <v>0</v>
      </c>
      <c r="CI185" s="40">
        <v>0</v>
      </c>
      <c r="CJ185" s="40">
        <v>0</v>
      </c>
      <c r="CK185" s="40">
        <v>0</v>
      </c>
      <c r="CL185" s="40">
        <v>0</v>
      </c>
      <c r="CM185" s="40">
        <v>1</v>
      </c>
      <c r="CN185" s="20">
        <f t="shared" si="137"/>
        <v>3</v>
      </c>
      <c r="CO185" s="40">
        <v>0</v>
      </c>
      <c r="CP185" s="40">
        <v>0</v>
      </c>
      <c r="CQ185" s="40">
        <v>0</v>
      </c>
      <c r="CR185" s="40">
        <v>0</v>
      </c>
      <c r="CS185" s="40">
        <v>0</v>
      </c>
      <c r="CT185" s="40">
        <v>0</v>
      </c>
      <c r="CU185" s="40">
        <v>0</v>
      </c>
      <c r="CV185" s="40">
        <v>0</v>
      </c>
      <c r="CW185" s="40">
        <v>0</v>
      </c>
      <c r="CX185" s="40">
        <v>0</v>
      </c>
      <c r="CY185" s="40">
        <v>0</v>
      </c>
      <c r="CZ185" s="20">
        <f t="shared" si="138"/>
        <v>0</v>
      </c>
      <c r="DA185" s="40">
        <v>1</v>
      </c>
      <c r="DB185" s="40">
        <v>1</v>
      </c>
      <c r="DC185" s="40">
        <v>1</v>
      </c>
      <c r="DD185" s="40">
        <v>0</v>
      </c>
      <c r="DE185" s="40">
        <v>0</v>
      </c>
      <c r="DF185" s="40">
        <v>1</v>
      </c>
      <c r="DG185" s="40">
        <v>1</v>
      </c>
      <c r="DH185" s="40">
        <v>0</v>
      </c>
      <c r="DI185" s="40">
        <v>0</v>
      </c>
      <c r="DJ185" s="40">
        <v>0</v>
      </c>
      <c r="DK185" s="40">
        <v>1</v>
      </c>
      <c r="DL185" s="20">
        <f t="shared" si="139"/>
        <v>6</v>
      </c>
      <c r="DM185" s="40">
        <v>0</v>
      </c>
      <c r="DN185" s="40">
        <v>0</v>
      </c>
      <c r="DO185" s="40">
        <v>0</v>
      </c>
      <c r="DP185" s="40">
        <v>1</v>
      </c>
      <c r="DQ185" s="40">
        <v>0</v>
      </c>
      <c r="DR185" s="40">
        <v>0</v>
      </c>
      <c r="DS185" s="40">
        <v>0</v>
      </c>
      <c r="DT185" s="40">
        <v>0</v>
      </c>
      <c r="DU185" s="40">
        <v>0</v>
      </c>
      <c r="DV185" s="40">
        <v>0</v>
      </c>
      <c r="DW185" s="40">
        <v>0</v>
      </c>
      <c r="DX185" s="20">
        <f t="shared" si="140"/>
        <v>1</v>
      </c>
      <c r="DY185" s="40">
        <v>0</v>
      </c>
      <c r="DZ185" s="40">
        <v>1</v>
      </c>
      <c r="EA185" s="40">
        <v>0</v>
      </c>
      <c r="EB185" s="40">
        <v>0</v>
      </c>
      <c r="EC185" s="40">
        <v>1</v>
      </c>
      <c r="ED185" s="40">
        <v>0</v>
      </c>
      <c r="EE185" s="40">
        <v>0</v>
      </c>
      <c r="EF185" s="40">
        <v>0</v>
      </c>
      <c r="EG185" s="40">
        <v>1</v>
      </c>
      <c r="EH185" s="40">
        <v>0</v>
      </c>
      <c r="EI185" s="40">
        <v>0</v>
      </c>
      <c r="EJ185" s="20">
        <f t="shared" si="141"/>
        <v>3</v>
      </c>
      <c r="EK185" s="40">
        <v>0</v>
      </c>
      <c r="EL185" s="40">
        <v>0</v>
      </c>
      <c r="EM185" s="40">
        <v>0</v>
      </c>
      <c r="EN185" s="40">
        <v>0</v>
      </c>
      <c r="EO185" s="40">
        <v>0</v>
      </c>
      <c r="EP185" s="40">
        <v>0</v>
      </c>
      <c r="EQ185" s="40">
        <v>0</v>
      </c>
      <c r="ER185" s="40">
        <v>0</v>
      </c>
      <c r="ES185" s="40">
        <v>0</v>
      </c>
      <c r="ET185" s="40">
        <v>0</v>
      </c>
      <c r="EU185" s="40">
        <v>0</v>
      </c>
      <c r="EV185" s="20">
        <f t="shared" si="142"/>
        <v>0</v>
      </c>
      <c r="EW185" s="40">
        <v>0</v>
      </c>
      <c r="EX185" s="40">
        <v>0</v>
      </c>
      <c r="EY185" s="40">
        <v>0</v>
      </c>
      <c r="EZ185" s="40">
        <v>0</v>
      </c>
      <c r="FA185" s="40">
        <v>0</v>
      </c>
      <c r="FB185" s="40">
        <v>0</v>
      </c>
      <c r="FC185" s="40">
        <v>0</v>
      </c>
      <c r="FD185" s="40">
        <v>1</v>
      </c>
      <c r="FE185" s="40">
        <v>0</v>
      </c>
      <c r="FF185" s="40">
        <v>0</v>
      </c>
      <c r="FG185" s="40">
        <v>0</v>
      </c>
      <c r="FH185" s="20">
        <f t="shared" si="143"/>
        <v>1</v>
      </c>
      <c r="FI185" s="40">
        <v>0</v>
      </c>
      <c r="FJ185" s="40">
        <v>0</v>
      </c>
      <c r="FK185" s="40">
        <v>0</v>
      </c>
      <c r="FL185" s="40">
        <v>1</v>
      </c>
      <c r="FM185" s="40">
        <v>0</v>
      </c>
      <c r="FN185" s="40">
        <v>0</v>
      </c>
      <c r="FO185" s="40">
        <v>0</v>
      </c>
      <c r="FP185" s="40">
        <v>1</v>
      </c>
      <c r="FQ185" s="40">
        <v>0</v>
      </c>
      <c r="FR185" s="40">
        <v>1</v>
      </c>
      <c r="FS185" s="40">
        <v>0</v>
      </c>
      <c r="FT185" s="20">
        <f t="shared" si="144"/>
        <v>3</v>
      </c>
      <c r="FU185" s="42" t="s">
        <v>1074</v>
      </c>
      <c r="FV185" s="20">
        <f t="shared" si="145"/>
        <v>0</v>
      </c>
      <c r="FW185" s="20">
        <f t="shared" si="146"/>
        <v>0</v>
      </c>
      <c r="FX185" s="20">
        <f t="shared" si="147"/>
        <v>0</v>
      </c>
      <c r="FY185" s="20">
        <f t="shared" si="148"/>
        <v>0</v>
      </c>
      <c r="FZ185" s="20">
        <f t="shared" si="149"/>
        <v>0</v>
      </c>
      <c r="GA185" s="20">
        <f t="shared" si="150"/>
        <v>0</v>
      </c>
      <c r="GB185" s="20">
        <f t="shared" si="151"/>
        <v>0</v>
      </c>
      <c r="GC185" s="20">
        <f t="shared" si="152"/>
        <v>0</v>
      </c>
      <c r="GD185" s="20">
        <f t="shared" si="153"/>
        <v>0</v>
      </c>
      <c r="GE185" s="20">
        <f t="shared" si="154"/>
        <v>0</v>
      </c>
      <c r="GF185" s="20">
        <f t="shared" si="155"/>
        <v>0</v>
      </c>
      <c r="GG185" s="64">
        <f t="shared" si="156"/>
        <v>0</v>
      </c>
      <c r="GH185" s="20">
        <f t="shared" si="157"/>
        <v>0</v>
      </c>
      <c r="GI185" s="20">
        <f t="shared" si="158"/>
        <v>1</v>
      </c>
      <c r="GJ185" s="20">
        <f t="shared" si="159"/>
        <v>1</v>
      </c>
      <c r="GK185" s="20">
        <f t="shared" si="160"/>
        <v>0</v>
      </c>
      <c r="GL185" s="20">
        <f t="shared" si="161"/>
        <v>0</v>
      </c>
      <c r="GM185" s="20">
        <f t="shared" si="162"/>
        <v>0</v>
      </c>
      <c r="GN185" s="20">
        <f t="shared" si="163"/>
        <v>0</v>
      </c>
      <c r="GO185" s="20">
        <f t="shared" si="164"/>
        <v>0</v>
      </c>
      <c r="GP185" s="20">
        <f t="shared" si="165"/>
        <v>0</v>
      </c>
      <c r="GQ185" s="20">
        <f t="shared" si="166"/>
        <v>0</v>
      </c>
      <c r="GR185" s="20">
        <f t="shared" si="167"/>
        <v>1</v>
      </c>
      <c r="GS185" s="64">
        <f t="shared" si="168"/>
        <v>3</v>
      </c>
      <c r="GT185" s="20">
        <f t="shared" si="169"/>
        <v>0</v>
      </c>
      <c r="GU185" s="20">
        <f t="shared" si="170"/>
        <v>1</v>
      </c>
      <c r="GV185" s="20">
        <f t="shared" si="171"/>
        <v>1</v>
      </c>
      <c r="GW185" s="20">
        <f t="shared" si="172"/>
        <v>0</v>
      </c>
      <c r="GX185" s="20">
        <f t="shared" si="173"/>
        <v>0</v>
      </c>
      <c r="GY185" s="20">
        <f t="shared" si="174"/>
        <v>0</v>
      </c>
      <c r="GZ185" s="20">
        <f t="shared" si="175"/>
        <v>0</v>
      </c>
      <c r="HA185" s="20">
        <f t="shared" si="176"/>
        <v>0</v>
      </c>
      <c r="HB185" s="20">
        <f t="shared" si="177"/>
        <v>0</v>
      </c>
      <c r="HC185" s="20">
        <f t="shared" si="178"/>
        <v>0</v>
      </c>
      <c r="HD185" s="20">
        <f t="shared" si="179"/>
        <v>1</v>
      </c>
      <c r="HE185" s="64">
        <f t="shared" si="180"/>
        <v>3</v>
      </c>
      <c r="HF185" s="20">
        <f t="shared" si="181"/>
        <v>0</v>
      </c>
      <c r="HG185" s="20">
        <f t="shared" si="182"/>
        <v>1</v>
      </c>
      <c r="HH185" s="20">
        <f t="shared" si="183"/>
        <v>0</v>
      </c>
      <c r="HI185" s="20">
        <f t="shared" si="184"/>
        <v>1</v>
      </c>
      <c r="HJ185" s="20">
        <f t="shared" si="185"/>
        <v>1</v>
      </c>
      <c r="HK185" s="20">
        <f t="shared" si="186"/>
        <v>0</v>
      </c>
      <c r="HL185" s="20">
        <f t="shared" si="187"/>
        <v>0</v>
      </c>
      <c r="HM185" s="20">
        <f t="shared" si="188"/>
        <v>0</v>
      </c>
      <c r="HN185" s="20">
        <f t="shared" si="189"/>
        <v>1</v>
      </c>
      <c r="HO185" s="20">
        <f t="shared" si="190"/>
        <v>0</v>
      </c>
      <c r="HP185" s="20">
        <f t="shared" si="191"/>
        <v>0</v>
      </c>
      <c r="HQ185" s="64">
        <f t="shared" si="192"/>
        <v>4</v>
      </c>
    </row>
    <row r="186" spans="1:225" x14ac:dyDescent="0.2">
      <c r="A186" s="40" t="s">
        <v>917</v>
      </c>
      <c r="B186" s="38" t="s">
        <v>27</v>
      </c>
      <c r="C186" s="38" t="s">
        <v>953</v>
      </c>
      <c r="D186" s="38" t="s">
        <v>1109</v>
      </c>
      <c r="E186" s="38" t="s">
        <v>845</v>
      </c>
      <c r="F186" s="38" t="s">
        <v>13</v>
      </c>
      <c r="G186" s="38" t="s">
        <v>1505</v>
      </c>
      <c r="H186" s="38">
        <v>6</v>
      </c>
      <c r="I186" s="38">
        <v>13</v>
      </c>
      <c r="J186" s="39">
        <v>2025</v>
      </c>
      <c r="K186" s="38" t="s">
        <v>116</v>
      </c>
      <c r="L186" s="38" t="s">
        <v>246</v>
      </c>
      <c r="M186" s="38" t="s">
        <v>246</v>
      </c>
      <c r="N186" s="38" t="s">
        <v>246</v>
      </c>
      <c r="O186" s="38" t="s">
        <v>246</v>
      </c>
      <c r="P186" s="38" t="s">
        <v>246</v>
      </c>
      <c r="Q186" s="38" t="s">
        <v>1237</v>
      </c>
      <c r="R186" s="38" t="s">
        <v>246</v>
      </c>
      <c r="S186" s="38" t="s">
        <v>1237</v>
      </c>
      <c r="T186" s="38" t="s">
        <v>116</v>
      </c>
      <c r="U186" s="38" t="s">
        <v>246</v>
      </c>
      <c r="V186" s="38" t="s">
        <v>116</v>
      </c>
      <c r="W186" s="38" t="s">
        <v>246</v>
      </c>
      <c r="X186" s="38" t="s">
        <v>1237</v>
      </c>
      <c r="Y186" s="38" t="s">
        <v>246</v>
      </c>
      <c r="Z186" s="38" t="s">
        <v>1237</v>
      </c>
      <c r="AA186" s="38" t="s">
        <v>116</v>
      </c>
      <c r="AB186" s="38" t="s">
        <v>246</v>
      </c>
      <c r="AC186" s="38" t="s">
        <v>116</v>
      </c>
      <c r="AD186" s="47">
        <v>0</v>
      </c>
      <c r="AE186" s="47">
        <v>0</v>
      </c>
      <c r="AF186" s="47">
        <v>0</v>
      </c>
      <c r="AG186" s="47">
        <v>0</v>
      </c>
      <c r="AH186" s="47">
        <v>0</v>
      </c>
      <c r="AI186" s="47">
        <v>36.363636363636367</v>
      </c>
      <c r="AJ186" s="47">
        <v>0</v>
      </c>
      <c r="AK186" s="47">
        <v>63.636363636363633</v>
      </c>
      <c r="AL186" s="47">
        <v>0</v>
      </c>
      <c r="AM186" s="47">
        <v>9.0909090909090917</v>
      </c>
      <c r="AN186" s="47">
        <v>18.181818181818183</v>
      </c>
      <c r="AO186" s="62">
        <f t="shared" si="130"/>
        <v>0</v>
      </c>
      <c r="AP186" s="62">
        <f t="shared" si="131"/>
        <v>0</v>
      </c>
      <c r="AQ186" s="62">
        <f t="shared" si="132"/>
        <v>0</v>
      </c>
      <c r="AR186" s="62">
        <f t="shared" si="133"/>
        <v>64</v>
      </c>
      <c r="AS186" s="40">
        <v>0</v>
      </c>
      <c r="AT186" s="40">
        <v>0</v>
      </c>
      <c r="AU186" s="40">
        <v>0</v>
      </c>
      <c r="AV186" s="40">
        <v>0</v>
      </c>
      <c r="AW186" s="40">
        <v>0</v>
      </c>
      <c r="AX186" s="40">
        <v>0</v>
      </c>
      <c r="AY186" s="40">
        <v>0</v>
      </c>
      <c r="AZ186" s="40">
        <v>0</v>
      </c>
      <c r="BA186" s="40">
        <v>0</v>
      </c>
      <c r="BB186" s="40">
        <v>0</v>
      </c>
      <c r="BC186" s="40">
        <v>0</v>
      </c>
      <c r="BD186" s="20">
        <f t="shared" si="134"/>
        <v>0</v>
      </c>
      <c r="BE186" s="40">
        <v>0</v>
      </c>
      <c r="BF186" s="40">
        <v>0</v>
      </c>
      <c r="BG186" s="40">
        <v>0</v>
      </c>
      <c r="BH186" s="40">
        <v>0</v>
      </c>
      <c r="BI186" s="40">
        <v>0</v>
      </c>
      <c r="BJ186" s="40">
        <v>0</v>
      </c>
      <c r="BK186" s="40">
        <v>0</v>
      </c>
      <c r="BL186" s="40">
        <v>0</v>
      </c>
      <c r="BM186" s="40">
        <v>0</v>
      </c>
      <c r="BN186" s="40">
        <v>0</v>
      </c>
      <c r="BO186" s="40">
        <v>0</v>
      </c>
      <c r="BP186" s="20">
        <f t="shared" si="135"/>
        <v>0</v>
      </c>
      <c r="BQ186" s="40">
        <v>0</v>
      </c>
      <c r="BR186" s="40">
        <v>0</v>
      </c>
      <c r="BS186" s="40">
        <v>0</v>
      </c>
      <c r="BT186" s="40">
        <v>0</v>
      </c>
      <c r="BU186" s="40">
        <v>0</v>
      </c>
      <c r="BV186" s="40">
        <v>0</v>
      </c>
      <c r="BW186" s="40">
        <v>0</v>
      </c>
      <c r="BX186" s="40">
        <v>0</v>
      </c>
      <c r="BY186" s="40">
        <v>0</v>
      </c>
      <c r="BZ186" s="40">
        <v>0</v>
      </c>
      <c r="CA186" s="40">
        <v>0</v>
      </c>
      <c r="CB186" s="20">
        <f t="shared" si="136"/>
        <v>0</v>
      </c>
      <c r="CC186" s="40">
        <v>0</v>
      </c>
      <c r="CD186" s="40">
        <v>0</v>
      </c>
      <c r="CE186" s="40">
        <v>0</v>
      </c>
      <c r="CF186" s="40">
        <v>0</v>
      </c>
      <c r="CG186" s="40">
        <v>0</v>
      </c>
      <c r="CH186" s="40">
        <v>0</v>
      </c>
      <c r="CI186" s="40">
        <v>0</v>
      </c>
      <c r="CJ186" s="40">
        <v>0</v>
      </c>
      <c r="CK186" s="40">
        <v>0</v>
      </c>
      <c r="CL186" s="40">
        <v>0</v>
      </c>
      <c r="CM186" s="40">
        <v>0</v>
      </c>
      <c r="CN186" s="20">
        <f t="shared" si="137"/>
        <v>0</v>
      </c>
      <c r="CO186" s="40">
        <v>0</v>
      </c>
      <c r="CP186" s="40">
        <v>0</v>
      </c>
      <c r="CQ186" s="40">
        <v>0</v>
      </c>
      <c r="CR186" s="40">
        <v>0</v>
      </c>
      <c r="CS186" s="40">
        <v>0</v>
      </c>
      <c r="CT186" s="40">
        <v>0</v>
      </c>
      <c r="CU186" s="40">
        <v>0</v>
      </c>
      <c r="CV186" s="40">
        <v>0</v>
      </c>
      <c r="CW186" s="40">
        <v>0</v>
      </c>
      <c r="CX186" s="40">
        <v>0</v>
      </c>
      <c r="CY186" s="40">
        <v>0</v>
      </c>
      <c r="CZ186" s="20">
        <f t="shared" si="138"/>
        <v>0</v>
      </c>
      <c r="DA186" s="40">
        <v>0</v>
      </c>
      <c r="DB186" s="40">
        <v>0</v>
      </c>
      <c r="DC186" s="40">
        <v>0</v>
      </c>
      <c r="DD186" s="40">
        <v>1</v>
      </c>
      <c r="DE186" s="40">
        <v>0</v>
      </c>
      <c r="DF186" s="40">
        <v>1</v>
      </c>
      <c r="DG186" s="40">
        <v>1</v>
      </c>
      <c r="DH186" s="40">
        <v>0</v>
      </c>
      <c r="DI186" s="40">
        <v>1</v>
      </c>
      <c r="DJ186" s="40">
        <v>0</v>
      </c>
      <c r="DK186" s="40">
        <v>0</v>
      </c>
      <c r="DL186" s="20">
        <f t="shared" si="139"/>
        <v>4</v>
      </c>
      <c r="DM186" s="40">
        <v>0</v>
      </c>
      <c r="DN186" s="40">
        <v>0</v>
      </c>
      <c r="DO186" s="40">
        <v>0</v>
      </c>
      <c r="DP186" s="40">
        <v>0</v>
      </c>
      <c r="DQ186" s="40">
        <v>0</v>
      </c>
      <c r="DR186" s="40">
        <v>0</v>
      </c>
      <c r="DS186" s="40">
        <v>0</v>
      </c>
      <c r="DT186" s="40">
        <v>0</v>
      </c>
      <c r="DU186" s="40">
        <v>0</v>
      </c>
      <c r="DV186" s="40">
        <v>0</v>
      </c>
      <c r="DW186" s="40">
        <v>0</v>
      </c>
      <c r="DX186" s="20">
        <f t="shared" si="140"/>
        <v>0</v>
      </c>
      <c r="DY186" s="40">
        <v>1</v>
      </c>
      <c r="DZ186" s="40">
        <v>1</v>
      </c>
      <c r="EA186" s="40">
        <v>0</v>
      </c>
      <c r="EB186" s="40">
        <v>0</v>
      </c>
      <c r="EC186" s="40">
        <v>1</v>
      </c>
      <c r="ED186" s="40">
        <v>0</v>
      </c>
      <c r="EE186" s="40">
        <v>0</v>
      </c>
      <c r="EF186" s="40">
        <v>1</v>
      </c>
      <c r="EG186" s="40">
        <v>1</v>
      </c>
      <c r="EH186" s="40">
        <v>1</v>
      </c>
      <c r="EI186" s="40">
        <v>1</v>
      </c>
      <c r="EJ186" s="20">
        <f t="shared" si="141"/>
        <v>7</v>
      </c>
      <c r="EK186" s="40">
        <v>0</v>
      </c>
      <c r="EL186" s="40">
        <v>0</v>
      </c>
      <c r="EM186" s="40">
        <v>0</v>
      </c>
      <c r="EN186" s="40">
        <v>0</v>
      </c>
      <c r="EO186" s="40">
        <v>0</v>
      </c>
      <c r="EP186" s="40">
        <v>0</v>
      </c>
      <c r="EQ186" s="40">
        <v>0</v>
      </c>
      <c r="ER186" s="40">
        <v>0</v>
      </c>
      <c r="ES186" s="40">
        <v>0</v>
      </c>
      <c r="ET186" s="40">
        <v>0</v>
      </c>
      <c r="EU186" s="40">
        <v>0</v>
      </c>
      <c r="EV186" s="20">
        <f t="shared" si="142"/>
        <v>0</v>
      </c>
      <c r="EW186" s="40">
        <v>0</v>
      </c>
      <c r="EX186" s="40">
        <v>0</v>
      </c>
      <c r="EY186" s="40">
        <v>0</v>
      </c>
      <c r="EZ186" s="40">
        <v>1</v>
      </c>
      <c r="FA186" s="40">
        <v>0</v>
      </c>
      <c r="FB186" s="40">
        <v>0</v>
      </c>
      <c r="FC186" s="40">
        <v>0</v>
      </c>
      <c r="FD186" s="40">
        <v>0</v>
      </c>
      <c r="FE186" s="40">
        <v>0</v>
      </c>
      <c r="FF186" s="40">
        <v>0</v>
      </c>
      <c r="FG186" s="40">
        <v>0</v>
      </c>
      <c r="FH186" s="20">
        <f t="shared" si="143"/>
        <v>1</v>
      </c>
      <c r="FI186" s="40">
        <v>0</v>
      </c>
      <c r="FJ186" s="40">
        <v>0</v>
      </c>
      <c r="FK186" s="40">
        <v>1</v>
      </c>
      <c r="FL186" s="40">
        <v>1</v>
      </c>
      <c r="FM186" s="40">
        <v>0</v>
      </c>
      <c r="FN186" s="40">
        <v>0</v>
      </c>
      <c r="FO186" s="40">
        <v>0</v>
      </c>
      <c r="FP186" s="40">
        <v>0</v>
      </c>
      <c r="FQ186" s="40">
        <v>0</v>
      </c>
      <c r="FR186" s="40">
        <v>0</v>
      </c>
      <c r="FS186" s="40">
        <v>0</v>
      </c>
      <c r="FT186" s="20">
        <f t="shared" si="144"/>
        <v>2</v>
      </c>
      <c r="FU186" s="42" t="s">
        <v>1074</v>
      </c>
      <c r="FV186" s="20">
        <f t="shared" si="145"/>
        <v>0</v>
      </c>
      <c r="FW186" s="20">
        <f t="shared" si="146"/>
        <v>0</v>
      </c>
      <c r="FX186" s="20">
        <f t="shared" si="147"/>
        <v>0</v>
      </c>
      <c r="FY186" s="20">
        <f t="shared" si="148"/>
        <v>0</v>
      </c>
      <c r="FZ186" s="20">
        <f t="shared" si="149"/>
        <v>0</v>
      </c>
      <c r="GA186" s="20">
        <f t="shared" si="150"/>
        <v>0</v>
      </c>
      <c r="GB186" s="20">
        <f t="shared" si="151"/>
        <v>0</v>
      </c>
      <c r="GC186" s="20">
        <f t="shared" si="152"/>
        <v>0</v>
      </c>
      <c r="GD186" s="20">
        <f t="shared" si="153"/>
        <v>0</v>
      </c>
      <c r="GE186" s="20">
        <f t="shared" si="154"/>
        <v>0</v>
      </c>
      <c r="GF186" s="20">
        <f t="shared" si="155"/>
        <v>0</v>
      </c>
      <c r="GG186" s="64">
        <f t="shared" si="156"/>
        <v>0</v>
      </c>
      <c r="GH186" s="20">
        <f t="shared" si="157"/>
        <v>0</v>
      </c>
      <c r="GI186" s="20">
        <f t="shared" si="158"/>
        <v>0</v>
      </c>
      <c r="GJ186" s="20">
        <f t="shared" si="159"/>
        <v>0</v>
      </c>
      <c r="GK186" s="20">
        <f t="shared" si="160"/>
        <v>0</v>
      </c>
      <c r="GL186" s="20">
        <f t="shared" si="161"/>
        <v>0</v>
      </c>
      <c r="GM186" s="20">
        <f t="shared" si="162"/>
        <v>0</v>
      </c>
      <c r="GN186" s="20">
        <f t="shared" si="163"/>
        <v>0</v>
      </c>
      <c r="GO186" s="20">
        <f t="shared" si="164"/>
        <v>0</v>
      </c>
      <c r="GP186" s="20">
        <f t="shared" si="165"/>
        <v>0</v>
      </c>
      <c r="GQ186" s="20">
        <f t="shared" si="166"/>
        <v>0</v>
      </c>
      <c r="GR186" s="20">
        <f t="shared" si="167"/>
        <v>0</v>
      </c>
      <c r="GS186" s="64">
        <f t="shared" si="168"/>
        <v>0</v>
      </c>
      <c r="GT186" s="20">
        <f t="shared" si="169"/>
        <v>0</v>
      </c>
      <c r="GU186" s="20">
        <f t="shared" si="170"/>
        <v>0</v>
      </c>
      <c r="GV186" s="20">
        <f t="shared" si="171"/>
        <v>0</v>
      </c>
      <c r="GW186" s="20">
        <f t="shared" si="172"/>
        <v>0</v>
      </c>
      <c r="GX186" s="20">
        <f t="shared" si="173"/>
        <v>0</v>
      </c>
      <c r="GY186" s="20">
        <f t="shared" si="174"/>
        <v>0</v>
      </c>
      <c r="GZ186" s="20">
        <f t="shared" si="175"/>
        <v>0</v>
      </c>
      <c r="HA186" s="20">
        <f t="shared" si="176"/>
        <v>0</v>
      </c>
      <c r="HB186" s="20">
        <f t="shared" si="177"/>
        <v>0</v>
      </c>
      <c r="HC186" s="20">
        <f t="shared" si="178"/>
        <v>0</v>
      </c>
      <c r="HD186" s="20">
        <f t="shared" si="179"/>
        <v>0</v>
      </c>
      <c r="HE186" s="64">
        <f t="shared" si="180"/>
        <v>0</v>
      </c>
      <c r="HF186" s="20">
        <f t="shared" si="181"/>
        <v>1</v>
      </c>
      <c r="HG186" s="20">
        <f t="shared" si="182"/>
        <v>1</v>
      </c>
      <c r="HH186" s="20">
        <f t="shared" si="183"/>
        <v>0</v>
      </c>
      <c r="HI186" s="20">
        <f t="shared" si="184"/>
        <v>0</v>
      </c>
      <c r="HJ186" s="20">
        <f t="shared" si="185"/>
        <v>1</v>
      </c>
      <c r="HK186" s="20">
        <f t="shared" si="186"/>
        <v>0</v>
      </c>
      <c r="HL186" s="20">
        <f t="shared" si="187"/>
        <v>0</v>
      </c>
      <c r="HM186" s="20">
        <f t="shared" si="188"/>
        <v>1</v>
      </c>
      <c r="HN186" s="20">
        <f t="shared" si="189"/>
        <v>1</v>
      </c>
      <c r="HO186" s="20">
        <f t="shared" si="190"/>
        <v>1</v>
      </c>
      <c r="HP186" s="20">
        <f t="shared" si="191"/>
        <v>1</v>
      </c>
      <c r="HQ186" s="64">
        <f t="shared" si="192"/>
        <v>7</v>
      </c>
    </row>
    <row r="187" spans="1:225" x14ac:dyDescent="0.2">
      <c r="A187" s="40" t="s">
        <v>917</v>
      </c>
      <c r="B187" s="38" t="s">
        <v>137</v>
      </c>
      <c r="C187" s="38" t="s">
        <v>954</v>
      </c>
      <c r="D187" s="38" t="s">
        <v>1109</v>
      </c>
      <c r="E187" s="38" t="s">
        <v>845</v>
      </c>
      <c r="F187" s="38" t="s">
        <v>13</v>
      </c>
      <c r="G187" s="38" t="s">
        <v>1505</v>
      </c>
      <c r="H187" s="38">
        <v>6</v>
      </c>
      <c r="I187" s="38">
        <v>13</v>
      </c>
      <c r="J187" s="39">
        <v>2025</v>
      </c>
      <c r="K187" s="38" t="s">
        <v>116</v>
      </c>
      <c r="L187" s="38" t="s">
        <v>246</v>
      </c>
      <c r="M187" s="38" t="s">
        <v>246</v>
      </c>
      <c r="N187" s="38" t="s">
        <v>246</v>
      </c>
      <c r="O187" s="38" t="s">
        <v>246</v>
      </c>
      <c r="P187" s="38" t="s">
        <v>246</v>
      </c>
      <c r="Q187" s="38" t="s">
        <v>1237</v>
      </c>
      <c r="R187" s="38" t="s">
        <v>246</v>
      </c>
      <c r="S187" s="38" t="s">
        <v>1237</v>
      </c>
      <c r="T187" s="38" t="s">
        <v>116</v>
      </c>
      <c r="U187" s="38" t="s">
        <v>246</v>
      </c>
      <c r="V187" s="38" t="s">
        <v>116</v>
      </c>
      <c r="W187" s="38" t="s">
        <v>246</v>
      </c>
      <c r="X187" s="38" t="s">
        <v>1237</v>
      </c>
      <c r="Y187" s="38" t="s">
        <v>246</v>
      </c>
      <c r="Z187" s="38" t="s">
        <v>1237</v>
      </c>
      <c r="AA187" s="38" t="s">
        <v>116</v>
      </c>
      <c r="AB187" s="38" t="s">
        <v>246</v>
      </c>
      <c r="AC187" s="38" t="s">
        <v>116</v>
      </c>
      <c r="AD187" s="47">
        <v>0</v>
      </c>
      <c r="AE187" s="47">
        <v>0</v>
      </c>
      <c r="AF187" s="47">
        <v>0</v>
      </c>
      <c r="AG187" s="47">
        <v>0</v>
      </c>
      <c r="AH187" s="47">
        <v>0</v>
      </c>
      <c r="AI187" s="47">
        <v>18.181818181818183</v>
      </c>
      <c r="AJ187" s="47">
        <v>0</v>
      </c>
      <c r="AK187" s="47">
        <v>90.909090909090907</v>
      </c>
      <c r="AL187" s="47">
        <v>0</v>
      </c>
      <c r="AM187" s="47">
        <v>9.0909090909090917</v>
      </c>
      <c r="AN187" s="47">
        <v>45.454545454545453</v>
      </c>
      <c r="AO187" s="62">
        <f t="shared" si="130"/>
        <v>0</v>
      </c>
      <c r="AP187" s="62">
        <f t="shared" si="131"/>
        <v>0</v>
      </c>
      <c r="AQ187" s="62">
        <f t="shared" si="132"/>
        <v>0</v>
      </c>
      <c r="AR187" s="62">
        <f t="shared" si="133"/>
        <v>91</v>
      </c>
      <c r="AS187" s="40">
        <v>0</v>
      </c>
      <c r="AT187" s="40">
        <v>0</v>
      </c>
      <c r="AU187" s="40">
        <v>0</v>
      </c>
      <c r="AV187" s="40">
        <v>0</v>
      </c>
      <c r="AW187" s="40">
        <v>0</v>
      </c>
      <c r="AX187" s="40">
        <v>0</v>
      </c>
      <c r="AY187" s="40">
        <v>0</v>
      </c>
      <c r="AZ187" s="40">
        <v>0</v>
      </c>
      <c r="BA187" s="40">
        <v>0</v>
      </c>
      <c r="BB187" s="40">
        <v>0</v>
      </c>
      <c r="BC187" s="40">
        <v>0</v>
      </c>
      <c r="BD187" s="20">
        <f t="shared" si="134"/>
        <v>0</v>
      </c>
      <c r="BE187" s="40">
        <v>0</v>
      </c>
      <c r="BF187" s="40">
        <v>0</v>
      </c>
      <c r="BG187" s="40">
        <v>0</v>
      </c>
      <c r="BH187" s="40">
        <v>0</v>
      </c>
      <c r="BI187" s="40">
        <v>0</v>
      </c>
      <c r="BJ187" s="40">
        <v>0</v>
      </c>
      <c r="BK187" s="40">
        <v>0</v>
      </c>
      <c r="BL187" s="40">
        <v>0</v>
      </c>
      <c r="BM187" s="40">
        <v>0</v>
      </c>
      <c r="BN187" s="40">
        <v>0</v>
      </c>
      <c r="BO187" s="40">
        <v>0</v>
      </c>
      <c r="BP187" s="20">
        <f t="shared" si="135"/>
        <v>0</v>
      </c>
      <c r="BQ187" s="40">
        <v>0</v>
      </c>
      <c r="BR187" s="40">
        <v>0</v>
      </c>
      <c r="BS187" s="40">
        <v>0</v>
      </c>
      <c r="BT187" s="40">
        <v>0</v>
      </c>
      <c r="BU187" s="40">
        <v>0</v>
      </c>
      <c r="BV187" s="40">
        <v>0</v>
      </c>
      <c r="BW187" s="40">
        <v>0</v>
      </c>
      <c r="BX187" s="40">
        <v>0</v>
      </c>
      <c r="BY187" s="40">
        <v>0</v>
      </c>
      <c r="BZ187" s="40">
        <v>0</v>
      </c>
      <c r="CA187" s="40">
        <v>0</v>
      </c>
      <c r="CB187" s="20">
        <f t="shared" si="136"/>
        <v>0</v>
      </c>
      <c r="CC187" s="40">
        <v>0</v>
      </c>
      <c r="CD187" s="40">
        <v>0</v>
      </c>
      <c r="CE187" s="40">
        <v>0</v>
      </c>
      <c r="CF187" s="40">
        <v>0</v>
      </c>
      <c r="CG187" s="40">
        <v>0</v>
      </c>
      <c r="CH187" s="40">
        <v>0</v>
      </c>
      <c r="CI187" s="40">
        <v>0</v>
      </c>
      <c r="CJ187" s="40">
        <v>0</v>
      </c>
      <c r="CK187" s="40">
        <v>0</v>
      </c>
      <c r="CL187" s="40">
        <v>0</v>
      </c>
      <c r="CM187" s="40">
        <v>0</v>
      </c>
      <c r="CN187" s="20">
        <f t="shared" si="137"/>
        <v>0</v>
      </c>
      <c r="CO187" s="40">
        <v>0</v>
      </c>
      <c r="CP187" s="40">
        <v>0</v>
      </c>
      <c r="CQ187" s="40">
        <v>0</v>
      </c>
      <c r="CR187" s="40">
        <v>0</v>
      </c>
      <c r="CS187" s="40">
        <v>0</v>
      </c>
      <c r="CT187" s="40">
        <v>0</v>
      </c>
      <c r="CU187" s="40">
        <v>0</v>
      </c>
      <c r="CV187" s="40">
        <v>0</v>
      </c>
      <c r="CW187" s="40">
        <v>0</v>
      </c>
      <c r="CX187" s="40">
        <v>0</v>
      </c>
      <c r="CY187" s="40">
        <v>0</v>
      </c>
      <c r="CZ187" s="20">
        <f t="shared" si="138"/>
        <v>0</v>
      </c>
      <c r="DA187" s="40">
        <v>0</v>
      </c>
      <c r="DB187" s="40">
        <v>1</v>
      </c>
      <c r="DC187" s="40">
        <v>0</v>
      </c>
      <c r="DD187" s="40">
        <v>0</v>
      </c>
      <c r="DE187" s="40">
        <v>0</v>
      </c>
      <c r="DF187" s="40">
        <v>0</v>
      </c>
      <c r="DG187" s="40">
        <v>0</v>
      </c>
      <c r="DH187" s="40">
        <v>0</v>
      </c>
      <c r="DI187" s="40">
        <v>1</v>
      </c>
      <c r="DJ187" s="40">
        <v>0</v>
      </c>
      <c r="DK187" s="40">
        <v>0</v>
      </c>
      <c r="DL187" s="20">
        <f t="shared" si="139"/>
        <v>2</v>
      </c>
      <c r="DM187" s="40">
        <v>0</v>
      </c>
      <c r="DN187" s="40">
        <v>0</v>
      </c>
      <c r="DO187" s="40">
        <v>0</v>
      </c>
      <c r="DP187" s="40">
        <v>0</v>
      </c>
      <c r="DQ187" s="40">
        <v>0</v>
      </c>
      <c r="DR187" s="40">
        <v>0</v>
      </c>
      <c r="DS187" s="40">
        <v>0</v>
      </c>
      <c r="DT187" s="40">
        <v>0</v>
      </c>
      <c r="DU187" s="40">
        <v>0</v>
      </c>
      <c r="DV187" s="40">
        <v>0</v>
      </c>
      <c r="DW187" s="40">
        <v>0</v>
      </c>
      <c r="DX187" s="20">
        <f t="shared" si="140"/>
        <v>0</v>
      </c>
      <c r="DY187" s="40">
        <v>1</v>
      </c>
      <c r="DZ187" s="40">
        <v>1</v>
      </c>
      <c r="EA187" s="40">
        <v>1</v>
      </c>
      <c r="EB187" s="40">
        <v>1</v>
      </c>
      <c r="EC187" s="40">
        <v>1</v>
      </c>
      <c r="ED187" s="40">
        <v>1</v>
      </c>
      <c r="EE187" s="40">
        <v>1</v>
      </c>
      <c r="EF187" s="40">
        <v>1</v>
      </c>
      <c r="EG187" s="40">
        <v>1</v>
      </c>
      <c r="EH187" s="40">
        <v>1</v>
      </c>
      <c r="EI187" s="40">
        <v>0</v>
      </c>
      <c r="EJ187" s="20">
        <f t="shared" si="141"/>
        <v>10</v>
      </c>
      <c r="EK187" s="40">
        <v>0</v>
      </c>
      <c r="EL187" s="40">
        <v>0</v>
      </c>
      <c r="EM187" s="40">
        <v>0</v>
      </c>
      <c r="EN187" s="40">
        <v>0</v>
      </c>
      <c r="EO187" s="40">
        <v>0</v>
      </c>
      <c r="EP187" s="40">
        <v>0</v>
      </c>
      <c r="EQ187" s="40">
        <v>0</v>
      </c>
      <c r="ER187" s="40">
        <v>0</v>
      </c>
      <c r="ES187" s="40">
        <v>0</v>
      </c>
      <c r="ET187" s="40">
        <v>0</v>
      </c>
      <c r="EU187" s="40">
        <v>0</v>
      </c>
      <c r="EV187" s="20">
        <f t="shared" si="142"/>
        <v>0</v>
      </c>
      <c r="EW187" s="40">
        <v>0</v>
      </c>
      <c r="EX187" s="40">
        <v>0</v>
      </c>
      <c r="EY187" s="40">
        <v>1</v>
      </c>
      <c r="EZ187" s="40">
        <v>0</v>
      </c>
      <c r="FA187" s="40">
        <v>0</v>
      </c>
      <c r="FB187" s="40">
        <v>0</v>
      </c>
      <c r="FC187" s="40">
        <v>0</v>
      </c>
      <c r="FD187" s="40">
        <v>0</v>
      </c>
      <c r="FE187" s="40">
        <v>0</v>
      </c>
      <c r="FF187" s="40">
        <v>0</v>
      </c>
      <c r="FG187" s="40">
        <v>0</v>
      </c>
      <c r="FH187" s="20">
        <f t="shared" si="143"/>
        <v>1</v>
      </c>
      <c r="FI187" s="40">
        <v>0</v>
      </c>
      <c r="FJ187" s="40">
        <v>0</v>
      </c>
      <c r="FK187" s="40">
        <v>0</v>
      </c>
      <c r="FL187" s="40">
        <v>0</v>
      </c>
      <c r="FM187" s="40">
        <v>0</v>
      </c>
      <c r="FN187" s="40">
        <v>1</v>
      </c>
      <c r="FO187" s="40">
        <v>1</v>
      </c>
      <c r="FP187" s="40">
        <v>1</v>
      </c>
      <c r="FQ187" s="40">
        <v>0</v>
      </c>
      <c r="FR187" s="40">
        <v>1</v>
      </c>
      <c r="FS187" s="40">
        <v>1</v>
      </c>
      <c r="FT187" s="20">
        <f t="shared" si="144"/>
        <v>5</v>
      </c>
      <c r="FU187" s="42" t="s">
        <v>1074</v>
      </c>
      <c r="FV187" s="20">
        <f t="shared" si="145"/>
        <v>0</v>
      </c>
      <c r="FW187" s="20">
        <f t="shared" si="146"/>
        <v>0</v>
      </c>
      <c r="FX187" s="20">
        <f t="shared" si="147"/>
        <v>0</v>
      </c>
      <c r="FY187" s="20">
        <f t="shared" si="148"/>
        <v>0</v>
      </c>
      <c r="FZ187" s="20">
        <f t="shared" si="149"/>
        <v>0</v>
      </c>
      <c r="GA187" s="20">
        <f t="shared" si="150"/>
        <v>0</v>
      </c>
      <c r="GB187" s="20">
        <f t="shared" si="151"/>
        <v>0</v>
      </c>
      <c r="GC187" s="20">
        <f t="shared" si="152"/>
        <v>0</v>
      </c>
      <c r="GD187" s="20">
        <f t="shared" si="153"/>
        <v>0</v>
      </c>
      <c r="GE187" s="20">
        <f t="shared" si="154"/>
        <v>0</v>
      </c>
      <c r="GF187" s="20">
        <f t="shared" si="155"/>
        <v>0</v>
      </c>
      <c r="GG187" s="64">
        <f t="shared" si="156"/>
        <v>0</v>
      </c>
      <c r="GH187" s="20">
        <f t="shared" si="157"/>
        <v>0</v>
      </c>
      <c r="GI187" s="20">
        <f t="shared" si="158"/>
        <v>0</v>
      </c>
      <c r="GJ187" s="20">
        <f t="shared" si="159"/>
        <v>0</v>
      </c>
      <c r="GK187" s="20">
        <f t="shared" si="160"/>
        <v>0</v>
      </c>
      <c r="GL187" s="20">
        <f t="shared" si="161"/>
        <v>0</v>
      </c>
      <c r="GM187" s="20">
        <f t="shared" si="162"/>
        <v>0</v>
      </c>
      <c r="GN187" s="20">
        <f t="shared" si="163"/>
        <v>0</v>
      </c>
      <c r="GO187" s="20">
        <f t="shared" si="164"/>
        <v>0</v>
      </c>
      <c r="GP187" s="20">
        <f t="shared" si="165"/>
        <v>0</v>
      </c>
      <c r="GQ187" s="20">
        <f t="shared" si="166"/>
        <v>0</v>
      </c>
      <c r="GR187" s="20">
        <f t="shared" si="167"/>
        <v>0</v>
      </c>
      <c r="GS187" s="64">
        <f t="shared" si="168"/>
        <v>0</v>
      </c>
      <c r="GT187" s="20">
        <f t="shared" si="169"/>
        <v>0</v>
      </c>
      <c r="GU187" s="20">
        <f t="shared" si="170"/>
        <v>0</v>
      </c>
      <c r="GV187" s="20">
        <f t="shared" si="171"/>
        <v>0</v>
      </c>
      <c r="GW187" s="20">
        <f t="shared" si="172"/>
        <v>0</v>
      </c>
      <c r="GX187" s="20">
        <f t="shared" si="173"/>
        <v>0</v>
      </c>
      <c r="GY187" s="20">
        <f t="shared" si="174"/>
        <v>0</v>
      </c>
      <c r="GZ187" s="20">
        <f t="shared" si="175"/>
        <v>0</v>
      </c>
      <c r="HA187" s="20">
        <f t="shared" si="176"/>
        <v>0</v>
      </c>
      <c r="HB187" s="20">
        <f t="shared" si="177"/>
        <v>0</v>
      </c>
      <c r="HC187" s="20">
        <f t="shared" si="178"/>
        <v>0</v>
      </c>
      <c r="HD187" s="20">
        <f t="shared" si="179"/>
        <v>0</v>
      </c>
      <c r="HE187" s="64">
        <f t="shared" si="180"/>
        <v>0</v>
      </c>
      <c r="HF187" s="20">
        <f t="shared" si="181"/>
        <v>1</v>
      </c>
      <c r="HG187" s="20">
        <f t="shared" si="182"/>
        <v>1</v>
      </c>
      <c r="HH187" s="20">
        <f t="shared" si="183"/>
        <v>1</v>
      </c>
      <c r="HI187" s="20">
        <f t="shared" si="184"/>
        <v>1</v>
      </c>
      <c r="HJ187" s="20">
        <f t="shared" si="185"/>
        <v>1</v>
      </c>
      <c r="HK187" s="20">
        <f t="shared" si="186"/>
        <v>1</v>
      </c>
      <c r="HL187" s="20">
        <f t="shared" si="187"/>
        <v>1</v>
      </c>
      <c r="HM187" s="20">
        <f t="shared" si="188"/>
        <v>1</v>
      </c>
      <c r="HN187" s="20">
        <f t="shared" si="189"/>
        <v>1</v>
      </c>
      <c r="HO187" s="20">
        <f t="shared" si="190"/>
        <v>1</v>
      </c>
      <c r="HP187" s="20">
        <f t="shared" si="191"/>
        <v>0</v>
      </c>
      <c r="HQ187" s="64">
        <f t="shared" si="192"/>
        <v>10</v>
      </c>
    </row>
    <row r="188" spans="1:225" s="40" customFormat="1" x14ac:dyDescent="0.2">
      <c r="A188" s="40" t="s">
        <v>917</v>
      </c>
      <c r="B188" s="38" t="s">
        <v>140</v>
      </c>
      <c r="C188" s="38" t="s">
        <v>955</v>
      </c>
      <c r="D188" s="38" t="s">
        <v>1175</v>
      </c>
      <c r="E188" s="38" t="s">
        <v>844</v>
      </c>
      <c r="F188" s="38" t="s">
        <v>13</v>
      </c>
      <c r="G188" s="38" t="s">
        <v>14</v>
      </c>
      <c r="H188" s="38">
        <v>5</v>
      </c>
      <c r="I188" s="38">
        <v>14</v>
      </c>
      <c r="J188" s="39">
        <v>2025</v>
      </c>
      <c r="K188" s="38" t="s">
        <v>246</v>
      </c>
      <c r="L188" s="38" t="s">
        <v>246</v>
      </c>
      <c r="M188" s="38" t="s">
        <v>246</v>
      </c>
      <c r="N188" s="38" t="s">
        <v>246</v>
      </c>
      <c r="O188" s="38" t="s">
        <v>246</v>
      </c>
      <c r="P188" s="38" t="s">
        <v>246</v>
      </c>
      <c r="Q188" s="38" t="s">
        <v>1237</v>
      </c>
      <c r="R188" s="38" t="s">
        <v>246</v>
      </c>
      <c r="S188" s="38" t="s">
        <v>1237</v>
      </c>
      <c r="T188" s="38" t="s">
        <v>246</v>
      </c>
      <c r="U188" s="38" t="s">
        <v>116</v>
      </c>
      <c r="V188" s="38" t="s">
        <v>116</v>
      </c>
      <c r="W188" s="38" t="s">
        <v>246</v>
      </c>
      <c r="X188" s="38" t="s">
        <v>1237</v>
      </c>
      <c r="Y188" s="38" t="s">
        <v>246</v>
      </c>
      <c r="Z188" s="38" t="s">
        <v>1237</v>
      </c>
      <c r="AA188" s="38" t="s">
        <v>246</v>
      </c>
      <c r="AB188" s="38" t="s">
        <v>116</v>
      </c>
      <c r="AC188" s="38" t="s">
        <v>116</v>
      </c>
      <c r="AD188" s="47">
        <v>0</v>
      </c>
      <c r="AE188" s="47">
        <v>0</v>
      </c>
      <c r="AF188" s="47">
        <v>0</v>
      </c>
      <c r="AG188" s="47">
        <v>0</v>
      </c>
      <c r="AH188" s="47">
        <v>0</v>
      </c>
      <c r="AI188" s="47">
        <v>27.27272727272727</v>
      </c>
      <c r="AJ188" s="47">
        <v>9.0909090909090917</v>
      </c>
      <c r="AK188" s="47">
        <v>54.54545454545454</v>
      </c>
      <c r="AL188" s="47">
        <v>0</v>
      </c>
      <c r="AM188" s="47">
        <v>0</v>
      </c>
      <c r="AN188" s="47">
        <v>63.636363636363633</v>
      </c>
      <c r="AO188" s="62">
        <f t="shared" si="130"/>
        <v>0</v>
      </c>
      <c r="AP188" s="62">
        <f t="shared" si="131"/>
        <v>0</v>
      </c>
      <c r="AQ188" s="62">
        <f t="shared" si="132"/>
        <v>0</v>
      </c>
      <c r="AR188" s="62">
        <f t="shared" si="133"/>
        <v>64</v>
      </c>
      <c r="AS188" s="40">
        <v>0</v>
      </c>
      <c r="AT188" s="40">
        <v>0</v>
      </c>
      <c r="AU188" s="40">
        <v>0</v>
      </c>
      <c r="AV188" s="40">
        <v>0</v>
      </c>
      <c r="AW188" s="40">
        <v>0</v>
      </c>
      <c r="AX188" s="40">
        <v>0</v>
      </c>
      <c r="AY188" s="40">
        <v>0</v>
      </c>
      <c r="AZ188" s="40">
        <v>0</v>
      </c>
      <c r="BA188" s="40">
        <v>0</v>
      </c>
      <c r="BB188" s="40">
        <v>0</v>
      </c>
      <c r="BC188" s="40">
        <v>0</v>
      </c>
      <c r="BD188" s="20">
        <f t="shared" si="134"/>
        <v>0</v>
      </c>
      <c r="BE188" s="40">
        <v>0</v>
      </c>
      <c r="BF188" s="40">
        <v>0</v>
      </c>
      <c r="BG188" s="40">
        <v>0</v>
      </c>
      <c r="BH188" s="40">
        <v>0</v>
      </c>
      <c r="BI188" s="40">
        <v>0</v>
      </c>
      <c r="BJ188" s="40">
        <v>0</v>
      </c>
      <c r="BK188" s="40">
        <v>0</v>
      </c>
      <c r="BL188" s="40">
        <v>0</v>
      </c>
      <c r="BM188" s="40">
        <v>0</v>
      </c>
      <c r="BN188" s="40">
        <v>0</v>
      </c>
      <c r="BO188" s="40">
        <v>0</v>
      </c>
      <c r="BP188" s="20">
        <f t="shared" si="135"/>
        <v>0</v>
      </c>
      <c r="BQ188" s="40">
        <v>0</v>
      </c>
      <c r="BR188" s="40">
        <v>0</v>
      </c>
      <c r="BS188" s="40">
        <v>0</v>
      </c>
      <c r="BT188" s="40">
        <v>0</v>
      </c>
      <c r="BU188" s="40">
        <v>0</v>
      </c>
      <c r="BV188" s="40">
        <v>0</v>
      </c>
      <c r="BW188" s="40">
        <v>0</v>
      </c>
      <c r="BX188" s="40">
        <v>0</v>
      </c>
      <c r="BY188" s="40">
        <v>0</v>
      </c>
      <c r="BZ188" s="40">
        <v>0</v>
      </c>
      <c r="CA188" s="40">
        <v>0</v>
      </c>
      <c r="CB188" s="20">
        <f t="shared" si="136"/>
        <v>0</v>
      </c>
      <c r="CC188" s="40">
        <v>0</v>
      </c>
      <c r="CD188" s="40">
        <v>0</v>
      </c>
      <c r="CE188" s="40">
        <v>0</v>
      </c>
      <c r="CF188" s="40">
        <v>0</v>
      </c>
      <c r="CG188" s="40">
        <v>0</v>
      </c>
      <c r="CH188" s="40">
        <v>0</v>
      </c>
      <c r="CI188" s="40">
        <v>0</v>
      </c>
      <c r="CJ188" s="40">
        <v>0</v>
      </c>
      <c r="CK188" s="40">
        <v>0</v>
      </c>
      <c r="CL188" s="40">
        <v>0</v>
      </c>
      <c r="CM188" s="40">
        <v>0</v>
      </c>
      <c r="CN188" s="20">
        <f t="shared" si="137"/>
        <v>0</v>
      </c>
      <c r="CO188" s="40">
        <v>0</v>
      </c>
      <c r="CP188" s="40">
        <v>0</v>
      </c>
      <c r="CQ188" s="40">
        <v>0</v>
      </c>
      <c r="CR188" s="40">
        <v>0</v>
      </c>
      <c r="CS188" s="40">
        <v>0</v>
      </c>
      <c r="CT188" s="40">
        <v>0</v>
      </c>
      <c r="CU188" s="40">
        <v>0</v>
      </c>
      <c r="CV188" s="40">
        <v>0</v>
      </c>
      <c r="CW188" s="40">
        <v>0</v>
      </c>
      <c r="CX188" s="40">
        <v>0</v>
      </c>
      <c r="CY188" s="40">
        <v>0</v>
      </c>
      <c r="CZ188" s="20">
        <f t="shared" si="138"/>
        <v>0</v>
      </c>
      <c r="DA188" s="40">
        <v>0</v>
      </c>
      <c r="DB188" s="40">
        <v>0</v>
      </c>
      <c r="DC188" s="40">
        <v>0</v>
      </c>
      <c r="DD188" s="40">
        <v>1</v>
      </c>
      <c r="DE188" s="40">
        <v>1</v>
      </c>
      <c r="DF188" s="40">
        <v>1</v>
      </c>
      <c r="DG188" s="40">
        <v>0</v>
      </c>
      <c r="DH188" s="40">
        <v>0</v>
      </c>
      <c r="DI188" s="40">
        <v>0</v>
      </c>
      <c r="DJ188" s="40">
        <v>0</v>
      </c>
      <c r="DK188" s="40">
        <v>0</v>
      </c>
      <c r="DL188" s="20">
        <f t="shared" si="139"/>
        <v>3</v>
      </c>
      <c r="DM188" s="40">
        <v>0</v>
      </c>
      <c r="DN188" s="40">
        <v>0</v>
      </c>
      <c r="DO188" s="40">
        <v>0</v>
      </c>
      <c r="DP188" s="40">
        <v>0</v>
      </c>
      <c r="DQ188" s="40">
        <v>0</v>
      </c>
      <c r="DR188" s="40">
        <v>0</v>
      </c>
      <c r="DS188" s="40">
        <v>1</v>
      </c>
      <c r="DT188" s="40">
        <v>0</v>
      </c>
      <c r="DU188" s="40">
        <v>0</v>
      </c>
      <c r="DV188" s="40">
        <v>0</v>
      </c>
      <c r="DW188" s="40">
        <v>0</v>
      </c>
      <c r="DX188" s="20">
        <f t="shared" si="140"/>
        <v>1</v>
      </c>
      <c r="DY188" s="40">
        <v>1</v>
      </c>
      <c r="DZ188" s="40">
        <v>1</v>
      </c>
      <c r="EA188" s="40">
        <v>1</v>
      </c>
      <c r="EB188" s="40">
        <v>0</v>
      </c>
      <c r="EC188" s="40">
        <v>0</v>
      </c>
      <c r="ED188" s="40">
        <v>1</v>
      </c>
      <c r="EE188" s="40">
        <v>0</v>
      </c>
      <c r="EF188" s="40">
        <v>0</v>
      </c>
      <c r="EG188" s="40">
        <v>0</v>
      </c>
      <c r="EH188" s="40">
        <v>1</v>
      </c>
      <c r="EI188" s="40">
        <v>1</v>
      </c>
      <c r="EJ188" s="20">
        <f t="shared" si="141"/>
        <v>6</v>
      </c>
      <c r="EK188" s="40">
        <v>0</v>
      </c>
      <c r="EL188" s="40">
        <v>0</v>
      </c>
      <c r="EM188" s="40">
        <v>0</v>
      </c>
      <c r="EN188" s="40">
        <v>0</v>
      </c>
      <c r="EO188" s="40">
        <v>0</v>
      </c>
      <c r="EP188" s="40">
        <v>0</v>
      </c>
      <c r="EQ188" s="40">
        <v>0</v>
      </c>
      <c r="ER188" s="40">
        <v>0</v>
      </c>
      <c r="ES188" s="40">
        <v>0</v>
      </c>
      <c r="ET188" s="40">
        <v>0</v>
      </c>
      <c r="EU188" s="40">
        <v>0</v>
      </c>
      <c r="EV188" s="20">
        <f t="shared" si="142"/>
        <v>0</v>
      </c>
      <c r="EW188" s="40">
        <v>0</v>
      </c>
      <c r="EX188" s="40">
        <v>0</v>
      </c>
      <c r="EY188" s="40">
        <v>0</v>
      </c>
      <c r="EZ188" s="40">
        <v>0</v>
      </c>
      <c r="FA188" s="40">
        <v>0</v>
      </c>
      <c r="FB188" s="40">
        <v>0</v>
      </c>
      <c r="FC188" s="40">
        <v>0</v>
      </c>
      <c r="FD188" s="40">
        <v>0</v>
      </c>
      <c r="FE188" s="40">
        <v>0</v>
      </c>
      <c r="FF188" s="40">
        <v>0</v>
      </c>
      <c r="FG188" s="40">
        <v>0</v>
      </c>
      <c r="FH188" s="20">
        <f t="shared" si="143"/>
        <v>0</v>
      </c>
      <c r="FI188" s="40">
        <v>1</v>
      </c>
      <c r="FJ188" s="40">
        <v>0</v>
      </c>
      <c r="FK188" s="40">
        <v>0</v>
      </c>
      <c r="FL188" s="40">
        <v>1</v>
      </c>
      <c r="FM188" s="40">
        <v>0</v>
      </c>
      <c r="FN188" s="40">
        <v>0</v>
      </c>
      <c r="FO188" s="40">
        <v>1</v>
      </c>
      <c r="FP188" s="40">
        <v>1</v>
      </c>
      <c r="FQ188" s="40">
        <v>1</v>
      </c>
      <c r="FR188" s="40">
        <v>1</v>
      </c>
      <c r="FS188" s="40">
        <v>1</v>
      </c>
      <c r="FT188" s="20">
        <f t="shared" si="144"/>
        <v>7</v>
      </c>
      <c r="FU188" s="40" t="s">
        <v>1074</v>
      </c>
      <c r="FV188" s="20">
        <f t="shared" si="145"/>
        <v>0</v>
      </c>
      <c r="FW188" s="20">
        <f t="shared" si="146"/>
        <v>0</v>
      </c>
      <c r="FX188" s="20">
        <f t="shared" si="147"/>
        <v>0</v>
      </c>
      <c r="FY188" s="20">
        <f t="shared" si="148"/>
        <v>0</v>
      </c>
      <c r="FZ188" s="20">
        <f t="shared" si="149"/>
        <v>0</v>
      </c>
      <c r="GA188" s="20">
        <f t="shared" si="150"/>
        <v>0</v>
      </c>
      <c r="GB188" s="20">
        <f t="shared" si="151"/>
        <v>0</v>
      </c>
      <c r="GC188" s="20">
        <f t="shared" si="152"/>
        <v>0</v>
      </c>
      <c r="GD188" s="20">
        <f t="shared" si="153"/>
        <v>0</v>
      </c>
      <c r="GE188" s="20">
        <f t="shared" si="154"/>
        <v>0</v>
      </c>
      <c r="GF188" s="20">
        <f t="shared" si="155"/>
        <v>0</v>
      </c>
      <c r="GG188" s="64">
        <f t="shared" si="156"/>
        <v>0</v>
      </c>
      <c r="GH188" s="20">
        <f t="shared" si="157"/>
        <v>0</v>
      </c>
      <c r="GI188" s="20">
        <f t="shared" si="158"/>
        <v>0</v>
      </c>
      <c r="GJ188" s="20">
        <f t="shared" si="159"/>
        <v>0</v>
      </c>
      <c r="GK188" s="20">
        <f t="shared" si="160"/>
        <v>0</v>
      </c>
      <c r="GL188" s="20">
        <f t="shared" si="161"/>
        <v>0</v>
      </c>
      <c r="GM188" s="20">
        <f t="shared" si="162"/>
        <v>0</v>
      </c>
      <c r="GN188" s="20">
        <f t="shared" si="163"/>
        <v>0</v>
      </c>
      <c r="GO188" s="20">
        <f t="shared" si="164"/>
        <v>0</v>
      </c>
      <c r="GP188" s="20">
        <f t="shared" si="165"/>
        <v>0</v>
      </c>
      <c r="GQ188" s="20">
        <f t="shared" si="166"/>
        <v>0</v>
      </c>
      <c r="GR188" s="20">
        <f t="shared" si="167"/>
        <v>0</v>
      </c>
      <c r="GS188" s="64">
        <f t="shared" si="168"/>
        <v>0</v>
      </c>
      <c r="GT188" s="20">
        <f t="shared" si="169"/>
        <v>0</v>
      </c>
      <c r="GU188" s="20">
        <f t="shared" si="170"/>
        <v>0</v>
      </c>
      <c r="GV188" s="20">
        <f t="shared" si="171"/>
        <v>0</v>
      </c>
      <c r="GW188" s="20">
        <f t="shared" si="172"/>
        <v>0</v>
      </c>
      <c r="GX188" s="20">
        <f t="shared" si="173"/>
        <v>0</v>
      </c>
      <c r="GY188" s="20">
        <f t="shared" si="174"/>
        <v>0</v>
      </c>
      <c r="GZ188" s="20">
        <f t="shared" si="175"/>
        <v>0</v>
      </c>
      <c r="HA188" s="20">
        <f t="shared" si="176"/>
        <v>0</v>
      </c>
      <c r="HB188" s="20">
        <f t="shared" si="177"/>
        <v>0</v>
      </c>
      <c r="HC188" s="20">
        <f t="shared" si="178"/>
        <v>0</v>
      </c>
      <c r="HD188" s="20">
        <f t="shared" si="179"/>
        <v>0</v>
      </c>
      <c r="HE188" s="64">
        <f t="shared" si="180"/>
        <v>0</v>
      </c>
      <c r="HF188" s="20">
        <f t="shared" si="181"/>
        <v>1</v>
      </c>
      <c r="HG188" s="20">
        <f t="shared" si="182"/>
        <v>1</v>
      </c>
      <c r="HH188" s="20">
        <f t="shared" si="183"/>
        <v>1</v>
      </c>
      <c r="HI188" s="20">
        <f t="shared" si="184"/>
        <v>0</v>
      </c>
      <c r="HJ188" s="20">
        <f t="shared" si="185"/>
        <v>0</v>
      </c>
      <c r="HK188" s="20">
        <f t="shared" si="186"/>
        <v>1</v>
      </c>
      <c r="HL188" s="20">
        <f t="shared" si="187"/>
        <v>1</v>
      </c>
      <c r="HM188" s="20">
        <f t="shared" si="188"/>
        <v>0</v>
      </c>
      <c r="HN188" s="20">
        <f t="shared" si="189"/>
        <v>0</v>
      </c>
      <c r="HO188" s="20">
        <f t="shared" si="190"/>
        <v>1</v>
      </c>
      <c r="HP188" s="20">
        <f t="shared" si="191"/>
        <v>1</v>
      </c>
      <c r="HQ188" s="64">
        <f t="shared" si="192"/>
        <v>7</v>
      </c>
    </row>
    <row r="189" spans="1:225" s="40" customFormat="1" x14ac:dyDescent="0.2">
      <c r="A189" s="40" t="s">
        <v>917</v>
      </c>
      <c r="B189" s="38" t="s">
        <v>143</v>
      </c>
      <c r="C189" s="38" t="s">
        <v>956</v>
      </c>
      <c r="D189" s="38" t="s">
        <v>2108</v>
      </c>
      <c r="E189" s="38" t="s">
        <v>844</v>
      </c>
      <c r="F189" s="38" t="s">
        <v>13</v>
      </c>
      <c r="G189" s="38" t="s">
        <v>1505</v>
      </c>
      <c r="H189" s="38">
        <v>5</v>
      </c>
      <c r="I189" s="38">
        <v>20</v>
      </c>
      <c r="J189" s="39">
        <v>2025</v>
      </c>
      <c r="K189" s="38" t="s">
        <v>246</v>
      </c>
      <c r="L189" s="38" t="s">
        <v>246</v>
      </c>
      <c r="M189" s="38" t="s">
        <v>2105</v>
      </c>
      <c r="N189" s="38" t="s">
        <v>246</v>
      </c>
      <c r="O189" s="38" t="s">
        <v>246</v>
      </c>
      <c r="P189" s="38" t="s">
        <v>246</v>
      </c>
      <c r="Q189" s="38" t="s">
        <v>1237</v>
      </c>
      <c r="R189" s="38" t="s">
        <v>246</v>
      </c>
      <c r="S189" s="38" t="s">
        <v>1237</v>
      </c>
      <c r="T189" s="38" t="s">
        <v>246</v>
      </c>
      <c r="U189" s="38" t="s">
        <v>246</v>
      </c>
      <c r="V189" s="38" t="s">
        <v>246</v>
      </c>
      <c r="W189" s="38" t="s">
        <v>246</v>
      </c>
      <c r="X189" s="38" t="s">
        <v>1237</v>
      </c>
      <c r="Y189" s="38" t="s">
        <v>246</v>
      </c>
      <c r="Z189" s="38" t="s">
        <v>1237</v>
      </c>
      <c r="AA189" s="38" t="s">
        <v>246</v>
      </c>
      <c r="AB189" s="38" t="s">
        <v>246</v>
      </c>
      <c r="AC189" s="38" t="s">
        <v>246</v>
      </c>
      <c r="AD189" s="47">
        <v>0</v>
      </c>
      <c r="AE189" s="47">
        <v>0</v>
      </c>
      <c r="AF189" s="47">
        <v>0</v>
      </c>
      <c r="AG189" s="47">
        <v>0</v>
      </c>
      <c r="AH189" s="47">
        <v>0</v>
      </c>
      <c r="AI189" s="47">
        <v>54.54545454545454</v>
      </c>
      <c r="AJ189" s="47">
        <v>27.27272727272727</v>
      </c>
      <c r="AK189" s="47">
        <v>18.181818181818183</v>
      </c>
      <c r="AL189" s="47">
        <v>0</v>
      </c>
      <c r="AM189" s="47">
        <v>45.454545454545453</v>
      </c>
      <c r="AN189" s="47">
        <v>0</v>
      </c>
      <c r="AO189" s="62">
        <f t="shared" si="130"/>
        <v>0</v>
      </c>
      <c r="AP189" s="62">
        <f t="shared" si="131"/>
        <v>0</v>
      </c>
      <c r="AQ189" s="62">
        <f t="shared" si="132"/>
        <v>0</v>
      </c>
      <c r="AR189" s="62">
        <f t="shared" si="133"/>
        <v>45</v>
      </c>
      <c r="AS189" s="40">
        <v>0</v>
      </c>
      <c r="AT189" s="40">
        <v>0</v>
      </c>
      <c r="AU189" s="40">
        <v>0</v>
      </c>
      <c r="AV189" s="40">
        <v>0</v>
      </c>
      <c r="AW189" s="40">
        <v>0</v>
      </c>
      <c r="AX189" s="40">
        <v>0</v>
      </c>
      <c r="AY189" s="40">
        <v>0</v>
      </c>
      <c r="AZ189" s="40">
        <v>0</v>
      </c>
      <c r="BA189" s="40">
        <v>0</v>
      </c>
      <c r="BB189" s="40">
        <v>0</v>
      </c>
      <c r="BC189" s="40">
        <v>0</v>
      </c>
      <c r="BD189" s="20">
        <f t="shared" si="134"/>
        <v>0</v>
      </c>
      <c r="BE189" s="40">
        <v>0</v>
      </c>
      <c r="BF189" s="40">
        <v>0</v>
      </c>
      <c r="BG189" s="40">
        <v>0</v>
      </c>
      <c r="BH189" s="40">
        <v>0</v>
      </c>
      <c r="BI189" s="40">
        <v>0</v>
      </c>
      <c r="BJ189" s="40">
        <v>0</v>
      </c>
      <c r="BK189" s="40">
        <v>0</v>
      </c>
      <c r="BL189" s="40">
        <v>0</v>
      </c>
      <c r="BM189" s="40">
        <v>0</v>
      </c>
      <c r="BN189" s="40">
        <v>0</v>
      </c>
      <c r="BO189" s="40">
        <v>0</v>
      </c>
      <c r="BP189" s="20">
        <f t="shared" si="135"/>
        <v>0</v>
      </c>
      <c r="BQ189" s="40">
        <v>0</v>
      </c>
      <c r="BR189" s="40">
        <v>0</v>
      </c>
      <c r="BS189" s="40">
        <v>0</v>
      </c>
      <c r="BT189" s="40">
        <v>0</v>
      </c>
      <c r="BU189" s="40">
        <v>0</v>
      </c>
      <c r="BV189" s="40">
        <v>0</v>
      </c>
      <c r="BW189" s="40">
        <v>0</v>
      </c>
      <c r="BX189" s="40">
        <v>0</v>
      </c>
      <c r="BY189" s="40">
        <v>0</v>
      </c>
      <c r="BZ189" s="40">
        <v>0</v>
      </c>
      <c r="CA189" s="40">
        <v>0</v>
      </c>
      <c r="CB189" s="20">
        <f t="shared" si="136"/>
        <v>0</v>
      </c>
      <c r="CC189" s="40">
        <v>0</v>
      </c>
      <c r="CD189" s="40">
        <v>0</v>
      </c>
      <c r="CE189" s="40">
        <v>0</v>
      </c>
      <c r="CF189" s="40">
        <v>0</v>
      </c>
      <c r="CG189" s="40">
        <v>0</v>
      </c>
      <c r="CH189" s="40">
        <v>0</v>
      </c>
      <c r="CI189" s="40">
        <v>0</v>
      </c>
      <c r="CJ189" s="40">
        <v>0</v>
      </c>
      <c r="CK189" s="40">
        <v>0</v>
      </c>
      <c r="CL189" s="40">
        <v>0</v>
      </c>
      <c r="CM189" s="40">
        <v>0</v>
      </c>
      <c r="CN189" s="20">
        <f t="shared" si="137"/>
        <v>0</v>
      </c>
      <c r="CO189" s="40">
        <v>0</v>
      </c>
      <c r="CP189" s="40">
        <v>0</v>
      </c>
      <c r="CQ189" s="40">
        <v>0</v>
      </c>
      <c r="CR189" s="40">
        <v>0</v>
      </c>
      <c r="CS189" s="40">
        <v>0</v>
      </c>
      <c r="CT189" s="40">
        <v>0</v>
      </c>
      <c r="CU189" s="40">
        <v>0</v>
      </c>
      <c r="CV189" s="40">
        <v>0</v>
      </c>
      <c r="CW189" s="40">
        <v>0</v>
      </c>
      <c r="CX189" s="40">
        <v>0</v>
      </c>
      <c r="CY189" s="40">
        <v>0</v>
      </c>
      <c r="CZ189" s="20">
        <f t="shared" si="138"/>
        <v>0</v>
      </c>
      <c r="DA189" s="40">
        <v>0</v>
      </c>
      <c r="DB189" s="40">
        <v>0</v>
      </c>
      <c r="DC189" s="40">
        <v>1</v>
      </c>
      <c r="DD189" s="40">
        <v>0</v>
      </c>
      <c r="DE189" s="40">
        <v>0</v>
      </c>
      <c r="DF189" s="40">
        <v>0</v>
      </c>
      <c r="DG189" s="40">
        <v>1</v>
      </c>
      <c r="DH189" s="40">
        <v>1</v>
      </c>
      <c r="DI189" s="40">
        <v>1</v>
      </c>
      <c r="DJ189" s="40">
        <v>1</v>
      </c>
      <c r="DK189" s="40">
        <v>1</v>
      </c>
      <c r="DL189" s="20">
        <f t="shared" si="139"/>
        <v>6</v>
      </c>
      <c r="DM189" s="40">
        <v>1</v>
      </c>
      <c r="DN189" s="40">
        <v>0</v>
      </c>
      <c r="DO189" s="40">
        <v>0</v>
      </c>
      <c r="DP189" s="40">
        <v>0</v>
      </c>
      <c r="DQ189" s="40">
        <v>1</v>
      </c>
      <c r="DR189" s="40">
        <v>1</v>
      </c>
      <c r="DS189" s="40">
        <v>0</v>
      </c>
      <c r="DT189" s="40">
        <v>0</v>
      </c>
      <c r="DU189" s="40">
        <v>0</v>
      </c>
      <c r="DV189" s="40">
        <v>0</v>
      </c>
      <c r="DW189" s="40">
        <v>0</v>
      </c>
      <c r="DX189" s="20">
        <f t="shared" si="140"/>
        <v>3</v>
      </c>
      <c r="DY189" s="40">
        <v>0</v>
      </c>
      <c r="DZ189" s="40">
        <v>1</v>
      </c>
      <c r="EA189" s="40">
        <v>0</v>
      </c>
      <c r="EB189" s="40">
        <v>1</v>
      </c>
      <c r="EC189" s="40">
        <v>0</v>
      </c>
      <c r="ED189" s="40">
        <v>0</v>
      </c>
      <c r="EE189" s="40">
        <v>0</v>
      </c>
      <c r="EF189" s="40">
        <v>0</v>
      </c>
      <c r="EG189" s="40">
        <v>0</v>
      </c>
      <c r="EH189" s="40">
        <v>0</v>
      </c>
      <c r="EI189" s="40">
        <v>0</v>
      </c>
      <c r="EJ189" s="20">
        <f t="shared" si="141"/>
        <v>2</v>
      </c>
      <c r="EK189" s="40">
        <v>0</v>
      </c>
      <c r="EL189" s="40">
        <v>0</v>
      </c>
      <c r="EM189" s="40">
        <v>0</v>
      </c>
      <c r="EN189" s="40">
        <v>0</v>
      </c>
      <c r="EO189" s="40">
        <v>0</v>
      </c>
      <c r="EP189" s="40">
        <v>0</v>
      </c>
      <c r="EQ189" s="40">
        <v>0</v>
      </c>
      <c r="ER189" s="40">
        <v>0</v>
      </c>
      <c r="ES189" s="40">
        <v>0</v>
      </c>
      <c r="ET189" s="40">
        <v>0</v>
      </c>
      <c r="EU189" s="40">
        <v>0</v>
      </c>
      <c r="EV189" s="20">
        <f t="shared" si="142"/>
        <v>0</v>
      </c>
      <c r="EW189" s="40">
        <v>0</v>
      </c>
      <c r="EX189" s="40">
        <v>1</v>
      </c>
      <c r="EY189" s="40">
        <v>0</v>
      </c>
      <c r="EZ189" s="40">
        <v>0</v>
      </c>
      <c r="FA189" s="40">
        <v>0</v>
      </c>
      <c r="FB189" s="40">
        <v>1</v>
      </c>
      <c r="FC189" s="40">
        <v>1</v>
      </c>
      <c r="FD189" s="40">
        <v>0</v>
      </c>
      <c r="FE189" s="40">
        <v>0</v>
      </c>
      <c r="FF189" s="40">
        <v>1</v>
      </c>
      <c r="FG189" s="40">
        <v>1</v>
      </c>
      <c r="FH189" s="20">
        <f t="shared" si="143"/>
        <v>5</v>
      </c>
      <c r="FI189" s="40">
        <v>0</v>
      </c>
      <c r="FJ189" s="40">
        <v>0</v>
      </c>
      <c r="FK189" s="40">
        <v>0</v>
      </c>
      <c r="FL189" s="40">
        <v>0</v>
      </c>
      <c r="FM189" s="40">
        <v>0</v>
      </c>
      <c r="FN189" s="40">
        <v>0</v>
      </c>
      <c r="FO189" s="40">
        <v>0</v>
      </c>
      <c r="FP189" s="40">
        <v>0</v>
      </c>
      <c r="FQ189" s="40">
        <v>0</v>
      </c>
      <c r="FR189" s="40">
        <v>0</v>
      </c>
      <c r="FS189" s="40">
        <v>0</v>
      </c>
      <c r="FT189" s="20">
        <f t="shared" si="144"/>
        <v>0</v>
      </c>
      <c r="FU189" s="40" t="s">
        <v>1074</v>
      </c>
      <c r="FV189" s="20">
        <f t="shared" si="145"/>
        <v>0</v>
      </c>
      <c r="FW189" s="20">
        <f t="shared" si="146"/>
        <v>0</v>
      </c>
      <c r="FX189" s="20">
        <f t="shared" si="147"/>
        <v>0</v>
      </c>
      <c r="FY189" s="20">
        <f t="shared" si="148"/>
        <v>0</v>
      </c>
      <c r="FZ189" s="20">
        <f t="shared" si="149"/>
        <v>0</v>
      </c>
      <c r="GA189" s="20">
        <f t="shared" si="150"/>
        <v>0</v>
      </c>
      <c r="GB189" s="20">
        <f t="shared" si="151"/>
        <v>0</v>
      </c>
      <c r="GC189" s="20">
        <f t="shared" si="152"/>
        <v>0</v>
      </c>
      <c r="GD189" s="20">
        <f t="shared" si="153"/>
        <v>0</v>
      </c>
      <c r="GE189" s="20">
        <f t="shared" si="154"/>
        <v>0</v>
      </c>
      <c r="GF189" s="20">
        <f t="shared" si="155"/>
        <v>0</v>
      </c>
      <c r="GG189" s="64">
        <f t="shared" si="156"/>
        <v>0</v>
      </c>
      <c r="GH189" s="20">
        <f t="shared" si="157"/>
        <v>0</v>
      </c>
      <c r="GI189" s="20">
        <f t="shared" si="158"/>
        <v>0</v>
      </c>
      <c r="GJ189" s="20">
        <f t="shared" si="159"/>
        <v>0</v>
      </c>
      <c r="GK189" s="20">
        <f t="shared" si="160"/>
        <v>0</v>
      </c>
      <c r="GL189" s="20">
        <f t="shared" si="161"/>
        <v>0</v>
      </c>
      <c r="GM189" s="20">
        <f t="shared" si="162"/>
        <v>0</v>
      </c>
      <c r="GN189" s="20">
        <f t="shared" si="163"/>
        <v>0</v>
      </c>
      <c r="GO189" s="20">
        <f t="shared" si="164"/>
        <v>0</v>
      </c>
      <c r="GP189" s="20">
        <f t="shared" si="165"/>
        <v>0</v>
      </c>
      <c r="GQ189" s="20">
        <f t="shared" si="166"/>
        <v>0</v>
      </c>
      <c r="GR189" s="20">
        <f t="shared" si="167"/>
        <v>0</v>
      </c>
      <c r="GS189" s="64">
        <f t="shared" si="168"/>
        <v>0</v>
      </c>
      <c r="GT189" s="20">
        <f t="shared" si="169"/>
        <v>0</v>
      </c>
      <c r="GU189" s="20">
        <f t="shared" si="170"/>
        <v>0</v>
      </c>
      <c r="GV189" s="20">
        <f t="shared" si="171"/>
        <v>0</v>
      </c>
      <c r="GW189" s="20">
        <f t="shared" si="172"/>
        <v>0</v>
      </c>
      <c r="GX189" s="20">
        <f t="shared" si="173"/>
        <v>0</v>
      </c>
      <c r="GY189" s="20">
        <f t="shared" si="174"/>
        <v>0</v>
      </c>
      <c r="GZ189" s="20">
        <f t="shared" si="175"/>
        <v>0</v>
      </c>
      <c r="HA189" s="20">
        <f t="shared" si="176"/>
        <v>0</v>
      </c>
      <c r="HB189" s="20">
        <f t="shared" si="177"/>
        <v>0</v>
      </c>
      <c r="HC189" s="20">
        <f t="shared" si="178"/>
        <v>0</v>
      </c>
      <c r="HD189" s="20">
        <f t="shared" si="179"/>
        <v>0</v>
      </c>
      <c r="HE189" s="64">
        <f t="shared" si="180"/>
        <v>0</v>
      </c>
      <c r="HF189" s="20">
        <f t="shared" si="181"/>
        <v>1</v>
      </c>
      <c r="HG189" s="20">
        <f t="shared" si="182"/>
        <v>1</v>
      </c>
      <c r="HH189" s="20">
        <f t="shared" si="183"/>
        <v>0</v>
      </c>
      <c r="HI189" s="20">
        <f t="shared" si="184"/>
        <v>1</v>
      </c>
      <c r="HJ189" s="20">
        <f t="shared" si="185"/>
        <v>1</v>
      </c>
      <c r="HK189" s="20">
        <f t="shared" si="186"/>
        <v>1</v>
      </c>
      <c r="HL189" s="20">
        <f t="shared" si="187"/>
        <v>0</v>
      </c>
      <c r="HM189" s="20">
        <f t="shared" si="188"/>
        <v>0</v>
      </c>
      <c r="HN189" s="20">
        <f t="shared" si="189"/>
        <v>0</v>
      </c>
      <c r="HO189" s="20">
        <f t="shared" si="190"/>
        <v>0</v>
      </c>
      <c r="HP189" s="20">
        <f t="shared" si="191"/>
        <v>0</v>
      </c>
      <c r="HQ189" s="64">
        <f t="shared" si="192"/>
        <v>5</v>
      </c>
    </row>
    <row r="190" spans="1:225" s="40" customFormat="1" x14ac:dyDescent="0.2">
      <c r="A190" s="40" t="s">
        <v>917</v>
      </c>
      <c r="B190" s="38" t="s">
        <v>138</v>
      </c>
      <c r="C190" s="38" t="s">
        <v>957</v>
      </c>
      <c r="D190" s="38" t="s">
        <v>2109</v>
      </c>
      <c r="E190" s="38" t="s">
        <v>844</v>
      </c>
      <c r="F190" s="38" t="s">
        <v>13</v>
      </c>
      <c r="G190" s="38" t="s">
        <v>1505</v>
      </c>
      <c r="H190" s="38">
        <v>5</v>
      </c>
      <c r="I190" s="38">
        <v>15</v>
      </c>
      <c r="J190" s="39">
        <v>2025</v>
      </c>
      <c r="K190" s="38" t="s">
        <v>246</v>
      </c>
      <c r="L190" s="38" t="s">
        <v>246</v>
      </c>
      <c r="M190" s="38" t="s">
        <v>2105</v>
      </c>
      <c r="N190" s="38" t="s">
        <v>116</v>
      </c>
      <c r="O190" s="38" t="s">
        <v>246</v>
      </c>
      <c r="P190" s="38" t="s">
        <v>116</v>
      </c>
      <c r="Q190" s="38" t="s">
        <v>2110</v>
      </c>
      <c r="R190" s="38" t="s">
        <v>246</v>
      </c>
      <c r="S190" s="38" t="s">
        <v>1237</v>
      </c>
      <c r="T190" s="38" t="s">
        <v>246</v>
      </c>
      <c r="U190" s="38" t="s">
        <v>246</v>
      </c>
      <c r="V190" s="38" t="s">
        <v>246</v>
      </c>
      <c r="W190" s="38" t="s">
        <v>116</v>
      </c>
      <c r="X190" s="38" t="s">
        <v>2110</v>
      </c>
      <c r="Y190" s="38" t="s">
        <v>246</v>
      </c>
      <c r="Z190" s="38" t="s">
        <v>1237</v>
      </c>
      <c r="AA190" s="38" t="s">
        <v>246</v>
      </c>
      <c r="AB190" s="38" t="s">
        <v>246</v>
      </c>
      <c r="AC190" s="38" t="s">
        <v>246</v>
      </c>
      <c r="AD190" s="47">
        <v>0</v>
      </c>
      <c r="AE190" s="47">
        <v>0</v>
      </c>
      <c r="AF190" s="47">
        <v>0</v>
      </c>
      <c r="AG190" s="47">
        <v>0</v>
      </c>
      <c r="AH190" s="47">
        <v>0</v>
      </c>
      <c r="AI190" s="47">
        <v>9.0909090909090917</v>
      </c>
      <c r="AJ190" s="47">
        <v>0</v>
      </c>
      <c r="AK190" s="47">
        <v>90.909090909090907</v>
      </c>
      <c r="AL190" s="47">
        <v>0</v>
      </c>
      <c r="AM190" s="47">
        <v>36.363636363636367</v>
      </c>
      <c r="AN190" s="47">
        <v>18.181818181818183</v>
      </c>
      <c r="AO190" s="62">
        <f t="shared" si="130"/>
        <v>0</v>
      </c>
      <c r="AP190" s="62">
        <f t="shared" si="131"/>
        <v>0</v>
      </c>
      <c r="AQ190" s="62">
        <f t="shared" si="132"/>
        <v>0</v>
      </c>
      <c r="AR190" s="62">
        <f t="shared" si="133"/>
        <v>91</v>
      </c>
      <c r="AS190" s="40">
        <v>0</v>
      </c>
      <c r="AT190" s="40">
        <v>0</v>
      </c>
      <c r="AU190" s="40">
        <v>0</v>
      </c>
      <c r="AV190" s="40">
        <v>0</v>
      </c>
      <c r="AW190" s="40">
        <v>0</v>
      </c>
      <c r="AX190" s="40">
        <v>0</v>
      </c>
      <c r="AY190" s="40">
        <v>0</v>
      </c>
      <c r="AZ190" s="40">
        <v>0</v>
      </c>
      <c r="BA190" s="40">
        <v>0</v>
      </c>
      <c r="BB190" s="40">
        <v>0</v>
      </c>
      <c r="BC190" s="40">
        <v>0</v>
      </c>
      <c r="BD190" s="20">
        <f t="shared" si="134"/>
        <v>0</v>
      </c>
      <c r="BE190" s="40">
        <v>0</v>
      </c>
      <c r="BF190" s="40">
        <v>0</v>
      </c>
      <c r="BG190" s="40">
        <v>0</v>
      </c>
      <c r="BH190" s="40">
        <v>0</v>
      </c>
      <c r="BI190" s="40">
        <v>0</v>
      </c>
      <c r="BJ190" s="40">
        <v>0</v>
      </c>
      <c r="BK190" s="40">
        <v>0</v>
      </c>
      <c r="BL190" s="40">
        <v>0</v>
      </c>
      <c r="BM190" s="40">
        <v>0</v>
      </c>
      <c r="BN190" s="40">
        <v>0</v>
      </c>
      <c r="BO190" s="40">
        <v>0</v>
      </c>
      <c r="BP190" s="20">
        <f t="shared" si="135"/>
        <v>0</v>
      </c>
      <c r="BQ190" s="40">
        <v>0</v>
      </c>
      <c r="BR190" s="40">
        <v>0</v>
      </c>
      <c r="BS190" s="40">
        <v>0</v>
      </c>
      <c r="BT190" s="40">
        <v>0</v>
      </c>
      <c r="BU190" s="40">
        <v>0</v>
      </c>
      <c r="BV190" s="40">
        <v>0</v>
      </c>
      <c r="BW190" s="40">
        <v>0</v>
      </c>
      <c r="BX190" s="40">
        <v>0</v>
      </c>
      <c r="BY190" s="40">
        <v>0</v>
      </c>
      <c r="BZ190" s="40">
        <v>0</v>
      </c>
      <c r="CA190" s="40">
        <v>0</v>
      </c>
      <c r="CB190" s="20">
        <f t="shared" si="136"/>
        <v>0</v>
      </c>
      <c r="CC190" s="40">
        <v>0</v>
      </c>
      <c r="CD190" s="40">
        <v>0</v>
      </c>
      <c r="CE190" s="40">
        <v>0</v>
      </c>
      <c r="CF190" s="40">
        <v>0</v>
      </c>
      <c r="CG190" s="40">
        <v>0</v>
      </c>
      <c r="CH190" s="40">
        <v>0</v>
      </c>
      <c r="CI190" s="40">
        <v>0</v>
      </c>
      <c r="CJ190" s="40">
        <v>0</v>
      </c>
      <c r="CK190" s="40">
        <v>0</v>
      </c>
      <c r="CL190" s="40">
        <v>0</v>
      </c>
      <c r="CM190" s="40">
        <v>0</v>
      </c>
      <c r="CN190" s="20">
        <f t="shared" si="137"/>
        <v>0</v>
      </c>
      <c r="CO190" s="40">
        <v>0</v>
      </c>
      <c r="CP190" s="40">
        <v>0</v>
      </c>
      <c r="CQ190" s="40">
        <v>0</v>
      </c>
      <c r="CR190" s="40">
        <v>0</v>
      </c>
      <c r="CS190" s="40">
        <v>0</v>
      </c>
      <c r="CT190" s="40">
        <v>0</v>
      </c>
      <c r="CU190" s="40">
        <v>0</v>
      </c>
      <c r="CV190" s="40">
        <v>0</v>
      </c>
      <c r="CW190" s="40">
        <v>0</v>
      </c>
      <c r="CX190" s="40">
        <v>0</v>
      </c>
      <c r="CY190" s="40">
        <v>0</v>
      </c>
      <c r="CZ190" s="20">
        <f t="shared" si="138"/>
        <v>0</v>
      </c>
      <c r="DA190" s="40">
        <v>0</v>
      </c>
      <c r="DB190" s="40">
        <v>0</v>
      </c>
      <c r="DC190" s="40">
        <v>0</v>
      </c>
      <c r="DD190" s="40">
        <v>0</v>
      </c>
      <c r="DE190" s="40">
        <v>0</v>
      </c>
      <c r="DF190" s="40">
        <v>0</v>
      </c>
      <c r="DG190" s="40">
        <v>0</v>
      </c>
      <c r="DH190" s="40">
        <v>0</v>
      </c>
      <c r="DI190" s="40">
        <v>0</v>
      </c>
      <c r="DJ190" s="40">
        <v>1</v>
      </c>
      <c r="DK190" s="40">
        <v>0</v>
      </c>
      <c r="DL190" s="20">
        <f t="shared" si="139"/>
        <v>1</v>
      </c>
      <c r="DM190" s="40">
        <v>0</v>
      </c>
      <c r="DN190" s="40">
        <v>0</v>
      </c>
      <c r="DO190" s="40">
        <v>0</v>
      </c>
      <c r="DP190" s="40">
        <v>0</v>
      </c>
      <c r="DQ190" s="40">
        <v>0</v>
      </c>
      <c r="DR190" s="40">
        <v>0</v>
      </c>
      <c r="DS190" s="40">
        <v>0</v>
      </c>
      <c r="DT190" s="40">
        <v>0</v>
      </c>
      <c r="DU190" s="40">
        <v>0</v>
      </c>
      <c r="DV190" s="40">
        <v>0</v>
      </c>
      <c r="DW190" s="40">
        <v>0</v>
      </c>
      <c r="DX190" s="20">
        <f t="shared" si="140"/>
        <v>0</v>
      </c>
      <c r="DY190" s="40">
        <v>1</v>
      </c>
      <c r="DZ190" s="40">
        <v>1</v>
      </c>
      <c r="EA190" s="40">
        <v>1</v>
      </c>
      <c r="EB190" s="40">
        <v>1</v>
      </c>
      <c r="EC190" s="40">
        <v>1</v>
      </c>
      <c r="ED190" s="40">
        <v>1</v>
      </c>
      <c r="EE190" s="40">
        <v>1</v>
      </c>
      <c r="EF190" s="40">
        <v>1</v>
      </c>
      <c r="EG190" s="40">
        <v>1</v>
      </c>
      <c r="EH190" s="40">
        <v>0</v>
      </c>
      <c r="EI190" s="40">
        <v>1</v>
      </c>
      <c r="EJ190" s="20">
        <f t="shared" si="141"/>
        <v>10</v>
      </c>
      <c r="EK190" s="40">
        <v>0</v>
      </c>
      <c r="EL190" s="40">
        <v>0</v>
      </c>
      <c r="EM190" s="40">
        <v>0</v>
      </c>
      <c r="EN190" s="40">
        <v>0</v>
      </c>
      <c r="EO190" s="40">
        <v>0</v>
      </c>
      <c r="EP190" s="40">
        <v>0</v>
      </c>
      <c r="EQ190" s="40">
        <v>0</v>
      </c>
      <c r="ER190" s="40">
        <v>0</v>
      </c>
      <c r="ES190" s="40">
        <v>0</v>
      </c>
      <c r="ET190" s="40">
        <v>0</v>
      </c>
      <c r="EU190" s="40">
        <v>0</v>
      </c>
      <c r="EV190" s="20">
        <f t="shared" si="142"/>
        <v>0</v>
      </c>
      <c r="EW190" s="40">
        <v>1</v>
      </c>
      <c r="EX190" s="40">
        <v>0</v>
      </c>
      <c r="EY190" s="40">
        <v>0</v>
      </c>
      <c r="EZ190" s="40">
        <v>0</v>
      </c>
      <c r="FA190" s="40">
        <v>1</v>
      </c>
      <c r="FB190" s="40">
        <v>1</v>
      </c>
      <c r="FC190" s="40">
        <v>0</v>
      </c>
      <c r="FD190" s="40">
        <v>0</v>
      </c>
      <c r="FE190" s="40">
        <v>0</v>
      </c>
      <c r="FF190" s="40">
        <v>0</v>
      </c>
      <c r="FG190" s="40">
        <v>1</v>
      </c>
      <c r="FH190" s="20">
        <f t="shared" si="143"/>
        <v>4</v>
      </c>
      <c r="FI190" s="40">
        <v>1</v>
      </c>
      <c r="FJ190" s="40">
        <v>1</v>
      </c>
      <c r="FK190" s="40">
        <v>0</v>
      </c>
      <c r="FL190" s="40">
        <v>0</v>
      </c>
      <c r="FM190" s="40">
        <v>0</v>
      </c>
      <c r="FN190" s="40">
        <v>0</v>
      </c>
      <c r="FO190" s="40">
        <v>0</v>
      </c>
      <c r="FP190" s="40">
        <v>0</v>
      </c>
      <c r="FQ190" s="40">
        <v>0</v>
      </c>
      <c r="FR190" s="40">
        <v>0</v>
      </c>
      <c r="FS190" s="40">
        <v>0</v>
      </c>
      <c r="FT190" s="20">
        <f t="shared" si="144"/>
        <v>2</v>
      </c>
      <c r="FU190" s="40" t="s">
        <v>1074</v>
      </c>
      <c r="FV190" s="20">
        <f t="shared" si="145"/>
        <v>0</v>
      </c>
      <c r="FW190" s="20">
        <f t="shared" si="146"/>
        <v>0</v>
      </c>
      <c r="FX190" s="20">
        <f t="shared" si="147"/>
        <v>0</v>
      </c>
      <c r="FY190" s="20">
        <f t="shared" si="148"/>
        <v>0</v>
      </c>
      <c r="FZ190" s="20">
        <f t="shared" si="149"/>
        <v>0</v>
      </c>
      <c r="GA190" s="20">
        <f t="shared" si="150"/>
        <v>0</v>
      </c>
      <c r="GB190" s="20">
        <f t="shared" si="151"/>
        <v>0</v>
      </c>
      <c r="GC190" s="20">
        <f t="shared" si="152"/>
        <v>0</v>
      </c>
      <c r="GD190" s="20">
        <f t="shared" si="153"/>
        <v>0</v>
      </c>
      <c r="GE190" s="20">
        <f t="shared" si="154"/>
        <v>0</v>
      </c>
      <c r="GF190" s="20">
        <f t="shared" si="155"/>
        <v>0</v>
      </c>
      <c r="GG190" s="64">
        <f t="shared" si="156"/>
        <v>0</v>
      </c>
      <c r="GH190" s="20">
        <f t="shared" si="157"/>
        <v>0</v>
      </c>
      <c r="GI190" s="20">
        <f t="shared" si="158"/>
        <v>0</v>
      </c>
      <c r="GJ190" s="20">
        <f t="shared" si="159"/>
        <v>0</v>
      </c>
      <c r="GK190" s="20">
        <f t="shared" si="160"/>
        <v>0</v>
      </c>
      <c r="GL190" s="20">
        <f t="shared" si="161"/>
        <v>0</v>
      </c>
      <c r="GM190" s="20">
        <f t="shared" si="162"/>
        <v>0</v>
      </c>
      <c r="GN190" s="20">
        <f t="shared" si="163"/>
        <v>0</v>
      </c>
      <c r="GO190" s="20">
        <f t="shared" si="164"/>
        <v>0</v>
      </c>
      <c r="GP190" s="20">
        <f t="shared" si="165"/>
        <v>0</v>
      </c>
      <c r="GQ190" s="20">
        <f t="shared" si="166"/>
        <v>0</v>
      </c>
      <c r="GR190" s="20">
        <f t="shared" si="167"/>
        <v>0</v>
      </c>
      <c r="GS190" s="64">
        <f t="shared" si="168"/>
        <v>0</v>
      </c>
      <c r="GT190" s="20">
        <f t="shared" si="169"/>
        <v>0</v>
      </c>
      <c r="GU190" s="20">
        <f t="shared" si="170"/>
        <v>0</v>
      </c>
      <c r="GV190" s="20">
        <f t="shared" si="171"/>
        <v>0</v>
      </c>
      <c r="GW190" s="20">
        <f t="shared" si="172"/>
        <v>0</v>
      </c>
      <c r="GX190" s="20">
        <f t="shared" si="173"/>
        <v>0</v>
      </c>
      <c r="GY190" s="20">
        <f t="shared" si="174"/>
        <v>0</v>
      </c>
      <c r="GZ190" s="20">
        <f t="shared" si="175"/>
        <v>0</v>
      </c>
      <c r="HA190" s="20">
        <f t="shared" si="176"/>
        <v>0</v>
      </c>
      <c r="HB190" s="20">
        <f t="shared" si="177"/>
        <v>0</v>
      </c>
      <c r="HC190" s="20">
        <f t="shared" si="178"/>
        <v>0</v>
      </c>
      <c r="HD190" s="20">
        <f t="shared" si="179"/>
        <v>0</v>
      </c>
      <c r="HE190" s="64">
        <f t="shared" si="180"/>
        <v>0</v>
      </c>
      <c r="HF190" s="20">
        <f t="shared" si="181"/>
        <v>1</v>
      </c>
      <c r="HG190" s="20">
        <f t="shared" si="182"/>
        <v>1</v>
      </c>
      <c r="HH190" s="20">
        <f t="shared" si="183"/>
        <v>1</v>
      </c>
      <c r="HI190" s="20">
        <f t="shared" si="184"/>
        <v>1</v>
      </c>
      <c r="HJ190" s="20">
        <f t="shared" si="185"/>
        <v>1</v>
      </c>
      <c r="HK190" s="20">
        <f t="shared" si="186"/>
        <v>1</v>
      </c>
      <c r="HL190" s="20">
        <f t="shared" si="187"/>
        <v>1</v>
      </c>
      <c r="HM190" s="20">
        <f t="shared" si="188"/>
        <v>1</v>
      </c>
      <c r="HN190" s="20">
        <f t="shared" si="189"/>
        <v>1</v>
      </c>
      <c r="HO190" s="20">
        <f t="shared" si="190"/>
        <v>0</v>
      </c>
      <c r="HP190" s="20">
        <f t="shared" si="191"/>
        <v>1</v>
      </c>
      <c r="HQ190" s="64">
        <f t="shared" si="192"/>
        <v>10</v>
      </c>
    </row>
    <row r="191" spans="1:225" s="40" customFormat="1" x14ac:dyDescent="0.2">
      <c r="A191" s="40" t="s">
        <v>917</v>
      </c>
      <c r="B191" s="38" t="s">
        <v>47</v>
      </c>
      <c r="C191" s="38" t="s">
        <v>958</v>
      </c>
      <c r="D191" s="38" t="s">
        <v>2109</v>
      </c>
      <c r="E191" s="38" t="s">
        <v>844</v>
      </c>
      <c r="F191" s="38" t="s">
        <v>13</v>
      </c>
      <c r="G191" s="38" t="s">
        <v>14</v>
      </c>
      <c r="H191" s="38">
        <v>5</v>
      </c>
      <c r="I191" s="38">
        <v>15</v>
      </c>
      <c r="J191" s="39">
        <v>2025</v>
      </c>
      <c r="K191" s="38" t="s">
        <v>246</v>
      </c>
      <c r="L191" s="38" t="s">
        <v>246</v>
      </c>
      <c r="M191" s="38" t="s">
        <v>246</v>
      </c>
      <c r="N191" s="38" t="s">
        <v>246</v>
      </c>
      <c r="O191" s="38" t="s">
        <v>246</v>
      </c>
      <c r="P191" s="38" t="s">
        <v>116</v>
      </c>
      <c r="Q191" s="38" t="s">
        <v>2110</v>
      </c>
      <c r="R191" s="38" t="s">
        <v>246</v>
      </c>
      <c r="S191" s="38" t="s">
        <v>1237</v>
      </c>
      <c r="T191" s="38" t="s">
        <v>246</v>
      </c>
      <c r="U191" s="38" t="s">
        <v>246</v>
      </c>
      <c r="V191" s="38" t="s">
        <v>246</v>
      </c>
      <c r="W191" s="38" t="s">
        <v>116</v>
      </c>
      <c r="X191" s="38" t="s">
        <v>2110</v>
      </c>
      <c r="Y191" s="38" t="s">
        <v>246</v>
      </c>
      <c r="Z191" s="38" t="s">
        <v>1237</v>
      </c>
      <c r="AA191" s="38" t="s">
        <v>246</v>
      </c>
      <c r="AB191" s="38" t="s">
        <v>246</v>
      </c>
      <c r="AC191" s="38" t="s">
        <v>246</v>
      </c>
      <c r="AD191" s="47">
        <v>0</v>
      </c>
      <c r="AE191" s="47">
        <v>0</v>
      </c>
      <c r="AF191" s="47">
        <v>0</v>
      </c>
      <c r="AG191" s="47">
        <v>0</v>
      </c>
      <c r="AH191" s="47">
        <v>0</v>
      </c>
      <c r="AI191" s="47">
        <v>90.909090909090907</v>
      </c>
      <c r="AJ191" s="47">
        <v>0</v>
      </c>
      <c r="AK191" s="47">
        <v>0</v>
      </c>
      <c r="AL191" s="47">
        <v>0</v>
      </c>
      <c r="AM191" s="47">
        <v>63.636363636363633</v>
      </c>
      <c r="AN191" s="47">
        <v>0</v>
      </c>
      <c r="AO191" s="62">
        <f t="shared" si="130"/>
        <v>0</v>
      </c>
      <c r="AP191" s="62">
        <f t="shared" si="131"/>
        <v>0</v>
      </c>
      <c r="AQ191" s="62">
        <f t="shared" si="132"/>
        <v>0</v>
      </c>
      <c r="AR191" s="62">
        <f t="shared" si="133"/>
        <v>0</v>
      </c>
      <c r="AS191" s="40">
        <v>0</v>
      </c>
      <c r="AT191" s="40">
        <v>0</v>
      </c>
      <c r="AU191" s="40">
        <v>0</v>
      </c>
      <c r="AV191" s="40">
        <v>0</v>
      </c>
      <c r="AW191" s="40">
        <v>0</v>
      </c>
      <c r="AX191" s="40">
        <v>0</v>
      </c>
      <c r="AY191" s="40">
        <v>0</v>
      </c>
      <c r="AZ191" s="40">
        <v>0</v>
      </c>
      <c r="BA191" s="40">
        <v>0</v>
      </c>
      <c r="BB191" s="40">
        <v>0</v>
      </c>
      <c r="BC191" s="40">
        <v>0</v>
      </c>
      <c r="BD191" s="20">
        <f t="shared" si="134"/>
        <v>0</v>
      </c>
      <c r="BE191" s="40">
        <v>0</v>
      </c>
      <c r="BF191" s="40">
        <v>0</v>
      </c>
      <c r="BG191" s="40">
        <v>0</v>
      </c>
      <c r="BH191" s="40">
        <v>0</v>
      </c>
      <c r="BI191" s="40">
        <v>0</v>
      </c>
      <c r="BJ191" s="40">
        <v>0</v>
      </c>
      <c r="BK191" s="40">
        <v>0</v>
      </c>
      <c r="BL191" s="40">
        <v>0</v>
      </c>
      <c r="BM191" s="40">
        <v>0</v>
      </c>
      <c r="BN191" s="40">
        <v>0</v>
      </c>
      <c r="BO191" s="40">
        <v>0</v>
      </c>
      <c r="BP191" s="20">
        <f t="shared" si="135"/>
        <v>0</v>
      </c>
      <c r="BQ191" s="40">
        <v>0</v>
      </c>
      <c r="BR191" s="40">
        <v>0</v>
      </c>
      <c r="BS191" s="40">
        <v>0</v>
      </c>
      <c r="BT191" s="40">
        <v>0</v>
      </c>
      <c r="BU191" s="40">
        <v>0</v>
      </c>
      <c r="BV191" s="40">
        <v>0</v>
      </c>
      <c r="BW191" s="40">
        <v>0</v>
      </c>
      <c r="BX191" s="40">
        <v>0</v>
      </c>
      <c r="BY191" s="40">
        <v>0</v>
      </c>
      <c r="BZ191" s="40">
        <v>0</v>
      </c>
      <c r="CA191" s="40">
        <v>0</v>
      </c>
      <c r="CB191" s="20">
        <f t="shared" si="136"/>
        <v>0</v>
      </c>
      <c r="CC191" s="40">
        <v>0</v>
      </c>
      <c r="CD191" s="40">
        <v>0</v>
      </c>
      <c r="CE191" s="40">
        <v>0</v>
      </c>
      <c r="CF191" s="40">
        <v>0</v>
      </c>
      <c r="CG191" s="40">
        <v>0</v>
      </c>
      <c r="CH191" s="40">
        <v>0</v>
      </c>
      <c r="CI191" s="40">
        <v>0</v>
      </c>
      <c r="CJ191" s="40">
        <v>0</v>
      </c>
      <c r="CK191" s="40">
        <v>0</v>
      </c>
      <c r="CL191" s="40">
        <v>0</v>
      </c>
      <c r="CM191" s="40">
        <v>0</v>
      </c>
      <c r="CN191" s="20">
        <f t="shared" si="137"/>
        <v>0</v>
      </c>
      <c r="CO191" s="40">
        <v>0</v>
      </c>
      <c r="CP191" s="40">
        <v>0</v>
      </c>
      <c r="CQ191" s="40">
        <v>0</v>
      </c>
      <c r="CR191" s="40">
        <v>0</v>
      </c>
      <c r="CS191" s="40">
        <v>0</v>
      </c>
      <c r="CT191" s="40">
        <v>0</v>
      </c>
      <c r="CU191" s="40">
        <v>0</v>
      </c>
      <c r="CV191" s="40">
        <v>0</v>
      </c>
      <c r="CW191" s="40">
        <v>0</v>
      </c>
      <c r="CX191" s="40">
        <v>0</v>
      </c>
      <c r="CY191" s="40">
        <v>0</v>
      </c>
      <c r="CZ191" s="20">
        <f t="shared" si="138"/>
        <v>0</v>
      </c>
      <c r="DA191" s="40">
        <v>1</v>
      </c>
      <c r="DB191" s="40">
        <v>1</v>
      </c>
      <c r="DC191" s="40">
        <v>0</v>
      </c>
      <c r="DD191" s="40">
        <v>1</v>
      </c>
      <c r="DE191" s="40">
        <v>1</v>
      </c>
      <c r="DF191" s="40">
        <v>1</v>
      </c>
      <c r="DG191" s="40">
        <v>1</v>
      </c>
      <c r="DH191" s="40">
        <v>1</v>
      </c>
      <c r="DI191" s="40">
        <v>1</v>
      </c>
      <c r="DJ191" s="40">
        <v>1</v>
      </c>
      <c r="DK191" s="40">
        <v>1</v>
      </c>
      <c r="DL191" s="20">
        <f t="shared" si="139"/>
        <v>10</v>
      </c>
      <c r="DM191" s="40">
        <v>0</v>
      </c>
      <c r="DN191" s="40">
        <v>0</v>
      </c>
      <c r="DO191" s="40">
        <v>0</v>
      </c>
      <c r="DP191" s="40">
        <v>0</v>
      </c>
      <c r="DQ191" s="40">
        <v>0</v>
      </c>
      <c r="DR191" s="40">
        <v>0</v>
      </c>
      <c r="DS191" s="40">
        <v>0</v>
      </c>
      <c r="DT191" s="40">
        <v>0</v>
      </c>
      <c r="DU191" s="40">
        <v>0</v>
      </c>
      <c r="DV191" s="40">
        <v>0</v>
      </c>
      <c r="DW191" s="40">
        <v>0</v>
      </c>
      <c r="DX191" s="20">
        <f t="shared" si="140"/>
        <v>0</v>
      </c>
      <c r="DY191" s="40">
        <v>0</v>
      </c>
      <c r="DZ191" s="40">
        <v>0</v>
      </c>
      <c r="EA191" s="40">
        <v>0</v>
      </c>
      <c r="EB191" s="40">
        <v>0</v>
      </c>
      <c r="EC191" s="40">
        <v>0</v>
      </c>
      <c r="ED191" s="40">
        <v>0</v>
      </c>
      <c r="EE191" s="40">
        <v>0</v>
      </c>
      <c r="EF191" s="40">
        <v>0</v>
      </c>
      <c r="EG191" s="40">
        <v>0</v>
      </c>
      <c r="EH191" s="40">
        <v>0</v>
      </c>
      <c r="EI191" s="40">
        <v>0</v>
      </c>
      <c r="EJ191" s="20">
        <f t="shared" si="141"/>
        <v>0</v>
      </c>
      <c r="EK191" s="40">
        <v>0</v>
      </c>
      <c r="EL191" s="40">
        <v>0</v>
      </c>
      <c r="EM191" s="40">
        <v>0</v>
      </c>
      <c r="EN191" s="40">
        <v>0</v>
      </c>
      <c r="EO191" s="40">
        <v>0</v>
      </c>
      <c r="EP191" s="40">
        <v>0</v>
      </c>
      <c r="EQ191" s="40">
        <v>0</v>
      </c>
      <c r="ER191" s="40">
        <v>0</v>
      </c>
      <c r="ES191" s="40">
        <v>0</v>
      </c>
      <c r="ET191" s="40">
        <v>0</v>
      </c>
      <c r="EU191" s="40">
        <v>0</v>
      </c>
      <c r="EV191" s="20">
        <f t="shared" si="142"/>
        <v>0</v>
      </c>
      <c r="EW191" s="40">
        <v>1</v>
      </c>
      <c r="EX191" s="40">
        <v>0</v>
      </c>
      <c r="EY191" s="40">
        <v>1</v>
      </c>
      <c r="EZ191" s="40">
        <v>1</v>
      </c>
      <c r="FA191" s="40">
        <v>0</v>
      </c>
      <c r="FB191" s="40">
        <v>1</v>
      </c>
      <c r="FC191" s="40">
        <v>0</v>
      </c>
      <c r="FD191" s="40">
        <v>1</v>
      </c>
      <c r="FE191" s="40">
        <v>1</v>
      </c>
      <c r="FF191" s="40">
        <v>0</v>
      </c>
      <c r="FG191" s="40">
        <v>1</v>
      </c>
      <c r="FH191" s="20">
        <f t="shared" si="143"/>
        <v>7</v>
      </c>
      <c r="FI191" s="40">
        <v>0</v>
      </c>
      <c r="FJ191" s="40">
        <v>0</v>
      </c>
      <c r="FK191" s="40">
        <v>0</v>
      </c>
      <c r="FL191" s="40">
        <v>0</v>
      </c>
      <c r="FM191" s="40">
        <v>0</v>
      </c>
      <c r="FN191" s="40">
        <v>0</v>
      </c>
      <c r="FO191" s="40">
        <v>0</v>
      </c>
      <c r="FP191" s="40">
        <v>0</v>
      </c>
      <c r="FQ191" s="40">
        <v>0</v>
      </c>
      <c r="FR191" s="40">
        <v>0</v>
      </c>
      <c r="FS191" s="40">
        <v>0</v>
      </c>
      <c r="FT191" s="20">
        <f t="shared" si="144"/>
        <v>0</v>
      </c>
      <c r="FU191" s="40" t="s">
        <v>1074</v>
      </c>
      <c r="FV191" s="20">
        <f t="shared" si="145"/>
        <v>0</v>
      </c>
      <c r="FW191" s="20">
        <f t="shared" si="146"/>
        <v>0</v>
      </c>
      <c r="FX191" s="20">
        <f t="shared" si="147"/>
        <v>0</v>
      </c>
      <c r="FY191" s="20">
        <f t="shared" si="148"/>
        <v>0</v>
      </c>
      <c r="FZ191" s="20">
        <f t="shared" si="149"/>
        <v>0</v>
      </c>
      <c r="GA191" s="20">
        <f t="shared" si="150"/>
        <v>0</v>
      </c>
      <c r="GB191" s="20">
        <f t="shared" si="151"/>
        <v>0</v>
      </c>
      <c r="GC191" s="20">
        <f t="shared" si="152"/>
        <v>0</v>
      </c>
      <c r="GD191" s="20">
        <f t="shared" si="153"/>
        <v>0</v>
      </c>
      <c r="GE191" s="20">
        <f t="shared" si="154"/>
        <v>0</v>
      </c>
      <c r="GF191" s="20">
        <f t="shared" si="155"/>
        <v>0</v>
      </c>
      <c r="GG191" s="64">
        <f t="shared" si="156"/>
        <v>0</v>
      </c>
      <c r="GH191" s="20">
        <f t="shared" si="157"/>
        <v>0</v>
      </c>
      <c r="GI191" s="20">
        <f t="shared" si="158"/>
        <v>0</v>
      </c>
      <c r="GJ191" s="20">
        <f t="shared" si="159"/>
        <v>0</v>
      </c>
      <c r="GK191" s="20">
        <f t="shared" si="160"/>
        <v>0</v>
      </c>
      <c r="GL191" s="20">
        <f t="shared" si="161"/>
        <v>0</v>
      </c>
      <c r="GM191" s="20">
        <f t="shared" si="162"/>
        <v>0</v>
      </c>
      <c r="GN191" s="20">
        <f t="shared" si="163"/>
        <v>0</v>
      </c>
      <c r="GO191" s="20">
        <f t="shared" si="164"/>
        <v>0</v>
      </c>
      <c r="GP191" s="20">
        <f t="shared" si="165"/>
        <v>0</v>
      </c>
      <c r="GQ191" s="20">
        <f t="shared" si="166"/>
        <v>0</v>
      </c>
      <c r="GR191" s="20">
        <f t="shared" si="167"/>
        <v>0</v>
      </c>
      <c r="GS191" s="64">
        <f t="shared" si="168"/>
        <v>0</v>
      </c>
      <c r="GT191" s="20">
        <f t="shared" si="169"/>
        <v>0</v>
      </c>
      <c r="GU191" s="20">
        <f t="shared" si="170"/>
        <v>0</v>
      </c>
      <c r="GV191" s="20">
        <f t="shared" si="171"/>
        <v>0</v>
      </c>
      <c r="GW191" s="20">
        <f t="shared" si="172"/>
        <v>0</v>
      </c>
      <c r="GX191" s="20">
        <f t="shared" si="173"/>
        <v>0</v>
      </c>
      <c r="GY191" s="20">
        <f t="shared" si="174"/>
        <v>0</v>
      </c>
      <c r="GZ191" s="20">
        <f t="shared" si="175"/>
        <v>0</v>
      </c>
      <c r="HA191" s="20">
        <f t="shared" si="176"/>
        <v>0</v>
      </c>
      <c r="HB191" s="20">
        <f t="shared" si="177"/>
        <v>0</v>
      </c>
      <c r="HC191" s="20">
        <f t="shared" si="178"/>
        <v>0</v>
      </c>
      <c r="HD191" s="20">
        <f t="shared" si="179"/>
        <v>0</v>
      </c>
      <c r="HE191" s="64">
        <f t="shared" si="180"/>
        <v>0</v>
      </c>
      <c r="HF191" s="20">
        <f t="shared" si="181"/>
        <v>0</v>
      </c>
      <c r="HG191" s="20">
        <f t="shared" si="182"/>
        <v>0</v>
      </c>
      <c r="HH191" s="20">
        <f t="shared" si="183"/>
        <v>0</v>
      </c>
      <c r="HI191" s="20">
        <f t="shared" si="184"/>
        <v>0</v>
      </c>
      <c r="HJ191" s="20">
        <f t="shared" si="185"/>
        <v>0</v>
      </c>
      <c r="HK191" s="20">
        <f t="shared" si="186"/>
        <v>0</v>
      </c>
      <c r="HL191" s="20">
        <f t="shared" si="187"/>
        <v>0</v>
      </c>
      <c r="HM191" s="20">
        <f t="shared" si="188"/>
        <v>0</v>
      </c>
      <c r="HN191" s="20">
        <f t="shared" si="189"/>
        <v>0</v>
      </c>
      <c r="HO191" s="20">
        <f t="shared" si="190"/>
        <v>0</v>
      </c>
      <c r="HP191" s="20">
        <f t="shared" si="191"/>
        <v>0</v>
      </c>
      <c r="HQ191" s="64">
        <f t="shared" si="192"/>
        <v>0</v>
      </c>
    </row>
    <row r="192" spans="1:225" s="40" customFormat="1" x14ac:dyDescent="0.2">
      <c r="A192" s="40" t="s">
        <v>917</v>
      </c>
      <c r="B192" s="38" t="s">
        <v>49</v>
      </c>
      <c r="C192" s="38" t="s">
        <v>959</v>
      </c>
      <c r="D192" s="38" t="s">
        <v>2109</v>
      </c>
      <c r="E192" s="38" t="s">
        <v>844</v>
      </c>
      <c r="F192" s="38" t="s">
        <v>13</v>
      </c>
      <c r="G192" s="38" t="s">
        <v>14</v>
      </c>
      <c r="H192" s="38">
        <v>5</v>
      </c>
      <c r="I192" s="38">
        <v>15</v>
      </c>
      <c r="J192" s="39">
        <v>2025</v>
      </c>
      <c r="K192" s="38" t="s">
        <v>246</v>
      </c>
      <c r="L192" s="38" t="s">
        <v>246</v>
      </c>
      <c r="M192" s="38" t="s">
        <v>246</v>
      </c>
      <c r="N192" s="38" t="s">
        <v>246</v>
      </c>
      <c r="O192" s="38" t="s">
        <v>246</v>
      </c>
      <c r="P192" s="38" t="s">
        <v>116</v>
      </c>
      <c r="Q192" s="38" t="s">
        <v>2110</v>
      </c>
      <c r="R192" s="38" t="s">
        <v>246</v>
      </c>
      <c r="S192" s="38" t="s">
        <v>1237</v>
      </c>
      <c r="T192" s="38" t="s">
        <v>246</v>
      </c>
      <c r="U192" s="38" t="s">
        <v>246</v>
      </c>
      <c r="V192" s="38" t="s">
        <v>246</v>
      </c>
      <c r="W192" s="38" t="s">
        <v>116</v>
      </c>
      <c r="X192" s="38" t="s">
        <v>2110</v>
      </c>
      <c r="Y192" s="38" t="s">
        <v>246</v>
      </c>
      <c r="Z192" s="38" t="s">
        <v>1237</v>
      </c>
      <c r="AA192" s="38" t="s">
        <v>246</v>
      </c>
      <c r="AB192" s="38" t="s">
        <v>246</v>
      </c>
      <c r="AC192" s="38" t="s">
        <v>246</v>
      </c>
      <c r="AD192" s="47">
        <v>0</v>
      </c>
      <c r="AE192" s="47">
        <v>0</v>
      </c>
      <c r="AF192" s="47">
        <v>0</v>
      </c>
      <c r="AG192" s="47">
        <v>0</v>
      </c>
      <c r="AH192" s="47">
        <v>0</v>
      </c>
      <c r="AI192" s="47">
        <v>90.909090909090907</v>
      </c>
      <c r="AJ192" s="47">
        <v>0</v>
      </c>
      <c r="AK192" s="47">
        <v>0</v>
      </c>
      <c r="AL192" s="47">
        <v>0</v>
      </c>
      <c r="AM192" s="47">
        <v>54.54545454545454</v>
      </c>
      <c r="AN192" s="47">
        <v>0</v>
      </c>
      <c r="AO192" s="62">
        <f t="shared" si="130"/>
        <v>0</v>
      </c>
      <c r="AP192" s="62">
        <f t="shared" si="131"/>
        <v>0</v>
      </c>
      <c r="AQ192" s="62">
        <f t="shared" si="132"/>
        <v>0</v>
      </c>
      <c r="AR192" s="62">
        <f t="shared" si="133"/>
        <v>0</v>
      </c>
      <c r="AS192" s="40">
        <v>0</v>
      </c>
      <c r="AT192" s="40">
        <v>0</v>
      </c>
      <c r="AU192" s="40">
        <v>0</v>
      </c>
      <c r="AV192" s="40">
        <v>0</v>
      </c>
      <c r="AW192" s="40">
        <v>0</v>
      </c>
      <c r="AX192" s="40">
        <v>0</v>
      </c>
      <c r="AY192" s="40">
        <v>0</v>
      </c>
      <c r="AZ192" s="40">
        <v>0</v>
      </c>
      <c r="BA192" s="40">
        <v>0</v>
      </c>
      <c r="BB192" s="40">
        <v>0</v>
      </c>
      <c r="BC192" s="40">
        <v>0</v>
      </c>
      <c r="BD192" s="20">
        <f t="shared" si="134"/>
        <v>0</v>
      </c>
      <c r="BE192" s="40">
        <v>0</v>
      </c>
      <c r="BF192" s="40">
        <v>0</v>
      </c>
      <c r="BG192" s="40">
        <v>0</v>
      </c>
      <c r="BH192" s="40">
        <v>0</v>
      </c>
      <c r="BI192" s="40">
        <v>0</v>
      </c>
      <c r="BJ192" s="40">
        <v>0</v>
      </c>
      <c r="BK192" s="40">
        <v>0</v>
      </c>
      <c r="BL192" s="40">
        <v>0</v>
      </c>
      <c r="BM192" s="40">
        <v>0</v>
      </c>
      <c r="BN192" s="40">
        <v>0</v>
      </c>
      <c r="BO192" s="40">
        <v>0</v>
      </c>
      <c r="BP192" s="20">
        <f t="shared" si="135"/>
        <v>0</v>
      </c>
      <c r="BQ192" s="40">
        <v>0</v>
      </c>
      <c r="BR192" s="40">
        <v>0</v>
      </c>
      <c r="BS192" s="40">
        <v>0</v>
      </c>
      <c r="BT192" s="40">
        <v>0</v>
      </c>
      <c r="BU192" s="40">
        <v>0</v>
      </c>
      <c r="BV192" s="40">
        <v>0</v>
      </c>
      <c r="BW192" s="40">
        <v>0</v>
      </c>
      <c r="BX192" s="40">
        <v>0</v>
      </c>
      <c r="BY192" s="40">
        <v>0</v>
      </c>
      <c r="BZ192" s="40">
        <v>0</v>
      </c>
      <c r="CA192" s="40">
        <v>0</v>
      </c>
      <c r="CB192" s="20">
        <f t="shared" si="136"/>
        <v>0</v>
      </c>
      <c r="CC192" s="40">
        <v>0</v>
      </c>
      <c r="CD192" s="40">
        <v>0</v>
      </c>
      <c r="CE192" s="40">
        <v>0</v>
      </c>
      <c r="CF192" s="40">
        <v>0</v>
      </c>
      <c r="CG192" s="40">
        <v>0</v>
      </c>
      <c r="CH192" s="40">
        <v>0</v>
      </c>
      <c r="CI192" s="40">
        <v>0</v>
      </c>
      <c r="CJ192" s="40">
        <v>0</v>
      </c>
      <c r="CK192" s="40">
        <v>0</v>
      </c>
      <c r="CL192" s="40">
        <v>0</v>
      </c>
      <c r="CM192" s="40">
        <v>0</v>
      </c>
      <c r="CN192" s="20">
        <f t="shared" si="137"/>
        <v>0</v>
      </c>
      <c r="CO192" s="40">
        <v>0</v>
      </c>
      <c r="CP192" s="40">
        <v>0</v>
      </c>
      <c r="CQ192" s="40">
        <v>0</v>
      </c>
      <c r="CR192" s="40">
        <v>0</v>
      </c>
      <c r="CS192" s="40">
        <v>0</v>
      </c>
      <c r="CT192" s="40">
        <v>0</v>
      </c>
      <c r="CU192" s="40">
        <v>0</v>
      </c>
      <c r="CV192" s="40">
        <v>0</v>
      </c>
      <c r="CW192" s="40">
        <v>0</v>
      </c>
      <c r="CX192" s="40">
        <v>0</v>
      </c>
      <c r="CY192" s="40">
        <v>0</v>
      </c>
      <c r="CZ192" s="20">
        <f t="shared" si="138"/>
        <v>0</v>
      </c>
      <c r="DA192" s="40">
        <v>1</v>
      </c>
      <c r="DB192" s="40">
        <v>1</v>
      </c>
      <c r="DC192" s="40">
        <v>1</v>
      </c>
      <c r="DD192" s="40">
        <v>1</v>
      </c>
      <c r="DE192" s="40">
        <v>1</v>
      </c>
      <c r="DF192" s="40">
        <v>0</v>
      </c>
      <c r="DG192" s="40">
        <v>1</v>
      </c>
      <c r="DH192" s="40">
        <v>1</v>
      </c>
      <c r="DI192" s="40">
        <v>1</v>
      </c>
      <c r="DJ192" s="40">
        <v>1</v>
      </c>
      <c r="DK192" s="40">
        <v>1</v>
      </c>
      <c r="DL192" s="20">
        <f t="shared" si="139"/>
        <v>10</v>
      </c>
      <c r="DM192" s="40">
        <v>0</v>
      </c>
      <c r="DN192" s="40">
        <v>0</v>
      </c>
      <c r="DO192" s="40">
        <v>0</v>
      </c>
      <c r="DP192" s="40">
        <v>0</v>
      </c>
      <c r="DQ192" s="40">
        <v>0</v>
      </c>
      <c r="DR192" s="40">
        <v>0</v>
      </c>
      <c r="DS192" s="40">
        <v>0</v>
      </c>
      <c r="DT192" s="40">
        <v>0</v>
      </c>
      <c r="DU192" s="40">
        <v>0</v>
      </c>
      <c r="DV192" s="40">
        <v>0</v>
      </c>
      <c r="DW192" s="40">
        <v>0</v>
      </c>
      <c r="DX192" s="20">
        <f t="shared" si="140"/>
        <v>0</v>
      </c>
      <c r="DY192" s="40">
        <v>0</v>
      </c>
      <c r="DZ192" s="40">
        <v>0</v>
      </c>
      <c r="EA192" s="40">
        <v>0</v>
      </c>
      <c r="EB192" s="40">
        <v>0</v>
      </c>
      <c r="EC192" s="40">
        <v>0</v>
      </c>
      <c r="ED192" s="40">
        <v>0</v>
      </c>
      <c r="EE192" s="40">
        <v>0</v>
      </c>
      <c r="EF192" s="40">
        <v>0</v>
      </c>
      <c r="EG192" s="40">
        <v>0</v>
      </c>
      <c r="EH192" s="40">
        <v>0</v>
      </c>
      <c r="EI192" s="40">
        <v>0</v>
      </c>
      <c r="EJ192" s="20">
        <f t="shared" si="141"/>
        <v>0</v>
      </c>
      <c r="EK192" s="40">
        <v>0</v>
      </c>
      <c r="EL192" s="40">
        <v>0</v>
      </c>
      <c r="EM192" s="40">
        <v>0</v>
      </c>
      <c r="EN192" s="40">
        <v>0</v>
      </c>
      <c r="EO192" s="40">
        <v>0</v>
      </c>
      <c r="EP192" s="40">
        <v>0</v>
      </c>
      <c r="EQ192" s="40">
        <v>0</v>
      </c>
      <c r="ER192" s="40">
        <v>0</v>
      </c>
      <c r="ES192" s="40">
        <v>0</v>
      </c>
      <c r="ET192" s="40">
        <v>0</v>
      </c>
      <c r="EU192" s="40">
        <v>0</v>
      </c>
      <c r="EV192" s="20">
        <f t="shared" si="142"/>
        <v>0</v>
      </c>
      <c r="EW192" s="40">
        <v>1</v>
      </c>
      <c r="EX192" s="40">
        <v>1</v>
      </c>
      <c r="EY192" s="40">
        <v>0</v>
      </c>
      <c r="EZ192" s="40">
        <v>0</v>
      </c>
      <c r="FA192" s="40">
        <v>1</v>
      </c>
      <c r="FB192" s="40">
        <v>1</v>
      </c>
      <c r="FC192" s="40">
        <v>1</v>
      </c>
      <c r="FD192" s="40">
        <v>1</v>
      </c>
      <c r="FE192" s="40">
        <v>0</v>
      </c>
      <c r="FF192" s="40">
        <v>0</v>
      </c>
      <c r="FG192" s="40">
        <v>0</v>
      </c>
      <c r="FH192" s="20">
        <f t="shared" si="143"/>
        <v>6</v>
      </c>
      <c r="FI192" s="40">
        <v>0</v>
      </c>
      <c r="FJ192" s="40">
        <v>0</v>
      </c>
      <c r="FK192" s="40">
        <v>0</v>
      </c>
      <c r="FL192" s="40">
        <v>0</v>
      </c>
      <c r="FM192" s="40">
        <v>0</v>
      </c>
      <c r="FN192" s="40">
        <v>0</v>
      </c>
      <c r="FO192" s="40">
        <v>0</v>
      </c>
      <c r="FP192" s="40">
        <v>0</v>
      </c>
      <c r="FQ192" s="40">
        <v>0</v>
      </c>
      <c r="FR192" s="40">
        <v>0</v>
      </c>
      <c r="FS192" s="40">
        <v>0</v>
      </c>
      <c r="FT192" s="20">
        <f t="shared" si="144"/>
        <v>0</v>
      </c>
      <c r="FU192" s="40" t="s">
        <v>1074</v>
      </c>
      <c r="FV192" s="20">
        <f t="shared" si="145"/>
        <v>0</v>
      </c>
      <c r="FW192" s="20">
        <f t="shared" si="146"/>
        <v>0</v>
      </c>
      <c r="FX192" s="20">
        <f t="shared" si="147"/>
        <v>0</v>
      </c>
      <c r="FY192" s="20">
        <f t="shared" si="148"/>
        <v>0</v>
      </c>
      <c r="FZ192" s="20">
        <f t="shared" si="149"/>
        <v>0</v>
      </c>
      <c r="GA192" s="20">
        <f t="shared" si="150"/>
        <v>0</v>
      </c>
      <c r="GB192" s="20">
        <f t="shared" si="151"/>
        <v>0</v>
      </c>
      <c r="GC192" s="20">
        <f t="shared" si="152"/>
        <v>0</v>
      </c>
      <c r="GD192" s="20">
        <f t="shared" si="153"/>
        <v>0</v>
      </c>
      <c r="GE192" s="20">
        <f t="shared" si="154"/>
        <v>0</v>
      </c>
      <c r="GF192" s="20">
        <f t="shared" si="155"/>
        <v>0</v>
      </c>
      <c r="GG192" s="64">
        <f t="shared" si="156"/>
        <v>0</v>
      </c>
      <c r="GH192" s="20">
        <f t="shared" si="157"/>
        <v>0</v>
      </c>
      <c r="GI192" s="20">
        <f t="shared" si="158"/>
        <v>0</v>
      </c>
      <c r="GJ192" s="20">
        <f t="shared" si="159"/>
        <v>0</v>
      </c>
      <c r="GK192" s="20">
        <f t="shared" si="160"/>
        <v>0</v>
      </c>
      <c r="GL192" s="20">
        <f t="shared" si="161"/>
        <v>0</v>
      </c>
      <c r="GM192" s="20">
        <f t="shared" si="162"/>
        <v>0</v>
      </c>
      <c r="GN192" s="20">
        <f t="shared" si="163"/>
        <v>0</v>
      </c>
      <c r="GO192" s="20">
        <f t="shared" si="164"/>
        <v>0</v>
      </c>
      <c r="GP192" s="20">
        <f t="shared" si="165"/>
        <v>0</v>
      </c>
      <c r="GQ192" s="20">
        <f t="shared" si="166"/>
        <v>0</v>
      </c>
      <c r="GR192" s="20">
        <f t="shared" si="167"/>
        <v>0</v>
      </c>
      <c r="GS192" s="64">
        <f t="shared" si="168"/>
        <v>0</v>
      </c>
      <c r="GT192" s="20">
        <f t="shared" si="169"/>
        <v>0</v>
      </c>
      <c r="GU192" s="20">
        <f t="shared" si="170"/>
        <v>0</v>
      </c>
      <c r="GV192" s="20">
        <f t="shared" si="171"/>
        <v>0</v>
      </c>
      <c r="GW192" s="20">
        <f t="shared" si="172"/>
        <v>0</v>
      </c>
      <c r="GX192" s="20">
        <f t="shared" si="173"/>
        <v>0</v>
      </c>
      <c r="GY192" s="20">
        <f t="shared" si="174"/>
        <v>0</v>
      </c>
      <c r="GZ192" s="20">
        <f t="shared" si="175"/>
        <v>0</v>
      </c>
      <c r="HA192" s="20">
        <f t="shared" si="176"/>
        <v>0</v>
      </c>
      <c r="HB192" s="20">
        <f t="shared" si="177"/>
        <v>0</v>
      </c>
      <c r="HC192" s="20">
        <f t="shared" si="178"/>
        <v>0</v>
      </c>
      <c r="HD192" s="20">
        <f t="shared" si="179"/>
        <v>0</v>
      </c>
      <c r="HE192" s="64">
        <f t="shared" si="180"/>
        <v>0</v>
      </c>
      <c r="HF192" s="20">
        <f t="shared" si="181"/>
        <v>0</v>
      </c>
      <c r="HG192" s="20">
        <f t="shared" si="182"/>
        <v>0</v>
      </c>
      <c r="HH192" s="20">
        <f t="shared" si="183"/>
        <v>0</v>
      </c>
      <c r="HI192" s="20">
        <f t="shared" si="184"/>
        <v>0</v>
      </c>
      <c r="HJ192" s="20">
        <f t="shared" si="185"/>
        <v>0</v>
      </c>
      <c r="HK192" s="20">
        <f t="shared" si="186"/>
        <v>0</v>
      </c>
      <c r="HL192" s="20">
        <f t="shared" si="187"/>
        <v>0</v>
      </c>
      <c r="HM192" s="20">
        <f t="shared" si="188"/>
        <v>0</v>
      </c>
      <c r="HN192" s="20">
        <f t="shared" si="189"/>
        <v>0</v>
      </c>
      <c r="HO192" s="20">
        <f t="shared" si="190"/>
        <v>0</v>
      </c>
      <c r="HP192" s="20">
        <f t="shared" si="191"/>
        <v>0</v>
      </c>
      <c r="HQ192" s="64">
        <f t="shared" si="192"/>
        <v>0</v>
      </c>
    </row>
    <row r="193" spans="1:225" s="40" customFormat="1" x14ac:dyDescent="0.2">
      <c r="A193" s="40" t="s">
        <v>917</v>
      </c>
      <c r="B193" s="38" t="s">
        <v>44</v>
      </c>
      <c r="C193" s="38" t="s">
        <v>960</v>
      </c>
      <c r="D193" s="38" t="s">
        <v>1173</v>
      </c>
      <c r="E193" s="38" t="s">
        <v>844</v>
      </c>
      <c r="F193" s="38" t="s">
        <v>35</v>
      </c>
      <c r="G193" s="38" t="s">
        <v>1505</v>
      </c>
      <c r="H193" s="38">
        <v>5</v>
      </c>
      <c r="I193" s="38">
        <v>20</v>
      </c>
      <c r="J193" s="39">
        <v>2025</v>
      </c>
      <c r="K193" s="38" t="s">
        <v>246</v>
      </c>
      <c r="L193" s="38" t="s">
        <v>246</v>
      </c>
      <c r="M193" s="38" t="s">
        <v>2105</v>
      </c>
      <c r="N193" s="38" t="s">
        <v>246</v>
      </c>
      <c r="O193" s="38" t="s">
        <v>246</v>
      </c>
      <c r="P193" s="38" t="s">
        <v>246</v>
      </c>
      <c r="Q193" s="38" t="s">
        <v>1237</v>
      </c>
      <c r="R193" s="38" t="s">
        <v>246</v>
      </c>
      <c r="S193" s="38" t="s">
        <v>1237</v>
      </c>
      <c r="T193" s="38" t="s">
        <v>246</v>
      </c>
      <c r="U193" s="38" t="s">
        <v>116</v>
      </c>
      <c r="V193" s="38" t="s">
        <v>246</v>
      </c>
      <c r="W193" s="38" t="s">
        <v>246</v>
      </c>
      <c r="X193" s="38" t="s">
        <v>1237</v>
      </c>
      <c r="Y193" s="38" t="s">
        <v>246</v>
      </c>
      <c r="Z193" s="38" t="s">
        <v>1237</v>
      </c>
      <c r="AA193" s="38" t="s">
        <v>246</v>
      </c>
      <c r="AB193" s="38" t="s">
        <v>116</v>
      </c>
      <c r="AC193" s="38" t="s">
        <v>246</v>
      </c>
      <c r="AD193" s="47">
        <v>0</v>
      </c>
      <c r="AE193" s="47">
        <v>0</v>
      </c>
      <c r="AF193" s="47">
        <v>0</v>
      </c>
      <c r="AG193" s="47">
        <v>0</v>
      </c>
      <c r="AH193" s="47">
        <v>0</v>
      </c>
      <c r="AI193" s="47">
        <v>0</v>
      </c>
      <c r="AJ193" s="47">
        <v>0</v>
      </c>
      <c r="AK193" s="47">
        <v>63.636363636363633</v>
      </c>
      <c r="AL193" s="47">
        <v>0</v>
      </c>
      <c r="AM193" s="47">
        <v>45.454545454545453</v>
      </c>
      <c r="AN193" s="47">
        <v>18.181818181818183</v>
      </c>
      <c r="AO193" s="62">
        <f t="shared" si="130"/>
        <v>0</v>
      </c>
      <c r="AP193" s="62">
        <f t="shared" si="131"/>
        <v>0</v>
      </c>
      <c r="AQ193" s="62">
        <f t="shared" si="132"/>
        <v>0</v>
      </c>
      <c r="AR193" s="62">
        <f t="shared" si="133"/>
        <v>64</v>
      </c>
      <c r="AS193" s="40">
        <v>0</v>
      </c>
      <c r="AT193" s="40">
        <v>0</v>
      </c>
      <c r="AU193" s="40">
        <v>0</v>
      </c>
      <c r="AV193" s="40">
        <v>0</v>
      </c>
      <c r="AW193" s="40">
        <v>0</v>
      </c>
      <c r="AX193" s="40">
        <v>0</v>
      </c>
      <c r="AY193" s="40">
        <v>0</v>
      </c>
      <c r="AZ193" s="40">
        <v>0</v>
      </c>
      <c r="BA193" s="40">
        <v>0</v>
      </c>
      <c r="BB193" s="40">
        <v>0</v>
      </c>
      <c r="BC193" s="40">
        <v>0</v>
      </c>
      <c r="BD193" s="20">
        <f t="shared" si="134"/>
        <v>0</v>
      </c>
      <c r="BE193" s="40">
        <v>0</v>
      </c>
      <c r="BF193" s="40">
        <v>0</v>
      </c>
      <c r="BG193" s="40">
        <v>0</v>
      </c>
      <c r="BH193" s="40">
        <v>0</v>
      </c>
      <c r="BI193" s="40">
        <v>0</v>
      </c>
      <c r="BJ193" s="40">
        <v>0</v>
      </c>
      <c r="BK193" s="40">
        <v>0</v>
      </c>
      <c r="BL193" s="40">
        <v>0</v>
      </c>
      <c r="BM193" s="40">
        <v>0</v>
      </c>
      <c r="BN193" s="40">
        <v>0</v>
      </c>
      <c r="BO193" s="40">
        <v>0</v>
      </c>
      <c r="BP193" s="20">
        <f t="shared" si="135"/>
        <v>0</v>
      </c>
      <c r="BQ193" s="40">
        <v>0</v>
      </c>
      <c r="BR193" s="40">
        <v>0</v>
      </c>
      <c r="BS193" s="40">
        <v>0</v>
      </c>
      <c r="BT193" s="40">
        <v>0</v>
      </c>
      <c r="BU193" s="40">
        <v>0</v>
      </c>
      <c r="BV193" s="40">
        <v>0</v>
      </c>
      <c r="BW193" s="40">
        <v>0</v>
      </c>
      <c r="BX193" s="40">
        <v>0</v>
      </c>
      <c r="BY193" s="40">
        <v>0</v>
      </c>
      <c r="BZ193" s="40">
        <v>0</v>
      </c>
      <c r="CA193" s="40">
        <v>0</v>
      </c>
      <c r="CB193" s="20">
        <f t="shared" si="136"/>
        <v>0</v>
      </c>
      <c r="CC193" s="40">
        <v>0</v>
      </c>
      <c r="CD193" s="40">
        <v>0</v>
      </c>
      <c r="CE193" s="40">
        <v>0</v>
      </c>
      <c r="CF193" s="40">
        <v>0</v>
      </c>
      <c r="CG193" s="40">
        <v>0</v>
      </c>
      <c r="CH193" s="40">
        <v>0</v>
      </c>
      <c r="CI193" s="40">
        <v>0</v>
      </c>
      <c r="CJ193" s="40">
        <v>0</v>
      </c>
      <c r="CK193" s="40">
        <v>0</v>
      </c>
      <c r="CL193" s="40">
        <v>0</v>
      </c>
      <c r="CM193" s="40">
        <v>0</v>
      </c>
      <c r="CN193" s="20">
        <f t="shared" si="137"/>
        <v>0</v>
      </c>
      <c r="CO193" s="40">
        <v>0</v>
      </c>
      <c r="CP193" s="40">
        <v>0</v>
      </c>
      <c r="CQ193" s="40">
        <v>0</v>
      </c>
      <c r="CR193" s="40">
        <v>0</v>
      </c>
      <c r="CS193" s="40">
        <v>0</v>
      </c>
      <c r="CT193" s="40">
        <v>0</v>
      </c>
      <c r="CU193" s="40">
        <v>0</v>
      </c>
      <c r="CV193" s="40">
        <v>0</v>
      </c>
      <c r="CW193" s="40">
        <v>0</v>
      </c>
      <c r="CX193" s="40">
        <v>0</v>
      </c>
      <c r="CY193" s="40">
        <v>0</v>
      </c>
      <c r="CZ193" s="20">
        <f t="shared" si="138"/>
        <v>0</v>
      </c>
      <c r="DA193" s="40">
        <v>0</v>
      </c>
      <c r="DB193" s="40">
        <v>0</v>
      </c>
      <c r="DC193" s="40">
        <v>0</v>
      </c>
      <c r="DD193" s="40">
        <v>0</v>
      </c>
      <c r="DE193" s="40">
        <v>0</v>
      </c>
      <c r="DF193" s="40">
        <v>0</v>
      </c>
      <c r="DG193" s="40">
        <v>0</v>
      </c>
      <c r="DH193" s="40">
        <v>0</v>
      </c>
      <c r="DI193" s="40">
        <v>0</v>
      </c>
      <c r="DJ193" s="40">
        <v>0</v>
      </c>
      <c r="DK193" s="40">
        <v>0</v>
      </c>
      <c r="DL193" s="20">
        <f t="shared" si="139"/>
        <v>0</v>
      </c>
      <c r="DM193" s="40">
        <v>0</v>
      </c>
      <c r="DN193" s="40">
        <v>0</v>
      </c>
      <c r="DO193" s="40">
        <v>0</v>
      </c>
      <c r="DP193" s="40">
        <v>0</v>
      </c>
      <c r="DQ193" s="40">
        <v>0</v>
      </c>
      <c r="DR193" s="40">
        <v>0</v>
      </c>
      <c r="DS193" s="40">
        <v>0</v>
      </c>
      <c r="DT193" s="40">
        <v>0</v>
      </c>
      <c r="DU193" s="40">
        <v>0</v>
      </c>
      <c r="DV193" s="40">
        <v>0</v>
      </c>
      <c r="DW193" s="40">
        <v>0</v>
      </c>
      <c r="DX193" s="20">
        <f t="shared" si="140"/>
        <v>0</v>
      </c>
      <c r="DY193" s="40">
        <v>0</v>
      </c>
      <c r="DZ193" s="40">
        <v>0</v>
      </c>
      <c r="EA193" s="40">
        <v>0</v>
      </c>
      <c r="EB193" s="40">
        <v>0</v>
      </c>
      <c r="EC193" s="40">
        <v>1</v>
      </c>
      <c r="ED193" s="40">
        <v>1</v>
      </c>
      <c r="EE193" s="40">
        <v>1</v>
      </c>
      <c r="EF193" s="40">
        <v>1</v>
      </c>
      <c r="EG193" s="40">
        <v>1</v>
      </c>
      <c r="EH193" s="40">
        <v>1</v>
      </c>
      <c r="EI193" s="40">
        <v>1</v>
      </c>
      <c r="EJ193" s="20">
        <f t="shared" si="141"/>
        <v>7</v>
      </c>
      <c r="EK193" s="40">
        <v>0</v>
      </c>
      <c r="EL193" s="40">
        <v>0</v>
      </c>
      <c r="EM193" s="40">
        <v>0</v>
      </c>
      <c r="EN193" s="40">
        <v>0</v>
      </c>
      <c r="EO193" s="40">
        <v>0</v>
      </c>
      <c r="EP193" s="40">
        <v>0</v>
      </c>
      <c r="EQ193" s="40">
        <v>0</v>
      </c>
      <c r="ER193" s="40">
        <v>0</v>
      </c>
      <c r="ES193" s="40">
        <v>0</v>
      </c>
      <c r="ET193" s="40">
        <v>0</v>
      </c>
      <c r="EU193" s="40">
        <v>0</v>
      </c>
      <c r="EV193" s="20">
        <f t="shared" si="142"/>
        <v>0</v>
      </c>
      <c r="EW193" s="40">
        <v>1</v>
      </c>
      <c r="EX193" s="40">
        <v>1</v>
      </c>
      <c r="EY193" s="40">
        <v>1</v>
      </c>
      <c r="EZ193" s="40">
        <v>1</v>
      </c>
      <c r="FA193" s="40">
        <v>0</v>
      </c>
      <c r="FB193" s="40">
        <v>0</v>
      </c>
      <c r="FC193" s="40">
        <v>0</v>
      </c>
      <c r="FD193" s="40">
        <v>0</v>
      </c>
      <c r="FE193" s="40">
        <v>1</v>
      </c>
      <c r="FF193" s="40">
        <v>0</v>
      </c>
      <c r="FG193" s="40">
        <v>0</v>
      </c>
      <c r="FH193" s="20">
        <f t="shared" si="143"/>
        <v>5</v>
      </c>
      <c r="FI193" s="40">
        <v>1</v>
      </c>
      <c r="FJ193" s="40">
        <v>0</v>
      </c>
      <c r="FK193" s="40">
        <v>1</v>
      </c>
      <c r="FL193" s="40">
        <v>0</v>
      </c>
      <c r="FM193" s="40">
        <v>0</v>
      </c>
      <c r="FN193" s="40">
        <v>0</v>
      </c>
      <c r="FO193" s="40">
        <v>0</v>
      </c>
      <c r="FP193" s="40">
        <v>0</v>
      </c>
      <c r="FQ193" s="40">
        <v>0</v>
      </c>
      <c r="FR193" s="40">
        <v>0</v>
      </c>
      <c r="FS193" s="40">
        <v>0</v>
      </c>
      <c r="FT193" s="20">
        <f t="shared" si="144"/>
        <v>2</v>
      </c>
      <c r="FU193" s="40" t="s">
        <v>1074</v>
      </c>
      <c r="FV193" s="20">
        <f t="shared" si="145"/>
        <v>0</v>
      </c>
      <c r="FW193" s="20">
        <f t="shared" si="146"/>
        <v>0</v>
      </c>
      <c r="FX193" s="20">
        <f t="shared" si="147"/>
        <v>0</v>
      </c>
      <c r="FY193" s="20">
        <f t="shared" si="148"/>
        <v>0</v>
      </c>
      <c r="FZ193" s="20">
        <f t="shared" si="149"/>
        <v>0</v>
      </c>
      <c r="GA193" s="20">
        <f t="shared" si="150"/>
        <v>0</v>
      </c>
      <c r="GB193" s="20">
        <f t="shared" si="151"/>
        <v>0</v>
      </c>
      <c r="GC193" s="20">
        <f t="shared" si="152"/>
        <v>0</v>
      </c>
      <c r="GD193" s="20">
        <f t="shared" si="153"/>
        <v>0</v>
      </c>
      <c r="GE193" s="20">
        <f t="shared" si="154"/>
        <v>0</v>
      </c>
      <c r="GF193" s="20">
        <f t="shared" si="155"/>
        <v>0</v>
      </c>
      <c r="GG193" s="64">
        <f t="shared" si="156"/>
        <v>0</v>
      </c>
      <c r="GH193" s="20">
        <f t="shared" si="157"/>
        <v>0</v>
      </c>
      <c r="GI193" s="20">
        <f t="shared" si="158"/>
        <v>0</v>
      </c>
      <c r="GJ193" s="20">
        <f t="shared" si="159"/>
        <v>0</v>
      </c>
      <c r="GK193" s="20">
        <f t="shared" si="160"/>
        <v>0</v>
      </c>
      <c r="GL193" s="20">
        <f t="shared" si="161"/>
        <v>0</v>
      </c>
      <c r="GM193" s="20">
        <f t="shared" si="162"/>
        <v>0</v>
      </c>
      <c r="GN193" s="20">
        <f t="shared" si="163"/>
        <v>0</v>
      </c>
      <c r="GO193" s="20">
        <f t="shared" si="164"/>
        <v>0</v>
      </c>
      <c r="GP193" s="20">
        <f t="shared" si="165"/>
        <v>0</v>
      </c>
      <c r="GQ193" s="20">
        <f t="shared" si="166"/>
        <v>0</v>
      </c>
      <c r="GR193" s="20">
        <f t="shared" si="167"/>
        <v>0</v>
      </c>
      <c r="GS193" s="64">
        <f t="shared" si="168"/>
        <v>0</v>
      </c>
      <c r="GT193" s="20">
        <f t="shared" si="169"/>
        <v>0</v>
      </c>
      <c r="GU193" s="20">
        <f t="shared" si="170"/>
        <v>0</v>
      </c>
      <c r="GV193" s="20">
        <f t="shared" si="171"/>
        <v>0</v>
      </c>
      <c r="GW193" s="20">
        <f t="shared" si="172"/>
        <v>0</v>
      </c>
      <c r="GX193" s="20">
        <f t="shared" si="173"/>
        <v>0</v>
      </c>
      <c r="GY193" s="20">
        <f t="shared" si="174"/>
        <v>0</v>
      </c>
      <c r="GZ193" s="20">
        <f t="shared" si="175"/>
        <v>0</v>
      </c>
      <c r="HA193" s="20">
        <f t="shared" si="176"/>
        <v>0</v>
      </c>
      <c r="HB193" s="20">
        <f t="shared" si="177"/>
        <v>0</v>
      </c>
      <c r="HC193" s="20">
        <f t="shared" si="178"/>
        <v>0</v>
      </c>
      <c r="HD193" s="20">
        <f t="shared" si="179"/>
        <v>0</v>
      </c>
      <c r="HE193" s="64">
        <f t="shared" si="180"/>
        <v>0</v>
      </c>
      <c r="HF193" s="20">
        <f t="shared" si="181"/>
        <v>0</v>
      </c>
      <c r="HG193" s="20">
        <f t="shared" si="182"/>
        <v>0</v>
      </c>
      <c r="HH193" s="20">
        <f t="shared" si="183"/>
        <v>0</v>
      </c>
      <c r="HI193" s="20">
        <f t="shared" si="184"/>
        <v>0</v>
      </c>
      <c r="HJ193" s="20">
        <f t="shared" si="185"/>
        <v>1</v>
      </c>
      <c r="HK193" s="20">
        <f t="shared" si="186"/>
        <v>1</v>
      </c>
      <c r="HL193" s="20">
        <f t="shared" si="187"/>
        <v>1</v>
      </c>
      <c r="HM193" s="20">
        <f t="shared" si="188"/>
        <v>1</v>
      </c>
      <c r="HN193" s="20">
        <f t="shared" si="189"/>
        <v>1</v>
      </c>
      <c r="HO193" s="20">
        <f t="shared" si="190"/>
        <v>1</v>
      </c>
      <c r="HP193" s="20">
        <f t="shared" si="191"/>
        <v>1</v>
      </c>
      <c r="HQ193" s="64">
        <f t="shared" si="192"/>
        <v>7</v>
      </c>
    </row>
    <row r="194" spans="1:225" s="40" customFormat="1" x14ac:dyDescent="0.2">
      <c r="A194" s="40" t="s">
        <v>917</v>
      </c>
      <c r="B194" s="38" t="s">
        <v>51</v>
      </c>
      <c r="C194" s="38" t="s">
        <v>961</v>
      </c>
      <c r="D194" s="38" t="s">
        <v>1173</v>
      </c>
      <c r="E194" s="38" t="s">
        <v>844</v>
      </c>
      <c r="F194" s="38" t="s">
        <v>35</v>
      </c>
      <c r="G194" s="38" t="s">
        <v>14</v>
      </c>
      <c r="H194" s="38">
        <v>5</v>
      </c>
      <c r="I194" s="38">
        <v>20</v>
      </c>
      <c r="J194" s="39">
        <v>2025</v>
      </c>
      <c r="K194" s="38" t="s">
        <v>246</v>
      </c>
      <c r="L194" s="38" t="s">
        <v>246</v>
      </c>
      <c r="M194" s="38" t="s">
        <v>2105</v>
      </c>
      <c r="N194" s="38" t="s">
        <v>246</v>
      </c>
      <c r="O194" s="38" t="s">
        <v>246</v>
      </c>
      <c r="P194" s="38" t="s">
        <v>246</v>
      </c>
      <c r="Q194" s="38" t="s">
        <v>1237</v>
      </c>
      <c r="R194" s="38" t="s">
        <v>246</v>
      </c>
      <c r="S194" s="38" t="s">
        <v>1237</v>
      </c>
      <c r="T194" s="38" t="s">
        <v>246</v>
      </c>
      <c r="U194" s="38" t="s">
        <v>116</v>
      </c>
      <c r="V194" s="38" t="s">
        <v>246</v>
      </c>
      <c r="W194" s="38" t="s">
        <v>246</v>
      </c>
      <c r="X194" s="38" t="s">
        <v>1237</v>
      </c>
      <c r="Y194" s="38" t="s">
        <v>246</v>
      </c>
      <c r="Z194" s="38" t="s">
        <v>1237</v>
      </c>
      <c r="AA194" s="38" t="s">
        <v>246</v>
      </c>
      <c r="AB194" s="38" t="s">
        <v>116</v>
      </c>
      <c r="AC194" s="38" t="s">
        <v>246</v>
      </c>
      <c r="AD194" s="47">
        <v>0</v>
      </c>
      <c r="AE194" s="47">
        <v>0</v>
      </c>
      <c r="AF194" s="47">
        <v>0</v>
      </c>
      <c r="AG194" s="47">
        <v>0</v>
      </c>
      <c r="AH194" s="47">
        <v>0</v>
      </c>
      <c r="AI194" s="47">
        <v>36.363636363636367</v>
      </c>
      <c r="AJ194" s="47">
        <v>9.0909090909090917</v>
      </c>
      <c r="AK194" s="47">
        <v>27.27272727272727</v>
      </c>
      <c r="AL194" s="47">
        <v>0</v>
      </c>
      <c r="AM194" s="47">
        <v>27.27272727272727</v>
      </c>
      <c r="AN194" s="47">
        <v>36.363636363636367</v>
      </c>
      <c r="AO194" s="62">
        <f t="shared" si="130"/>
        <v>0</v>
      </c>
      <c r="AP194" s="62">
        <f t="shared" si="131"/>
        <v>0</v>
      </c>
      <c r="AQ194" s="62">
        <f t="shared" si="132"/>
        <v>0</v>
      </c>
      <c r="AR194" s="62">
        <f t="shared" si="133"/>
        <v>36</v>
      </c>
      <c r="AS194" s="40">
        <v>0</v>
      </c>
      <c r="AT194" s="40">
        <v>0</v>
      </c>
      <c r="AU194" s="40">
        <v>0</v>
      </c>
      <c r="AV194" s="40">
        <v>0</v>
      </c>
      <c r="AW194" s="40">
        <v>0</v>
      </c>
      <c r="AX194" s="40">
        <v>0</v>
      </c>
      <c r="AY194" s="40">
        <v>0</v>
      </c>
      <c r="AZ194" s="40">
        <v>0</v>
      </c>
      <c r="BA194" s="40">
        <v>0</v>
      </c>
      <c r="BB194" s="40">
        <v>0</v>
      </c>
      <c r="BC194" s="40">
        <v>0</v>
      </c>
      <c r="BD194" s="20">
        <f t="shared" si="134"/>
        <v>0</v>
      </c>
      <c r="BE194" s="40">
        <v>0</v>
      </c>
      <c r="BF194" s="40">
        <v>0</v>
      </c>
      <c r="BG194" s="40">
        <v>0</v>
      </c>
      <c r="BH194" s="40">
        <v>0</v>
      </c>
      <c r="BI194" s="40">
        <v>0</v>
      </c>
      <c r="BJ194" s="40">
        <v>0</v>
      </c>
      <c r="BK194" s="40">
        <v>0</v>
      </c>
      <c r="BL194" s="40">
        <v>0</v>
      </c>
      <c r="BM194" s="40">
        <v>0</v>
      </c>
      <c r="BN194" s="40">
        <v>0</v>
      </c>
      <c r="BO194" s="40">
        <v>0</v>
      </c>
      <c r="BP194" s="20">
        <f t="shared" si="135"/>
        <v>0</v>
      </c>
      <c r="BQ194" s="40">
        <v>0</v>
      </c>
      <c r="BR194" s="40">
        <v>0</v>
      </c>
      <c r="BS194" s="40">
        <v>0</v>
      </c>
      <c r="BT194" s="40">
        <v>0</v>
      </c>
      <c r="BU194" s="40">
        <v>0</v>
      </c>
      <c r="BV194" s="40">
        <v>0</v>
      </c>
      <c r="BW194" s="40">
        <v>0</v>
      </c>
      <c r="BX194" s="40">
        <v>0</v>
      </c>
      <c r="BY194" s="40">
        <v>0</v>
      </c>
      <c r="BZ194" s="40">
        <v>0</v>
      </c>
      <c r="CA194" s="40">
        <v>0</v>
      </c>
      <c r="CB194" s="20">
        <f t="shared" si="136"/>
        <v>0</v>
      </c>
      <c r="CC194" s="40">
        <v>0</v>
      </c>
      <c r="CD194" s="40">
        <v>0</v>
      </c>
      <c r="CE194" s="40">
        <v>0</v>
      </c>
      <c r="CF194" s="40">
        <v>0</v>
      </c>
      <c r="CG194" s="40">
        <v>0</v>
      </c>
      <c r="CH194" s="40">
        <v>0</v>
      </c>
      <c r="CI194" s="40">
        <v>0</v>
      </c>
      <c r="CJ194" s="40">
        <v>0</v>
      </c>
      <c r="CK194" s="40">
        <v>0</v>
      </c>
      <c r="CL194" s="40">
        <v>0</v>
      </c>
      <c r="CM194" s="40">
        <v>0</v>
      </c>
      <c r="CN194" s="20">
        <f t="shared" si="137"/>
        <v>0</v>
      </c>
      <c r="CO194" s="40">
        <v>0</v>
      </c>
      <c r="CP194" s="40">
        <v>0</v>
      </c>
      <c r="CQ194" s="40">
        <v>0</v>
      </c>
      <c r="CR194" s="40">
        <v>0</v>
      </c>
      <c r="CS194" s="40">
        <v>0</v>
      </c>
      <c r="CT194" s="40">
        <v>0</v>
      </c>
      <c r="CU194" s="40">
        <v>0</v>
      </c>
      <c r="CV194" s="40">
        <v>0</v>
      </c>
      <c r="CW194" s="40">
        <v>0</v>
      </c>
      <c r="CX194" s="40">
        <v>0</v>
      </c>
      <c r="CY194" s="40">
        <v>0</v>
      </c>
      <c r="CZ194" s="20">
        <f t="shared" si="138"/>
        <v>0</v>
      </c>
      <c r="DA194" s="40">
        <v>0</v>
      </c>
      <c r="DB194" s="40">
        <v>1</v>
      </c>
      <c r="DC194" s="40">
        <v>0</v>
      </c>
      <c r="DD194" s="40">
        <v>1</v>
      </c>
      <c r="DE194" s="40">
        <v>0</v>
      </c>
      <c r="DF194" s="40">
        <v>1</v>
      </c>
      <c r="DG194" s="40">
        <v>0</v>
      </c>
      <c r="DH194" s="40">
        <v>0</v>
      </c>
      <c r="DI194" s="40">
        <v>0</v>
      </c>
      <c r="DJ194" s="40">
        <v>1</v>
      </c>
      <c r="DK194" s="40">
        <v>0</v>
      </c>
      <c r="DL194" s="20">
        <f t="shared" si="139"/>
        <v>4</v>
      </c>
      <c r="DM194" s="40">
        <v>0</v>
      </c>
      <c r="DN194" s="40">
        <v>0</v>
      </c>
      <c r="DO194" s="40">
        <v>0</v>
      </c>
      <c r="DP194" s="40">
        <v>0</v>
      </c>
      <c r="DQ194" s="40">
        <v>0</v>
      </c>
      <c r="DR194" s="40">
        <v>0</v>
      </c>
      <c r="DS194" s="40">
        <v>0</v>
      </c>
      <c r="DT194" s="40">
        <v>1</v>
      </c>
      <c r="DU194" s="40">
        <v>0</v>
      </c>
      <c r="DV194" s="40">
        <v>0</v>
      </c>
      <c r="DW194" s="40">
        <v>0</v>
      </c>
      <c r="DX194" s="20">
        <f t="shared" si="140"/>
        <v>1</v>
      </c>
      <c r="DY194" s="40">
        <v>1</v>
      </c>
      <c r="DZ194" s="40">
        <v>0</v>
      </c>
      <c r="EA194" s="40">
        <v>1</v>
      </c>
      <c r="EB194" s="40">
        <v>0</v>
      </c>
      <c r="EC194" s="40">
        <v>0</v>
      </c>
      <c r="ED194" s="40">
        <v>0</v>
      </c>
      <c r="EE194" s="40">
        <v>1</v>
      </c>
      <c r="EF194" s="40">
        <v>0</v>
      </c>
      <c r="EG194" s="40">
        <v>0</v>
      </c>
      <c r="EH194" s="40">
        <v>0</v>
      </c>
      <c r="EI194" s="40">
        <v>0</v>
      </c>
      <c r="EJ194" s="20">
        <f t="shared" si="141"/>
        <v>3</v>
      </c>
      <c r="EK194" s="40">
        <v>0</v>
      </c>
      <c r="EL194" s="40">
        <v>0</v>
      </c>
      <c r="EM194" s="40">
        <v>0</v>
      </c>
      <c r="EN194" s="40">
        <v>0</v>
      </c>
      <c r="EO194" s="40">
        <v>0</v>
      </c>
      <c r="EP194" s="40">
        <v>0</v>
      </c>
      <c r="EQ194" s="40">
        <v>0</v>
      </c>
      <c r="ER194" s="40">
        <v>0</v>
      </c>
      <c r="ES194" s="40">
        <v>0</v>
      </c>
      <c r="ET194" s="40">
        <v>0</v>
      </c>
      <c r="EU194" s="40">
        <v>0</v>
      </c>
      <c r="EV194" s="20">
        <f t="shared" si="142"/>
        <v>0</v>
      </c>
      <c r="EW194" s="40">
        <v>0</v>
      </c>
      <c r="EX194" s="40">
        <v>0</v>
      </c>
      <c r="EY194" s="40">
        <v>0</v>
      </c>
      <c r="EZ194" s="40">
        <v>0</v>
      </c>
      <c r="FA194" s="40">
        <v>1</v>
      </c>
      <c r="FB194" s="40">
        <v>0</v>
      </c>
      <c r="FC194" s="40">
        <v>0</v>
      </c>
      <c r="FD194" s="40">
        <v>0</v>
      </c>
      <c r="FE194" s="40">
        <v>0</v>
      </c>
      <c r="FF194" s="40">
        <v>1</v>
      </c>
      <c r="FG194" s="40">
        <v>1</v>
      </c>
      <c r="FH194" s="20">
        <f t="shared" si="143"/>
        <v>3</v>
      </c>
      <c r="FI194" s="40">
        <v>1</v>
      </c>
      <c r="FJ194" s="40">
        <v>0</v>
      </c>
      <c r="FK194" s="40">
        <v>1</v>
      </c>
      <c r="FL194" s="40">
        <v>0</v>
      </c>
      <c r="FM194" s="40">
        <v>0</v>
      </c>
      <c r="FN194" s="40">
        <v>0</v>
      </c>
      <c r="FO194" s="40">
        <v>0</v>
      </c>
      <c r="FP194" s="40">
        <v>1</v>
      </c>
      <c r="FQ194" s="40">
        <v>1</v>
      </c>
      <c r="FR194" s="40">
        <v>0</v>
      </c>
      <c r="FS194" s="40">
        <v>0</v>
      </c>
      <c r="FT194" s="20">
        <f t="shared" si="144"/>
        <v>4</v>
      </c>
      <c r="FU194" s="40" t="s">
        <v>1074</v>
      </c>
      <c r="FV194" s="20">
        <f t="shared" si="145"/>
        <v>0</v>
      </c>
      <c r="FW194" s="20">
        <f t="shared" si="146"/>
        <v>0</v>
      </c>
      <c r="FX194" s="20">
        <f t="shared" si="147"/>
        <v>0</v>
      </c>
      <c r="FY194" s="20">
        <f t="shared" si="148"/>
        <v>0</v>
      </c>
      <c r="FZ194" s="20">
        <f t="shared" si="149"/>
        <v>0</v>
      </c>
      <c r="GA194" s="20">
        <f t="shared" si="150"/>
        <v>0</v>
      </c>
      <c r="GB194" s="20">
        <f t="shared" si="151"/>
        <v>0</v>
      </c>
      <c r="GC194" s="20">
        <f t="shared" si="152"/>
        <v>0</v>
      </c>
      <c r="GD194" s="20">
        <f t="shared" si="153"/>
        <v>0</v>
      </c>
      <c r="GE194" s="20">
        <f t="shared" si="154"/>
        <v>0</v>
      </c>
      <c r="GF194" s="20">
        <f t="shared" si="155"/>
        <v>0</v>
      </c>
      <c r="GG194" s="64">
        <f t="shared" si="156"/>
        <v>0</v>
      </c>
      <c r="GH194" s="20">
        <f t="shared" si="157"/>
        <v>0</v>
      </c>
      <c r="GI194" s="20">
        <f t="shared" si="158"/>
        <v>0</v>
      </c>
      <c r="GJ194" s="20">
        <f t="shared" si="159"/>
        <v>0</v>
      </c>
      <c r="GK194" s="20">
        <f t="shared" si="160"/>
        <v>0</v>
      </c>
      <c r="GL194" s="20">
        <f t="shared" si="161"/>
        <v>0</v>
      </c>
      <c r="GM194" s="20">
        <f t="shared" si="162"/>
        <v>0</v>
      </c>
      <c r="GN194" s="20">
        <f t="shared" si="163"/>
        <v>0</v>
      </c>
      <c r="GO194" s="20">
        <f t="shared" si="164"/>
        <v>0</v>
      </c>
      <c r="GP194" s="20">
        <f t="shared" si="165"/>
        <v>0</v>
      </c>
      <c r="GQ194" s="20">
        <f t="shared" si="166"/>
        <v>0</v>
      </c>
      <c r="GR194" s="20">
        <f t="shared" si="167"/>
        <v>0</v>
      </c>
      <c r="GS194" s="64">
        <f t="shared" si="168"/>
        <v>0</v>
      </c>
      <c r="GT194" s="20">
        <f t="shared" si="169"/>
        <v>0</v>
      </c>
      <c r="GU194" s="20">
        <f t="shared" si="170"/>
        <v>0</v>
      </c>
      <c r="GV194" s="20">
        <f t="shared" si="171"/>
        <v>0</v>
      </c>
      <c r="GW194" s="20">
        <f t="shared" si="172"/>
        <v>0</v>
      </c>
      <c r="GX194" s="20">
        <f t="shared" si="173"/>
        <v>0</v>
      </c>
      <c r="GY194" s="20">
        <f t="shared" si="174"/>
        <v>0</v>
      </c>
      <c r="GZ194" s="20">
        <f t="shared" si="175"/>
        <v>0</v>
      </c>
      <c r="HA194" s="20">
        <f t="shared" si="176"/>
        <v>0</v>
      </c>
      <c r="HB194" s="20">
        <f t="shared" si="177"/>
        <v>0</v>
      </c>
      <c r="HC194" s="20">
        <f t="shared" si="178"/>
        <v>0</v>
      </c>
      <c r="HD194" s="20">
        <f t="shared" si="179"/>
        <v>0</v>
      </c>
      <c r="HE194" s="64">
        <f t="shared" si="180"/>
        <v>0</v>
      </c>
      <c r="HF194" s="20">
        <f t="shared" si="181"/>
        <v>1</v>
      </c>
      <c r="HG194" s="20">
        <f t="shared" si="182"/>
        <v>0</v>
      </c>
      <c r="HH194" s="20">
        <f t="shared" si="183"/>
        <v>1</v>
      </c>
      <c r="HI194" s="20">
        <f t="shared" si="184"/>
        <v>0</v>
      </c>
      <c r="HJ194" s="20">
        <f t="shared" si="185"/>
        <v>0</v>
      </c>
      <c r="HK194" s="20">
        <f t="shared" si="186"/>
        <v>0</v>
      </c>
      <c r="HL194" s="20">
        <f t="shared" si="187"/>
        <v>1</v>
      </c>
      <c r="HM194" s="20">
        <f t="shared" si="188"/>
        <v>1</v>
      </c>
      <c r="HN194" s="20">
        <f t="shared" si="189"/>
        <v>0</v>
      </c>
      <c r="HO194" s="20">
        <f t="shared" si="190"/>
        <v>0</v>
      </c>
      <c r="HP194" s="20">
        <f t="shared" si="191"/>
        <v>0</v>
      </c>
      <c r="HQ194" s="64">
        <f t="shared" si="192"/>
        <v>4</v>
      </c>
    </row>
    <row r="195" spans="1:225" s="40" customFormat="1" x14ac:dyDescent="0.2">
      <c r="A195" s="40" t="s">
        <v>917</v>
      </c>
      <c r="B195" s="38" t="s">
        <v>52</v>
      </c>
      <c r="C195" s="38" t="s">
        <v>962</v>
      </c>
      <c r="D195" s="38" t="s">
        <v>1173</v>
      </c>
      <c r="E195" s="38" t="s">
        <v>844</v>
      </c>
      <c r="F195" s="38" t="s">
        <v>35</v>
      </c>
      <c r="G195" s="38" t="s">
        <v>14</v>
      </c>
      <c r="H195" s="38">
        <v>5</v>
      </c>
      <c r="I195" s="38">
        <v>20</v>
      </c>
      <c r="J195" s="39">
        <v>2025</v>
      </c>
      <c r="K195" s="38" t="s">
        <v>246</v>
      </c>
      <c r="L195" s="38" t="s">
        <v>246</v>
      </c>
      <c r="M195" s="38" t="s">
        <v>2105</v>
      </c>
      <c r="N195" s="38" t="s">
        <v>246</v>
      </c>
      <c r="O195" s="38" t="s">
        <v>246</v>
      </c>
      <c r="P195" s="38" t="s">
        <v>246</v>
      </c>
      <c r="Q195" s="38" t="s">
        <v>1237</v>
      </c>
      <c r="R195" s="38" t="s">
        <v>246</v>
      </c>
      <c r="S195" s="38" t="s">
        <v>1237</v>
      </c>
      <c r="T195" s="38" t="s">
        <v>246</v>
      </c>
      <c r="U195" s="38" t="s">
        <v>116</v>
      </c>
      <c r="V195" s="38" t="s">
        <v>246</v>
      </c>
      <c r="W195" s="38" t="s">
        <v>246</v>
      </c>
      <c r="X195" s="38" t="s">
        <v>1237</v>
      </c>
      <c r="Y195" s="38" t="s">
        <v>246</v>
      </c>
      <c r="Z195" s="38" t="s">
        <v>1237</v>
      </c>
      <c r="AA195" s="38" t="s">
        <v>246</v>
      </c>
      <c r="AB195" s="38" t="s">
        <v>116</v>
      </c>
      <c r="AC195" s="38" t="s">
        <v>246</v>
      </c>
      <c r="AD195" s="47">
        <v>0</v>
      </c>
      <c r="AE195" s="47">
        <v>0</v>
      </c>
      <c r="AF195" s="47">
        <v>0</v>
      </c>
      <c r="AG195" s="47">
        <v>0</v>
      </c>
      <c r="AH195" s="47">
        <v>0</v>
      </c>
      <c r="AI195" s="47">
        <v>36.363636363636367</v>
      </c>
      <c r="AJ195" s="47">
        <v>27.27272727272727</v>
      </c>
      <c r="AK195" s="47">
        <v>36.363636363636367</v>
      </c>
      <c r="AL195" s="47">
        <v>0</v>
      </c>
      <c r="AM195" s="47">
        <v>0</v>
      </c>
      <c r="AN195" s="47">
        <v>9.0909090909090917</v>
      </c>
      <c r="AO195" s="62">
        <f t="shared" ref="AO195:AO206" si="193">ROUND(100*(GG195/11),0)</f>
        <v>0</v>
      </c>
      <c r="AP195" s="62">
        <f t="shared" ref="AP195:AP207" si="194">ROUND(100*(GS195/11),0)</f>
        <v>0</v>
      </c>
      <c r="AQ195" s="62">
        <f t="shared" ref="AQ195:AQ207" si="195">ROUND(100*(HE195/11),0)</f>
        <v>0</v>
      </c>
      <c r="AR195" s="62">
        <f t="shared" ref="AR195:AR207" si="196">ROUND(100*(HQ195/11),0)</f>
        <v>64</v>
      </c>
      <c r="AS195" s="40">
        <v>0</v>
      </c>
      <c r="AT195" s="40">
        <v>0</v>
      </c>
      <c r="AU195" s="40">
        <v>0</v>
      </c>
      <c r="AV195" s="40">
        <v>0</v>
      </c>
      <c r="AW195" s="40">
        <v>0</v>
      </c>
      <c r="AX195" s="40">
        <v>0</v>
      </c>
      <c r="AY195" s="40">
        <v>0</v>
      </c>
      <c r="AZ195" s="40">
        <v>0</v>
      </c>
      <c r="BA195" s="40">
        <v>0</v>
      </c>
      <c r="BB195" s="40">
        <v>0</v>
      </c>
      <c r="BC195" s="40">
        <v>0</v>
      </c>
      <c r="BD195" s="20">
        <f t="shared" ref="BD195:BD207" si="197">SUM(AS195:BC195)</f>
        <v>0</v>
      </c>
      <c r="BE195" s="40">
        <v>0</v>
      </c>
      <c r="BF195" s="40">
        <v>0</v>
      </c>
      <c r="BG195" s="40">
        <v>0</v>
      </c>
      <c r="BH195" s="40">
        <v>0</v>
      </c>
      <c r="BI195" s="40">
        <v>0</v>
      </c>
      <c r="BJ195" s="40">
        <v>0</v>
      </c>
      <c r="BK195" s="40">
        <v>0</v>
      </c>
      <c r="BL195" s="40">
        <v>0</v>
      </c>
      <c r="BM195" s="40">
        <v>0</v>
      </c>
      <c r="BN195" s="40">
        <v>0</v>
      </c>
      <c r="BO195" s="40">
        <v>0</v>
      </c>
      <c r="BP195" s="20">
        <f t="shared" ref="BP195:BP207" si="198">SUM(BE195:BO195)</f>
        <v>0</v>
      </c>
      <c r="BQ195" s="40">
        <v>0</v>
      </c>
      <c r="BR195" s="40">
        <v>0</v>
      </c>
      <c r="BS195" s="40">
        <v>0</v>
      </c>
      <c r="BT195" s="40">
        <v>0</v>
      </c>
      <c r="BU195" s="40">
        <v>0</v>
      </c>
      <c r="BV195" s="40">
        <v>0</v>
      </c>
      <c r="BW195" s="40">
        <v>0</v>
      </c>
      <c r="BX195" s="40">
        <v>0</v>
      </c>
      <c r="BY195" s="40">
        <v>0</v>
      </c>
      <c r="BZ195" s="40">
        <v>0</v>
      </c>
      <c r="CA195" s="40">
        <v>0</v>
      </c>
      <c r="CB195" s="20">
        <f t="shared" ref="CB195:CB207" si="199">SUM(BQ195:CA195)</f>
        <v>0</v>
      </c>
      <c r="CC195" s="40">
        <v>0</v>
      </c>
      <c r="CD195" s="40">
        <v>0</v>
      </c>
      <c r="CE195" s="40">
        <v>0</v>
      </c>
      <c r="CF195" s="40">
        <v>0</v>
      </c>
      <c r="CG195" s="40">
        <v>0</v>
      </c>
      <c r="CH195" s="40">
        <v>0</v>
      </c>
      <c r="CI195" s="40">
        <v>0</v>
      </c>
      <c r="CJ195" s="40">
        <v>0</v>
      </c>
      <c r="CK195" s="40">
        <v>0</v>
      </c>
      <c r="CL195" s="40">
        <v>0</v>
      </c>
      <c r="CM195" s="40">
        <v>0</v>
      </c>
      <c r="CN195" s="20">
        <f t="shared" ref="CN195:CN207" si="200">SUM(CC195:CM195)</f>
        <v>0</v>
      </c>
      <c r="CO195" s="40">
        <v>0</v>
      </c>
      <c r="CP195" s="40">
        <v>0</v>
      </c>
      <c r="CQ195" s="40">
        <v>0</v>
      </c>
      <c r="CR195" s="40">
        <v>0</v>
      </c>
      <c r="CS195" s="40">
        <v>0</v>
      </c>
      <c r="CT195" s="40">
        <v>0</v>
      </c>
      <c r="CU195" s="40">
        <v>0</v>
      </c>
      <c r="CV195" s="40">
        <v>0</v>
      </c>
      <c r="CW195" s="40">
        <v>0</v>
      </c>
      <c r="CX195" s="40">
        <v>0</v>
      </c>
      <c r="CY195" s="40">
        <v>0</v>
      </c>
      <c r="CZ195" s="20">
        <f t="shared" ref="CZ195:CZ207" si="201">SUM(CO195:CY195)</f>
        <v>0</v>
      </c>
      <c r="DA195" s="40">
        <v>1</v>
      </c>
      <c r="DB195" s="40">
        <v>0</v>
      </c>
      <c r="DC195" s="40">
        <v>0</v>
      </c>
      <c r="DD195" s="40">
        <v>0</v>
      </c>
      <c r="DE195" s="40">
        <v>0</v>
      </c>
      <c r="DF195" s="40">
        <v>0</v>
      </c>
      <c r="DG195" s="40">
        <v>1</v>
      </c>
      <c r="DH195" s="40">
        <v>0</v>
      </c>
      <c r="DI195" s="40">
        <v>1</v>
      </c>
      <c r="DJ195" s="40">
        <v>0</v>
      </c>
      <c r="DK195" s="40">
        <v>1</v>
      </c>
      <c r="DL195" s="20">
        <f t="shared" ref="DL195:DL207" si="202">SUM(DA195:DK195)</f>
        <v>4</v>
      </c>
      <c r="DM195" s="40">
        <v>0</v>
      </c>
      <c r="DN195" s="40">
        <v>1</v>
      </c>
      <c r="DO195" s="40">
        <v>1</v>
      </c>
      <c r="DP195" s="40">
        <v>0</v>
      </c>
      <c r="DQ195" s="40">
        <v>0</v>
      </c>
      <c r="DR195" s="40">
        <v>0</v>
      </c>
      <c r="DS195" s="40">
        <v>0</v>
      </c>
      <c r="DT195" s="40">
        <v>0</v>
      </c>
      <c r="DU195" s="40">
        <v>0</v>
      </c>
      <c r="DV195" s="40">
        <v>1</v>
      </c>
      <c r="DW195" s="40">
        <v>0</v>
      </c>
      <c r="DX195" s="20">
        <f t="shared" ref="DX195:DX207" si="203">SUM(DM195:DW195)</f>
        <v>3</v>
      </c>
      <c r="DY195" s="40">
        <v>0</v>
      </c>
      <c r="DZ195" s="40">
        <v>0</v>
      </c>
      <c r="EA195" s="40">
        <v>0</v>
      </c>
      <c r="EB195" s="40">
        <v>1</v>
      </c>
      <c r="EC195" s="40">
        <v>1</v>
      </c>
      <c r="ED195" s="40">
        <v>1</v>
      </c>
      <c r="EE195" s="40">
        <v>0</v>
      </c>
      <c r="EF195" s="40">
        <v>1</v>
      </c>
      <c r="EG195" s="40">
        <v>0</v>
      </c>
      <c r="EH195" s="40">
        <v>0</v>
      </c>
      <c r="EI195" s="40">
        <v>0</v>
      </c>
      <c r="EJ195" s="20">
        <f t="shared" ref="EJ195:EJ207" si="204">SUM(DY195:EI195)</f>
        <v>4</v>
      </c>
      <c r="EK195" s="40">
        <v>0</v>
      </c>
      <c r="EL195" s="40">
        <v>0</v>
      </c>
      <c r="EM195" s="40">
        <v>0</v>
      </c>
      <c r="EN195" s="40">
        <v>0</v>
      </c>
      <c r="EO195" s="40">
        <v>0</v>
      </c>
      <c r="EP195" s="40">
        <v>0</v>
      </c>
      <c r="EQ195" s="40">
        <v>0</v>
      </c>
      <c r="ER195" s="40">
        <v>0</v>
      </c>
      <c r="ES195" s="40">
        <v>0</v>
      </c>
      <c r="ET195" s="40">
        <v>0</v>
      </c>
      <c r="EU195" s="40">
        <v>0</v>
      </c>
      <c r="EV195" s="20">
        <f t="shared" ref="EV195:EV207" si="205">SUM(EK195:EU195)</f>
        <v>0</v>
      </c>
      <c r="EW195" s="40">
        <v>0</v>
      </c>
      <c r="EX195" s="40">
        <v>0</v>
      </c>
      <c r="EY195" s="40">
        <v>0</v>
      </c>
      <c r="EZ195" s="40">
        <v>0</v>
      </c>
      <c r="FA195" s="40">
        <v>0</v>
      </c>
      <c r="FB195" s="40">
        <v>0</v>
      </c>
      <c r="FC195" s="40">
        <v>0</v>
      </c>
      <c r="FD195" s="40">
        <v>0</v>
      </c>
      <c r="FE195" s="40">
        <v>0</v>
      </c>
      <c r="FF195" s="40">
        <v>0</v>
      </c>
      <c r="FG195" s="40">
        <v>0</v>
      </c>
      <c r="FH195" s="20">
        <f t="shared" ref="FH195:FH207" si="206">SUM(EW195:FG195)</f>
        <v>0</v>
      </c>
      <c r="FI195" s="40">
        <v>0</v>
      </c>
      <c r="FJ195" s="40">
        <v>0</v>
      </c>
      <c r="FK195" s="40">
        <v>0</v>
      </c>
      <c r="FL195" s="40">
        <v>0</v>
      </c>
      <c r="FM195" s="40">
        <v>0</v>
      </c>
      <c r="FN195" s="40">
        <v>1</v>
      </c>
      <c r="FO195" s="40">
        <v>0</v>
      </c>
      <c r="FP195" s="40">
        <v>0</v>
      </c>
      <c r="FQ195" s="40">
        <v>0</v>
      </c>
      <c r="FR195" s="40">
        <v>0</v>
      </c>
      <c r="FS195" s="40">
        <v>0</v>
      </c>
      <c r="FT195" s="20">
        <f t="shared" ref="FT195:FT207" si="207">SUM(FI195:FS195)</f>
        <v>1</v>
      </c>
      <c r="FU195" s="40" t="s">
        <v>1074</v>
      </c>
      <c r="FV195" s="20">
        <f t="shared" ref="FV195:FV206" si="208">MAX(BE195,BQ195)</f>
        <v>0</v>
      </c>
      <c r="FW195" s="20">
        <f t="shared" ref="FW195:FW207" si="209">MAX(BF195,BR195)</f>
        <v>0</v>
      </c>
      <c r="FX195" s="20">
        <f t="shared" ref="FX195:FX207" si="210">MAX(BG195,BS195)</f>
        <v>0</v>
      </c>
      <c r="FY195" s="20">
        <f t="shared" ref="FY195:FY207" si="211">MAX(BH195,BT195)</f>
        <v>0</v>
      </c>
      <c r="FZ195" s="20">
        <f t="shared" ref="FZ195:FZ207" si="212">MAX(BI195,BU195)</f>
        <v>0</v>
      </c>
      <c r="GA195" s="20">
        <f t="shared" ref="GA195:GA207" si="213">MAX(BJ195,BV195)</f>
        <v>0</v>
      </c>
      <c r="GB195" s="20">
        <f t="shared" ref="GB195:GB207" si="214">MAX(BK195,BW195)</f>
        <v>0</v>
      </c>
      <c r="GC195" s="20">
        <f t="shared" ref="GC195:GC207" si="215">MAX(BL195,BX195)</f>
        <v>0</v>
      </c>
      <c r="GD195" s="20">
        <f t="shared" ref="GD195:GD207" si="216">MAX(BM195,BY195)</f>
        <v>0</v>
      </c>
      <c r="GE195" s="20">
        <f t="shared" ref="GE195:GE207" si="217">MAX(BN195,BZ195)</f>
        <v>0</v>
      </c>
      <c r="GF195" s="20">
        <f t="shared" ref="GF195:GF207" si="218">MAX(BO195,CA195)</f>
        <v>0</v>
      </c>
      <c r="GG195" s="64">
        <f t="shared" ref="GG195:GG207" si="219">SUM(FV195:GF195)</f>
        <v>0</v>
      </c>
      <c r="GH195" s="20">
        <f t="shared" ref="GH195:GH207" si="220">MAX(CC195,CO195)</f>
        <v>0</v>
      </c>
      <c r="GI195" s="20">
        <f t="shared" ref="GI195:GI207" si="221">MAX(CD195,CP195)</f>
        <v>0</v>
      </c>
      <c r="GJ195" s="20">
        <f t="shared" ref="GJ195:GJ207" si="222">MAX(CE195,CQ195)</f>
        <v>0</v>
      </c>
      <c r="GK195" s="20">
        <f t="shared" ref="GK195:GK207" si="223">MAX(CF195,CR195)</f>
        <v>0</v>
      </c>
      <c r="GL195" s="20">
        <f t="shared" ref="GL195:GL207" si="224">MAX(CG195,CS195)</f>
        <v>0</v>
      </c>
      <c r="GM195" s="20">
        <f t="shared" ref="GM195:GM207" si="225">MAX(CH195,CT195)</f>
        <v>0</v>
      </c>
      <c r="GN195" s="20">
        <f t="shared" ref="GN195:GN207" si="226">MAX(CI195,CU195)</f>
        <v>0</v>
      </c>
      <c r="GO195" s="20">
        <f t="shared" ref="GO195:GO207" si="227">MAX(CJ195,CV195)</f>
        <v>0</v>
      </c>
      <c r="GP195" s="20">
        <f t="shared" ref="GP195:GP207" si="228">MAX(CK195,CW195)</f>
        <v>0</v>
      </c>
      <c r="GQ195" s="20">
        <f t="shared" ref="GQ195:GQ207" si="229">MAX(CL195,CX195)</f>
        <v>0</v>
      </c>
      <c r="GR195" s="20">
        <f t="shared" ref="GR195:GR207" si="230">MAX(CM195,CY195)</f>
        <v>0</v>
      </c>
      <c r="GS195" s="64">
        <f t="shared" ref="GS195:GS207" si="231">SUM(GH195:GR195)</f>
        <v>0</v>
      </c>
      <c r="GT195" s="20">
        <f t="shared" ref="GT195:GT207" si="232">MAX(FV195,GH195)</f>
        <v>0</v>
      </c>
      <c r="GU195" s="20">
        <f t="shared" ref="GU195:GU207" si="233">MAX(FW195,GI195)</f>
        <v>0</v>
      </c>
      <c r="GV195" s="20">
        <f t="shared" ref="GV195:GV207" si="234">MAX(FX195,GJ195)</f>
        <v>0</v>
      </c>
      <c r="GW195" s="20">
        <f t="shared" ref="GW195:GW207" si="235">MAX(FY195,GK195)</f>
        <v>0</v>
      </c>
      <c r="GX195" s="20">
        <f t="shared" ref="GX195:GX207" si="236">MAX(FZ195,GL195)</f>
        <v>0</v>
      </c>
      <c r="GY195" s="20">
        <f t="shared" ref="GY195:GY207" si="237">MAX(GA195,GM195)</f>
        <v>0</v>
      </c>
      <c r="GZ195" s="20">
        <f t="shared" ref="GZ195:GZ207" si="238">MAX(GB195,GN195)</f>
        <v>0</v>
      </c>
      <c r="HA195" s="20">
        <f t="shared" ref="HA195:HA207" si="239">MAX(GC195,GO195)</f>
        <v>0</v>
      </c>
      <c r="HB195" s="20">
        <f t="shared" ref="HB195:HB207" si="240">MAX(GD195,GP195)</f>
        <v>0</v>
      </c>
      <c r="HC195" s="20">
        <f t="shared" ref="HC195:HC207" si="241">MAX(GE195,GQ195)</f>
        <v>0</v>
      </c>
      <c r="HD195" s="20">
        <f t="shared" ref="HD195:HD207" si="242">MAX(GF195,GR195)</f>
        <v>0</v>
      </c>
      <c r="HE195" s="64">
        <f t="shared" ref="HE195:HE207" si="243">SUM(GT195:HD195)</f>
        <v>0</v>
      </c>
      <c r="HF195" s="20">
        <f t="shared" ref="HF195:HF207" si="244">MAX(DM195,DY195)</f>
        <v>0</v>
      </c>
      <c r="HG195" s="20">
        <f t="shared" ref="HG195:HG207" si="245">MAX(DN195,DZ195)</f>
        <v>1</v>
      </c>
      <c r="HH195" s="20">
        <f t="shared" ref="HH195:HH207" si="246">MAX(DO195,EA195)</f>
        <v>1</v>
      </c>
      <c r="HI195" s="20">
        <f t="shared" ref="HI195:HI207" si="247">MAX(DP195,EB195)</f>
        <v>1</v>
      </c>
      <c r="HJ195" s="20">
        <f t="shared" ref="HJ195:HJ207" si="248">MAX(DQ195,EC195)</f>
        <v>1</v>
      </c>
      <c r="HK195" s="20">
        <f t="shared" ref="HK195:HK207" si="249">MAX(DR195,ED195)</f>
        <v>1</v>
      </c>
      <c r="HL195" s="20">
        <f t="shared" ref="HL195:HL207" si="250">MAX(DS195,EE195)</f>
        <v>0</v>
      </c>
      <c r="HM195" s="20">
        <f t="shared" ref="HM195:HM207" si="251">MAX(DT195,EF195)</f>
        <v>1</v>
      </c>
      <c r="HN195" s="20">
        <f t="shared" ref="HN195:HN207" si="252">MAX(DU195,EG195)</f>
        <v>0</v>
      </c>
      <c r="HO195" s="20">
        <f t="shared" ref="HO195:HO207" si="253">MAX(DV195,EH195)</f>
        <v>1</v>
      </c>
      <c r="HP195" s="20">
        <f t="shared" ref="HP195:HP207" si="254">MAX(DW195,EI195)</f>
        <v>0</v>
      </c>
      <c r="HQ195" s="64">
        <f t="shared" ref="HQ195:HQ207" si="255">SUM(HF195:HP195)</f>
        <v>7</v>
      </c>
    </row>
    <row r="196" spans="1:225" s="40" customFormat="1" x14ac:dyDescent="0.2">
      <c r="A196" s="40" t="s">
        <v>917</v>
      </c>
      <c r="B196" s="38" t="s">
        <v>65</v>
      </c>
      <c r="C196" s="38" t="s">
        <v>963</v>
      </c>
      <c r="D196" s="38" t="s">
        <v>1172</v>
      </c>
      <c r="E196" s="38" t="s">
        <v>844</v>
      </c>
      <c r="F196" s="38" t="s">
        <v>35</v>
      </c>
      <c r="G196" s="38" t="s">
        <v>14</v>
      </c>
      <c r="H196" s="38">
        <v>5</v>
      </c>
      <c r="I196" s="38">
        <v>21</v>
      </c>
      <c r="J196" s="39">
        <v>2025</v>
      </c>
      <c r="K196" s="38" t="s">
        <v>246</v>
      </c>
      <c r="L196" s="38" t="s">
        <v>246</v>
      </c>
      <c r="M196" s="38" t="s">
        <v>2105</v>
      </c>
      <c r="N196" s="38" t="s">
        <v>246</v>
      </c>
      <c r="O196" s="38" t="s">
        <v>246</v>
      </c>
      <c r="P196" s="38" t="s">
        <v>246</v>
      </c>
      <c r="Q196" s="38" t="s">
        <v>1237</v>
      </c>
      <c r="R196" s="38" t="s">
        <v>116</v>
      </c>
      <c r="S196" s="38" t="s">
        <v>2111</v>
      </c>
      <c r="T196" s="38" t="s">
        <v>246</v>
      </c>
      <c r="U196" s="38" t="s">
        <v>246</v>
      </c>
      <c r="V196" s="38" t="s">
        <v>246</v>
      </c>
      <c r="W196" s="38" t="s">
        <v>246</v>
      </c>
      <c r="X196" s="38" t="s">
        <v>1237</v>
      </c>
      <c r="Y196" s="38" t="s">
        <v>116</v>
      </c>
      <c r="Z196" s="38" t="s">
        <v>2111</v>
      </c>
      <c r="AA196" s="38" t="s">
        <v>246</v>
      </c>
      <c r="AB196" s="38" t="s">
        <v>246</v>
      </c>
      <c r="AC196" s="38" t="s">
        <v>246</v>
      </c>
      <c r="AD196" s="47">
        <v>0</v>
      </c>
      <c r="AE196" s="47">
        <v>0</v>
      </c>
      <c r="AF196" s="47">
        <v>0</v>
      </c>
      <c r="AG196" s="47">
        <v>0</v>
      </c>
      <c r="AH196" s="47">
        <v>0</v>
      </c>
      <c r="AI196" s="47">
        <v>18.181818181818183</v>
      </c>
      <c r="AJ196" s="47">
        <v>9.0909090909090917</v>
      </c>
      <c r="AK196" s="47">
        <v>36.363636363636367</v>
      </c>
      <c r="AL196" s="47">
        <v>0</v>
      </c>
      <c r="AM196" s="47">
        <v>45.454545454545453</v>
      </c>
      <c r="AN196" s="47">
        <v>0</v>
      </c>
      <c r="AO196" s="62">
        <f t="shared" si="193"/>
        <v>0</v>
      </c>
      <c r="AP196" s="62">
        <f t="shared" si="194"/>
        <v>0</v>
      </c>
      <c r="AQ196" s="62">
        <f t="shared" si="195"/>
        <v>0</v>
      </c>
      <c r="AR196" s="62">
        <f t="shared" si="196"/>
        <v>45</v>
      </c>
      <c r="AS196" s="40">
        <v>0</v>
      </c>
      <c r="AT196" s="40">
        <v>0</v>
      </c>
      <c r="AU196" s="40">
        <v>0</v>
      </c>
      <c r="AV196" s="40">
        <v>0</v>
      </c>
      <c r="AW196" s="40">
        <v>0</v>
      </c>
      <c r="AX196" s="40">
        <v>0</v>
      </c>
      <c r="AY196" s="40">
        <v>0</v>
      </c>
      <c r="AZ196" s="40">
        <v>0</v>
      </c>
      <c r="BA196" s="40">
        <v>0</v>
      </c>
      <c r="BB196" s="40">
        <v>0</v>
      </c>
      <c r="BC196" s="40">
        <v>0</v>
      </c>
      <c r="BD196" s="20">
        <f t="shared" si="197"/>
        <v>0</v>
      </c>
      <c r="BE196" s="40">
        <v>0</v>
      </c>
      <c r="BF196" s="40">
        <v>0</v>
      </c>
      <c r="BG196" s="40">
        <v>0</v>
      </c>
      <c r="BH196" s="40">
        <v>0</v>
      </c>
      <c r="BI196" s="40">
        <v>0</v>
      </c>
      <c r="BJ196" s="40">
        <v>0</v>
      </c>
      <c r="BK196" s="40">
        <v>0</v>
      </c>
      <c r="BL196" s="40">
        <v>0</v>
      </c>
      <c r="BM196" s="40">
        <v>0</v>
      </c>
      <c r="BN196" s="40">
        <v>0</v>
      </c>
      <c r="BO196" s="40">
        <v>0</v>
      </c>
      <c r="BP196" s="20">
        <f t="shared" si="198"/>
        <v>0</v>
      </c>
      <c r="BQ196" s="40">
        <v>0</v>
      </c>
      <c r="BR196" s="40">
        <v>0</v>
      </c>
      <c r="BS196" s="40">
        <v>0</v>
      </c>
      <c r="BT196" s="40">
        <v>0</v>
      </c>
      <c r="BU196" s="40">
        <v>0</v>
      </c>
      <c r="BV196" s="40">
        <v>0</v>
      </c>
      <c r="BW196" s="40">
        <v>0</v>
      </c>
      <c r="BX196" s="40">
        <v>0</v>
      </c>
      <c r="BY196" s="40">
        <v>0</v>
      </c>
      <c r="BZ196" s="40">
        <v>0</v>
      </c>
      <c r="CA196" s="40">
        <v>0</v>
      </c>
      <c r="CB196" s="20">
        <f t="shared" si="199"/>
        <v>0</v>
      </c>
      <c r="CC196" s="40">
        <v>0</v>
      </c>
      <c r="CD196" s="40">
        <v>0</v>
      </c>
      <c r="CE196" s="40">
        <v>0</v>
      </c>
      <c r="CF196" s="40">
        <v>0</v>
      </c>
      <c r="CG196" s="40">
        <v>0</v>
      </c>
      <c r="CH196" s="40">
        <v>0</v>
      </c>
      <c r="CI196" s="40">
        <v>0</v>
      </c>
      <c r="CJ196" s="40">
        <v>0</v>
      </c>
      <c r="CK196" s="40">
        <v>0</v>
      </c>
      <c r="CL196" s="40">
        <v>0</v>
      </c>
      <c r="CM196" s="40">
        <v>0</v>
      </c>
      <c r="CN196" s="20">
        <f t="shared" si="200"/>
        <v>0</v>
      </c>
      <c r="CO196" s="40">
        <v>0</v>
      </c>
      <c r="CP196" s="40">
        <v>0</v>
      </c>
      <c r="CQ196" s="40">
        <v>0</v>
      </c>
      <c r="CR196" s="40">
        <v>0</v>
      </c>
      <c r="CS196" s="40">
        <v>0</v>
      </c>
      <c r="CT196" s="40">
        <v>0</v>
      </c>
      <c r="CU196" s="40">
        <v>0</v>
      </c>
      <c r="CV196" s="40">
        <v>0</v>
      </c>
      <c r="CW196" s="40">
        <v>0</v>
      </c>
      <c r="CX196" s="40">
        <v>0</v>
      </c>
      <c r="CY196" s="40">
        <v>0</v>
      </c>
      <c r="CZ196" s="20">
        <f t="shared" si="201"/>
        <v>0</v>
      </c>
      <c r="DA196" s="40">
        <v>0</v>
      </c>
      <c r="DB196" s="40">
        <v>0</v>
      </c>
      <c r="DC196" s="40">
        <v>0</v>
      </c>
      <c r="DD196" s="40">
        <v>0</v>
      </c>
      <c r="DE196" s="40">
        <v>0</v>
      </c>
      <c r="DF196" s="40">
        <v>0</v>
      </c>
      <c r="DG196" s="40">
        <v>1</v>
      </c>
      <c r="DH196" s="40">
        <v>1</v>
      </c>
      <c r="DI196" s="40">
        <v>0</v>
      </c>
      <c r="DJ196" s="40">
        <v>0</v>
      </c>
      <c r="DK196" s="40">
        <v>0</v>
      </c>
      <c r="DL196" s="20">
        <f t="shared" si="202"/>
        <v>2</v>
      </c>
      <c r="DM196" s="40">
        <v>0</v>
      </c>
      <c r="DN196" s="40">
        <v>0</v>
      </c>
      <c r="DO196" s="40">
        <v>0</v>
      </c>
      <c r="DP196" s="40">
        <v>0</v>
      </c>
      <c r="DQ196" s="40">
        <v>1</v>
      </c>
      <c r="DR196" s="40">
        <v>0</v>
      </c>
      <c r="DS196" s="40">
        <v>0</v>
      </c>
      <c r="DT196" s="40">
        <v>0</v>
      </c>
      <c r="DU196" s="40">
        <v>0</v>
      </c>
      <c r="DV196" s="40">
        <v>0</v>
      </c>
      <c r="DW196" s="40">
        <v>0</v>
      </c>
      <c r="DX196" s="20">
        <f t="shared" si="203"/>
        <v>1</v>
      </c>
      <c r="DY196" s="40">
        <v>0</v>
      </c>
      <c r="DZ196" s="40">
        <v>0</v>
      </c>
      <c r="EA196" s="40">
        <v>1</v>
      </c>
      <c r="EB196" s="40">
        <v>1</v>
      </c>
      <c r="EC196" s="40">
        <v>0</v>
      </c>
      <c r="ED196" s="40">
        <v>0</v>
      </c>
      <c r="EE196" s="40">
        <v>0</v>
      </c>
      <c r="EF196" s="40">
        <v>0</v>
      </c>
      <c r="EG196" s="40">
        <v>0</v>
      </c>
      <c r="EH196" s="40">
        <v>1</v>
      </c>
      <c r="EI196" s="40">
        <v>1</v>
      </c>
      <c r="EJ196" s="20">
        <f t="shared" si="204"/>
        <v>4</v>
      </c>
      <c r="EK196" s="40">
        <v>0</v>
      </c>
      <c r="EL196" s="40">
        <v>0</v>
      </c>
      <c r="EM196" s="40">
        <v>0</v>
      </c>
      <c r="EN196" s="40">
        <v>0</v>
      </c>
      <c r="EO196" s="40">
        <v>0</v>
      </c>
      <c r="EP196" s="40">
        <v>0</v>
      </c>
      <c r="EQ196" s="40">
        <v>0</v>
      </c>
      <c r="ER196" s="40">
        <v>0</v>
      </c>
      <c r="ES196" s="40">
        <v>0</v>
      </c>
      <c r="ET196" s="40">
        <v>0</v>
      </c>
      <c r="EU196" s="40">
        <v>0</v>
      </c>
      <c r="EV196" s="20">
        <f t="shared" si="205"/>
        <v>0</v>
      </c>
      <c r="EW196" s="40">
        <v>1</v>
      </c>
      <c r="EX196" s="40">
        <v>1</v>
      </c>
      <c r="EY196" s="40">
        <v>0</v>
      </c>
      <c r="EZ196" s="40">
        <v>1</v>
      </c>
      <c r="FA196" s="40">
        <v>0</v>
      </c>
      <c r="FB196" s="40">
        <v>1</v>
      </c>
      <c r="FC196" s="40">
        <v>0</v>
      </c>
      <c r="FD196" s="40">
        <v>0</v>
      </c>
      <c r="FE196" s="40">
        <v>1</v>
      </c>
      <c r="FF196" s="40">
        <v>0</v>
      </c>
      <c r="FG196" s="40">
        <v>0</v>
      </c>
      <c r="FH196" s="20">
        <f t="shared" si="206"/>
        <v>5</v>
      </c>
      <c r="FI196" s="40">
        <v>0</v>
      </c>
      <c r="FJ196" s="40">
        <v>0</v>
      </c>
      <c r="FK196" s="40">
        <v>0</v>
      </c>
      <c r="FL196" s="40">
        <v>0</v>
      </c>
      <c r="FM196" s="40">
        <v>0</v>
      </c>
      <c r="FN196" s="40">
        <v>0</v>
      </c>
      <c r="FO196" s="40">
        <v>0</v>
      </c>
      <c r="FP196" s="40">
        <v>0</v>
      </c>
      <c r="FQ196" s="40">
        <v>0</v>
      </c>
      <c r="FR196" s="40">
        <v>0</v>
      </c>
      <c r="FS196" s="40">
        <v>0</v>
      </c>
      <c r="FT196" s="20">
        <f t="shared" si="207"/>
        <v>0</v>
      </c>
      <c r="FU196" s="40" t="s">
        <v>1074</v>
      </c>
      <c r="FV196" s="20">
        <f t="shared" si="208"/>
        <v>0</v>
      </c>
      <c r="FW196" s="20">
        <f t="shared" si="209"/>
        <v>0</v>
      </c>
      <c r="FX196" s="20">
        <f t="shared" si="210"/>
        <v>0</v>
      </c>
      <c r="FY196" s="20">
        <f t="shared" si="211"/>
        <v>0</v>
      </c>
      <c r="FZ196" s="20">
        <f t="shared" si="212"/>
        <v>0</v>
      </c>
      <c r="GA196" s="20">
        <f t="shared" si="213"/>
        <v>0</v>
      </c>
      <c r="GB196" s="20">
        <f t="shared" si="214"/>
        <v>0</v>
      </c>
      <c r="GC196" s="20">
        <f t="shared" si="215"/>
        <v>0</v>
      </c>
      <c r="GD196" s="20">
        <f t="shared" si="216"/>
        <v>0</v>
      </c>
      <c r="GE196" s="20">
        <f t="shared" si="217"/>
        <v>0</v>
      </c>
      <c r="GF196" s="20">
        <f t="shared" si="218"/>
        <v>0</v>
      </c>
      <c r="GG196" s="64">
        <f t="shared" si="219"/>
        <v>0</v>
      </c>
      <c r="GH196" s="20">
        <f t="shared" si="220"/>
        <v>0</v>
      </c>
      <c r="GI196" s="20">
        <f t="shared" si="221"/>
        <v>0</v>
      </c>
      <c r="GJ196" s="20">
        <f t="shared" si="222"/>
        <v>0</v>
      </c>
      <c r="GK196" s="20">
        <f t="shared" si="223"/>
        <v>0</v>
      </c>
      <c r="GL196" s="20">
        <f t="shared" si="224"/>
        <v>0</v>
      </c>
      <c r="GM196" s="20">
        <f t="shared" si="225"/>
        <v>0</v>
      </c>
      <c r="GN196" s="20">
        <f t="shared" si="226"/>
        <v>0</v>
      </c>
      <c r="GO196" s="20">
        <f t="shared" si="227"/>
        <v>0</v>
      </c>
      <c r="GP196" s="20">
        <f t="shared" si="228"/>
        <v>0</v>
      </c>
      <c r="GQ196" s="20">
        <f t="shared" si="229"/>
        <v>0</v>
      </c>
      <c r="GR196" s="20">
        <f t="shared" si="230"/>
        <v>0</v>
      </c>
      <c r="GS196" s="64">
        <f t="shared" si="231"/>
        <v>0</v>
      </c>
      <c r="GT196" s="20">
        <f t="shared" si="232"/>
        <v>0</v>
      </c>
      <c r="GU196" s="20">
        <f t="shared" si="233"/>
        <v>0</v>
      </c>
      <c r="GV196" s="20">
        <f t="shared" si="234"/>
        <v>0</v>
      </c>
      <c r="GW196" s="20">
        <f t="shared" si="235"/>
        <v>0</v>
      </c>
      <c r="GX196" s="20">
        <f t="shared" si="236"/>
        <v>0</v>
      </c>
      <c r="GY196" s="20">
        <f t="shared" si="237"/>
        <v>0</v>
      </c>
      <c r="GZ196" s="20">
        <f t="shared" si="238"/>
        <v>0</v>
      </c>
      <c r="HA196" s="20">
        <f t="shared" si="239"/>
        <v>0</v>
      </c>
      <c r="HB196" s="20">
        <f t="shared" si="240"/>
        <v>0</v>
      </c>
      <c r="HC196" s="20">
        <f t="shared" si="241"/>
        <v>0</v>
      </c>
      <c r="HD196" s="20">
        <f t="shared" si="242"/>
        <v>0</v>
      </c>
      <c r="HE196" s="64">
        <f t="shared" si="243"/>
        <v>0</v>
      </c>
      <c r="HF196" s="20">
        <f t="shared" si="244"/>
        <v>0</v>
      </c>
      <c r="HG196" s="20">
        <f t="shared" si="245"/>
        <v>0</v>
      </c>
      <c r="HH196" s="20">
        <f t="shared" si="246"/>
        <v>1</v>
      </c>
      <c r="HI196" s="20">
        <f t="shared" si="247"/>
        <v>1</v>
      </c>
      <c r="HJ196" s="20">
        <f t="shared" si="248"/>
        <v>1</v>
      </c>
      <c r="HK196" s="20">
        <f t="shared" si="249"/>
        <v>0</v>
      </c>
      <c r="HL196" s="20">
        <f t="shared" si="250"/>
        <v>0</v>
      </c>
      <c r="HM196" s="20">
        <f t="shared" si="251"/>
        <v>0</v>
      </c>
      <c r="HN196" s="20">
        <f t="shared" si="252"/>
        <v>0</v>
      </c>
      <c r="HO196" s="20">
        <f t="shared" si="253"/>
        <v>1</v>
      </c>
      <c r="HP196" s="20">
        <f t="shared" si="254"/>
        <v>1</v>
      </c>
      <c r="HQ196" s="64">
        <f t="shared" si="255"/>
        <v>5</v>
      </c>
    </row>
    <row r="197" spans="1:225" s="40" customFormat="1" x14ac:dyDescent="0.2">
      <c r="A197" s="40" t="s">
        <v>917</v>
      </c>
      <c r="B197" s="38" t="s">
        <v>69</v>
      </c>
      <c r="C197" s="38" t="s">
        <v>964</v>
      </c>
      <c r="D197" s="38" t="s">
        <v>1171</v>
      </c>
      <c r="E197" s="38" t="s">
        <v>844</v>
      </c>
      <c r="F197" s="38" t="s">
        <v>13</v>
      </c>
      <c r="G197" s="38" t="s">
        <v>1372</v>
      </c>
      <c r="H197" s="38">
        <v>5</v>
      </c>
      <c r="I197" s="38">
        <v>8</v>
      </c>
      <c r="J197" s="39">
        <v>2025</v>
      </c>
      <c r="K197" s="38" t="s">
        <v>246</v>
      </c>
      <c r="L197" s="38" t="s">
        <v>246</v>
      </c>
      <c r="M197" s="38" t="s">
        <v>246</v>
      </c>
      <c r="N197" s="38" t="s">
        <v>246</v>
      </c>
      <c r="O197" s="38" t="s">
        <v>246</v>
      </c>
      <c r="P197" s="38" t="s">
        <v>246</v>
      </c>
      <c r="Q197" s="38" t="s">
        <v>1237</v>
      </c>
      <c r="R197" s="38" t="s">
        <v>246</v>
      </c>
      <c r="S197" s="38" t="s">
        <v>1237</v>
      </c>
      <c r="T197" s="38" t="s">
        <v>116</v>
      </c>
      <c r="U197" s="38" t="s">
        <v>246</v>
      </c>
      <c r="V197" s="38" t="s">
        <v>246</v>
      </c>
      <c r="W197" s="38" t="s">
        <v>246</v>
      </c>
      <c r="X197" s="38" t="s">
        <v>1237</v>
      </c>
      <c r="Y197" s="38" t="s">
        <v>246</v>
      </c>
      <c r="Z197" s="38" t="s">
        <v>1237</v>
      </c>
      <c r="AA197" s="38" t="s">
        <v>116</v>
      </c>
      <c r="AB197" s="38" t="s">
        <v>246</v>
      </c>
      <c r="AC197" s="38" t="s">
        <v>246</v>
      </c>
      <c r="AD197" s="47">
        <v>0</v>
      </c>
      <c r="AE197" s="47">
        <v>0</v>
      </c>
      <c r="AF197" s="47">
        <v>0</v>
      </c>
      <c r="AG197" s="47">
        <v>0</v>
      </c>
      <c r="AH197" s="47">
        <v>0</v>
      </c>
      <c r="AI197" s="47">
        <v>0</v>
      </c>
      <c r="AJ197" s="47">
        <v>45.454545454545453</v>
      </c>
      <c r="AK197" s="47">
        <v>27.27272727272727</v>
      </c>
      <c r="AL197" s="47">
        <v>0</v>
      </c>
      <c r="AM197" s="47">
        <v>45.454545454545453</v>
      </c>
      <c r="AN197" s="47">
        <v>54.54545454545454</v>
      </c>
      <c r="AO197" s="62">
        <f t="shared" si="193"/>
        <v>0</v>
      </c>
      <c r="AP197" s="62">
        <f t="shared" si="194"/>
        <v>0</v>
      </c>
      <c r="AQ197" s="62">
        <f t="shared" si="195"/>
        <v>0</v>
      </c>
      <c r="AR197" s="62">
        <f t="shared" si="196"/>
        <v>73</v>
      </c>
      <c r="AS197" s="40">
        <v>0</v>
      </c>
      <c r="AT197" s="40">
        <v>0</v>
      </c>
      <c r="AU197" s="40">
        <v>0</v>
      </c>
      <c r="AV197" s="40">
        <v>0</v>
      </c>
      <c r="AW197" s="40">
        <v>0</v>
      </c>
      <c r="AX197" s="40">
        <v>0</v>
      </c>
      <c r="AY197" s="40">
        <v>0</v>
      </c>
      <c r="AZ197" s="40">
        <v>0</v>
      </c>
      <c r="BA197" s="40">
        <v>0</v>
      </c>
      <c r="BB197" s="40">
        <v>0</v>
      </c>
      <c r="BC197" s="40">
        <v>0</v>
      </c>
      <c r="BD197" s="20">
        <f t="shared" si="197"/>
        <v>0</v>
      </c>
      <c r="BE197" s="40">
        <v>0</v>
      </c>
      <c r="BF197" s="40">
        <v>0</v>
      </c>
      <c r="BG197" s="40">
        <v>0</v>
      </c>
      <c r="BH197" s="40">
        <v>0</v>
      </c>
      <c r="BI197" s="40">
        <v>0</v>
      </c>
      <c r="BJ197" s="40">
        <v>0</v>
      </c>
      <c r="BK197" s="40">
        <v>0</v>
      </c>
      <c r="BL197" s="40">
        <v>0</v>
      </c>
      <c r="BM197" s="40">
        <v>0</v>
      </c>
      <c r="BN197" s="40">
        <v>0</v>
      </c>
      <c r="BO197" s="40">
        <v>0</v>
      </c>
      <c r="BP197" s="20">
        <f t="shared" si="198"/>
        <v>0</v>
      </c>
      <c r="BQ197" s="40">
        <v>0</v>
      </c>
      <c r="BR197" s="40">
        <v>0</v>
      </c>
      <c r="BS197" s="40">
        <v>0</v>
      </c>
      <c r="BT197" s="40">
        <v>0</v>
      </c>
      <c r="BU197" s="40">
        <v>0</v>
      </c>
      <c r="BV197" s="40">
        <v>0</v>
      </c>
      <c r="BW197" s="40">
        <v>0</v>
      </c>
      <c r="BX197" s="40">
        <v>0</v>
      </c>
      <c r="BY197" s="40">
        <v>0</v>
      </c>
      <c r="BZ197" s="40">
        <v>0</v>
      </c>
      <c r="CA197" s="40">
        <v>0</v>
      </c>
      <c r="CB197" s="20">
        <f t="shared" si="199"/>
        <v>0</v>
      </c>
      <c r="CC197" s="40">
        <v>0</v>
      </c>
      <c r="CD197" s="40">
        <v>0</v>
      </c>
      <c r="CE197" s="40">
        <v>0</v>
      </c>
      <c r="CF197" s="40">
        <v>0</v>
      </c>
      <c r="CG197" s="40">
        <v>0</v>
      </c>
      <c r="CH197" s="40">
        <v>0</v>
      </c>
      <c r="CI197" s="40">
        <v>0</v>
      </c>
      <c r="CJ197" s="40">
        <v>0</v>
      </c>
      <c r="CK197" s="40">
        <v>0</v>
      </c>
      <c r="CL197" s="40">
        <v>0</v>
      </c>
      <c r="CM197" s="40">
        <v>0</v>
      </c>
      <c r="CN197" s="20">
        <f t="shared" si="200"/>
        <v>0</v>
      </c>
      <c r="CO197" s="40">
        <v>0</v>
      </c>
      <c r="CP197" s="40">
        <v>0</v>
      </c>
      <c r="CQ197" s="40">
        <v>0</v>
      </c>
      <c r="CR197" s="40">
        <v>0</v>
      </c>
      <c r="CS197" s="40">
        <v>0</v>
      </c>
      <c r="CT197" s="40">
        <v>0</v>
      </c>
      <c r="CU197" s="40">
        <v>0</v>
      </c>
      <c r="CV197" s="40">
        <v>0</v>
      </c>
      <c r="CW197" s="40">
        <v>0</v>
      </c>
      <c r="CX197" s="40">
        <v>0</v>
      </c>
      <c r="CY197" s="40">
        <v>0</v>
      </c>
      <c r="CZ197" s="20">
        <f t="shared" si="201"/>
        <v>0</v>
      </c>
      <c r="DA197" s="40">
        <v>0</v>
      </c>
      <c r="DB197" s="40">
        <v>0</v>
      </c>
      <c r="DC197" s="40">
        <v>0</v>
      </c>
      <c r="DD197" s="40">
        <v>0</v>
      </c>
      <c r="DE197" s="40">
        <v>0</v>
      </c>
      <c r="DF197" s="40">
        <v>0</v>
      </c>
      <c r="DG197" s="40">
        <v>0</v>
      </c>
      <c r="DH197" s="40">
        <v>0</v>
      </c>
      <c r="DI197" s="40">
        <v>0</v>
      </c>
      <c r="DJ197" s="40">
        <v>0</v>
      </c>
      <c r="DK197" s="40">
        <v>0</v>
      </c>
      <c r="DL197" s="20">
        <f t="shared" si="202"/>
        <v>0</v>
      </c>
      <c r="DM197" s="40">
        <v>1</v>
      </c>
      <c r="DN197" s="40">
        <v>1</v>
      </c>
      <c r="DO197" s="40">
        <v>0</v>
      </c>
      <c r="DP197" s="40">
        <v>0</v>
      </c>
      <c r="DQ197" s="40">
        <v>0</v>
      </c>
      <c r="DR197" s="40">
        <v>0</v>
      </c>
      <c r="DS197" s="40">
        <v>1</v>
      </c>
      <c r="DT197" s="40">
        <v>0</v>
      </c>
      <c r="DU197" s="40">
        <v>0</v>
      </c>
      <c r="DV197" s="40">
        <v>1</v>
      </c>
      <c r="DW197" s="40">
        <v>1</v>
      </c>
      <c r="DX197" s="20">
        <f t="shared" si="203"/>
        <v>5</v>
      </c>
      <c r="DY197" s="40">
        <v>0</v>
      </c>
      <c r="DZ197" s="40">
        <v>0</v>
      </c>
      <c r="EA197" s="40">
        <v>0</v>
      </c>
      <c r="EB197" s="40">
        <v>0</v>
      </c>
      <c r="EC197" s="40">
        <v>1</v>
      </c>
      <c r="ED197" s="40">
        <v>1</v>
      </c>
      <c r="EE197" s="40">
        <v>0</v>
      </c>
      <c r="EF197" s="40">
        <v>1</v>
      </c>
      <c r="EG197" s="40">
        <v>0</v>
      </c>
      <c r="EH197" s="40">
        <v>0</v>
      </c>
      <c r="EI197" s="40">
        <v>0</v>
      </c>
      <c r="EJ197" s="20">
        <f t="shared" si="204"/>
        <v>3</v>
      </c>
      <c r="EK197" s="40">
        <v>0</v>
      </c>
      <c r="EL197" s="40">
        <v>0</v>
      </c>
      <c r="EM197" s="40">
        <v>0</v>
      </c>
      <c r="EN197" s="40">
        <v>0</v>
      </c>
      <c r="EO197" s="40">
        <v>0</v>
      </c>
      <c r="EP197" s="40">
        <v>0</v>
      </c>
      <c r="EQ197" s="40">
        <v>0</v>
      </c>
      <c r="ER197" s="40">
        <v>0</v>
      </c>
      <c r="ES197" s="40">
        <v>0</v>
      </c>
      <c r="ET197" s="40">
        <v>0</v>
      </c>
      <c r="EU197" s="40">
        <v>0</v>
      </c>
      <c r="EV197" s="20">
        <f t="shared" si="205"/>
        <v>0</v>
      </c>
      <c r="EW197" s="40">
        <v>0</v>
      </c>
      <c r="EX197" s="40">
        <v>0</v>
      </c>
      <c r="EY197" s="40">
        <v>1</v>
      </c>
      <c r="EZ197" s="40">
        <v>0</v>
      </c>
      <c r="FA197" s="40">
        <v>0</v>
      </c>
      <c r="FB197" s="40">
        <v>1</v>
      </c>
      <c r="FC197" s="40">
        <v>0</v>
      </c>
      <c r="FD197" s="40">
        <v>1</v>
      </c>
      <c r="FE197" s="40">
        <v>1</v>
      </c>
      <c r="FF197" s="40">
        <v>0</v>
      </c>
      <c r="FG197" s="40">
        <v>1</v>
      </c>
      <c r="FH197" s="20">
        <f t="shared" si="206"/>
        <v>5</v>
      </c>
      <c r="FI197" s="40">
        <v>1</v>
      </c>
      <c r="FJ197" s="40">
        <v>1</v>
      </c>
      <c r="FK197" s="40">
        <v>1</v>
      </c>
      <c r="FL197" s="40">
        <v>1</v>
      </c>
      <c r="FM197" s="40">
        <v>0</v>
      </c>
      <c r="FN197" s="40">
        <v>0</v>
      </c>
      <c r="FO197" s="40">
        <v>1</v>
      </c>
      <c r="FP197" s="40">
        <v>0</v>
      </c>
      <c r="FQ197" s="40">
        <v>1</v>
      </c>
      <c r="FR197" s="40">
        <v>0</v>
      </c>
      <c r="FS197" s="40">
        <v>0</v>
      </c>
      <c r="FT197" s="20">
        <f t="shared" si="207"/>
        <v>6</v>
      </c>
      <c r="FU197" s="40" t="s">
        <v>1074</v>
      </c>
      <c r="FV197" s="20">
        <f t="shared" si="208"/>
        <v>0</v>
      </c>
      <c r="FW197" s="20">
        <f t="shared" si="209"/>
        <v>0</v>
      </c>
      <c r="FX197" s="20">
        <f t="shared" si="210"/>
        <v>0</v>
      </c>
      <c r="FY197" s="20">
        <f t="shared" si="211"/>
        <v>0</v>
      </c>
      <c r="FZ197" s="20">
        <f t="shared" si="212"/>
        <v>0</v>
      </c>
      <c r="GA197" s="20">
        <f t="shared" si="213"/>
        <v>0</v>
      </c>
      <c r="GB197" s="20">
        <f t="shared" si="214"/>
        <v>0</v>
      </c>
      <c r="GC197" s="20">
        <f t="shared" si="215"/>
        <v>0</v>
      </c>
      <c r="GD197" s="20">
        <f t="shared" si="216"/>
        <v>0</v>
      </c>
      <c r="GE197" s="20">
        <f t="shared" si="217"/>
        <v>0</v>
      </c>
      <c r="GF197" s="20">
        <f t="shared" si="218"/>
        <v>0</v>
      </c>
      <c r="GG197" s="64">
        <f t="shared" si="219"/>
        <v>0</v>
      </c>
      <c r="GH197" s="20">
        <f t="shared" si="220"/>
        <v>0</v>
      </c>
      <c r="GI197" s="20">
        <f t="shared" si="221"/>
        <v>0</v>
      </c>
      <c r="GJ197" s="20">
        <f t="shared" si="222"/>
        <v>0</v>
      </c>
      <c r="GK197" s="20">
        <f t="shared" si="223"/>
        <v>0</v>
      </c>
      <c r="GL197" s="20">
        <f t="shared" si="224"/>
        <v>0</v>
      </c>
      <c r="GM197" s="20">
        <f t="shared" si="225"/>
        <v>0</v>
      </c>
      <c r="GN197" s="20">
        <f t="shared" si="226"/>
        <v>0</v>
      </c>
      <c r="GO197" s="20">
        <f t="shared" si="227"/>
        <v>0</v>
      </c>
      <c r="GP197" s="20">
        <f t="shared" si="228"/>
        <v>0</v>
      </c>
      <c r="GQ197" s="20">
        <f t="shared" si="229"/>
        <v>0</v>
      </c>
      <c r="GR197" s="20">
        <f t="shared" si="230"/>
        <v>0</v>
      </c>
      <c r="GS197" s="64">
        <f t="shared" si="231"/>
        <v>0</v>
      </c>
      <c r="GT197" s="20">
        <f t="shared" si="232"/>
        <v>0</v>
      </c>
      <c r="GU197" s="20">
        <f t="shared" si="233"/>
        <v>0</v>
      </c>
      <c r="GV197" s="20">
        <f t="shared" si="234"/>
        <v>0</v>
      </c>
      <c r="GW197" s="20">
        <f t="shared" si="235"/>
        <v>0</v>
      </c>
      <c r="GX197" s="20">
        <f t="shared" si="236"/>
        <v>0</v>
      </c>
      <c r="GY197" s="20">
        <f t="shared" si="237"/>
        <v>0</v>
      </c>
      <c r="GZ197" s="20">
        <f t="shared" si="238"/>
        <v>0</v>
      </c>
      <c r="HA197" s="20">
        <f t="shared" si="239"/>
        <v>0</v>
      </c>
      <c r="HB197" s="20">
        <f t="shared" si="240"/>
        <v>0</v>
      </c>
      <c r="HC197" s="20">
        <f t="shared" si="241"/>
        <v>0</v>
      </c>
      <c r="HD197" s="20">
        <f t="shared" si="242"/>
        <v>0</v>
      </c>
      <c r="HE197" s="64">
        <f t="shared" si="243"/>
        <v>0</v>
      </c>
      <c r="HF197" s="20">
        <f t="shared" si="244"/>
        <v>1</v>
      </c>
      <c r="HG197" s="20">
        <f t="shared" si="245"/>
        <v>1</v>
      </c>
      <c r="HH197" s="20">
        <f t="shared" si="246"/>
        <v>0</v>
      </c>
      <c r="HI197" s="20">
        <f t="shared" si="247"/>
        <v>0</v>
      </c>
      <c r="HJ197" s="20">
        <f t="shared" si="248"/>
        <v>1</v>
      </c>
      <c r="HK197" s="20">
        <f t="shared" si="249"/>
        <v>1</v>
      </c>
      <c r="HL197" s="20">
        <f t="shared" si="250"/>
        <v>1</v>
      </c>
      <c r="HM197" s="20">
        <f t="shared" si="251"/>
        <v>1</v>
      </c>
      <c r="HN197" s="20">
        <f t="shared" si="252"/>
        <v>0</v>
      </c>
      <c r="HO197" s="20">
        <f t="shared" si="253"/>
        <v>1</v>
      </c>
      <c r="HP197" s="20">
        <f t="shared" si="254"/>
        <v>1</v>
      </c>
      <c r="HQ197" s="64">
        <f t="shared" si="255"/>
        <v>8</v>
      </c>
    </row>
    <row r="198" spans="1:225" s="40" customFormat="1" x14ac:dyDescent="0.2">
      <c r="A198" s="40" t="s">
        <v>917</v>
      </c>
      <c r="B198" s="38" t="s">
        <v>63</v>
      </c>
      <c r="C198" s="38" t="s">
        <v>965</v>
      </c>
      <c r="D198" s="38" t="s">
        <v>1111</v>
      </c>
      <c r="E198" s="38" t="s">
        <v>844</v>
      </c>
      <c r="F198" s="38" t="s">
        <v>13</v>
      </c>
      <c r="G198" s="38" t="s">
        <v>1505</v>
      </c>
      <c r="H198" s="38">
        <v>5</v>
      </c>
      <c r="I198" s="38">
        <v>14</v>
      </c>
      <c r="J198" s="39">
        <v>2025</v>
      </c>
      <c r="K198" s="38" t="s">
        <v>246</v>
      </c>
      <c r="L198" s="38" t="s">
        <v>246</v>
      </c>
      <c r="M198" s="38" t="s">
        <v>2105</v>
      </c>
      <c r="N198" s="38" t="s">
        <v>116</v>
      </c>
      <c r="O198" s="38" t="s">
        <v>246</v>
      </c>
      <c r="P198" s="38" t="s">
        <v>246</v>
      </c>
      <c r="Q198" s="38" t="s">
        <v>1237</v>
      </c>
      <c r="R198" s="38" t="s">
        <v>116</v>
      </c>
      <c r="S198" s="38" t="s">
        <v>1238</v>
      </c>
      <c r="T198" s="38" t="s">
        <v>246</v>
      </c>
      <c r="U198" s="38" t="s">
        <v>246</v>
      </c>
      <c r="V198" s="38" t="s">
        <v>116</v>
      </c>
      <c r="W198" s="38" t="s">
        <v>246</v>
      </c>
      <c r="X198" s="38" t="s">
        <v>1237</v>
      </c>
      <c r="Y198" s="38" t="s">
        <v>116</v>
      </c>
      <c r="Z198" s="38" t="s">
        <v>1238</v>
      </c>
      <c r="AA198" s="38" t="s">
        <v>246</v>
      </c>
      <c r="AB198" s="38" t="s">
        <v>246</v>
      </c>
      <c r="AC198" s="38" t="s">
        <v>116</v>
      </c>
      <c r="AD198" s="47">
        <v>9.0909090909090917</v>
      </c>
      <c r="AE198" s="47">
        <v>0</v>
      </c>
      <c r="AF198" s="47">
        <v>0</v>
      </c>
      <c r="AG198" s="47">
        <v>0</v>
      </c>
      <c r="AH198" s="47">
        <v>0</v>
      </c>
      <c r="AI198" s="47">
        <v>0</v>
      </c>
      <c r="AJ198" s="47">
        <v>54.54545454545454</v>
      </c>
      <c r="AK198" s="47">
        <v>54.54545454545454</v>
      </c>
      <c r="AL198" s="47">
        <v>0</v>
      </c>
      <c r="AM198" s="47">
        <v>100</v>
      </c>
      <c r="AN198" s="47">
        <v>45.454545454545453</v>
      </c>
      <c r="AO198" s="62">
        <f t="shared" si="193"/>
        <v>0</v>
      </c>
      <c r="AP198" s="62">
        <f t="shared" si="194"/>
        <v>0</v>
      </c>
      <c r="AQ198" s="62">
        <f t="shared" si="195"/>
        <v>0</v>
      </c>
      <c r="AR198" s="62">
        <f t="shared" si="196"/>
        <v>91</v>
      </c>
      <c r="AS198" s="40">
        <v>0</v>
      </c>
      <c r="AT198" s="40">
        <v>0</v>
      </c>
      <c r="AU198" s="40">
        <v>1</v>
      </c>
      <c r="AV198" s="40">
        <v>0</v>
      </c>
      <c r="AW198" s="40">
        <v>0</v>
      </c>
      <c r="AX198" s="40">
        <v>0</v>
      </c>
      <c r="AY198" s="40">
        <v>0</v>
      </c>
      <c r="AZ198" s="40">
        <v>0</v>
      </c>
      <c r="BA198" s="40">
        <v>0</v>
      </c>
      <c r="BB198" s="40">
        <v>0</v>
      </c>
      <c r="BC198" s="40">
        <v>0</v>
      </c>
      <c r="BD198" s="20">
        <f t="shared" si="197"/>
        <v>1</v>
      </c>
      <c r="BE198" s="40">
        <v>0</v>
      </c>
      <c r="BF198" s="40">
        <v>0</v>
      </c>
      <c r="BG198" s="40">
        <v>0</v>
      </c>
      <c r="BH198" s="40">
        <v>0</v>
      </c>
      <c r="BI198" s="40">
        <v>0</v>
      </c>
      <c r="BJ198" s="40">
        <v>0</v>
      </c>
      <c r="BK198" s="40">
        <v>0</v>
      </c>
      <c r="BL198" s="40">
        <v>0</v>
      </c>
      <c r="BM198" s="40">
        <v>0</v>
      </c>
      <c r="BN198" s="40">
        <v>0</v>
      </c>
      <c r="BO198" s="40">
        <v>0</v>
      </c>
      <c r="BP198" s="20">
        <f t="shared" si="198"/>
        <v>0</v>
      </c>
      <c r="BQ198" s="40">
        <v>0</v>
      </c>
      <c r="BR198" s="40">
        <v>0</v>
      </c>
      <c r="BS198" s="40">
        <v>0</v>
      </c>
      <c r="BT198" s="40">
        <v>0</v>
      </c>
      <c r="BU198" s="40">
        <v>0</v>
      </c>
      <c r="BV198" s="40">
        <v>0</v>
      </c>
      <c r="BW198" s="40">
        <v>0</v>
      </c>
      <c r="BX198" s="40">
        <v>0</v>
      </c>
      <c r="BY198" s="40">
        <v>0</v>
      </c>
      <c r="BZ198" s="40">
        <v>0</v>
      </c>
      <c r="CA198" s="40">
        <v>0</v>
      </c>
      <c r="CB198" s="20">
        <f t="shared" si="199"/>
        <v>0</v>
      </c>
      <c r="CC198" s="40">
        <v>0</v>
      </c>
      <c r="CD198" s="40">
        <v>0</v>
      </c>
      <c r="CE198" s="40">
        <v>0</v>
      </c>
      <c r="CF198" s="40">
        <v>0</v>
      </c>
      <c r="CG198" s="40">
        <v>0</v>
      </c>
      <c r="CH198" s="40">
        <v>0</v>
      </c>
      <c r="CI198" s="40">
        <v>0</v>
      </c>
      <c r="CJ198" s="40">
        <v>0</v>
      </c>
      <c r="CK198" s="40">
        <v>0</v>
      </c>
      <c r="CL198" s="40">
        <v>0</v>
      </c>
      <c r="CM198" s="40">
        <v>0</v>
      </c>
      <c r="CN198" s="20">
        <f t="shared" si="200"/>
        <v>0</v>
      </c>
      <c r="CO198" s="40">
        <v>0</v>
      </c>
      <c r="CP198" s="40">
        <v>0</v>
      </c>
      <c r="CQ198" s="40">
        <v>0</v>
      </c>
      <c r="CR198" s="40">
        <v>0</v>
      </c>
      <c r="CS198" s="40">
        <v>0</v>
      </c>
      <c r="CT198" s="40">
        <v>0</v>
      </c>
      <c r="CU198" s="40">
        <v>0</v>
      </c>
      <c r="CV198" s="40">
        <v>0</v>
      </c>
      <c r="CW198" s="40">
        <v>0</v>
      </c>
      <c r="CX198" s="40">
        <v>0</v>
      </c>
      <c r="CY198" s="40">
        <v>0</v>
      </c>
      <c r="CZ198" s="20">
        <f t="shared" si="201"/>
        <v>0</v>
      </c>
      <c r="DA198" s="40">
        <v>0</v>
      </c>
      <c r="DB198" s="40">
        <v>0</v>
      </c>
      <c r="DC198" s="40">
        <v>0</v>
      </c>
      <c r="DD198" s="40">
        <v>0</v>
      </c>
      <c r="DE198" s="40">
        <v>0</v>
      </c>
      <c r="DF198" s="40">
        <v>0</v>
      </c>
      <c r="DG198" s="40">
        <v>0</v>
      </c>
      <c r="DH198" s="40">
        <v>0</v>
      </c>
      <c r="DI198" s="40">
        <v>0</v>
      </c>
      <c r="DJ198" s="40">
        <v>0</v>
      </c>
      <c r="DK198" s="40">
        <v>0</v>
      </c>
      <c r="DL198" s="20">
        <f t="shared" si="202"/>
        <v>0</v>
      </c>
      <c r="DM198" s="40">
        <v>1</v>
      </c>
      <c r="DN198" s="40">
        <v>0</v>
      </c>
      <c r="DO198" s="40">
        <v>0</v>
      </c>
      <c r="DP198" s="40">
        <v>0</v>
      </c>
      <c r="DQ198" s="40">
        <v>0</v>
      </c>
      <c r="DR198" s="40">
        <v>0</v>
      </c>
      <c r="DS198" s="40">
        <v>1</v>
      </c>
      <c r="DT198" s="40">
        <v>1</v>
      </c>
      <c r="DU198" s="40">
        <v>1</v>
      </c>
      <c r="DV198" s="40">
        <v>1</v>
      </c>
      <c r="DW198" s="40">
        <v>1</v>
      </c>
      <c r="DX198" s="20">
        <f t="shared" si="203"/>
        <v>6</v>
      </c>
      <c r="DY198" s="40">
        <v>0</v>
      </c>
      <c r="DZ198" s="40">
        <v>1</v>
      </c>
      <c r="EA198" s="40">
        <v>1</v>
      </c>
      <c r="EB198" s="40">
        <v>1</v>
      </c>
      <c r="EC198" s="40">
        <v>0</v>
      </c>
      <c r="ED198" s="40">
        <v>1</v>
      </c>
      <c r="EE198" s="40">
        <v>1</v>
      </c>
      <c r="EF198" s="40">
        <v>1</v>
      </c>
      <c r="EG198" s="40">
        <v>0</v>
      </c>
      <c r="EH198" s="40">
        <v>0</v>
      </c>
      <c r="EI198" s="40">
        <v>0</v>
      </c>
      <c r="EJ198" s="20">
        <f t="shared" si="204"/>
        <v>6</v>
      </c>
      <c r="EK198" s="40">
        <v>0</v>
      </c>
      <c r="EL198" s="40">
        <v>0</v>
      </c>
      <c r="EM198" s="40">
        <v>0</v>
      </c>
      <c r="EN198" s="40">
        <v>0</v>
      </c>
      <c r="EO198" s="40">
        <v>0</v>
      </c>
      <c r="EP198" s="40">
        <v>0</v>
      </c>
      <c r="EQ198" s="40">
        <v>0</v>
      </c>
      <c r="ER198" s="40">
        <v>0</v>
      </c>
      <c r="ES198" s="40">
        <v>0</v>
      </c>
      <c r="ET198" s="40">
        <v>0</v>
      </c>
      <c r="EU198" s="40">
        <v>0</v>
      </c>
      <c r="EV198" s="20">
        <f t="shared" si="205"/>
        <v>0</v>
      </c>
      <c r="EW198" s="40">
        <v>1</v>
      </c>
      <c r="EX198" s="40">
        <v>1</v>
      </c>
      <c r="EY198" s="40">
        <v>1</v>
      </c>
      <c r="EZ198" s="40">
        <v>1</v>
      </c>
      <c r="FA198" s="40">
        <v>1</v>
      </c>
      <c r="FB198" s="40">
        <v>1</v>
      </c>
      <c r="FC198" s="40">
        <v>1</v>
      </c>
      <c r="FD198" s="40">
        <v>1</v>
      </c>
      <c r="FE198" s="40">
        <v>1</v>
      </c>
      <c r="FF198" s="40">
        <v>1</v>
      </c>
      <c r="FG198" s="40">
        <v>1</v>
      </c>
      <c r="FH198" s="20">
        <f t="shared" si="206"/>
        <v>11</v>
      </c>
      <c r="FI198" s="40">
        <v>0</v>
      </c>
      <c r="FJ198" s="40">
        <v>1</v>
      </c>
      <c r="FK198" s="40">
        <v>0</v>
      </c>
      <c r="FL198" s="40">
        <v>0</v>
      </c>
      <c r="FM198" s="40">
        <v>1</v>
      </c>
      <c r="FN198" s="40">
        <v>0</v>
      </c>
      <c r="FO198" s="40">
        <v>0</v>
      </c>
      <c r="FP198" s="40">
        <v>0</v>
      </c>
      <c r="FQ198" s="40">
        <v>1</v>
      </c>
      <c r="FR198" s="40">
        <v>1</v>
      </c>
      <c r="FS198" s="40">
        <v>1</v>
      </c>
      <c r="FT198" s="20">
        <f t="shared" si="207"/>
        <v>5</v>
      </c>
      <c r="FU198" s="40" t="s">
        <v>1074</v>
      </c>
      <c r="FV198" s="20">
        <f t="shared" si="208"/>
        <v>0</v>
      </c>
      <c r="FW198" s="20">
        <f t="shared" si="209"/>
        <v>0</v>
      </c>
      <c r="FX198" s="20">
        <f t="shared" si="210"/>
        <v>0</v>
      </c>
      <c r="FY198" s="20">
        <f t="shared" si="211"/>
        <v>0</v>
      </c>
      <c r="FZ198" s="20">
        <f t="shared" si="212"/>
        <v>0</v>
      </c>
      <c r="GA198" s="20">
        <f t="shared" si="213"/>
        <v>0</v>
      </c>
      <c r="GB198" s="20">
        <f t="shared" si="214"/>
        <v>0</v>
      </c>
      <c r="GC198" s="20">
        <f t="shared" si="215"/>
        <v>0</v>
      </c>
      <c r="GD198" s="20">
        <f t="shared" si="216"/>
        <v>0</v>
      </c>
      <c r="GE198" s="20">
        <f t="shared" si="217"/>
        <v>0</v>
      </c>
      <c r="GF198" s="20">
        <f t="shared" si="218"/>
        <v>0</v>
      </c>
      <c r="GG198" s="64">
        <f t="shared" si="219"/>
        <v>0</v>
      </c>
      <c r="GH198" s="20">
        <f t="shared" si="220"/>
        <v>0</v>
      </c>
      <c r="GI198" s="20">
        <f t="shared" si="221"/>
        <v>0</v>
      </c>
      <c r="GJ198" s="20">
        <f t="shared" si="222"/>
        <v>0</v>
      </c>
      <c r="GK198" s="20">
        <f t="shared" si="223"/>
        <v>0</v>
      </c>
      <c r="GL198" s="20">
        <f t="shared" si="224"/>
        <v>0</v>
      </c>
      <c r="GM198" s="20">
        <f t="shared" si="225"/>
        <v>0</v>
      </c>
      <c r="GN198" s="20">
        <f t="shared" si="226"/>
        <v>0</v>
      </c>
      <c r="GO198" s="20">
        <f t="shared" si="227"/>
        <v>0</v>
      </c>
      <c r="GP198" s="20">
        <f t="shared" si="228"/>
        <v>0</v>
      </c>
      <c r="GQ198" s="20">
        <f t="shared" si="229"/>
        <v>0</v>
      </c>
      <c r="GR198" s="20">
        <f t="shared" si="230"/>
        <v>0</v>
      </c>
      <c r="GS198" s="64">
        <f t="shared" si="231"/>
        <v>0</v>
      </c>
      <c r="GT198" s="20">
        <f t="shared" si="232"/>
        <v>0</v>
      </c>
      <c r="GU198" s="20">
        <f t="shared" si="233"/>
        <v>0</v>
      </c>
      <c r="GV198" s="20">
        <f t="shared" si="234"/>
        <v>0</v>
      </c>
      <c r="GW198" s="20">
        <f t="shared" si="235"/>
        <v>0</v>
      </c>
      <c r="GX198" s="20">
        <f t="shared" si="236"/>
        <v>0</v>
      </c>
      <c r="GY198" s="20">
        <f t="shared" si="237"/>
        <v>0</v>
      </c>
      <c r="GZ198" s="20">
        <f t="shared" si="238"/>
        <v>0</v>
      </c>
      <c r="HA198" s="20">
        <f t="shared" si="239"/>
        <v>0</v>
      </c>
      <c r="HB198" s="20">
        <f t="shared" si="240"/>
        <v>0</v>
      </c>
      <c r="HC198" s="20">
        <f t="shared" si="241"/>
        <v>0</v>
      </c>
      <c r="HD198" s="20">
        <f t="shared" si="242"/>
        <v>0</v>
      </c>
      <c r="HE198" s="64">
        <f t="shared" si="243"/>
        <v>0</v>
      </c>
      <c r="HF198" s="20">
        <f t="shared" si="244"/>
        <v>1</v>
      </c>
      <c r="HG198" s="20">
        <f t="shared" si="245"/>
        <v>1</v>
      </c>
      <c r="HH198" s="20">
        <f t="shared" si="246"/>
        <v>1</v>
      </c>
      <c r="HI198" s="20">
        <f t="shared" si="247"/>
        <v>1</v>
      </c>
      <c r="HJ198" s="20">
        <f t="shared" si="248"/>
        <v>0</v>
      </c>
      <c r="HK198" s="20">
        <f t="shared" si="249"/>
        <v>1</v>
      </c>
      <c r="HL198" s="20">
        <f t="shared" si="250"/>
        <v>1</v>
      </c>
      <c r="HM198" s="20">
        <f t="shared" si="251"/>
        <v>1</v>
      </c>
      <c r="HN198" s="20">
        <f t="shared" si="252"/>
        <v>1</v>
      </c>
      <c r="HO198" s="20">
        <f t="shared" si="253"/>
        <v>1</v>
      </c>
      <c r="HP198" s="20">
        <f t="shared" si="254"/>
        <v>1</v>
      </c>
      <c r="HQ198" s="64">
        <f t="shared" si="255"/>
        <v>10</v>
      </c>
    </row>
    <row r="199" spans="1:225" s="40" customFormat="1" x14ac:dyDescent="0.2">
      <c r="A199" s="40" t="s">
        <v>917</v>
      </c>
      <c r="B199" s="38" t="s">
        <v>67</v>
      </c>
      <c r="C199" s="38" t="s">
        <v>966</v>
      </c>
      <c r="D199" s="38" t="s">
        <v>1111</v>
      </c>
      <c r="E199" s="38" t="s">
        <v>844</v>
      </c>
      <c r="F199" s="38" t="s">
        <v>13</v>
      </c>
      <c r="G199" s="38" t="s">
        <v>14</v>
      </c>
      <c r="H199" s="38">
        <v>5</v>
      </c>
      <c r="I199" s="38">
        <v>14</v>
      </c>
      <c r="J199" s="39">
        <v>2025</v>
      </c>
      <c r="K199" s="38" t="s">
        <v>246</v>
      </c>
      <c r="L199" s="38" t="s">
        <v>246</v>
      </c>
      <c r="M199" s="38" t="s">
        <v>246</v>
      </c>
      <c r="N199" s="38" t="s">
        <v>246</v>
      </c>
      <c r="O199" s="38" t="s">
        <v>246</v>
      </c>
      <c r="P199" s="38" t="s">
        <v>246</v>
      </c>
      <c r="Q199" s="38" t="s">
        <v>1237</v>
      </c>
      <c r="R199" s="38" t="s">
        <v>116</v>
      </c>
      <c r="S199" s="38" t="s">
        <v>1237</v>
      </c>
      <c r="T199" s="38" t="s">
        <v>246</v>
      </c>
      <c r="U199" s="38" t="s">
        <v>246</v>
      </c>
      <c r="V199" s="38" t="s">
        <v>246</v>
      </c>
      <c r="W199" s="38" t="s">
        <v>246</v>
      </c>
      <c r="X199" s="38" t="s">
        <v>1237</v>
      </c>
      <c r="Y199" s="38" t="s">
        <v>116</v>
      </c>
      <c r="Z199" s="38" t="s">
        <v>1237</v>
      </c>
      <c r="AA199" s="38" t="s">
        <v>246</v>
      </c>
      <c r="AB199" s="38" t="s">
        <v>246</v>
      </c>
      <c r="AC199" s="38" t="s">
        <v>246</v>
      </c>
      <c r="AD199" s="47">
        <v>0</v>
      </c>
      <c r="AE199" s="47">
        <v>0</v>
      </c>
      <c r="AF199" s="47">
        <v>0</v>
      </c>
      <c r="AG199" s="47">
        <v>0</v>
      </c>
      <c r="AH199" s="47">
        <v>0</v>
      </c>
      <c r="AI199" s="47">
        <v>27.27272727272727</v>
      </c>
      <c r="AJ199" s="47">
        <v>54.54545454545454</v>
      </c>
      <c r="AK199" s="47">
        <v>0</v>
      </c>
      <c r="AL199" s="47">
        <v>0</v>
      </c>
      <c r="AM199" s="47">
        <v>81.818181818181827</v>
      </c>
      <c r="AN199" s="47">
        <v>0</v>
      </c>
      <c r="AO199" s="62">
        <f t="shared" si="193"/>
        <v>0</v>
      </c>
      <c r="AP199" s="62">
        <f t="shared" si="194"/>
        <v>0</v>
      </c>
      <c r="AQ199" s="62">
        <f t="shared" si="195"/>
        <v>0</v>
      </c>
      <c r="AR199" s="62">
        <f t="shared" si="196"/>
        <v>55</v>
      </c>
      <c r="AS199" s="40">
        <v>0</v>
      </c>
      <c r="AT199" s="40">
        <v>0</v>
      </c>
      <c r="AU199" s="40">
        <v>0</v>
      </c>
      <c r="AV199" s="40">
        <v>0</v>
      </c>
      <c r="AW199" s="40">
        <v>0</v>
      </c>
      <c r="AX199" s="40">
        <v>0</v>
      </c>
      <c r="AY199" s="40">
        <v>0</v>
      </c>
      <c r="AZ199" s="40">
        <v>0</v>
      </c>
      <c r="BA199" s="40">
        <v>0</v>
      </c>
      <c r="BB199" s="40">
        <v>0</v>
      </c>
      <c r="BC199" s="40">
        <v>0</v>
      </c>
      <c r="BD199" s="20">
        <f t="shared" si="197"/>
        <v>0</v>
      </c>
      <c r="BE199" s="40">
        <v>0</v>
      </c>
      <c r="BF199" s="40">
        <v>0</v>
      </c>
      <c r="BG199" s="40">
        <v>0</v>
      </c>
      <c r="BH199" s="40">
        <v>0</v>
      </c>
      <c r="BI199" s="40">
        <v>0</v>
      </c>
      <c r="BJ199" s="40">
        <v>0</v>
      </c>
      <c r="BK199" s="40">
        <v>0</v>
      </c>
      <c r="BL199" s="40">
        <v>0</v>
      </c>
      <c r="BM199" s="40">
        <v>0</v>
      </c>
      <c r="BN199" s="40">
        <v>0</v>
      </c>
      <c r="BO199" s="40">
        <v>0</v>
      </c>
      <c r="BP199" s="20">
        <f t="shared" si="198"/>
        <v>0</v>
      </c>
      <c r="BQ199" s="40">
        <v>0</v>
      </c>
      <c r="BR199" s="40">
        <v>0</v>
      </c>
      <c r="BS199" s="40">
        <v>0</v>
      </c>
      <c r="BT199" s="40">
        <v>0</v>
      </c>
      <c r="BU199" s="40">
        <v>0</v>
      </c>
      <c r="BV199" s="40">
        <v>0</v>
      </c>
      <c r="BW199" s="40">
        <v>0</v>
      </c>
      <c r="BX199" s="40">
        <v>0</v>
      </c>
      <c r="BY199" s="40">
        <v>0</v>
      </c>
      <c r="BZ199" s="40">
        <v>0</v>
      </c>
      <c r="CA199" s="40">
        <v>0</v>
      </c>
      <c r="CB199" s="20">
        <f t="shared" si="199"/>
        <v>0</v>
      </c>
      <c r="CC199" s="40">
        <v>0</v>
      </c>
      <c r="CD199" s="40">
        <v>0</v>
      </c>
      <c r="CE199" s="40">
        <v>0</v>
      </c>
      <c r="CF199" s="40">
        <v>0</v>
      </c>
      <c r="CG199" s="40">
        <v>0</v>
      </c>
      <c r="CH199" s="40">
        <v>0</v>
      </c>
      <c r="CI199" s="40">
        <v>0</v>
      </c>
      <c r="CJ199" s="40">
        <v>0</v>
      </c>
      <c r="CK199" s="40">
        <v>0</v>
      </c>
      <c r="CL199" s="40">
        <v>0</v>
      </c>
      <c r="CM199" s="40">
        <v>0</v>
      </c>
      <c r="CN199" s="20">
        <f t="shared" si="200"/>
        <v>0</v>
      </c>
      <c r="CO199" s="40">
        <v>0</v>
      </c>
      <c r="CP199" s="40">
        <v>0</v>
      </c>
      <c r="CQ199" s="40">
        <v>0</v>
      </c>
      <c r="CR199" s="40">
        <v>0</v>
      </c>
      <c r="CS199" s="40">
        <v>0</v>
      </c>
      <c r="CT199" s="40">
        <v>0</v>
      </c>
      <c r="CU199" s="40">
        <v>0</v>
      </c>
      <c r="CV199" s="40">
        <v>0</v>
      </c>
      <c r="CW199" s="40">
        <v>0</v>
      </c>
      <c r="CX199" s="40">
        <v>0</v>
      </c>
      <c r="CY199" s="40">
        <v>0</v>
      </c>
      <c r="CZ199" s="20">
        <f t="shared" si="201"/>
        <v>0</v>
      </c>
      <c r="DA199" s="40">
        <v>1</v>
      </c>
      <c r="DB199" s="40">
        <v>0</v>
      </c>
      <c r="DC199" s="40">
        <v>0</v>
      </c>
      <c r="DD199" s="40">
        <v>0</v>
      </c>
      <c r="DE199" s="40">
        <v>0</v>
      </c>
      <c r="DF199" s="40">
        <v>0</v>
      </c>
      <c r="DG199" s="40">
        <v>0</v>
      </c>
      <c r="DH199" s="40">
        <v>0</v>
      </c>
      <c r="DI199" s="40">
        <v>1</v>
      </c>
      <c r="DJ199" s="40">
        <v>0</v>
      </c>
      <c r="DK199" s="40">
        <v>1</v>
      </c>
      <c r="DL199" s="20">
        <f t="shared" si="202"/>
        <v>3</v>
      </c>
      <c r="DM199" s="40">
        <v>0</v>
      </c>
      <c r="DN199" s="40">
        <v>1</v>
      </c>
      <c r="DO199" s="40">
        <v>1</v>
      </c>
      <c r="DP199" s="40">
        <v>1</v>
      </c>
      <c r="DQ199" s="40">
        <v>1</v>
      </c>
      <c r="DR199" s="40">
        <v>0</v>
      </c>
      <c r="DS199" s="40">
        <v>0</v>
      </c>
      <c r="DT199" s="40">
        <v>1</v>
      </c>
      <c r="DU199" s="40">
        <v>0</v>
      </c>
      <c r="DV199" s="40">
        <v>1</v>
      </c>
      <c r="DW199" s="40">
        <v>0</v>
      </c>
      <c r="DX199" s="20">
        <f t="shared" si="203"/>
        <v>6</v>
      </c>
      <c r="DY199" s="40">
        <v>0</v>
      </c>
      <c r="DZ199" s="40">
        <v>0</v>
      </c>
      <c r="EA199" s="40">
        <v>0</v>
      </c>
      <c r="EB199" s="40">
        <v>0</v>
      </c>
      <c r="EC199" s="40">
        <v>0</v>
      </c>
      <c r="ED199" s="40">
        <v>0</v>
      </c>
      <c r="EE199" s="40">
        <v>0</v>
      </c>
      <c r="EF199" s="40">
        <v>0</v>
      </c>
      <c r="EG199" s="40">
        <v>0</v>
      </c>
      <c r="EH199" s="40">
        <v>0</v>
      </c>
      <c r="EI199" s="40">
        <v>0</v>
      </c>
      <c r="EJ199" s="20">
        <f t="shared" si="204"/>
        <v>0</v>
      </c>
      <c r="EK199" s="40">
        <v>0</v>
      </c>
      <c r="EL199" s="40">
        <v>0</v>
      </c>
      <c r="EM199" s="40">
        <v>0</v>
      </c>
      <c r="EN199" s="40">
        <v>0</v>
      </c>
      <c r="EO199" s="40">
        <v>0</v>
      </c>
      <c r="EP199" s="40">
        <v>0</v>
      </c>
      <c r="EQ199" s="40">
        <v>0</v>
      </c>
      <c r="ER199" s="40">
        <v>0</v>
      </c>
      <c r="ES199" s="40">
        <v>0</v>
      </c>
      <c r="ET199" s="40">
        <v>0</v>
      </c>
      <c r="EU199" s="40">
        <v>0</v>
      </c>
      <c r="EV199" s="20">
        <f t="shared" si="205"/>
        <v>0</v>
      </c>
      <c r="EW199" s="40">
        <v>1</v>
      </c>
      <c r="EX199" s="40">
        <v>1</v>
      </c>
      <c r="EY199" s="40">
        <v>1</v>
      </c>
      <c r="EZ199" s="40">
        <v>1</v>
      </c>
      <c r="FA199" s="40">
        <v>0</v>
      </c>
      <c r="FB199" s="40">
        <v>1</v>
      </c>
      <c r="FC199" s="40">
        <v>1</v>
      </c>
      <c r="FD199" s="40">
        <v>0</v>
      </c>
      <c r="FE199" s="40">
        <v>1</v>
      </c>
      <c r="FF199" s="40">
        <v>1</v>
      </c>
      <c r="FG199" s="40">
        <v>1</v>
      </c>
      <c r="FH199" s="20">
        <f t="shared" si="206"/>
        <v>9</v>
      </c>
      <c r="FI199" s="40">
        <v>0</v>
      </c>
      <c r="FJ199" s="40">
        <v>0</v>
      </c>
      <c r="FK199" s="40">
        <v>0</v>
      </c>
      <c r="FL199" s="40">
        <v>0</v>
      </c>
      <c r="FM199" s="40">
        <v>0</v>
      </c>
      <c r="FN199" s="40">
        <v>0</v>
      </c>
      <c r="FO199" s="40">
        <v>0</v>
      </c>
      <c r="FP199" s="40">
        <v>0</v>
      </c>
      <c r="FQ199" s="40">
        <v>0</v>
      </c>
      <c r="FR199" s="40">
        <v>0</v>
      </c>
      <c r="FS199" s="40">
        <v>0</v>
      </c>
      <c r="FT199" s="20">
        <f t="shared" si="207"/>
        <v>0</v>
      </c>
      <c r="FU199" s="40" t="s">
        <v>1074</v>
      </c>
      <c r="FV199" s="20">
        <f t="shared" si="208"/>
        <v>0</v>
      </c>
      <c r="FW199" s="20">
        <f t="shared" si="209"/>
        <v>0</v>
      </c>
      <c r="FX199" s="20">
        <f t="shared" si="210"/>
        <v>0</v>
      </c>
      <c r="FY199" s="20">
        <f t="shared" si="211"/>
        <v>0</v>
      </c>
      <c r="FZ199" s="20">
        <f t="shared" si="212"/>
        <v>0</v>
      </c>
      <c r="GA199" s="20">
        <f t="shared" si="213"/>
        <v>0</v>
      </c>
      <c r="GB199" s="20">
        <f t="shared" si="214"/>
        <v>0</v>
      </c>
      <c r="GC199" s="20">
        <f t="shared" si="215"/>
        <v>0</v>
      </c>
      <c r="GD199" s="20">
        <f t="shared" si="216"/>
        <v>0</v>
      </c>
      <c r="GE199" s="20">
        <f t="shared" si="217"/>
        <v>0</v>
      </c>
      <c r="GF199" s="20">
        <f t="shared" si="218"/>
        <v>0</v>
      </c>
      <c r="GG199" s="64">
        <f t="shared" si="219"/>
        <v>0</v>
      </c>
      <c r="GH199" s="20">
        <f t="shared" si="220"/>
        <v>0</v>
      </c>
      <c r="GI199" s="20">
        <f t="shared" si="221"/>
        <v>0</v>
      </c>
      <c r="GJ199" s="20">
        <f t="shared" si="222"/>
        <v>0</v>
      </c>
      <c r="GK199" s="20">
        <f t="shared" si="223"/>
        <v>0</v>
      </c>
      <c r="GL199" s="20">
        <f t="shared" si="224"/>
        <v>0</v>
      </c>
      <c r="GM199" s="20">
        <f t="shared" si="225"/>
        <v>0</v>
      </c>
      <c r="GN199" s="20">
        <f t="shared" si="226"/>
        <v>0</v>
      </c>
      <c r="GO199" s="20">
        <f t="shared" si="227"/>
        <v>0</v>
      </c>
      <c r="GP199" s="20">
        <f t="shared" si="228"/>
        <v>0</v>
      </c>
      <c r="GQ199" s="20">
        <f t="shared" si="229"/>
        <v>0</v>
      </c>
      <c r="GR199" s="20">
        <f t="shared" si="230"/>
        <v>0</v>
      </c>
      <c r="GS199" s="64">
        <f t="shared" si="231"/>
        <v>0</v>
      </c>
      <c r="GT199" s="20">
        <f t="shared" si="232"/>
        <v>0</v>
      </c>
      <c r="GU199" s="20">
        <f t="shared" si="233"/>
        <v>0</v>
      </c>
      <c r="GV199" s="20">
        <f t="shared" si="234"/>
        <v>0</v>
      </c>
      <c r="GW199" s="20">
        <f t="shared" si="235"/>
        <v>0</v>
      </c>
      <c r="GX199" s="20">
        <f t="shared" si="236"/>
        <v>0</v>
      </c>
      <c r="GY199" s="20">
        <f t="shared" si="237"/>
        <v>0</v>
      </c>
      <c r="GZ199" s="20">
        <f t="shared" si="238"/>
        <v>0</v>
      </c>
      <c r="HA199" s="20">
        <f t="shared" si="239"/>
        <v>0</v>
      </c>
      <c r="HB199" s="20">
        <f t="shared" si="240"/>
        <v>0</v>
      </c>
      <c r="HC199" s="20">
        <f t="shared" si="241"/>
        <v>0</v>
      </c>
      <c r="HD199" s="20">
        <f t="shared" si="242"/>
        <v>0</v>
      </c>
      <c r="HE199" s="64">
        <f t="shared" si="243"/>
        <v>0</v>
      </c>
      <c r="HF199" s="20">
        <f t="shared" si="244"/>
        <v>0</v>
      </c>
      <c r="HG199" s="20">
        <f t="shared" si="245"/>
        <v>1</v>
      </c>
      <c r="HH199" s="20">
        <f t="shared" si="246"/>
        <v>1</v>
      </c>
      <c r="HI199" s="20">
        <f t="shared" si="247"/>
        <v>1</v>
      </c>
      <c r="HJ199" s="20">
        <f t="shared" si="248"/>
        <v>1</v>
      </c>
      <c r="HK199" s="20">
        <f t="shared" si="249"/>
        <v>0</v>
      </c>
      <c r="HL199" s="20">
        <f t="shared" si="250"/>
        <v>0</v>
      </c>
      <c r="HM199" s="20">
        <f t="shared" si="251"/>
        <v>1</v>
      </c>
      <c r="HN199" s="20">
        <f t="shared" si="252"/>
        <v>0</v>
      </c>
      <c r="HO199" s="20">
        <f t="shared" si="253"/>
        <v>1</v>
      </c>
      <c r="HP199" s="20">
        <f t="shared" si="254"/>
        <v>0</v>
      </c>
      <c r="HQ199" s="64">
        <f t="shared" si="255"/>
        <v>6</v>
      </c>
    </row>
    <row r="200" spans="1:225" x14ac:dyDescent="0.2">
      <c r="A200" s="40" t="s">
        <v>917</v>
      </c>
      <c r="B200" s="38" t="s">
        <v>55</v>
      </c>
      <c r="C200" s="38" t="s">
        <v>967</v>
      </c>
      <c r="D200" s="38" t="s">
        <v>2112</v>
      </c>
      <c r="E200" s="38" t="s">
        <v>845</v>
      </c>
      <c r="F200" s="38" t="s">
        <v>35</v>
      </c>
      <c r="G200" s="38" t="s">
        <v>1505</v>
      </c>
      <c r="H200" s="38">
        <v>5</v>
      </c>
      <c r="I200" s="38">
        <v>12</v>
      </c>
      <c r="J200" s="39">
        <v>2025</v>
      </c>
      <c r="K200" s="38" t="s">
        <v>116</v>
      </c>
      <c r="L200" s="38" t="s">
        <v>246</v>
      </c>
      <c r="M200" s="38" t="s">
        <v>2105</v>
      </c>
      <c r="N200" s="38" t="s">
        <v>116</v>
      </c>
      <c r="O200" s="38" t="s">
        <v>246</v>
      </c>
      <c r="P200" s="38" t="s">
        <v>246</v>
      </c>
      <c r="Q200" s="38" t="s">
        <v>1237</v>
      </c>
      <c r="R200" s="38" t="s">
        <v>246</v>
      </c>
      <c r="S200" s="38" t="s">
        <v>1237</v>
      </c>
      <c r="T200" s="38" t="s">
        <v>116</v>
      </c>
      <c r="U200" s="38" t="s">
        <v>246</v>
      </c>
      <c r="V200" s="38" t="s">
        <v>246</v>
      </c>
      <c r="W200" s="38" t="s">
        <v>246</v>
      </c>
      <c r="X200" s="38" t="s">
        <v>1237</v>
      </c>
      <c r="Y200" s="38" t="s">
        <v>246</v>
      </c>
      <c r="Z200" s="38" t="s">
        <v>1237</v>
      </c>
      <c r="AA200" s="38" t="s">
        <v>246</v>
      </c>
      <c r="AB200" s="38" t="s">
        <v>246</v>
      </c>
      <c r="AC200" s="38" t="s">
        <v>246</v>
      </c>
      <c r="AD200" s="47">
        <v>90.909090909090907</v>
      </c>
      <c r="AE200" s="47">
        <v>0</v>
      </c>
      <c r="AF200" s="47">
        <v>0</v>
      </c>
      <c r="AG200" s="47">
        <v>18.181818181818183</v>
      </c>
      <c r="AH200" s="47">
        <v>0</v>
      </c>
      <c r="AI200" s="47">
        <v>0</v>
      </c>
      <c r="AJ200" s="47">
        <v>63.636363636363633</v>
      </c>
      <c r="AK200" s="47">
        <v>27.27272727272727</v>
      </c>
      <c r="AL200" s="47">
        <v>0</v>
      </c>
      <c r="AM200" s="47">
        <v>72.727272727272734</v>
      </c>
      <c r="AN200" s="47">
        <v>27.27272727272727</v>
      </c>
      <c r="AO200" s="62">
        <f t="shared" si="193"/>
        <v>0</v>
      </c>
      <c r="AP200" s="62">
        <f t="shared" si="194"/>
        <v>18</v>
      </c>
      <c r="AQ200" s="62">
        <f t="shared" si="195"/>
        <v>18</v>
      </c>
      <c r="AR200" s="62">
        <f t="shared" si="196"/>
        <v>91</v>
      </c>
      <c r="AS200" s="40">
        <v>1</v>
      </c>
      <c r="AT200" s="40">
        <v>1</v>
      </c>
      <c r="AU200" s="40">
        <v>0</v>
      </c>
      <c r="AV200" s="40">
        <v>1</v>
      </c>
      <c r="AW200" s="40">
        <v>1</v>
      </c>
      <c r="AX200" s="40">
        <v>1</v>
      </c>
      <c r="AY200" s="40">
        <v>1</v>
      </c>
      <c r="AZ200" s="40">
        <v>1</v>
      </c>
      <c r="BA200" s="40">
        <v>1</v>
      </c>
      <c r="BB200" s="40">
        <v>1</v>
      </c>
      <c r="BC200" s="40">
        <v>1</v>
      </c>
      <c r="BD200" s="20">
        <f t="shared" si="197"/>
        <v>10</v>
      </c>
      <c r="BE200" s="40">
        <v>0</v>
      </c>
      <c r="BF200" s="40">
        <v>0</v>
      </c>
      <c r="BG200" s="40">
        <v>0</v>
      </c>
      <c r="BH200" s="40">
        <v>0</v>
      </c>
      <c r="BI200" s="40">
        <v>0</v>
      </c>
      <c r="BJ200" s="40">
        <v>0</v>
      </c>
      <c r="BK200" s="40">
        <v>0</v>
      </c>
      <c r="BL200" s="40">
        <v>0</v>
      </c>
      <c r="BM200" s="40">
        <v>0</v>
      </c>
      <c r="BN200" s="40">
        <v>0</v>
      </c>
      <c r="BO200" s="40">
        <v>0</v>
      </c>
      <c r="BP200" s="20">
        <f t="shared" si="198"/>
        <v>0</v>
      </c>
      <c r="BQ200" s="40">
        <v>0</v>
      </c>
      <c r="BR200" s="40">
        <v>0</v>
      </c>
      <c r="BS200" s="40">
        <v>0</v>
      </c>
      <c r="BT200" s="40">
        <v>0</v>
      </c>
      <c r="BU200" s="40">
        <v>0</v>
      </c>
      <c r="BV200" s="40">
        <v>0</v>
      </c>
      <c r="BW200" s="40">
        <v>0</v>
      </c>
      <c r="BX200" s="40">
        <v>0</v>
      </c>
      <c r="BY200" s="40">
        <v>0</v>
      </c>
      <c r="BZ200" s="40">
        <v>0</v>
      </c>
      <c r="CA200" s="40">
        <v>0</v>
      </c>
      <c r="CB200" s="20">
        <f t="shared" si="199"/>
        <v>0</v>
      </c>
      <c r="CC200" s="40">
        <v>0</v>
      </c>
      <c r="CD200" s="40">
        <v>0</v>
      </c>
      <c r="CE200" s="40">
        <v>0</v>
      </c>
      <c r="CF200" s="40">
        <v>0</v>
      </c>
      <c r="CG200" s="40">
        <v>0</v>
      </c>
      <c r="CH200" s="40">
        <v>1</v>
      </c>
      <c r="CI200" s="40">
        <v>1</v>
      </c>
      <c r="CJ200" s="40">
        <v>0</v>
      </c>
      <c r="CK200" s="40">
        <v>0</v>
      </c>
      <c r="CL200" s="40">
        <v>0</v>
      </c>
      <c r="CM200" s="40">
        <v>0</v>
      </c>
      <c r="CN200" s="20">
        <f t="shared" si="200"/>
        <v>2</v>
      </c>
      <c r="CO200" s="40">
        <v>0</v>
      </c>
      <c r="CP200" s="40">
        <v>0</v>
      </c>
      <c r="CQ200" s="40">
        <v>0</v>
      </c>
      <c r="CR200" s="40">
        <v>0</v>
      </c>
      <c r="CS200" s="40">
        <v>0</v>
      </c>
      <c r="CT200" s="40">
        <v>0</v>
      </c>
      <c r="CU200" s="40">
        <v>0</v>
      </c>
      <c r="CV200" s="40">
        <v>0</v>
      </c>
      <c r="CW200" s="40">
        <v>0</v>
      </c>
      <c r="CX200" s="40">
        <v>0</v>
      </c>
      <c r="CY200" s="40">
        <v>0</v>
      </c>
      <c r="CZ200" s="20">
        <f t="shared" si="201"/>
        <v>0</v>
      </c>
      <c r="DA200" s="40">
        <v>0</v>
      </c>
      <c r="DB200" s="40">
        <v>0</v>
      </c>
      <c r="DC200" s="40">
        <v>0</v>
      </c>
      <c r="DD200" s="40">
        <v>0</v>
      </c>
      <c r="DE200" s="40">
        <v>0</v>
      </c>
      <c r="DF200" s="40">
        <v>0</v>
      </c>
      <c r="DG200" s="40">
        <v>0</v>
      </c>
      <c r="DH200" s="40">
        <v>0</v>
      </c>
      <c r="DI200" s="40">
        <v>0</v>
      </c>
      <c r="DJ200" s="40">
        <v>0</v>
      </c>
      <c r="DK200" s="40">
        <v>0</v>
      </c>
      <c r="DL200" s="20">
        <f t="shared" si="202"/>
        <v>0</v>
      </c>
      <c r="DM200" s="40">
        <v>0</v>
      </c>
      <c r="DN200" s="40">
        <v>1</v>
      </c>
      <c r="DO200" s="40">
        <v>1</v>
      </c>
      <c r="DP200" s="40">
        <v>1</v>
      </c>
      <c r="DQ200" s="40">
        <v>1</v>
      </c>
      <c r="DR200" s="40">
        <v>1</v>
      </c>
      <c r="DS200" s="40">
        <v>0</v>
      </c>
      <c r="DT200" s="40">
        <v>1</v>
      </c>
      <c r="DU200" s="40">
        <v>0</v>
      </c>
      <c r="DV200" s="40">
        <v>1</v>
      </c>
      <c r="DW200" s="40">
        <v>0</v>
      </c>
      <c r="DX200" s="20">
        <f t="shared" si="203"/>
        <v>7</v>
      </c>
      <c r="DY200" s="40">
        <v>0</v>
      </c>
      <c r="DZ200" s="40">
        <v>0</v>
      </c>
      <c r="EA200" s="40">
        <v>0</v>
      </c>
      <c r="EB200" s="40">
        <v>0</v>
      </c>
      <c r="EC200" s="40">
        <v>0</v>
      </c>
      <c r="ED200" s="40">
        <v>0</v>
      </c>
      <c r="EE200" s="40">
        <v>1</v>
      </c>
      <c r="EF200" s="40">
        <v>0</v>
      </c>
      <c r="EG200" s="40">
        <v>1</v>
      </c>
      <c r="EH200" s="40">
        <v>0</v>
      </c>
      <c r="EI200" s="40">
        <v>1</v>
      </c>
      <c r="EJ200" s="20">
        <f t="shared" si="204"/>
        <v>3</v>
      </c>
      <c r="EK200" s="40">
        <v>0</v>
      </c>
      <c r="EL200" s="40">
        <v>0</v>
      </c>
      <c r="EM200" s="40">
        <v>0</v>
      </c>
      <c r="EN200" s="40">
        <v>0</v>
      </c>
      <c r="EO200" s="40">
        <v>0</v>
      </c>
      <c r="EP200" s="40">
        <v>0</v>
      </c>
      <c r="EQ200" s="40">
        <v>0</v>
      </c>
      <c r="ER200" s="40">
        <v>0</v>
      </c>
      <c r="ES200" s="40">
        <v>0</v>
      </c>
      <c r="ET200" s="40">
        <v>0</v>
      </c>
      <c r="EU200" s="40">
        <v>0</v>
      </c>
      <c r="EV200" s="20">
        <f t="shared" si="205"/>
        <v>0</v>
      </c>
      <c r="EW200" s="40">
        <v>1</v>
      </c>
      <c r="EX200" s="40">
        <v>1</v>
      </c>
      <c r="EY200" s="40">
        <v>1</v>
      </c>
      <c r="EZ200" s="40">
        <v>0</v>
      </c>
      <c r="FA200" s="40">
        <v>0</v>
      </c>
      <c r="FB200" s="40">
        <v>1</v>
      </c>
      <c r="FC200" s="40">
        <v>1</v>
      </c>
      <c r="FD200" s="40">
        <v>1</v>
      </c>
      <c r="FE200" s="40">
        <v>1</v>
      </c>
      <c r="FF200" s="40">
        <v>0</v>
      </c>
      <c r="FG200" s="40">
        <v>1</v>
      </c>
      <c r="FH200" s="20">
        <f t="shared" si="206"/>
        <v>8</v>
      </c>
      <c r="FI200" s="40">
        <v>1</v>
      </c>
      <c r="FJ200" s="40">
        <v>0</v>
      </c>
      <c r="FK200" s="40">
        <v>0</v>
      </c>
      <c r="FL200" s="40">
        <v>1</v>
      </c>
      <c r="FM200" s="40">
        <v>0</v>
      </c>
      <c r="FN200" s="40">
        <v>0</v>
      </c>
      <c r="FO200" s="40">
        <v>0</v>
      </c>
      <c r="FP200" s="40">
        <v>1</v>
      </c>
      <c r="FQ200" s="40">
        <v>0</v>
      </c>
      <c r="FR200" s="40">
        <v>0</v>
      </c>
      <c r="FS200" s="40">
        <v>0</v>
      </c>
      <c r="FT200" s="20">
        <f t="shared" si="207"/>
        <v>3</v>
      </c>
      <c r="FU200" s="42" t="s">
        <v>1074</v>
      </c>
      <c r="FV200" s="20">
        <f t="shared" si="208"/>
        <v>0</v>
      </c>
      <c r="FW200" s="20">
        <f t="shared" si="209"/>
        <v>0</v>
      </c>
      <c r="FX200" s="20">
        <f t="shared" si="210"/>
        <v>0</v>
      </c>
      <c r="FY200" s="20">
        <f t="shared" si="211"/>
        <v>0</v>
      </c>
      <c r="FZ200" s="20">
        <f t="shared" si="212"/>
        <v>0</v>
      </c>
      <c r="GA200" s="20">
        <f t="shared" si="213"/>
        <v>0</v>
      </c>
      <c r="GB200" s="20">
        <f t="shared" si="214"/>
        <v>0</v>
      </c>
      <c r="GC200" s="20">
        <f t="shared" si="215"/>
        <v>0</v>
      </c>
      <c r="GD200" s="20">
        <f t="shared" si="216"/>
        <v>0</v>
      </c>
      <c r="GE200" s="20">
        <f t="shared" si="217"/>
        <v>0</v>
      </c>
      <c r="GF200" s="20">
        <f t="shared" si="218"/>
        <v>0</v>
      </c>
      <c r="GG200" s="64">
        <f t="shared" si="219"/>
        <v>0</v>
      </c>
      <c r="GH200" s="20">
        <f t="shared" si="220"/>
        <v>0</v>
      </c>
      <c r="GI200" s="20">
        <f t="shared" si="221"/>
        <v>0</v>
      </c>
      <c r="GJ200" s="20">
        <f t="shared" si="222"/>
        <v>0</v>
      </c>
      <c r="GK200" s="20">
        <f t="shared" si="223"/>
        <v>0</v>
      </c>
      <c r="GL200" s="20">
        <f t="shared" si="224"/>
        <v>0</v>
      </c>
      <c r="GM200" s="20">
        <f t="shared" si="225"/>
        <v>1</v>
      </c>
      <c r="GN200" s="20">
        <f t="shared" si="226"/>
        <v>1</v>
      </c>
      <c r="GO200" s="20">
        <f t="shared" si="227"/>
        <v>0</v>
      </c>
      <c r="GP200" s="20">
        <f t="shared" si="228"/>
        <v>0</v>
      </c>
      <c r="GQ200" s="20">
        <f t="shared" si="229"/>
        <v>0</v>
      </c>
      <c r="GR200" s="20">
        <f t="shared" si="230"/>
        <v>0</v>
      </c>
      <c r="GS200" s="64">
        <f t="shared" si="231"/>
        <v>2</v>
      </c>
      <c r="GT200" s="20">
        <f t="shared" si="232"/>
        <v>0</v>
      </c>
      <c r="GU200" s="20">
        <f t="shared" si="233"/>
        <v>0</v>
      </c>
      <c r="GV200" s="20">
        <f t="shared" si="234"/>
        <v>0</v>
      </c>
      <c r="GW200" s="20">
        <f t="shared" si="235"/>
        <v>0</v>
      </c>
      <c r="GX200" s="20">
        <f t="shared" si="236"/>
        <v>0</v>
      </c>
      <c r="GY200" s="20">
        <f t="shared" si="237"/>
        <v>1</v>
      </c>
      <c r="GZ200" s="20">
        <f t="shared" si="238"/>
        <v>1</v>
      </c>
      <c r="HA200" s="20">
        <f t="shared" si="239"/>
        <v>0</v>
      </c>
      <c r="HB200" s="20">
        <f t="shared" si="240"/>
        <v>0</v>
      </c>
      <c r="HC200" s="20">
        <f t="shared" si="241"/>
        <v>0</v>
      </c>
      <c r="HD200" s="20">
        <f t="shared" si="242"/>
        <v>0</v>
      </c>
      <c r="HE200" s="64">
        <f t="shared" si="243"/>
        <v>2</v>
      </c>
      <c r="HF200" s="20">
        <f t="shared" si="244"/>
        <v>0</v>
      </c>
      <c r="HG200" s="20">
        <f t="shared" si="245"/>
        <v>1</v>
      </c>
      <c r="HH200" s="20">
        <f t="shared" si="246"/>
        <v>1</v>
      </c>
      <c r="HI200" s="20">
        <f t="shared" si="247"/>
        <v>1</v>
      </c>
      <c r="HJ200" s="20">
        <f t="shared" si="248"/>
        <v>1</v>
      </c>
      <c r="HK200" s="20">
        <f t="shared" si="249"/>
        <v>1</v>
      </c>
      <c r="HL200" s="20">
        <f t="shared" si="250"/>
        <v>1</v>
      </c>
      <c r="HM200" s="20">
        <f t="shared" si="251"/>
        <v>1</v>
      </c>
      <c r="HN200" s="20">
        <f t="shared" si="252"/>
        <v>1</v>
      </c>
      <c r="HO200" s="20">
        <f t="shared" si="253"/>
        <v>1</v>
      </c>
      <c r="HP200" s="20">
        <f t="shared" si="254"/>
        <v>1</v>
      </c>
      <c r="HQ200" s="64">
        <f t="shared" si="255"/>
        <v>10</v>
      </c>
    </row>
    <row r="201" spans="1:225" x14ac:dyDescent="0.2">
      <c r="A201" s="40" t="s">
        <v>917</v>
      </c>
      <c r="B201" s="38" t="s">
        <v>60</v>
      </c>
      <c r="C201" s="38" t="s">
        <v>968</v>
      </c>
      <c r="D201" s="38" t="s">
        <v>2112</v>
      </c>
      <c r="E201" s="38" t="s">
        <v>845</v>
      </c>
      <c r="F201" s="38" t="s">
        <v>35</v>
      </c>
      <c r="G201" s="38" t="s">
        <v>1505</v>
      </c>
      <c r="H201" s="38">
        <v>5</v>
      </c>
      <c r="I201" s="38">
        <v>12</v>
      </c>
      <c r="J201" s="39">
        <v>2025</v>
      </c>
      <c r="K201" s="38" t="s">
        <v>116</v>
      </c>
      <c r="L201" s="38" t="s">
        <v>246</v>
      </c>
      <c r="M201" s="38" t="s">
        <v>2105</v>
      </c>
      <c r="N201" s="38" t="s">
        <v>246</v>
      </c>
      <c r="O201" s="38" t="s">
        <v>246</v>
      </c>
      <c r="P201" s="38" t="s">
        <v>246</v>
      </c>
      <c r="Q201" s="38" t="s">
        <v>1237</v>
      </c>
      <c r="R201" s="38" t="s">
        <v>116</v>
      </c>
      <c r="S201" s="38" t="s">
        <v>2113</v>
      </c>
      <c r="T201" s="38" t="s">
        <v>246</v>
      </c>
      <c r="U201" s="38" t="s">
        <v>246</v>
      </c>
      <c r="V201" s="38" t="s">
        <v>246</v>
      </c>
      <c r="W201" s="38" t="s">
        <v>246</v>
      </c>
      <c r="X201" s="38" t="s">
        <v>1237</v>
      </c>
      <c r="Y201" s="38" t="s">
        <v>116</v>
      </c>
      <c r="Z201" s="38" t="s">
        <v>2113</v>
      </c>
      <c r="AA201" s="38" t="s">
        <v>116</v>
      </c>
      <c r="AB201" s="38" t="s">
        <v>246</v>
      </c>
      <c r="AC201" s="38" t="s">
        <v>246</v>
      </c>
      <c r="AD201" s="47">
        <v>0</v>
      </c>
      <c r="AE201" s="47">
        <v>0</v>
      </c>
      <c r="AF201" s="47">
        <v>0</v>
      </c>
      <c r="AG201" s="47">
        <v>0</v>
      </c>
      <c r="AH201" s="47">
        <v>0</v>
      </c>
      <c r="AI201" s="47">
        <v>0</v>
      </c>
      <c r="AJ201" s="47">
        <v>63.636363636363633</v>
      </c>
      <c r="AK201" s="47">
        <v>54.54545454545454</v>
      </c>
      <c r="AL201" s="47">
        <v>0</v>
      </c>
      <c r="AM201" s="47">
        <v>27.27272727272727</v>
      </c>
      <c r="AN201" s="47">
        <v>0</v>
      </c>
      <c r="AO201" s="62">
        <f t="shared" si="193"/>
        <v>0</v>
      </c>
      <c r="AP201" s="62">
        <f t="shared" si="194"/>
        <v>0</v>
      </c>
      <c r="AQ201" s="62">
        <f t="shared" si="195"/>
        <v>0</v>
      </c>
      <c r="AR201" s="62">
        <f t="shared" si="196"/>
        <v>100</v>
      </c>
      <c r="AS201" s="40">
        <v>0</v>
      </c>
      <c r="AT201" s="40">
        <v>0</v>
      </c>
      <c r="AU201" s="40">
        <v>0</v>
      </c>
      <c r="AV201" s="40">
        <v>0</v>
      </c>
      <c r="AW201" s="40">
        <v>0</v>
      </c>
      <c r="AX201" s="40">
        <v>0</v>
      </c>
      <c r="AY201" s="40">
        <v>0</v>
      </c>
      <c r="AZ201" s="40">
        <v>0</v>
      </c>
      <c r="BA201" s="40">
        <v>0</v>
      </c>
      <c r="BB201" s="40">
        <v>0</v>
      </c>
      <c r="BC201" s="40">
        <v>0</v>
      </c>
      <c r="BD201" s="20">
        <f t="shared" si="197"/>
        <v>0</v>
      </c>
      <c r="BE201" s="40">
        <v>0</v>
      </c>
      <c r="BF201" s="40">
        <v>0</v>
      </c>
      <c r="BG201" s="40">
        <v>0</v>
      </c>
      <c r="BH201" s="40">
        <v>0</v>
      </c>
      <c r="BI201" s="40">
        <v>0</v>
      </c>
      <c r="BJ201" s="40">
        <v>0</v>
      </c>
      <c r="BK201" s="40">
        <v>0</v>
      </c>
      <c r="BL201" s="40">
        <v>0</v>
      </c>
      <c r="BM201" s="40">
        <v>0</v>
      </c>
      <c r="BN201" s="40">
        <v>0</v>
      </c>
      <c r="BO201" s="40">
        <v>0</v>
      </c>
      <c r="BP201" s="20">
        <f t="shared" si="198"/>
        <v>0</v>
      </c>
      <c r="BQ201" s="40">
        <v>0</v>
      </c>
      <c r="BR201" s="40">
        <v>0</v>
      </c>
      <c r="BS201" s="40">
        <v>0</v>
      </c>
      <c r="BT201" s="40">
        <v>0</v>
      </c>
      <c r="BU201" s="40">
        <v>0</v>
      </c>
      <c r="BV201" s="40">
        <v>0</v>
      </c>
      <c r="BW201" s="40">
        <v>0</v>
      </c>
      <c r="BX201" s="40">
        <v>0</v>
      </c>
      <c r="BY201" s="40">
        <v>0</v>
      </c>
      <c r="BZ201" s="40">
        <v>0</v>
      </c>
      <c r="CA201" s="40">
        <v>0</v>
      </c>
      <c r="CB201" s="20">
        <f t="shared" si="199"/>
        <v>0</v>
      </c>
      <c r="CC201" s="40">
        <v>0</v>
      </c>
      <c r="CD201" s="40">
        <v>0</v>
      </c>
      <c r="CE201" s="40">
        <v>0</v>
      </c>
      <c r="CF201" s="40">
        <v>0</v>
      </c>
      <c r="CG201" s="40">
        <v>0</v>
      </c>
      <c r="CH201" s="40">
        <v>0</v>
      </c>
      <c r="CI201" s="40">
        <v>0</v>
      </c>
      <c r="CJ201" s="40">
        <v>0</v>
      </c>
      <c r="CK201" s="40">
        <v>0</v>
      </c>
      <c r="CL201" s="40">
        <v>0</v>
      </c>
      <c r="CM201" s="40">
        <v>0</v>
      </c>
      <c r="CN201" s="20">
        <f t="shared" si="200"/>
        <v>0</v>
      </c>
      <c r="CO201" s="40">
        <v>0</v>
      </c>
      <c r="CP201" s="40">
        <v>0</v>
      </c>
      <c r="CQ201" s="40">
        <v>0</v>
      </c>
      <c r="CR201" s="40">
        <v>0</v>
      </c>
      <c r="CS201" s="40">
        <v>0</v>
      </c>
      <c r="CT201" s="40">
        <v>0</v>
      </c>
      <c r="CU201" s="40">
        <v>0</v>
      </c>
      <c r="CV201" s="40">
        <v>0</v>
      </c>
      <c r="CW201" s="40">
        <v>0</v>
      </c>
      <c r="CX201" s="40">
        <v>0</v>
      </c>
      <c r="CY201" s="40">
        <v>0</v>
      </c>
      <c r="CZ201" s="20">
        <f t="shared" si="201"/>
        <v>0</v>
      </c>
      <c r="DA201" s="40">
        <v>0</v>
      </c>
      <c r="DB201" s="40">
        <v>0</v>
      </c>
      <c r="DC201" s="40">
        <v>0</v>
      </c>
      <c r="DD201" s="40">
        <v>0</v>
      </c>
      <c r="DE201" s="40">
        <v>0</v>
      </c>
      <c r="DF201" s="40">
        <v>0</v>
      </c>
      <c r="DG201" s="40">
        <v>0</v>
      </c>
      <c r="DH201" s="40">
        <v>0</v>
      </c>
      <c r="DI201" s="40">
        <v>0</v>
      </c>
      <c r="DJ201" s="40">
        <v>0</v>
      </c>
      <c r="DK201" s="40">
        <v>0</v>
      </c>
      <c r="DL201" s="20">
        <f t="shared" si="202"/>
        <v>0</v>
      </c>
      <c r="DM201" s="40">
        <v>1</v>
      </c>
      <c r="DN201" s="40">
        <v>0</v>
      </c>
      <c r="DO201" s="40">
        <v>0</v>
      </c>
      <c r="DP201" s="40">
        <v>1</v>
      </c>
      <c r="DQ201" s="40">
        <v>0</v>
      </c>
      <c r="DR201" s="40">
        <v>1</v>
      </c>
      <c r="DS201" s="40">
        <v>1</v>
      </c>
      <c r="DT201" s="40">
        <v>0</v>
      </c>
      <c r="DU201" s="40">
        <v>1</v>
      </c>
      <c r="DV201" s="40">
        <v>1</v>
      </c>
      <c r="DW201" s="40">
        <v>1</v>
      </c>
      <c r="DX201" s="20">
        <f t="shared" si="203"/>
        <v>7</v>
      </c>
      <c r="DY201" s="40">
        <v>1</v>
      </c>
      <c r="DZ201" s="40">
        <v>1</v>
      </c>
      <c r="EA201" s="40">
        <v>1</v>
      </c>
      <c r="EB201" s="40">
        <v>0</v>
      </c>
      <c r="EC201" s="40">
        <v>1</v>
      </c>
      <c r="ED201" s="40">
        <v>0</v>
      </c>
      <c r="EE201" s="40">
        <v>0</v>
      </c>
      <c r="EF201" s="40">
        <v>1</v>
      </c>
      <c r="EG201" s="40">
        <v>0</v>
      </c>
      <c r="EH201" s="40">
        <v>1</v>
      </c>
      <c r="EI201" s="40">
        <v>0</v>
      </c>
      <c r="EJ201" s="20">
        <f t="shared" si="204"/>
        <v>6</v>
      </c>
      <c r="EK201" s="40">
        <v>0</v>
      </c>
      <c r="EL201" s="40">
        <v>0</v>
      </c>
      <c r="EM201" s="40">
        <v>0</v>
      </c>
      <c r="EN201" s="40">
        <v>0</v>
      </c>
      <c r="EO201" s="40">
        <v>0</v>
      </c>
      <c r="EP201" s="40">
        <v>0</v>
      </c>
      <c r="EQ201" s="40">
        <v>0</v>
      </c>
      <c r="ER201" s="40">
        <v>0</v>
      </c>
      <c r="ES201" s="40">
        <v>0</v>
      </c>
      <c r="ET201" s="40">
        <v>0</v>
      </c>
      <c r="EU201" s="40">
        <v>0</v>
      </c>
      <c r="EV201" s="20">
        <f t="shared" si="205"/>
        <v>0</v>
      </c>
      <c r="EW201" s="40">
        <v>0</v>
      </c>
      <c r="EX201" s="40">
        <v>1</v>
      </c>
      <c r="EY201" s="40">
        <v>1</v>
      </c>
      <c r="EZ201" s="40">
        <v>0</v>
      </c>
      <c r="FA201" s="40">
        <v>0</v>
      </c>
      <c r="FB201" s="40">
        <v>1</v>
      </c>
      <c r="FC201" s="40">
        <v>0</v>
      </c>
      <c r="FD201" s="40">
        <v>0</v>
      </c>
      <c r="FE201" s="40">
        <v>0</v>
      </c>
      <c r="FF201" s="40">
        <v>0</v>
      </c>
      <c r="FG201" s="40">
        <v>0</v>
      </c>
      <c r="FH201" s="20">
        <f t="shared" si="206"/>
        <v>3</v>
      </c>
      <c r="FI201" s="40">
        <v>0</v>
      </c>
      <c r="FJ201" s="40">
        <v>0</v>
      </c>
      <c r="FK201" s="40">
        <v>0</v>
      </c>
      <c r="FL201" s="40">
        <v>0</v>
      </c>
      <c r="FM201" s="40">
        <v>0</v>
      </c>
      <c r="FN201" s="40">
        <v>0</v>
      </c>
      <c r="FO201" s="40">
        <v>0</v>
      </c>
      <c r="FP201" s="40">
        <v>0</v>
      </c>
      <c r="FQ201" s="40">
        <v>0</v>
      </c>
      <c r="FR201" s="40">
        <v>0</v>
      </c>
      <c r="FS201" s="40">
        <v>0</v>
      </c>
      <c r="FT201" s="20">
        <f t="shared" si="207"/>
        <v>0</v>
      </c>
      <c r="FU201" s="42" t="s">
        <v>1074</v>
      </c>
      <c r="FV201" s="20">
        <f t="shared" si="208"/>
        <v>0</v>
      </c>
      <c r="FW201" s="20">
        <f t="shared" si="209"/>
        <v>0</v>
      </c>
      <c r="FX201" s="20">
        <f t="shared" si="210"/>
        <v>0</v>
      </c>
      <c r="FY201" s="20">
        <f t="shared" si="211"/>
        <v>0</v>
      </c>
      <c r="FZ201" s="20">
        <f t="shared" si="212"/>
        <v>0</v>
      </c>
      <c r="GA201" s="20">
        <f t="shared" si="213"/>
        <v>0</v>
      </c>
      <c r="GB201" s="20">
        <f t="shared" si="214"/>
        <v>0</v>
      </c>
      <c r="GC201" s="20">
        <f t="shared" si="215"/>
        <v>0</v>
      </c>
      <c r="GD201" s="20">
        <f t="shared" si="216"/>
        <v>0</v>
      </c>
      <c r="GE201" s="20">
        <f t="shared" si="217"/>
        <v>0</v>
      </c>
      <c r="GF201" s="20">
        <f t="shared" si="218"/>
        <v>0</v>
      </c>
      <c r="GG201" s="64">
        <f t="shared" si="219"/>
        <v>0</v>
      </c>
      <c r="GH201" s="20">
        <f t="shared" si="220"/>
        <v>0</v>
      </c>
      <c r="GI201" s="20">
        <f t="shared" si="221"/>
        <v>0</v>
      </c>
      <c r="GJ201" s="20">
        <f t="shared" si="222"/>
        <v>0</v>
      </c>
      <c r="GK201" s="20">
        <f t="shared" si="223"/>
        <v>0</v>
      </c>
      <c r="GL201" s="20">
        <f t="shared" si="224"/>
        <v>0</v>
      </c>
      <c r="GM201" s="20">
        <f t="shared" si="225"/>
        <v>0</v>
      </c>
      <c r="GN201" s="20">
        <f t="shared" si="226"/>
        <v>0</v>
      </c>
      <c r="GO201" s="20">
        <f t="shared" si="227"/>
        <v>0</v>
      </c>
      <c r="GP201" s="20">
        <f t="shared" si="228"/>
        <v>0</v>
      </c>
      <c r="GQ201" s="20">
        <f t="shared" si="229"/>
        <v>0</v>
      </c>
      <c r="GR201" s="20">
        <f t="shared" si="230"/>
        <v>0</v>
      </c>
      <c r="GS201" s="64">
        <f t="shared" si="231"/>
        <v>0</v>
      </c>
      <c r="GT201" s="20">
        <f t="shared" si="232"/>
        <v>0</v>
      </c>
      <c r="GU201" s="20">
        <f t="shared" si="233"/>
        <v>0</v>
      </c>
      <c r="GV201" s="20">
        <f t="shared" si="234"/>
        <v>0</v>
      </c>
      <c r="GW201" s="20">
        <f t="shared" si="235"/>
        <v>0</v>
      </c>
      <c r="GX201" s="20">
        <f t="shared" si="236"/>
        <v>0</v>
      </c>
      <c r="GY201" s="20">
        <f t="shared" si="237"/>
        <v>0</v>
      </c>
      <c r="GZ201" s="20">
        <f t="shared" si="238"/>
        <v>0</v>
      </c>
      <c r="HA201" s="20">
        <f t="shared" si="239"/>
        <v>0</v>
      </c>
      <c r="HB201" s="20">
        <f t="shared" si="240"/>
        <v>0</v>
      </c>
      <c r="HC201" s="20">
        <f t="shared" si="241"/>
        <v>0</v>
      </c>
      <c r="HD201" s="20">
        <f t="shared" si="242"/>
        <v>0</v>
      </c>
      <c r="HE201" s="64">
        <f t="shared" si="243"/>
        <v>0</v>
      </c>
      <c r="HF201" s="20">
        <f t="shared" si="244"/>
        <v>1</v>
      </c>
      <c r="HG201" s="20">
        <f t="shared" si="245"/>
        <v>1</v>
      </c>
      <c r="HH201" s="20">
        <f t="shared" si="246"/>
        <v>1</v>
      </c>
      <c r="HI201" s="20">
        <f t="shared" si="247"/>
        <v>1</v>
      </c>
      <c r="HJ201" s="20">
        <f t="shared" si="248"/>
        <v>1</v>
      </c>
      <c r="HK201" s="20">
        <f t="shared" si="249"/>
        <v>1</v>
      </c>
      <c r="HL201" s="20">
        <f t="shared" si="250"/>
        <v>1</v>
      </c>
      <c r="HM201" s="20">
        <f t="shared" si="251"/>
        <v>1</v>
      </c>
      <c r="HN201" s="20">
        <f t="shared" si="252"/>
        <v>1</v>
      </c>
      <c r="HO201" s="20">
        <f t="shared" si="253"/>
        <v>1</v>
      </c>
      <c r="HP201" s="20">
        <f t="shared" si="254"/>
        <v>1</v>
      </c>
      <c r="HQ201" s="64">
        <f t="shared" si="255"/>
        <v>11</v>
      </c>
    </row>
    <row r="202" spans="1:225" x14ac:dyDescent="0.2">
      <c r="A202" s="40" t="s">
        <v>917</v>
      </c>
      <c r="B202" s="38" t="s">
        <v>34</v>
      </c>
      <c r="C202" s="38" t="s">
        <v>969</v>
      </c>
      <c r="D202" s="38" t="s">
        <v>2112</v>
      </c>
      <c r="E202" s="38" t="s">
        <v>845</v>
      </c>
      <c r="F202" s="38" t="s">
        <v>35</v>
      </c>
      <c r="G202" s="38" t="s">
        <v>14</v>
      </c>
      <c r="H202" s="38">
        <v>5</v>
      </c>
      <c r="I202" s="38">
        <v>12</v>
      </c>
      <c r="J202" s="39">
        <v>2025</v>
      </c>
      <c r="K202" s="38" t="s">
        <v>116</v>
      </c>
      <c r="L202" s="38" t="s">
        <v>246</v>
      </c>
      <c r="M202" s="38" t="s">
        <v>246</v>
      </c>
      <c r="N202" s="38" t="s">
        <v>246</v>
      </c>
      <c r="O202" s="38" t="s">
        <v>246</v>
      </c>
      <c r="P202" s="38" t="s">
        <v>246</v>
      </c>
      <c r="Q202" s="38" t="s">
        <v>1237</v>
      </c>
      <c r="R202" s="38" t="s">
        <v>116</v>
      </c>
      <c r="S202" s="38" t="s">
        <v>2113</v>
      </c>
      <c r="T202" s="38" t="s">
        <v>116</v>
      </c>
      <c r="U202" s="38" t="s">
        <v>246</v>
      </c>
      <c r="V202" s="38" t="s">
        <v>246</v>
      </c>
      <c r="W202" s="38" t="s">
        <v>246</v>
      </c>
      <c r="X202" s="38" t="s">
        <v>1237</v>
      </c>
      <c r="Y202" s="38" t="s">
        <v>116</v>
      </c>
      <c r="Z202" s="38" t="s">
        <v>2113</v>
      </c>
      <c r="AA202" s="38" t="s">
        <v>116</v>
      </c>
      <c r="AB202" s="38" t="s">
        <v>246</v>
      </c>
      <c r="AC202" s="38" t="s">
        <v>246</v>
      </c>
      <c r="AD202" s="47">
        <v>0</v>
      </c>
      <c r="AE202" s="47">
        <v>0</v>
      </c>
      <c r="AF202" s="47">
        <v>0</v>
      </c>
      <c r="AG202" s="47">
        <v>0</v>
      </c>
      <c r="AH202" s="47">
        <v>0</v>
      </c>
      <c r="AI202" s="47">
        <v>0</v>
      </c>
      <c r="AJ202" s="47">
        <v>36.363636363636367</v>
      </c>
      <c r="AK202" s="47">
        <v>63.636363636363633</v>
      </c>
      <c r="AL202" s="47">
        <v>0</v>
      </c>
      <c r="AM202" s="47">
        <v>9.0909090909090917</v>
      </c>
      <c r="AN202" s="47">
        <v>0</v>
      </c>
      <c r="AO202" s="62">
        <f t="shared" si="193"/>
        <v>0</v>
      </c>
      <c r="AP202" s="62">
        <f t="shared" si="194"/>
        <v>0</v>
      </c>
      <c r="AQ202" s="62">
        <f t="shared" si="195"/>
        <v>0</v>
      </c>
      <c r="AR202" s="62">
        <f t="shared" si="196"/>
        <v>100</v>
      </c>
      <c r="AS202" s="40">
        <v>0</v>
      </c>
      <c r="AT202" s="40">
        <v>0</v>
      </c>
      <c r="AU202" s="40">
        <v>0</v>
      </c>
      <c r="AV202" s="40">
        <v>0</v>
      </c>
      <c r="AW202" s="40">
        <v>0</v>
      </c>
      <c r="AX202" s="40">
        <v>0</v>
      </c>
      <c r="AY202" s="40">
        <v>0</v>
      </c>
      <c r="AZ202" s="40">
        <v>0</v>
      </c>
      <c r="BA202" s="40">
        <v>0</v>
      </c>
      <c r="BB202" s="40">
        <v>0</v>
      </c>
      <c r="BC202" s="40">
        <v>0</v>
      </c>
      <c r="BD202" s="20">
        <f t="shared" si="197"/>
        <v>0</v>
      </c>
      <c r="BE202" s="40">
        <v>0</v>
      </c>
      <c r="BF202" s="40">
        <v>0</v>
      </c>
      <c r="BG202" s="40">
        <v>0</v>
      </c>
      <c r="BH202" s="40">
        <v>0</v>
      </c>
      <c r="BI202" s="40">
        <v>0</v>
      </c>
      <c r="BJ202" s="40">
        <v>0</v>
      </c>
      <c r="BK202" s="40">
        <v>0</v>
      </c>
      <c r="BL202" s="40">
        <v>0</v>
      </c>
      <c r="BM202" s="40">
        <v>0</v>
      </c>
      <c r="BN202" s="40">
        <v>0</v>
      </c>
      <c r="BO202" s="40">
        <v>0</v>
      </c>
      <c r="BP202" s="20">
        <f t="shared" si="198"/>
        <v>0</v>
      </c>
      <c r="BQ202" s="40">
        <v>0</v>
      </c>
      <c r="BR202" s="40">
        <v>0</v>
      </c>
      <c r="BS202" s="40">
        <v>0</v>
      </c>
      <c r="BT202" s="40">
        <v>0</v>
      </c>
      <c r="BU202" s="40">
        <v>0</v>
      </c>
      <c r="BV202" s="40">
        <v>0</v>
      </c>
      <c r="BW202" s="40">
        <v>0</v>
      </c>
      <c r="BX202" s="40">
        <v>0</v>
      </c>
      <c r="BY202" s="40">
        <v>0</v>
      </c>
      <c r="BZ202" s="40">
        <v>0</v>
      </c>
      <c r="CA202" s="40">
        <v>0</v>
      </c>
      <c r="CB202" s="20">
        <f t="shared" si="199"/>
        <v>0</v>
      </c>
      <c r="CC202" s="40">
        <v>0</v>
      </c>
      <c r="CD202" s="40">
        <v>0</v>
      </c>
      <c r="CE202" s="40">
        <v>0</v>
      </c>
      <c r="CF202" s="40">
        <v>0</v>
      </c>
      <c r="CG202" s="40">
        <v>0</v>
      </c>
      <c r="CH202" s="40">
        <v>0</v>
      </c>
      <c r="CI202" s="40">
        <v>0</v>
      </c>
      <c r="CJ202" s="40">
        <v>0</v>
      </c>
      <c r="CK202" s="40">
        <v>0</v>
      </c>
      <c r="CL202" s="40">
        <v>0</v>
      </c>
      <c r="CM202" s="40">
        <v>0</v>
      </c>
      <c r="CN202" s="20">
        <f t="shared" si="200"/>
        <v>0</v>
      </c>
      <c r="CO202" s="40">
        <v>0</v>
      </c>
      <c r="CP202" s="40">
        <v>0</v>
      </c>
      <c r="CQ202" s="40">
        <v>0</v>
      </c>
      <c r="CR202" s="40">
        <v>0</v>
      </c>
      <c r="CS202" s="40">
        <v>0</v>
      </c>
      <c r="CT202" s="40">
        <v>0</v>
      </c>
      <c r="CU202" s="40">
        <v>0</v>
      </c>
      <c r="CV202" s="40">
        <v>0</v>
      </c>
      <c r="CW202" s="40">
        <v>0</v>
      </c>
      <c r="CX202" s="40">
        <v>0</v>
      </c>
      <c r="CY202" s="40">
        <v>0</v>
      </c>
      <c r="CZ202" s="20">
        <f t="shared" si="201"/>
        <v>0</v>
      </c>
      <c r="DA202" s="40">
        <v>0</v>
      </c>
      <c r="DB202" s="40">
        <v>0</v>
      </c>
      <c r="DC202" s="40">
        <v>0</v>
      </c>
      <c r="DD202" s="40">
        <v>0</v>
      </c>
      <c r="DE202" s="40">
        <v>0</v>
      </c>
      <c r="DF202" s="40">
        <v>0</v>
      </c>
      <c r="DG202" s="40">
        <v>0</v>
      </c>
      <c r="DH202" s="40">
        <v>0</v>
      </c>
      <c r="DI202" s="40">
        <v>0</v>
      </c>
      <c r="DJ202" s="40">
        <v>0</v>
      </c>
      <c r="DK202" s="40">
        <v>0</v>
      </c>
      <c r="DL202" s="20">
        <f t="shared" si="202"/>
        <v>0</v>
      </c>
      <c r="DM202" s="40">
        <v>0</v>
      </c>
      <c r="DN202" s="40">
        <v>1</v>
      </c>
      <c r="DO202" s="40">
        <v>1</v>
      </c>
      <c r="DP202" s="40">
        <v>0</v>
      </c>
      <c r="DQ202" s="40">
        <v>0</v>
      </c>
      <c r="DR202" s="40">
        <v>1</v>
      </c>
      <c r="DS202" s="40">
        <v>0</v>
      </c>
      <c r="DT202" s="40">
        <v>0</v>
      </c>
      <c r="DU202" s="40">
        <v>0</v>
      </c>
      <c r="DV202" s="40">
        <v>0</v>
      </c>
      <c r="DW202" s="40">
        <v>1</v>
      </c>
      <c r="DX202" s="20">
        <f t="shared" si="203"/>
        <v>4</v>
      </c>
      <c r="DY202" s="40">
        <v>1</v>
      </c>
      <c r="DZ202" s="40">
        <v>0</v>
      </c>
      <c r="EA202" s="40">
        <v>0</v>
      </c>
      <c r="EB202" s="40">
        <v>1</v>
      </c>
      <c r="EC202" s="40">
        <v>1</v>
      </c>
      <c r="ED202" s="40">
        <v>0</v>
      </c>
      <c r="EE202" s="40">
        <v>1</v>
      </c>
      <c r="EF202" s="40">
        <v>1</v>
      </c>
      <c r="EG202" s="40">
        <v>1</v>
      </c>
      <c r="EH202" s="40">
        <v>1</v>
      </c>
      <c r="EI202" s="40">
        <v>0</v>
      </c>
      <c r="EJ202" s="20">
        <f t="shared" si="204"/>
        <v>7</v>
      </c>
      <c r="EK202" s="40">
        <v>0</v>
      </c>
      <c r="EL202" s="40">
        <v>0</v>
      </c>
      <c r="EM202" s="40">
        <v>0</v>
      </c>
      <c r="EN202" s="40">
        <v>0</v>
      </c>
      <c r="EO202" s="40">
        <v>0</v>
      </c>
      <c r="EP202" s="40">
        <v>0</v>
      </c>
      <c r="EQ202" s="40">
        <v>0</v>
      </c>
      <c r="ER202" s="40">
        <v>0</v>
      </c>
      <c r="ES202" s="40">
        <v>0</v>
      </c>
      <c r="ET202" s="40">
        <v>0</v>
      </c>
      <c r="EU202" s="40">
        <v>0</v>
      </c>
      <c r="EV202" s="20">
        <f t="shared" si="205"/>
        <v>0</v>
      </c>
      <c r="EW202" s="40">
        <v>0</v>
      </c>
      <c r="EX202" s="40">
        <v>0</v>
      </c>
      <c r="EY202" s="40">
        <v>0</v>
      </c>
      <c r="EZ202" s="40">
        <v>0</v>
      </c>
      <c r="FA202" s="40">
        <v>0</v>
      </c>
      <c r="FB202" s="40">
        <v>0</v>
      </c>
      <c r="FC202" s="40">
        <v>1</v>
      </c>
      <c r="FD202" s="40">
        <v>0</v>
      </c>
      <c r="FE202" s="40">
        <v>0</v>
      </c>
      <c r="FF202" s="40">
        <v>0</v>
      </c>
      <c r="FG202" s="40">
        <v>0</v>
      </c>
      <c r="FH202" s="20">
        <f t="shared" si="206"/>
        <v>1</v>
      </c>
      <c r="FI202" s="40">
        <v>0</v>
      </c>
      <c r="FJ202" s="40">
        <v>0</v>
      </c>
      <c r="FK202" s="40">
        <v>0</v>
      </c>
      <c r="FL202" s="40">
        <v>0</v>
      </c>
      <c r="FM202" s="40">
        <v>0</v>
      </c>
      <c r="FN202" s="40">
        <v>0</v>
      </c>
      <c r="FO202" s="40">
        <v>0</v>
      </c>
      <c r="FP202" s="40">
        <v>0</v>
      </c>
      <c r="FQ202" s="40">
        <v>0</v>
      </c>
      <c r="FR202" s="40">
        <v>0</v>
      </c>
      <c r="FS202" s="40">
        <v>0</v>
      </c>
      <c r="FT202" s="20">
        <f t="shared" si="207"/>
        <v>0</v>
      </c>
      <c r="FU202" s="42" t="s">
        <v>1074</v>
      </c>
      <c r="FV202" s="20">
        <f t="shared" si="208"/>
        <v>0</v>
      </c>
      <c r="FW202" s="20">
        <f t="shared" si="209"/>
        <v>0</v>
      </c>
      <c r="FX202" s="20">
        <f t="shared" si="210"/>
        <v>0</v>
      </c>
      <c r="FY202" s="20">
        <f t="shared" si="211"/>
        <v>0</v>
      </c>
      <c r="FZ202" s="20">
        <f t="shared" si="212"/>
        <v>0</v>
      </c>
      <c r="GA202" s="20">
        <f t="shared" si="213"/>
        <v>0</v>
      </c>
      <c r="GB202" s="20">
        <f t="shared" si="214"/>
        <v>0</v>
      </c>
      <c r="GC202" s="20">
        <f t="shared" si="215"/>
        <v>0</v>
      </c>
      <c r="GD202" s="20">
        <f t="shared" si="216"/>
        <v>0</v>
      </c>
      <c r="GE202" s="20">
        <f t="shared" si="217"/>
        <v>0</v>
      </c>
      <c r="GF202" s="20">
        <f t="shared" si="218"/>
        <v>0</v>
      </c>
      <c r="GG202" s="64">
        <f t="shared" si="219"/>
        <v>0</v>
      </c>
      <c r="GH202" s="20">
        <f t="shared" si="220"/>
        <v>0</v>
      </c>
      <c r="GI202" s="20">
        <f t="shared" si="221"/>
        <v>0</v>
      </c>
      <c r="GJ202" s="20">
        <f t="shared" si="222"/>
        <v>0</v>
      </c>
      <c r="GK202" s="20">
        <f t="shared" si="223"/>
        <v>0</v>
      </c>
      <c r="GL202" s="20">
        <f t="shared" si="224"/>
        <v>0</v>
      </c>
      <c r="GM202" s="20">
        <f t="shared" si="225"/>
        <v>0</v>
      </c>
      <c r="GN202" s="20">
        <f t="shared" si="226"/>
        <v>0</v>
      </c>
      <c r="GO202" s="20">
        <f t="shared" si="227"/>
        <v>0</v>
      </c>
      <c r="GP202" s="20">
        <f t="shared" si="228"/>
        <v>0</v>
      </c>
      <c r="GQ202" s="20">
        <f t="shared" si="229"/>
        <v>0</v>
      </c>
      <c r="GR202" s="20">
        <f t="shared" si="230"/>
        <v>0</v>
      </c>
      <c r="GS202" s="64">
        <f t="shared" si="231"/>
        <v>0</v>
      </c>
      <c r="GT202" s="20">
        <f t="shared" si="232"/>
        <v>0</v>
      </c>
      <c r="GU202" s="20">
        <f t="shared" si="233"/>
        <v>0</v>
      </c>
      <c r="GV202" s="20">
        <f t="shared" si="234"/>
        <v>0</v>
      </c>
      <c r="GW202" s="20">
        <f t="shared" si="235"/>
        <v>0</v>
      </c>
      <c r="GX202" s="20">
        <f t="shared" si="236"/>
        <v>0</v>
      </c>
      <c r="GY202" s="20">
        <f t="shared" si="237"/>
        <v>0</v>
      </c>
      <c r="GZ202" s="20">
        <f t="shared" si="238"/>
        <v>0</v>
      </c>
      <c r="HA202" s="20">
        <f t="shared" si="239"/>
        <v>0</v>
      </c>
      <c r="HB202" s="20">
        <f t="shared" si="240"/>
        <v>0</v>
      </c>
      <c r="HC202" s="20">
        <f t="shared" si="241"/>
        <v>0</v>
      </c>
      <c r="HD202" s="20">
        <f t="shared" si="242"/>
        <v>0</v>
      </c>
      <c r="HE202" s="64">
        <f t="shared" si="243"/>
        <v>0</v>
      </c>
      <c r="HF202" s="20">
        <f t="shared" si="244"/>
        <v>1</v>
      </c>
      <c r="HG202" s="20">
        <f t="shared" si="245"/>
        <v>1</v>
      </c>
      <c r="HH202" s="20">
        <f t="shared" si="246"/>
        <v>1</v>
      </c>
      <c r="HI202" s="20">
        <f t="shared" si="247"/>
        <v>1</v>
      </c>
      <c r="HJ202" s="20">
        <f t="shared" si="248"/>
        <v>1</v>
      </c>
      <c r="HK202" s="20">
        <f t="shared" si="249"/>
        <v>1</v>
      </c>
      <c r="HL202" s="20">
        <f t="shared" si="250"/>
        <v>1</v>
      </c>
      <c r="HM202" s="20">
        <f t="shared" si="251"/>
        <v>1</v>
      </c>
      <c r="HN202" s="20">
        <f t="shared" si="252"/>
        <v>1</v>
      </c>
      <c r="HO202" s="20">
        <f t="shared" si="253"/>
        <v>1</v>
      </c>
      <c r="HP202" s="20">
        <f t="shared" si="254"/>
        <v>1</v>
      </c>
      <c r="HQ202" s="64">
        <f t="shared" si="255"/>
        <v>11</v>
      </c>
    </row>
    <row r="203" spans="1:225" x14ac:dyDescent="0.2">
      <c r="A203" s="40" t="s">
        <v>917</v>
      </c>
      <c r="B203" s="38" t="s">
        <v>919</v>
      </c>
      <c r="C203" s="38" t="s">
        <v>970</v>
      </c>
      <c r="D203" s="38" t="s">
        <v>2112</v>
      </c>
      <c r="E203" s="38" t="s">
        <v>845</v>
      </c>
      <c r="F203" s="38" t="s">
        <v>35</v>
      </c>
      <c r="G203" s="38" t="s">
        <v>1372</v>
      </c>
      <c r="H203" s="38">
        <v>5</v>
      </c>
      <c r="I203" s="38">
        <v>12</v>
      </c>
      <c r="J203" s="39">
        <v>2025</v>
      </c>
      <c r="K203" s="38" t="s">
        <v>116</v>
      </c>
      <c r="L203" s="38" t="s">
        <v>246</v>
      </c>
      <c r="M203" s="38" t="s">
        <v>246</v>
      </c>
      <c r="N203" s="38" t="s">
        <v>246</v>
      </c>
      <c r="O203" s="38" t="s">
        <v>246</v>
      </c>
      <c r="P203" s="38" t="s">
        <v>246</v>
      </c>
      <c r="Q203" s="38" t="s">
        <v>1237</v>
      </c>
      <c r="R203" s="38" t="s">
        <v>116</v>
      </c>
      <c r="S203" s="38" t="s">
        <v>2113</v>
      </c>
      <c r="T203" s="38" t="s">
        <v>116</v>
      </c>
      <c r="U203" s="38" t="s">
        <v>246</v>
      </c>
      <c r="V203" s="38" t="s">
        <v>246</v>
      </c>
      <c r="W203" s="38" t="s">
        <v>246</v>
      </c>
      <c r="X203" s="38" t="s">
        <v>1237</v>
      </c>
      <c r="Y203" s="38" t="s">
        <v>116</v>
      </c>
      <c r="Z203" s="38" t="s">
        <v>2113</v>
      </c>
      <c r="AA203" s="38" t="s">
        <v>116</v>
      </c>
      <c r="AB203" s="38" t="s">
        <v>246</v>
      </c>
      <c r="AC203" s="38" t="s">
        <v>246</v>
      </c>
      <c r="AD203" s="47">
        <v>0</v>
      </c>
      <c r="AE203" s="47">
        <v>0</v>
      </c>
      <c r="AF203" s="47">
        <v>0</v>
      </c>
      <c r="AG203" s="47">
        <v>0</v>
      </c>
      <c r="AH203" s="47">
        <v>0</v>
      </c>
      <c r="AI203" s="47">
        <v>0</v>
      </c>
      <c r="AJ203" s="47">
        <v>45.454545454545453</v>
      </c>
      <c r="AK203" s="47">
        <v>90.909090909090907</v>
      </c>
      <c r="AL203" s="47">
        <v>0</v>
      </c>
      <c r="AM203" s="47">
        <v>9.0909090909090917</v>
      </c>
      <c r="AN203" s="47">
        <v>0</v>
      </c>
      <c r="AO203" s="62">
        <f t="shared" si="193"/>
        <v>0</v>
      </c>
      <c r="AP203" s="62">
        <f t="shared" si="194"/>
        <v>0</v>
      </c>
      <c r="AQ203" s="62">
        <f t="shared" si="195"/>
        <v>0</v>
      </c>
      <c r="AR203" s="62">
        <f t="shared" si="196"/>
        <v>100</v>
      </c>
      <c r="AS203" s="40">
        <v>0</v>
      </c>
      <c r="AT203" s="40">
        <v>0</v>
      </c>
      <c r="AU203" s="40">
        <v>0</v>
      </c>
      <c r="AV203" s="40">
        <v>0</v>
      </c>
      <c r="AW203" s="40">
        <v>0</v>
      </c>
      <c r="AX203" s="40">
        <v>0</v>
      </c>
      <c r="AY203" s="40">
        <v>0</v>
      </c>
      <c r="AZ203" s="40">
        <v>0</v>
      </c>
      <c r="BA203" s="40">
        <v>0</v>
      </c>
      <c r="BB203" s="40">
        <v>0</v>
      </c>
      <c r="BC203" s="40">
        <v>0</v>
      </c>
      <c r="BD203" s="20">
        <f t="shared" si="197"/>
        <v>0</v>
      </c>
      <c r="BE203" s="40">
        <v>0</v>
      </c>
      <c r="BF203" s="40">
        <v>0</v>
      </c>
      <c r="BG203" s="40">
        <v>0</v>
      </c>
      <c r="BH203" s="40">
        <v>0</v>
      </c>
      <c r="BI203" s="40">
        <v>0</v>
      </c>
      <c r="BJ203" s="40">
        <v>0</v>
      </c>
      <c r="BK203" s="40">
        <v>0</v>
      </c>
      <c r="BL203" s="40">
        <v>0</v>
      </c>
      <c r="BM203" s="40">
        <v>0</v>
      </c>
      <c r="BN203" s="40">
        <v>0</v>
      </c>
      <c r="BO203" s="40">
        <v>0</v>
      </c>
      <c r="BP203" s="20">
        <f t="shared" si="198"/>
        <v>0</v>
      </c>
      <c r="BQ203" s="40">
        <v>0</v>
      </c>
      <c r="BR203" s="40">
        <v>0</v>
      </c>
      <c r="BS203" s="40">
        <v>0</v>
      </c>
      <c r="BT203" s="40">
        <v>0</v>
      </c>
      <c r="BU203" s="40">
        <v>0</v>
      </c>
      <c r="BV203" s="40">
        <v>0</v>
      </c>
      <c r="BW203" s="40">
        <v>0</v>
      </c>
      <c r="BX203" s="40">
        <v>0</v>
      </c>
      <c r="BY203" s="40">
        <v>0</v>
      </c>
      <c r="BZ203" s="40">
        <v>0</v>
      </c>
      <c r="CA203" s="40">
        <v>0</v>
      </c>
      <c r="CB203" s="20">
        <f t="shared" si="199"/>
        <v>0</v>
      </c>
      <c r="CC203" s="40">
        <v>0</v>
      </c>
      <c r="CD203" s="40">
        <v>0</v>
      </c>
      <c r="CE203" s="40">
        <v>0</v>
      </c>
      <c r="CF203" s="40">
        <v>0</v>
      </c>
      <c r="CG203" s="40">
        <v>0</v>
      </c>
      <c r="CH203" s="40">
        <v>0</v>
      </c>
      <c r="CI203" s="40">
        <v>0</v>
      </c>
      <c r="CJ203" s="40">
        <v>0</v>
      </c>
      <c r="CK203" s="40">
        <v>0</v>
      </c>
      <c r="CL203" s="40">
        <v>0</v>
      </c>
      <c r="CM203" s="40">
        <v>0</v>
      </c>
      <c r="CN203" s="20">
        <f t="shared" si="200"/>
        <v>0</v>
      </c>
      <c r="CO203" s="40">
        <v>0</v>
      </c>
      <c r="CP203" s="40">
        <v>0</v>
      </c>
      <c r="CQ203" s="40">
        <v>0</v>
      </c>
      <c r="CR203" s="40">
        <v>0</v>
      </c>
      <c r="CS203" s="40">
        <v>0</v>
      </c>
      <c r="CT203" s="40">
        <v>0</v>
      </c>
      <c r="CU203" s="40">
        <v>0</v>
      </c>
      <c r="CV203" s="40">
        <v>0</v>
      </c>
      <c r="CW203" s="40">
        <v>0</v>
      </c>
      <c r="CX203" s="40">
        <v>0</v>
      </c>
      <c r="CY203" s="40">
        <v>0</v>
      </c>
      <c r="CZ203" s="20">
        <f t="shared" si="201"/>
        <v>0</v>
      </c>
      <c r="DA203" s="40">
        <v>0</v>
      </c>
      <c r="DB203" s="40">
        <v>0</v>
      </c>
      <c r="DC203" s="40">
        <v>0</v>
      </c>
      <c r="DD203" s="40">
        <v>0</v>
      </c>
      <c r="DE203" s="40">
        <v>0</v>
      </c>
      <c r="DF203" s="40">
        <v>0</v>
      </c>
      <c r="DG203" s="40">
        <v>0</v>
      </c>
      <c r="DH203" s="40">
        <v>0</v>
      </c>
      <c r="DI203" s="40">
        <v>0</v>
      </c>
      <c r="DJ203" s="40">
        <v>0</v>
      </c>
      <c r="DK203" s="40">
        <v>0</v>
      </c>
      <c r="DL203" s="20">
        <f t="shared" si="202"/>
        <v>0</v>
      </c>
      <c r="DM203" s="40">
        <v>1</v>
      </c>
      <c r="DN203" s="40">
        <v>1</v>
      </c>
      <c r="DO203" s="40">
        <v>0</v>
      </c>
      <c r="DP203" s="40">
        <v>0</v>
      </c>
      <c r="DQ203" s="40">
        <v>0</v>
      </c>
      <c r="DR203" s="40">
        <v>1</v>
      </c>
      <c r="DS203" s="40">
        <v>0</v>
      </c>
      <c r="DT203" s="40">
        <v>0</v>
      </c>
      <c r="DU203" s="40">
        <v>1</v>
      </c>
      <c r="DV203" s="40">
        <v>1</v>
      </c>
      <c r="DW203" s="40">
        <v>0</v>
      </c>
      <c r="DX203" s="20">
        <f t="shared" si="203"/>
        <v>5</v>
      </c>
      <c r="DY203" s="40">
        <v>1</v>
      </c>
      <c r="DZ203" s="40">
        <v>1</v>
      </c>
      <c r="EA203" s="40">
        <v>1</v>
      </c>
      <c r="EB203" s="40">
        <v>1</v>
      </c>
      <c r="EC203" s="40">
        <v>1</v>
      </c>
      <c r="ED203" s="40">
        <v>1</v>
      </c>
      <c r="EE203" s="40">
        <v>1</v>
      </c>
      <c r="EF203" s="40">
        <v>1</v>
      </c>
      <c r="EG203" s="40">
        <v>1</v>
      </c>
      <c r="EH203" s="40">
        <v>0</v>
      </c>
      <c r="EI203" s="40">
        <v>1</v>
      </c>
      <c r="EJ203" s="20">
        <f t="shared" si="204"/>
        <v>10</v>
      </c>
      <c r="EK203" s="40">
        <v>0</v>
      </c>
      <c r="EL203" s="40">
        <v>0</v>
      </c>
      <c r="EM203" s="40">
        <v>0</v>
      </c>
      <c r="EN203" s="40">
        <v>0</v>
      </c>
      <c r="EO203" s="40">
        <v>0</v>
      </c>
      <c r="EP203" s="40">
        <v>0</v>
      </c>
      <c r="EQ203" s="40">
        <v>0</v>
      </c>
      <c r="ER203" s="40">
        <v>0</v>
      </c>
      <c r="ES203" s="40">
        <v>0</v>
      </c>
      <c r="ET203" s="40">
        <v>0</v>
      </c>
      <c r="EU203" s="40">
        <v>0</v>
      </c>
      <c r="EV203" s="20">
        <f t="shared" si="205"/>
        <v>0</v>
      </c>
      <c r="EW203" s="40">
        <v>0</v>
      </c>
      <c r="EX203" s="40">
        <v>0</v>
      </c>
      <c r="EY203" s="40">
        <v>0</v>
      </c>
      <c r="EZ203" s="40">
        <v>0</v>
      </c>
      <c r="FA203" s="40">
        <v>1</v>
      </c>
      <c r="FB203" s="40">
        <v>0</v>
      </c>
      <c r="FC203" s="40">
        <v>0</v>
      </c>
      <c r="FD203" s="40">
        <v>0</v>
      </c>
      <c r="FE203" s="40">
        <v>0</v>
      </c>
      <c r="FF203" s="40">
        <v>0</v>
      </c>
      <c r="FG203" s="40">
        <v>0</v>
      </c>
      <c r="FH203" s="20">
        <f t="shared" si="206"/>
        <v>1</v>
      </c>
      <c r="FI203" s="40">
        <v>0</v>
      </c>
      <c r="FJ203" s="40">
        <v>0</v>
      </c>
      <c r="FK203" s="40">
        <v>0</v>
      </c>
      <c r="FL203" s="40">
        <v>0</v>
      </c>
      <c r="FM203" s="40">
        <v>0</v>
      </c>
      <c r="FN203" s="40">
        <v>0</v>
      </c>
      <c r="FO203" s="40">
        <v>0</v>
      </c>
      <c r="FP203" s="40">
        <v>0</v>
      </c>
      <c r="FQ203" s="40">
        <v>0</v>
      </c>
      <c r="FR203" s="40">
        <v>0</v>
      </c>
      <c r="FS203" s="40">
        <v>0</v>
      </c>
      <c r="FT203" s="20">
        <f t="shared" si="207"/>
        <v>0</v>
      </c>
      <c r="FU203" s="42" t="s">
        <v>1074</v>
      </c>
      <c r="FV203" s="20">
        <f t="shared" si="208"/>
        <v>0</v>
      </c>
      <c r="FW203" s="20">
        <f t="shared" si="209"/>
        <v>0</v>
      </c>
      <c r="FX203" s="20">
        <f t="shared" si="210"/>
        <v>0</v>
      </c>
      <c r="FY203" s="20">
        <f t="shared" si="211"/>
        <v>0</v>
      </c>
      <c r="FZ203" s="20">
        <f t="shared" si="212"/>
        <v>0</v>
      </c>
      <c r="GA203" s="20">
        <f t="shared" si="213"/>
        <v>0</v>
      </c>
      <c r="GB203" s="20">
        <f t="shared" si="214"/>
        <v>0</v>
      </c>
      <c r="GC203" s="20">
        <f t="shared" si="215"/>
        <v>0</v>
      </c>
      <c r="GD203" s="20">
        <f t="shared" si="216"/>
        <v>0</v>
      </c>
      <c r="GE203" s="20">
        <f t="shared" si="217"/>
        <v>0</v>
      </c>
      <c r="GF203" s="20">
        <f t="shared" si="218"/>
        <v>0</v>
      </c>
      <c r="GG203" s="64">
        <f t="shared" si="219"/>
        <v>0</v>
      </c>
      <c r="GH203" s="20">
        <f t="shared" si="220"/>
        <v>0</v>
      </c>
      <c r="GI203" s="20">
        <f t="shared" si="221"/>
        <v>0</v>
      </c>
      <c r="GJ203" s="20">
        <f t="shared" si="222"/>
        <v>0</v>
      </c>
      <c r="GK203" s="20">
        <f t="shared" si="223"/>
        <v>0</v>
      </c>
      <c r="GL203" s="20">
        <f t="shared" si="224"/>
        <v>0</v>
      </c>
      <c r="GM203" s="20">
        <f t="shared" si="225"/>
        <v>0</v>
      </c>
      <c r="GN203" s="20">
        <f t="shared" si="226"/>
        <v>0</v>
      </c>
      <c r="GO203" s="20">
        <f t="shared" si="227"/>
        <v>0</v>
      </c>
      <c r="GP203" s="20">
        <f t="shared" si="228"/>
        <v>0</v>
      </c>
      <c r="GQ203" s="20">
        <f t="shared" si="229"/>
        <v>0</v>
      </c>
      <c r="GR203" s="20">
        <f t="shared" si="230"/>
        <v>0</v>
      </c>
      <c r="GS203" s="64">
        <f t="shared" si="231"/>
        <v>0</v>
      </c>
      <c r="GT203" s="20">
        <f t="shared" si="232"/>
        <v>0</v>
      </c>
      <c r="GU203" s="20">
        <f t="shared" si="233"/>
        <v>0</v>
      </c>
      <c r="GV203" s="20">
        <f t="shared" si="234"/>
        <v>0</v>
      </c>
      <c r="GW203" s="20">
        <f t="shared" si="235"/>
        <v>0</v>
      </c>
      <c r="GX203" s="20">
        <f t="shared" si="236"/>
        <v>0</v>
      </c>
      <c r="GY203" s="20">
        <f t="shared" si="237"/>
        <v>0</v>
      </c>
      <c r="GZ203" s="20">
        <f t="shared" si="238"/>
        <v>0</v>
      </c>
      <c r="HA203" s="20">
        <f t="shared" si="239"/>
        <v>0</v>
      </c>
      <c r="HB203" s="20">
        <f t="shared" si="240"/>
        <v>0</v>
      </c>
      <c r="HC203" s="20">
        <f t="shared" si="241"/>
        <v>0</v>
      </c>
      <c r="HD203" s="20">
        <f t="shared" si="242"/>
        <v>0</v>
      </c>
      <c r="HE203" s="64">
        <f t="shared" si="243"/>
        <v>0</v>
      </c>
      <c r="HF203" s="20">
        <f t="shared" si="244"/>
        <v>1</v>
      </c>
      <c r="HG203" s="20">
        <f t="shared" si="245"/>
        <v>1</v>
      </c>
      <c r="HH203" s="20">
        <f t="shared" si="246"/>
        <v>1</v>
      </c>
      <c r="HI203" s="20">
        <f t="shared" si="247"/>
        <v>1</v>
      </c>
      <c r="HJ203" s="20">
        <f t="shared" si="248"/>
        <v>1</v>
      </c>
      <c r="HK203" s="20">
        <f t="shared" si="249"/>
        <v>1</v>
      </c>
      <c r="HL203" s="20">
        <f t="shared" si="250"/>
        <v>1</v>
      </c>
      <c r="HM203" s="20">
        <f t="shared" si="251"/>
        <v>1</v>
      </c>
      <c r="HN203" s="20">
        <f t="shared" si="252"/>
        <v>1</v>
      </c>
      <c r="HO203" s="20">
        <f t="shared" si="253"/>
        <v>1</v>
      </c>
      <c r="HP203" s="20">
        <f t="shared" si="254"/>
        <v>1</v>
      </c>
      <c r="HQ203" s="64">
        <f t="shared" si="255"/>
        <v>11</v>
      </c>
    </row>
    <row r="204" spans="1:225" x14ac:dyDescent="0.2">
      <c r="A204" s="40" t="s">
        <v>917</v>
      </c>
      <c r="B204" s="38" t="s">
        <v>920</v>
      </c>
      <c r="C204" s="38" t="s">
        <v>971</v>
      </c>
      <c r="D204" s="38" t="s">
        <v>2112</v>
      </c>
      <c r="E204" s="38" t="s">
        <v>845</v>
      </c>
      <c r="F204" s="38" t="s">
        <v>35</v>
      </c>
      <c r="G204" s="38" t="s">
        <v>1372</v>
      </c>
      <c r="H204" s="38">
        <v>5</v>
      </c>
      <c r="I204" s="38">
        <v>12</v>
      </c>
      <c r="J204" s="39">
        <v>2025</v>
      </c>
      <c r="K204" s="38" t="s">
        <v>116</v>
      </c>
      <c r="L204" s="38" t="s">
        <v>246</v>
      </c>
      <c r="M204" s="38" t="s">
        <v>246</v>
      </c>
      <c r="N204" s="38" t="s">
        <v>246</v>
      </c>
      <c r="O204" s="38" t="s">
        <v>246</v>
      </c>
      <c r="P204" s="38" t="s">
        <v>116</v>
      </c>
      <c r="Q204" s="38" t="s">
        <v>2114</v>
      </c>
      <c r="R204" s="38" t="s">
        <v>246</v>
      </c>
      <c r="S204" s="38" t="s">
        <v>1237</v>
      </c>
      <c r="T204" s="38" t="s">
        <v>116</v>
      </c>
      <c r="U204" s="38" t="s">
        <v>246</v>
      </c>
      <c r="V204" s="38" t="s">
        <v>246</v>
      </c>
      <c r="W204" s="38" t="s">
        <v>116</v>
      </c>
      <c r="X204" s="38" t="s">
        <v>2115</v>
      </c>
      <c r="Y204" s="38" t="s">
        <v>246</v>
      </c>
      <c r="Z204" s="38" t="s">
        <v>1237</v>
      </c>
      <c r="AA204" s="38" t="s">
        <v>116</v>
      </c>
      <c r="AB204" s="38" t="s">
        <v>246</v>
      </c>
      <c r="AC204" s="38" t="s">
        <v>246</v>
      </c>
      <c r="AD204" s="47">
        <v>0</v>
      </c>
      <c r="AE204" s="47">
        <v>0</v>
      </c>
      <c r="AF204" s="47">
        <v>0</v>
      </c>
      <c r="AG204" s="47">
        <v>0</v>
      </c>
      <c r="AH204" s="47">
        <v>0</v>
      </c>
      <c r="AI204" s="47">
        <v>0</v>
      </c>
      <c r="AJ204" s="47">
        <v>63.636363636363633</v>
      </c>
      <c r="AK204" s="47">
        <v>54.54545454545454</v>
      </c>
      <c r="AL204" s="47">
        <v>0</v>
      </c>
      <c r="AM204" s="47">
        <v>9.0909090909090917</v>
      </c>
      <c r="AN204" s="47">
        <v>0</v>
      </c>
      <c r="AO204" s="62">
        <f t="shared" si="193"/>
        <v>0</v>
      </c>
      <c r="AP204" s="62">
        <f t="shared" si="194"/>
        <v>0</v>
      </c>
      <c r="AQ204" s="62">
        <f t="shared" si="195"/>
        <v>0</v>
      </c>
      <c r="AR204" s="62">
        <f t="shared" si="196"/>
        <v>91</v>
      </c>
      <c r="AS204" s="40">
        <v>0</v>
      </c>
      <c r="AT204" s="40">
        <v>0</v>
      </c>
      <c r="AU204" s="40">
        <v>0</v>
      </c>
      <c r="AV204" s="40">
        <v>0</v>
      </c>
      <c r="AW204" s="40">
        <v>0</v>
      </c>
      <c r="AX204" s="40">
        <v>0</v>
      </c>
      <c r="AY204" s="40">
        <v>0</v>
      </c>
      <c r="AZ204" s="40">
        <v>0</v>
      </c>
      <c r="BA204" s="40">
        <v>0</v>
      </c>
      <c r="BB204" s="40">
        <v>0</v>
      </c>
      <c r="BC204" s="40">
        <v>0</v>
      </c>
      <c r="BD204" s="20">
        <f t="shared" si="197"/>
        <v>0</v>
      </c>
      <c r="BE204" s="40">
        <v>0</v>
      </c>
      <c r="BF204" s="40">
        <v>0</v>
      </c>
      <c r="BG204" s="40">
        <v>0</v>
      </c>
      <c r="BH204" s="40">
        <v>0</v>
      </c>
      <c r="BI204" s="40">
        <v>0</v>
      </c>
      <c r="BJ204" s="40">
        <v>0</v>
      </c>
      <c r="BK204" s="40">
        <v>0</v>
      </c>
      <c r="BL204" s="40">
        <v>0</v>
      </c>
      <c r="BM204" s="40">
        <v>0</v>
      </c>
      <c r="BN204" s="40">
        <v>0</v>
      </c>
      <c r="BO204" s="40">
        <v>0</v>
      </c>
      <c r="BP204" s="20">
        <f t="shared" si="198"/>
        <v>0</v>
      </c>
      <c r="BQ204" s="40">
        <v>0</v>
      </c>
      <c r="BR204" s="40">
        <v>0</v>
      </c>
      <c r="BS204" s="40">
        <v>0</v>
      </c>
      <c r="BT204" s="40">
        <v>0</v>
      </c>
      <c r="BU204" s="40">
        <v>0</v>
      </c>
      <c r="BV204" s="40">
        <v>0</v>
      </c>
      <c r="BW204" s="40">
        <v>0</v>
      </c>
      <c r="BX204" s="40">
        <v>0</v>
      </c>
      <c r="BY204" s="40">
        <v>0</v>
      </c>
      <c r="BZ204" s="40">
        <v>0</v>
      </c>
      <c r="CA204" s="40">
        <v>0</v>
      </c>
      <c r="CB204" s="20">
        <f t="shared" si="199"/>
        <v>0</v>
      </c>
      <c r="CC204" s="40">
        <v>0</v>
      </c>
      <c r="CD204" s="40">
        <v>0</v>
      </c>
      <c r="CE204" s="40">
        <v>0</v>
      </c>
      <c r="CF204" s="40">
        <v>0</v>
      </c>
      <c r="CG204" s="40">
        <v>0</v>
      </c>
      <c r="CH204" s="40">
        <v>0</v>
      </c>
      <c r="CI204" s="40">
        <v>0</v>
      </c>
      <c r="CJ204" s="40">
        <v>0</v>
      </c>
      <c r="CK204" s="40">
        <v>0</v>
      </c>
      <c r="CL204" s="40">
        <v>0</v>
      </c>
      <c r="CM204" s="40">
        <v>0</v>
      </c>
      <c r="CN204" s="20">
        <f t="shared" si="200"/>
        <v>0</v>
      </c>
      <c r="CO204" s="40">
        <v>0</v>
      </c>
      <c r="CP204" s="40">
        <v>0</v>
      </c>
      <c r="CQ204" s="40">
        <v>0</v>
      </c>
      <c r="CR204" s="40">
        <v>0</v>
      </c>
      <c r="CS204" s="40">
        <v>0</v>
      </c>
      <c r="CT204" s="40">
        <v>0</v>
      </c>
      <c r="CU204" s="40">
        <v>0</v>
      </c>
      <c r="CV204" s="40">
        <v>0</v>
      </c>
      <c r="CW204" s="40">
        <v>0</v>
      </c>
      <c r="CX204" s="40">
        <v>0</v>
      </c>
      <c r="CY204" s="40">
        <v>0</v>
      </c>
      <c r="CZ204" s="20">
        <f t="shared" si="201"/>
        <v>0</v>
      </c>
      <c r="DA204" s="40">
        <v>0</v>
      </c>
      <c r="DB204" s="40">
        <v>0</v>
      </c>
      <c r="DC204" s="40">
        <v>0</v>
      </c>
      <c r="DD204" s="40">
        <v>0</v>
      </c>
      <c r="DE204" s="40">
        <v>0</v>
      </c>
      <c r="DF204" s="40">
        <v>0</v>
      </c>
      <c r="DG204" s="40">
        <v>0</v>
      </c>
      <c r="DH204" s="40">
        <v>0</v>
      </c>
      <c r="DI204" s="40">
        <v>0</v>
      </c>
      <c r="DJ204" s="40">
        <v>0</v>
      </c>
      <c r="DK204" s="40">
        <v>0</v>
      </c>
      <c r="DL204" s="20">
        <f t="shared" si="202"/>
        <v>0</v>
      </c>
      <c r="DM204" s="40">
        <v>1</v>
      </c>
      <c r="DN204" s="40">
        <v>0</v>
      </c>
      <c r="DO204" s="40">
        <v>0</v>
      </c>
      <c r="DP204" s="40">
        <v>1</v>
      </c>
      <c r="DQ204" s="40">
        <v>1</v>
      </c>
      <c r="DR204" s="40">
        <v>0</v>
      </c>
      <c r="DS204" s="40">
        <v>1</v>
      </c>
      <c r="DT204" s="40">
        <v>1</v>
      </c>
      <c r="DU204" s="40">
        <v>1</v>
      </c>
      <c r="DV204" s="40">
        <v>1</v>
      </c>
      <c r="DW204" s="40">
        <v>0</v>
      </c>
      <c r="DX204" s="20">
        <f t="shared" si="203"/>
        <v>7</v>
      </c>
      <c r="DY204" s="40">
        <v>1</v>
      </c>
      <c r="DZ204" s="40">
        <v>1</v>
      </c>
      <c r="EA204" s="40">
        <v>1</v>
      </c>
      <c r="EB204" s="40">
        <v>1</v>
      </c>
      <c r="EC204" s="40">
        <v>0</v>
      </c>
      <c r="ED204" s="40">
        <v>1</v>
      </c>
      <c r="EE204" s="40">
        <v>0</v>
      </c>
      <c r="EF204" s="40">
        <v>0</v>
      </c>
      <c r="EG204" s="40">
        <v>0</v>
      </c>
      <c r="EH204" s="40">
        <v>1</v>
      </c>
      <c r="EI204" s="40">
        <v>0</v>
      </c>
      <c r="EJ204" s="20">
        <f t="shared" si="204"/>
        <v>6</v>
      </c>
      <c r="EK204" s="40">
        <v>0</v>
      </c>
      <c r="EL204" s="40">
        <v>0</v>
      </c>
      <c r="EM204" s="40">
        <v>0</v>
      </c>
      <c r="EN204" s="40">
        <v>0</v>
      </c>
      <c r="EO204" s="40">
        <v>0</v>
      </c>
      <c r="EP204" s="40">
        <v>0</v>
      </c>
      <c r="EQ204" s="40">
        <v>0</v>
      </c>
      <c r="ER204" s="40">
        <v>0</v>
      </c>
      <c r="ES204" s="40">
        <v>0</v>
      </c>
      <c r="ET204" s="40">
        <v>0</v>
      </c>
      <c r="EU204" s="40">
        <v>0</v>
      </c>
      <c r="EV204" s="20">
        <f t="shared" si="205"/>
        <v>0</v>
      </c>
      <c r="EW204" s="40">
        <v>0</v>
      </c>
      <c r="EX204" s="40">
        <v>0</v>
      </c>
      <c r="EY204" s="40">
        <v>1</v>
      </c>
      <c r="EZ204" s="40">
        <v>0</v>
      </c>
      <c r="FA204" s="40">
        <v>0</v>
      </c>
      <c r="FB204" s="40">
        <v>0</v>
      </c>
      <c r="FC204" s="40">
        <v>0</v>
      </c>
      <c r="FD204" s="40">
        <v>0</v>
      </c>
      <c r="FE204" s="40">
        <v>0</v>
      </c>
      <c r="FF204" s="40">
        <v>0</v>
      </c>
      <c r="FG204" s="40">
        <v>0</v>
      </c>
      <c r="FH204" s="20">
        <f t="shared" si="206"/>
        <v>1</v>
      </c>
      <c r="FI204" s="40">
        <v>0</v>
      </c>
      <c r="FJ204" s="40">
        <v>0</v>
      </c>
      <c r="FK204" s="40">
        <v>0</v>
      </c>
      <c r="FL204" s="40">
        <v>0</v>
      </c>
      <c r="FM204" s="40">
        <v>0</v>
      </c>
      <c r="FN204" s="40">
        <v>0</v>
      </c>
      <c r="FO204" s="40">
        <v>0</v>
      </c>
      <c r="FP204" s="40">
        <v>0</v>
      </c>
      <c r="FQ204" s="40">
        <v>0</v>
      </c>
      <c r="FR204" s="40">
        <v>0</v>
      </c>
      <c r="FS204" s="40">
        <v>0</v>
      </c>
      <c r="FT204" s="20">
        <f t="shared" si="207"/>
        <v>0</v>
      </c>
      <c r="FU204" s="42" t="s">
        <v>1074</v>
      </c>
      <c r="FV204" s="20">
        <f t="shared" si="208"/>
        <v>0</v>
      </c>
      <c r="FW204" s="20">
        <f t="shared" si="209"/>
        <v>0</v>
      </c>
      <c r="FX204" s="20">
        <f t="shared" si="210"/>
        <v>0</v>
      </c>
      <c r="FY204" s="20">
        <f t="shared" si="211"/>
        <v>0</v>
      </c>
      <c r="FZ204" s="20">
        <f t="shared" si="212"/>
        <v>0</v>
      </c>
      <c r="GA204" s="20">
        <f t="shared" si="213"/>
        <v>0</v>
      </c>
      <c r="GB204" s="20">
        <f t="shared" si="214"/>
        <v>0</v>
      </c>
      <c r="GC204" s="20">
        <f t="shared" si="215"/>
        <v>0</v>
      </c>
      <c r="GD204" s="20">
        <f t="shared" si="216"/>
        <v>0</v>
      </c>
      <c r="GE204" s="20">
        <f t="shared" si="217"/>
        <v>0</v>
      </c>
      <c r="GF204" s="20">
        <f t="shared" si="218"/>
        <v>0</v>
      </c>
      <c r="GG204" s="64">
        <f t="shared" si="219"/>
        <v>0</v>
      </c>
      <c r="GH204" s="20">
        <f t="shared" si="220"/>
        <v>0</v>
      </c>
      <c r="GI204" s="20">
        <f t="shared" si="221"/>
        <v>0</v>
      </c>
      <c r="GJ204" s="20">
        <f t="shared" si="222"/>
        <v>0</v>
      </c>
      <c r="GK204" s="20">
        <f t="shared" si="223"/>
        <v>0</v>
      </c>
      <c r="GL204" s="20">
        <f t="shared" si="224"/>
        <v>0</v>
      </c>
      <c r="GM204" s="20">
        <f t="shared" si="225"/>
        <v>0</v>
      </c>
      <c r="GN204" s="20">
        <f t="shared" si="226"/>
        <v>0</v>
      </c>
      <c r="GO204" s="20">
        <f t="shared" si="227"/>
        <v>0</v>
      </c>
      <c r="GP204" s="20">
        <f t="shared" si="228"/>
        <v>0</v>
      </c>
      <c r="GQ204" s="20">
        <f t="shared" si="229"/>
        <v>0</v>
      </c>
      <c r="GR204" s="20">
        <f t="shared" si="230"/>
        <v>0</v>
      </c>
      <c r="GS204" s="64">
        <f t="shared" si="231"/>
        <v>0</v>
      </c>
      <c r="GT204" s="20">
        <f t="shared" si="232"/>
        <v>0</v>
      </c>
      <c r="GU204" s="20">
        <f t="shared" si="233"/>
        <v>0</v>
      </c>
      <c r="GV204" s="20">
        <f t="shared" si="234"/>
        <v>0</v>
      </c>
      <c r="GW204" s="20">
        <f t="shared" si="235"/>
        <v>0</v>
      </c>
      <c r="GX204" s="20">
        <f t="shared" si="236"/>
        <v>0</v>
      </c>
      <c r="GY204" s="20">
        <f t="shared" si="237"/>
        <v>0</v>
      </c>
      <c r="GZ204" s="20">
        <f t="shared" si="238"/>
        <v>0</v>
      </c>
      <c r="HA204" s="20">
        <f t="shared" si="239"/>
        <v>0</v>
      </c>
      <c r="HB204" s="20">
        <f t="shared" si="240"/>
        <v>0</v>
      </c>
      <c r="HC204" s="20">
        <f t="shared" si="241"/>
        <v>0</v>
      </c>
      <c r="HD204" s="20">
        <f t="shared" si="242"/>
        <v>0</v>
      </c>
      <c r="HE204" s="64">
        <f t="shared" si="243"/>
        <v>0</v>
      </c>
      <c r="HF204" s="20">
        <f t="shared" si="244"/>
        <v>1</v>
      </c>
      <c r="HG204" s="20">
        <f t="shared" si="245"/>
        <v>1</v>
      </c>
      <c r="HH204" s="20">
        <f t="shared" si="246"/>
        <v>1</v>
      </c>
      <c r="HI204" s="20">
        <f t="shared" si="247"/>
        <v>1</v>
      </c>
      <c r="HJ204" s="20">
        <f t="shared" si="248"/>
        <v>1</v>
      </c>
      <c r="HK204" s="20">
        <f t="shared" si="249"/>
        <v>1</v>
      </c>
      <c r="HL204" s="20">
        <f t="shared" si="250"/>
        <v>1</v>
      </c>
      <c r="HM204" s="20">
        <f t="shared" si="251"/>
        <v>1</v>
      </c>
      <c r="HN204" s="20">
        <f t="shared" si="252"/>
        <v>1</v>
      </c>
      <c r="HO204" s="20">
        <f t="shared" si="253"/>
        <v>1</v>
      </c>
      <c r="HP204" s="20">
        <f t="shared" si="254"/>
        <v>0</v>
      </c>
      <c r="HQ204" s="64">
        <f t="shared" si="255"/>
        <v>10</v>
      </c>
    </row>
    <row r="205" spans="1:225" x14ac:dyDescent="0.2">
      <c r="A205" s="40" t="s">
        <v>917</v>
      </c>
      <c r="B205" s="38" t="s">
        <v>921</v>
      </c>
      <c r="C205" s="38" t="s">
        <v>972</v>
      </c>
      <c r="D205" s="38" t="s">
        <v>1113</v>
      </c>
      <c r="E205" s="38" t="s">
        <v>844</v>
      </c>
      <c r="F205" s="38" t="s">
        <v>35</v>
      </c>
      <c r="G205" s="38" t="s">
        <v>1505</v>
      </c>
      <c r="H205" s="38">
        <v>5</v>
      </c>
      <c r="I205" s="38">
        <v>14</v>
      </c>
      <c r="J205" s="39">
        <v>2025</v>
      </c>
      <c r="K205" s="38" t="s">
        <v>116</v>
      </c>
      <c r="L205" s="38" t="s">
        <v>246</v>
      </c>
      <c r="M205" s="38" t="s">
        <v>2105</v>
      </c>
      <c r="N205" s="38" t="s">
        <v>246</v>
      </c>
      <c r="O205" s="38" t="s">
        <v>246</v>
      </c>
      <c r="P205" s="38" t="s">
        <v>246</v>
      </c>
      <c r="Q205" s="38" t="s">
        <v>1237</v>
      </c>
      <c r="R205" s="38" t="s">
        <v>246</v>
      </c>
      <c r="S205" s="38" t="s">
        <v>1237</v>
      </c>
      <c r="T205" s="38" t="s">
        <v>246</v>
      </c>
      <c r="U205" s="38" t="s">
        <v>246</v>
      </c>
      <c r="V205" s="38" t="s">
        <v>246</v>
      </c>
      <c r="W205" s="38" t="s">
        <v>246</v>
      </c>
      <c r="X205" s="38" t="s">
        <v>1237</v>
      </c>
      <c r="Y205" s="38" t="s">
        <v>246</v>
      </c>
      <c r="Z205" s="38" t="s">
        <v>1237</v>
      </c>
      <c r="AA205" s="38" t="s">
        <v>246</v>
      </c>
      <c r="AB205" s="38" t="s">
        <v>246</v>
      </c>
      <c r="AC205" s="38" t="s">
        <v>246</v>
      </c>
      <c r="AD205" s="47">
        <v>0</v>
      </c>
      <c r="AE205" s="47">
        <v>0</v>
      </c>
      <c r="AF205" s="47">
        <v>0</v>
      </c>
      <c r="AG205" s="47">
        <v>0</v>
      </c>
      <c r="AH205" s="47">
        <v>0</v>
      </c>
      <c r="AI205" s="47">
        <v>0</v>
      </c>
      <c r="AJ205" s="47">
        <v>0</v>
      </c>
      <c r="AK205" s="47">
        <v>100</v>
      </c>
      <c r="AL205" s="47">
        <v>0</v>
      </c>
      <c r="AM205" s="47">
        <v>54.54545454545454</v>
      </c>
      <c r="AN205" s="47">
        <v>18.181818181818183</v>
      </c>
      <c r="AO205" s="62">
        <f t="shared" si="193"/>
        <v>0</v>
      </c>
      <c r="AP205" s="62">
        <f t="shared" si="194"/>
        <v>0</v>
      </c>
      <c r="AQ205" s="62">
        <f t="shared" si="195"/>
        <v>0</v>
      </c>
      <c r="AR205" s="62">
        <f t="shared" si="196"/>
        <v>100</v>
      </c>
      <c r="AS205" s="40">
        <v>0</v>
      </c>
      <c r="AT205" s="40">
        <v>0</v>
      </c>
      <c r="AU205" s="40">
        <v>0</v>
      </c>
      <c r="AV205" s="40">
        <v>0</v>
      </c>
      <c r="AW205" s="40">
        <v>0</v>
      </c>
      <c r="AX205" s="40">
        <v>0</v>
      </c>
      <c r="AY205" s="40">
        <v>0</v>
      </c>
      <c r="AZ205" s="40">
        <v>0</v>
      </c>
      <c r="BA205" s="40">
        <v>0</v>
      </c>
      <c r="BB205" s="40">
        <v>0</v>
      </c>
      <c r="BC205" s="40">
        <v>0</v>
      </c>
      <c r="BD205" s="20">
        <f t="shared" si="197"/>
        <v>0</v>
      </c>
      <c r="BE205" s="40">
        <v>0</v>
      </c>
      <c r="BF205" s="40">
        <v>0</v>
      </c>
      <c r="BG205" s="40">
        <v>0</v>
      </c>
      <c r="BH205" s="40">
        <v>0</v>
      </c>
      <c r="BI205" s="40">
        <v>0</v>
      </c>
      <c r="BJ205" s="40">
        <v>0</v>
      </c>
      <c r="BK205" s="40">
        <v>0</v>
      </c>
      <c r="BL205" s="40">
        <v>0</v>
      </c>
      <c r="BM205" s="40">
        <v>0</v>
      </c>
      <c r="BN205" s="40">
        <v>0</v>
      </c>
      <c r="BO205" s="40">
        <v>0</v>
      </c>
      <c r="BP205" s="20">
        <f t="shared" si="198"/>
        <v>0</v>
      </c>
      <c r="BQ205" s="40">
        <v>0</v>
      </c>
      <c r="BR205" s="40">
        <v>0</v>
      </c>
      <c r="BS205" s="40">
        <v>0</v>
      </c>
      <c r="BT205" s="40">
        <v>0</v>
      </c>
      <c r="BU205" s="40">
        <v>0</v>
      </c>
      <c r="BV205" s="40">
        <v>0</v>
      </c>
      <c r="BW205" s="40">
        <v>0</v>
      </c>
      <c r="BX205" s="40">
        <v>0</v>
      </c>
      <c r="BY205" s="40">
        <v>0</v>
      </c>
      <c r="BZ205" s="40">
        <v>0</v>
      </c>
      <c r="CA205" s="40">
        <v>0</v>
      </c>
      <c r="CB205" s="20">
        <f t="shared" si="199"/>
        <v>0</v>
      </c>
      <c r="CC205" s="40">
        <v>0</v>
      </c>
      <c r="CD205" s="40">
        <v>0</v>
      </c>
      <c r="CE205" s="40">
        <v>0</v>
      </c>
      <c r="CF205" s="40">
        <v>0</v>
      </c>
      <c r="CG205" s="40">
        <v>0</v>
      </c>
      <c r="CH205" s="40">
        <v>0</v>
      </c>
      <c r="CI205" s="40">
        <v>0</v>
      </c>
      <c r="CJ205" s="40">
        <v>0</v>
      </c>
      <c r="CK205" s="40">
        <v>0</v>
      </c>
      <c r="CL205" s="40">
        <v>0</v>
      </c>
      <c r="CM205" s="40">
        <v>0</v>
      </c>
      <c r="CN205" s="20">
        <f t="shared" si="200"/>
        <v>0</v>
      </c>
      <c r="CO205" s="40">
        <v>0</v>
      </c>
      <c r="CP205" s="40">
        <v>0</v>
      </c>
      <c r="CQ205" s="40">
        <v>0</v>
      </c>
      <c r="CR205" s="40">
        <v>0</v>
      </c>
      <c r="CS205" s="40">
        <v>0</v>
      </c>
      <c r="CT205" s="40">
        <v>0</v>
      </c>
      <c r="CU205" s="40">
        <v>0</v>
      </c>
      <c r="CV205" s="40">
        <v>0</v>
      </c>
      <c r="CW205" s="40">
        <v>0</v>
      </c>
      <c r="CX205" s="40">
        <v>0</v>
      </c>
      <c r="CY205" s="40">
        <v>0</v>
      </c>
      <c r="CZ205" s="20">
        <f t="shared" si="201"/>
        <v>0</v>
      </c>
      <c r="DA205" s="40">
        <v>0</v>
      </c>
      <c r="DB205" s="40">
        <v>0</v>
      </c>
      <c r="DC205" s="40">
        <v>0</v>
      </c>
      <c r="DD205" s="40">
        <v>0</v>
      </c>
      <c r="DE205" s="40">
        <v>0</v>
      </c>
      <c r="DF205" s="40">
        <v>0</v>
      </c>
      <c r="DG205" s="40">
        <v>0</v>
      </c>
      <c r="DH205" s="40">
        <v>0</v>
      </c>
      <c r="DI205" s="40">
        <v>0</v>
      </c>
      <c r="DJ205" s="40">
        <v>0</v>
      </c>
      <c r="DK205" s="40">
        <v>0</v>
      </c>
      <c r="DL205" s="20">
        <f t="shared" si="202"/>
        <v>0</v>
      </c>
      <c r="DM205" s="40">
        <v>0</v>
      </c>
      <c r="DN205" s="40">
        <v>0</v>
      </c>
      <c r="DO205" s="40">
        <v>0</v>
      </c>
      <c r="DP205" s="40">
        <v>0</v>
      </c>
      <c r="DQ205" s="40">
        <v>0</v>
      </c>
      <c r="DR205" s="40">
        <v>0</v>
      </c>
      <c r="DS205" s="40">
        <v>0</v>
      </c>
      <c r="DT205" s="40">
        <v>0</v>
      </c>
      <c r="DU205" s="40">
        <v>0</v>
      </c>
      <c r="DV205" s="40">
        <v>0</v>
      </c>
      <c r="DW205" s="40">
        <v>0</v>
      </c>
      <c r="DX205" s="20">
        <f t="shared" si="203"/>
        <v>0</v>
      </c>
      <c r="DY205" s="40">
        <v>1</v>
      </c>
      <c r="DZ205" s="40">
        <v>1</v>
      </c>
      <c r="EA205" s="40">
        <v>1</v>
      </c>
      <c r="EB205" s="40">
        <v>1</v>
      </c>
      <c r="EC205" s="40">
        <v>1</v>
      </c>
      <c r="ED205" s="40">
        <v>1</v>
      </c>
      <c r="EE205" s="40">
        <v>1</v>
      </c>
      <c r="EF205" s="40">
        <v>1</v>
      </c>
      <c r="EG205" s="40">
        <v>1</v>
      </c>
      <c r="EH205" s="40">
        <v>1</v>
      </c>
      <c r="EI205" s="40">
        <v>1</v>
      </c>
      <c r="EJ205" s="20">
        <f t="shared" si="204"/>
        <v>11</v>
      </c>
      <c r="EK205" s="40">
        <v>0</v>
      </c>
      <c r="EL205" s="40">
        <v>0</v>
      </c>
      <c r="EM205" s="40">
        <v>0</v>
      </c>
      <c r="EN205" s="40">
        <v>0</v>
      </c>
      <c r="EO205" s="40">
        <v>0</v>
      </c>
      <c r="EP205" s="40">
        <v>0</v>
      </c>
      <c r="EQ205" s="40">
        <v>0</v>
      </c>
      <c r="ER205" s="40">
        <v>0</v>
      </c>
      <c r="ES205" s="40">
        <v>0</v>
      </c>
      <c r="ET205" s="40">
        <v>0</v>
      </c>
      <c r="EU205" s="40">
        <v>0</v>
      </c>
      <c r="EV205" s="20">
        <f t="shared" si="205"/>
        <v>0</v>
      </c>
      <c r="EW205" s="40">
        <v>0</v>
      </c>
      <c r="EX205" s="40">
        <v>1</v>
      </c>
      <c r="EY205" s="40">
        <v>0</v>
      </c>
      <c r="EZ205" s="40">
        <v>1</v>
      </c>
      <c r="FA205" s="40">
        <v>0</v>
      </c>
      <c r="FB205" s="40">
        <v>0</v>
      </c>
      <c r="FC205" s="40">
        <v>0</v>
      </c>
      <c r="FD205" s="40">
        <v>1</v>
      </c>
      <c r="FE205" s="40">
        <v>1</v>
      </c>
      <c r="FF205" s="40">
        <v>1</v>
      </c>
      <c r="FG205" s="40">
        <v>1</v>
      </c>
      <c r="FH205" s="20">
        <f t="shared" si="206"/>
        <v>6</v>
      </c>
      <c r="FI205" s="40">
        <v>0</v>
      </c>
      <c r="FJ205" s="40">
        <v>0</v>
      </c>
      <c r="FK205" s="40">
        <v>0</v>
      </c>
      <c r="FL205" s="40">
        <v>0</v>
      </c>
      <c r="FM205" s="40">
        <v>0</v>
      </c>
      <c r="FN205" s="40">
        <v>0</v>
      </c>
      <c r="FO205" s="40">
        <v>0</v>
      </c>
      <c r="FP205" s="40">
        <v>0</v>
      </c>
      <c r="FQ205" s="40">
        <v>1</v>
      </c>
      <c r="FR205" s="40">
        <v>1</v>
      </c>
      <c r="FS205" s="40">
        <v>0</v>
      </c>
      <c r="FT205" s="20">
        <f t="shared" si="207"/>
        <v>2</v>
      </c>
      <c r="FU205" s="42" t="s">
        <v>1074</v>
      </c>
      <c r="FV205" s="20">
        <f t="shared" si="208"/>
        <v>0</v>
      </c>
      <c r="FW205" s="20">
        <f t="shared" si="209"/>
        <v>0</v>
      </c>
      <c r="FX205" s="20">
        <f t="shared" si="210"/>
        <v>0</v>
      </c>
      <c r="FY205" s="20">
        <f t="shared" si="211"/>
        <v>0</v>
      </c>
      <c r="FZ205" s="20">
        <f t="shared" si="212"/>
        <v>0</v>
      </c>
      <c r="GA205" s="20">
        <f t="shared" si="213"/>
        <v>0</v>
      </c>
      <c r="GB205" s="20">
        <f t="shared" si="214"/>
        <v>0</v>
      </c>
      <c r="GC205" s="20">
        <f t="shared" si="215"/>
        <v>0</v>
      </c>
      <c r="GD205" s="20">
        <f t="shared" si="216"/>
        <v>0</v>
      </c>
      <c r="GE205" s="20">
        <f t="shared" si="217"/>
        <v>0</v>
      </c>
      <c r="GF205" s="20">
        <f t="shared" si="218"/>
        <v>0</v>
      </c>
      <c r="GG205" s="64">
        <f t="shared" si="219"/>
        <v>0</v>
      </c>
      <c r="GH205" s="20">
        <f t="shared" si="220"/>
        <v>0</v>
      </c>
      <c r="GI205" s="20">
        <f t="shared" si="221"/>
        <v>0</v>
      </c>
      <c r="GJ205" s="20">
        <f t="shared" si="222"/>
        <v>0</v>
      </c>
      <c r="GK205" s="20">
        <f t="shared" si="223"/>
        <v>0</v>
      </c>
      <c r="GL205" s="20">
        <f t="shared" si="224"/>
        <v>0</v>
      </c>
      <c r="GM205" s="20">
        <f t="shared" si="225"/>
        <v>0</v>
      </c>
      <c r="GN205" s="20">
        <f t="shared" si="226"/>
        <v>0</v>
      </c>
      <c r="GO205" s="20">
        <f t="shared" si="227"/>
        <v>0</v>
      </c>
      <c r="GP205" s="20">
        <f t="shared" si="228"/>
        <v>0</v>
      </c>
      <c r="GQ205" s="20">
        <f t="shared" si="229"/>
        <v>0</v>
      </c>
      <c r="GR205" s="20">
        <f t="shared" si="230"/>
        <v>0</v>
      </c>
      <c r="GS205" s="64">
        <f t="shared" si="231"/>
        <v>0</v>
      </c>
      <c r="GT205" s="20">
        <f t="shared" si="232"/>
        <v>0</v>
      </c>
      <c r="GU205" s="20">
        <f t="shared" si="233"/>
        <v>0</v>
      </c>
      <c r="GV205" s="20">
        <f t="shared" si="234"/>
        <v>0</v>
      </c>
      <c r="GW205" s="20">
        <f t="shared" si="235"/>
        <v>0</v>
      </c>
      <c r="GX205" s="20">
        <f t="shared" si="236"/>
        <v>0</v>
      </c>
      <c r="GY205" s="20">
        <f t="shared" si="237"/>
        <v>0</v>
      </c>
      <c r="GZ205" s="20">
        <f t="shared" si="238"/>
        <v>0</v>
      </c>
      <c r="HA205" s="20">
        <f t="shared" si="239"/>
        <v>0</v>
      </c>
      <c r="HB205" s="20">
        <f t="shared" si="240"/>
        <v>0</v>
      </c>
      <c r="HC205" s="20">
        <f t="shared" si="241"/>
        <v>0</v>
      </c>
      <c r="HD205" s="20">
        <f t="shared" si="242"/>
        <v>0</v>
      </c>
      <c r="HE205" s="64">
        <f t="shared" si="243"/>
        <v>0</v>
      </c>
      <c r="HF205" s="20">
        <f t="shared" si="244"/>
        <v>1</v>
      </c>
      <c r="HG205" s="20">
        <f t="shared" si="245"/>
        <v>1</v>
      </c>
      <c r="HH205" s="20">
        <f t="shared" si="246"/>
        <v>1</v>
      </c>
      <c r="HI205" s="20">
        <f t="shared" si="247"/>
        <v>1</v>
      </c>
      <c r="HJ205" s="20">
        <f t="shared" si="248"/>
        <v>1</v>
      </c>
      <c r="HK205" s="20">
        <f t="shared" si="249"/>
        <v>1</v>
      </c>
      <c r="HL205" s="20">
        <f t="shared" si="250"/>
        <v>1</v>
      </c>
      <c r="HM205" s="20">
        <f t="shared" si="251"/>
        <v>1</v>
      </c>
      <c r="HN205" s="20">
        <f t="shared" si="252"/>
        <v>1</v>
      </c>
      <c r="HO205" s="20">
        <f t="shared" si="253"/>
        <v>1</v>
      </c>
      <c r="HP205" s="20">
        <f t="shared" si="254"/>
        <v>1</v>
      </c>
      <c r="HQ205" s="64">
        <f t="shared" si="255"/>
        <v>11</v>
      </c>
    </row>
    <row r="206" spans="1:225" x14ac:dyDescent="0.2">
      <c r="A206" s="40" t="s">
        <v>917</v>
      </c>
      <c r="B206" s="38" t="s">
        <v>1592</v>
      </c>
      <c r="C206" s="38" t="s">
        <v>2116</v>
      </c>
      <c r="D206" s="38" t="s">
        <v>2112</v>
      </c>
      <c r="E206" s="38" t="s">
        <v>845</v>
      </c>
      <c r="F206" s="38" t="s">
        <v>35</v>
      </c>
      <c r="G206" s="38" t="s">
        <v>1505</v>
      </c>
      <c r="H206" s="38">
        <v>7</v>
      </c>
      <c r="I206" s="38">
        <v>28</v>
      </c>
      <c r="J206" s="39">
        <v>2025</v>
      </c>
      <c r="K206" s="38" t="s">
        <v>116</v>
      </c>
      <c r="L206" s="38" t="s">
        <v>246</v>
      </c>
      <c r="M206" s="38" t="s">
        <v>246</v>
      </c>
      <c r="N206" s="38" t="s">
        <v>246</v>
      </c>
      <c r="O206" s="38" t="s">
        <v>246</v>
      </c>
      <c r="P206" s="38" t="s">
        <v>246</v>
      </c>
      <c r="Q206" s="38" t="s">
        <v>1237</v>
      </c>
      <c r="R206" s="38" t="s">
        <v>246</v>
      </c>
      <c r="S206" s="38" t="s">
        <v>1237</v>
      </c>
      <c r="T206" s="38" t="s">
        <v>116</v>
      </c>
      <c r="U206" s="38" t="s">
        <v>246</v>
      </c>
      <c r="V206" s="38" t="s">
        <v>246</v>
      </c>
      <c r="W206" s="38" t="s">
        <v>246</v>
      </c>
      <c r="X206" s="38" t="s">
        <v>1237</v>
      </c>
      <c r="Y206" s="38" t="s">
        <v>246</v>
      </c>
      <c r="Z206" s="38" t="s">
        <v>1237</v>
      </c>
      <c r="AA206" s="38" t="s">
        <v>246</v>
      </c>
      <c r="AB206" s="38" t="s">
        <v>246</v>
      </c>
      <c r="AC206" s="38" t="s">
        <v>246</v>
      </c>
      <c r="AD206" s="47">
        <v>0</v>
      </c>
      <c r="AE206" s="47">
        <v>0</v>
      </c>
      <c r="AF206" s="47">
        <v>0</v>
      </c>
      <c r="AG206" s="47">
        <v>0</v>
      </c>
      <c r="AH206" s="47">
        <v>9.0909090909090917</v>
      </c>
      <c r="AI206" s="47">
        <v>9.0909090909090917</v>
      </c>
      <c r="AJ206" s="47">
        <v>90.909090909090907</v>
      </c>
      <c r="AK206" s="47">
        <v>0</v>
      </c>
      <c r="AL206" s="47">
        <v>0</v>
      </c>
      <c r="AM206" s="47">
        <v>0</v>
      </c>
      <c r="AN206" s="47">
        <v>0</v>
      </c>
      <c r="AO206" s="62">
        <f t="shared" si="193"/>
        <v>0</v>
      </c>
      <c r="AP206" s="62">
        <f t="shared" si="194"/>
        <v>9</v>
      </c>
      <c r="AQ206" s="62">
        <f t="shared" si="195"/>
        <v>9</v>
      </c>
      <c r="AR206" s="62">
        <f t="shared" si="196"/>
        <v>91</v>
      </c>
      <c r="AS206" s="40">
        <v>0</v>
      </c>
      <c r="AT206" s="40">
        <v>0</v>
      </c>
      <c r="AU206" s="40">
        <v>0</v>
      </c>
      <c r="AV206" s="40">
        <v>0</v>
      </c>
      <c r="AW206" s="40">
        <v>0</v>
      </c>
      <c r="AX206" s="40">
        <v>0</v>
      </c>
      <c r="AY206" s="40">
        <v>0</v>
      </c>
      <c r="AZ206" s="40">
        <v>0</v>
      </c>
      <c r="BA206" s="40">
        <v>0</v>
      </c>
      <c r="BB206" s="40">
        <v>0</v>
      </c>
      <c r="BC206" s="40">
        <v>0</v>
      </c>
      <c r="BD206" s="20">
        <f t="shared" si="197"/>
        <v>0</v>
      </c>
      <c r="BE206" s="40">
        <v>0</v>
      </c>
      <c r="BF206" s="40">
        <v>0</v>
      </c>
      <c r="BG206" s="40">
        <v>0</v>
      </c>
      <c r="BH206" s="40">
        <v>0</v>
      </c>
      <c r="BI206" s="40">
        <v>0</v>
      </c>
      <c r="BJ206" s="40">
        <v>0</v>
      </c>
      <c r="BK206" s="40">
        <v>0</v>
      </c>
      <c r="BL206" s="40">
        <v>0</v>
      </c>
      <c r="BM206" s="40">
        <v>0</v>
      </c>
      <c r="BN206" s="40">
        <v>0</v>
      </c>
      <c r="BO206" s="40">
        <v>0</v>
      </c>
      <c r="BP206" s="20">
        <f t="shared" si="198"/>
        <v>0</v>
      </c>
      <c r="BQ206" s="40">
        <v>0</v>
      </c>
      <c r="BR206" s="40">
        <v>0</v>
      </c>
      <c r="BS206" s="40">
        <v>0</v>
      </c>
      <c r="BT206" s="40">
        <v>0</v>
      </c>
      <c r="BU206" s="40">
        <v>0</v>
      </c>
      <c r="BV206" s="40">
        <v>0</v>
      </c>
      <c r="BW206" s="40">
        <v>0</v>
      </c>
      <c r="BX206" s="40">
        <v>0</v>
      </c>
      <c r="BY206" s="40">
        <v>0</v>
      </c>
      <c r="BZ206" s="40">
        <v>0</v>
      </c>
      <c r="CA206" s="40">
        <v>0</v>
      </c>
      <c r="CB206" s="20">
        <f t="shared" si="199"/>
        <v>0</v>
      </c>
      <c r="CC206" s="40">
        <v>0</v>
      </c>
      <c r="CD206" s="40">
        <v>0</v>
      </c>
      <c r="CE206" s="40">
        <v>0</v>
      </c>
      <c r="CF206" s="40">
        <v>0</v>
      </c>
      <c r="CG206" s="40">
        <v>0</v>
      </c>
      <c r="CH206" s="40">
        <v>0</v>
      </c>
      <c r="CI206" s="40">
        <v>0</v>
      </c>
      <c r="CJ206" s="40">
        <v>0</v>
      </c>
      <c r="CK206" s="40">
        <v>0</v>
      </c>
      <c r="CL206" s="40">
        <v>0</v>
      </c>
      <c r="CM206" s="40">
        <v>0</v>
      </c>
      <c r="CN206" s="20">
        <f t="shared" si="200"/>
        <v>0</v>
      </c>
      <c r="CO206" s="40">
        <v>0</v>
      </c>
      <c r="CP206" s="40">
        <v>0</v>
      </c>
      <c r="CQ206" s="40">
        <v>0</v>
      </c>
      <c r="CR206" s="40">
        <v>0</v>
      </c>
      <c r="CS206" s="40">
        <v>0</v>
      </c>
      <c r="CT206" s="40">
        <v>0</v>
      </c>
      <c r="CU206" s="40">
        <v>0</v>
      </c>
      <c r="CV206" s="40">
        <v>0</v>
      </c>
      <c r="CW206" s="40">
        <v>0</v>
      </c>
      <c r="CX206" s="40">
        <v>1</v>
      </c>
      <c r="CY206" s="40">
        <v>0</v>
      </c>
      <c r="CZ206" s="20">
        <f t="shared" si="201"/>
        <v>1</v>
      </c>
      <c r="DA206" s="40">
        <v>0</v>
      </c>
      <c r="DB206" s="40">
        <v>0</v>
      </c>
      <c r="DC206" s="40">
        <v>1</v>
      </c>
      <c r="DD206" s="40">
        <v>0</v>
      </c>
      <c r="DE206" s="40">
        <v>0</v>
      </c>
      <c r="DF206" s="40">
        <v>0</v>
      </c>
      <c r="DG206" s="40">
        <v>0</v>
      </c>
      <c r="DH206" s="40">
        <v>0</v>
      </c>
      <c r="DI206" s="40">
        <v>0</v>
      </c>
      <c r="DJ206" s="40">
        <v>0</v>
      </c>
      <c r="DK206" s="40">
        <v>0</v>
      </c>
      <c r="DL206" s="20">
        <f t="shared" si="202"/>
        <v>1</v>
      </c>
      <c r="DM206" s="40">
        <v>1</v>
      </c>
      <c r="DN206" s="40">
        <v>1</v>
      </c>
      <c r="DO206" s="40">
        <v>0</v>
      </c>
      <c r="DP206" s="40">
        <v>1</v>
      </c>
      <c r="DQ206" s="40">
        <v>1</v>
      </c>
      <c r="DR206" s="40">
        <v>1</v>
      </c>
      <c r="DS206" s="40">
        <v>1</v>
      </c>
      <c r="DT206" s="40">
        <v>1</v>
      </c>
      <c r="DU206" s="40">
        <v>1</v>
      </c>
      <c r="DV206" s="40">
        <v>1</v>
      </c>
      <c r="DW206" s="40">
        <v>1</v>
      </c>
      <c r="DX206" s="20">
        <f t="shared" si="203"/>
        <v>10</v>
      </c>
      <c r="DY206" s="40">
        <v>0</v>
      </c>
      <c r="DZ206" s="40">
        <v>0</v>
      </c>
      <c r="EA206" s="40">
        <v>0</v>
      </c>
      <c r="EB206" s="40">
        <v>0</v>
      </c>
      <c r="EC206" s="40">
        <v>0</v>
      </c>
      <c r="ED206" s="40">
        <v>0</v>
      </c>
      <c r="EE206" s="40">
        <v>0</v>
      </c>
      <c r="EF206" s="40">
        <v>0</v>
      </c>
      <c r="EG206" s="40">
        <v>0</v>
      </c>
      <c r="EH206" s="40">
        <v>0</v>
      </c>
      <c r="EI206" s="40">
        <v>0</v>
      </c>
      <c r="EJ206" s="20">
        <f t="shared" si="204"/>
        <v>0</v>
      </c>
      <c r="EK206" s="40">
        <v>0</v>
      </c>
      <c r="EL206" s="40">
        <v>0</v>
      </c>
      <c r="EM206" s="40">
        <v>0</v>
      </c>
      <c r="EN206" s="40">
        <v>0</v>
      </c>
      <c r="EO206" s="40">
        <v>0</v>
      </c>
      <c r="EP206" s="40">
        <v>0</v>
      </c>
      <c r="EQ206" s="40">
        <v>0</v>
      </c>
      <c r="ER206" s="40">
        <v>0</v>
      </c>
      <c r="ES206" s="40">
        <v>0</v>
      </c>
      <c r="ET206" s="40">
        <v>0</v>
      </c>
      <c r="EU206" s="40">
        <v>0</v>
      </c>
      <c r="EV206" s="20">
        <f t="shared" si="205"/>
        <v>0</v>
      </c>
      <c r="EW206" s="40">
        <v>0</v>
      </c>
      <c r="EX206" s="40">
        <v>0</v>
      </c>
      <c r="EY206" s="40">
        <v>0</v>
      </c>
      <c r="EZ206" s="40">
        <v>0</v>
      </c>
      <c r="FA206" s="40">
        <v>0</v>
      </c>
      <c r="FB206" s="40">
        <v>0</v>
      </c>
      <c r="FC206" s="40">
        <v>0</v>
      </c>
      <c r="FD206" s="40">
        <v>0</v>
      </c>
      <c r="FE206" s="40">
        <v>0</v>
      </c>
      <c r="FF206" s="40">
        <v>0</v>
      </c>
      <c r="FG206" s="40">
        <v>0</v>
      </c>
      <c r="FH206" s="20">
        <f t="shared" si="206"/>
        <v>0</v>
      </c>
      <c r="FI206" s="40">
        <v>0</v>
      </c>
      <c r="FJ206" s="40">
        <v>0</v>
      </c>
      <c r="FK206" s="40">
        <v>0</v>
      </c>
      <c r="FL206" s="40">
        <v>0</v>
      </c>
      <c r="FM206" s="40">
        <v>0</v>
      </c>
      <c r="FN206" s="40">
        <v>0</v>
      </c>
      <c r="FO206" s="40">
        <v>0</v>
      </c>
      <c r="FP206" s="40">
        <v>0</v>
      </c>
      <c r="FQ206" s="40">
        <v>0</v>
      </c>
      <c r="FR206" s="40">
        <v>0</v>
      </c>
      <c r="FS206" s="40">
        <v>0</v>
      </c>
      <c r="FT206" s="20">
        <f t="shared" si="207"/>
        <v>0</v>
      </c>
      <c r="FU206" s="42" t="s">
        <v>1074</v>
      </c>
      <c r="FV206" s="20">
        <f t="shared" si="208"/>
        <v>0</v>
      </c>
      <c r="FW206" s="20">
        <f t="shared" si="209"/>
        <v>0</v>
      </c>
      <c r="FX206" s="20">
        <f t="shared" si="210"/>
        <v>0</v>
      </c>
      <c r="FY206" s="20">
        <f t="shared" si="211"/>
        <v>0</v>
      </c>
      <c r="FZ206" s="20">
        <f t="shared" si="212"/>
        <v>0</v>
      </c>
      <c r="GA206" s="20">
        <f t="shared" si="213"/>
        <v>0</v>
      </c>
      <c r="GB206" s="20">
        <f t="shared" si="214"/>
        <v>0</v>
      </c>
      <c r="GC206" s="20">
        <f t="shared" si="215"/>
        <v>0</v>
      </c>
      <c r="GD206" s="20">
        <f t="shared" si="216"/>
        <v>0</v>
      </c>
      <c r="GE206" s="20">
        <f t="shared" si="217"/>
        <v>0</v>
      </c>
      <c r="GF206" s="20">
        <f t="shared" si="218"/>
        <v>0</v>
      </c>
      <c r="GG206" s="64">
        <f t="shared" si="219"/>
        <v>0</v>
      </c>
      <c r="GH206" s="20">
        <f t="shared" si="220"/>
        <v>0</v>
      </c>
      <c r="GI206" s="20">
        <f t="shared" si="221"/>
        <v>0</v>
      </c>
      <c r="GJ206" s="20">
        <f t="shared" si="222"/>
        <v>0</v>
      </c>
      <c r="GK206" s="20">
        <f t="shared" si="223"/>
        <v>0</v>
      </c>
      <c r="GL206" s="20">
        <f t="shared" si="224"/>
        <v>0</v>
      </c>
      <c r="GM206" s="20">
        <f t="shared" si="225"/>
        <v>0</v>
      </c>
      <c r="GN206" s="20">
        <f t="shared" si="226"/>
        <v>0</v>
      </c>
      <c r="GO206" s="20">
        <f t="shared" si="227"/>
        <v>0</v>
      </c>
      <c r="GP206" s="20">
        <f t="shared" si="228"/>
        <v>0</v>
      </c>
      <c r="GQ206" s="20">
        <f t="shared" si="229"/>
        <v>1</v>
      </c>
      <c r="GR206" s="20">
        <f t="shared" si="230"/>
        <v>0</v>
      </c>
      <c r="GS206" s="64">
        <f t="shared" si="231"/>
        <v>1</v>
      </c>
      <c r="GT206" s="20">
        <f t="shared" si="232"/>
        <v>0</v>
      </c>
      <c r="GU206" s="20">
        <f t="shared" si="233"/>
        <v>0</v>
      </c>
      <c r="GV206" s="20">
        <f t="shared" si="234"/>
        <v>0</v>
      </c>
      <c r="GW206" s="20">
        <f t="shared" si="235"/>
        <v>0</v>
      </c>
      <c r="GX206" s="20">
        <f t="shared" si="236"/>
        <v>0</v>
      </c>
      <c r="GY206" s="20">
        <f t="shared" si="237"/>
        <v>0</v>
      </c>
      <c r="GZ206" s="20">
        <f t="shared" si="238"/>
        <v>0</v>
      </c>
      <c r="HA206" s="20">
        <f t="shared" si="239"/>
        <v>0</v>
      </c>
      <c r="HB206" s="20">
        <f t="shared" si="240"/>
        <v>0</v>
      </c>
      <c r="HC206" s="20">
        <f t="shared" si="241"/>
        <v>1</v>
      </c>
      <c r="HD206" s="20">
        <f t="shared" si="242"/>
        <v>0</v>
      </c>
      <c r="HE206" s="64">
        <f t="shared" si="243"/>
        <v>1</v>
      </c>
      <c r="HF206" s="20">
        <f t="shared" si="244"/>
        <v>1</v>
      </c>
      <c r="HG206" s="20">
        <f t="shared" si="245"/>
        <v>1</v>
      </c>
      <c r="HH206" s="20">
        <f t="shared" si="246"/>
        <v>0</v>
      </c>
      <c r="HI206" s="20">
        <f t="shared" si="247"/>
        <v>1</v>
      </c>
      <c r="HJ206" s="20">
        <f t="shared" si="248"/>
        <v>1</v>
      </c>
      <c r="HK206" s="20">
        <f t="shared" si="249"/>
        <v>1</v>
      </c>
      <c r="HL206" s="20">
        <f t="shared" si="250"/>
        <v>1</v>
      </c>
      <c r="HM206" s="20">
        <f t="shared" si="251"/>
        <v>1</v>
      </c>
      <c r="HN206" s="20">
        <f t="shared" si="252"/>
        <v>1</v>
      </c>
      <c r="HO206" s="20">
        <f t="shared" si="253"/>
        <v>1</v>
      </c>
      <c r="HP206" s="20">
        <f t="shared" si="254"/>
        <v>1</v>
      </c>
      <c r="HQ206" s="64">
        <f t="shared" si="255"/>
        <v>10</v>
      </c>
    </row>
    <row r="207" spans="1:225" s="40" customFormat="1" x14ac:dyDescent="0.2">
      <c r="A207" s="40" t="s">
        <v>917</v>
      </c>
      <c r="B207" s="38" t="s">
        <v>40</v>
      </c>
      <c r="C207" s="38" t="s">
        <v>2117</v>
      </c>
      <c r="D207" s="38" t="s">
        <v>2112</v>
      </c>
      <c r="E207" s="38" t="s">
        <v>845</v>
      </c>
      <c r="F207" s="38" t="s">
        <v>35</v>
      </c>
      <c r="G207" s="38" t="s">
        <v>14</v>
      </c>
      <c r="H207" s="38">
        <v>7</v>
      </c>
      <c r="I207" s="38">
        <v>28</v>
      </c>
      <c r="J207" s="39">
        <v>2025</v>
      </c>
      <c r="K207" s="38" t="s">
        <v>246</v>
      </c>
      <c r="L207" s="38" t="s">
        <v>246</v>
      </c>
      <c r="M207" s="38" t="s">
        <v>2105</v>
      </c>
      <c r="N207" s="38" t="s">
        <v>246</v>
      </c>
      <c r="O207" s="38" t="s">
        <v>246</v>
      </c>
      <c r="P207" s="38" t="s">
        <v>246</v>
      </c>
      <c r="Q207" s="38" t="s">
        <v>1237</v>
      </c>
      <c r="R207" s="38" t="s">
        <v>246</v>
      </c>
      <c r="S207" s="38" t="s">
        <v>1237</v>
      </c>
      <c r="T207" s="38" t="s">
        <v>116</v>
      </c>
      <c r="U207" s="38" t="s">
        <v>246</v>
      </c>
      <c r="V207" s="38" t="s">
        <v>246</v>
      </c>
      <c r="W207" s="38" t="s">
        <v>246</v>
      </c>
      <c r="X207" s="38" t="s">
        <v>1237</v>
      </c>
      <c r="Y207" s="38" t="s">
        <v>246</v>
      </c>
      <c r="Z207" s="38" t="s">
        <v>1237</v>
      </c>
      <c r="AA207" s="38" t="s">
        <v>116</v>
      </c>
      <c r="AB207" s="38" t="s">
        <v>246</v>
      </c>
      <c r="AC207" s="38" t="s">
        <v>246</v>
      </c>
      <c r="AD207" s="47">
        <v>0</v>
      </c>
      <c r="AE207" s="47">
        <v>0</v>
      </c>
      <c r="AF207" s="47">
        <v>0</v>
      </c>
      <c r="AG207" s="47">
        <v>0</v>
      </c>
      <c r="AH207" s="47">
        <v>0</v>
      </c>
      <c r="AI207" s="47">
        <v>18.181818181818183</v>
      </c>
      <c r="AJ207" s="47">
        <v>9.0909090909090917</v>
      </c>
      <c r="AK207" s="47">
        <v>45.454545454545453</v>
      </c>
      <c r="AL207" s="47">
        <v>0</v>
      </c>
      <c r="AM207" s="47">
        <v>18.181818181818183</v>
      </c>
      <c r="AN207" s="47">
        <v>9.0909090909090917</v>
      </c>
      <c r="AO207" s="62">
        <f>ROUND(100*(GG207/11),0)</f>
        <v>0</v>
      </c>
      <c r="AP207" s="62">
        <f t="shared" si="194"/>
        <v>0</v>
      </c>
      <c r="AQ207" s="62">
        <f t="shared" si="195"/>
        <v>0</v>
      </c>
      <c r="AR207" s="62">
        <f t="shared" si="196"/>
        <v>55</v>
      </c>
      <c r="AS207" s="40">
        <v>0</v>
      </c>
      <c r="AT207" s="40">
        <v>0</v>
      </c>
      <c r="AU207" s="40">
        <v>0</v>
      </c>
      <c r="AV207" s="40">
        <v>0</v>
      </c>
      <c r="AW207" s="40">
        <v>0</v>
      </c>
      <c r="AX207" s="40">
        <v>0</v>
      </c>
      <c r="AY207" s="40">
        <v>0</v>
      </c>
      <c r="AZ207" s="40">
        <v>0</v>
      </c>
      <c r="BA207" s="40">
        <v>0</v>
      </c>
      <c r="BB207" s="40">
        <v>0</v>
      </c>
      <c r="BC207" s="40">
        <v>0</v>
      </c>
      <c r="BD207" s="20">
        <f t="shared" si="197"/>
        <v>0</v>
      </c>
      <c r="BE207" s="40">
        <v>0</v>
      </c>
      <c r="BF207" s="40">
        <v>0</v>
      </c>
      <c r="BG207" s="40">
        <v>0</v>
      </c>
      <c r="BH207" s="40">
        <v>0</v>
      </c>
      <c r="BI207" s="40">
        <v>0</v>
      </c>
      <c r="BJ207" s="40">
        <v>0</v>
      </c>
      <c r="BK207" s="40">
        <v>0</v>
      </c>
      <c r="BL207" s="40">
        <v>0</v>
      </c>
      <c r="BM207" s="40">
        <v>0</v>
      </c>
      <c r="BN207" s="40">
        <v>0</v>
      </c>
      <c r="BO207" s="40">
        <v>0</v>
      </c>
      <c r="BP207" s="20">
        <f t="shared" si="198"/>
        <v>0</v>
      </c>
      <c r="BQ207" s="40">
        <v>0</v>
      </c>
      <c r="BR207" s="40">
        <v>0</v>
      </c>
      <c r="BS207" s="40">
        <v>0</v>
      </c>
      <c r="BT207" s="40">
        <v>0</v>
      </c>
      <c r="BU207" s="40">
        <v>0</v>
      </c>
      <c r="BV207" s="40">
        <v>0</v>
      </c>
      <c r="BW207" s="40">
        <v>0</v>
      </c>
      <c r="BX207" s="40">
        <v>0</v>
      </c>
      <c r="BY207" s="40">
        <v>0</v>
      </c>
      <c r="BZ207" s="40">
        <v>0</v>
      </c>
      <c r="CA207" s="40">
        <v>0</v>
      </c>
      <c r="CB207" s="20">
        <f t="shared" si="199"/>
        <v>0</v>
      </c>
      <c r="CC207" s="40">
        <v>0</v>
      </c>
      <c r="CD207" s="40">
        <v>0</v>
      </c>
      <c r="CE207" s="40">
        <v>0</v>
      </c>
      <c r="CF207" s="40">
        <v>0</v>
      </c>
      <c r="CG207" s="40">
        <v>0</v>
      </c>
      <c r="CH207" s="40">
        <v>0</v>
      </c>
      <c r="CI207" s="40">
        <v>0</v>
      </c>
      <c r="CJ207" s="40">
        <v>0</v>
      </c>
      <c r="CK207" s="40">
        <v>0</v>
      </c>
      <c r="CL207" s="40">
        <v>0</v>
      </c>
      <c r="CM207" s="40">
        <v>0</v>
      </c>
      <c r="CN207" s="20">
        <f t="shared" si="200"/>
        <v>0</v>
      </c>
      <c r="CO207" s="40">
        <v>0</v>
      </c>
      <c r="CP207" s="40">
        <v>0</v>
      </c>
      <c r="CQ207" s="40">
        <v>0</v>
      </c>
      <c r="CR207" s="40">
        <v>0</v>
      </c>
      <c r="CS207" s="40">
        <v>0</v>
      </c>
      <c r="CT207" s="40">
        <v>0</v>
      </c>
      <c r="CU207" s="40">
        <v>0</v>
      </c>
      <c r="CV207" s="40">
        <v>0</v>
      </c>
      <c r="CW207" s="40">
        <v>0</v>
      </c>
      <c r="CX207" s="40">
        <v>0</v>
      </c>
      <c r="CY207" s="40">
        <v>0</v>
      </c>
      <c r="CZ207" s="20">
        <f t="shared" si="201"/>
        <v>0</v>
      </c>
      <c r="DA207" s="40">
        <v>0</v>
      </c>
      <c r="DB207" s="40">
        <v>0</v>
      </c>
      <c r="DC207" s="40">
        <v>0</v>
      </c>
      <c r="DD207" s="40">
        <v>0</v>
      </c>
      <c r="DE207" s="40">
        <v>0</v>
      </c>
      <c r="DF207" s="40">
        <v>0</v>
      </c>
      <c r="DG207" s="40">
        <v>0</v>
      </c>
      <c r="DH207" s="40">
        <v>0</v>
      </c>
      <c r="DI207" s="40">
        <v>0</v>
      </c>
      <c r="DJ207" s="40">
        <v>1</v>
      </c>
      <c r="DK207" s="40">
        <v>1</v>
      </c>
      <c r="DL207" s="20">
        <f t="shared" si="202"/>
        <v>2</v>
      </c>
      <c r="DM207" s="40">
        <v>0</v>
      </c>
      <c r="DN207" s="40">
        <v>0</v>
      </c>
      <c r="DO207" s="40">
        <v>0</v>
      </c>
      <c r="DP207" s="40">
        <v>1</v>
      </c>
      <c r="DQ207" s="40">
        <v>0</v>
      </c>
      <c r="DR207" s="40">
        <v>0</v>
      </c>
      <c r="DS207" s="40">
        <v>0</v>
      </c>
      <c r="DT207" s="40">
        <v>0</v>
      </c>
      <c r="DU207" s="40">
        <v>0</v>
      </c>
      <c r="DV207" s="40">
        <v>0</v>
      </c>
      <c r="DW207" s="40">
        <v>0</v>
      </c>
      <c r="DX207" s="20">
        <f t="shared" si="203"/>
        <v>1</v>
      </c>
      <c r="DY207" s="40">
        <v>1</v>
      </c>
      <c r="DZ207" s="40">
        <v>0</v>
      </c>
      <c r="EA207" s="40">
        <v>0</v>
      </c>
      <c r="EB207" s="40">
        <v>0</v>
      </c>
      <c r="EC207" s="40">
        <v>1</v>
      </c>
      <c r="ED207" s="40">
        <v>0</v>
      </c>
      <c r="EE207" s="40">
        <v>1</v>
      </c>
      <c r="EF207" s="40">
        <v>1</v>
      </c>
      <c r="EG207" s="40">
        <v>1</v>
      </c>
      <c r="EH207" s="40">
        <v>0</v>
      </c>
      <c r="EI207" s="40">
        <v>0</v>
      </c>
      <c r="EJ207" s="20">
        <f t="shared" si="204"/>
        <v>5</v>
      </c>
      <c r="EK207" s="40">
        <v>0</v>
      </c>
      <c r="EL207" s="40">
        <v>0</v>
      </c>
      <c r="EM207" s="40">
        <v>0</v>
      </c>
      <c r="EN207" s="40">
        <v>0</v>
      </c>
      <c r="EO207" s="40">
        <v>0</v>
      </c>
      <c r="EP207" s="40">
        <v>0</v>
      </c>
      <c r="EQ207" s="40">
        <v>0</v>
      </c>
      <c r="ER207" s="40">
        <v>0</v>
      </c>
      <c r="ES207" s="40">
        <v>0</v>
      </c>
      <c r="ET207" s="40">
        <v>0</v>
      </c>
      <c r="EU207" s="40">
        <v>0</v>
      </c>
      <c r="EV207" s="20">
        <f t="shared" si="205"/>
        <v>0</v>
      </c>
      <c r="EW207" s="40">
        <v>0</v>
      </c>
      <c r="EX207" s="40">
        <v>1</v>
      </c>
      <c r="EY207" s="40">
        <v>1</v>
      </c>
      <c r="EZ207" s="40">
        <v>0</v>
      </c>
      <c r="FA207" s="40">
        <v>0</v>
      </c>
      <c r="FB207" s="40">
        <v>0</v>
      </c>
      <c r="FC207" s="40">
        <v>0</v>
      </c>
      <c r="FD207" s="40">
        <v>0</v>
      </c>
      <c r="FE207" s="40">
        <v>0</v>
      </c>
      <c r="FF207" s="40">
        <v>0</v>
      </c>
      <c r="FG207" s="40">
        <v>0</v>
      </c>
      <c r="FH207" s="20">
        <f t="shared" si="206"/>
        <v>2</v>
      </c>
      <c r="FI207" s="40">
        <v>0</v>
      </c>
      <c r="FJ207" s="40">
        <v>0</v>
      </c>
      <c r="FK207" s="40">
        <v>0</v>
      </c>
      <c r="FL207" s="40">
        <v>0</v>
      </c>
      <c r="FM207" s="40">
        <v>0</v>
      </c>
      <c r="FN207" s="40">
        <v>1</v>
      </c>
      <c r="FO207" s="40">
        <v>0</v>
      </c>
      <c r="FP207" s="40">
        <v>0</v>
      </c>
      <c r="FQ207" s="40">
        <v>0</v>
      </c>
      <c r="FR207" s="40">
        <v>0</v>
      </c>
      <c r="FS207" s="40">
        <v>0</v>
      </c>
      <c r="FT207" s="20">
        <f t="shared" si="207"/>
        <v>1</v>
      </c>
      <c r="FU207" s="40" t="s">
        <v>1074</v>
      </c>
      <c r="FV207" s="20">
        <f>MAX(BE207,BQ207)</f>
        <v>0</v>
      </c>
      <c r="FW207" s="20">
        <f t="shared" si="209"/>
        <v>0</v>
      </c>
      <c r="FX207" s="20">
        <f t="shared" si="210"/>
        <v>0</v>
      </c>
      <c r="FY207" s="20">
        <f t="shared" si="211"/>
        <v>0</v>
      </c>
      <c r="FZ207" s="20">
        <f t="shared" si="212"/>
        <v>0</v>
      </c>
      <c r="GA207" s="20">
        <f t="shared" si="213"/>
        <v>0</v>
      </c>
      <c r="GB207" s="20">
        <f t="shared" si="214"/>
        <v>0</v>
      </c>
      <c r="GC207" s="20">
        <f t="shared" si="215"/>
        <v>0</v>
      </c>
      <c r="GD207" s="20">
        <f t="shared" si="216"/>
        <v>0</v>
      </c>
      <c r="GE207" s="20">
        <f t="shared" si="217"/>
        <v>0</v>
      </c>
      <c r="GF207" s="20">
        <f t="shared" si="218"/>
        <v>0</v>
      </c>
      <c r="GG207" s="64">
        <f t="shared" si="219"/>
        <v>0</v>
      </c>
      <c r="GH207" s="20">
        <f t="shared" si="220"/>
        <v>0</v>
      </c>
      <c r="GI207" s="20">
        <f t="shared" si="221"/>
        <v>0</v>
      </c>
      <c r="GJ207" s="20">
        <f t="shared" si="222"/>
        <v>0</v>
      </c>
      <c r="GK207" s="20">
        <f t="shared" si="223"/>
        <v>0</v>
      </c>
      <c r="GL207" s="20">
        <f t="shared" si="224"/>
        <v>0</v>
      </c>
      <c r="GM207" s="20">
        <f t="shared" si="225"/>
        <v>0</v>
      </c>
      <c r="GN207" s="20">
        <f t="shared" si="226"/>
        <v>0</v>
      </c>
      <c r="GO207" s="20">
        <f t="shared" si="227"/>
        <v>0</v>
      </c>
      <c r="GP207" s="20">
        <f t="shared" si="228"/>
        <v>0</v>
      </c>
      <c r="GQ207" s="20">
        <f t="shared" si="229"/>
        <v>0</v>
      </c>
      <c r="GR207" s="20">
        <f t="shared" si="230"/>
        <v>0</v>
      </c>
      <c r="GS207" s="64">
        <f t="shared" si="231"/>
        <v>0</v>
      </c>
      <c r="GT207" s="20">
        <f t="shared" si="232"/>
        <v>0</v>
      </c>
      <c r="GU207" s="20">
        <f t="shared" si="233"/>
        <v>0</v>
      </c>
      <c r="GV207" s="20">
        <f t="shared" si="234"/>
        <v>0</v>
      </c>
      <c r="GW207" s="20">
        <f t="shared" si="235"/>
        <v>0</v>
      </c>
      <c r="GX207" s="20">
        <f t="shared" si="236"/>
        <v>0</v>
      </c>
      <c r="GY207" s="20">
        <f t="shared" si="237"/>
        <v>0</v>
      </c>
      <c r="GZ207" s="20">
        <f t="shared" si="238"/>
        <v>0</v>
      </c>
      <c r="HA207" s="20">
        <f t="shared" si="239"/>
        <v>0</v>
      </c>
      <c r="HB207" s="20">
        <f t="shared" si="240"/>
        <v>0</v>
      </c>
      <c r="HC207" s="20">
        <f t="shared" si="241"/>
        <v>0</v>
      </c>
      <c r="HD207" s="20">
        <f t="shared" si="242"/>
        <v>0</v>
      </c>
      <c r="HE207" s="64">
        <f t="shared" si="243"/>
        <v>0</v>
      </c>
      <c r="HF207" s="20">
        <f t="shared" si="244"/>
        <v>1</v>
      </c>
      <c r="HG207" s="20">
        <f t="shared" si="245"/>
        <v>0</v>
      </c>
      <c r="HH207" s="20">
        <f t="shared" si="246"/>
        <v>0</v>
      </c>
      <c r="HI207" s="20">
        <f t="shared" si="247"/>
        <v>1</v>
      </c>
      <c r="HJ207" s="20">
        <f t="shared" si="248"/>
        <v>1</v>
      </c>
      <c r="HK207" s="20">
        <f t="shared" si="249"/>
        <v>0</v>
      </c>
      <c r="HL207" s="20">
        <f t="shared" si="250"/>
        <v>1</v>
      </c>
      <c r="HM207" s="20">
        <f t="shared" si="251"/>
        <v>1</v>
      </c>
      <c r="HN207" s="20">
        <f t="shared" si="252"/>
        <v>1</v>
      </c>
      <c r="HO207" s="20">
        <f t="shared" si="253"/>
        <v>0</v>
      </c>
      <c r="HP207" s="20">
        <f t="shared" si="254"/>
        <v>0</v>
      </c>
      <c r="HQ207" s="64">
        <f t="shared" si="255"/>
        <v>6</v>
      </c>
    </row>
    <row r="208" spans="1:225" x14ac:dyDescent="0.2">
      <c r="B208" s="38"/>
      <c r="C208" s="38"/>
      <c r="D208" s="38"/>
      <c r="E208" s="38"/>
      <c r="F208" s="38"/>
      <c r="G208" s="38"/>
      <c r="H208" s="38"/>
      <c r="I208" s="38"/>
      <c r="J208" s="39"/>
      <c r="K208" s="38"/>
      <c r="L208" s="38"/>
      <c r="M208" s="38"/>
      <c r="N208" s="38"/>
      <c r="O208" s="38"/>
      <c r="P208" s="38"/>
      <c r="Q208" s="38"/>
      <c r="R208" s="38"/>
      <c r="S208" s="38"/>
      <c r="T208" s="38"/>
      <c r="U208" s="38"/>
      <c r="V208" s="38"/>
      <c r="W208" s="38"/>
      <c r="X208" s="38"/>
      <c r="Y208" s="38"/>
      <c r="Z208" s="38"/>
      <c r="AA208" s="38"/>
      <c r="AB208" s="38"/>
      <c r="AC208" s="38"/>
      <c r="AD208" s="47"/>
      <c r="AE208" s="47"/>
      <c r="AF208" s="47"/>
      <c r="AG208" s="47"/>
      <c r="AH208" s="47"/>
      <c r="AI208" s="47"/>
      <c r="AJ208" s="47"/>
      <c r="AK208" s="47"/>
      <c r="AL208" s="47"/>
      <c r="AM208" s="47"/>
      <c r="AN208" s="47"/>
      <c r="AO208" s="63"/>
      <c r="AP208" s="63"/>
      <c r="AQ208" s="63"/>
      <c r="AR208" s="63"/>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row>
    <row r="209" spans="69:184" x14ac:dyDescent="0.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row>
    <row r="210" spans="69:184" x14ac:dyDescent="0.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row>
  </sheetData>
  <autoFilter ref="A1:HR207" xr:uid="{00000000-0001-0000-0200-000000000000}"/>
  <sortState xmlns:xlrd2="http://schemas.microsoft.com/office/spreadsheetml/2017/richdata2" ref="A2:HR107">
    <sortCondition ref="C2:C107"/>
  </sortState>
  <phoneticPr fontId="12"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09"/>
  <sheetViews>
    <sheetView tabSelected="1" topLeftCell="C72" workbookViewId="0">
      <selection activeCell="F54" sqref="F54"/>
    </sheetView>
  </sheetViews>
  <sheetFormatPr defaultColWidth="8.85546875" defaultRowHeight="12.75" x14ac:dyDescent="0.2"/>
  <cols>
    <col min="1" max="1" width="12.28515625" style="52" bestFit="1" customWidth="1"/>
    <col min="2" max="2" width="10.5703125" style="52" bestFit="1" customWidth="1"/>
    <col min="3" max="3" width="22.85546875" style="52" bestFit="1" customWidth="1"/>
    <col min="4" max="4" width="4.7109375" style="52" bestFit="1" customWidth="1"/>
    <col min="5" max="5" width="19.42578125" style="52" bestFit="1" customWidth="1"/>
    <col min="6" max="6" width="17.28515625" style="52" bestFit="1" customWidth="1"/>
    <col min="7" max="8" width="17.28515625" style="52" customWidth="1"/>
    <col min="9" max="10" width="8.85546875" style="52"/>
    <col min="11" max="11" width="26.140625" style="52" customWidth="1"/>
    <col min="12" max="12" width="9.7109375" style="52" customWidth="1"/>
    <col min="13" max="16384" width="8.85546875" style="52"/>
  </cols>
  <sheetData>
    <row r="1" spans="1:12" x14ac:dyDescent="0.2">
      <c r="A1" s="52" t="s">
        <v>842</v>
      </c>
      <c r="B1" s="52" t="s">
        <v>843</v>
      </c>
      <c r="C1" s="53" t="s">
        <v>860</v>
      </c>
      <c r="D1" s="52" t="s">
        <v>840</v>
      </c>
      <c r="E1" s="52" t="s">
        <v>839</v>
      </c>
      <c r="F1" s="52" t="s">
        <v>1369</v>
      </c>
      <c r="G1" s="52" t="s">
        <v>1370</v>
      </c>
      <c r="H1" s="53" t="s">
        <v>2191</v>
      </c>
      <c r="I1" s="52" t="s">
        <v>858</v>
      </c>
      <c r="J1" s="52" t="s">
        <v>859</v>
      </c>
      <c r="K1" s="52" t="s">
        <v>1224</v>
      </c>
      <c r="L1" s="52" t="s">
        <v>1170</v>
      </c>
    </row>
    <row r="2" spans="1:12" ht="15" x14ac:dyDescent="0.2">
      <c r="A2" s="52" t="s">
        <v>115</v>
      </c>
      <c r="B2" s="52" t="s">
        <v>861</v>
      </c>
      <c r="C2" s="52" t="s">
        <v>1060</v>
      </c>
      <c r="D2" s="53" t="s">
        <v>916</v>
      </c>
      <c r="E2" s="52" t="s">
        <v>1181</v>
      </c>
      <c r="F2" s="53" t="s">
        <v>35</v>
      </c>
      <c r="G2" s="44"/>
      <c r="H2" s="44"/>
      <c r="I2" s="20">
        <v>38.105753</v>
      </c>
      <c r="J2" s="20">
        <v>-98.578934000000004</v>
      </c>
      <c r="K2" s="52" t="s">
        <v>813</v>
      </c>
      <c r="L2" s="53" t="s">
        <v>201</v>
      </c>
    </row>
    <row r="3" spans="1:12" ht="15" x14ac:dyDescent="0.2">
      <c r="A3" s="52" t="s">
        <v>118</v>
      </c>
      <c r="B3" s="52" t="s">
        <v>862</v>
      </c>
      <c r="C3" s="52" t="s">
        <v>1060</v>
      </c>
      <c r="D3" s="53" t="s">
        <v>916</v>
      </c>
      <c r="E3" s="52" t="s">
        <v>1181</v>
      </c>
      <c r="F3" s="53" t="s">
        <v>35</v>
      </c>
      <c r="G3" s="44"/>
      <c r="H3" s="44"/>
      <c r="I3" s="20">
        <v>38.103285999999997</v>
      </c>
      <c r="J3" s="20">
        <v>-98.581080999999998</v>
      </c>
      <c r="K3" s="52" t="s">
        <v>792</v>
      </c>
      <c r="L3" s="53" t="s">
        <v>201</v>
      </c>
    </row>
    <row r="4" spans="1:12" ht="15" x14ac:dyDescent="0.2">
      <c r="A4" s="52" t="s">
        <v>119</v>
      </c>
      <c r="B4" s="52" t="s">
        <v>863</v>
      </c>
      <c r="C4" s="52" t="s">
        <v>1060</v>
      </c>
      <c r="D4" s="53" t="s">
        <v>916</v>
      </c>
      <c r="E4" s="52" t="s">
        <v>1181</v>
      </c>
      <c r="F4" s="53" t="s">
        <v>35</v>
      </c>
      <c r="G4" s="44"/>
      <c r="H4" s="44"/>
      <c r="I4" s="20">
        <v>38.101213000000001</v>
      </c>
      <c r="J4" s="20">
        <v>-98.577231999999995</v>
      </c>
      <c r="K4" s="52" t="s">
        <v>793</v>
      </c>
      <c r="L4" s="53" t="s">
        <v>201</v>
      </c>
    </row>
    <row r="5" spans="1:12" ht="15" x14ac:dyDescent="0.2">
      <c r="A5" s="52" t="s">
        <v>107</v>
      </c>
      <c r="B5" s="52" t="s">
        <v>864</v>
      </c>
      <c r="C5" s="52" t="s">
        <v>1060</v>
      </c>
      <c r="D5" s="53" t="s">
        <v>916</v>
      </c>
      <c r="E5" s="52" t="s">
        <v>1181</v>
      </c>
      <c r="F5" s="53" t="s">
        <v>35</v>
      </c>
      <c r="G5" s="44"/>
      <c r="H5" s="44"/>
      <c r="I5" s="20">
        <v>38.104444999999998</v>
      </c>
      <c r="J5" s="20">
        <v>-98.575406000000001</v>
      </c>
      <c r="K5" s="52" t="s">
        <v>790</v>
      </c>
      <c r="L5" s="53" t="s">
        <v>201</v>
      </c>
    </row>
    <row r="6" spans="1:12" ht="15" x14ac:dyDescent="0.2">
      <c r="A6" s="52" t="s">
        <v>99</v>
      </c>
      <c r="B6" s="52" t="s">
        <v>865</v>
      </c>
      <c r="C6" s="52" t="s">
        <v>1061</v>
      </c>
      <c r="D6" s="53" t="s">
        <v>916</v>
      </c>
      <c r="E6" s="52" t="s">
        <v>1181</v>
      </c>
      <c r="F6" s="52" t="s">
        <v>13</v>
      </c>
      <c r="G6" s="44"/>
      <c r="H6" s="44"/>
      <c r="I6" s="20">
        <v>37.990730999999997</v>
      </c>
      <c r="J6" s="20">
        <v>-98.309426000000002</v>
      </c>
      <c r="K6" s="52" t="s">
        <v>798</v>
      </c>
      <c r="L6" s="53" t="s">
        <v>201</v>
      </c>
    </row>
    <row r="7" spans="1:12" ht="15" x14ac:dyDescent="0.2">
      <c r="A7" s="52" t="s">
        <v>103</v>
      </c>
      <c r="B7" s="52" t="s">
        <v>866</v>
      </c>
      <c r="C7" s="52" t="s">
        <v>1061</v>
      </c>
      <c r="D7" s="53" t="s">
        <v>916</v>
      </c>
      <c r="E7" s="52" t="s">
        <v>1181</v>
      </c>
      <c r="F7" s="52" t="s">
        <v>13</v>
      </c>
      <c r="G7" s="44"/>
      <c r="H7" s="44"/>
      <c r="I7" s="20">
        <v>37.989505999999999</v>
      </c>
      <c r="J7" s="20">
        <v>-98.314460999999994</v>
      </c>
      <c r="K7" s="52" t="s">
        <v>799</v>
      </c>
      <c r="L7" s="53" t="s">
        <v>201</v>
      </c>
    </row>
    <row r="8" spans="1:12" ht="15" x14ac:dyDescent="0.2">
      <c r="A8" s="52" t="s">
        <v>111</v>
      </c>
      <c r="B8" s="52" t="s">
        <v>867</v>
      </c>
      <c r="C8" s="52" t="s">
        <v>1061</v>
      </c>
      <c r="D8" s="53" t="s">
        <v>916</v>
      </c>
      <c r="E8" s="52" t="s">
        <v>1181</v>
      </c>
      <c r="F8" s="52" t="s">
        <v>13</v>
      </c>
      <c r="G8" s="44"/>
      <c r="H8" s="44"/>
      <c r="I8" s="20">
        <v>37.990195999999997</v>
      </c>
      <c r="J8" s="20">
        <v>-98.319607000000005</v>
      </c>
      <c r="K8" s="52" t="s">
        <v>800</v>
      </c>
      <c r="L8" s="53" t="s">
        <v>201</v>
      </c>
    </row>
    <row r="9" spans="1:12" ht="15" x14ac:dyDescent="0.2">
      <c r="A9" s="52" t="s">
        <v>109</v>
      </c>
      <c r="B9" s="52" t="s">
        <v>868</v>
      </c>
      <c r="C9" s="52" t="s">
        <v>1061</v>
      </c>
      <c r="D9" s="53" t="s">
        <v>916</v>
      </c>
      <c r="E9" s="52" t="s">
        <v>1181</v>
      </c>
      <c r="F9" s="52" t="s">
        <v>13</v>
      </c>
      <c r="G9" s="44"/>
      <c r="H9" s="44"/>
      <c r="I9" s="20">
        <v>37.986185999999996</v>
      </c>
      <c r="J9" s="20">
        <v>-98.318827999999996</v>
      </c>
      <c r="K9" s="52" t="s">
        <v>801</v>
      </c>
      <c r="L9" s="53" t="s">
        <v>201</v>
      </c>
    </row>
    <row r="10" spans="1:12" ht="15" x14ac:dyDescent="0.2">
      <c r="A10" s="52" t="s">
        <v>102</v>
      </c>
      <c r="B10" s="52" t="s">
        <v>869</v>
      </c>
      <c r="C10" s="52" t="s">
        <v>1061</v>
      </c>
      <c r="D10" s="53" t="s">
        <v>916</v>
      </c>
      <c r="E10" s="52" t="s">
        <v>1181</v>
      </c>
      <c r="F10" s="52" t="s">
        <v>13</v>
      </c>
      <c r="G10" s="44"/>
      <c r="H10" s="44"/>
      <c r="I10" s="20">
        <v>37.986944000000001</v>
      </c>
      <c r="J10" s="20">
        <v>-98.314884000000006</v>
      </c>
      <c r="K10" s="52" t="s">
        <v>802</v>
      </c>
      <c r="L10" s="53" t="s">
        <v>201</v>
      </c>
    </row>
    <row r="11" spans="1:12" ht="15" x14ac:dyDescent="0.2">
      <c r="A11" s="52" t="s">
        <v>93</v>
      </c>
      <c r="B11" s="52" t="s">
        <v>870</v>
      </c>
      <c r="C11" s="52" t="s">
        <v>1061</v>
      </c>
      <c r="D11" s="53" t="s">
        <v>916</v>
      </c>
      <c r="E11" s="52" t="s">
        <v>1181</v>
      </c>
      <c r="F11" s="52" t="s">
        <v>13</v>
      </c>
      <c r="G11" s="44"/>
      <c r="H11" s="44"/>
      <c r="I11" s="20">
        <v>37.985607000000002</v>
      </c>
      <c r="J11" s="20">
        <v>-98.308468000000005</v>
      </c>
      <c r="K11" s="52" t="s">
        <v>797</v>
      </c>
      <c r="L11" s="53" t="s">
        <v>201</v>
      </c>
    </row>
    <row r="12" spans="1:12" ht="15" x14ac:dyDescent="0.2">
      <c r="A12" s="52" t="s">
        <v>106</v>
      </c>
      <c r="B12" s="52" t="s">
        <v>871</v>
      </c>
      <c r="C12" s="52" t="s">
        <v>1061</v>
      </c>
      <c r="D12" s="53" t="s">
        <v>916</v>
      </c>
      <c r="E12" s="52" t="s">
        <v>1181</v>
      </c>
      <c r="F12" s="52" t="s">
        <v>13</v>
      </c>
      <c r="G12" s="44"/>
      <c r="H12" s="44"/>
      <c r="I12" s="20">
        <v>37.960341999999997</v>
      </c>
      <c r="J12" s="20">
        <v>-98.317651999999995</v>
      </c>
      <c r="K12" s="52" t="s">
        <v>794</v>
      </c>
      <c r="L12" s="53" t="s">
        <v>201</v>
      </c>
    </row>
    <row r="13" spans="1:12" ht="15" x14ac:dyDescent="0.2">
      <c r="A13" s="52" t="s">
        <v>113</v>
      </c>
      <c r="B13" s="52" t="s">
        <v>872</v>
      </c>
      <c r="C13" s="52" t="s">
        <v>1061</v>
      </c>
      <c r="D13" s="53" t="s">
        <v>916</v>
      </c>
      <c r="E13" s="52" t="s">
        <v>1181</v>
      </c>
      <c r="F13" s="52" t="s">
        <v>13</v>
      </c>
      <c r="G13" s="44"/>
      <c r="H13" s="44"/>
      <c r="I13" s="20">
        <v>37.957113999999997</v>
      </c>
      <c r="J13" s="20">
        <v>-98.319535000000002</v>
      </c>
      <c r="K13" s="52" t="s">
        <v>796</v>
      </c>
      <c r="L13" s="53" t="s">
        <v>201</v>
      </c>
    </row>
    <row r="14" spans="1:12" ht="15" x14ac:dyDescent="0.2">
      <c r="A14" s="52" t="s">
        <v>92</v>
      </c>
      <c r="B14" s="52" t="s">
        <v>873</v>
      </c>
      <c r="C14" s="52" t="s">
        <v>1062</v>
      </c>
      <c r="D14" s="53" t="s">
        <v>916</v>
      </c>
      <c r="E14" s="52" t="s">
        <v>1181</v>
      </c>
      <c r="F14" s="52" t="s">
        <v>13</v>
      </c>
      <c r="G14" s="43" t="s">
        <v>35</v>
      </c>
      <c r="H14" s="43"/>
      <c r="I14" s="20">
        <v>37.932034999999999</v>
      </c>
      <c r="J14" s="20">
        <v>-98.163482000000002</v>
      </c>
      <c r="K14" s="52" t="s">
        <v>787</v>
      </c>
      <c r="L14" s="53" t="s">
        <v>201</v>
      </c>
    </row>
    <row r="15" spans="1:12" ht="15" x14ac:dyDescent="0.2">
      <c r="A15" s="52" t="s">
        <v>90</v>
      </c>
      <c r="B15" s="52" t="s">
        <v>874</v>
      </c>
      <c r="C15" s="52" t="s">
        <v>1062</v>
      </c>
      <c r="D15" s="53" t="s">
        <v>916</v>
      </c>
      <c r="E15" s="52" t="s">
        <v>1181</v>
      </c>
      <c r="F15" s="52" t="s">
        <v>13</v>
      </c>
      <c r="G15" s="43" t="s">
        <v>35</v>
      </c>
      <c r="H15" s="43"/>
      <c r="I15" s="20">
        <v>37.928891</v>
      </c>
      <c r="J15" s="20">
        <v>-98.166139000000001</v>
      </c>
      <c r="K15" s="52" t="s">
        <v>787</v>
      </c>
      <c r="L15" s="53" t="s">
        <v>201</v>
      </c>
    </row>
    <row r="16" spans="1:12" ht="15" x14ac:dyDescent="0.2">
      <c r="A16" s="52" t="s">
        <v>84</v>
      </c>
      <c r="B16" s="52" t="s">
        <v>875</v>
      </c>
      <c r="C16" s="52" t="s">
        <v>1062</v>
      </c>
      <c r="D16" s="53" t="s">
        <v>916</v>
      </c>
      <c r="E16" s="52" t="s">
        <v>1181</v>
      </c>
      <c r="F16" s="52" t="s">
        <v>13</v>
      </c>
      <c r="G16" s="43" t="s">
        <v>35</v>
      </c>
      <c r="H16" s="43"/>
      <c r="I16" s="20">
        <v>37.927562999999999</v>
      </c>
      <c r="J16" s="20">
        <v>-98.175127000000003</v>
      </c>
      <c r="K16" s="52" t="s">
        <v>786</v>
      </c>
      <c r="L16" s="53" t="s">
        <v>201</v>
      </c>
    </row>
    <row r="17" spans="1:12" ht="15" x14ac:dyDescent="0.2">
      <c r="A17" s="52" t="s">
        <v>88</v>
      </c>
      <c r="B17" s="52" t="s">
        <v>876</v>
      </c>
      <c r="C17" s="52" t="s">
        <v>1062</v>
      </c>
      <c r="D17" s="53" t="s">
        <v>916</v>
      </c>
      <c r="E17" s="52" t="s">
        <v>1181</v>
      </c>
      <c r="F17" s="52" t="s">
        <v>13</v>
      </c>
      <c r="G17" s="43" t="s">
        <v>35</v>
      </c>
      <c r="H17" s="43"/>
      <c r="I17" s="20">
        <v>37.924064999999999</v>
      </c>
      <c r="J17" s="20">
        <v>-98.171452000000002</v>
      </c>
      <c r="K17" s="52" t="s">
        <v>785</v>
      </c>
      <c r="L17" s="53" t="s">
        <v>201</v>
      </c>
    </row>
    <row r="18" spans="1:12" ht="15" x14ac:dyDescent="0.2">
      <c r="A18" s="52" t="s">
        <v>81</v>
      </c>
      <c r="B18" s="52" t="s">
        <v>877</v>
      </c>
      <c r="C18" s="52" t="s">
        <v>87</v>
      </c>
      <c r="D18" s="53" t="s">
        <v>916</v>
      </c>
      <c r="E18" s="52" t="s">
        <v>1181</v>
      </c>
      <c r="F18" s="53" t="s">
        <v>35</v>
      </c>
      <c r="G18" s="44"/>
      <c r="H18" s="44"/>
      <c r="I18" s="20">
        <v>37.838360999999999</v>
      </c>
      <c r="J18" s="20">
        <v>-98.001582999999997</v>
      </c>
      <c r="K18" s="52" t="s">
        <v>783</v>
      </c>
      <c r="L18" s="53" t="s">
        <v>201</v>
      </c>
    </row>
    <row r="19" spans="1:12" ht="15" x14ac:dyDescent="0.2">
      <c r="A19" s="52" t="s">
        <v>17</v>
      </c>
      <c r="B19" s="52" t="s">
        <v>878</v>
      </c>
      <c r="C19" s="52" t="s">
        <v>1071</v>
      </c>
      <c r="D19" s="53" t="s">
        <v>916</v>
      </c>
      <c r="E19" s="52" t="s">
        <v>1181</v>
      </c>
      <c r="F19" s="52" t="s">
        <v>13</v>
      </c>
      <c r="G19" s="43" t="s">
        <v>35</v>
      </c>
      <c r="H19" s="43"/>
      <c r="I19" s="20">
        <v>39.772461999999997</v>
      </c>
      <c r="J19" s="20">
        <v>-97.330183000000005</v>
      </c>
      <c r="K19" s="52" t="s">
        <v>780</v>
      </c>
      <c r="L19" s="53" t="s">
        <v>201</v>
      </c>
    </row>
    <row r="20" spans="1:12" ht="15" x14ac:dyDescent="0.2">
      <c r="A20" s="52" t="s">
        <v>16</v>
      </c>
      <c r="B20" s="52" t="s">
        <v>879</v>
      </c>
      <c r="C20" s="52" t="s">
        <v>1071</v>
      </c>
      <c r="D20" s="53" t="s">
        <v>916</v>
      </c>
      <c r="E20" s="52" t="s">
        <v>1181</v>
      </c>
      <c r="F20" s="52" t="s">
        <v>13</v>
      </c>
      <c r="G20" s="43" t="s">
        <v>35</v>
      </c>
      <c r="H20" s="43"/>
      <c r="I20" s="20">
        <v>39.770904000000002</v>
      </c>
      <c r="J20" s="20">
        <v>-97.325508999999997</v>
      </c>
      <c r="K20" s="52" t="s">
        <v>779</v>
      </c>
      <c r="L20" s="53" t="s">
        <v>201</v>
      </c>
    </row>
    <row r="21" spans="1:12" ht="15" x14ac:dyDescent="0.2">
      <c r="A21" s="52" t="s">
        <v>15</v>
      </c>
      <c r="B21" s="52" t="s">
        <v>880</v>
      </c>
      <c r="C21" s="52" t="s">
        <v>1071</v>
      </c>
      <c r="D21" s="53" t="s">
        <v>916</v>
      </c>
      <c r="E21" s="52" t="s">
        <v>1181</v>
      </c>
      <c r="F21" s="52" t="s">
        <v>13</v>
      </c>
      <c r="G21" s="43" t="s">
        <v>35</v>
      </c>
      <c r="H21" s="43"/>
      <c r="I21" s="20">
        <v>39.768245999999998</v>
      </c>
      <c r="J21" s="20">
        <v>-97.325462999999999</v>
      </c>
      <c r="K21" s="52" t="s">
        <v>807</v>
      </c>
      <c r="L21" s="53" t="s">
        <v>201</v>
      </c>
    </row>
    <row r="22" spans="1:12" ht="15" x14ac:dyDescent="0.2">
      <c r="A22" s="52" t="s">
        <v>12</v>
      </c>
      <c r="B22" s="52" t="s">
        <v>881</v>
      </c>
      <c r="C22" s="52" t="s">
        <v>1071</v>
      </c>
      <c r="D22" s="53" t="s">
        <v>916</v>
      </c>
      <c r="E22" s="52" t="s">
        <v>1181</v>
      </c>
      <c r="F22" s="52" t="s">
        <v>13</v>
      </c>
      <c r="G22" s="43" t="s">
        <v>35</v>
      </c>
      <c r="H22" s="43"/>
      <c r="I22" s="20">
        <v>39.767558999999999</v>
      </c>
      <c r="J22" s="20">
        <v>-97.328762999999995</v>
      </c>
      <c r="K22" s="52" t="s">
        <v>807</v>
      </c>
      <c r="L22" s="53" t="s">
        <v>201</v>
      </c>
    </row>
    <row r="23" spans="1:12" ht="15" x14ac:dyDescent="0.2">
      <c r="A23" s="52" t="s">
        <v>31</v>
      </c>
      <c r="B23" s="52" t="s">
        <v>882</v>
      </c>
      <c r="C23" s="52" t="s">
        <v>1070</v>
      </c>
      <c r="D23" s="53" t="s">
        <v>916</v>
      </c>
      <c r="E23" s="52" t="s">
        <v>1181</v>
      </c>
      <c r="F23" s="52" t="s">
        <v>13</v>
      </c>
      <c r="G23" s="43" t="s">
        <v>13</v>
      </c>
      <c r="H23" s="43"/>
      <c r="I23" s="20">
        <v>39.559238999999998</v>
      </c>
      <c r="J23" s="20">
        <v>-97.042205999999993</v>
      </c>
      <c r="K23" s="53" t="s">
        <v>201</v>
      </c>
      <c r="L23" s="53" t="s">
        <v>201</v>
      </c>
    </row>
    <row r="24" spans="1:12" ht="15" x14ac:dyDescent="0.2">
      <c r="A24" s="52" t="s">
        <v>29</v>
      </c>
      <c r="B24" s="52" t="s">
        <v>883</v>
      </c>
      <c r="C24" s="52" t="s">
        <v>1070</v>
      </c>
      <c r="D24" s="53" t="s">
        <v>916</v>
      </c>
      <c r="E24" s="52" t="s">
        <v>1181</v>
      </c>
      <c r="F24" s="52" t="s">
        <v>13</v>
      </c>
      <c r="G24" s="43" t="s">
        <v>13</v>
      </c>
      <c r="H24" s="43"/>
      <c r="I24" s="20">
        <v>39.556977000000003</v>
      </c>
      <c r="J24" s="20">
        <v>-97.045815000000005</v>
      </c>
      <c r="K24" s="53" t="s">
        <v>201</v>
      </c>
      <c r="L24" s="53" t="s">
        <v>201</v>
      </c>
    </row>
    <row r="25" spans="1:12" ht="15" x14ac:dyDescent="0.2">
      <c r="A25" s="52" t="s">
        <v>32</v>
      </c>
      <c r="B25" s="52" t="s">
        <v>884</v>
      </c>
      <c r="C25" s="52" t="s">
        <v>1070</v>
      </c>
      <c r="D25" s="53" t="s">
        <v>916</v>
      </c>
      <c r="E25" s="52" t="s">
        <v>1181</v>
      </c>
      <c r="F25" s="52" t="s">
        <v>13</v>
      </c>
      <c r="G25" s="43" t="s">
        <v>13</v>
      </c>
      <c r="H25" s="43"/>
      <c r="I25" s="20">
        <v>39.555577</v>
      </c>
      <c r="J25" s="20">
        <v>-97.039620999999997</v>
      </c>
      <c r="K25" s="53" t="s">
        <v>201</v>
      </c>
      <c r="L25" s="53" t="s">
        <v>201</v>
      </c>
    </row>
    <row r="26" spans="1:12" ht="15" x14ac:dyDescent="0.2">
      <c r="A26" s="52" t="s">
        <v>24</v>
      </c>
      <c r="B26" s="52" t="s">
        <v>885</v>
      </c>
      <c r="C26" s="52" t="s">
        <v>1069</v>
      </c>
      <c r="D26" s="53" t="s">
        <v>916</v>
      </c>
      <c r="E26" s="52" t="s">
        <v>1181</v>
      </c>
      <c r="F26" s="52" t="s">
        <v>13</v>
      </c>
      <c r="G26" s="43" t="s">
        <v>13</v>
      </c>
      <c r="H26" s="43"/>
      <c r="I26" s="20">
        <v>39.572346000000003</v>
      </c>
      <c r="J26" s="20">
        <v>-96.947269000000006</v>
      </c>
      <c r="K26" s="52" t="s">
        <v>812</v>
      </c>
      <c r="L26" s="53" t="s">
        <v>201</v>
      </c>
    </row>
    <row r="27" spans="1:12" ht="15" x14ac:dyDescent="0.2">
      <c r="A27" s="52" t="s">
        <v>19</v>
      </c>
      <c r="B27" s="52" t="s">
        <v>886</v>
      </c>
      <c r="C27" s="52" t="s">
        <v>1069</v>
      </c>
      <c r="D27" s="53" t="s">
        <v>916</v>
      </c>
      <c r="E27" s="52" t="s">
        <v>1181</v>
      </c>
      <c r="F27" s="52" t="s">
        <v>13</v>
      </c>
      <c r="G27" s="43" t="s">
        <v>13</v>
      </c>
      <c r="H27" s="43"/>
      <c r="I27" s="20">
        <v>39.568098999999997</v>
      </c>
      <c r="J27" s="20">
        <v>-96.947901999999999</v>
      </c>
      <c r="K27" s="52" t="s">
        <v>812</v>
      </c>
      <c r="L27" s="53" t="s">
        <v>201</v>
      </c>
    </row>
    <row r="28" spans="1:12" ht="15" x14ac:dyDescent="0.2">
      <c r="A28" s="52" t="s">
        <v>22</v>
      </c>
      <c r="B28" s="52" t="s">
        <v>887</v>
      </c>
      <c r="C28" s="52" t="s">
        <v>1069</v>
      </c>
      <c r="D28" s="53" t="s">
        <v>916</v>
      </c>
      <c r="E28" s="52" t="s">
        <v>1181</v>
      </c>
      <c r="F28" s="52" t="s">
        <v>13</v>
      </c>
      <c r="G28" s="43" t="s">
        <v>13</v>
      </c>
      <c r="H28" s="43"/>
      <c r="I28" s="20">
        <v>39.571027000000001</v>
      </c>
      <c r="J28" s="20">
        <v>-96.950355999999999</v>
      </c>
      <c r="K28" s="52" t="s">
        <v>812</v>
      </c>
      <c r="L28" s="53" t="s">
        <v>201</v>
      </c>
    </row>
    <row r="29" spans="1:12" ht="15" x14ac:dyDescent="0.2">
      <c r="A29" s="52" t="s">
        <v>25</v>
      </c>
      <c r="B29" s="52" t="s">
        <v>888</v>
      </c>
      <c r="C29" s="52" t="s">
        <v>1069</v>
      </c>
      <c r="D29" s="53" t="s">
        <v>916</v>
      </c>
      <c r="E29" s="52" t="s">
        <v>1181</v>
      </c>
      <c r="F29" s="52" t="s">
        <v>13</v>
      </c>
      <c r="G29" s="43" t="s">
        <v>13</v>
      </c>
      <c r="H29" s="43"/>
      <c r="I29" s="20">
        <v>39.572056000000003</v>
      </c>
      <c r="J29" s="20">
        <v>-96.953678999999994</v>
      </c>
      <c r="K29" s="52" t="s">
        <v>811</v>
      </c>
      <c r="L29" s="53" t="s">
        <v>201</v>
      </c>
    </row>
    <row r="30" spans="1:12" ht="15" x14ac:dyDescent="0.2">
      <c r="A30" s="52" t="s">
        <v>28</v>
      </c>
      <c r="B30" s="52" t="s">
        <v>889</v>
      </c>
      <c r="C30" s="52" t="s">
        <v>1069</v>
      </c>
      <c r="D30" s="53" t="s">
        <v>916</v>
      </c>
      <c r="E30" s="52" t="s">
        <v>1181</v>
      </c>
      <c r="F30" s="52" t="s">
        <v>13</v>
      </c>
      <c r="G30" s="43" t="s">
        <v>13</v>
      </c>
      <c r="H30" s="43"/>
      <c r="I30" s="20">
        <v>39.568178000000003</v>
      </c>
      <c r="J30" s="20">
        <v>-96.955129999999997</v>
      </c>
      <c r="K30" s="52" t="s">
        <v>809</v>
      </c>
      <c r="L30" s="53" t="s">
        <v>201</v>
      </c>
    </row>
    <row r="31" spans="1:12" ht="15" x14ac:dyDescent="0.2">
      <c r="A31" s="52" t="s">
        <v>26</v>
      </c>
      <c r="B31" s="52" t="s">
        <v>890</v>
      </c>
      <c r="C31" s="52" t="s">
        <v>1069</v>
      </c>
      <c r="D31" s="53" t="s">
        <v>916</v>
      </c>
      <c r="E31" s="52" t="s">
        <v>1181</v>
      </c>
      <c r="F31" s="52" t="s">
        <v>13</v>
      </c>
      <c r="G31" s="43" t="s">
        <v>13</v>
      </c>
      <c r="H31" s="43"/>
      <c r="I31" s="20">
        <v>39.570974</v>
      </c>
      <c r="J31" s="20">
        <v>-96.958163999999996</v>
      </c>
      <c r="K31" s="52" t="s">
        <v>811</v>
      </c>
      <c r="L31" s="53" t="s">
        <v>201</v>
      </c>
    </row>
    <row r="32" spans="1:12" ht="15" x14ac:dyDescent="0.2">
      <c r="A32" s="52" t="s">
        <v>27</v>
      </c>
      <c r="B32" s="52" t="s">
        <v>891</v>
      </c>
      <c r="C32" s="52" t="s">
        <v>1069</v>
      </c>
      <c r="D32" s="53" t="s">
        <v>916</v>
      </c>
      <c r="E32" s="52" t="s">
        <v>1181</v>
      </c>
      <c r="F32" s="52" t="s">
        <v>13</v>
      </c>
      <c r="G32" s="43" t="s">
        <v>13</v>
      </c>
      <c r="H32" s="43"/>
      <c r="I32" s="20">
        <v>39.568098999999997</v>
      </c>
      <c r="J32" s="20">
        <v>-96.959878000000003</v>
      </c>
      <c r="K32" s="52" t="s">
        <v>811</v>
      </c>
      <c r="L32" s="53" t="s">
        <v>201</v>
      </c>
    </row>
    <row r="33" spans="1:12" ht="15" x14ac:dyDescent="0.2">
      <c r="A33" s="52" t="s">
        <v>137</v>
      </c>
      <c r="B33" s="52" t="s">
        <v>892</v>
      </c>
      <c r="C33" s="52" t="s">
        <v>1068</v>
      </c>
      <c r="D33" s="53" t="s">
        <v>916</v>
      </c>
      <c r="E33" s="52" t="s">
        <v>1183</v>
      </c>
      <c r="F33" s="52" t="s">
        <v>13</v>
      </c>
      <c r="G33" s="44"/>
      <c r="H33" s="44"/>
      <c r="I33" s="20">
        <v>39.666300999999997</v>
      </c>
      <c r="J33" s="20">
        <v>-96.521705999999995</v>
      </c>
      <c r="K33" s="52" t="s">
        <v>804</v>
      </c>
      <c r="L33" s="53" t="s">
        <v>201</v>
      </c>
    </row>
    <row r="34" spans="1:12" ht="15" x14ac:dyDescent="0.2">
      <c r="A34" s="52" t="s">
        <v>140</v>
      </c>
      <c r="B34" s="52" t="s">
        <v>893</v>
      </c>
      <c r="C34" s="52" t="s">
        <v>1068</v>
      </c>
      <c r="D34" s="53" t="s">
        <v>916</v>
      </c>
      <c r="E34" s="52" t="s">
        <v>1183</v>
      </c>
      <c r="F34" s="52" t="s">
        <v>13</v>
      </c>
      <c r="G34" s="44"/>
      <c r="H34" s="44"/>
      <c r="I34" s="20">
        <v>39.665294000000003</v>
      </c>
      <c r="J34" s="20">
        <v>-96.525264000000007</v>
      </c>
      <c r="K34" s="52" t="s">
        <v>806</v>
      </c>
      <c r="L34" s="53" t="s">
        <v>201</v>
      </c>
    </row>
    <row r="35" spans="1:12" ht="15" x14ac:dyDescent="0.2">
      <c r="A35" s="52" t="s">
        <v>143</v>
      </c>
      <c r="B35" s="52" t="s">
        <v>894</v>
      </c>
      <c r="C35" s="52" t="s">
        <v>1068</v>
      </c>
      <c r="D35" s="53" t="s">
        <v>916</v>
      </c>
      <c r="E35" s="52" t="s">
        <v>1183</v>
      </c>
      <c r="F35" s="52" t="s">
        <v>13</v>
      </c>
      <c r="G35" s="44"/>
      <c r="H35" s="44"/>
      <c r="I35" s="20">
        <v>39.666150999999999</v>
      </c>
      <c r="J35" s="20">
        <v>-96.528649999999999</v>
      </c>
      <c r="K35" s="52" t="s">
        <v>805</v>
      </c>
      <c r="L35" s="53" t="s">
        <v>201</v>
      </c>
    </row>
    <row r="36" spans="1:12" ht="15" x14ac:dyDescent="0.2">
      <c r="A36" s="52" t="s">
        <v>138</v>
      </c>
      <c r="B36" s="52" t="s">
        <v>895</v>
      </c>
      <c r="C36" s="52" t="s">
        <v>1068</v>
      </c>
      <c r="D36" s="53" t="s">
        <v>916</v>
      </c>
      <c r="E36" s="52" t="s">
        <v>1183</v>
      </c>
      <c r="F36" s="52" t="s">
        <v>13</v>
      </c>
      <c r="G36" s="44"/>
      <c r="H36" s="44"/>
      <c r="I36" s="20">
        <v>39.661200000000001</v>
      </c>
      <c r="J36" s="20">
        <v>-96.521749</v>
      </c>
      <c r="K36" s="52" t="s">
        <v>803</v>
      </c>
      <c r="L36" s="53" t="s">
        <v>201</v>
      </c>
    </row>
    <row r="37" spans="1:12" ht="15" x14ac:dyDescent="0.2">
      <c r="A37" s="52" t="s">
        <v>47</v>
      </c>
      <c r="B37" s="52" t="s">
        <v>896</v>
      </c>
      <c r="C37" s="52" t="s">
        <v>761</v>
      </c>
      <c r="D37" s="53" t="s">
        <v>916</v>
      </c>
      <c r="E37" s="52" t="s">
        <v>1183</v>
      </c>
      <c r="F37" s="52" t="s">
        <v>13</v>
      </c>
      <c r="G37" s="44"/>
      <c r="H37" s="44"/>
      <c r="I37" s="20">
        <v>39.367973999999997</v>
      </c>
      <c r="J37" s="20">
        <v>-95.815329000000006</v>
      </c>
      <c r="K37" s="52" t="s">
        <v>777</v>
      </c>
      <c r="L37" s="53" t="s">
        <v>201</v>
      </c>
    </row>
    <row r="38" spans="1:12" ht="15" x14ac:dyDescent="0.2">
      <c r="A38" s="52" t="s">
        <v>49</v>
      </c>
      <c r="B38" s="52" t="s">
        <v>897</v>
      </c>
      <c r="C38" s="52" t="s">
        <v>761</v>
      </c>
      <c r="D38" s="53" t="s">
        <v>916</v>
      </c>
      <c r="E38" s="52" t="s">
        <v>1183</v>
      </c>
      <c r="F38" s="52" t="s">
        <v>13</v>
      </c>
      <c r="G38" s="44"/>
      <c r="H38" s="44"/>
      <c r="I38" s="20">
        <v>39.367753999999998</v>
      </c>
      <c r="J38" s="20">
        <v>-95.826392999999996</v>
      </c>
      <c r="K38" s="52" t="s">
        <v>766</v>
      </c>
      <c r="L38" s="53" t="s">
        <v>201</v>
      </c>
    </row>
    <row r="39" spans="1:12" ht="15" x14ac:dyDescent="0.2">
      <c r="A39" s="52" t="s">
        <v>44</v>
      </c>
      <c r="B39" s="52" t="s">
        <v>898</v>
      </c>
      <c r="C39" s="52" t="s">
        <v>761</v>
      </c>
      <c r="D39" s="53" t="s">
        <v>916</v>
      </c>
      <c r="E39" s="52" t="s">
        <v>1183</v>
      </c>
      <c r="F39" s="52" t="s">
        <v>13</v>
      </c>
      <c r="G39" s="44"/>
      <c r="H39" s="44"/>
      <c r="I39" s="20">
        <v>39.363571</v>
      </c>
      <c r="J39" s="20">
        <v>-95.829035000000005</v>
      </c>
      <c r="K39" s="52" t="s">
        <v>767</v>
      </c>
      <c r="L39" s="53" t="s">
        <v>201</v>
      </c>
    </row>
    <row r="40" spans="1:12" ht="15" x14ac:dyDescent="0.2">
      <c r="A40" s="52" t="s">
        <v>51</v>
      </c>
      <c r="B40" s="52" t="s">
        <v>899</v>
      </c>
      <c r="C40" s="52" t="s">
        <v>761</v>
      </c>
      <c r="D40" s="53" t="s">
        <v>916</v>
      </c>
      <c r="E40" s="52" t="s">
        <v>1183</v>
      </c>
      <c r="F40" s="52" t="s">
        <v>13</v>
      </c>
      <c r="G40" s="44"/>
      <c r="H40" s="44"/>
      <c r="I40" s="20">
        <v>39.345021000000003</v>
      </c>
      <c r="J40" s="20">
        <v>-95.826832999999993</v>
      </c>
      <c r="K40" s="52" t="s">
        <v>773</v>
      </c>
      <c r="L40" s="53" t="s">
        <v>201</v>
      </c>
    </row>
    <row r="41" spans="1:12" ht="15" x14ac:dyDescent="0.2">
      <c r="A41" s="52" t="s">
        <v>52</v>
      </c>
      <c r="B41" s="52" t="s">
        <v>900</v>
      </c>
      <c r="C41" s="52" t="s">
        <v>761</v>
      </c>
      <c r="D41" s="53" t="s">
        <v>916</v>
      </c>
      <c r="E41" s="52" t="s">
        <v>1183</v>
      </c>
      <c r="F41" s="52" t="s">
        <v>13</v>
      </c>
      <c r="G41" s="44"/>
      <c r="H41" s="44"/>
      <c r="I41" s="20">
        <v>39.345902000000002</v>
      </c>
      <c r="J41" s="20">
        <v>-95.819072000000006</v>
      </c>
      <c r="K41" s="52" t="s">
        <v>772</v>
      </c>
      <c r="L41" s="53" t="s">
        <v>201</v>
      </c>
    </row>
    <row r="42" spans="1:12" ht="15" x14ac:dyDescent="0.2">
      <c r="A42" s="52" t="s">
        <v>65</v>
      </c>
      <c r="B42" s="52" t="s">
        <v>901</v>
      </c>
      <c r="C42" s="52" t="s">
        <v>761</v>
      </c>
      <c r="D42" s="53" t="s">
        <v>916</v>
      </c>
      <c r="E42" s="52" t="s">
        <v>1183</v>
      </c>
      <c r="F42" s="52" t="s">
        <v>13</v>
      </c>
      <c r="G42" s="44"/>
      <c r="H42" s="44"/>
      <c r="I42" s="20">
        <v>39.257460000000002</v>
      </c>
      <c r="J42" s="20">
        <v>-95.797585999999995</v>
      </c>
      <c r="K42" s="52" t="s">
        <v>765</v>
      </c>
      <c r="L42" s="53" t="s">
        <v>201</v>
      </c>
    </row>
    <row r="43" spans="1:12" ht="15" x14ac:dyDescent="0.2">
      <c r="A43" s="52" t="s">
        <v>69</v>
      </c>
      <c r="B43" s="52" t="s">
        <v>902</v>
      </c>
      <c r="C43" s="52" t="s">
        <v>761</v>
      </c>
      <c r="D43" s="53" t="s">
        <v>916</v>
      </c>
      <c r="E43" s="52" t="s">
        <v>1183</v>
      </c>
      <c r="F43" s="52" t="s">
        <v>13</v>
      </c>
      <c r="G43" s="44"/>
      <c r="H43" s="44"/>
      <c r="I43" s="20">
        <v>39.253678000000001</v>
      </c>
      <c r="J43" s="20">
        <v>-95.797231999999994</v>
      </c>
      <c r="K43" s="52" t="s">
        <v>771</v>
      </c>
      <c r="L43" s="53" t="s">
        <v>201</v>
      </c>
    </row>
    <row r="44" spans="1:12" ht="15" x14ac:dyDescent="0.2">
      <c r="A44" s="52" t="s">
        <v>63</v>
      </c>
      <c r="B44" s="52" t="s">
        <v>903</v>
      </c>
      <c r="C44" s="52" t="s">
        <v>761</v>
      </c>
      <c r="D44" s="53" t="s">
        <v>916</v>
      </c>
      <c r="E44" s="52" t="s">
        <v>1183</v>
      </c>
      <c r="F44" s="52" t="s">
        <v>13</v>
      </c>
      <c r="G44" s="44"/>
      <c r="H44" s="44"/>
      <c r="I44" s="20">
        <v>39.247472999999999</v>
      </c>
      <c r="J44" s="20">
        <v>-95.801840999999996</v>
      </c>
      <c r="K44" s="52" t="s">
        <v>768</v>
      </c>
      <c r="L44" s="53" t="s">
        <v>201</v>
      </c>
    </row>
    <row r="45" spans="1:12" ht="15" x14ac:dyDescent="0.2">
      <c r="A45" s="52" t="s">
        <v>67</v>
      </c>
      <c r="B45" s="52" t="s">
        <v>904</v>
      </c>
      <c r="C45" s="52" t="s">
        <v>761</v>
      </c>
      <c r="D45" s="53" t="s">
        <v>916</v>
      </c>
      <c r="E45" s="52" t="s">
        <v>1183</v>
      </c>
      <c r="F45" s="52" t="s">
        <v>13</v>
      </c>
      <c r="G45" s="44"/>
      <c r="H45" s="44"/>
      <c r="I45" s="20">
        <v>39.251550000000002</v>
      </c>
      <c r="J45" s="20">
        <v>-95.798473000000001</v>
      </c>
      <c r="K45" s="52" t="s">
        <v>763</v>
      </c>
      <c r="L45" s="53" t="s">
        <v>201</v>
      </c>
    </row>
    <row r="46" spans="1:12" ht="15" x14ac:dyDescent="0.2">
      <c r="A46" s="52" t="s">
        <v>55</v>
      </c>
      <c r="B46" s="52" t="s">
        <v>905</v>
      </c>
      <c r="C46" s="52" t="s">
        <v>761</v>
      </c>
      <c r="D46" s="53" t="s">
        <v>916</v>
      </c>
      <c r="E46" s="52" t="s">
        <v>1183</v>
      </c>
      <c r="F46" s="52" t="s">
        <v>13</v>
      </c>
      <c r="G46" s="44"/>
      <c r="H46" s="44"/>
      <c r="I46" s="20">
        <v>39.253973999999999</v>
      </c>
      <c r="J46" s="20">
        <v>-95.808047000000002</v>
      </c>
      <c r="K46" s="52" t="s">
        <v>769</v>
      </c>
      <c r="L46" s="53" t="s">
        <v>201</v>
      </c>
    </row>
    <row r="47" spans="1:12" ht="15" x14ac:dyDescent="0.2">
      <c r="A47" s="52" t="s">
        <v>60</v>
      </c>
      <c r="B47" s="52" t="s">
        <v>906</v>
      </c>
      <c r="C47" s="52" t="s">
        <v>761</v>
      </c>
      <c r="D47" s="53" t="s">
        <v>916</v>
      </c>
      <c r="E47" s="52" t="s">
        <v>1183</v>
      </c>
      <c r="F47" s="52" t="s">
        <v>13</v>
      </c>
      <c r="G47" s="44"/>
      <c r="H47" s="44"/>
      <c r="I47" s="20">
        <v>39.248773</v>
      </c>
      <c r="J47" s="20">
        <v>-95.809111000000001</v>
      </c>
      <c r="K47" s="52" t="s">
        <v>762</v>
      </c>
      <c r="L47" s="53" t="s">
        <v>201</v>
      </c>
    </row>
    <row r="48" spans="1:12" ht="15" x14ac:dyDescent="0.2">
      <c r="A48" s="52" t="s">
        <v>34</v>
      </c>
      <c r="B48" s="52" t="s">
        <v>907</v>
      </c>
      <c r="C48" s="52" t="s">
        <v>1067</v>
      </c>
      <c r="D48" s="53" t="s">
        <v>916</v>
      </c>
      <c r="E48" s="52" t="s">
        <v>1182</v>
      </c>
      <c r="F48" s="53" t="s">
        <v>35</v>
      </c>
      <c r="G48" s="44"/>
      <c r="H48" s="44"/>
      <c r="I48" s="20">
        <v>39.238782</v>
      </c>
      <c r="J48" s="20">
        <v>-95.588357999999999</v>
      </c>
      <c r="K48" s="52" t="s">
        <v>775</v>
      </c>
      <c r="L48" s="53" t="s">
        <v>201</v>
      </c>
    </row>
    <row r="49" spans="1:12" ht="15" x14ac:dyDescent="0.2">
      <c r="A49" s="52" t="s">
        <v>40</v>
      </c>
      <c r="B49" s="52" t="s">
        <v>908</v>
      </c>
      <c r="C49" s="52" t="s">
        <v>1065</v>
      </c>
      <c r="D49" s="53" t="s">
        <v>916</v>
      </c>
      <c r="E49" s="52" t="s">
        <v>1182</v>
      </c>
      <c r="F49" s="53" t="s">
        <v>35</v>
      </c>
      <c r="G49" s="44"/>
      <c r="H49" s="44"/>
      <c r="I49" s="20">
        <v>39.120130000000003</v>
      </c>
      <c r="J49" s="20">
        <v>-95.474693000000002</v>
      </c>
      <c r="K49" s="52" t="s">
        <v>776</v>
      </c>
      <c r="L49" s="53" t="s">
        <v>201</v>
      </c>
    </row>
    <row r="50" spans="1:12" ht="15" x14ac:dyDescent="0.2">
      <c r="A50" s="52" t="s">
        <v>164</v>
      </c>
      <c r="B50" s="52" t="s">
        <v>909</v>
      </c>
      <c r="C50" s="52" t="s">
        <v>1066</v>
      </c>
      <c r="D50" s="53" t="s">
        <v>916</v>
      </c>
      <c r="E50" s="52" t="s">
        <v>1182</v>
      </c>
      <c r="F50" s="52" t="s">
        <v>13</v>
      </c>
      <c r="G50" s="44"/>
      <c r="H50" s="44"/>
      <c r="I50" s="20">
        <v>38.371400000000001</v>
      </c>
      <c r="J50" s="20">
        <v>-95.746450999999993</v>
      </c>
      <c r="K50" s="52" t="s">
        <v>757</v>
      </c>
      <c r="L50" s="53" t="s">
        <v>201</v>
      </c>
    </row>
    <row r="51" spans="1:12" ht="15" x14ac:dyDescent="0.2">
      <c r="A51" s="52" t="s">
        <v>166</v>
      </c>
      <c r="B51" s="52" t="s">
        <v>910</v>
      </c>
      <c r="C51" s="52" t="s">
        <v>1063</v>
      </c>
      <c r="D51" s="53" t="s">
        <v>916</v>
      </c>
      <c r="E51" s="52" t="s">
        <v>1182</v>
      </c>
      <c r="F51" s="52" t="s">
        <v>13</v>
      </c>
      <c r="G51" s="44"/>
      <c r="H51" s="44"/>
      <c r="I51" s="20">
        <v>38.158092000000003</v>
      </c>
      <c r="J51" s="20">
        <v>-95.379450000000006</v>
      </c>
      <c r="K51" s="52" t="s">
        <v>759</v>
      </c>
      <c r="L51" s="53" t="s">
        <v>201</v>
      </c>
    </row>
    <row r="52" spans="1:12" ht="15" x14ac:dyDescent="0.2">
      <c r="A52" s="52" t="s">
        <v>77</v>
      </c>
      <c r="B52" s="52" t="s">
        <v>911</v>
      </c>
      <c r="C52" s="52" t="s">
        <v>1064</v>
      </c>
      <c r="D52" s="53" t="s">
        <v>916</v>
      </c>
      <c r="E52" s="52" t="s">
        <v>1182</v>
      </c>
      <c r="F52" s="52" t="s">
        <v>13</v>
      </c>
      <c r="G52" s="44"/>
      <c r="H52" s="44"/>
      <c r="I52" s="20">
        <v>38.247036999999999</v>
      </c>
      <c r="J52" s="20">
        <v>-95.135541000000003</v>
      </c>
      <c r="K52" s="52" t="s">
        <v>755</v>
      </c>
      <c r="L52" s="53" t="s">
        <v>201</v>
      </c>
    </row>
    <row r="53" spans="1:12" ht="15" x14ac:dyDescent="0.2">
      <c r="A53" s="52" t="s">
        <v>79</v>
      </c>
      <c r="B53" s="52" t="s">
        <v>912</v>
      </c>
      <c r="C53" s="52" t="s">
        <v>1064</v>
      </c>
      <c r="D53" s="53" t="s">
        <v>916</v>
      </c>
      <c r="E53" s="52" t="s">
        <v>1182</v>
      </c>
      <c r="F53" s="52" t="s">
        <v>13</v>
      </c>
      <c r="G53" s="44"/>
      <c r="H53" s="44"/>
      <c r="I53" s="20">
        <v>38.247329999999998</v>
      </c>
      <c r="J53" s="20">
        <v>-95.131392000000005</v>
      </c>
      <c r="K53" s="52" t="s">
        <v>756</v>
      </c>
      <c r="L53" s="53" t="s">
        <v>201</v>
      </c>
    </row>
    <row r="54" spans="1:12" ht="15" x14ac:dyDescent="0.2">
      <c r="A54" s="52" t="s">
        <v>74</v>
      </c>
      <c r="B54" s="52" t="s">
        <v>913</v>
      </c>
      <c r="C54" s="52" t="s">
        <v>1064</v>
      </c>
      <c r="D54" s="53" t="s">
        <v>916</v>
      </c>
      <c r="E54" s="52" t="s">
        <v>1182</v>
      </c>
      <c r="F54" s="52" t="s">
        <v>13</v>
      </c>
      <c r="G54" s="44"/>
      <c r="H54" s="44"/>
      <c r="I54" s="20">
        <v>38.242617000000003</v>
      </c>
      <c r="J54" s="20">
        <v>-95.133939999999996</v>
      </c>
      <c r="K54" s="52" t="s">
        <v>753</v>
      </c>
      <c r="L54" s="53" t="s">
        <v>201</v>
      </c>
    </row>
    <row r="55" spans="1:12" ht="15" x14ac:dyDescent="0.2">
      <c r="A55" s="52" t="s">
        <v>121</v>
      </c>
      <c r="B55" s="52" t="s">
        <v>914</v>
      </c>
      <c r="C55" s="52" t="s">
        <v>1059</v>
      </c>
      <c r="D55" s="53" t="s">
        <v>916</v>
      </c>
      <c r="E55" s="52" t="s">
        <v>1182</v>
      </c>
      <c r="F55" s="53" t="s">
        <v>35</v>
      </c>
      <c r="G55" s="43" t="s">
        <v>35</v>
      </c>
      <c r="H55" s="43"/>
      <c r="I55" s="20">
        <v>37.46528</v>
      </c>
      <c r="J55" s="20">
        <v>-97.893190000000004</v>
      </c>
      <c r="K55" s="52" t="s">
        <v>782</v>
      </c>
      <c r="L55" s="53" t="s">
        <v>201</v>
      </c>
    </row>
    <row r="56" spans="1:12" ht="15" x14ac:dyDescent="0.2">
      <c r="A56" s="52" t="s">
        <v>126</v>
      </c>
      <c r="B56" s="52" t="s">
        <v>915</v>
      </c>
      <c r="C56" s="52" t="s">
        <v>1059</v>
      </c>
      <c r="D56" s="53" t="s">
        <v>916</v>
      </c>
      <c r="E56" s="52" t="s">
        <v>1182</v>
      </c>
      <c r="F56" s="53" t="s">
        <v>35</v>
      </c>
      <c r="G56" s="43" t="s">
        <v>35</v>
      </c>
      <c r="H56" s="43"/>
      <c r="I56" s="20">
        <v>37.46405</v>
      </c>
      <c r="J56" s="20">
        <v>-97.897890000000004</v>
      </c>
      <c r="K56" s="52" t="s">
        <v>781</v>
      </c>
      <c r="L56" s="53" t="s">
        <v>201</v>
      </c>
    </row>
    <row r="57" spans="1:12" ht="15" x14ac:dyDescent="0.2">
      <c r="A57" s="52" t="s">
        <v>115</v>
      </c>
      <c r="B57" s="52" t="s">
        <v>922</v>
      </c>
      <c r="C57" s="52" t="s">
        <v>1104</v>
      </c>
      <c r="D57" s="53" t="s">
        <v>917</v>
      </c>
      <c r="E57" s="53" t="s">
        <v>844</v>
      </c>
      <c r="F57" s="53" t="s">
        <v>35</v>
      </c>
      <c r="G57" s="43" t="s">
        <v>35</v>
      </c>
      <c r="H57" s="43" t="s">
        <v>35</v>
      </c>
      <c r="I57" s="20">
        <v>39.959870000000002</v>
      </c>
      <c r="J57" s="20">
        <v>-93.419856999999993</v>
      </c>
      <c r="K57" s="52" t="s">
        <v>1073</v>
      </c>
      <c r="L57" s="53" t="s">
        <v>201</v>
      </c>
    </row>
    <row r="58" spans="1:12" ht="15" x14ac:dyDescent="0.2">
      <c r="A58" s="52" t="s">
        <v>118</v>
      </c>
      <c r="B58" s="52" t="s">
        <v>923</v>
      </c>
      <c r="C58" s="52" t="s">
        <v>1104</v>
      </c>
      <c r="D58" s="53" t="s">
        <v>917</v>
      </c>
      <c r="E58" s="53" t="s">
        <v>844</v>
      </c>
      <c r="F58" s="52" t="s">
        <v>35</v>
      </c>
      <c r="G58" s="43" t="s">
        <v>35</v>
      </c>
      <c r="H58" s="43" t="s">
        <v>35</v>
      </c>
      <c r="I58" s="20">
        <v>39.956161999999999</v>
      </c>
      <c r="J58" s="20">
        <v>-93.42107</v>
      </c>
      <c r="K58" s="52" t="s">
        <v>1075</v>
      </c>
      <c r="L58" s="53" t="s">
        <v>201</v>
      </c>
    </row>
    <row r="59" spans="1:12" ht="15" x14ac:dyDescent="0.2">
      <c r="A59" s="52" t="s">
        <v>119</v>
      </c>
      <c r="B59" s="52" t="s">
        <v>924</v>
      </c>
      <c r="C59" s="53" t="s">
        <v>2102</v>
      </c>
      <c r="D59" s="53" t="s">
        <v>917</v>
      </c>
      <c r="E59" s="53" t="s">
        <v>844</v>
      </c>
      <c r="F59" s="43" t="s">
        <v>2197</v>
      </c>
      <c r="G59" s="43" t="s">
        <v>2199</v>
      </c>
      <c r="H59" s="43" t="s">
        <v>2198</v>
      </c>
      <c r="I59" s="20">
        <v>39.954267999999999</v>
      </c>
      <c r="J59" s="20">
        <v>-93.247747000000004</v>
      </c>
      <c r="K59" s="52" t="s">
        <v>1077</v>
      </c>
      <c r="L59" s="53" t="s">
        <v>201</v>
      </c>
    </row>
    <row r="60" spans="1:12" ht="15" x14ac:dyDescent="0.2">
      <c r="A60" s="52" t="s">
        <v>107</v>
      </c>
      <c r="B60" s="52" t="s">
        <v>925</v>
      </c>
      <c r="C60" s="52" t="s">
        <v>1106</v>
      </c>
      <c r="D60" s="53" t="s">
        <v>917</v>
      </c>
      <c r="E60" s="53" t="s">
        <v>844</v>
      </c>
      <c r="F60" s="52" t="s">
        <v>35</v>
      </c>
      <c r="G60" s="43" t="s">
        <v>35</v>
      </c>
      <c r="H60" s="43" t="s">
        <v>35</v>
      </c>
      <c r="I60" s="20">
        <v>39.833818000000001</v>
      </c>
      <c r="J60" s="20">
        <v>-93.578298000000004</v>
      </c>
      <c r="K60" s="52" t="s">
        <v>1078</v>
      </c>
      <c r="L60" s="53" t="s">
        <v>201</v>
      </c>
    </row>
    <row r="61" spans="1:12" ht="15" x14ac:dyDescent="0.2">
      <c r="A61" s="52" t="s">
        <v>99</v>
      </c>
      <c r="B61" s="52" t="s">
        <v>926</v>
      </c>
      <c r="C61" s="52" t="s">
        <v>1106</v>
      </c>
      <c r="D61" s="53" t="s">
        <v>917</v>
      </c>
      <c r="E61" s="53" t="s">
        <v>844</v>
      </c>
      <c r="F61" s="52" t="s">
        <v>35</v>
      </c>
      <c r="G61" s="43" t="s">
        <v>35</v>
      </c>
      <c r="H61" s="43" t="s">
        <v>35</v>
      </c>
      <c r="I61" s="20">
        <v>39.833143999999997</v>
      </c>
      <c r="J61" s="20">
        <v>-93.571498000000005</v>
      </c>
      <c r="K61" s="52" t="s">
        <v>1079</v>
      </c>
      <c r="L61" s="53" t="s">
        <v>201</v>
      </c>
    </row>
    <row r="62" spans="1:12" ht="15" x14ac:dyDescent="0.2">
      <c r="A62" s="52" t="s">
        <v>103</v>
      </c>
      <c r="B62" s="52" t="s">
        <v>927</v>
      </c>
      <c r="C62" s="52" t="s">
        <v>1180</v>
      </c>
      <c r="D62" s="53" t="s">
        <v>917</v>
      </c>
      <c r="E62" s="52" t="s">
        <v>845</v>
      </c>
      <c r="F62" s="52" t="s">
        <v>13</v>
      </c>
      <c r="G62" s="43" t="s">
        <v>35</v>
      </c>
      <c r="H62" s="43" t="s">
        <v>35</v>
      </c>
      <c r="I62" s="20">
        <v>40.018461000000002</v>
      </c>
      <c r="J62" s="20">
        <v>-92.866026000000005</v>
      </c>
      <c r="K62" s="52" t="s">
        <v>1080</v>
      </c>
      <c r="L62" s="53" t="s">
        <v>201</v>
      </c>
    </row>
    <row r="63" spans="1:12" ht="15" x14ac:dyDescent="0.2">
      <c r="A63" s="52" t="s">
        <v>111</v>
      </c>
      <c r="B63" s="52" t="s">
        <v>928</v>
      </c>
      <c r="C63" s="52" t="s">
        <v>1180</v>
      </c>
      <c r="D63" s="53" t="s">
        <v>917</v>
      </c>
      <c r="E63" s="52" t="s">
        <v>845</v>
      </c>
      <c r="F63" s="52" t="s">
        <v>13</v>
      </c>
      <c r="G63" s="43" t="s">
        <v>35</v>
      </c>
      <c r="H63" s="43" t="s">
        <v>35</v>
      </c>
      <c r="I63" s="20">
        <v>40.020226000000001</v>
      </c>
      <c r="J63" s="20">
        <v>-92.862335000000002</v>
      </c>
      <c r="K63" s="52" t="s">
        <v>1249</v>
      </c>
      <c r="L63" s="53" t="s">
        <v>201</v>
      </c>
    </row>
    <row r="64" spans="1:12" ht="15" x14ac:dyDescent="0.2">
      <c r="A64" s="52" t="s">
        <v>109</v>
      </c>
      <c r="B64" s="52" t="s">
        <v>929</v>
      </c>
      <c r="C64" s="52" t="s">
        <v>1180</v>
      </c>
      <c r="D64" s="53" t="s">
        <v>917</v>
      </c>
      <c r="E64" s="52" t="s">
        <v>845</v>
      </c>
      <c r="F64" s="52" t="s">
        <v>13</v>
      </c>
      <c r="G64" s="43" t="s">
        <v>35</v>
      </c>
      <c r="H64" s="43" t="s">
        <v>35</v>
      </c>
      <c r="I64" s="20">
        <v>40.017310999999999</v>
      </c>
      <c r="J64" s="20">
        <v>-92.862549000000001</v>
      </c>
      <c r="K64" s="52" t="s">
        <v>1250</v>
      </c>
      <c r="L64" s="53" t="s">
        <v>201</v>
      </c>
    </row>
    <row r="65" spans="1:13" ht="15" x14ac:dyDescent="0.2">
      <c r="A65" s="52" t="s">
        <v>102</v>
      </c>
      <c r="B65" s="52" t="s">
        <v>930</v>
      </c>
      <c r="C65" s="52" t="s">
        <v>1180</v>
      </c>
      <c r="D65" s="53" t="s">
        <v>917</v>
      </c>
      <c r="E65" s="52" t="s">
        <v>845</v>
      </c>
      <c r="F65" s="66" t="s">
        <v>2120</v>
      </c>
      <c r="G65" s="66" t="s">
        <v>2120</v>
      </c>
      <c r="H65" s="66" t="s">
        <v>2192</v>
      </c>
      <c r="I65" s="20">
        <v>40.017231000000002</v>
      </c>
      <c r="J65" s="20">
        <v>-92.856370999999996</v>
      </c>
      <c r="K65" s="52" t="s">
        <v>1251</v>
      </c>
      <c r="L65" s="53" t="s">
        <v>201</v>
      </c>
    </row>
    <row r="66" spans="1:13" ht="15" x14ac:dyDescent="0.2">
      <c r="A66" s="52" t="s">
        <v>93</v>
      </c>
      <c r="B66" s="52" t="s">
        <v>931</v>
      </c>
      <c r="C66" s="52" t="s">
        <v>1180</v>
      </c>
      <c r="D66" s="53" t="s">
        <v>917</v>
      </c>
      <c r="E66" s="52" t="s">
        <v>845</v>
      </c>
      <c r="F66" s="52" t="s">
        <v>13</v>
      </c>
      <c r="G66" s="43" t="s">
        <v>35</v>
      </c>
      <c r="H66" s="43" t="s">
        <v>35</v>
      </c>
      <c r="I66" s="20">
        <v>40.013246000000002</v>
      </c>
      <c r="J66" s="20">
        <v>-92.857895999999997</v>
      </c>
      <c r="K66" s="52" t="s">
        <v>1252</v>
      </c>
      <c r="L66" s="53" t="s">
        <v>201</v>
      </c>
    </row>
    <row r="67" spans="1:13" ht="15" x14ac:dyDescent="0.2">
      <c r="A67" s="52" t="s">
        <v>106</v>
      </c>
      <c r="B67" s="52" t="s">
        <v>932</v>
      </c>
      <c r="C67" s="52" t="s">
        <v>1180</v>
      </c>
      <c r="D67" s="53" t="s">
        <v>917</v>
      </c>
      <c r="E67" s="52" t="s">
        <v>845</v>
      </c>
      <c r="F67" s="52" t="s">
        <v>13</v>
      </c>
      <c r="G67" s="43" t="s">
        <v>35</v>
      </c>
      <c r="H67" s="43" t="s">
        <v>35</v>
      </c>
      <c r="I67" s="20">
        <v>40.008887000000001</v>
      </c>
      <c r="J67" s="20">
        <v>-92.863538000000005</v>
      </c>
      <c r="K67" s="52" t="s">
        <v>1253</v>
      </c>
      <c r="L67" s="53" t="s">
        <v>201</v>
      </c>
    </row>
    <row r="68" spans="1:13" ht="15" x14ac:dyDescent="0.2">
      <c r="A68" s="52" t="s">
        <v>113</v>
      </c>
      <c r="B68" s="52" t="s">
        <v>933</v>
      </c>
      <c r="C68" s="52" t="s">
        <v>1180</v>
      </c>
      <c r="D68" s="53" t="s">
        <v>917</v>
      </c>
      <c r="E68" s="52" t="s">
        <v>845</v>
      </c>
      <c r="F68" s="66" t="s">
        <v>2120</v>
      </c>
      <c r="G68" s="66" t="s">
        <v>2120</v>
      </c>
      <c r="H68" s="66" t="s">
        <v>2192</v>
      </c>
      <c r="I68" s="20">
        <v>40.008299000000001</v>
      </c>
      <c r="J68" s="20">
        <v>-92.852440000000001</v>
      </c>
      <c r="K68" s="52" t="s">
        <v>1254</v>
      </c>
      <c r="L68" s="53" t="s">
        <v>201</v>
      </c>
    </row>
    <row r="69" spans="1:13" ht="15" x14ac:dyDescent="0.2">
      <c r="A69" s="52" t="s">
        <v>92</v>
      </c>
      <c r="B69" s="52" t="s">
        <v>934</v>
      </c>
      <c r="C69" s="52" t="s">
        <v>1107</v>
      </c>
      <c r="D69" s="53" t="s">
        <v>917</v>
      </c>
      <c r="E69" s="53" t="s">
        <v>844</v>
      </c>
      <c r="F69" s="53" t="s">
        <v>2200</v>
      </c>
      <c r="G69" s="43" t="s">
        <v>35</v>
      </c>
      <c r="H69" s="43" t="s">
        <v>35</v>
      </c>
      <c r="I69" s="20">
        <v>39.810414999999999</v>
      </c>
      <c r="J69" s="20">
        <v>-93.285650000000004</v>
      </c>
      <c r="K69" s="52" t="s">
        <v>1081</v>
      </c>
      <c r="L69" s="53" t="s">
        <v>201</v>
      </c>
    </row>
    <row r="70" spans="1:13" ht="15" x14ac:dyDescent="0.2">
      <c r="A70" s="52" t="s">
        <v>90</v>
      </c>
      <c r="B70" s="52" t="s">
        <v>935</v>
      </c>
      <c r="C70" s="52" t="s">
        <v>1179</v>
      </c>
      <c r="D70" s="53" t="s">
        <v>917</v>
      </c>
      <c r="E70" s="53" t="s">
        <v>844</v>
      </c>
      <c r="F70" s="52" t="s">
        <v>13</v>
      </c>
      <c r="G70" s="43" t="s">
        <v>2201</v>
      </c>
      <c r="H70" s="43" t="s">
        <v>2198</v>
      </c>
      <c r="I70" s="20">
        <v>39.781564000000003</v>
      </c>
      <c r="J70" s="20">
        <v>-93.041882000000001</v>
      </c>
      <c r="K70" s="52" t="s">
        <v>1082</v>
      </c>
      <c r="L70" s="53" t="s">
        <v>201</v>
      </c>
      <c r="M70" s="43" t="s">
        <v>1508</v>
      </c>
    </row>
    <row r="71" spans="1:13" ht="15" x14ac:dyDescent="0.2">
      <c r="A71" s="52" t="s">
        <v>84</v>
      </c>
      <c r="B71" s="52" t="s">
        <v>936</v>
      </c>
      <c r="C71" s="52" t="s">
        <v>1179</v>
      </c>
      <c r="D71" s="53" t="s">
        <v>917</v>
      </c>
      <c r="E71" s="53" t="s">
        <v>844</v>
      </c>
      <c r="F71" s="52" t="s">
        <v>13</v>
      </c>
      <c r="G71" s="43" t="s">
        <v>2201</v>
      </c>
      <c r="H71" s="43" t="s">
        <v>2198</v>
      </c>
      <c r="I71" s="20">
        <v>39.779001999999998</v>
      </c>
      <c r="J71" s="20">
        <v>-93.042125999999996</v>
      </c>
      <c r="K71" s="52" t="s">
        <v>1084</v>
      </c>
      <c r="L71" s="53" t="s">
        <v>201</v>
      </c>
      <c r="M71" s="43" t="s">
        <v>1508</v>
      </c>
    </row>
    <row r="72" spans="1:13" ht="15" x14ac:dyDescent="0.2">
      <c r="A72" s="52" t="s">
        <v>88</v>
      </c>
      <c r="B72" s="52" t="s">
        <v>937</v>
      </c>
      <c r="C72" s="52" t="s">
        <v>1178</v>
      </c>
      <c r="D72" s="53" t="s">
        <v>917</v>
      </c>
      <c r="E72" s="53" t="s">
        <v>844</v>
      </c>
      <c r="F72" s="53" t="s">
        <v>13</v>
      </c>
      <c r="G72" s="43" t="s">
        <v>2202</v>
      </c>
      <c r="H72" s="43" t="s">
        <v>2121</v>
      </c>
      <c r="I72" s="20">
        <v>39.716811999999997</v>
      </c>
      <c r="J72" s="20">
        <v>-92.898669999999996</v>
      </c>
      <c r="K72" s="52" t="s">
        <v>1085</v>
      </c>
      <c r="L72" s="53" t="s">
        <v>201</v>
      </c>
    </row>
    <row r="73" spans="1:13" ht="15" x14ac:dyDescent="0.2">
      <c r="A73" s="52" t="s">
        <v>81</v>
      </c>
      <c r="B73" s="52" t="s">
        <v>938</v>
      </c>
      <c r="C73" s="52" t="s">
        <v>1178</v>
      </c>
      <c r="D73" s="53" t="s">
        <v>917</v>
      </c>
      <c r="E73" s="53" t="s">
        <v>844</v>
      </c>
      <c r="F73" s="52" t="s">
        <v>35</v>
      </c>
      <c r="G73" s="43" t="s">
        <v>35</v>
      </c>
      <c r="H73" s="43" t="s">
        <v>35</v>
      </c>
      <c r="I73" s="20">
        <v>39.713621000000003</v>
      </c>
      <c r="J73" s="20">
        <v>-92.820262999999997</v>
      </c>
      <c r="K73" s="52" t="s">
        <v>1087</v>
      </c>
      <c r="L73" s="53" t="s">
        <v>201</v>
      </c>
    </row>
    <row r="74" spans="1:13" ht="15" x14ac:dyDescent="0.2">
      <c r="A74" s="52" t="s">
        <v>918</v>
      </c>
      <c r="B74" s="52" t="s">
        <v>939</v>
      </c>
      <c r="C74" s="52" t="s">
        <v>1178</v>
      </c>
      <c r="D74" s="53" t="s">
        <v>917</v>
      </c>
      <c r="E74" s="53" t="s">
        <v>844</v>
      </c>
      <c r="F74" s="52" t="s">
        <v>35</v>
      </c>
      <c r="G74" s="68" t="s">
        <v>35</v>
      </c>
      <c r="H74" s="43" t="s">
        <v>35</v>
      </c>
      <c r="I74" s="20">
        <v>39.711737999999997</v>
      </c>
      <c r="J74" s="20">
        <v>-92.819013999999996</v>
      </c>
      <c r="K74" s="52" t="s">
        <v>1088</v>
      </c>
      <c r="L74" s="53" t="s">
        <v>201</v>
      </c>
    </row>
    <row r="75" spans="1:13" ht="15" x14ac:dyDescent="0.2">
      <c r="A75" s="52" t="s">
        <v>17</v>
      </c>
      <c r="B75" s="52" t="s">
        <v>940</v>
      </c>
      <c r="C75" s="52" t="s">
        <v>1177</v>
      </c>
      <c r="D75" s="53" t="s">
        <v>917</v>
      </c>
      <c r="E75" s="53" t="s">
        <v>844</v>
      </c>
      <c r="F75" s="43" t="s">
        <v>2121</v>
      </c>
      <c r="G75" s="43" t="s">
        <v>35</v>
      </c>
      <c r="H75" s="43" t="s">
        <v>35</v>
      </c>
      <c r="I75" s="20">
        <v>39.670082000000001</v>
      </c>
      <c r="J75" s="20">
        <v>-93.405773999999994</v>
      </c>
      <c r="K75" s="52" t="s">
        <v>1255</v>
      </c>
      <c r="L75" s="53" t="s">
        <v>201</v>
      </c>
    </row>
    <row r="76" spans="1:13" ht="15" x14ac:dyDescent="0.2">
      <c r="A76" s="52" t="s">
        <v>16</v>
      </c>
      <c r="B76" s="52" t="s">
        <v>941</v>
      </c>
      <c r="C76" s="52" t="s">
        <v>1177</v>
      </c>
      <c r="D76" s="53" t="s">
        <v>917</v>
      </c>
      <c r="E76" s="53" t="s">
        <v>844</v>
      </c>
      <c r="F76" s="43" t="s">
        <v>2121</v>
      </c>
      <c r="G76" s="43" t="s">
        <v>35</v>
      </c>
      <c r="H76" s="43" t="s">
        <v>35</v>
      </c>
      <c r="I76" s="20">
        <v>39.667870999999998</v>
      </c>
      <c r="J76" s="20">
        <v>-93.405831000000006</v>
      </c>
      <c r="K76" s="52" t="s">
        <v>1256</v>
      </c>
      <c r="L76" s="53" t="s">
        <v>201</v>
      </c>
    </row>
    <row r="77" spans="1:13" ht="15" x14ac:dyDescent="0.2">
      <c r="A77" s="52" t="s">
        <v>15</v>
      </c>
      <c r="B77" s="52" t="s">
        <v>942</v>
      </c>
      <c r="C77" s="52" t="s">
        <v>1176</v>
      </c>
      <c r="D77" s="53" t="s">
        <v>917</v>
      </c>
      <c r="E77" s="53" t="s">
        <v>844</v>
      </c>
      <c r="F77" s="52" t="s">
        <v>13</v>
      </c>
      <c r="G77" s="43" t="s">
        <v>13</v>
      </c>
      <c r="H77" s="43" t="s">
        <v>13</v>
      </c>
      <c r="I77" s="20">
        <v>39.508834</v>
      </c>
      <c r="J77" s="20">
        <v>-93.419340000000005</v>
      </c>
      <c r="K77" s="52" t="s">
        <v>1089</v>
      </c>
      <c r="L77" s="53" t="s">
        <v>201</v>
      </c>
    </row>
    <row r="78" spans="1:13" ht="15" x14ac:dyDescent="0.2">
      <c r="A78" s="52" t="s">
        <v>12</v>
      </c>
      <c r="B78" s="52" t="s">
        <v>943</v>
      </c>
      <c r="C78" s="52" t="s">
        <v>1108</v>
      </c>
      <c r="D78" s="53" t="s">
        <v>917</v>
      </c>
      <c r="E78" s="53" t="s">
        <v>844</v>
      </c>
      <c r="F78" s="67" t="s">
        <v>2204</v>
      </c>
      <c r="G78" s="67" t="s">
        <v>2204</v>
      </c>
      <c r="H78" s="67" t="s">
        <v>2192</v>
      </c>
      <c r="I78" s="20">
        <v>39.42136</v>
      </c>
      <c r="J78" s="20">
        <v>-93.664368999999994</v>
      </c>
      <c r="K78" s="52" t="s">
        <v>1090</v>
      </c>
      <c r="L78" s="53" t="s">
        <v>201</v>
      </c>
      <c r="M78" s="53" t="s">
        <v>2203</v>
      </c>
    </row>
    <row r="79" spans="1:13" ht="15" x14ac:dyDescent="0.2">
      <c r="A79" s="52" t="s">
        <v>31</v>
      </c>
      <c r="B79" s="52" t="s">
        <v>944</v>
      </c>
      <c r="C79" s="52" t="s">
        <v>1109</v>
      </c>
      <c r="D79" s="53" t="s">
        <v>917</v>
      </c>
      <c r="E79" s="52" t="s">
        <v>845</v>
      </c>
      <c r="F79" s="52" t="s">
        <v>13</v>
      </c>
      <c r="G79" s="52" t="s">
        <v>13</v>
      </c>
      <c r="H79" s="43" t="s">
        <v>13</v>
      </c>
      <c r="I79" s="20">
        <v>38.042915999999998</v>
      </c>
      <c r="J79" s="20">
        <v>-94.535749999999993</v>
      </c>
      <c r="K79" s="53" t="s">
        <v>201</v>
      </c>
      <c r="L79" s="53" t="s">
        <v>201</v>
      </c>
    </row>
    <row r="80" spans="1:13" ht="15" x14ac:dyDescent="0.2">
      <c r="A80" s="52" t="s">
        <v>29</v>
      </c>
      <c r="B80" s="52" t="s">
        <v>945</v>
      </c>
      <c r="C80" s="52" t="s">
        <v>1109</v>
      </c>
      <c r="D80" s="53" t="s">
        <v>917</v>
      </c>
      <c r="E80" s="52" t="s">
        <v>845</v>
      </c>
      <c r="F80" s="52" t="s">
        <v>13</v>
      </c>
      <c r="G80" s="52" t="s">
        <v>13</v>
      </c>
      <c r="H80" s="43" t="s">
        <v>13</v>
      </c>
      <c r="I80" s="20">
        <v>38.041414000000003</v>
      </c>
      <c r="J80" s="20">
        <v>-94.533733999999995</v>
      </c>
      <c r="K80" s="53" t="s">
        <v>201</v>
      </c>
      <c r="L80" s="53" t="s">
        <v>201</v>
      </c>
    </row>
    <row r="81" spans="1:12" ht="15" x14ac:dyDescent="0.2">
      <c r="A81" s="52" t="s">
        <v>32</v>
      </c>
      <c r="B81" s="52" t="s">
        <v>946</v>
      </c>
      <c r="C81" s="52" t="s">
        <v>1109</v>
      </c>
      <c r="D81" s="53" t="s">
        <v>917</v>
      </c>
      <c r="E81" s="52" t="s">
        <v>845</v>
      </c>
      <c r="F81" s="52" t="s">
        <v>13</v>
      </c>
      <c r="G81" s="52" t="s">
        <v>13</v>
      </c>
      <c r="H81" s="43" t="s">
        <v>13</v>
      </c>
      <c r="I81" s="20">
        <v>38.042361999999997</v>
      </c>
      <c r="J81" s="20">
        <v>-94.531283000000002</v>
      </c>
      <c r="K81" s="53" t="s">
        <v>201</v>
      </c>
      <c r="L81" s="53" t="s">
        <v>201</v>
      </c>
    </row>
    <row r="82" spans="1:12" ht="15" x14ac:dyDescent="0.2">
      <c r="A82" s="52" t="s">
        <v>24</v>
      </c>
      <c r="B82" s="52" t="s">
        <v>947</v>
      </c>
      <c r="C82" s="52" t="s">
        <v>1109</v>
      </c>
      <c r="D82" s="53" t="s">
        <v>917</v>
      </c>
      <c r="E82" s="52" t="s">
        <v>845</v>
      </c>
      <c r="F82" s="52" t="s">
        <v>13</v>
      </c>
      <c r="G82" s="52" t="s">
        <v>13</v>
      </c>
      <c r="H82" s="43" t="s">
        <v>13</v>
      </c>
      <c r="I82" s="20">
        <v>38.043191999999998</v>
      </c>
      <c r="J82" s="20">
        <v>-94.525630000000007</v>
      </c>
      <c r="K82" s="53" t="s">
        <v>201</v>
      </c>
      <c r="L82" s="53" t="s">
        <v>201</v>
      </c>
    </row>
    <row r="83" spans="1:12" ht="15" x14ac:dyDescent="0.2">
      <c r="A83" s="52" t="s">
        <v>19</v>
      </c>
      <c r="B83" s="52" t="s">
        <v>948</v>
      </c>
      <c r="C83" s="52" t="s">
        <v>1109</v>
      </c>
      <c r="D83" s="53" t="s">
        <v>917</v>
      </c>
      <c r="E83" s="52" t="s">
        <v>845</v>
      </c>
      <c r="F83" s="52" t="s">
        <v>13</v>
      </c>
      <c r="G83" s="52" t="s">
        <v>13</v>
      </c>
      <c r="H83" s="43" t="s">
        <v>13</v>
      </c>
      <c r="I83" s="20">
        <v>38.040346</v>
      </c>
      <c r="J83" s="20">
        <v>-94.524088000000006</v>
      </c>
      <c r="K83" s="53" t="s">
        <v>201</v>
      </c>
      <c r="L83" s="53" t="s">
        <v>201</v>
      </c>
    </row>
    <row r="84" spans="1:12" ht="15" x14ac:dyDescent="0.2">
      <c r="A84" s="52" t="s">
        <v>22</v>
      </c>
      <c r="B84" s="52" t="s">
        <v>949</v>
      </c>
      <c r="C84" s="52" t="s">
        <v>1109</v>
      </c>
      <c r="D84" s="53" t="s">
        <v>917</v>
      </c>
      <c r="E84" s="52" t="s">
        <v>845</v>
      </c>
      <c r="F84" s="52" t="s">
        <v>13</v>
      </c>
      <c r="G84" s="52" t="s">
        <v>13</v>
      </c>
      <c r="H84" s="43" t="s">
        <v>13</v>
      </c>
      <c r="I84" s="20">
        <v>38.036076999999999</v>
      </c>
      <c r="J84" s="20">
        <v>-94.524126999999993</v>
      </c>
      <c r="K84" s="53" t="s">
        <v>201</v>
      </c>
      <c r="L84" s="53" t="s">
        <v>201</v>
      </c>
    </row>
    <row r="85" spans="1:12" ht="15" x14ac:dyDescent="0.2">
      <c r="A85" s="52" t="s">
        <v>25</v>
      </c>
      <c r="B85" s="52" t="s">
        <v>950</v>
      </c>
      <c r="C85" s="52" t="s">
        <v>1109</v>
      </c>
      <c r="D85" s="53" t="s">
        <v>917</v>
      </c>
      <c r="E85" s="52" t="s">
        <v>845</v>
      </c>
      <c r="F85" s="52" t="s">
        <v>13</v>
      </c>
      <c r="G85" s="52" t="s">
        <v>13</v>
      </c>
      <c r="H85" s="43" t="s">
        <v>13</v>
      </c>
      <c r="I85" s="20">
        <v>38.037460000000003</v>
      </c>
      <c r="J85" s="20">
        <v>-94.529385000000005</v>
      </c>
      <c r="K85" s="53" t="s">
        <v>201</v>
      </c>
      <c r="L85" s="53" t="s">
        <v>201</v>
      </c>
    </row>
    <row r="86" spans="1:12" ht="15" x14ac:dyDescent="0.2">
      <c r="A86" s="52" t="s">
        <v>28</v>
      </c>
      <c r="B86" s="52" t="s">
        <v>951</v>
      </c>
      <c r="C86" s="52" t="s">
        <v>1109</v>
      </c>
      <c r="D86" s="53" t="s">
        <v>917</v>
      </c>
      <c r="E86" s="52" t="s">
        <v>845</v>
      </c>
      <c r="F86" s="52" t="s">
        <v>13</v>
      </c>
      <c r="G86" s="52" t="s">
        <v>13</v>
      </c>
      <c r="H86" s="43" t="s">
        <v>13</v>
      </c>
      <c r="I86" s="20">
        <v>38.037500000000001</v>
      </c>
      <c r="J86" s="20">
        <v>-94.532033999999996</v>
      </c>
      <c r="K86" s="53" t="s">
        <v>201</v>
      </c>
      <c r="L86" s="53" t="s">
        <v>201</v>
      </c>
    </row>
    <row r="87" spans="1:12" ht="15" x14ac:dyDescent="0.2">
      <c r="A87" s="52" t="s">
        <v>26</v>
      </c>
      <c r="B87" s="52" t="s">
        <v>952</v>
      </c>
      <c r="C87" s="52" t="s">
        <v>1109</v>
      </c>
      <c r="D87" s="53" t="s">
        <v>917</v>
      </c>
      <c r="E87" s="52" t="s">
        <v>845</v>
      </c>
      <c r="F87" s="52" t="s">
        <v>13</v>
      </c>
      <c r="G87" s="52" t="s">
        <v>13</v>
      </c>
      <c r="H87" s="43" t="s">
        <v>13</v>
      </c>
      <c r="I87" s="20">
        <v>38.028091000000003</v>
      </c>
      <c r="J87" s="20">
        <v>-94.525630000000007</v>
      </c>
      <c r="K87" s="53" t="s">
        <v>201</v>
      </c>
      <c r="L87" s="53" t="s">
        <v>201</v>
      </c>
    </row>
    <row r="88" spans="1:12" ht="15" x14ac:dyDescent="0.2">
      <c r="A88" s="52" t="s">
        <v>27</v>
      </c>
      <c r="B88" s="52" t="s">
        <v>953</v>
      </c>
      <c r="C88" s="52" t="s">
        <v>1109</v>
      </c>
      <c r="D88" s="53" t="s">
        <v>917</v>
      </c>
      <c r="E88" s="52" t="s">
        <v>845</v>
      </c>
      <c r="F88" s="52" t="s">
        <v>13</v>
      </c>
      <c r="G88" s="52" t="s">
        <v>13</v>
      </c>
      <c r="H88" s="43" t="s">
        <v>13</v>
      </c>
      <c r="I88" s="20">
        <v>38.024532999999998</v>
      </c>
      <c r="J88" s="20">
        <v>-94.521044000000003</v>
      </c>
      <c r="K88" s="53" t="s">
        <v>201</v>
      </c>
      <c r="L88" s="53" t="s">
        <v>201</v>
      </c>
    </row>
    <row r="89" spans="1:12" ht="15" x14ac:dyDescent="0.2">
      <c r="A89" s="52" t="s">
        <v>137</v>
      </c>
      <c r="B89" s="52" t="s">
        <v>954</v>
      </c>
      <c r="C89" s="52" t="s">
        <v>1109</v>
      </c>
      <c r="D89" s="53" t="s">
        <v>917</v>
      </c>
      <c r="E89" s="52" t="s">
        <v>845</v>
      </c>
      <c r="F89" s="52" t="s">
        <v>13</v>
      </c>
      <c r="G89" s="52" t="s">
        <v>13</v>
      </c>
      <c r="H89" s="43" t="s">
        <v>13</v>
      </c>
      <c r="I89" s="20">
        <v>38.027616999999999</v>
      </c>
      <c r="J89" s="20">
        <v>-94.517208999999994</v>
      </c>
      <c r="K89" s="53" t="s">
        <v>201</v>
      </c>
      <c r="L89" s="53" t="s">
        <v>201</v>
      </c>
    </row>
    <row r="90" spans="1:12" ht="15" x14ac:dyDescent="0.2">
      <c r="A90" s="52" t="s">
        <v>140</v>
      </c>
      <c r="B90" s="52" t="s">
        <v>955</v>
      </c>
      <c r="C90" s="52" t="s">
        <v>1175</v>
      </c>
      <c r="D90" s="53" t="s">
        <v>917</v>
      </c>
      <c r="E90" s="53" t="s">
        <v>844</v>
      </c>
      <c r="F90" s="52" t="s">
        <v>13</v>
      </c>
      <c r="G90" s="43" t="s">
        <v>2205</v>
      </c>
      <c r="H90" s="43" t="s">
        <v>2206</v>
      </c>
      <c r="I90" s="20">
        <v>38.531281</v>
      </c>
      <c r="J90" s="20">
        <v>-94.518056000000001</v>
      </c>
      <c r="K90" s="52" t="s">
        <v>1257</v>
      </c>
      <c r="L90" s="53" t="s">
        <v>201</v>
      </c>
    </row>
    <row r="91" spans="1:12" ht="15" x14ac:dyDescent="0.2">
      <c r="A91" s="52" t="s">
        <v>143</v>
      </c>
      <c r="B91" s="52" t="s">
        <v>956</v>
      </c>
      <c r="C91" s="52" t="s">
        <v>1110</v>
      </c>
      <c r="D91" s="53" t="s">
        <v>917</v>
      </c>
      <c r="E91" s="53" t="s">
        <v>844</v>
      </c>
      <c r="F91" s="52" t="s">
        <v>13</v>
      </c>
      <c r="G91" s="68" t="s">
        <v>13</v>
      </c>
      <c r="H91" s="43" t="s">
        <v>2193</v>
      </c>
      <c r="I91" s="20">
        <v>38.831895000000003</v>
      </c>
      <c r="J91" s="20">
        <v>-93.832751000000002</v>
      </c>
      <c r="K91" s="52" t="s">
        <v>1091</v>
      </c>
      <c r="L91" s="53" t="s">
        <v>201</v>
      </c>
    </row>
    <row r="92" spans="1:12" ht="15" x14ac:dyDescent="0.2">
      <c r="A92" s="52" t="s">
        <v>138</v>
      </c>
      <c r="B92" s="52" t="s">
        <v>957</v>
      </c>
      <c r="C92" s="52" t="s">
        <v>1174</v>
      </c>
      <c r="D92" s="53" t="s">
        <v>917</v>
      </c>
      <c r="E92" s="53" t="s">
        <v>844</v>
      </c>
      <c r="F92" s="43" t="s">
        <v>2207</v>
      </c>
      <c r="G92" s="43" t="s">
        <v>2208</v>
      </c>
      <c r="H92" s="43" t="s">
        <v>2194</v>
      </c>
      <c r="I92" s="20">
        <v>38.681818999999997</v>
      </c>
      <c r="J92" s="20">
        <v>-93.698887999999997</v>
      </c>
      <c r="K92" s="52" t="s">
        <v>1092</v>
      </c>
      <c r="L92" s="53" t="s">
        <v>201</v>
      </c>
    </row>
    <row r="93" spans="1:12" ht="15" x14ac:dyDescent="0.2">
      <c r="A93" s="52" t="s">
        <v>47</v>
      </c>
      <c r="B93" s="52" t="s">
        <v>958</v>
      </c>
      <c r="C93" s="52" t="s">
        <v>1174</v>
      </c>
      <c r="D93" s="53" t="s">
        <v>917</v>
      </c>
      <c r="E93" s="53" t="s">
        <v>844</v>
      </c>
      <c r="F93" s="43" t="s">
        <v>2207</v>
      </c>
      <c r="G93" s="43" t="s">
        <v>2208</v>
      </c>
      <c r="H93" s="43" t="s">
        <v>2194</v>
      </c>
      <c r="I93" s="20">
        <v>38.679679</v>
      </c>
      <c r="J93" s="20">
        <v>-93.698340999999999</v>
      </c>
      <c r="K93" s="52" t="s">
        <v>1093</v>
      </c>
      <c r="L93" s="53" t="s">
        <v>201</v>
      </c>
    </row>
    <row r="94" spans="1:12" ht="15" x14ac:dyDescent="0.2">
      <c r="A94" s="52" t="s">
        <v>49</v>
      </c>
      <c r="B94" s="52" t="s">
        <v>959</v>
      </c>
      <c r="C94" s="52" t="s">
        <v>1174</v>
      </c>
      <c r="D94" s="53" t="s">
        <v>917</v>
      </c>
      <c r="E94" s="53" t="s">
        <v>844</v>
      </c>
      <c r="F94" s="43" t="s">
        <v>2207</v>
      </c>
      <c r="G94" s="43" t="s">
        <v>2208</v>
      </c>
      <c r="H94" s="43" t="s">
        <v>2194</v>
      </c>
      <c r="I94" s="20">
        <v>38.678559999999997</v>
      </c>
      <c r="J94" s="20">
        <v>-93.701640999999995</v>
      </c>
      <c r="K94" s="52" t="s">
        <v>1094</v>
      </c>
      <c r="L94" s="53" t="s">
        <v>201</v>
      </c>
    </row>
    <row r="95" spans="1:12" ht="15" x14ac:dyDescent="0.2">
      <c r="A95" s="52" t="s">
        <v>44</v>
      </c>
      <c r="B95" s="52" t="s">
        <v>960</v>
      </c>
      <c r="C95" s="52" t="s">
        <v>1173</v>
      </c>
      <c r="D95" s="53" t="s">
        <v>917</v>
      </c>
      <c r="E95" s="53" t="s">
        <v>844</v>
      </c>
      <c r="F95" s="52" t="s">
        <v>35</v>
      </c>
      <c r="G95" s="52" t="s">
        <v>35</v>
      </c>
      <c r="H95" s="43" t="s">
        <v>35</v>
      </c>
      <c r="I95" s="20">
        <v>38.78633</v>
      </c>
      <c r="J95" s="20">
        <v>-93.561621000000002</v>
      </c>
      <c r="K95" s="52" t="s">
        <v>1095</v>
      </c>
      <c r="L95" s="53" t="s">
        <v>201</v>
      </c>
    </row>
    <row r="96" spans="1:12" ht="15" x14ac:dyDescent="0.2">
      <c r="A96" s="52" t="s">
        <v>51</v>
      </c>
      <c r="B96" s="52" t="s">
        <v>961</v>
      </c>
      <c r="C96" s="52" t="s">
        <v>1173</v>
      </c>
      <c r="D96" s="53" t="s">
        <v>917</v>
      </c>
      <c r="E96" s="53" t="s">
        <v>844</v>
      </c>
      <c r="F96" s="52" t="s">
        <v>35</v>
      </c>
      <c r="G96" s="52" t="s">
        <v>35</v>
      </c>
      <c r="H96" s="43" t="s">
        <v>35</v>
      </c>
      <c r="I96" s="20">
        <v>38.784047999999999</v>
      </c>
      <c r="J96" s="20">
        <v>-93.561187000000004</v>
      </c>
      <c r="K96" s="52" t="s">
        <v>1096</v>
      </c>
      <c r="L96" s="53" t="s">
        <v>201</v>
      </c>
    </row>
    <row r="97" spans="1:12" ht="15" x14ac:dyDescent="0.2">
      <c r="A97" s="52" t="s">
        <v>52</v>
      </c>
      <c r="B97" s="52" t="s">
        <v>962</v>
      </c>
      <c r="C97" s="52" t="s">
        <v>1173</v>
      </c>
      <c r="D97" s="53" t="s">
        <v>917</v>
      </c>
      <c r="E97" s="53" t="s">
        <v>844</v>
      </c>
      <c r="F97" s="52" t="s">
        <v>35</v>
      </c>
      <c r="G97" s="52" t="s">
        <v>35</v>
      </c>
      <c r="H97" s="43" t="s">
        <v>35</v>
      </c>
      <c r="I97" s="20">
        <v>38.788339000000001</v>
      </c>
      <c r="J97" s="20">
        <v>-93.558648000000005</v>
      </c>
      <c r="K97" s="52" t="s">
        <v>1097</v>
      </c>
      <c r="L97" s="53" t="s">
        <v>201</v>
      </c>
    </row>
    <row r="98" spans="1:12" ht="15" x14ac:dyDescent="0.2">
      <c r="A98" s="52" t="s">
        <v>65</v>
      </c>
      <c r="B98" s="52" t="s">
        <v>963</v>
      </c>
      <c r="C98" s="52" t="s">
        <v>1172</v>
      </c>
      <c r="D98" s="53" t="s">
        <v>917</v>
      </c>
      <c r="E98" s="53" t="s">
        <v>844</v>
      </c>
      <c r="F98" s="52" t="s">
        <v>35</v>
      </c>
      <c r="G98" s="52" t="s">
        <v>35</v>
      </c>
      <c r="H98" s="43" t="s">
        <v>35</v>
      </c>
      <c r="I98" s="20">
        <v>38.938761999999997</v>
      </c>
      <c r="J98" s="20">
        <v>-93.317661999999999</v>
      </c>
      <c r="K98" s="52" t="s">
        <v>1098</v>
      </c>
      <c r="L98" s="53" t="s">
        <v>201</v>
      </c>
    </row>
    <row r="99" spans="1:12" ht="15" x14ac:dyDescent="0.2">
      <c r="A99" s="52" t="s">
        <v>69</v>
      </c>
      <c r="B99" s="52" t="s">
        <v>964</v>
      </c>
      <c r="C99" s="52" t="s">
        <v>1171</v>
      </c>
      <c r="D99" s="53" t="s">
        <v>917</v>
      </c>
      <c r="E99" s="53" t="s">
        <v>844</v>
      </c>
      <c r="F99" s="52" t="s">
        <v>13</v>
      </c>
      <c r="G99" s="43" t="s">
        <v>13</v>
      </c>
      <c r="H99" s="43" t="s">
        <v>2209</v>
      </c>
      <c r="I99" s="20">
        <v>39.916840000000001</v>
      </c>
      <c r="J99" s="20">
        <v>-93.143575999999996</v>
      </c>
      <c r="K99" s="52" t="s">
        <v>1099</v>
      </c>
      <c r="L99" s="53" t="s">
        <v>201</v>
      </c>
    </row>
    <row r="100" spans="1:12" ht="15.75" x14ac:dyDescent="0.2">
      <c r="A100" s="52" t="s">
        <v>63</v>
      </c>
      <c r="B100" s="52" t="s">
        <v>965</v>
      </c>
      <c r="C100" s="53" t="s">
        <v>2210</v>
      </c>
      <c r="D100" s="53" t="s">
        <v>917</v>
      </c>
      <c r="E100" s="53" t="s">
        <v>844</v>
      </c>
      <c r="F100" s="53" t="s">
        <v>2121</v>
      </c>
      <c r="G100" s="43" t="s">
        <v>35</v>
      </c>
      <c r="H100" s="43" t="s">
        <v>35</v>
      </c>
      <c r="I100" s="1">
        <v>38.65204</v>
      </c>
      <c r="J100" s="1">
        <v>-94.610500000000002</v>
      </c>
      <c r="K100" s="52" t="s">
        <v>1258</v>
      </c>
      <c r="L100" s="53" t="s">
        <v>201</v>
      </c>
    </row>
    <row r="101" spans="1:12" ht="15.75" x14ac:dyDescent="0.2">
      <c r="A101" s="52" t="s">
        <v>67</v>
      </c>
      <c r="B101" s="52" t="s">
        <v>966</v>
      </c>
      <c r="C101" s="53" t="s">
        <v>2210</v>
      </c>
      <c r="D101" s="53" t="s">
        <v>917</v>
      </c>
      <c r="E101" s="53" t="s">
        <v>844</v>
      </c>
      <c r="F101" s="43" t="s">
        <v>2121</v>
      </c>
      <c r="G101" s="43" t="s">
        <v>35</v>
      </c>
      <c r="H101" s="43" t="s">
        <v>35</v>
      </c>
      <c r="I101" s="1">
        <v>38.649799999999999</v>
      </c>
      <c r="J101" s="1">
        <v>-94.608800000000002</v>
      </c>
      <c r="K101" s="52" t="s">
        <v>1258</v>
      </c>
      <c r="L101" s="53" t="s">
        <v>201</v>
      </c>
    </row>
    <row r="102" spans="1:12" ht="15.75" x14ac:dyDescent="0.2">
      <c r="A102" s="52" t="s">
        <v>55</v>
      </c>
      <c r="B102" s="52" t="s">
        <v>967</v>
      </c>
      <c r="C102" s="52" t="s">
        <v>1112</v>
      </c>
      <c r="D102" s="53" t="s">
        <v>917</v>
      </c>
      <c r="E102" s="52" t="s">
        <v>845</v>
      </c>
      <c r="F102" s="66" t="s">
        <v>2122</v>
      </c>
      <c r="G102" s="66" t="s">
        <v>2122</v>
      </c>
      <c r="H102" s="66" t="s">
        <v>2195</v>
      </c>
      <c r="I102" s="1">
        <v>39.335360000000001</v>
      </c>
      <c r="J102" s="54">
        <v>-93.734800000000007</v>
      </c>
      <c r="K102" s="52" t="s">
        <v>1259</v>
      </c>
      <c r="L102" s="53" t="s">
        <v>201</v>
      </c>
    </row>
    <row r="103" spans="1:12" ht="15.75" x14ac:dyDescent="0.2">
      <c r="A103" s="52" t="s">
        <v>60</v>
      </c>
      <c r="B103" s="52" t="s">
        <v>968</v>
      </c>
      <c r="C103" s="52" t="s">
        <v>1112</v>
      </c>
      <c r="D103" s="53" t="s">
        <v>917</v>
      </c>
      <c r="E103" s="52" t="s">
        <v>845</v>
      </c>
      <c r="F103" s="52" t="s">
        <v>35</v>
      </c>
      <c r="G103" s="43" t="s">
        <v>35</v>
      </c>
      <c r="H103" s="43" t="s">
        <v>35</v>
      </c>
      <c r="I103" s="1">
        <v>39.333399999999997</v>
      </c>
      <c r="J103" s="1">
        <v>-93.735699999999994</v>
      </c>
      <c r="K103" s="52" t="s">
        <v>1100</v>
      </c>
      <c r="L103" s="53" t="s">
        <v>201</v>
      </c>
    </row>
    <row r="104" spans="1:12" ht="15.75" x14ac:dyDescent="0.2">
      <c r="A104" s="52" t="s">
        <v>34</v>
      </c>
      <c r="B104" s="52" t="s">
        <v>969</v>
      </c>
      <c r="C104" s="52" t="s">
        <v>1112</v>
      </c>
      <c r="D104" s="53" t="s">
        <v>917</v>
      </c>
      <c r="E104" s="52" t="s">
        <v>845</v>
      </c>
      <c r="F104" s="52" t="s">
        <v>35</v>
      </c>
      <c r="G104" s="43" t="s">
        <v>35</v>
      </c>
      <c r="H104" s="43" t="s">
        <v>35</v>
      </c>
      <c r="I104" s="1">
        <v>39.330620000000003</v>
      </c>
      <c r="J104" s="1">
        <v>-93.734399999999994</v>
      </c>
      <c r="K104" s="52" t="s">
        <v>1260</v>
      </c>
      <c r="L104" s="53" t="s">
        <v>201</v>
      </c>
    </row>
    <row r="105" spans="1:12" ht="15.75" x14ac:dyDescent="0.2">
      <c r="A105" s="52" t="s">
        <v>919</v>
      </c>
      <c r="B105" s="52" t="s">
        <v>970</v>
      </c>
      <c r="C105" s="52" t="s">
        <v>1112</v>
      </c>
      <c r="D105" s="53" t="s">
        <v>917</v>
      </c>
      <c r="E105" s="52" t="s">
        <v>845</v>
      </c>
      <c r="F105" s="52" t="s">
        <v>35</v>
      </c>
      <c r="G105" s="43" t="s">
        <v>35</v>
      </c>
      <c r="H105" s="43" t="s">
        <v>35</v>
      </c>
      <c r="I105" s="1">
        <v>39.332839999999997</v>
      </c>
      <c r="J105" s="1">
        <v>-93.731200000000001</v>
      </c>
      <c r="K105" s="52" t="s">
        <v>1101</v>
      </c>
      <c r="L105" s="53" t="s">
        <v>201</v>
      </c>
    </row>
    <row r="106" spans="1:12" ht="15.75" x14ac:dyDescent="0.2">
      <c r="A106" s="52" t="s">
        <v>920</v>
      </c>
      <c r="B106" s="52" t="s">
        <v>971</v>
      </c>
      <c r="C106" s="52" t="s">
        <v>1112</v>
      </c>
      <c r="D106" s="53" t="s">
        <v>917</v>
      </c>
      <c r="E106" s="52" t="s">
        <v>845</v>
      </c>
      <c r="F106" s="66" t="s">
        <v>2122</v>
      </c>
      <c r="G106" s="66" t="s">
        <v>2122</v>
      </c>
      <c r="H106" s="66" t="s">
        <v>2196</v>
      </c>
      <c r="I106" s="1">
        <v>39.32985</v>
      </c>
      <c r="J106" s="1">
        <v>-93.730599999999995</v>
      </c>
      <c r="K106" s="52" t="s">
        <v>1102</v>
      </c>
      <c r="L106" s="53" t="s">
        <v>201</v>
      </c>
    </row>
    <row r="107" spans="1:12" ht="15.75" x14ac:dyDescent="0.2">
      <c r="A107" s="52" t="s">
        <v>921</v>
      </c>
      <c r="B107" s="52" t="s">
        <v>972</v>
      </c>
      <c r="C107" s="52" t="s">
        <v>1113</v>
      </c>
      <c r="D107" s="53" t="s">
        <v>917</v>
      </c>
      <c r="E107" s="53" t="s">
        <v>844</v>
      </c>
      <c r="F107" s="52" t="s">
        <v>35</v>
      </c>
      <c r="G107" s="43" t="s">
        <v>35</v>
      </c>
      <c r="H107" s="43" t="s">
        <v>35</v>
      </c>
      <c r="I107" s="1">
        <v>38.628500000000003</v>
      </c>
      <c r="J107" s="1">
        <v>-94.130899999999997</v>
      </c>
      <c r="K107" s="52" t="s">
        <v>1103</v>
      </c>
      <c r="L107" s="53" t="s">
        <v>201</v>
      </c>
    </row>
    <row r="108" spans="1:12" ht="15" x14ac:dyDescent="0.2">
      <c r="A108" s="52" t="s">
        <v>1592</v>
      </c>
      <c r="B108" s="52" t="s">
        <v>2116</v>
      </c>
      <c r="C108" s="52" t="s">
        <v>1112</v>
      </c>
      <c r="D108" s="52" t="s">
        <v>917</v>
      </c>
      <c r="E108" s="52" t="s">
        <v>845</v>
      </c>
      <c r="F108" s="52" t="s">
        <v>1237</v>
      </c>
      <c r="G108" s="67" t="s">
        <v>2212</v>
      </c>
      <c r="H108" s="43" t="s">
        <v>35</v>
      </c>
      <c r="I108" s="69" t="s">
        <v>2211</v>
      </c>
      <c r="J108" s="69" t="s">
        <v>2211</v>
      </c>
      <c r="K108" s="52" t="s">
        <v>2119</v>
      </c>
      <c r="L108" s="52" t="s">
        <v>2118</v>
      </c>
    </row>
    <row r="109" spans="1:12" ht="15" x14ac:dyDescent="0.2">
      <c r="A109" s="52" t="s">
        <v>40</v>
      </c>
      <c r="B109" s="52" t="s">
        <v>2117</v>
      </c>
      <c r="C109" s="52" t="s">
        <v>1112</v>
      </c>
      <c r="D109" s="52" t="s">
        <v>917</v>
      </c>
      <c r="E109" s="52" t="s">
        <v>845</v>
      </c>
      <c r="F109" s="52" t="s">
        <v>1237</v>
      </c>
      <c r="G109" s="67" t="s">
        <v>2212</v>
      </c>
      <c r="H109" s="43" t="s">
        <v>35</v>
      </c>
      <c r="I109" s="69" t="s">
        <v>2211</v>
      </c>
      <c r="J109" s="69" t="s">
        <v>2211</v>
      </c>
      <c r="K109" s="52" t="s">
        <v>2119</v>
      </c>
      <c r="L109" s="52" t="s">
        <v>2118</v>
      </c>
    </row>
  </sheetData>
  <sortState xmlns:xlrd2="http://schemas.microsoft.com/office/spreadsheetml/2017/richdata2" ref="A2:J107">
    <sortCondition ref="B2:B107"/>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08304-6D0F-4C87-8F19-D751CC89ABB2}">
  <dimension ref="A1:C30"/>
  <sheetViews>
    <sheetView workbookViewId="0">
      <selection activeCell="C37" sqref="C37"/>
    </sheetView>
  </sheetViews>
  <sheetFormatPr defaultRowHeight="12.75" x14ac:dyDescent="0.2"/>
  <cols>
    <col min="1" max="1" width="8.85546875" style="52"/>
    <col min="2" max="2" width="17.85546875" style="52" bestFit="1" customWidth="1"/>
    <col min="3" max="3" width="84.28515625" style="52" customWidth="1"/>
    <col min="4" max="16384" width="9.140625" style="52"/>
  </cols>
  <sheetData>
    <row r="1" spans="1:3" x14ac:dyDescent="0.2">
      <c r="A1" s="52" t="s">
        <v>1266</v>
      </c>
      <c r="B1" s="52" t="s">
        <v>1265</v>
      </c>
      <c r="C1" s="52" t="s">
        <v>1264</v>
      </c>
    </row>
    <row r="2" spans="1:3" x14ac:dyDescent="0.2">
      <c r="A2" s="52" t="s">
        <v>1267</v>
      </c>
      <c r="B2" s="52" t="s">
        <v>1268</v>
      </c>
      <c r="C2" s="52" t="s">
        <v>1270</v>
      </c>
    </row>
    <row r="3" spans="1:3" x14ac:dyDescent="0.2">
      <c r="A3" s="52" t="s">
        <v>1267</v>
      </c>
      <c r="B3" s="52" t="s">
        <v>1269</v>
      </c>
      <c r="C3" s="52" t="s">
        <v>1271</v>
      </c>
    </row>
    <row r="4" spans="1:3" x14ac:dyDescent="0.2">
      <c r="A4" s="52" t="s">
        <v>1267</v>
      </c>
      <c r="B4" s="52" t="s">
        <v>1262</v>
      </c>
      <c r="C4" s="52" t="s">
        <v>1272</v>
      </c>
    </row>
    <row r="5" spans="1:3" x14ac:dyDescent="0.2">
      <c r="A5" s="52" t="s">
        <v>1267</v>
      </c>
      <c r="B5" s="52" t="s">
        <v>1263</v>
      </c>
      <c r="C5" s="53" t="s">
        <v>1273</v>
      </c>
    </row>
    <row r="6" spans="1:3" x14ac:dyDescent="0.2">
      <c r="A6" s="52" t="s">
        <v>1267</v>
      </c>
      <c r="B6" s="53" t="s">
        <v>1289</v>
      </c>
      <c r="C6" s="55" t="s">
        <v>1275</v>
      </c>
    </row>
    <row r="7" spans="1:3" ht="25.5" x14ac:dyDescent="0.2">
      <c r="A7" s="52" t="s">
        <v>1267</v>
      </c>
      <c r="B7" s="53" t="s">
        <v>1290</v>
      </c>
      <c r="C7" s="55" t="s">
        <v>1276</v>
      </c>
    </row>
    <row r="8" spans="1:3" x14ac:dyDescent="0.2">
      <c r="A8" s="52" t="s">
        <v>1267</v>
      </c>
      <c r="B8" s="53" t="s">
        <v>1291</v>
      </c>
      <c r="C8" s="55" t="s">
        <v>1277</v>
      </c>
    </row>
    <row r="9" spans="1:3" ht="25.5" x14ac:dyDescent="0.2">
      <c r="A9" s="52" t="s">
        <v>1267</v>
      </c>
      <c r="B9" s="53" t="s">
        <v>1292</v>
      </c>
      <c r="C9" s="55" t="s">
        <v>1278</v>
      </c>
    </row>
    <row r="10" spans="1:3" x14ac:dyDescent="0.2">
      <c r="A10" s="52" t="s">
        <v>1267</v>
      </c>
      <c r="B10" s="53" t="s">
        <v>1293</v>
      </c>
      <c r="C10" s="55" t="s">
        <v>1280</v>
      </c>
    </row>
    <row r="11" spans="1:3" x14ac:dyDescent="0.2">
      <c r="A11" s="52" t="s">
        <v>1267</v>
      </c>
      <c r="B11" s="53" t="s">
        <v>1294</v>
      </c>
      <c r="C11" s="55" t="s">
        <v>1279</v>
      </c>
    </row>
    <row r="12" spans="1:3" x14ac:dyDescent="0.2">
      <c r="A12" s="52" t="s">
        <v>1267</v>
      </c>
      <c r="B12" s="53" t="s">
        <v>1295</v>
      </c>
      <c r="C12" s="55" t="s">
        <v>1281</v>
      </c>
    </row>
    <row r="13" spans="1:3" x14ac:dyDescent="0.2">
      <c r="A13" s="52" t="s">
        <v>1267</v>
      </c>
      <c r="B13" s="53" t="s">
        <v>1296</v>
      </c>
      <c r="C13" s="56" t="s">
        <v>1282</v>
      </c>
    </row>
    <row r="14" spans="1:3" x14ac:dyDescent="0.2">
      <c r="A14" s="52" t="s">
        <v>1267</v>
      </c>
      <c r="B14" s="53" t="s">
        <v>1297</v>
      </c>
      <c r="C14" s="56" t="s">
        <v>1283</v>
      </c>
    </row>
    <row r="15" spans="1:3" x14ac:dyDescent="0.2">
      <c r="A15" s="52" t="s">
        <v>1267</v>
      </c>
      <c r="B15" s="53" t="s">
        <v>1298</v>
      </c>
      <c r="C15" s="56" t="s">
        <v>1284</v>
      </c>
    </row>
    <row r="16" spans="1:3" x14ac:dyDescent="0.2">
      <c r="A16" s="52" t="s">
        <v>1267</v>
      </c>
      <c r="B16" s="53" t="s">
        <v>1299</v>
      </c>
      <c r="C16" s="56" t="s">
        <v>1285</v>
      </c>
    </row>
    <row r="17" spans="1:3" x14ac:dyDescent="0.2">
      <c r="A17" s="52" t="s">
        <v>1267</v>
      </c>
      <c r="B17" s="53" t="s">
        <v>1300</v>
      </c>
      <c r="C17" s="56" t="s">
        <v>1286</v>
      </c>
    </row>
    <row r="18" spans="1:3" x14ac:dyDescent="0.2">
      <c r="A18" s="52" t="s">
        <v>1267</v>
      </c>
      <c r="B18" s="53" t="s">
        <v>1301</v>
      </c>
      <c r="C18" s="56" t="s">
        <v>1287</v>
      </c>
    </row>
    <row r="19" spans="1:3" x14ac:dyDescent="0.2">
      <c r="A19" s="52" t="s">
        <v>1267</v>
      </c>
      <c r="B19" s="53" t="s">
        <v>1302</v>
      </c>
      <c r="C19" s="56" t="s">
        <v>1288</v>
      </c>
    </row>
    <row r="20" spans="1:3" x14ac:dyDescent="0.2">
      <c r="A20" s="52" t="s">
        <v>1267</v>
      </c>
      <c r="B20" s="52" t="s">
        <v>1225</v>
      </c>
      <c r="C20" s="56" t="s">
        <v>1306</v>
      </c>
    </row>
    <row r="21" spans="1:3" x14ac:dyDescent="0.2">
      <c r="A21" s="52" t="s">
        <v>1267</v>
      </c>
      <c r="B21" s="52" t="s">
        <v>1226</v>
      </c>
      <c r="C21" s="56" t="s">
        <v>1308</v>
      </c>
    </row>
    <row r="22" spans="1:3" x14ac:dyDescent="0.2">
      <c r="A22" s="52" t="s">
        <v>1267</v>
      </c>
      <c r="B22" s="52" t="s">
        <v>1227</v>
      </c>
      <c r="C22" s="56" t="s">
        <v>1309</v>
      </c>
    </row>
    <row r="23" spans="1:3" x14ac:dyDescent="0.2">
      <c r="A23" s="52" t="s">
        <v>1267</v>
      </c>
      <c r="B23" s="52" t="s">
        <v>1228</v>
      </c>
      <c r="C23" s="56" t="s">
        <v>1310</v>
      </c>
    </row>
    <row r="24" spans="1:3" x14ac:dyDescent="0.2">
      <c r="A24" s="52" t="s">
        <v>1267</v>
      </c>
      <c r="B24" s="52" t="s">
        <v>1229</v>
      </c>
      <c r="C24" s="56" t="s">
        <v>1311</v>
      </c>
    </row>
    <row r="25" spans="1:3" x14ac:dyDescent="0.2">
      <c r="A25" s="52" t="s">
        <v>1267</v>
      </c>
      <c r="B25" s="52" t="s">
        <v>1230</v>
      </c>
      <c r="C25" s="56" t="s">
        <v>1307</v>
      </c>
    </row>
    <row r="26" spans="1:3" x14ac:dyDescent="0.2">
      <c r="A26" s="52" t="s">
        <v>1267</v>
      </c>
      <c r="B26" s="52" t="s">
        <v>1231</v>
      </c>
      <c r="C26" s="56" t="s">
        <v>1312</v>
      </c>
    </row>
    <row r="27" spans="1:3" x14ac:dyDescent="0.2">
      <c r="A27" s="52" t="s">
        <v>1267</v>
      </c>
      <c r="B27" s="52" t="s">
        <v>1232</v>
      </c>
      <c r="C27" s="56" t="s">
        <v>1313</v>
      </c>
    </row>
    <row r="28" spans="1:3" x14ac:dyDescent="0.2">
      <c r="A28" s="52" t="s">
        <v>1267</v>
      </c>
      <c r="B28" s="52" t="s">
        <v>1233</v>
      </c>
      <c r="C28" s="56" t="s">
        <v>1314</v>
      </c>
    </row>
    <row r="29" spans="1:3" x14ac:dyDescent="0.2">
      <c r="A29" s="52" t="s">
        <v>1267</v>
      </c>
      <c r="B29" s="52" t="s">
        <v>1234</v>
      </c>
      <c r="C29" s="56" t="s">
        <v>1315</v>
      </c>
    </row>
    <row r="30" spans="1:3" x14ac:dyDescent="0.2">
      <c r="A30" s="52" t="s">
        <v>1267</v>
      </c>
      <c r="B30" s="52" t="s">
        <v>1235</v>
      </c>
      <c r="C30" s="56" t="s">
        <v>1316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BD3B-6B5F-42A0-87C8-CABE56DE9808}">
  <dimension ref="A1:AD207"/>
  <sheetViews>
    <sheetView topLeftCell="A24" workbookViewId="0">
      <selection activeCell="E2" sqref="E2"/>
    </sheetView>
  </sheetViews>
  <sheetFormatPr defaultRowHeight="12.75" x14ac:dyDescent="0.2"/>
  <cols>
    <col min="1" max="2" width="13" style="57" customWidth="1"/>
    <col min="3" max="4" width="12.7109375" style="57" customWidth="1"/>
    <col min="5" max="6" width="13.28515625" style="57" customWidth="1"/>
    <col min="7" max="8" width="13.5703125" style="57" customWidth="1"/>
    <col min="9" max="10" width="16.28515625" style="57" customWidth="1"/>
    <col min="11" max="11" width="10.7109375" style="57" customWidth="1"/>
    <col min="12" max="12" width="9.140625" style="57"/>
    <col min="13" max="14" width="13" style="57" customWidth="1"/>
    <col min="15" max="16" width="15.28515625" style="57" customWidth="1"/>
    <col min="17" max="18" width="12.28515625" style="57" customWidth="1"/>
    <col min="19" max="22" width="9.140625" style="57"/>
    <col min="23" max="24" width="12.85546875" style="57" customWidth="1"/>
    <col min="25" max="26" width="13.42578125" style="57" customWidth="1"/>
    <col min="27" max="27" width="14.140625" style="57" customWidth="1"/>
    <col min="28" max="28" width="14.140625" style="59" customWidth="1"/>
    <col min="29" max="29" width="14" style="57" customWidth="1"/>
    <col min="30" max="30" width="16.28515625" style="57" customWidth="1"/>
    <col min="31" max="16384" width="9.140625" style="57"/>
  </cols>
  <sheetData>
    <row r="1" spans="1:30" x14ac:dyDescent="0.2">
      <c r="A1" s="58" t="s">
        <v>2189</v>
      </c>
      <c r="B1" s="58" t="s">
        <v>1225</v>
      </c>
      <c r="C1" s="58" t="s">
        <v>2188</v>
      </c>
      <c r="D1" s="58" t="s">
        <v>1226</v>
      </c>
      <c r="E1" s="58" t="s">
        <v>2187</v>
      </c>
      <c r="F1" s="58" t="s">
        <v>1227</v>
      </c>
      <c r="G1" s="58" t="s">
        <v>2186</v>
      </c>
      <c r="H1" s="58" t="s">
        <v>1228</v>
      </c>
      <c r="I1" s="58" t="s">
        <v>2185</v>
      </c>
      <c r="J1" s="58" t="s">
        <v>1229</v>
      </c>
      <c r="K1" s="58" t="s">
        <v>2184</v>
      </c>
      <c r="L1" s="58" t="s">
        <v>1230</v>
      </c>
      <c r="M1" s="58" t="s">
        <v>2183</v>
      </c>
      <c r="N1" s="58" t="s">
        <v>1231</v>
      </c>
      <c r="O1" s="58" t="s">
        <v>2182</v>
      </c>
      <c r="P1" s="58" t="s">
        <v>1232</v>
      </c>
      <c r="Q1" s="58" t="s">
        <v>2181</v>
      </c>
      <c r="R1" s="58" t="s">
        <v>1233</v>
      </c>
      <c r="S1" s="58" t="s">
        <v>2180</v>
      </c>
      <c r="T1" s="58" t="s">
        <v>1234</v>
      </c>
      <c r="U1" s="58" t="s">
        <v>2175</v>
      </c>
      <c r="V1" s="58" t="s">
        <v>1235</v>
      </c>
      <c r="W1" s="58" t="s">
        <v>2176</v>
      </c>
      <c r="X1" s="58" t="s">
        <v>1365</v>
      </c>
      <c r="Y1" s="58" t="s">
        <v>2177</v>
      </c>
      <c r="Z1" s="58" t="s">
        <v>1366</v>
      </c>
      <c r="AA1" s="58" t="s">
        <v>2178</v>
      </c>
      <c r="AB1" s="59" t="s">
        <v>1367</v>
      </c>
      <c r="AC1" s="58" t="s">
        <v>2179</v>
      </c>
      <c r="AD1" s="57" t="s">
        <v>1368</v>
      </c>
    </row>
    <row r="2" spans="1:30" ht="15" x14ac:dyDescent="0.2">
      <c r="A2" s="38">
        <v>0</v>
      </c>
      <c r="B2" s="57">
        <f>((A2)/11)*100</f>
        <v>0</v>
      </c>
      <c r="C2" s="38">
        <v>0</v>
      </c>
      <c r="D2" s="61">
        <v>0</v>
      </c>
      <c r="E2" s="38">
        <v>0</v>
      </c>
      <c r="F2" s="61">
        <v>0</v>
      </c>
      <c r="G2" s="38">
        <v>0</v>
      </c>
      <c r="H2" s="57">
        <f>((G2)/11)*100</f>
        <v>0</v>
      </c>
      <c r="I2" s="38">
        <v>0</v>
      </c>
      <c r="J2" s="57">
        <f>((I2)/11)*100</f>
        <v>0</v>
      </c>
      <c r="K2" s="38">
        <v>0</v>
      </c>
      <c r="L2" s="57">
        <f>((K2)/11)*100</f>
        <v>0</v>
      </c>
      <c r="M2" s="38">
        <v>2</v>
      </c>
      <c r="N2" s="57">
        <f>((M2)/11)*100</f>
        <v>18.181818181818183</v>
      </c>
      <c r="O2" s="38">
        <v>2</v>
      </c>
      <c r="P2" s="57">
        <f>((O2)/11)*100</f>
        <v>18.181818181818183</v>
      </c>
      <c r="Q2" s="38">
        <v>0</v>
      </c>
      <c r="R2" s="57">
        <f>((Q2)/11)*100</f>
        <v>0</v>
      </c>
      <c r="S2" s="38">
        <v>7</v>
      </c>
      <c r="T2" s="57">
        <f>((S2)/11)*100</f>
        <v>63.636363636363633</v>
      </c>
      <c r="U2" s="38">
        <v>0</v>
      </c>
      <c r="V2" s="57">
        <f>((U2)/11)*100</f>
        <v>0</v>
      </c>
      <c r="W2" s="47"/>
      <c r="Y2" s="47">
        <v>0</v>
      </c>
      <c r="Z2" s="57">
        <f>((Y2)/11)*100</f>
        <v>0</v>
      </c>
      <c r="AA2" s="47">
        <v>0</v>
      </c>
      <c r="AB2" s="60">
        <f>((AA2)/11)*100</f>
        <v>0</v>
      </c>
      <c r="AC2" s="47">
        <v>3</v>
      </c>
      <c r="AD2" s="57">
        <f>((AC2)/11)*100</f>
        <v>27.27272727272727</v>
      </c>
    </row>
    <row r="3" spans="1:30" ht="15" x14ac:dyDescent="0.2">
      <c r="A3" s="38">
        <v>0</v>
      </c>
      <c r="B3" s="57">
        <f t="shared" ref="B3:B66" si="0">((A3)/11)*100</f>
        <v>0</v>
      </c>
      <c r="C3" s="38">
        <v>0</v>
      </c>
      <c r="D3" s="61">
        <v>0</v>
      </c>
      <c r="E3" s="38">
        <v>0</v>
      </c>
      <c r="F3" s="61">
        <v>0</v>
      </c>
      <c r="G3" s="38">
        <v>0</v>
      </c>
      <c r="H3" s="57">
        <f t="shared" ref="H3:H66" si="1">((G3)/11)*100</f>
        <v>0</v>
      </c>
      <c r="I3" s="38">
        <v>0</v>
      </c>
      <c r="J3" s="57">
        <f t="shared" ref="J3:J66" si="2">((I3)/11)*100</f>
        <v>0</v>
      </c>
      <c r="K3" s="38">
        <v>0</v>
      </c>
      <c r="L3" s="57">
        <f t="shared" ref="L3:L66" si="3">((K3)/11)*100</f>
        <v>0</v>
      </c>
      <c r="M3" s="38">
        <v>6</v>
      </c>
      <c r="N3" s="57">
        <f t="shared" ref="N3:N66" si="4">((M3)/11)*100</f>
        <v>54.54545454545454</v>
      </c>
      <c r="O3" s="38">
        <v>1</v>
      </c>
      <c r="P3" s="57">
        <f t="shared" ref="P3:P66" si="5">((O3)/11)*100</f>
        <v>9.0909090909090917</v>
      </c>
      <c r="Q3" s="38">
        <v>0</v>
      </c>
      <c r="R3" s="57">
        <f t="shared" ref="R3:R66" si="6">((Q3)/11)*100</f>
        <v>0</v>
      </c>
      <c r="S3" s="38">
        <v>8</v>
      </c>
      <c r="T3" s="57">
        <f t="shared" ref="T3:T66" si="7">((S3)/11)*100</f>
        <v>72.727272727272734</v>
      </c>
      <c r="U3" s="38">
        <v>2</v>
      </c>
      <c r="V3" s="57">
        <f t="shared" ref="V3:V66" si="8">((U3)/11)*100</f>
        <v>18.181818181818183</v>
      </c>
      <c r="W3" s="38">
        <v>0</v>
      </c>
      <c r="X3" s="57">
        <f t="shared" ref="X3:X66" si="9">((W3)/11)*100</f>
        <v>0</v>
      </c>
      <c r="Y3" s="47">
        <v>0</v>
      </c>
      <c r="Z3" s="57">
        <f t="shared" ref="Z3:Z66" si="10">((Y3)/11)*100</f>
        <v>0</v>
      </c>
      <c r="AA3" s="47">
        <v>0</v>
      </c>
      <c r="AB3" s="60">
        <f t="shared" ref="AB3:AB66" si="11">((AA3)/11)*100</f>
        <v>0</v>
      </c>
      <c r="AC3" s="47">
        <v>7</v>
      </c>
      <c r="AD3" s="57">
        <f t="shared" ref="AD3:AD66" si="12">((AC3)/11)*100</f>
        <v>63.636363636363633</v>
      </c>
    </row>
    <row r="4" spans="1:30" ht="15" x14ac:dyDescent="0.2">
      <c r="A4" s="38">
        <v>0</v>
      </c>
      <c r="B4" s="57">
        <f t="shared" si="0"/>
        <v>0</v>
      </c>
      <c r="C4" s="38">
        <v>0</v>
      </c>
      <c r="D4" s="61">
        <v>0</v>
      </c>
      <c r="E4" s="38">
        <v>0</v>
      </c>
      <c r="F4" s="61">
        <v>0</v>
      </c>
      <c r="G4" s="38">
        <v>0</v>
      </c>
      <c r="H4" s="57">
        <f t="shared" si="1"/>
        <v>0</v>
      </c>
      <c r="I4" s="38">
        <v>0</v>
      </c>
      <c r="J4" s="57">
        <f t="shared" si="2"/>
        <v>0</v>
      </c>
      <c r="K4" s="38">
        <v>2</v>
      </c>
      <c r="L4" s="57">
        <f t="shared" si="3"/>
        <v>18.181818181818183</v>
      </c>
      <c r="M4" s="38">
        <v>4</v>
      </c>
      <c r="N4" s="57">
        <f t="shared" si="4"/>
        <v>36.363636363636367</v>
      </c>
      <c r="O4" s="38">
        <v>2</v>
      </c>
      <c r="P4" s="57">
        <f t="shared" si="5"/>
        <v>18.181818181818183</v>
      </c>
      <c r="Q4" s="38">
        <v>0</v>
      </c>
      <c r="R4" s="57">
        <f t="shared" si="6"/>
        <v>0</v>
      </c>
      <c r="S4" s="38">
        <v>2</v>
      </c>
      <c r="T4" s="57">
        <f t="shared" si="7"/>
        <v>18.181818181818183</v>
      </c>
      <c r="U4" s="38">
        <v>1</v>
      </c>
      <c r="V4" s="57">
        <f t="shared" si="8"/>
        <v>9.0909090909090917</v>
      </c>
      <c r="W4" s="38">
        <v>0</v>
      </c>
      <c r="X4" s="57">
        <f t="shared" si="9"/>
        <v>0</v>
      </c>
      <c r="Y4" s="47">
        <v>0</v>
      </c>
      <c r="Z4" s="57">
        <f t="shared" si="10"/>
        <v>0</v>
      </c>
      <c r="AA4" s="47">
        <v>0</v>
      </c>
      <c r="AB4" s="60">
        <f t="shared" si="11"/>
        <v>0</v>
      </c>
      <c r="AC4" s="47">
        <v>6</v>
      </c>
      <c r="AD4" s="57">
        <f t="shared" si="12"/>
        <v>54.54545454545454</v>
      </c>
    </row>
    <row r="5" spans="1:30" ht="15" x14ac:dyDescent="0.2">
      <c r="A5" s="38">
        <v>0</v>
      </c>
      <c r="B5" s="57">
        <f t="shared" si="0"/>
        <v>0</v>
      </c>
      <c r="C5" s="38">
        <v>0</v>
      </c>
      <c r="D5" s="61">
        <v>0</v>
      </c>
      <c r="E5" s="38">
        <v>0</v>
      </c>
      <c r="F5" s="61">
        <v>0</v>
      </c>
      <c r="G5" s="38">
        <v>0</v>
      </c>
      <c r="H5" s="57">
        <f t="shared" si="1"/>
        <v>0</v>
      </c>
      <c r="I5" s="38">
        <v>0</v>
      </c>
      <c r="J5" s="57">
        <f t="shared" si="2"/>
        <v>0</v>
      </c>
      <c r="K5" s="38">
        <v>1</v>
      </c>
      <c r="L5" s="57">
        <f t="shared" si="3"/>
        <v>9.0909090909090917</v>
      </c>
      <c r="M5" s="38">
        <v>5</v>
      </c>
      <c r="N5" s="57">
        <f t="shared" si="4"/>
        <v>45.454545454545453</v>
      </c>
      <c r="O5" s="38">
        <v>4</v>
      </c>
      <c r="P5" s="57">
        <f t="shared" si="5"/>
        <v>36.363636363636367</v>
      </c>
      <c r="Q5" s="38">
        <v>0</v>
      </c>
      <c r="R5" s="57">
        <f t="shared" si="6"/>
        <v>0</v>
      </c>
      <c r="S5" s="38">
        <v>6</v>
      </c>
      <c r="T5" s="57">
        <f t="shared" si="7"/>
        <v>54.54545454545454</v>
      </c>
      <c r="U5" s="38">
        <v>0</v>
      </c>
      <c r="V5" s="57">
        <f t="shared" si="8"/>
        <v>0</v>
      </c>
      <c r="W5" s="38">
        <v>0</v>
      </c>
      <c r="X5" s="57">
        <f t="shared" si="9"/>
        <v>0</v>
      </c>
      <c r="Y5" s="47">
        <v>0</v>
      </c>
      <c r="Z5" s="57">
        <f t="shared" si="10"/>
        <v>0</v>
      </c>
      <c r="AA5" s="47">
        <v>0</v>
      </c>
      <c r="AB5" s="60">
        <f t="shared" si="11"/>
        <v>0</v>
      </c>
      <c r="AC5" s="47">
        <v>8</v>
      </c>
      <c r="AD5" s="57">
        <f t="shared" si="12"/>
        <v>72.727272727272734</v>
      </c>
    </row>
    <row r="6" spans="1:30" ht="15" x14ac:dyDescent="0.2">
      <c r="A6" s="38">
        <v>0</v>
      </c>
      <c r="B6" s="57">
        <f t="shared" si="0"/>
        <v>0</v>
      </c>
      <c r="C6" s="38">
        <v>0</v>
      </c>
      <c r="D6" s="61">
        <v>0</v>
      </c>
      <c r="E6" s="38">
        <v>0</v>
      </c>
      <c r="F6" s="61">
        <v>0</v>
      </c>
      <c r="G6" s="38">
        <v>0</v>
      </c>
      <c r="H6" s="57">
        <f t="shared" si="1"/>
        <v>0</v>
      </c>
      <c r="I6" s="38">
        <v>0</v>
      </c>
      <c r="J6" s="57">
        <f t="shared" si="2"/>
        <v>0</v>
      </c>
      <c r="K6" s="38">
        <v>0</v>
      </c>
      <c r="L6" s="57">
        <f t="shared" si="3"/>
        <v>0</v>
      </c>
      <c r="M6" s="38">
        <v>7</v>
      </c>
      <c r="N6" s="57">
        <f t="shared" si="4"/>
        <v>63.636363636363633</v>
      </c>
      <c r="O6" s="38">
        <v>2</v>
      </c>
      <c r="P6" s="57">
        <f t="shared" si="5"/>
        <v>18.181818181818183</v>
      </c>
      <c r="Q6" s="38">
        <v>0</v>
      </c>
      <c r="R6" s="57">
        <f t="shared" si="6"/>
        <v>0</v>
      </c>
      <c r="S6" s="38">
        <v>0</v>
      </c>
      <c r="T6" s="57">
        <f t="shared" si="7"/>
        <v>0</v>
      </c>
      <c r="U6" s="38">
        <v>6</v>
      </c>
      <c r="V6" s="57">
        <f t="shared" si="8"/>
        <v>54.54545454545454</v>
      </c>
      <c r="W6" s="38">
        <v>0</v>
      </c>
      <c r="X6" s="57">
        <f t="shared" si="9"/>
        <v>0</v>
      </c>
      <c r="Y6" s="47">
        <v>0</v>
      </c>
      <c r="Z6" s="57">
        <f t="shared" si="10"/>
        <v>0</v>
      </c>
      <c r="AA6" s="47">
        <v>0</v>
      </c>
      <c r="AB6" s="60">
        <f t="shared" si="11"/>
        <v>0</v>
      </c>
      <c r="AC6" s="47">
        <v>9</v>
      </c>
      <c r="AD6" s="57">
        <f t="shared" si="12"/>
        <v>81.818181818181827</v>
      </c>
    </row>
    <row r="7" spans="1:30" ht="15" x14ac:dyDescent="0.2">
      <c r="A7" s="38">
        <v>0</v>
      </c>
      <c r="B7" s="57">
        <f t="shared" si="0"/>
        <v>0</v>
      </c>
      <c r="C7" s="38">
        <v>0</v>
      </c>
      <c r="D7" s="61">
        <v>0</v>
      </c>
      <c r="E7" s="38">
        <v>0</v>
      </c>
      <c r="F7" s="61">
        <v>0</v>
      </c>
      <c r="G7" s="38">
        <v>0</v>
      </c>
      <c r="H7" s="57">
        <f t="shared" si="1"/>
        <v>0</v>
      </c>
      <c r="I7" s="38">
        <v>0</v>
      </c>
      <c r="J7" s="57">
        <f t="shared" si="2"/>
        <v>0</v>
      </c>
      <c r="K7" s="38">
        <v>0</v>
      </c>
      <c r="L7" s="57">
        <f t="shared" si="3"/>
        <v>0</v>
      </c>
      <c r="M7" s="38">
        <v>0</v>
      </c>
      <c r="N7" s="57">
        <f t="shared" si="4"/>
        <v>0</v>
      </c>
      <c r="O7" s="38">
        <v>7</v>
      </c>
      <c r="P7" s="57">
        <f t="shared" si="5"/>
        <v>63.636363636363633</v>
      </c>
      <c r="Q7" s="38">
        <v>0</v>
      </c>
      <c r="R7" s="57">
        <f t="shared" si="6"/>
        <v>0</v>
      </c>
      <c r="S7" s="38">
        <v>3</v>
      </c>
      <c r="T7" s="57">
        <f t="shared" si="7"/>
        <v>27.27272727272727</v>
      </c>
      <c r="U7" s="38">
        <v>7</v>
      </c>
      <c r="V7" s="57">
        <f t="shared" si="8"/>
        <v>63.636363636363633</v>
      </c>
      <c r="W7" s="38">
        <v>0</v>
      </c>
      <c r="X7" s="57">
        <f t="shared" si="9"/>
        <v>0</v>
      </c>
      <c r="Y7" s="47">
        <v>0</v>
      </c>
      <c r="Z7" s="57">
        <f t="shared" si="10"/>
        <v>0</v>
      </c>
      <c r="AA7" s="47">
        <v>0</v>
      </c>
      <c r="AB7" s="60">
        <f t="shared" si="11"/>
        <v>0</v>
      </c>
      <c r="AC7" s="47">
        <v>7</v>
      </c>
      <c r="AD7" s="57">
        <f t="shared" si="12"/>
        <v>63.636363636363633</v>
      </c>
    </row>
    <row r="8" spans="1:30" ht="15" x14ac:dyDescent="0.2">
      <c r="A8" s="38">
        <v>0</v>
      </c>
      <c r="B8" s="57">
        <f t="shared" si="0"/>
        <v>0</v>
      </c>
      <c r="C8" s="38">
        <v>0</v>
      </c>
      <c r="D8" s="61">
        <v>0</v>
      </c>
      <c r="E8" s="38">
        <v>0</v>
      </c>
      <c r="F8" s="61">
        <v>0</v>
      </c>
      <c r="G8" s="38">
        <v>0</v>
      </c>
      <c r="H8" s="57">
        <f t="shared" si="1"/>
        <v>0</v>
      </c>
      <c r="I8" s="38">
        <v>0</v>
      </c>
      <c r="J8" s="57">
        <f t="shared" si="2"/>
        <v>0</v>
      </c>
      <c r="K8" s="38">
        <v>0</v>
      </c>
      <c r="L8" s="57">
        <f t="shared" si="3"/>
        <v>0</v>
      </c>
      <c r="M8" s="38">
        <v>4</v>
      </c>
      <c r="N8" s="57">
        <f t="shared" si="4"/>
        <v>36.363636363636367</v>
      </c>
      <c r="O8" s="38">
        <v>6</v>
      </c>
      <c r="P8" s="57">
        <f t="shared" si="5"/>
        <v>54.54545454545454</v>
      </c>
      <c r="Q8" s="38">
        <v>0</v>
      </c>
      <c r="R8" s="57">
        <f t="shared" si="6"/>
        <v>0</v>
      </c>
      <c r="S8" s="38">
        <v>2</v>
      </c>
      <c r="T8" s="57">
        <f t="shared" si="7"/>
        <v>18.181818181818183</v>
      </c>
      <c r="U8" s="38">
        <v>4</v>
      </c>
      <c r="V8" s="57">
        <f t="shared" si="8"/>
        <v>36.363636363636367</v>
      </c>
      <c r="W8" s="38">
        <v>0</v>
      </c>
      <c r="X8" s="57">
        <f t="shared" si="9"/>
        <v>0</v>
      </c>
      <c r="Y8" s="47">
        <v>0</v>
      </c>
      <c r="Z8" s="57">
        <f t="shared" si="10"/>
        <v>0</v>
      </c>
      <c r="AA8" s="47">
        <v>0</v>
      </c>
      <c r="AB8" s="60">
        <f t="shared" si="11"/>
        <v>0</v>
      </c>
      <c r="AC8" s="47">
        <v>10</v>
      </c>
      <c r="AD8" s="57">
        <f t="shared" si="12"/>
        <v>90.909090909090907</v>
      </c>
    </row>
    <row r="9" spans="1:30" ht="15" x14ac:dyDescent="0.2">
      <c r="A9" s="38">
        <v>0</v>
      </c>
      <c r="B9" s="57">
        <f t="shared" si="0"/>
        <v>0</v>
      </c>
      <c r="C9" s="38">
        <v>0</v>
      </c>
      <c r="D9" s="61">
        <v>0</v>
      </c>
      <c r="E9" s="38">
        <v>0</v>
      </c>
      <c r="F9" s="61">
        <v>0</v>
      </c>
      <c r="G9" s="38">
        <v>0</v>
      </c>
      <c r="H9" s="57">
        <f t="shared" si="1"/>
        <v>0</v>
      </c>
      <c r="I9" s="38">
        <v>0</v>
      </c>
      <c r="J9" s="57">
        <f t="shared" si="2"/>
        <v>0</v>
      </c>
      <c r="K9" s="38">
        <v>0</v>
      </c>
      <c r="L9" s="57">
        <f t="shared" si="3"/>
        <v>0</v>
      </c>
      <c r="M9" s="38">
        <v>0</v>
      </c>
      <c r="N9" s="57">
        <f t="shared" si="4"/>
        <v>0</v>
      </c>
      <c r="O9" s="38">
        <v>4</v>
      </c>
      <c r="P9" s="57">
        <f t="shared" si="5"/>
        <v>36.363636363636367</v>
      </c>
      <c r="Q9" s="38">
        <v>0</v>
      </c>
      <c r="R9" s="57">
        <f t="shared" si="6"/>
        <v>0</v>
      </c>
      <c r="S9" s="38">
        <v>8</v>
      </c>
      <c r="T9" s="57">
        <f t="shared" si="7"/>
        <v>72.727272727272734</v>
      </c>
      <c r="U9" s="38">
        <v>3</v>
      </c>
      <c r="V9" s="57">
        <f t="shared" si="8"/>
        <v>27.27272727272727</v>
      </c>
      <c r="W9" s="38">
        <v>0</v>
      </c>
      <c r="X9" s="57">
        <f t="shared" si="9"/>
        <v>0</v>
      </c>
      <c r="Y9" s="47">
        <v>0</v>
      </c>
      <c r="Z9" s="57">
        <f t="shared" si="10"/>
        <v>0</v>
      </c>
      <c r="AA9" s="47">
        <v>0</v>
      </c>
      <c r="AB9" s="60">
        <f t="shared" si="11"/>
        <v>0</v>
      </c>
      <c r="AC9" s="47">
        <v>4</v>
      </c>
      <c r="AD9" s="57">
        <f t="shared" si="12"/>
        <v>36.363636363636367</v>
      </c>
    </row>
    <row r="10" spans="1:30" ht="15" x14ac:dyDescent="0.2">
      <c r="A10" s="38">
        <v>0</v>
      </c>
      <c r="B10" s="57">
        <f t="shared" si="0"/>
        <v>0</v>
      </c>
      <c r="C10" s="38">
        <v>0</v>
      </c>
      <c r="D10" s="61">
        <v>0</v>
      </c>
      <c r="E10" s="38">
        <v>0</v>
      </c>
      <c r="F10" s="61">
        <v>0</v>
      </c>
      <c r="G10" s="38">
        <v>0</v>
      </c>
      <c r="H10" s="57">
        <f t="shared" si="1"/>
        <v>0</v>
      </c>
      <c r="I10" s="38">
        <v>0</v>
      </c>
      <c r="J10" s="57">
        <f t="shared" si="2"/>
        <v>0</v>
      </c>
      <c r="K10" s="38">
        <v>0</v>
      </c>
      <c r="L10" s="57">
        <f t="shared" si="3"/>
        <v>0</v>
      </c>
      <c r="M10" s="38">
        <v>11</v>
      </c>
      <c r="N10" s="57">
        <f t="shared" si="4"/>
        <v>100</v>
      </c>
      <c r="O10" s="38">
        <v>0</v>
      </c>
      <c r="P10" s="57">
        <f t="shared" si="5"/>
        <v>0</v>
      </c>
      <c r="Q10" s="38">
        <v>0</v>
      </c>
      <c r="R10" s="57">
        <f t="shared" si="6"/>
        <v>0</v>
      </c>
      <c r="S10" s="38">
        <v>1</v>
      </c>
      <c r="T10" s="57">
        <f t="shared" si="7"/>
        <v>9.0909090909090917</v>
      </c>
      <c r="U10" s="38">
        <v>2</v>
      </c>
      <c r="V10" s="57">
        <f t="shared" si="8"/>
        <v>18.181818181818183</v>
      </c>
      <c r="W10" s="38">
        <v>0</v>
      </c>
      <c r="X10" s="57">
        <f t="shared" si="9"/>
        <v>0</v>
      </c>
      <c r="Y10" s="47">
        <v>0</v>
      </c>
      <c r="Z10" s="57">
        <f t="shared" si="10"/>
        <v>0</v>
      </c>
      <c r="AA10" s="47">
        <v>0</v>
      </c>
      <c r="AB10" s="60">
        <f t="shared" si="11"/>
        <v>0</v>
      </c>
      <c r="AC10" s="47">
        <v>11</v>
      </c>
      <c r="AD10" s="57">
        <f t="shared" si="12"/>
        <v>100</v>
      </c>
    </row>
    <row r="11" spans="1:30" ht="15" x14ac:dyDescent="0.2">
      <c r="A11" s="38">
        <v>0</v>
      </c>
      <c r="B11" s="57">
        <f t="shared" si="0"/>
        <v>0</v>
      </c>
      <c r="C11" s="38">
        <v>0</v>
      </c>
      <c r="D11" s="61">
        <v>27</v>
      </c>
      <c r="E11" s="38">
        <v>0</v>
      </c>
      <c r="F11" s="61">
        <v>0</v>
      </c>
      <c r="G11" s="38">
        <v>0</v>
      </c>
      <c r="H11" s="57">
        <f t="shared" si="1"/>
        <v>0</v>
      </c>
      <c r="I11" s="38">
        <v>0</v>
      </c>
      <c r="J11" s="57">
        <f t="shared" si="2"/>
        <v>0</v>
      </c>
      <c r="K11" s="38">
        <v>1</v>
      </c>
      <c r="L11" s="57">
        <f t="shared" si="3"/>
        <v>9.0909090909090917</v>
      </c>
      <c r="M11" s="38">
        <v>0</v>
      </c>
      <c r="N11" s="57">
        <f t="shared" si="4"/>
        <v>0</v>
      </c>
      <c r="O11" s="38">
        <v>3</v>
      </c>
      <c r="P11" s="57">
        <f t="shared" si="5"/>
        <v>27.27272727272727</v>
      </c>
      <c r="Q11" s="38">
        <v>0</v>
      </c>
      <c r="R11" s="57">
        <f t="shared" si="6"/>
        <v>0</v>
      </c>
      <c r="S11" s="38">
        <v>5</v>
      </c>
      <c r="T11" s="57">
        <f t="shared" si="7"/>
        <v>45.454545454545453</v>
      </c>
      <c r="U11" s="38">
        <v>2</v>
      </c>
      <c r="V11" s="57">
        <f t="shared" si="8"/>
        <v>18.181818181818183</v>
      </c>
      <c r="W11" s="38">
        <v>0</v>
      </c>
      <c r="X11" s="57">
        <f t="shared" si="9"/>
        <v>0</v>
      </c>
      <c r="Y11" s="47">
        <v>0</v>
      </c>
      <c r="Z11" s="57">
        <f t="shared" si="10"/>
        <v>0</v>
      </c>
      <c r="AA11" s="47">
        <v>0</v>
      </c>
      <c r="AB11" s="60">
        <f t="shared" si="11"/>
        <v>0</v>
      </c>
      <c r="AC11" s="47">
        <v>3</v>
      </c>
      <c r="AD11" s="57">
        <f t="shared" si="12"/>
        <v>27.27272727272727</v>
      </c>
    </row>
    <row r="12" spans="1:30" ht="15" x14ac:dyDescent="0.2">
      <c r="A12" s="38">
        <v>0</v>
      </c>
      <c r="B12" s="57">
        <f t="shared" si="0"/>
        <v>0</v>
      </c>
      <c r="C12" s="38">
        <v>0</v>
      </c>
      <c r="D12" s="61">
        <v>0</v>
      </c>
      <c r="E12" s="38">
        <v>0</v>
      </c>
      <c r="F12" s="61">
        <v>0</v>
      </c>
      <c r="G12" s="38">
        <v>0</v>
      </c>
      <c r="H12" s="57">
        <f t="shared" si="1"/>
        <v>0</v>
      </c>
      <c r="I12" s="38">
        <v>0</v>
      </c>
      <c r="J12" s="57">
        <f t="shared" si="2"/>
        <v>0</v>
      </c>
      <c r="K12" s="38">
        <v>2</v>
      </c>
      <c r="L12" s="57">
        <f t="shared" si="3"/>
        <v>18.181818181818183</v>
      </c>
      <c r="M12" s="38">
        <v>9</v>
      </c>
      <c r="N12" s="57">
        <f t="shared" si="4"/>
        <v>81.818181818181827</v>
      </c>
      <c r="O12" s="38">
        <v>1</v>
      </c>
      <c r="P12" s="57">
        <f t="shared" si="5"/>
        <v>9.0909090909090917</v>
      </c>
      <c r="Q12" s="38">
        <v>0</v>
      </c>
      <c r="R12" s="57">
        <f t="shared" si="6"/>
        <v>0</v>
      </c>
      <c r="S12" s="38">
        <v>5</v>
      </c>
      <c r="T12" s="57">
        <f t="shared" si="7"/>
        <v>45.454545454545453</v>
      </c>
      <c r="U12" s="38">
        <v>0</v>
      </c>
      <c r="V12" s="57">
        <f t="shared" si="8"/>
        <v>0</v>
      </c>
      <c r="W12" s="38">
        <v>0</v>
      </c>
      <c r="X12" s="57">
        <f t="shared" si="9"/>
        <v>0</v>
      </c>
      <c r="Y12" s="47">
        <v>0</v>
      </c>
      <c r="Z12" s="57">
        <f t="shared" si="10"/>
        <v>0</v>
      </c>
      <c r="AA12" s="47">
        <v>0</v>
      </c>
      <c r="AB12" s="60">
        <f t="shared" si="11"/>
        <v>0</v>
      </c>
      <c r="AC12" s="47">
        <v>11</v>
      </c>
      <c r="AD12" s="57">
        <f t="shared" si="12"/>
        <v>100</v>
      </c>
    </row>
    <row r="13" spans="1:30" ht="15" x14ac:dyDescent="0.2">
      <c r="A13" s="38">
        <v>0</v>
      </c>
      <c r="B13" s="57">
        <f t="shared" si="0"/>
        <v>0</v>
      </c>
      <c r="C13" s="38">
        <v>0</v>
      </c>
      <c r="D13" s="61">
        <v>9</v>
      </c>
      <c r="E13" s="38">
        <v>0</v>
      </c>
      <c r="F13" s="61">
        <v>0</v>
      </c>
      <c r="G13" s="38">
        <v>0</v>
      </c>
      <c r="H13" s="57">
        <f t="shared" si="1"/>
        <v>0</v>
      </c>
      <c r="I13" s="38">
        <v>0</v>
      </c>
      <c r="J13" s="57">
        <f t="shared" si="2"/>
        <v>0</v>
      </c>
      <c r="K13" s="38">
        <v>1</v>
      </c>
      <c r="L13" s="57">
        <f t="shared" si="3"/>
        <v>9.0909090909090917</v>
      </c>
      <c r="M13" s="38">
        <v>0</v>
      </c>
      <c r="N13" s="57">
        <f t="shared" si="4"/>
        <v>0</v>
      </c>
      <c r="O13" s="38">
        <v>5</v>
      </c>
      <c r="P13" s="57">
        <f t="shared" si="5"/>
        <v>45.454545454545453</v>
      </c>
      <c r="Q13" s="38">
        <v>0</v>
      </c>
      <c r="R13" s="57">
        <f t="shared" si="6"/>
        <v>0</v>
      </c>
      <c r="S13" s="38">
        <v>4</v>
      </c>
      <c r="T13" s="57">
        <f t="shared" si="7"/>
        <v>36.363636363636367</v>
      </c>
      <c r="U13" s="38">
        <v>1</v>
      </c>
      <c r="V13" s="57">
        <f t="shared" si="8"/>
        <v>9.0909090909090917</v>
      </c>
      <c r="W13" s="38">
        <v>0</v>
      </c>
      <c r="X13" s="57">
        <f t="shared" si="9"/>
        <v>0</v>
      </c>
      <c r="Y13" s="47">
        <v>0</v>
      </c>
      <c r="Z13" s="57">
        <f t="shared" si="10"/>
        <v>0</v>
      </c>
      <c r="AA13" s="47">
        <v>0</v>
      </c>
      <c r="AB13" s="60">
        <f t="shared" si="11"/>
        <v>0</v>
      </c>
      <c r="AC13" s="47">
        <v>5</v>
      </c>
      <c r="AD13" s="57">
        <f t="shared" si="12"/>
        <v>45.454545454545453</v>
      </c>
    </row>
    <row r="14" spans="1:30" ht="15" x14ac:dyDescent="0.2">
      <c r="A14" s="38">
        <v>1</v>
      </c>
      <c r="B14" s="57">
        <f t="shared" si="0"/>
        <v>9.0909090909090917</v>
      </c>
      <c r="C14" s="38">
        <v>0</v>
      </c>
      <c r="D14" s="61">
        <v>0</v>
      </c>
      <c r="E14" s="38">
        <v>0</v>
      </c>
      <c r="F14" s="61">
        <v>0</v>
      </c>
      <c r="G14" s="38">
        <v>0</v>
      </c>
      <c r="H14" s="57">
        <f t="shared" si="1"/>
        <v>0</v>
      </c>
      <c r="I14" s="38">
        <v>0</v>
      </c>
      <c r="J14" s="57">
        <f t="shared" si="2"/>
        <v>0</v>
      </c>
      <c r="K14" s="38">
        <v>2</v>
      </c>
      <c r="L14" s="57">
        <f t="shared" si="3"/>
        <v>18.181818181818183</v>
      </c>
      <c r="M14" s="38">
        <v>9</v>
      </c>
      <c r="N14" s="57">
        <f t="shared" si="4"/>
        <v>81.818181818181827</v>
      </c>
      <c r="O14" s="38">
        <v>0</v>
      </c>
      <c r="P14" s="57">
        <f t="shared" si="5"/>
        <v>0</v>
      </c>
      <c r="Q14" s="38">
        <v>0</v>
      </c>
      <c r="R14" s="57">
        <f t="shared" si="6"/>
        <v>0</v>
      </c>
      <c r="S14" s="38">
        <v>2</v>
      </c>
      <c r="T14" s="57">
        <f t="shared" si="7"/>
        <v>18.181818181818183</v>
      </c>
      <c r="U14" s="38">
        <v>6</v>
      </c>
      <c r="V14" s="57">
        <f t="shared" si="8"/>
        <v>54.54545454545454</v>
      </c>
      <c r="W14" s="38">
        <v>0</v>
      </c>
      <c r="X14" s="57">
        <f t="shared" si="9"/>
        <v>0</v>
      </c>
      <c r="Y14" s="47">
        <v>0</v>
      </c>
      <c r="Z14" s="57">
        <f t="shared" si="10"/>
        <v>0</v>
      </c>
      <c r="AA14" s="47">
        <v>0</v>
      </c>
      <c r="AB14" s="60">
        <f t="shared" si="11"/>
        <v>0</v>
      </c>
      <c r="AC14" s="47">
        <v>10</v>
      </c>
      <c r="AD14" s="57">
        <f t="shared" si="12"/>
        <v>90.909090909090907</v>
      </c>
    </row>
    <row r="15" spans="1:30" ht="15" x14ac:dyDescent="0.2">
      <c r="A15" s="38">
        <v>0</v>
      </c>
      <c r="B15" s="57">
        <f t="shared" si="0"/>
        <v>0</v>
      </c>
      <c r="C15" s="38">
        <v>0</v>
      </c>
      <c r="D15" s="61">
        <v>0</v>
      </c>
      <c r="E15" s="38">
        <v>0</v>
      </c>
      <c r="F15" s="61">
        <v>0</v>
      </c>
      <c r="G15" s="38">
        <v>1</v>
      </c>
      <c r="H15" s="57">
        <f t="shared" si="1"/>
        <v>9.0909090909090917</v>
      </c>
      <c r="I15" s="38">
        <v>0</v>
      </c>
      <c r="J15" s="57">
        <f t="shared" si="2"/>
        <v>0</v>
      </c>
      <c r="K15" s="38">
        <v>2</v>
      </c>
      <c r="L15" s="57">
        <f t="shared" si="3"/>
        <v>18.181818181818183</v>
      </c>
      <c r="M15" s="38">
        <v>1</v>
      </c>
      <c r="N15" s="57">
        <f t="shared" si="4"/>
        <v>9.0909090909090917</v>
      </c>
      <c r="O15" s="38">
        <v>3</v>
      </c>
      <c r="P15" s="57">
        <f t="shared" si="5"/>
        <v>27.27272727272727</v>
      </c>
      <c r="Q15" s="38">
        <v>0</v>
      </c>
      <c r="R15" s="57">
        <f t="shared" si="6"/>
        <v>0</v>
      </c>
      <c r="S15" s="38">
        <v>5</v>
      </c>
      <c r="T15" s="57">
        <f t="shared" si="7"/>
        <v>45.454545454545453</v>
      </c>
      <c r="U15" s="38">
        <v>0</v>
      </c>
      <c r="V15" s="57">
        <f t="shared" si="8"/>
        <v>0</v>
      </c>
      <c r="W15" s="38">
        <v>0</v>
      </c>
      <c r="X15" s="57">
        <f t="shared" si="9"/>
        <v>0</v>
      </c>
      <c r="Y15" s="47">
        <v>1</v>
      </c>
      <c r="Z15" s="57">
        <f t="shared" si="10"/>
        <v>9.0909090909090917</v>
      </c>
      <c r="AA15" s="47">
        <v>1</v>
      </c>
      <c r="AB15" s="60">
        <f t="shared" si="11"/>
        <v>9.0909090909090917</v>
      </c>
      <c r="AC15" s="47">
        <v>4</v>
      </c>
      <c r="AD15" s="57">
        <f t="shared" si="12"/>
        <v>36.363636363636367</v>
      </c>
    </row>
    <row r="16" spans="1:30" ht="15" x14ac:dyDescent="0.2">
      <c r="A16" s="38">
        <v>0</v>
      </c>
      <c r="B16" s="57">
        <f t="shared" si="0"/>
        <v>0</v>
      </c>
      <c r="C16" s="38">
        <v>0</v>
      </c>
      <c r="D16" s="61">
        <v>0</v>
      </c>
      <c r="E16" s="38">
        <v>0</v>
      </c>
      <c r="F16" s="61">
        <v>0</v>
      </c>
      <c r="G16" s="38">
        <v>0</v>
      </c>
      <c r="H16" s="57">
        <f t="shared" si="1"/>
        <v>0</v>
      </c>
      <c r="I16" s="38">
        <v>0</v>
      </c>
      <c r="J16" s="57">
        <f t="shared" si="2"/>
        <v>0</v>
      </c>
      <c r="K16" s="38">
        <v>3</v>
      </c>
      <c r="L16" s="57">
        <f t="shared" si="3"/>
        <v>27.27272727272727</v>
      </c>
      <c r="M16" s="38">
        <v>5</v>
      </c>
      <c r="N16" s="57">
        <f t="shared" si="4"/>
        <v>45.454545454545453</v>
      </c>
      <c r="O16" s="38">
        <v>1</v>
      </c>
      <c r="P16" s="57">
        <f t="shared" si="5"/>
        <v>9.0909090909090917</v>
      </c>
      <c r="Q16" s="38">
        <v>1</v>
      </c>
      <c r="R16" s="57">
        <f t="shared" si="6"/>
        <v>9.0909090909090917</v>
      </c>
      <c r="S16" s="38">
        <v>4</v>
      </c>
      <c r="T16" s="57">
        <f t="shared" si="7"/>
        <v>36.363636363636367</v>
      </c>
      <c r="U16" s="38">
        <v>3</v>
      </c>
      <c r="V16" s="57">
        <f t="shared" si="8"/>
        <v>27.27272727272727</v>
      </c>
      <c r="W16" s="38">
        <v>0</v>
      </c>
      <c r="X16" s="57">
        <f t="shared" si="9"/>
        <v>0</v>
      </c>
      <c r="Y16" s="47">
        <v>0</v>
      </c>
      <c r="Z16" s="57">
        <f t="shared" si="10"/>
        <v>0</v>
      </c>
      <c r="AA16" s="47">
        <v>0</v>
      </c>
      <c r="AB16" s="60">
        <f t="shared" si="11"/>
        <v>0</v>
      </c>
      <c r="AC16" s="47">
        <v>7</v>
      </c>
      <c r="AD16" s="57">
        <f t="shared" si="12"/>
        <v>63.636363636363633</v>
      </c>
    </row>
    <row r="17" spans="1:30" ht="15" x14ac:dyDescent="0.2">
      <c r="A17" s="38">
        <v>1</v>
      </c>
      <c r="B17" s="57">
        <f t="shared" si="0"/>
        <v>9.0909090909090917</v>
      </c>
      <c r="C17" s="38">
        <v>0</v>
      </c>
      <c r="D17" s="61">
        <v>0</v>
      </c>
      <c r="E17" s="38">
        <v>0</v>
      </c>
      <c r="F17" s="61">
        <v>0</v>
      </c>
      <c r="G17" s="38">
        <v>0</v>
      </c>
      <c r="H17" s="57">
        <f t="shared" si="1"/>
        <v>0</v>
      </c>
      <c r="I17" s="38">
        <v>0</v>
      </c>
      <c r="J17" s="57">
        <f t="shared" si="2"/>
        <v>0</v>
      </c>
      <c r="K17" s="38">
        <v>5</v>
      </c>
      <c r="L17" s="57">
        <f t="shared" si="3"/>
        <v>45.454545454545453</v>
      </c>
      <c r="M17" s="38">
        <v>0</v>
      </c>
      <c r="N17" s="57">
        <f t="shared" si="4"/>
        <v>0</v>
      </c>
      <c r="O17" s="38">
        <v>3</v>
      </c>
      <c r="P17" s="57">
        <f t="shared" si="5"/>
        <v>27.27272727272727</v>
      </c>
      <c r="Q17" s="38">
        <v>0</v>
      </c>
      <c r="R17" s="57">
        <f t="shared" si="6"/>
        <v>0</v>
      </c>
      <c r="S17" s="38">
        <v>3</v>
      </c>
      <c r="T17" s="57">
        <f t="shared" si="7"/>
        <v>27.27272727272727</v>
      </c>
      <c r="U17" s="38">
        <v>0</v>
      </c>
      <c r="V17" s="57">
        <f t="shared" si="8"/>
        <v>0</v>
      </c>
      <c r="W17" s="38">
        <v>0</v>
      </c>
      <c r="X17" s="57">
        <f t="shared" si="9"/>
        <v>0</v>
      </c>
      <c r="Y17" s="47">
        <v>0</v>
      </c>
      <c r="Z17" s="57">
        <f t="shared" si="10"/>
        <v>0</v>
      </c>
      <c r="AA17" s="47">
        <v>0</v>
      </c>
      <c r="AB17" s="60">
        <f t="shared" si="11"/>
        <v>0</v>
      </c>
      <c r="AC17" s="47">
        <v>3</v>
      </c>
      <c r="AD17" s="57">
        <f t="shared" si="12"/>
        <v>27.27272727272727</v>
      </c>
    </row>
    <row r="18" spans="1:30" ht="15" x14ac:dyDescent="0.2">
      <c r="A18" s="38">
        <v>0</v>
      </c>
      <c r="B18" s="57">
        <f t="shared" si="0"/>
        <v>0</v>
      </c>
      <c r="C18" s="38">
        <v>0</v>
      </c>
      <c r="D18" s="61">
        <v>0</v>
      </c>
      <c r="E18" s="38">
        <v>0</v>
      </c>
      <c r="F18" s="61">
        <v>0</v>
      </c>
      <c r="G18" s="38">
        <v>0</v>
      </c>
      <c r="H18" s="57">
        <f t="shared" si="1"/>
        <v>0</v>
      </c>
      <c r="I18" s="38">
        <v>0</v>
      </c>
      <c r="J18" s="57">
        <f t="shared" si="2"/>
        <v>0</v>
      </c>
      <c r="K18" s="38">
        <v>1</v>
      </c>
      <c r="L18" s="57">
        <f t="shared" si="3"/>
        <v>9.0909090909090917</v>
      </c>
      <c r="M18" s="38">
        <v>0</v>
      </c>
      <c r="N18" s="57">
        <f t="shared" si="4"/>
        <v>0</v>
      </c>
      <c r="O18" s="38">
        <v>3</v>
      </c>
      <c r="P18" s="57">
        <f t="shared" si="5"/>
        <v>27.27272727272727</v>
      </c>
      <c r="Q18" s="38">
        <v>0</v>
      </c>
      <c r="R18" s="57">
        <f t="shared" si="6"/>
        <v>0</v>
      </c>
      <c r="S18" s="38">
        <v>6</v>
      </c>
      <c r="T18" s="57">
        <f t="shared" si="7"/>
        <v>54.54545454545454</v>
      </c>
      <c r="U18" s="38">
        <v>1</v>
      </c>
      <c r="V18" s="57">
        <f t="shared" si="8"/>
        <v>9.0909090909090917</v>
      </c>
      <c r="W18" s="38">
        <v>0</v>
      </c>
      <c r="X18" s="57">
        <f t="shared" si="9"/>
        <v>0</v>
      </c>
      <c r="Y18" s="47">
        <v>0</v>
      </c>
      <c r="Z18" s="57">
        <f t="shared" si="10"/>
        <v>0</v>
      </c>
      <c r="AA18" s="47">
        <v>0</v>
      </c>
      <c r="AB18" s="60">
        <f t="shared" si="11"/>
        <v>0</v>
      </c>
      <c r="AC18" s="47">
        <v>3</v>
      </c>
      <c r="AD18" s="57">
        <f t="shared" si="12"/>
        <v>27.27272727272727</v>
      </c>
    </row>
    <row r="19" spans="1:30" ht="15" x14ac:dyDescent="0.2">
      <c r="A19" s="38">
        <v>11</v>
      </c>
      <c r="B19" s="57">
        <f t="shared" si="0"/>
        <v>100</v>
      </c>
      <c r="C19" s="38">
        <v>0</v>
      </c>
      <c r="D19" s="61">
        <v>0</v>
      </c>
      <c r="E19" s="38">
        <v>0</v>
      </c>
      <c r="F19" s="61">
        <v>0</v>
      </c>
      <c r="G19" s="38">
        <v>0</v>
      </c>
      <c r="H19" s="57">
        <f t="shared" si="1"/>
        <v>0</v>
      </c>
      <c r="I19" s="38">
        <v>0</v>
      </c>
      <c r="J19" s="57">
        <f t="shared" si="2"/>
        <v>0</v>
      </c>
      <c r="K19" s="38">
        <v>0</v>
      </c>
      <c r="L19" s="57">
        <f t="shared" si="3"/>
        <v>0</v>
      </c>
      <c r="M19" s="38">
        <v>7</v>
      </c>
      <c r="N19" s="57">
        <f t="shared" si="4"/>
        <v>63.636363636363633</v>
      </c>
      <c r="O19" s="38">
        <v>0</v>
      </c>
      <c r="P19" s="57">
        <f t="shared" si="5"/>
        <v>0</v>
      </c>
      <c r="Q19" s="38">
        <v>3</v>
      </c>
      <c r="R19" s="57">
        <f t="shared" si="6"/>
        <v>27.27272727272727</v>
      </c>
      <c r="S19" s="38">
        <v>6</v>
      </c>
      <c r="T19" s="57">
        <f t="shared" si="7"/>
        <v>54.54545454545454</v>
      </c>
      <c r="U19" s="38">
        <v>1</v>
      </c>
      <c r="V19" s="57">
        <f t="shared" si="8"/>
        <v>9.0909090909090917</v>
      </c>
      <c r="W19" s="38">
        <v>0</v>
      </c>
      <c r="X19" s="57">
        <f t="shared" si="9"/>
        <v>0</v>
      </c>
      <c r="Y19" s="47">
        <v>0</v>
      </c>
      <c r="Z19" s="57">
        <f t="shared" si="10"/>
        <v>0</v>
      </c>
      <c r="AA19" s="47">
        <v>0</v>
      </c>
      <c r="AB19" s="60">
        <f t="shared" si="11"/>
        <v>0</v>
      </c>
      <c r="AC19" s="47">
        <v>7</v>
      </c>
      <c r="AD19" s="57">
        <f t="shared" si="12"/>
        <v>63.636363636363633</v>
      </c>
    </row>
    <row r="20" spans="1:30" ht="15" x14ac:dyDescent="0.2">
      <c r="A20" s="38">
        <v>0</v>
      </c>
      <c r="B20" s="57">
        <f t="shared" si="0"/>
        <v>0</v>
      </c>
      <c r="C20" s="38">
        <v>0</v>
      </c>
      <c r="D20" s="61">
        <v>0</v>
      </c>
      <c r="E20" s="38">
        <v>0</v>
      </c>
      <c r="F20" s="61">
        <v>0</v>
      </c>
      <c r="G20" s="38">
        <v>3</v>
      </c>
      <c r="H20" s="57">
        <f t="shared" si="1"/>
        <v>27.27272727272727</v>
      </c>
      <c r="I20" s="38">
        <v>0</v>
      </c>
      <c r="J20" s="57">
        <f t="shared" si="2"/>
        <v>0</v>
      </c>
      <c r="K20" s="38">
        <v>1</v>
      </c>
      <c r="L20" s="57">
        <f t="shared" si="3"/>
        <v>9.0909090909090917</v>
      </c>
      <c r="M20" s="38">
        <v>0</v>
      </c>
      <c r="N20" s="57">
        <f t="shared" si="4"/>
        <v>0</v>
      </c>
      <c r="O20" s="38">
        <v>7</v>
      </c>
      <c r="P20" s="57">
        <f t="shared" si="5"/>
        <v>63.636363636363633</v>
      </c>
      <c r="Q20" s="38">
        <v>0</v>
      </c>
      <c r="R20" s="57">
        <f t="shared" si="6"/>
        <v>0</v>
      </c>
      <c r="S20" s="38">
        <v>1</v>
      </c>
      <c r="T20" s="57">
        <f t="shared" si="7"/>
        <v>9.0909090909090917</v>
      </c>
      <c r="U20" s="38">
        <v>1</v>
      </c>
      <c r="V20" s="57">
        <f t="shared" si="8"/>
        <v>9.0909090909090917</v>
      </c>
      <c r="W20" s="38">
        <v>0</v>
      </c>
      <c r="X20" s="57">
        <f t="shared" si="9"/>
        <v>0</v>
      </c>
      <c r="Y20" s="47">
        <v>3</v>
      </c>
      <c r="Z20" s="57">
        <f t="shared" si="10"/>
        <v>27.27272727272727</v>
      </c>
      <c r="AA20" s="47">
        <v>3</v>
      </c>
      <c r="AB20" s="60">
        <f t="shared" si="11"/>
        <v>27.27272727272727</v>
      </c>
      <c r="AC20" s="47">
        <v>7</v>
      </c>
      <c r="AD20" s="57">
        <f t="shared" si="12"/>
        <v>63.636363636363633</v>
      </c>
    </row>
    <row r="21" spans="1:30" ht="15" x14ac:dyDescent="0.2">
      <c r="A21" s="38">
        <v>0</v>
      </c>
      <c r="B21" s="57">
        <f t="shared" si="0"/>
        <v>0</v>
      </c>
      <c r="C21" s="38">
        <v>0</v>
      </c>
      <c r="D21" s="61">
        <v>0</v>
      </c>
      <c r="E21" s="38">
        <v>0</v>
      </c>
      <c r="F21" s="61">
        <v>0</v>
      </c>
      <c r="G21" s="38">
        <v>0</v>
      </c>
      <c r="H21" s="57">
        <f t="shared" si="1"/>
        <v>0</v>
      </c>
      <c r="I21" s="38">
        <v>0</v>
      </c>
      <c r="J21" s="57">
        <f t="shared" si="2"/>
        <v>0</v>
      </c>
      <c r="K21" s="38">
        <v>3</v>
      </c>
      <c r="L21" s="57">
        <f t="shared" si="3"/>
        <v>27.27272727272727</v>
      </c>
      <c r="M21" s="38">
        <v>7</v>
      </c>
      <c r="N21" s="57">
        <f t="shared" si="4"/>
        <v>63.636363636363633</v>
      </c>
      <c r="O21" s="38">
        <v>1</v>
      </c>
      <c r="P21" s="57">
        <f t="shared" si="5"/>
        <v>9.0909090909090917</v>
      </c>
      <c r="Q21" s="38">
        <v>0</v>
      </c>
      <c r="R21" s="57">
        <f t="shared" si="6"/>
        <v>0</v>
      </c>
      <c r="S21" s="38">
        <v>3</v>
      </c>
      <c r="T21" s="57">
        <f t="shared" si="7"/>
        <v>27.27272727272727</v>
      </c>
      <c r="U21" s="38">
        <v>3</v>
      </c>
      <c r="V21" s="57">
        <f t="shared" si="8"/>
        <v>27.27272727272727</v>
      </c>
      <c r="W21" s="38">
        <v>0</v>
      </c>
      <c r="X21" s="57">
        <f t="shared" si="9"/>
        <v>0</v>
      </c>
      <c r="Y21" s="47">
        <v>0</v>
      </c>
      <c r="Z21" s="57">
        <f t="shared" si="10"/>
        <v>0</v>
      </c>
      <c r="AA21" s="47">
        <v>0</v>
      </c>
      <c r="AB21" s="60">
        <f t="shared" si="11"/>
        <v>0</v>
      </c>
      <c r="AC21" s="47">
        <v>8</v>
      </c>
      <c r="AD21" s="57">
        <f t="shared" si="12"/>
        <v>72.727272727272734</v>
      </c>
    </row>
    <row r="22" spans="1:30" ht="15" x14ac:dyDescent="0.2">
      <c r="A22" s="38">
        <v>0</v>
      </c>
      <c r="B22" s="57">
        <f t="shared" si="0"/>
        <v>0</v>
      </c>
      <c r="C22" s="38">
        <v>0</v>
      </c>
      <c r="D22" s="61">
        <v>0</v>
      </c>
      <c r="E22" s="38">
        <v>0</v>
      </c>
      <c r="F22" s="61">
        <v>9</v>
      </c>
      <c r="G22" s="38">
        <v>2</v>
      </c>
      <c r="H22" s="57">
        <f t="shared" si="1"/>
        <v>18.181818181818183</v>
      </c>
      <c r="I22" s="38">
        <v>0</v>
      </c>
      <c r="J22" s="57">
        <f t="shared" si="2"/>
        <v>0</v>
      </c>
      <c r="K22" s="38">
        <v>0</v>
      </c>
      <c r="L22" s="57">
        <f t="shared" si="3"/>
        <v>0</v>
      </c>
      <c r="M22" s="38">
        <v>0</v>
      </c>
      <c r="N22" s="57">
        <f t="shared" si="4"/>
        <v>0</v>
      </c>
      <c r="O22" s="38">
        <v>5</v>
      </c>
      <c r="P22" s="57">
        <f t="shared" si="5"/>
        <v>45.454545454545453</v>
      </c>
      <c r="Q22" s="38">
        <v>0</v>
      </c>
      <c r="R22" s="57">
        <f t="shared" si="6"/>
        <v>0</v>
      </c>
      <c r="S22" s="38">
        <v>2</v>
      </c>
      <c r="T22" s="57">
        <f t="shared" si="7"/>
        <v>18.181818181818183</v>
      </c>
      <c r="U22" s="38">
        <v>2</v>
      </c>
      <c r="V22" s="57">
        <f t="shared" si="8"/>
        <v>18.181818181818183</v>
      </c>
      <c r="W22" s="38">
        <v>0</v>
      </c>
      <c r="X22" s="57">
        <f t="shared" si="9"/>
        <v>0</v>
      </c>
      <c r="Y22" s="47">
        <v>2</v>
      </c>
      <c r="Z22" s="57">
        <f t="shared" si="10"/>
        <v>18.181818181818183</v>
      </c>
      <c r="AA22" s="47">
        <v>2</v>
      </c>
      <c r="AB22" s="60">
        <f t="shared" si="11"/>
        <v>18.181818181818183</v>
      </c>
      <c r="AC22" s="47">
        <v>5</v>
      </c>
      <c r="AD22" s="57">
        <f t="shared" si="12"/>
        <v>45.454545454545453</v>
      </c>
    </row>
    <row r="23" spans="1:30" ht="15" x14ac:dyDescent="0.2">
      <c r="A23" s="38">
        <v>0</v>
      </c>
      <c r="B23" s="57">
        <f t="shared" si="0"/>
        <v>0</v>
      </c>
      <c r="C23" s="38">
        <v>0</v>
      </c>
      <c r="D23" s="61">
        <v>0</v>
      </c>
      <c r="E23" s="38">
        <v>0</v>
      </c>
      <c r="F23" s="61">
        <v>0</v>
      </c>
      <c r="G23" s="38">
        <v>0</v>
      </c>
      <c r="H23" s="57">
        <f t="shared" si="1"/>
        <v>0</v>
      </c>
      <c r="I23" s="38">
        <v>0</v>
      </c>
      <c r="J23" s="57">
        <f t="shared" si="2"/>
        <v>0</v>
      </c>
      <c r="K23" s="38">
        <v>1</v>
      </c>
      <c r="L23" s="57">
        <f t="shared" si="3"/>
        <v>9.0909090909090917</v>
      </c>
      <c r="M23" s="38">
        <v>8</v>
      </c>
      <c r="N23" s="57">
        <f t="shared" si="4"/>
        <v>72.727272727272734</v>
      </c>
      <c r="O23" s="38">
        <v>0</v>
      </c>
      <c r="P23" s="57">
        <f t="shared" si="5"/>
        <v>0</v>
      </c>
      <c r="Q23" s="38">
        <v>1</v>
      </c>
      <c r="R23" s="57">
        <f t="shared" si="6"/>
        <v>9.0909090909090917</v>
      </c>
      <c r="S23" s="38">
        <v>6</v>
      </c>
      <c r="T23" s="57">
        <f t="shared" si="7"/>
        <v>54.54545454545454</v>
      </c>
      <c r="U23" s="38">
        <v>2</v>
      </c>
      <c r="V23" s="57">
        <f t="shared" si="8"/>
        <v>18.181818181818183</v>
      </c>
      <c r="W23" s="38">
        <v>0</v>
      </c>
      <c r="X23" s="57">
        <f t="shared" si="9"/>
        <v>0</v>
      </c>
      <c r="Y23" s="47">
        <v>0</v>
      </c>
      <c r="Z23" s="57">
        <f t="shared" si="10"/>
        <v>0</v>
      </c>
      <c r="AA23" s="47">
        <v>0</v>
      </c>
      <c r="AB23" s="60">
        <f t="shared" si="11"/>
        <v>0</v>
      </c>
      <c r="AC23" s="47">
        <v>8</v>
      </c>
      <c r="AD23" s="57">
        <f t="shared" si="12"/>
        <v>72.727272727272734</v>
      </c>
    </row>
    <row r="24" spans="1:30" ht="15" x14ac:dyDescent="0.2">
      <c r="A24" s="38">
        <v>0</v>
      </c>
      <c r="B24" s="57">
        <f t="shared" si="0"/>
        <v>0</v>
      </c>
      <c r="C24" s="38">
        <v>0</v>
      </c>
      <c r="D24" s="61">
        <v>0</v>
      </c>
      <c r="E24" s="38">
        <v>0</v>
      </c>
      <c r="F24" s="61">
        <v>0</v>
      </c>
      <c r="G24" s="38">
        <v>0</v>
      </c>
      <c r="H24" s="57">
        <f t="shared" si="1"/>
        <v>0</v>
      </c>
      <c r="I24" s="38">
        <v>0</v>
      </c>
      <c r="J24" s="57">
        <f t="shared" si="2"/>
        <v>0</v>
      </c>
      <c r="K24" s="38">
        <v>0</v>
      </c>
      <c r="L24" s="57">
        <f t="shared" si="3"/>
        <v>0</v>
      </c>
      <c r="M24" s="38">
        <v>3</v>
      </c>
      <c r="N24" s="57">
        <f t="shared" si="4"/>
        <v>27.27272727272727</v>
      </c>
      <c r="O24" s="38">
        <v>1</v>
      </c>
      <c r="P24" s="57">
        <f t="shared" si="5"/>
        <v>9.0909090909090917</v>
      </c>
      <c r="Q24" s="38">
        <v>0</v>
      </c>
      <c r="R24" s="57">
        <f t="shared" si="6"/>
        <v>0</v>
      </c>
      <c r="S24" s="38">
        <v>7</v>
      </c>
      <c r="T24" s="57">
        <f t="shared" si="7"/>
        <v>63.636363636363633</v>
      </c>
      <c r="U24" s="38">
        <v>0</v>
      </c>
      <c r="V24" s="57">
        <f t="shared" si="8"/>
        <v>0</v>
      </c>
      <c r="W24" s="38">
        <v>0</v>
      </c>
      <c r="X24" s="57">
        <f t="shared" si="9"/>
        <v>0</v>
      </c>
      <c r="Y24" s="47">
        <v>0</v>
      </c>
      <c r="Z24" s="57">
        <f t="shared" si="10"/>
        <v>0</v>
      </c>
      <c r="AA24" s="47">
        <v>0</v>
      </c>
      <c r="AB24" s="60">
        <f t="shared" si="11"/>
        <v>0</v>
      </c>
      <c r="AC24" s="47">
        <v>4</v>
      </c>
      <c r="AD24" s="57">
        <f t="shared" si="12"/>
        <v>36.363636363636367</v>
      </c>
    </row>
    <row r="25" spans="1:30" ht="15" x14ac:dyDescent="0.2">
      <c r="A25" s="38">
        <v>3</v>
      </c>
      <c r="B25" s="57">
        <f t="shared" si="0"/>
        <v>27.27272727272727</v>
      </c>
      <c r="C25" s="38">
        <v>0</v>
      </c>
      <c r="D25" s="61">
        <v>0</v>
      </c>
      <c r="E25" s="38">
        <v>0</v>
      </c>
      <c r="F25" s="61">
        <v>0</v>
      </c>
      <c r="G25" s="38">
        <v>0</v>
      </c>
      <c r="H25" s="57">
        <f t="shared" si="1"/>
        <v>0</v>
      </c>
      <c r="I25" s="38">
        <v>0</v>
      </c>
      <c r="J25" s="57">
        <f t="shared" si="2"/>
        <v>0</v>
      </c>
      <c r="K25" s="38">
        <v>3</v>
      </c>
      <c r="L25" s="57">
        <f t="shared" si="3"/>
        <v>27.27272727272727</v>
      </c>
      <c r="M25" s="38">
        <v>1</v>
      </c>
      <c r="N25" s="57">
        <f t="shared" si="4"/>
        <v>9.0909090909090917</v>
      </c>
      <c r="O25" s="38">
        <v>4</v>
      </c>
      <c r="P25" s="57">
        <f t="shared" si="5"/>
        <v>36.363636363636367</v>
      </c>
      <c r="Q25" s="38">
        <v>1</v>
      </c>
      <c r="R25" s="57">
        <f t="shared" si="6"/>
        <v>9.0909090909090917</v>
      </c>
      <c r="S25" s="38">
        <v>1</v>
      </c>
      <c r="T25" s="57">
        <f t="shared" si="7"/>
        <v>9.0909090909090917</v>
      </c>
      <c r="U25" s="38">
        <v>0</v>
      </c>
      <c r="V25" s="57">
        <f t="shared" si="8"/>
        <v>0</v>
      </c>
      <c r="W25" s="38">
        <v>0</v>
      </c>
      <c r="X25" s="57">
        <f t="shared" si="9"/>
        <v>0</v>
      </c>
      <c r="Y25" s="47">
        <v>0</v>
      </c>
      <c r="Z25" s="57">
        <f t="shared" si="10"/>
        <v>0</v>
      </c>
      <c r="AA25" s="47">
        <v>0</v>
      </c>
      <c r="AB25" s="60">
        <f t="shared" si="11"/>
        <v>0</v>
      </c>
      <c r="AC25" s="47">
        <v>5</v>
      </c>
      <c r="AD25" s="57">
        <f t="shared" si="12"/>
        <v>45.454545454545453</v>
      </c>
    </row>
    <row r="26" spans="1:30" ht="15" x14ac:dyDescent="0.2">
      <c r="A26" s="38">
        <v>0</v>
      </c>
      <c r="B26" s="57">
        <f t="shared" si="0"/>
        <v>0</v>
      </c>
      <c r="C26" s="38">
        <v>0</v>
      </c>
      <c r="D26" s="61">
        <v>0</v>
      </c>
      <c r="E26" s="38">
        <v>0</v>
      </c>
      <c r="F26" s="61">
        <v>0</v>
      </c>
      <c r="G26" s="38">
        <v>1</v>
      </c>
      <c r="H26" s="57">
        <f t="shared" si="1"/>
        <v>9.0909090909090917</v>
      </c>
      <c r="I26" s="38">
        <v>0</v>
      </c>
      <c r="J26" s="57">
        <f t="shared" si="2"/>
        <v>0</v>
      </c>
      <c r="K26" s="38">
        <v>4</v>
      </c>
      <c r="L26" s="57">
        <f t="shared" si="3"/>
        <v>36.363636363636367</v>
      </c>
      <c r="M26" s="38">
        <v>7</v>
      </c>
      <c r="N26" s="57">
        <f t="shared" si="4"/>
        <v>63.636363636363633</v>
      </c>
      <c r="O26" s="38">
        <v>1</v>
      </c>
      <c r="P26" s="57">
        <f t="shared" si="5"/>
        <v>9.0909090909090917</v>
      </c>
      <c r="Q26" s="38">
        <v>0</v>
      </c>
      <c r="R26" s="57">
        <f t="shared" si="6"/>
        <v>0</v>
      </c>
      <c r="S26" s="38">
        <v>1</v>
      </c>
      <c r="T26" s="57">
        <f t="shared" si="7"/>
        <v>9.0909090909090917</v>
      </c>
      <c r="U26" s="38">
        <v>0</v>
      </c>
      <c r="V26" s="57">
        <f t="shared" si="8"/>
        <v>0</v>
      </c>
      <c r="W26" s="38">
        <v>0</v>
      </c>
      <c r="X26" s="57">
        <f t="shared" si="9"/>
        <v>0</v>
      </c>
      <c r="Y26" s="47">
        <v>1</v>
      </c>
      <c r="Z26" s="57">
        <f t="shared" si="10"/>
        <v>9.0909090909090917</v>
      </c>
      <c r="AA26" s="47">
        <v>1</v>
      </c>
      <c r="AB26" s="60">
        <f t="shared" si="11"/>
        <v>9.0909090909090917</v>
      </c>
      <c r="AC26" s="47">
        <v>7</v>
      </c>
      <c r="AD26" s="57">
        <f t="shared" si="12"/>
        <v>63.636363636363633</v>
      </c>
    </row>
    <row r="27" spans="1:30" ht="15" x14ac:dyDescent="0.2">
      <c r="A27" s="38">
        <v>6</v>
      </c>
      <c r="B27" s="57">
        <f t="shared" si="0"/>
        <v>54.54545454545454</v>
      </c>
      <c r="C27" s="38">
        <v>0</v>
      </c>
      <c r="D27" s="61">
        <v>0</v>
      </c>
      <c r="E27" s="38">
        <v>0</v>
      </c>
      <c r="F27" s="61">
        <v>0</v>
      </c>
      <c r="G27" s="38">
        <v>0</v>
      </c>
      <c r="H27" s="57">
        <f t="shared" si="1"/>
        <v>0</v>
      </c>
      <c r="I27" s="38">
        <v>0</v>
      </c>
      <c r="J27" s="57">
        <f t="shared" si="2"/>
        <v>0</v>
      </c>
      <c r="K27" s="38">
        <v>0</v>
      </c>
      <c r="L27" s="57">
        <f t="shared" si="3"/>
        <v>0</v>
      </c>
      <c r="M27" s="38">
        <v>0</v>
      </c>
      <c r="N27" s="57">
        <f t="shared" si="4"/>
        <v>0</v>
      </c>
      <c r="O27" s="38">
        <v>7</v>
      </c>
      <c r="P27" s="57">
        <f t="shared" si="5"/>
        <v>63.636363636363633</v>
      </c>
      <c r="Q27" s="38">
        <v>0</v>
      </c>
      <c r="R27" s="57">
        <f t="shared" si="6"/>
        <v>0</v>
      </c>
      <c r="S27" s="38">
        <v>0</v>
      </c>
      <c r="T27" s="57">
        <f t="shared" si="7"/>
        <v>0</v>
      </c>
      <c r="U27" s="38">
        <v>4</v>
      </c>
      <c r="V27" s="57">
        <f t="shared" si="8"/>
        <v>36.363636363636367</v>
      </c>
      <c r="W27" s="38">
        <v>0</v>
      </c>
      <c r="X27" s="57">
        <f t="shared" si="9"/>
        <v>0</v>
      </c>
      <c r="Y27" s="47">
        <v>0</v>
      </c>
      <c r="Z27" s="57">
        <f t="shared" si="10"/>
        <v>0</v>
      </c>
      <c r="AA27" s="47">
        <v>0</v>
      </c>
      <c r="AB27" s="60">
        <f t="shared" si="11"/>
        <v>0</v>
      </c>
      <c r="AC27" s="47">
        <v>7</v>
      </c>
      <c r="AD27" s="57">
        <f t="shared" si="12"/>
        <v>63.636363636363633</v>
      </c>
    </row>
    <row r="28" spans="1:30" ht="15" x14ac:dyDescent="0.2">
      <c r="A28" s="38">
        <v>0</v>
      </c>
      <c r="B28" s="57">
        <f t="shared" si="0"/>
        <v>0</v>
      </c>
      <c r="C28" s="38">
        <v>0</v>
      </c>
      <c r="D28" s="61">
        <v>0</v>
      </c>
      <c r="E28" s="38">
        <v>0</v>
      </c>
      <c r="F28" s="61">
        <v>0</v>
      </c>
      <c r="G28" s="38">
        <v>0</v>
      </c>
      <c r="H28" s="57">
        <f t="shared" si="1"/>
        <v>0</v>
      </c>
      <c r="I28" s="38">
        <v>3</v>
      </c>
      <c r="J28" s="57">
        <f t="shared" si="2"/>
        <v>27.27272727272727</v>
      </c>
      <c r="K28" s="38">
        <v>1</v>
      </c>
      <c r="L28" s="57">
        <f t="shared" si="3"/>
        <v>9.0909090909090917</v>
      </c>
      <c r="M28" s="38">
        <v>0</v>
      </c>
      <c r="N28" s="57">
        <f t="shared" si="4"/>
        <v>0</v>
      </c>
      <c r="O28" s="38">
        <v>3</v>
      </c>
      <c r="P28" s="57">
        <f t="shared" si="5"/>
        <v>27.27272727272727</v>
      </c>
      <c r="Q28" s="38">
        <v>0</v>
      </c>
      <c r="R28" s="57">
        <f t="shared" si="6"/>
        <v>0</v>
      </c>
      <c r="S28" s="38">
        <v>4</v>
      </c>
      <c r="T28" s="57">
        <f t="shared" si="7"/>
        <v>36.363636363636367</v>
      </c>
      <c r="U28" s="38">
        <v>0</v>
      </c>
      <c r="V28" s="57">
        <f t="shared" si="8"/>
        <v>0</v>
      </c>
      <c r="W28" s="38">
        <v>0</v>
      </c>
      <c r="X28" s="57">
        <f t="shared" si="9"/>
        <v>0</v>
      </c>
      <c r="Y28" s="47">
        <v>3</v>
      </c>
      <c r="Z28" s="57">
        <f t="shared" si="10"/>
        <v>27.27272727272727</v>
      </c>
      <c r="AA28" s="47">
        <v>3</v>
      </c>
      <c r="AB28" s="60">
        <f t="shared" si="11"/>
        <v>27.27272727272727</v>
      </c>
      <c r="AC28" s="47">
        <v>3</v>
      </c>
      <c r="AD28" s="57">
        <f t="shared" si="12"/>
        <v>27.27272727272727</v>
      </c>
    </row>
    <row r="29" spans="1:30" ht="15" x14ac:dyDescent="0.2">
      <c r="A29" s="38">
        <v>0</v>
      </c>
      <c r="B29" s="57">
        <f t="shared" si="0"/>
        <v>0</v>
      </c>
      <c r="C29" s="38">
        <v>0</v>
      </c>
      <c r="D29" s="61">
        <v>0</v>
      </c>
      <c r="E29" s="38">
        <v>0</v>
      </c>
      <c r="F29" s="61">
        <v>0</v>
      </c>
      <c r="G29" s="38">
        <v>0</v>
      </c>
      <c r="H29" s="57">
        <f t="shared" si="1"/>
        <v>0</v>
      </c>
      <c r="I29" s="38">
        <v>0</v>
      </c>
      <c r="J29" s="57">
        <f t="shared" si="2"/>
        <v>0</v>
      </c>
      <c r="K29" s="38">
        <v>2</v>
      </c>
      <c r="L29" s="57">
        <f t="shared" si="3"/>
        <v>18.181818181818183</v>
      </c>
      <c r="M29" s="38">
        <v>6</v>
      </c>
      <c r="N29" s="57">
        <f t="shared" si="4"/>
        <v>54.54545454545454</v>
      </c>
      <c r="O29" s="38">
        <v>1</v>
      </c>
      <c r="P29" s="57">
        <f t="shared" si="5"/>
        <v>9.0909090909090917</v>
      </c>
      <c r="Q29" s="38">
        <v>6</v>
      </c>
      <c r="R29" s="57">
        <f t="shared" si="6"/>
        <v>54.54545454545454</v>
      </c>
      <c r="S29" s="38">
        <v>5</v>
      </c>
      <c r="T29" s="57">
        <f t="shared" si="7"/>
        <v>45.454545454545453</v>
      </c>
      <c r="U29" s="38">
        <v>2</v>
      </c>
      <c r="V29" s="57">
        <f t="shared" si="8"/>
        <v>18.181818181818183</v>
      </c>
      <c r="W29" s="38">
        <v>0</v>
      </c>
      <c r="X29" s="57">
        <f t="shared" si="9"/>
        <v>0</v>
      </c>
      <c r="Y29" s="47">
        <v>0</v>
      </c>
      <c r="Z29" s="57">
        <f t="shared" si="10"/>
        <v>0</v>
      </c>
      <c r="AA29" s="47">
        <v>0</v>
      </c>
      <c r="AB29" s="60">
        <f t="shared" si="11"/>
        <v>0</v>
      </c>
      <c r="AC29" s="47">
        <v>7</v>
      </c>
      <c r="AD29" s="57">
        <f t="shared" si="12"/>
        <v>63.636363636363633</v>
      </c>
    </row>
    <row r="30" spans="1:30" ht="15" x14ac:dyDescent="0.2">
      <c r="A30" s="38">
        <v>0</v>
      </c>
      <c r="B30" s="57">
        <f t="shared" si="0"/>
        <v>0</v>
      </c>
      <c r="C30" s="38">
        <v>0</v>
      </c>
      <c r="D30" s="61">
        <v>0</v>
      </c>
      <c r="E30" s="38">
        <v>0</v>
      </c>
      <c r="F30" s="61">
        <v>0</v>
      </c>
      <c r="G30" s="38">
        <v>0</v>
      </c>
      <c r="H30" s="57">
        <f t="shared" si="1"/>
        <v>0</v>
      </c>
      <c r="I30" s="38">
        <v>0</v>
      </c>
      <c r="J30" s="57">
        <f t="shared" si="2"/>
        <v>0</v>
      </c>
      <c r="K30" s="38">
        <v>3</v>
      </c>
      <c r="L30" s="57">
        <f t="shared" si="3"/>
        <v>27.27272727272727</v>
      </c>
      <c r="M30" s="38">
        <v>9</v>
      </c>
      <c r="N30" s="57">
        <f t="shared" si="4"/>
        <v>81.818181818181827</v>
      </c>
      <c r="O30" s="38">
        <v>1</v>
      </c>
      <c r="P30" s="57">
        <f t="shared" si="5"/>
        <v>9.0909090909090917</v>
      </c>
      <c r="Q30" s="38">
        <v>1</v>
      </c>
      <c r="R30" s="57">
        <f t="shared" si="6"/>
        <v>9.0909090909090917</v>
      </c>
      <c r="S30" s="38">
        <v>6</v>
      </c>
      <c r="T30" s="57">
        <f t="shared" si="7"/>
        <v>54.54545454545454</v>
      </c>
      <c r="U30" s="38">
        <v>0</v>
      </c>
      <c r="V30" s="57">
        <f t="shared" si="8"/>
        <v>0</v>
      </c>
      <c r="W30" s="38">
        <v>0</v>
      </c>
      <c r="X30" s="57">
        <f t="shared" si="9"/>
        <v>0</v>
      </c>
      <c r="Y30" s="47">
        <v>0</v>
      </c>
      <c r="Z30" s="57">
        <f t="shared" si="10"/>
        <v>0</v>
      </c>
      <c r="AA30" s="47">
        <v>0</v>
      </c>
      <c r="AB30" s="60">
        <f t="shared" si="11"/>
        <v>0</v>
      </c>
      <c r="AC30" s="47">
        <v>9</v>
      </c>
      <c r="AD30" s="57">
        <f t="shared" si="12"/>
        <v>81.818181818181827</v>
      </c>
    </row>
    <row r="31" spans="1:30" ht="15" x14ac:dyDescent="0.2">
      <c r="A31" s="38">
        <v>0</v>
      </c>
      <c r="B31" s="57">
        <f t="shared" si="0"/>
        <v>0</v>
      </c>
      <c r="C31" s="38">
        <v>0</v>
      </c>
      <c r="D31" s="61">
        <v>0</v>
      </c>
      <c r="E31" s="38">
        <v>0</v>
      </c>
      <c r="F31" s="61">
        <v>0</v>
      </c>
      <c r="G31" s="38">
        <v>0</v>
      </c>
      <c r="H31" s="57">
        <f t="shared" si="1"/>
        <v>0</v>
      </c>
      <c r="I31" s="38">
        <v>0</v>
      </c>
      <c r="J31" s="57">
        <f t="shared" si="2"/>
        <v>0</v>
      </c>
      <c r="K31" s="38">
        <v>1</v>
      </c>
      <c r="L31" s="57">
        <f t="shared" si="3"/>
        <v>9.0909090909090917</v>
      </c>
      <c r="M31" s="38">
        <v>0</v>
      </c>
      <c r="N31" s="57">
        <f t="shared" si="4"/>
        <v>0</v>
      </c>
      <c r="O31" s="38">
        <v>3</v>
      </c>
      <c r="P31" s="57">
        <f t="shared" si="5"/>
        <v>27.27272727272727</v>
      </c>
      <c r="Q31" s="38">
        <v>0</v>
      </c>
      <c r="R31" s="57">
        <f t="shared" si="6"/>
        <v>0</v>
      </c>
      <c r="S31" s="38">
        <v>7</v>
      </c>
      <c r="T31" s="57">
        <f t="shared" si="7"/>
        <v>63.636363636363633</v>
      </c>
      <c r="U31" s="38">
        <v>0</v>
      </c>
      <c r="V31" s="57">
        <f t="shared" si="8"/>
        <v>0</v>
      </c>
      <c r="W31" s="38">
        <v>0</v>
      </c>
      <c r="X31" s="57">
        <f t="shared" si="9"/>
        <v>0</v>
      </c>
      <c r="Y31" s="47">
        <v>0</v>
      </c>
      <c r="Z31" s="57">
        <f t="shared" si="10"/>
        <v>0</v>
      </c>
      <c r="AA31" s="47">
        <v>0</v>
      </c>
      <c r="AB31" s="60">
        <f t="shared" si="11"/>
        <v>0</v>
      </c>
      <c r="AC31" s="47">
        <v>3</v>
      </c>
      <c r="AD31" s="57">
        <f t="shared" si="12"/>
        <v>27.27272727272727</v>
      </c>
    </row>
    <row r="32" spans="1:30" ht="15" x14ac:dyDescent="0.2">
      <c r="A32" s="38">
        <v>2</v>
      </c>
      <c r="B32" s="57">
        <f t="shared" si="0"/>
        <v>18.181818181818183</v>
      </c>
      <c r="C32" s="38">
        <v>0</v>
      </c>
      <c r="D32" s="61">
        <v>0</v>
      </c>
      <c r="E32" s="38">
        <v>0</v>
      </c>
      <c r="F32" s="61">
        <v>0</v>
      </c>
      <c r="G32" s="38">
        <v>0</v>
      </c>
      <c r="H32" s="57">
        <f t="shared" si="1"/>
        <v>0</v>
      </c>
      <c r="I32" s="38">
        <v>0</v>
      </c>
      <c r="J32" s="57">
        <f t="shared" si="2"/>
        <v>0</v>
      </c>
      <c r="K32" s="38">
        <v>3</v>
      </c>
      <c r="L32" s="57">
        <f t="shared" si="3"/>
        <v>27.27272727272727</v>
      </c>
      <c r="M32" s="38">
        <v>2</v>
      </c>
      <c r="N32" s="57">
        <f t="shared" si="4"/>
        <v>18.181818181818183</v>
      </c>
      <c r="O32" s="38">
        <v>4</v>
      </c>
      <c r="P32" s="57">
        <f t="shared" si="5"/>
        <v>36.363636363636367</v>
      </c>
      <c r="Q32" s="38">
        <v>0</v>
      </c>
      <c r="R32" s="57">
        <f t="shared" si="6"/>
        <v>0</v>
      </c>
      <c r="S32" s="38">
        <v>2</v>
      </c>
      <c r="T32" s="57">
        <f t="shared" si="7"/>
        <v>18.181818181818183</v>
      </c>
      <c r="U32" s="38">
        <v>0</v>
      </c>
      <c r="V32" s="57">
        <f t="shared" si="8"/>
        <v>0</v>
      </c>
      <c r="W32" s="38">
        <v>0</v>
      </c>
      <c r="X32" s="57">
        <f t="shared" si="9"/>
        <v>0</v>
      </c>
      <c r="Y32" s="47">
        <v>0</v>
      </c>
      <c r="Z32" s="57">
        <f t="shared" si="10"/>
        <v>0</v>
      </c>
      <c r="AA32" s="47">
        <v>0</v>
      </c>
      <c r="AB32" s="60">
        <f t="shared" si="11"/>
        <v>0</v>
      </c>
      <c r="AC32" s="47">
        <v>5</v>
      </c>
      <c r="AD32" s="57">
        <f t="shared" si="12"/>
        <v>45.454545454545453</v>
      </c>
    </row>
    <row r="33" spans="1:30" ht="15" x14ac:dyDescent="0.2">
      <c r="A33" s="38">
        <v>4</v>
      </c>
      <c r="B33" s="57">
        <f t="shared" si="0"/>
        <v>36.363636363636367</v>
      </c>
      <c r="C33" s="38">
        <v>0</v>
      </c>
      <c r="D33" s="61">
        <v>0</v>
      </c>
      <c r="E33" s="38">
        <v>0</v>
      </c>
      <c r="F33" s="61">
        <v>0</v>
      </c>
      <c r="G33" s="38">
        <v>0</v>
      </c>
      <c r="H33" s="57">
        <f t="shared" si="1"/>
        <v>0</v>
      </c>
      <c r="I33" s="38">
        <v>0</v>
      </c>
      <c r="J33" s="57">
        <f t="shared" si="2"/>
        <v>0</v>
      </c>
      <c r="K33" s="38">
        <v>8</v>
      </c>
      <c r="L33" s="57">
        <f t="shared" si="3"/>
        <v>72.727272727272734</v>
      </c>
      <c r="M33" s="38">
        <v>5</v>
      </c>
      <c r="N33" s="57">
        <f t="shared" si="4"/>
        <v>45.454545454545453</v>
      </c>
      <c r="O33" s="38">
        <v>0</v>
      </c>
      <c r="P33" s="57">
        <f t="shared" si="5"/>
        <v>0</v>
      </c>
      <c r="Q33" s="38">
        <v>0</v>
      </c>
      <c r="R33" s="57">
        <f t="shared" si="6"/>
        <v>0</v>
      </c>
      <c r="S33" s="38">
        <v>4</v>
      </c>
      <c r="T33" s="57">
        <f t="shared" si="7"/>
        <v>36.363636363636367</v>
      </c>
      <c r="U33" s="38">
        <v>0</v>
      </c>
      <c r="V33" s="57">
        <f t="shared" si="8"/>
        <v>0</v>
      </c>
      <c r="W33" s="38">
        <v>0</v>
      </c>
      <c r="X33" s="57">
        <f t="shared" si="9"/>
        <v>0</v>
      </c>
      <c r="Y33" s="47">
        <v>0</v>
      </c>
      <c r="Z33" s="57">
        <f t="shared" si="10"/>
        <v>0</v>
      </c>
      <c r="AA33" s="47">
        <v>0</v>
      </c>
      <c r="AB33" s="60">
        <f t="shared" si="11"/>
        <v>0</v>
      </c>
      <c r="AC33" s="47">
        <v>5</v>
      </c>
      <c r="AD33" s="57">
        <f t="shared" si="12"/>
        <v>45.454545454545453</v>
      </c>
    </row>
    <row r="34" spans="1:30" ht="15" x14ac:dyDescent="0.2">
      <c r="A34" s="38">
        <v>0</v>
      </c>
      <c r="B34" s="57">
        <f t="shared" si="0"/>
        <v>0</v>
      </c>
      <c r="C34" s="38">
        <v>0</v>
      </c>
      <c r="D34" s="61">
        <v>0</v>
      </c>
      <c r="E34" s="38">
        <v>0</v>
      </c>
      <c r="F34" s="61">
        <v>0</v>
      </c>
      <c r="G34" s="38">
        <v>0</v>
      </c>
      <c r="H34" s="57">
        <f t="shared" si="1"/>
        <v>0</v>
      </c>
      <c r="I34" s="38">
        <v>0</v>
      </c>
      <c r="J34" s="57">
        <f t="shared" si="2"/>
        <v>0</v>
      </c>
      <c r="K34" s="38">
        <v>6</v>
      </c>
      <c r="L34" s="57">
        <f t="shared" si="3"/>
        <v>54.54545454545454</v>
      </c>
      <c r="M34" s="38">
        <v>7</v>
      </c>
      <c r="N34" s="57">
        <f t="shared" si="4"/>
        <v>63.636363636363633</v>
      </c>
      <c r="O34" s="38">
        <v>0</v>
      </c>
      <c r="P34" s="57">
        <f t="shared" si="5"/>
        <v>0</v>
      </c>
      <c r="Q34" s="38">
        <v>1</v>
      </c>
      <c r="R34" s="57">
        <f t="shared" si="6"/>
        <v>9.0909090909090917</v>
      </c>
      <c r="S34" s="38">
        <v>0</v>
      </c>
      <c r="T34" s="57">
        <f t="shared" si="7"/>
        <v>0</v>
      </c>
      <c r="U34" s="38">
        <v>4</v>
      </c>
      <c r="V34" s="57">
        <f t="shared" si="8"/>
        <v>36.363636363636367</v>
      </c>
      <c r="W34" s="38">
        <v>0</v>
      </c>
      <c r="X34" s="57">
        <f t="shared" si="9"/>
        <v>0</v>
      </c>
      <c r="Y34" s="47">
        <v>0</v>
      </c>
      <c r="Z34" s="57">
        <f t="shared" si="10"/>
        <v>0</v>
      </c>
      <c r="AA34" s="47">
        <v>0</v>
      </c>
      <c r="AB34" s="60">
        <f t="shared" si="11"/>
        <v>0</v>
      </c>
      <c r="AC34" s="47">
        <v>8</v>
      </c>
      <c r="AD34" s="57">
        <f t="shared" si="12"/>
        <v>72.727272727272734</v>
      </c>
    </row>
    <row r="35" spans="1:30" ht="15" x14ac:dyDescent="0.2">
      <c r="A35" s="38">
        <v>0</v>
      </c>
      <c r="B35" s="57">
        <f t="shared" si="0"/>
        <v>0</v>
      </c>
      <c r="C35" s="38">
        <v>0</v>
      </c>
      <c r="D35" s="61">
        <v>9</v>
      </c>
      <c r="E35" s="38">
        <v>0</v>
      </c>
      <c r="F35" s="61">
        <v>0</v>
      </c>
      <c r="G35" s="38">
        <v>0</v>
      </c>
      <c r="H35" s="57">
        <f t="shared" si="1"/>
        <v>0</v>
      </c>
      <c r="I35" s="38">
        <v>0</v>
      </c>
      <c r="J35" s="57">
        <f t="shared" si="2"/>
        <v>0</v>
      </c>
      <c r="K35" s="38">
        <v>6</v>
      </c>
      <c r="L35" s="57">
        <f t="shared" si="3"/>
        <v>54.54545454545454</v>
      </c>
      <c r="M35" s="38">
        <v>0</v>
      </c>
      <c r="N35" s="57">
        <f t="shared" si="4"/>
        <v>0</v>
      </c>
      <c r="O35" s="38">
        <v>5</v>
      </c>
      <c r="P35" s="57">
        <f t="shared" si="5"/>
        <v>45.454545454545453</v>
      </c>
      <c r="Q35" s="38">
        <v>0</v>
      </c>
      <c r="R35" s="57">
        <f t="shared" si="6"/>
        <v>0</v>
      </c>
      <c r="S35" s="38">
        <v>0</v>
      </c>
      <c r="T35" s="57">
        <f t="shared" si="7"/>
        <v>0</v>
      </c>
      <c r="U35" s="38">
        <v>0</v>
      </c>
      <c r="V35" s="57">
        <f t="shared" si="8"/>
        <v>0</v>
      </c>
      <c r="W35" s="38">
        <v>0</v>
      </c>
      <c r="X35" s="57">
        <f t="shared" si="9"/>
        <v>0</v>
      </c>
      <c r="Y35" s="47">
        <v>0</v>
      </c>
      <c r="Z35" s="57">
        <f t="shared" si="10"/>
        <v>0</v>
      </c>
      <c r="AA35" s="47">
        <v>0</v>
      </c>
      <c r="AB35" s="60">
        <f t="shared" si="11"/>
        <v>0</v>
      </c>
      <c r="AC35" s="47">
        <v>5</v>
      </c>
      <c r="AD35" s="57">
        <f t="shared" si="12"/>
        <v>45.454545454545453</v>
      </c>
    </row>
    <row r="36" spans="1:30" ht="15" x14ac:dyDescent="0.2">
      <c r="A36" s="38">
        <v>0</v>
      </c>
      <c r="B36" s="57">
        <f t="shared" si="0"/>
        <v>0</v>
      </c>
      <c r="C36" s="38">
        <v>0</v>
      </c>
      <c r="D36" s="61">
        <v>0</v>
      </c>
      <c r="E36" s="38">
        <v>0</v>
      </c>
      <c r="F36" s="61">
        <v>0</v>
      </c>
      <c r="G36" s="38">
        <v>0</v>
      </c>
      <c r="H36" s="57">
        <f t="shared" si="1"/>
        <v>0</v>
      </c>
      <c r="I36" s="38">
        <v>0</v>
      </c>
      <c r="J36" s="57">
        <f t="shared" si="2"/>
        <v>0</v>
      </c>
      <c r="K36" s="38">
        <v>7</v>
      </c>
      <c r="L36" s="57">
        <f t="shared" si="3"/>
        <v>63.636363636363633</v>
      </c>
      <c r="M36" s="38">
        <v>0</v>
      </c>
      <c r="N36" s="57">
        <f t="shared" si="4"/>
        <v>0</v>
      </c>
      <c r="O36" s="38">
        <v>4</v>
      </c>
      <c r="P36" s="57">
        <f t="shared" si="5"/>
        <v>36.363636363636367</v>
      </c>
      <c r="Q36" s="38">
        <v>0</v>
      </c>
      <c r="R36" s="57">
        <f t="shared" si="6"/>
        <v>0</v>
      </c>
      <c r="S36" s="38">
        <v>0</v>
      </c>
      <c r="T36" s="57">
        <f t="shared" si="7"/>
        <v>0</v>
      </c>
      <c r="U36" s="38">
        <v>0</v>
      </c>
      <c r="V36" s="57">
        <f t="shared" si="8"/>
        <v>0</v>
      </c>
      <c r="W36" s="38">
        <v>0</v>
      </c>
      <c r="X36" s="57">
        <f t="shared" si="9"/>
        <v>0</v>
      </c>
      <c r="Y36" s="47">
        <v>0</v>
      </c>
      <c r="Z36" s="57">
        <f t="shared" si="10"/>
        <v>0</v>
      </c>
      <c r="AA36" s="47">
        <v>0</v>
      </c>
      <c r="AB36" s="60">
        <f t="shared" si="11"/>
        <v>0</v>
      </c>
      <c r="AC36" s="47">
        <v>4</v>
      </c>
      <c r="AD36" s="57">
        <f t="shared" si="12"/>
        <v>36.363636363636367</v>
      </c>
    </row>
    <row r="37" spans="1:30" ht="15" x14ac:dyDescent="0.2">
      <c r="A37" s="38">
        <v>0</v>
      </c>
      <c r="B37" s="57">
        <f t="shared" si="0"/>
        <v>0</v>
      </c>
      <c r="C37" s="38">
        <v>0</v>
      </c>
      <c r="D37" s="61">
        <v>0</v>
      </c>
      <c r="E37" s="38">
        <v>0</v>
      </c>
      <c r="F37" s="61">
        <v>0</v>
      </c>
      <c r="G37" s="38">
        <v>0</v>
      </c>
      <c r="H37" s="57">
        <f t="shared" si="1"/>
        <v>0</v>
      </c>
      <c r="I37" s="38">
        <v>0</v>
      </c>
      <c r="J37" s="57">
        <f t="shared" si="2"/>
        <v>0</v>
      </c>
      <c r="K37" s="38">
        <v>7</v>
      </c>
      <c r="L37" s="57">
        <f t="shared" si="3"/>
        <v>63.636363636363633</v>
      </c>
      <c r="M37" s="38">
        <v>9</v>
      </c>
      <c r="N37" s="57">
        <f t="shared" si="4"/>
        <v>81.818181818181827</v>
      </c>
      <c r="O37" s="38">
        <v>0</v>
      </c>
      <c r="P37" s="57">
        <f t="shared" si="5"/>
        <v>0</v>
      </c>
      <c r="Q37" s="38">
        <v>0</v>
      </c>
      <c r="R37" s="57">
        <f t="shared" si="6"/>
        <v>0</v>
      </c>
      <c r="S37" s="38">
        <v>0</v>
      </c>
      <c r="T37" s="57">
        <f t="shared" si="7"/>
        <v>0</v>
      </c>
      <c r="U37" s="38">
        <v>1</v>
      </c>
      <c r="V37" s="57">
        <f t="shared" si="8"/>
        <v>9.0909090909090917</v>
      </c>
      <c r="W37" s="38">
        <v>0</v>
      </c>
      <c r="X37" s="57">
        <f t="shared" si="9"/>
        <v>0</v>
      </c>
      <c r="Y37" s="47">
        <v>0</v>
      </c>
      <c r="Z37" s="57">
        <f t="shared" si="10"/>
        <v>0</v>
      </c>
      <c r="AA37" s="47">
        <v>0</v>
      </c>
      <c r="AB37" s="60">
        <f t="shared" si="11"/>
        <v>0</v>
      </c>
      <c r="AC37" s="47">
        <v>8</v>
      </c>
      <c r="AD37" s="57">
        <f t="shared" si="12"/>
        <v>72.727272727272734</v>
      </c>
    </row>
    <row r="38" spans="1:30" ht="15" x14ac:dyDescent="0.2">
      <c r="A38" s="38">
        <v>10</v>
      </c>
      <c r="B38" s="57">
        <f t="shared" si="0"/>
        <v>90.909090909090907</v>
      </c>
      <c r="C38" s="38">
        <v>0</v>
      </c>
      <c r="D38" s="61">
        <v>0</v>
      </c>
      <c r="E38" s="38">
        <v>0</v>
      </c>
      <c r="F38" s="61">
        <v>0</v>
      </c>
      <c r="G38" s="38">
        <v>0</v>
      </c>
      <c r="H38" s="57">
        <f t="shared" si="1"/>
        <v>0</v>
      </c>
      <c r="I38" s="38">
        <v>2</v>
      </c>
      <c r="J38" s="57">
        <f t="shared" si="2"/>
        <v>18.181818181818183</v>
      </c>
      <c r="K38" s="38">
        <v>2</v>
      </c>
      <c r="L38" s="57">
        <f t="shared" si="3"/>
        <v>18.181818181818183</v>
      </c>
      <c r="M38" s="38">
        <v>0</v>
      </c>
      <c r="N38" s="57">
        <f t="shared" si="4"/>
        <v>0</v>
      </c>
      <c r="O38" s="38">
        <v>0</v>
      </c>
      <c r="P38" s="57">
        <f t="shared" si="5"/>
        <v>0</v>
      </c>
      <c r="Q38" s="38">
        <v>2</v>
      </c>
      <c r="R38" s="57">
        <f t="shared" si="6"/>
        <v>18.181818181818183</v>
      </c>
      <c r="S38" s="38">
        <v>5</v>
      </c>
      <c r="T38" s="57">
        <f t="shared" si="7"/>
        <v>45.454545454545453</v>
      </c>
      <c r="U38" s="38">
        <v>1</v>
      </c>
      <c r="V38" s="57">
        <f t="shared" si="8"/>
        <v>9.0909090909090917</v>
      </c>
      <c r="W38" s="38">
        <v>0</v>
      </c>
      <c r="X38" s="57">
        <f t="shared" si="9"/>
        <v>0</v>
      </c>
      <c r="Y38" s="47">
        <v>2</v>
      </c>
      <c r="Z38" s="57">
        <f t="shared" si="10"/>
        <v>18.181818181818183</v>
      </c>
      <c r="AA38" s="47">
        <v>2</v>
      </c>
      <c r="AB38" s="60">
        <f t="shared" si="11"/>
        <v>18.181818181818183</v>
      </c>
      <c r="AC38" s="47">
        <v>0</v>
      </c>
      <c r="AD38" s="57">
        <f t="shared" si="12"/>
        <v>0</v>
      </c>
    </row>
    <row r="39" spans="1:30" ht="15" x14ac:dyDescent="0.2">
      <c r="A39" s="38">
        <v>0</v>
      </c>
      <c r="B39" s="57">
        <f t="shared" si="0"/>
        <v>0</v>
      </c>
      <c r="C39" s="38">
        <v>0</v>
      </c>
      <c r="D39" s="61">
        <v>0</v>
      </c>
      <c r="E39" s="38">
        <v>0</v>
      </c>
      <c r="F39" s="61">
        <v>0</v>
      </c>
      <c r="G39" s="38">
        <v>0</v>
      </c>
      <c r="H39" s="57">
        <f t="shared" si="1"/>
        <v>0</v>
      </c>
      <c r="I39" s="38">
        <v>0</v>
      </c>
      <c r="J39" s="57">
        <f t="shared" si="2"/>
        <v>0</v>
      </c>
      <c r="K39" s="38">
        <v>1</v>
      </c>
      <c r="L39" s="57">
        <f t="shared" si="3"/>
        <v>9.0909090909090917</v>
      </c>
      <c r="M39" s="38">
        <v>6</v>
      </c>
      <c r="N39" s="57">
        <f t="shared" si="4"/>
        <v>54.54545454545454</v>
      </c>
      <c r="O39" s="38">
        <v>2</v>
      </c>
      <c r="P39" s="57">
        <f t="shared" si="5"/>
        <v>18.181818181818183</v>
      </c>
      <c r="Q39" s="38">
        <v>0</v>
      </c>
      <c r="R39" s="57">
        <f t="shared" si="6"/>
        <v>0</v>
      </c>
      <c r="S39" s="38">
        <v>3</v>
      </c>
      <c r="T39" s="57">
        <f t="shared" si="7"/>
        <v>27.27272727272727</v>
      </c>
      <c r="U39" s="38">
        <v>9</v>
      </c>
      <c r="V39" s="57">
        <f t="shared" si="8"/>
        <v>81.818181818181827</v>
      </c>
      <c r="W39" s="38">
        <v>0</v>
      </c>
      <c r="X39" s="57">
        <f t="shared" si="9"/>
        <v>0</v>
      </c>
      <c r="Y39" s="47">
        <v>0</v>
      </c>
      <c r="Z39" s="57">
        <f t="shared" si="10"/>
        <v>0</v>
      </c>
      <c r="AA39" s="47">
        <v>0</v>
      </c>
      <c r="AB39" s="60">
        <f t="shared" si="11"/>
        <v>0</v>
      </c>
      <c r="AC39" s="47">
        <v>7</v>
      </c>
      <c r="AD39" s="57">
        <f t="shared" si="12"/>
        <v>63.636363636363633</v>
      </c>
    </row>
    <row r="40" spans="1:30" ht="15" x14ac:dyDescent="0.2">
      <c r="A40" s="38">
        <v>2</v>
      </c>
      <c r="B40" s="57">
        <f t="shared" si="0"/>
        <v>18.181818181818183</v>
      </c>
      <c r="C40" s="38">
        <v>0</v>
      </c>
      <c r="D40" s="61">
        <v>0</v>
      </c>
      <c r="E40" s="38">
        <v>0</v>
      </c>
      <c r="F40" s="61">
        <v>0</v>
      </c>
      <c r="G40" s="38">
        <v>0</v>
      </c>
      <c r="H40" s="57">
        <f t="shared" si="1"/>
        <v>0</v>
      </c>
      <c r="I40" s="38">
        <v>0</v>
      </c>
      <c r="J40" s="57">
        <f t="shared" si="2"/>
        <v>0</v>
      </c>
      <c r="K40" s="38">
        <v>6</v>
      </c>
      <c r="L40" s="57">
        <f t="shared" si="3"/>
        <v>54.54545454545454</v>
      </c>
      <c r="M40" s="38">
        <v>2</v>
      </c>
      <c r="N40" s="57">
        <f t="shared" si="4"/>
        <v>18.181818181818183</v>
      </c>
      <c r="O40" s="38">
        <v>0</v>
      </c>
      <c r="P40" s="57">
        <f t="shared" si="5"/>
        <v>0</v>
      </c>
      <c r="Q40" s="38">
        <v>0</v>
      </c>
      <c r="R40" s="57">
        <f t="shared" si="6"/>
        <v>0</v>
      </c>
      <c r="S40" s="38">
        <v>3</v>
      </c>
      <c r="T40" s="57">
        <f t="shared" si="7"/>
        <v>27.27272727272727</v>
      </c>
      <c r="U40" s="38">
        <v>0</v>
      </c>
      <c r="V40" s="57">
        <f t="shared" si="8"/>
        <v>0</v>
      </c>
      <c r="W40" s="38">
        <v>0</v>
      </c>
      <c r="X40" s="57">
        <f t="shared" si="9"/>
        <v>0</v>
      </c>
      <c r="Y40" s="47">
        <v>0</v>
      </c>
      <c r="Z40" s="57">
        <f t="shared" si="10"/>
        <v>0</v>
      </c>
      <c r="AA40" s="47">
        <v>0</v>
      </c>
      <c r="AB40" s="60">
        <f t="shared" si="11"/>
        <v>0</v>
      </c>
      <c r="AC40" s="47">
        <v>2</v>
      </c>
      <c r="AD40" s="57">
        <f t="shared" si="12"/>
        <v>18.181818181818183</v>
      </c>
    </row>
    <row r="41" spans="1:30" ht="15" x14ac:dyDescent="0.2">
      <c r="A41" s="38">
        <v>8</v>
      </c>
      <c r="B41" s="57">
        <f t="shared" si="0"/>
        <v>72.727272727272734</v>
      </c>
      <c r="C41" s="38">
        <v>0</v>
      </c>
      <c r="D41" s="61">
        <v>0</v>
      </c>
      <c r="E41" s="38">
        <v>0</v>
      </c>
      <c r="F41" s="61">
        <v>0</v>
      </c>
      <c r="G41" s="38">
        <v>0</v>
      </c>
      <c r="H41" s="57">
        <f t="shared" si="1"/>
        <v>0</v>
      </c>
      <c r="I41" s="38">
        <v>0</v>
      </c>
      <c r="J41" s="57">
        <f t="shared" si="2"/>
        <v>0</v>
      </c>
      <c r="K41" s="38">
        <v>6</v>
      </c>
      <c r="L41" s="57">
        <f t="shared" si="3"/>
        <v>54.54545454545454</v>
      </c>
      <c r="M41" s="38">
        <v>2</v>
      </c>
      <c r="N41" s="57">
        <f t="shared" si="4"/>
        <v>18.181818181818183</v>
      </c>
      <c r="O41" s="38">
        <v>0</v>
      </c>
      <c r="P41" s="57">
        <f t="shared" si="5"/>
        <v>0</v>
      </c>
      <c r="Q41" s="38">
        <v>0</v>
      </c>
      <c r="R41" s="57">
        <f t="shared" si="6"/>
        <v>0</v>
      </c>
      <c r="S41" s="38">
        <v>5</v>
      </c>
      <c r="T41" s="57">
        <f t="shared" si="7"/>
        <v>45.454545454545453</v>
      </c>
      <c r="U41" s="38">
        <v>1</v>
      </c>
      <c r="V41" s="57">
        <f t="shared" si="8"/>
        <v>9.0909090909090917</v>
      </c>
      <c r="W41" s="38">
        <v>0</v>
      </c>
      <c r="X41" s="57">
        <f t="shared" si="9"/>
        <v>0</v>
      </c>
      <c r="Y41" s="47">
        <v>0</v>
      </c>
      <c r="Z41" s="57">
        <f t="shared" si="10"/>
        <v>0</v>
      </c>
      <c r="AA41" s="47">
        <v>0</v>
      </c>
      <c r="AB41" s="60">
        <f t="shared" si="11"/>
        <v>0</v>
      </c>
      <c r="AC41" s="47">
        <v>2</v>
      </c>
      <c r="AD41" s="57">
        <f t="shared" si="12"/>
        <v>18.181818181818183</v>
      </c>
    </row>
    <row r="42" spans="1:30" ht="15" x14ac:dyDescent="0.2">
      <c r="A42" s="38">
        <v>4</v>
      </c>
      <c r="B42" s="57">
        <f t="shared" si="0"/>
        <v>36.363636363636367</v>
      </c>
      <c r="C42" s="38">
        <v>0</v>
      </c>
      <c r="D42" s="61">
        <v>0</v>
      </c>
      <c r="E42" s="38">
        <v>0</v>
      </c>
      <c r="F42" s="61">
        <v>0</v>
      </c>
      <c r="G42" s="38">
        <v>0</v>
      </c>
      <c r="H42" s="57">
        <f t="shared" si="1"/>
        <v>0</v>
      </c>
      <c r="I42" s="38">
        <v>0</v>
      </c>
      <c r="J42" s="57">
        <f t="shared" si="2"/>
        <v>0</v>
      </c>
      <c r="K42" s="38">
        <v>1</v>
      </c>
      <c r="L42" s="57">
        <f t="shared" si="3"/>
        <v>9.0909090909090917</v>
      </c>
      <c r="M42" s="38">
        <v>2</v>
      </c>
      <c r="N42" s="57">
        <f t="shared" si="4"/>
        <v>18.181818181818183</v>
      </c>
      <c r="O42" s="38">
        <v>3</v>
      </c>
      <c r="P42" s="57">
        <f t="shared" si="5"/>
        <v>27.27272727272727</v>
      </c>
      <c r="Q42" s="38">
        <v>0</v>
      </c>
      <c r="R42" s="57">
        <f t="shared" si="6"/>
        <v>0</v>
      </c>
      <c r="S42" s="38">
        <v>5</v>
      </c>
      <c r="T42" s="57">
        <f t="shared" si="7"/>
        <v>45.454545454545453</v>
      </c>
      <c r="U42" s="38">
        <v>0</v>
      </c>
      <c r="V42" s="57">
        <f t="shared" si="8"/>
        <v>0</v>
      </c>
      <c r="W42" s="38">
        <v>0</v>
      </c>
      <c r="X42" s="57">
        <f t="shared" si="9"/>
        <v>0</v>
      </c>
      <c r="Y42" s="47">
        <v>0</v>
      </c>
      <c r="Z42" s="57">
        <f t="shared" si="10"/>
        <v>0</v>
      </c>
      <c r="AA42" s="47">
        <v>0</v>
      </c>
      <c r="AB42" s="60">
        <f t="shared" si="11"/>
        <v>0</v>
      </c>
      <c r="AC42" s="47">
        <v>5</v>
      </c>
      <c r="AD42" s="57">
        <f t="shared" si="12"/>
        <v>45.454545454545453</v>
      </c>
    </row>
    <row r="43" spans="1:30" ht="15" x14ac:dyDescent="0.2">
      <c r="A43" s="38">
        <v>0</v>
      </c>
      <c r="B43" s="57">
        <f t="shared" si="0"/>
        <v>0</v>
      </c>
      <c r="C43" s="38">
        <v>0</v>
      </c>
      <c r="D43" s="61">
        <v>0</v>
      </c>
      <c r="E43" s="38">
        <v>0</v>
      </c>
      <c r="F43" s="61">
        <v>0</v>
      </c>
      <c r="G43" s="38">
        <v>0</v>
      </c>
      <c r="H43" s="57">
        <f t="shared" si="1"/>
        <v>0</v>
      </c>
      <c r="I43" s="38">
        <v>0</v>
      </c>
      <c r="J43" s="57">
        <f t="shared" si="2"/>
        <v>0</v>
      </c>
      <c r="K43" s="38">
        <v>4</v>
      </c>
      <c r="L43" s="57">
        <f t="shared" si="3"/>
        <v>36.363636363636367</v>
      </c>
      <c r="M43" s="38">
        <v>11</v>
      </c>
      <c r="N43" s="57">
        <f t="shared" si="4"/>
        <v>100</v>
      </c>
      <c r="O43" s="38">
        <v>0</v>
      </c>
      <c r="P43" s="57">
        <f t="shared" si="5"/>
        <v>0</v>
      </c>
      <c r="Q43" s="38">
        <v>0</v>
      </c>
      <c r="R43" s="57">
        <f t="shared" si="6"/>
        <v>0</v>
      </c>
      <c r="S43" s="38">
        <v>1</v>
      </c>
      <c r="T43" s="57">
        <f t="shared" si="7"/>
        <v>9.0909090909090917</v>
      </c>
      <c r="U43" s="38">
        <v>0</v>
      </c>
      <c r="V43" s="57">
        <f t="shared" si="8"/>
        <v>0</v>
      </c>
      <c r="W43" s="38">
        <v>0</v>
      </c>
      <c r="X43" s="57">
        <f t="shared" si="9"/>
        <v>0</v>
      </c>
      <c r="Y43" s="47">
        <v>0</v>
      </c>
      <c r="Z43" s="57">
        <f t="shared" si="10"/>
        <v>0</v>
      </c>
      <c r="AA43" s="47">
        <v>0</v>
      </c>
      <c r="AB43" s="60">
        <f t="shared" si="11"/>
        <v>0</v>
      </c>
      <c r="AC43" s="47">
        <v>11</v>
      </c>
      <c r="AD43" s="57">
        <f t="shared" si="12"/>
        <v>100</v>
      </c>
    </row>
    <row r="44" spans="1:30" ht="15" x14ac:dyDescent="0.2">
      <c r="A44" s="38">
        <v>3</v>
      </c>
      <c r="B44" s="57">
        <f t="shared" si="0"/>
        <v>27.27272727272727</v>
      </c>
      <c r="C44" s="38">
        <v>0</v>
      </c>
      <c r="D44" s="61">
        <v>0</v>
      </c>
      <c r="E44" s="38">
        <v>0</v>
      </c>
      <c r="F44" s="61">
        <v>0</v>
      </c>
      <c r="G44" s="38">
        <v>0</v>
      </c>
      <c r="H44" s="57">
        <f t="shared" si="1"/>
        <v>0</v>
      </c>
      <c r="I44" s="38">
        <v>0</v>
      </c>
      <c r="J44" s="57">
        <f t="shared" si="2"/>
        <v>0</v>
      </c>
      <c r="K44" s="38">
        <v>8</v>
      </c>
      <c r="L44" s="57">
        <f t="shared" si="3"/>
        <v>72.727272727272734</v>
      </c>
      <c r="M44" s="38">
        <v>5</v>
      </c>
      <c r="N44" s="57">
        <f t="shared" si="4"/>
        <v>45.454545454545453</v>
      </c>
      <c r="O44" s="38">
        <v>1</v>
      </c>
      <c r="P44" s="57">
        <f t="shared" si="5"/>
        <v>9.0909090909090917</v>
      </c>
      <c r="Q44" s="38">
        <v>0</v>
      </c>
      <c r="R44" s="57">
        <f t="shared" si="6"/>
        <v>0</v>
      </c>
      <c r="S44" s="38">
        <v>2</v>
      </c>
      <c r="T44" s="57">
        <f t="shared" si="7"/>
        <v>18.181818181818183</v>
      </c>
      <c r="U44" s="38">
        <v>2</v>
      </c>
      <c r="V44" s="57">
        <f t="shared" si="8"/>
        <v>18.181818181818183</v>
      </c>
      <c r="W44" s="38">
        <v>0</v>
      </c>
      <c r="X44" s="57">
        <f t="shared" si="9"/>
        <v>0</v>
      </c>
      <c r="Y44" s="47">
        <v>0</v>
      </c>
      <c r="Z44" s="57">
        <f t="shared" si="10"/>
        <v>0</v>
      </c>
      <c r="AA44" s="47">
        <v>0</v>
      </c>
      <c r="AB44" s="60">
        <f t="shared" si="11"/>
        <v>0</v>
      </c>
      <c r="AC44" s="47">
        <v>6</v>
      </c>
      <c r="AD44" s="57">
        <f t="shared" si="12"/>
        <v>54.54545454545454</v>
      </c>
    </row>
    <row r="45" spans="1:30" ht="15" x14ac:dyDescent="0.2">
      <c r="A45" s="38">
        <v>0</v>
      </c>
      <c r="B45" s="57">
        <f t="shared" si="0"/>
        <v>0</v>
      </c>
      <c r="C45" s="38">
        <v>0</v>
      </c>
      <c r="D45" s="61">
        <v>0</v>
      </c>
      <c r="E45" s="38">
        <v>0</v>
      </c>
      <c r="F45" s="61">
        <v>0</v>
      </c>
      <c r="G45" s="38">
        <v>0</v>
      </c>
      <c r="H45" s="57">
        <f t="shared" si="1"/>
        <v>0</v>
      </c>
      <c r="I45" s="38">
        <v>0</v>
      </c>
      <c r="J45" s="57">
        <f t="shared" si="2"/>
        <v>0</v>
      </c>
      <c r="K45" s="38">
        <v>3</v>
      </c>
      <c r="L45" s="57">
        <f t="shared" si="3"/>
        <v>27.27272727272727</v>
      </c>
      <c r="M45" s="38">
        <v>3</v>
      </c>
      <c r="N45" s="57">
        <f t="shared" si="4"/>
        <v>27.27272727272727</v>
      </c>
      <c r="O45" s="38">
        <v>4</v>
      </c>
      <c r="P45" s="57">
        <f t="shared" si="5"/>
        <v>36.363636363636367</v>
      </c>
      <c r="Q45" s="38">
        <v>0</v>
      </c>
      <c r="R45" s="57">
        <f t="shared" si="6"/>
        <v>0</v>
      </c>
      <c r="S45" s="38">
        <v>1</v>
      </c>
      <c r="T45" s="57">
        <f t="shared" si="7"/>
        <v>9.0909090909090917</v>
      </c>
      <c r="U45" s="38">
        <v>0</v>
      </c>
      <c r="V45" s="57">
        <f t="shared" si="8"/>
        <v>0</v>
      </c>
      <c r="W45" s="38">
        <v>0</v>
      </c>
      <c r="X45" s="57">
        <f t="shared" si="9"/>
        <v>0</v>
      </c>
      <c r="Y45" s="47">
        <v>0</v>
      </c>
      <c r="Z45" s="57">
        <f t="shared" si="10"/>
        <v>0</v>
      </c>
      <c r="AA45" s="47">
        <v>0</v>
      </c>
      <c r="AB45" s="60">
        <f t="shared" si="11"/>
        <v>0</v>
      </c>
      <c r="AC45" s="47">
        <v>7</v>
      </c>
      <c r="AD45" s="57">
        <f t="shared" si="12"/>
        <v>63.636363636363633</v>
      </c>
    </row>
    <row r="46" spans="1:30" ht="15" x14ac:dyDescent="0.2">
      <c r="A46" s="38">
        <v>0</v>
      </c>
      <c r="B46" s="57">
        <f t="shared" si="0"/>
        <v>0</v>
      </c>
      <c r="C46" s="38">
        <v>0</v>
      </c>
      <c r="D46" s="61">
        <v>0</v>
      </c>
      <c r="E46" s="38">
        <v>0</v>
      </c>
      <c r="F46" s="61">
        <v>0</v>
      </c>
      <c r="G46" s="38">
        <v>0</v>
      </c>
      <c r="H46" s="57">
        <f t="shared" si="1"/>
        <v>0</v>
      </c>
      <c r="I46" s="38">
        <v>0</v>
      </c>
      <c r="J46" s="57">
        <f t="shared" si="2"/>
        <v>0</v>
      </c>
      <c r="K46" s="38">
        <v>4</v>
      </c>
      <c r="L46" s="57">
        <f t="shared" si="3"/>
        <v>36.363636363636367</v>
      </c>
      <c r="M46" s="38">
        <v>0</v>
      </c>
      <c r="N46" s="57">
        <f t="shared" si="4"/>
        <v>0</v>
      </c>
      <c r="O46" s="38">
        <v>3</v>
      </c>
      <c r="P46" s="57">
        <f t="shared" si="5"/>
        <v>27.27272727272727</v>
      </c>
      <c r="Q46" s="38">
        <v>0</v>
      </c>
      <c r="R46" s="57">
        <f t="shared" si="6"/>
        <v>0</v>
      </c>
      <c r="S46" s="38">
        <v>2</v>
      </c>
      <c r="T46" s="57">
        <f t="shared" si="7"/>
        <v>18.181818181818183</v>
      </c>
      <c r="U46" s="38">
        <v>2</v>
      </c>
      <c r="V46" s="57">
        <f t="shared" si="8"/>
        <v>18.181818181818183</v>
      </c>
      <c r="W46" s="38">
        <v>0</v>
      </c>
      <c r="X46" s="57">
        <f t="shared" si="9"/>
        <v>0</v>
      </c>
      <c r="Y46" s="47">
        <v>0</v>
      </c>
      <c r="Z46" s="57">
        <f t="shared" si="10"/>
        <v>0</v>
      </c>
      <c r="AA46" s="47">
        <v>0</v>
      </c>
      <c r="AB46" s="60">
        <f t="shared" si="11"/>
        <v>0</v>
      </c>
      <c r="AC46" s="47">
        <v>3</v>
      </c>
      <c r="AD46" s="57">
        <f t="shared" si="12"/>
        <v>27.27272727272727</v>
      </c>
    </row>
    <row r="47" spans="1:30" ht="15" x14ac:dyDescent="0.2">
      <c r="A47" s="38">
        <v>1</v>
      </c>
      <c r="B47" s="57">
        <f t="shared" si="0"/>
        <v>9.0909090909090917</v>
      </c>
      <c r="C47" s="38">
        <v>0</v>
      </c>
      <c r="D47" s="61">
        <v>0</v>
      </c>
      <c r="E47" s="38">
        <v>0</v>
      </c>
      <c r="F47" s="61">
        <v>0</v>
      </c>
      <c r="G47" s="38">
        <v>0</v>
      </c>
      <c r="H47" s="57">
        <f t="shared" si="1"/>
        <v>0</v>
      </c>
      <c r="I47" s="38">
        <v>0</v>
      </c>
      <c r="J47" s="57">
        <f t="shared" si="2"/>
        <v>0</v>
      </c>
      <c r="K47" s="38">
        <v>0</v>
      </c>
      <c r="L47" s="57">
        <f t="shared" si="3"/>
        <v>0</v>
      </c>
      <c r="M47" s="38">
        <v>0</v>
      </c>
      <c r="N47" s="57">
        <f t="shared" si="4"/>
        <v>0</v>
      </c>
      <c r="O47" s="38">
        <v>7</v>
      </c>
      <c r="P47" s="57">
        <f t="shared" si="5"/>
        <v>63.636363636363633</v>
      </c>
      <c r="Q47" s="38">
        <v>1</v>
      </c>
      <c r="R47" s="57">
        <f t="shared" si="6"/>
        <v>9.0909090909090917</v>
      </c>
      <c r="S47" s="38">
        <v>3</v>
      </c>
      <c r="T47" s="57">
        <f t="shared" si="7"/>
        <v>27.27272727272727</v>
      </c>
      <c r="U47" s="38">
        <v>2</v>
      </c>
      <c r="V47" s="57">
        <f t="shared" si="8"/>
        <v>18.181818181818183</v>
      </c>
      <c r="W47" s="38">
        <v>0</v>
      </c>
      <c r="X47" s="57">
        <f t="shared" si="9"/>
        <v>0</v>
      </c>
      <c r="Y47" s="47">
        <v>0</v>
      </c>
      <c r="Z47" s="57">
        <f t="shared" si="10"/>
        <v>0</v>
      </c>
      <c r="AA47" s="47">
        <v>0</v>
      </c>
      <c r="AB47" s="60">
        <f t="shared" si="11"/>
        <v>0</v>
      </c>
      <c r="AC47" s="47">
        <v>7</v>
      </c>
      <c r="AD47" s="57">
        <f t="shared" si="12"/>
        <v>63.636363636363633</v>
      </c>
    </row>
    <row r="48" spans="1:30" ht="15" x14ac:dyDescent="0.2">
      <c r="A48" s="38">
        <v>1</v>
      </c>
      <c r="B48" s="57">
        <f t="shared" si="0"/>
        <v>9.0909090909090917</v>
      </c>
      <c r="C48" s="38">
        <v>0</v>
      </c>
      <c r="D48" s="61">
        <v>0</v>
      </c>
      <c r="E48" s="38">
        <v>0</v>
      </c>
      <c r="F48" s="61">
        <v>0</v>
      </c>
      <c r="G48" s="38">
        <v>0</v>
      </c>
      <c r="H48" s="57">
        <f t="shared" si="1"/>
        <v>0</v>
      </c>
      <c r="I48" s="38">
        <v>0</v>
      </c>
      <c r="J48" s="57">
        <f t="shared" si="2"/>
        <v>0</v>
      </c>
      <c r="K48" s="38">
        <v>0</v>
      </c>
      <c r="L48" s="57">
        <f t="shared" si="3"/>
        <v>0</v>
      </c>
      <c r="M48" s="38">
        <v>0</v>
      </c>
      <c r="N48" s="57">
        <f t="shared" si="4"/>
        <v>0</v>
      </c>
      <c r="O48" s="38">
        <v>3</v>
      </c>
      <c r="P48" s="57">
        <f t="shared" si="5"/>
        <v>27.27272727272727</v>
      </c>
      <c r="Q48" s="38">
        <v>0</v>
      </c>
      <c r="R48" s="57">
        <f t="shared" si="6"/>
        <v>0</v>
      </c>
      <c r="S48" s="38">
        <v>0</v>
      </c>
      <c r="T48" s="57">
        <f t="shared" si="7"/>
        <v>0</v>
      </c>
      <c r="U48" s="38">
        <v>9</v>
      </c>
      <c r="V48" s="57">
        <f t="shared" si="8"/>
        <v>81.818181818181827</v>
      </c>
      <c r="W48" s="38">
        <v>0</v>
      </c>
      <c r="X48" s="57">
        <f t="shared" si="9"/>
        <v>0</v>
      </c>
      <c r="Y48" s="47">
        <v>0</v>
      </c>
      <c r="Z48" s="57">
        <f t="shared" si="10"/>
        <v>0</v>
      </c>
      <c r="AA48" s="47">
        <v>0</v>
      </c>
      <c r="AB48" s="60">
        <f t="shared" si="11"/>
        <v>0</v>
      </c>
      <c r="AC48" s="47">
        <v>3</v>
      </c>
      <c r="AD48" s="57">
        <f t="shared" si="12"/>
        <v>27.27272727272727</v>
      </c>
    </row>
    <row r="49" spans="1:30" ht="15" x14ac:dyDescent="0.2">
      <c r="A49" s="38">
        <v>2</v>
      </c>
      <c r="B49" s="57">
        <f t="shared" si="0"/>
        <v>18.181818181818183</v>
      </c>
      <c r="C49" s="38">
        <v>0</v>
      </c>
      <c r="D49" s="61">
        <v>0</v>
      </c>
      <c r="E49" s="38">
        <v>0</v>
      </c>
      <c r="F49" s="61">
        <v>0</v>
      </c>
      <c r="G49" s="38">
        <v>0</v>
      </c>
      <c r="H49" s="57">
        <f t="shared" si="1"/>
        <v>0</v>
      </c>
      <c r="I49" s="38">
        <v>0</v>
      </c>
      <c r="J49" s="57">
        <f t="shared" si="2"/>
        <v>0</v>
      </c>
      <c r="K49" s="38">
        <v>0</v>
      </c>
      <c r="L49" s="57">
        <f t="shared" si="3"/>
        <v>0</v>
      </c>
      <c r="M49" s="38">
        <v>2</v>
      </c>
      <c r="N49" s="57">
        <f t="shared" si="4"/>
        <v>18.181818181818183</v>
      </c>
      <c r="O49" s="38">
        <v>9</v>
      </c>
      <c r="P49" s="57">
        <f t="shared" si="5"/>
        <v>81.818181818181827</v>
      </c>
      <c r="Q49" s="38">
        <v>0</v>
      </c>
      <c r="R49" s="57">
        <f t="shared" si="6"/>
        <v>0</v>
      </c>
      <c r="S49" s="38">
        <v>7</v>
      </c>
      <c r="T49" s="57">
        <f t="shared" si="7"/>
        <v>63.636363636363633</v>
      </c>
      <c r="U49" s="38">
        <v>0</v>
      </c>
      <c r="V49" s="57">
        <f t="shared" si="8"/>
        <v>0</v>
      </c>
      <c r="W49" s="38">
        <v>0</v>
      </c>
      <c r="X49" s="57">
        <f t="shared" si="9"/>
        <v>0</v>
      </c>
      <c r="Y49" s="47">
        <v>0</v>
      </c>
      <c r="Z49" s="57">
        <f t="shared" si="10"/>
        <v>0</v>
      </c>
      <c r="AA49" s="47">
        <v>0</v>
      </c>
      <c r="AB49" s="60">
        <f t="shared" si="11"/>
        <v>0</v>
      </c>
      <c r="AC49" s="47">
        <v>11</v>
      </c>
      <c r="AD49" s="57">
        <f t="shared" si="12"/>
        <v>100</v>
      </c>
    </row>
    <row r="50" spans="1:30" ht="15" x14ac:dyDescent="0.2">
      <c r="A50" s="57">
        <v>0</v>
      </c>
      <c r="B50" s="57">
        <f t="shared" si="0"/>
        <v>0</v>
      </c>
      <c r="C50" s="57">
        <v>0</v>
      </c>
      <c r="D50" s="61">
        <v>18</v>
      </c>
      <c r="E50" s="57">
        <v>0</v>
      </c>
      <c r="F50" s="61">
        <v>0</v>
      </c>
      <c r="G50" s="57">
        <v>0</v>
      </c>
      <c r="H50" s="57">
        <f t="shared" si="1"/>
        <v>0</v>
      </c>
      <c r="I50" s="57">
        <v>0</v>
      </c>
      <c r="J50" s="57">
        <f t="shared" si="2"/>
        <v>0</v>
      </c>
      <c r="K50" s="57">
        <v>0</v>
      </c>
      <c r="L50" s="57">
        <f t="shared" si="3"/>
        <v>0</v>
      </c>
      <c r="M50" s="57">
        <v>0</v>
      </c>
      <c r="N50" s="57">
        <f t="shared" si="4"/>
        <v>0</v>
      </c>
      <c r="O50" s="57">
        <v>10</v>
      </c>
      <c r="P50" s="57">
        <f t="shared" si="5"/>
        <v>90.909090909090907</v>
      </c>
      <c r="Q50" s="57">
        <v>0</v>
      </c>
      <c r="R50" s="57">
        <f t="shared" si="6"/>
        <v>0</v>
      </c>
      <c r="S50" s="57">
        <v>11</v>
      </c>
      <c r="T50" s="57">
        <f t="shared" si="7"/>
        <v>100</v>
      </c>
      <c r="U50" s="57">
        <v>2</v>
      </c>
      <c r="V50" s="57">
        <f t="shared" si="8"/>
        <v>18.181818181818183</v>
      </c>
      <c r="W50" s="57">
        <v>0</v>
      </c>
      <c r="X50" s="57">
        <f t="shared" si="9"/>
        <v>0</v>
      </c>
      <c r="Y50" s="57">
        <v>0</v>
      </c>
      <c r="Z50" s="57">
        <f t="shared" si="10"/>
        <v>0</v>
      </c>
      <c r="AA50" s="57">
        <v>0</v>
      </c>
      <c r="AB50" s="60">
        <f t="shared" si="11"/>
        <v>0</v>
      </c>
      <c r="AC50" s="57">
        <v>10</v>
      </c>
      <c r="AD50" s="57">
        <f t="shared" si="12"/>
        <v>90.909090909090907</v>
      </c>
    </row>
    <row r="51" spans="1:30" ht="15" x14ac:dyDescent="0.2">
      <c r="A51" s="57">
        <v>0</v>
      </c>
      <c r="B51" s="57">
        <f t="shared" si="0"/>
        <v>0</v>
      </c>
      <c r="C51" s="57">
        <v>0</v>
      </c>
      <c r="D51" s="61">
        <v>0</v>
      </c>
      <c r="E51" s="57">
        <v>0</v>
      </c>
      <c r="F51" s="61">
        <v>0</v>
      </c>
      <c r="G51" s="57">
        <v>0</v>
      </c>
      <c r="H51" s="57">
        <f t="shared" si="1"/>
        <v>0</v>
      </c>
      <c r="I51" s="57">
        <v>0</v>
      </c>
      <c r="J51" s="57">
        <f t="shared" si="2"/>
        <v>0</v>
      </c>
      <c r="K51" s="57">
        <v>2</v>
      </c>
      <c r="L51" s="57">
        <f t="shared" si="3"/>
        <v>18.181818181818183</v>
      </c>
      <c r="M51" s="57">
        <v>0</v>
      </c>
      <c r="N51" s="57">
        <f t="shared" si="4"/>
        <v>0</v>
      </c>
      <c r="O51" s="57">
        <v>3</v>
      </c>
      <c r="P51" s="57">
        <f t="shared" si="5"/>
        <v>27.27272727272727</v>
      </c>
      <c r="Q51" s="57">
        <v>0</v>
      </c>
      <c r="R51" s="57">
        <f t="shared" si="6"/>
        <v>0</v>
      </c>
      <c r="S51" s="57">
        <v>11</v>
      </c>
      <c r="T51" s="57">
        <f t="shared" si="7"/>
        <v>100</v>
      </c>
      <c r="U51" s="57">
        <v>1</v>
      </c>
      <c r="V51" s="57">
        <f t="shared" si="8"/>
        <v>9.0909090909090917</v>
      </c>
      <c r="W51" s="57">
        <v>0</v>
      </c>
      <c r="X51" s="57">
        <f t="shared" si="9"/>
        <v>0</v>
      </c>
      <c r="Y51" s="57">
        <v>0</v>
      </c>
      <c r="Z51" s="57">
        <f t="shared" si="10"/>
        <v>0</v>
      </c>
      <c r="AA51" s="57">
        <v>0</v>
      </c>
      <c r="AB51" s="60">
        <f t="shared" si="11"/>
        <v>0</v>
      </c>
      <c r="AC51" s="57">
        <v>3</v>
      </c>
      <c r="AD51" s="57">
        <f t="shared" si="12"/>
        <v>27.27272727272727</v>
      </c>
    </row>
    <row r="52" spans="1:30" ht="15" x14ac:dyDescent="0.2">
      <c r="A52" s="57">
        <v>0</v>
      </c>
      <c r="B52" s="57">
        <f t="shared" si="0"/>
        <v>0</v>
      </c>
      <c r="C52" s="57">
        <v>0</v>
      </c>
      <c r="D52" s="61">
        <v>36</v>
      </c>
      <c r="E52" s="57">
        <v>0</v>
      </c>
      <c r="F52" s="61">
        <v>0</v>
      </c>
      <c r="G52" s="57">
        <v>0</v>
      </c>
      <c r="H52" s="57">
        <f t="shared" si="1"/>
        <v>0</v>
      </c>
      <c r="I52" s="57">
        <v>0</v>
      </c>
      <c r="J52" s="57">
        <f t="shared" si="2"/>
        <v>0</v>
      </c>
      <c r="K52" s="57">
        <v>0</v>
      </c>
      <c r="L52" s="57">
        <f t="shared" si="3"/>
        <v>0</v>
      </c>
      <c r="M52" s="57">
        <v>11</v>
      </c>
      <c r="N52" s="57">
        <f t="shared" si="4"/>
        <v>100</v>
      </c>
      <c r="O52" s="57">
        <v>1</v>
      </c>
      <c r="P52" s="57">
        <f t="shared" si="5"/>
        <v>9.0909090909090917</v>
      </c>
      <c r="Q52" s="57">
        <v>0</v>
      </c>
      <c r="R52" s="57">
        <f t="shared" si="6"/>
        <v>0</v>
      </c>
      <c r="S52" s="57">
        <v>11</v>
      </c>
      <c r="T52" s="57">
        <f t="shared" si="7"/>
        <v>100</v>
      </c>
      <c r="U52" s="57">
        <v>0</v>
      </c>
      <c r="V52" s="57">
        <f t="shared" si="8"/>
        <v>0</v>
      </c>
      <c r="W52" s="57">
        <v>0</v>
      </c>
      <c r="X52" s="57">
        <f t="shared" si="9"/>
        <v>0</v>
      </c>
      <c r="Y52" s="57">
        <v>0</v>
      </c>
      <c r="Z52" s="57">
        <f t="shared" si="10"/>
        <v>0</v>
      </c>
      <c r="AA52" s="57">
        <v>0</v>
      </c>
      <c r="AB52" s="60">
        <f t="shared" si="11"/>
        <v>0</v>
      </c>
      <c r="AC52" s="57">
        <v>11</v>
      </c>
      <c r="AD52" s="57">
        <f t="shared" si="12"/>
        <v>100</v>
      </c>
    </row>
    <row r="53" spans="1:30" ht="15" x14ac:dyDescent="0.2">
      <c r="A53" s="57">
        <v>0</v>
      </c>
      <c r="B53" s="57">
        <f t="shared" si="0"/>
        <v>0</v>
      </c>
      <c r="C53" s="57">
        <v>0</v>
      </c>
      <c r="D53" s="61">
        <v>0</v>
      </c>
      <c r="E53" s="57">
        <v>0</v>
      </c>
      <c r="F53" s="61">
        <v>0</v>
      </c>
      <c r="G53" s="57">
        <v>0</v>
      </c>
      <c r="H53" s="57">
        <f t="shared" si="1"/>
        <v>0</v>
      </c>
      <c r="I53" s="57">
        <v>0</v>
      </c>
      <c r="J53" s="57">
        <f t="shared" si="2"/>
        <v>0</v>
      </c>
      <c r="K53" s="57">
        <v>0</v>
      </c>
      <c r="L53" s="57">
        <f t="shared" si="3"/>
        <v>0</v>
      </c>
      <c r="M53" s="57">
        <v>0</v>
      </c>
      <c r="N53" s="57">
        <f t="shared" si="4"/>
        <v>0</v>
      </c>
      <c r="O53" s="57">
        <v>11</v>
      </c>
      <c r="P53" s="57">
        <f t="shared" si="5"/>
        <v>100</v>
      </c>
      <c r="Q53" s="57">
        <v>0</v>
      </c>
      <c r="R53" s="57">
        <f t="shared" si="6"/>
        <v>0</v>
      </c>
      <c r="S53" s="57">
        <v>6</v>
      </c>
      <c r="T53" s="57">
        <f t="shared" si="7"/>
        <v>54.54545454545454</v>
      </c>
      <c r="U53" s="57">
        <v>1</v>
      </c>
      <c r="V53" s="57">
        <f t="shared" si="8"/>
        <v>9.0909090909090917</v>
      </c>
      <c r="W53" s="57">
        <v>0</v>
      </c>
      <c r="X53" s="57">
        <f t="shared" si="9"/>
        <v>0</v>
      </c>
      <c r="Y53" s="57">
        <v>0</v>
      </c>
      <c r="Z53" s="57">
        <f t="shared" si="10"/>
        <v>0</v>
      </c>
      <c r="AA53" s="57">
        <v>0</v>
      </c>
      <c r="AB53" s="60">
        <f t="shared" si="11"/>
        <v>0</v>
      </c>
      <c r="AC53" s="57">
        <v>11</v>
      </c>
      <c r="AD53" s="57">
        <f t="shared" si="12"/>
        <v>100</v>
      </c>
    </row>
    <row r="54" spans="1:30" ht="15" x14ac:dyDescent="0.2">
      <c r="A54" s="57">
        <v>0</v>
      </c>
      <c r="B54" s="57">
        <f t="shared" si="0"/>
        <v>0</v>
      </c>
      <c r="C54" s="57">
        <v>0</v>
      </c>
      <c r="D54" s="61">
        <v>0</v>
      </c>
      <c r="E54" s="57">
        <v>0</v>
      </c>
      <c r="F54" s="61">
        <v>0</v>
      </c>
      <c r="G54" s="57">
        <v>0</v>
      </c>
      <c r="H54" s="57">
        <f t="shared" si="1"/>
        <v>0</v>
      </c>
      <c r="I54" s="57">
        <v>0</v>
      </c>
      <c r="J54" s="57">
        <f t="shared" si="2"/>
        <v>0</v>
      </c>
      <c r="K54" s="57">
        <v>0</v>
      </c>
      <c r="L54" s="57">
        <f t="shared" si="3"/>
        <v>0</v>
      </c>
      <c r="M54" s="57">
        <v>1</v>
      </c>
      <c r="N54" s="57">
        <f t="shared" si="4"/>
        <v>9.0909090909090917</v>
      </c>
      <c r="O54" s="57">
        <v>7</v>
      </c>
      <c r="P54" s="57">
        <f t="shared" si="5"/>
        <v>63.636363636363633</v>
      </c>
      <c r="Q54" s="57">
        <v>0</v>
      </c>
      <c r="R54" s="57">
        <f t="shared" si="6"/>
        <v>0</v>
      </c>
      <c r="S54" s="57">
        <v>6</v>
      </c>
      <c r="T54" s="57">
        <f t="shared" si="7"/>
        <v>54.54545454545454</v>
      </c>
      <c r="U54" s="57">
        <v>0</v>
      </c>
      <c r="V54" s="57">
        <f t="shared" si="8"/>
        <v>0</v>
      </c>
      <c r="W54" s="57">
        <v>0</v>
      </c>
      <c r="X54" s="57">
        <f t="shared" si="9"/>
        <v>0</v>
      </c>
      <c r="Y54" s="57">
        <v>0</v>
      </c>
      <c r="Z54" s="57">
        <f t="shared" si="10"/>
        <v>0</v>
      </c>
      <c r="AA54" s="57">
        <v>0</v>
      </c>
      <c r="AB54" s="60">
        <f t="shared" si="11"/>
        <v>0</v>
      </c>
      <c r="AC54" s="57">
        <v>8</v>
      </c>
      <c r="AD54" s="57">
        <f t="shared" si="12"/>
        <v>72.727272727272734</v>
      </c>
    </row>
    <row r="55" spans="1:30" ht="15" x14ac:dyDescent="0.2">
      <c r="A55" s="57">
        <v>5</v>
      </c>
      <c r="B55" s="57">
        <f t="shared" si="0"/>
        <v>45.454545454545453</v>
      </c>
      <c r="C55" s="57">
        <v>0</v>
      </c>
      <c r="D55" s="61">
        <v>0</v>
      </c>
      <c r="E55" s="57">
        <v>0</v>
      </c>
      <c r="F55" s="61">
        <v>0</v>
      </c>
      <c r="G55" s="57">
        <v>0</v>
      </c>
      <c r="H55" s="57">
        <f t="shared" si="1"/>
        <v>0</v>
      </c>
      <c r="I55" s="57">
        <v>0</v>
      </c>
      <c r="J55" s="57">
        <f t="shared" si="2"/>
        <v>0</v>
      </c>
      <c r="K55" s="57">
        <v>4</v>
      </c>
      <c r="L55" s="57">
        <f t="shared" si="3"/>
        <v>36.363636363636367</v>
      </c>
      <c r="M55" s="57">
        <v>5</v>
      </c>
      <c r="N55" s="57">
        <f t="shared" si="4"/>
        <v>45.454545454545453</v>
      </c>
      <c r="O55" s="57">
        <v>2</v>
      </c>
      <c r="P55" s="57">
        <f t="shared" si="5"/>
        <v>18.181818181818183</v>
      </c>
      <c r="Q55" s="57">
        <v>0</v>
      </c>
      <c r="R55" s="57">
        <f t="shared" si="6"/>
        <v>0</v>
      </c>
      <c r="S55" s="57">
        <v>5</v>
      </c>
      <c r="T55" s="57">
        <f t="shared" si="7"/>
        <v>45.454545454545453</v>
      </c>
      <c r="U55" s="57">
        <v>3</v>
      </c>
      <c r="V55" s="57">
        <f t="shared" si="8"/>
        <v>27.27272727272727</v>
      </c>
      <c r="W55" s="57">
        <v>0</v>
      </c>
      <c r="X55" s="57">
        <f t="shared" si="9"/>
        <v>0</v>
      </c>
      <c r="Y55" s="57">
        <v>0</v>
      </c>
      <c r="Z55" s="57">
        <f t="shared" si="10"/>
        <v>0</v>
      </c>
      <c r="AA55" s="57">
        <v>0</v>
      </c>
      <c r="AB55" s="60">
        <f t="shared" si="11"/>
        <v>0</v>
      </c>
      <c r="AC55" s="57">
        <v>8</v>
      </c>
      <c r="AD55" s="57">
        <f t="shared" si="12"/>
        <v>72.727272727272734</v>
      </c>
    </row>
    <row r="56" spans="1:30" ht="15" x14ac:dyDescent="0.2">
      <c r="A56" s="57">
        <v>0</v>
      </c>
      <c r="B56" s="57">
        <f t="shared" si="0"/>
        <v>0</v>
      </c>
      <c r="C56" s="57">
        <v>0</v>
      </c>
      <c r="D56" s="61">
        <v>0</v>
      </c>
      <c r="E56" s="57">
        <v>0</v>
      </c>
      <c r="F56" s="61">
        <v>0</v>
      </c>
      <c r="G56" s="57">
        <v>0</v>
      </c>
      <c r="H56" s="57">
        <f t="shared" si="1"/>
        <v>0</v>
      </c>
      <c r="I56" s="57">
        <v>0</v>
      </c>
      <c r="J56" s="57">
        <f t="shared" si="2"/>
        <v>0</v>
      </c>
      <c r="K56" s="57">
        <v>0</v>
      </c>
      <c r="L56" s="57">
        <f t="shared" si="3"/>
        <v>0</v>
      </c>
      <c r="M56" s="57">
        <v>2</v>
      </c>
      <c r="N56" s="57">
        <f t="shared" si="4"/>
        <v>18.181818181818183</v>
      </c>
      <c r="O56" s="57">
        <v>9</v>
      </c>
      <c r="P56" s="57">
        <f t="shared" si="5"/>
        <v>81.818181818181827</v>
      </c>
      <c r="Q56" s="57">
        <v>0</v>
      </c>
      <c r="R56" s="57">
        <f t="shared" si="6"/>
        <v>0</v>
      </c>
      <c r="S56" s="57">
        <v>3</v>
      </c>
      <c r="T56" s="57">
        <f t="shared" si="7"/>
        <v>27.27272727272727</v>
      </c>
      <c r="U56" s="57">
        <v>2</v>
      </c>
      <c r="V56" s="57">
        <f t="shared" si="8"/>
        <v>18.181818181818183</v>
      </c>
      <c r="W56" s="57">
        <v>0</v>
      </c>
      <c r="X56" s="57">
        <f t="shared" si="9"/>
        <v>0</v>
      </c>
      <c r="Y56" s="57">
        <v>0</v>
      </c>
      <c r="Z56" s="57">
        <f t="shared" si="10"/>
        <v>0</v>
      </c>
      <c r="AA56" s="57">
        <v>0</v>
      </c>
      <c r="AB56" s="60">
        <f t="shared" si="11"/>
        <v>0</v>
      </c>
      <c r="AC56" s="57">
        <v>10</v>
      </c>
      <c r="AD56" s="57">
        <f t="shared" si="12"/>
        <v>90.909090909090907</v>
      </c>
    </row>
    <row r="57" spans="1:30" ht="15" x14ac:dyDescent="0.2">
      <c r="A57" s="57">
        <v>0</v>
      </c>
      <c r="B57" s="57">
        <f t="shared" si="0"/>
        <v>0</v>
      </c>
      <c r="C57" s="57">
        <v>0</v>
      </c>
      <c r="D57" s="61">
        <v>0</v>
      </c>
      <c r="E57" s="57">
        <v>0</v>
      </c>
      <c r="F57" s="61">
        <v>0</v>
      </c>
      <c r="G57" s="57">
        <v>0</v>
      </c>
      <c r="H57" s="57">
        <f t="shared" si="1"/>
        <v>0</v>
      </c>
      <c r="I57" s="57">
        <v>0</v>
      </c>
      <c r="J57" s="57">
        <f t="shared" si="2"/>
        <v>0</v>
      </c>
      <c r="K57" s="57">
        <v>5</v>
      </c>
      <c r="L57" s="57">
        <f t="shared" si="3"/>
        <v>45.454545454545453</v>
      </c>
      <c r="M57" s="57">
        <v>3</v>
      </c>
      <c r="N57" s="57">
        <f t="shared" si="4"/>
        <v>27.27272727272727</v>
      </c>
      <c r="O57" s="57">
        <v>3</v>
      </c>
      <c r="P57" s="57">
        <f t="shared" si="5"/>
        <v>27.27272727272727</v>
      </c>
      <c r="Q57" s="57">
        <v>0</v>
      </c>
      <c r="R57" s="57">
        <f t="shared" si="6"/>
        <v>0</v>
      </c>
      <c r="S57" s="57">
        <v>8</v>
      </c>
      <c r="T57" s="57">
        <f t="shared" si="7"/>
        <v>72.727272727272734</v>
      </c>
      <c r="U57" s="57">
        <v>0</v>
      </c>
      <c r="V57" s="57">
        <f t="shared" si="8"/>
        <v>0</v>
      </c>
      <c r="W57" s="57">
        <v>0</v>
      </c>
      <c r="X57" s="57">
        <f t="shared" si="9"/>
        <v>0</v>
      </c>
      <c r="Y57" s="57">
        <v>0</v>
      </c>
      <c r="Z57" s="57">
        <f t="shared" si="10"/>
        <v>0</v>
      </c>
      <c r="AA57" s="57">
        <v>0</v>
      </c>
      <c r="AB57" s="60">
        <f t="shared" si="11"/>
        <v>0</v>
      </c>
      <c r="AC57" s="57">
        <v>6</v>
      </c>
      <c r="AD57" s="57">
        <f t="shared" si="12"/>
        <v>54.54545454545454</v>
      </c>
    </row>
    <row r="58" spans="1:30" ht="15" x14ac:dyDescent="0.2">
      <c r="A58" s="57">
        <v>0</v>
      </c>
      <c r="B58" s="57">
        <f t="shared" si="0"/>
        <v>0</v>
      </c>
      <c r="C58" s="57">
        <v>0</v>
      </c>
      <c r="D58" s="61">
        <v>0</v>
      </c>
      <c r="E58" s="57">
        <v>0</v>
      </c>
      <c r="F58" s="61">
        <v>0</v>
      </c>
      <c r="G58" s="57">
        <v>0</v>
      </c>
      <c r="H58" s="57">
        <f t="shared" si="1"/>
        <v>0</v>
      </c>
      <c r="I58" s="57">
        <v>0</v>
      </c>
      <c r="J58" s="57">
        <f t="shared" si="2"/>
        <v>0</v>
      </c>
      <c r="K58" s="57">
        <v>1</v>
      </c>
      <c r="L58" s="57">
        <f t="shared" si="3"/>
        <v>9.0909090909090917</v>
      </c>
      <c r="M58" s="57">
        <v>5</v>
      </c>
      <c r="N58" s="57">
        <f t="shared" si="4"/>
        <v>45.454545454545453</v>
      </c>
      <c r="O58" s="57">
        <v>4</v>
      </c>
      <c r="P58" s="57">
        <f t="shared" si="5"/>
        <v>36.363636363636367</v>
      </c>
      <c r="Q58" s="57">
        <v>0</v>
      </c>
      <c r="R58" s="57">
        <f t="shared" si="6"/>
        <v>0</v>
      </c>
      <c r="S58" s="57">
        <v>6</v>
      </c>
      <c r="T58" s="57">
        <f t="shared" si="7"/>
        <v>54.54545454545454</v>
      </c>
      <c r="U58" s="57">
        <v>0</v>
      </c>
      <c r="V58" s="57">
        <f t="shared" si="8"/>
        <v>0</v>
      </c>
      <c r="W58" s="57">
        <v>0</v>
      </c>
      <c r="X58" s="57">
        <f t="shared" si="9"/>
        <v>0</v>
      </c>
      <c r="Y58" s="57">
        <v>0</v>
      </c>
      <c r="Z58" s="57">
        <f t="shared" si="10"/>
        <v>0</v>
      </c>
      <c r="AA58" s="57">
        <v>0</v>
      </c>
      <c r="AB58" s="60">
        <f t="shared" si="11"/>
        <v>0</v>
      </c>
      <c r="AC58" s="57">
        <v>9</v>
      </c>
      <c r="AD58" s="57">
        <f t="shared" si="12"/>
        <v>81.818181818181827</v>
      </c>
    </row>
    <row r="59" spans="1:30" ht="15" x14ac:dyDescent="0.2">
      <c r="A59" s="57">
        <v>0</v>
      </c>
      <c r="B59" s="57">
        <f t="shared" si="0"/>
        <v>0</v>
      </c>
      <c r="C59" s="57">
        <v>0</v>
      </c>
      <c r="D59" s="61">
        <v>0</v>
      </c>
      <c r="E59" s="57">
        <v>0</v>
      </c>
      <c r="F59" s="61">
        <v>0</v>
      </c>
      <c r="G59" s="57">
        <v>0</v>
      </c>
      <c r="H59" s="57">
        <f t="shared" si="1"/>
        <v>0</v>
      </c>
      <c r="I59" s="57">
        <v>0</v>
      </c>
      <c r="J59" s="57">
        <f t="shared" si="2"/>
        <v>0</v>
      </c>
      <c r="K59" s="57">
        <v>2</v>
      </c>
      <c r="L59" s="57">
        <f t="shared" si="3"/>
        <v>18.181818181818183</v>
      </c>
      <c r="M59" s="57">
        <v>3</v>
      </c>
      <c r="N59" s="57">
        <f t="shared" si="4"/>
        <v>27.27272727272727</v>
      </c>
      <c r="O59" s="57">
        <v>6</v>
      </c>
      <c r="P59" s="57">
        <f t="shared" si="5"/>
        <v>54.54545454545454</v>
      </c>
      <c r="Q59" s="57">
        <v>0</v>
      </c>
      <c r="R59" s="57">
        <f t="shared" si="6"/>
        <v>0</v>
      </c>
      <c r="S59" s="57">
        <v>1</v>
      </c>
      <c r="T59" s="57">
        <f t="shared" si="7"/>
        <v>9.0909090909090917</v>
      </c>
      <c r="U59" s="57">
        <v>0</v>
      </c>
      <c r="V59" s="57">
        <f t="shared" si="8"/>
        <v>0</v>
      </c>
      <c r="W59" s="57">
        <v>0</v>
      </c>
      <c r="X59" s="57">
        <f t="shared" si="9"/>
        <v>0</v>
      </c>
      <c r="Y59" s="57">
        <v>0</v>
      </c>
      <c r="Z59" s="57">
        <f t="shared" si="10"/>
        <v>0</v>
      </c>
      <c r="AA59" s="57">
        <v>0</v>
      </c>
      <c r="AB59" s="60">
        <f t="shared" si="11"/>
        <v>0</v>
      </c>
      <c r="AC59" s="57">
        <v>9</v>
      </c>
      <c r="AD59" s="57">
        <f t="shared" si="12"/>
        <v>81.818181818181827</v>
      </c>
    </row>
    <row r="60" spans="1:30" ht="15" x14ac:dyDescent="0.2">
      <c r="A60" s="57">
        <v>0</v>
      </c>
      <c r="B60" s="57">
        <f t="shared" si="0"/>
        <v>0</v>
      </c>
      <c r="C60" s="57">
        <v>0</v>
      </c>
      <c r="D60" s="61">
        <v>0</v>
      </c>
      <c r="E60" s="57">
        <v>0</v>
      </c>
      <c r="F60" s="61">
        <v>0</v>
      </c>
      <c r="G60" s="57">
        <v>0</v>
      </c>
      <c r="H60" s="57">
        <f t="shared" si="1"/>
        <v>0</v>
      </c>
      <c r="I60" s="57">
        <v>0</v>
      </c>
      <c r="J60" s="57">
        <f t="shared" si="2"/>
        <v>0</v>
      </c>
      <c r="K60" s="57">
        <v>0</v>
      </c>
      <c r="L60" s="57">
        <f t="shared" si="3"/>
        <v>0</v>
      </c>
      <c r="M60" s="57">
        <v>2</v>
      </c>
      <c r="N60" s="57">
        <f t="shared" si="4"/>
        <v>18.181818181818183</v>
      </c>
      <c r="O60" s="57">
        <v>11</v>
      </c>
      <c r="P60" s="57">
        <f t="shared" si="5"/>
        <v>100</v>
      </c>
      <c r="Q60" s="57">
        <v>0</v>
      </c>
      <c r="R60" s="57">
        <f t="shared" si="6"/>
        <v>0</v>
      </c>
      <c r="S60" s="57">
        <v>10</v>
      </c>
      <c r="T60" s="57">
        <f t="shared" si="7"/>
        <v>90.909090909090907</v>
      </c>
      <c r="U60" s="57">
        <v>0</v>
      </c>
      <c r="V60" s="57">
        <f t="shared" si="8"/>
        <v>0</v>
      </c>
      <c r="W60" s="57">
        <v>0</v>
      </c>
      <c r="X60" s="57">
        <f t="shared" si="9"/>
        <v>0</v>
      </c>
      <c r="Y60" s="57">
        <v>0</v>
      </c>
      <c r="Z60" s="57">
        <f t="shared" si="10"/>
        <v>0</v>
      </c>
      <c r="AA60" s="57">
        <v>0</v>
      </c>
      <c r="AB60" s="60">
        <f t="shared" si="11"/>
        <v>0</v>
      </c>
      <c r="AC60" s="57">
        <v>11</v>
      </c>
      <c r="AD60" s="57">
        <f t="shared" si="12"/>
        <v>100</v>
      </c>
    </row>
    <row r="61" spans="1:30" ht="15" x14ac:dyDescent="0.2">
      <c r="A61" s="57">
        <v>0</v>
      </c>
      <c r="B61" s="57">
        <f t="shared" si="0"/>
        <v>0</v>
      </c>
      <c r="C61" s="57">
        <v>0</v>
      </c>
      <c r="D61" s="61">
        <v>0</v>
      </c>
      <c r="E61" s="57">
        <v>0</v>
      </c>
      <c r="F61" s="61">
        <v>0</v>
      </c>
      <c r="G61" s="57">
        <v>0</v>
      </c>
      <c r="H61" s="57">
        <f t="shared" si="1"/>
        <v>0</v>
      </c>
      <c r="I61" s="57">
        <v>0</v>
      </c>
      <c r="J61" s="57">
        <f t="shared" si="2"/>
        <v>0</v>
      </c>
      <c r="K61" s="57">
        <v>2</v>
      </c>
      <c r="L61" s="57">
        <f t="shared" si="3"/>
        <v>18.181818181818183</v>
      </c>
      <c r="M61" s="57">
        <v>0</v>
      </c>
      <c r="N61" s="57">
        <f t="shared" si="4"/>
        <v>0</v>
      </c>
      <c r="O61" s="57">
        <v>11</v>
      </c>
      <c r="P61" s="57">
        <f t="shared" si="5"/>
        <v>100</v>
      </c>
      <c r="Q61" s="57">
        <v>0</v>
      </c>
      <c r="R61" s="57">
        <f t="shared" si="6"/>
        <v>0</v>
      </c>
      <c r="S61" s="57">
        <v>7</v>
      </c>
      <c r="T61" s="57">
        <f t="shared" si="7"/>
        <v>63.636363636363633</v>
      </c>
      <c r="U61" s="57">
        <v>0</v>
      </c>
      <c r="V61" s="57">
        <f t="shared" si="8"/>
        <v>0</v>
      </c>
      <c r="W61" s="57">
        <v>0</v>
      </c>
      <c r="X61" s="57">
        <f t="shared" si="9"/>
        <v>0</v>
      </c>
      <c r="Y61" s="57">
        <v>0</v>
      </c>
      <c r="Z61" s="57">
        <f t="shared" si="10"/>
        <v>0</v>
      </c>
      <c r="AA61" s="57">
        <v>0</v>
      </c>
      <c r="AB61" s="60">
        <f t="shared" si="11"/>
        <v>0</v>
      </c>
      <c r="AC61" s="57">
        <v>11</v>
      </c>
      <c r="AD61" s="57">
        <f t="shared" si="12"/>
        <v>100</v>
      </c>
    </row>
    <row r="62" spans="1:30" ht="15" x14ac:dyDescent="0.2">
      <c r="A62" s="57">
        <v>0</v>
      </c>
      <c r="B62" s="57">
        <f t="shared" si="0"/>
        <v>0</v>
      </c>
      <c r="C62" s="57">
        <v>0</v>
      </c>
      <c r="D62" s="61">
        <v>0</v>
      </c>
      <c r="E62" s="57">
        <v>0</v>
      </c>
      <c r="F62" s="61">
        <v>0</v>
      </c>
      <c r="G62" s="57">
        <v>0</v>
      </c>
      <c r="H62" s="57">
        <f t="shared" si="1"/>
        <v>0</v>
      </c>
      <c r="I62" s="57">
        <v>0</v>
      </c>
      <c r="J62" s="57">
        <f t="shared" si="2"/>
        <v>0</v>
      </c>
      <c r="K62" s="57">
        <v>0</v>
      </c>
      <c r="L62" s="57">
        <f t="shared" si="3"/>
        <v>0</v>
      </c>
      <c r="M62" s="57">
        <v>0</v>
      </c>
      <c r="N62" s="57">
        <f t="shared" si="4"/>
        <v>0</v>
      </c>
      <c r="O62" s="57">
        <v>2</v>
      </c>
      <c r="P62" s="57">
        <f t="shared" si="5"/>
        <v>18.181818181818183</v>
      </c>
      <c r="Q62" s="57">
        <v>0</v>
      </c>
      <c r="R62" s="57">
        <f t="shared" si="6"/>
        <v>0</v>
      </c>
      <c r="S62" s="57">
        <v>8</v>
      </c>
      <c r="T62" s="57">
        <f t="shared" si="7"/>
        <v>72.727272727272734</v>
      </c>
      <c r="U62" s="57">
        <v>6</v>
      </c>
      <c r="V62" s="57">
        <f t="shared" si="8"/>
        <v>54.54545454545454</v>
      </c>
      <c r="W62" s="57">
        <v>0</v>
      </c>
      <c r="X62" s="57">
        <f t="shared" si="9"/>
        <v>0</v>
      </c>
      <c r="Y62" s="57">
        <v>0</v>
      </c>
      <c r="Z62" s="57">
        <f t="shared" si="10"/>
        <v>0</v>
      </c>
      <c r="AA62" s="57">
        <v>0</v>
      </c>
      <c r="AB62" s="60">
        <f t="shared" si="11"/>
        <v>0</v>
      </c>
      <c r="AC62" s="57">
        <v>2</v>
      </c>
      <c r="AD62" s="57">
        <f t="shared" si="12"/>
        <v>18.181818181818183</v>
      </c>
    </row>
    <row r="63" spans="1:30" ht="15" x14ac:dyDescent="0.2">
      <c r="A63" s="57">
        <v>0</v>
      </c>
      <c r="B63" s="57">
        <f t="shared" si="0"/>
        <v>0</v>
      </c>
      <c r="C63" s="57">
        <v>0</v>
      </c>
      <c r="D63" s="61">
        <v>0</v>
      </c>
      <c r="E63" s="57">
        <v>0</v>
      </c>
      <c r="F63" s="61">
        <v>0</v>
      </c>
      <c r="G63" s="57">
        <v>0</v>
      </c>
      <c r="H63" s="57">
        <f t="shared" si="1"/>
        <v>0</v>
      </c>
      <c r="I63" s="57">
        <v>0</v>
      </c>
      <c r="J63" s="57">
        <f t="shared" si="2"/>
        <v>0</v>
      </c>
      <c r="K63" s="57">
        <v>0</v>
      </c>
      <c r="L63" s="57">
        <f t="shared" si="3"/>
        <v>0</v>
      </c>
      <c r="M63" s="57">
        <v>0</v>
      </c>
      <c r="N63" s="57">
        <f t="shared" si="4"/>
        <v>0</v>
      </c>
      <c r="O63" s="57">
        <v>1</v>
      </c>
      <c r="P63" s="57">
        <f t="shared" si="5"/>
        <v>9.0909090909090917</v>
      </c>
      <c r="Q63" s="57">
        <v>0</v>
      </c>
      <c r="R63" s="57">
        <f t="shared" si="6"/>
        <v>0</v>
      </c>
      <c r="S63" s="57">
        <v>11</v>
      </c>
      <c r="T63" s="57">
        <f t="shared" si="7"/>
        <v>100</v>
      </c>
      <c r="U63" s="57">
        <v>11</v>
      </c>
      <c r="V63" s="57">
        <f t="shared" si="8"/>
        <v>100</v>
      </c>
      <c r="W63" s="57">
        <v>0</v>
      </c>
      <c r="X63" s="57">
        <f t="shared" si="9"/>
        <v>0</v>
      </c>
      <c r="Y63" s="57">
        <v>0</v>
      </c>
      <c r="Z63" s="57">
        <f t="shared" si="10"/>
        <v>0</v>
      </c>
      <c r="AA63" s="57">
        <v>0</v>
      </c>
      <c r="AB63" s="60">
        <f t="shared" si="11"/>
        <v>0</v>
      </c>
      <c r="AC63" s="57">
        <v>1</v>
      </c>
      <c r="AD63" s="57">
        <f t="shared" si="12"/>
        <v>9.0909090909090917</v>
      </c>
    </row>
    <row r="64" spans="1:30" ht="15" x14ac:dyDescent="0.2">
      <c r="A64" s="57">
        <v>0</v>
      </c>
      <c r="B64" s="57">
        <f t="shared" si="0"/>
        <v>0</v>
      </c>
      <c r="C64" s="57">
        <v>0</v>
      </c>
      <c r="D64" s="61">
        <v>0</v>
      </c>
      <c r="E64" s="57">
        <v>0</v>
      </c>
      <c r="F64" s="61">
        <v>0</v>
      </c>
      <c r="G64" s="57">
        <v>0</v>
      </c>
      <c r="H64" s="57">
        <f t="shared" si="1"/>
        <v>0</v>
      </c>
      <c r="I64" s="57">
        <v>0</v>
      </c>
      <c r="J64" s="57">
        <f t="shared" si="2"/>
        <v>0</v>
      </c>
      <c r="K64" s="57">
        <v>6</v>
      </c>
      <c r="L64" s="57">
        <f t="shared" si="3"/>
        <v>54.54545454545454</v>
      </c>
      <c r="M64" s="57">
        <v>4</v>
      </c>
      <c r="N64" s="57">
        <f t="shared" si="4"/>
        <v>36.363636363636367</v>
      </c>
      <c r="O64" s="57">
        <v>3</v>
      </c>
      <c r="P64" s="57">
        <f t="shared" si="5"/>
        <v>27.27272727272727</v>
      </c>
      <c r="Q64" s="57">
        <v>0</v>
      </c>
      <c r="R64" s="57">
        <f t="shared" si="6"/>
        <v>0</v>
      </c>
      <c r="S64" s="57">
        <v>4</v>
      </c>
      <c r="T64" s="57">
        <f t="shared" si="7"/>
        <v>36.363636363636367</v>
      </c>
      <c r="U64" s="57">
        <v>0</v>
      </c>
      <c r="V64" s="57">
        <f t="shared" si="8"/>
        <v>0</v>
      </c>
      <c r="W64" s="57">
        <v>0</v>
      </c>
      <c r="X64" s="57">
        <f t="shared" si="9"/>
        <v>0</v>
      </c>
      <c r="Y64" s="57">
        <v>0</v>
      </c>
      <c r="Z64" s="57">
        <f t="shared" si="10"/>
        <v>0</v>
      </c>
      <c r="AA64" s="57">
        <v>0</v>
      </c>
      <c r="AB64" s="60">
        <f t="shared" si="11"/>
        <v>0</v>
      </c>
      <c r="AC64" s="57">
        <v>6</v>
      </c>
      <c r="AD64" s="57">
        <f t="shared" si="12"/>
        <v>54.54545454545454</v>
      </c>
    </row>
    <row r="65" spans="1:30" ht="15" x14ac:dyDescent="0.2">
      <c r="A65" s="57">
        <v>0</v>
      </c>
      <c r="B65" s="57">
        <f t="shared" si="0"/>
        <v>0</v>
      </c>
      <c r="C65" s="57">
        <v>0</v>
      </c>
      <c r="D65" s="61">
        <v>0</v>
      </c>
      <c r="E65" s="57">
        <v>0</v>
      </c>
      <c r="F65" s="61">
        <v>0</v>
      </c>
      <c r="G65" s="57">
        <v>0</v>
      </c>
      <c r="H65" s="57">
        <f t="shared" si="1"/>
        <v>0</v>
      </c>
      <c r="I65" s="57">
        <v>0</v>
      </c>
      <c r="J65" s="57">
        <f t="shared" si="2"/>
        <v>0</v>
      </c>
      <c r="K65" s="57">
        <v>0</v>
      </c>
      <c r="L65" s="57">
        <f t="shared" si="3"/>
        <v>0</v>
      </c>
      <c r="M65" s="57">
        <v>0</v>
      </c>
      <c r="N65" s="57">
        <f t="shared" si="4"/>
        <v>0</v>
      </c>
      <c r="O65" s="57">
        <v>3</v>
      </c>
      <c r="P65" s="57">
        <f t="shared" si="5"/>
        <v>27.27272727272727</v>
      </c>
      <c r="Q65" s="57">
        <v>0</v>
      </c>
      <c r="R65" s="57">
        <f t="shared" si="6"/>
        <v>0</v>
      </c>
      <c r="S65" s="57">
        <v>10</v>
      </c>
      <c r="T65" s="57">
        <f t="shared" si="7"/>
        <v>90.909090909090907</v>
      </c>
      <c r="U65" s="57">
        <v>3</v>
      </c>
      <c r="V65" s="57">
        <f t="shared" si="8"/>
        <v>27.27272727272727</v>
      </c>
      <c r="W65" s="57">
        <v>0</v>
      </c>
      <c r="X65" s="57">
        <f t="shared" si="9"/>
        <v>0</v>
      </c>
      <c r="Y65" s="57">
        <v>0</v>
      </c>
      <c r="Z65" s="57">
        <f t="shared" si="10"/>
        <v>0</v>
      </c>
      <c r="AA65" s="57">
        <v>0</v>
      </c>
      <c r="AB65" s="60">
        <f t="shared" si="11"/>
        <v>0</v>
      </c>
      <c r="AC65" s="57">
        <v>3</v>
      </c>
      <c r="AD65" s="57">
        <f t="shared" si="12"/>
        <v>27.27272727272727</v>
      </c>
    </row>
    <row r="66" spans="1:30" ht="15" x14ac:dyDescent="0.2">
      <c r="A66" s="57">
        <v>0</v>
      </c>
      <c r="B66" s="57">
        <f t="shared" si="0"/>
        <v>0</v>
      </c>
      <c r="C66" s="57">
        <v>0</v>
      </c>
      <c r="D66" s="61">
        <v>0</v>
      </c>
      <c r="E66" s="57">
        <v>0</v>
      </c>
      <c r="F66" s="61">
        <v>0</v>
      </c>
      <c r="G66" s="57">
        <v>0</v>
      </c>
      <c r="H66" s="57">
        <f t="shared" si="1"/>
        <v>0</v>
      </c>
      <c r="I66" s="57">
        <v>0</v>
      </c>
      <c r="J66" s="57">
        <f t="shared" si="2"/>
        <v>0</v>
      </c>
      <c r="K66" s="57">
        <v>2</v>
      </c>
      <c r="L66" s="57">
        <f t="shared" si="3"/>
        <v>18.181818181818183</v>
      </c>
      <c r="M66" s="57">
        <v>1</v>
      </c>
      <c r="N66" s="57">
        <f t="shared" si="4"/>
        <v>9.0909090909090917</v>
      </c>
      <c r="O66" s="57">
        <v>4</v>
      </c>
      <c r="P66" s="57">
        <f t="shared" si="5"/>
        <v>36.363636363636367</v>
      </c>
      <c r="Q66" s="57">
        <v>0</v>
      </c>
      <c r="R66" s="57">
        <f t="shared" si="6"/>
        <v>0</v>
      </c>
      <c r="S66" s="57">
        <v>7</v>
      </c>
      <c r="T66" s="57">
        <f t="shared" si="7"/>
        <v>63.636363636363633</v>
      </c>
      <c r="U66" s="57">
        <v>0</v>
      </c>
      <c r="V66" s="57">
        <f t="shared" si="8"/>
        <v>0</v>
      </c>
      <c r="W66" s="57">
        <v>0</v>
      </c>
      <c r="X66" s="57">
        <f t="shared" si="9"/>
        <v>0</v>
      </c>
      <c r="Y66" s="57">
        <v>0</v>
      </c>
      <c r="Z66" s="57">
        <f t="shared" si="10"/>
        <v>0</v>
      </c>
      <c r="AA66" s="57">
        <v>0</v>
      </c>
      <c r="AB66" s="60">
        <f t="shared" si="11"/>
        <v>0</v>
      </c>
      <c r="AC66" s="57">
        <v>5</v>
      </c>
      <c r="AD66" s="57">
        <f t="shared" si="12"/>
        <v>45.454545454545453</v>
      </c>
    </row>
    <row r="67" spans="1:30" ht="15" x14ac:dyDescent="0.2">
      <c r="A67" s="57">
        <v>0</v>
      </c>
      <c r="B67" s="57">
        <f t="shared" ref="B67:B101" si="13">((A67)/11)*100</f>
        <v>0</v>
      </c>
      <c r="C67" s="57">
        <v>0</v>
      </c>
      <c r="D67" s="61">
        <v>0</v>
      </c>
      <c r="E67" s="57">
        <v>0</v>
      </c>
      <c r="F67" s="61">
        <v>0</v>
      </c>
      <c r="G67" s="57">
        <v>0</v>
      </c>
      <c r="H67" s="57">
        <f t="shared" ref="H67:H101" si="14">((G67)/11)*100</f>
        <v>0</v>
      </c>
      <c r="I67" s="57">
        <v>0</v>
      </c>
      <c r="J67" s="57">
        <f t="shared" ref="J67:J101" si="15">((I67)/11)*100</f>
        <v>0</v>
      </c>
      <c r="K67" s="57">
        <v>8</v>
      </c>
      <c r="L67" s="57">
        <f t="shared" ref="L67:L101" si="16">((K67)/11)*100</f>
        <v>72.727272727272734</v>
      </c>
      <c r="M67" s="57">
        <v>0</v>
      </c>
      <c r="N67" s="57">
        <f t="shared" ref="N67:N101" si="17">((M67)/11)*100</f>
        <v>0</v>
      </c>
      <c r="O67" s="57">
        <v>11</v>
      </c>
      <c r="P67" s="57">
        <f t="shared" ref="P67:P101" si="18">((O67)/11)*100</f>
        <v>100</v>
      </c>
      <c r="Q67" s="57">
        <v>0</v>
      </c>
      <c r="R67" s="57">
        <f t="shared" ref="R67:R101" si="19">((Q67)/11)*100</f>
        <v>0</v>
      </c>
      <c r="S67" s="57">
        <v>1</v>
      </c>
      <c r="T67" s="57">
        <f t="shared" ref="T67:T101" si="20">((S67)/11)*100</f>
        <v>9.0909090909090917</v>
      </c>
      <c r="U67" s="57">
        <v>0</v>
      </c>
      <c r="V67" s="57">
        <f t="shared" ref="V67:V101" si="21">((U67)/11)*100</f>
        <v>0</v>
      </c>
      <c r="W67" s="57">
        <v>0</v>
      </c>
      <c r="X67" s="57">
        <f t="shared" ref="X67:X101" si="22">((W67)/11)*100</f>
        <v>0</v>
      </c>
      <c r="Y67" s="57">
        <v>0</v>
      </c>
      <c r="Z67" s="57">
        <f t="shared" ref="Z67:Z101" si="23">((Y67)/11)*100</f>
        <v>0</v>
      </c>
      <c r="AA67" s="57">
        <v>0</v>
      </c>
      <c r="AB67" s="60">
        <f t="shared" ref="AB67:AB101" si="24">((AA67)/11)*100</f>
        <v>0</v>
      </c>
      <c r="AC67" s="57">
        <v>11</v>
      </c>
      <c r="AD67" s="57">
        <f t="shared" ref="AD67:AD101" si="25">((AC67)/11)*100</f>
        <v>100</v>
      </c>
    </row>
    <row r="68" spans="1:30" ht="15" x14ac:dyDescent="0.2">
      <c r="A68" s="57">
        <v>0</v>
      </c>
      <c r="B68" s="57">
        <f t="shared" si="13"/>
        <v>0</v>
      </c>
      <c r="C68" s="57">
        <v>0</v>
      </c>
      <c r="D68" s="61">
        <v>0</v>
      </c>
      <c r="E68" s="57">
        <v>0</v>
      </c>
      <c r="F68" s="61">
        <v>0</v>
      </c>
      <c r="G68" s="57">
        <v>0</v>
      </c>
      <c r="H68" s="57">
        <f t="shared" si="14"/>
        <v>0</v>
      </c>
      <c r="I68" s="57">
        <v>0</v>
      </c>
      <c r="J68" s="57">
        <f t="shared" si="15"/>
        <v>0</v>
      </c>
      <c r="K68" s="57">
        <v>2</v>
      </c>
      <c r="L68" s="57">
        <f t="shared" si="16"/>
        <v>18.181818181818183</v>
      </c>
      <c r="M68" s="57">
        <v>0</v>
      </c>
      <c r="N68" s="57">
        <f t="shared" si="17"/>
        <v>0</v>
      </c>
      <c r="O68" s="57">
        <v>9</v>
      </c>
      <c r="P68" s="57">
        <f t="shared" si="18"/>
        <v>81.818181818181827</v>
      </c>
      <c r="Q68" s="57">
        <v>0</v>
      </c>
      <c r="R68" s="57">
        <f t="shared" si="19"/>
        <v>0</v>
      </c>
      <c r="S68" s="57">
        <v>5</v>
      </c>
      <c r="T68" s="57">
        <f t="shared" si="20"/>
        <v>45.454545454545453</v>
      </c>
      <c r="U68" s="57">
        <v>3</v>
      </c>
      <c r="V68" s="57">
        <f t="shared" si="21"/>
        <v>27.27272727272727</v>
      </c>
      <c r="W68" s="57">
        <v>0</v>
      </c>
      <c r="X68" s="57">
        <f t="shared" si="22"/>
        <v>0</v>
      </c>
      <c r="Y68" s="57">
        <v>0</v>
      </c>
      <c r="Z68" s="57">
        <f t="shared" si="23"/>
        <v>0</v>
      </c>
      <c r="AA68" s="57">
        <v>0</v>
      </c>
      <c r="AB68" s="60">
        <f t="shared" si="24"/>
        <v>0</v>
      </c>
      <c r="AC68" s="57">
        <v>9</v>
      </c>
      <c r="AD68" s="57">
        <f t="shared" si="25"/>
        <v>81.818181818181827</v>
      </c>
    </row>
    <row r="69" spans="1:30" ht="15" x14ac:dyDescent="0.2">
      <c r="A69" s="57">
        <v>1</v>
      </c>
      <c r="B69" s="57">
        <f t="shared" si="13"/>
        <v>9.0909090909090917</v>
      </c>
      <c r="C69" s="57">
        <v>0</v>
      </c>
      <c r="D69" s="61">
        <v>0</v>
      </c>
      <c r="E69" s="57">
        <v>0</v>
      </c>
      <c r="F69" s="61">
        <v>0</v>
      </c>
      <c r="G69" s="57">
        <v>0</v>
      </c>
      <c r="H69" s="57">
        <f t="shared" si="14"/>
        <v>0</v>
      </c>
      <c r="I69" s="57">
        <v>0</v>
      </c>
      <c r="J69" s="57">
        <f t="shared" si="15"/>
        <v>0</v>
      </c>
      <c r="K69" s="57">
        <v>0</v>
      </c>
      <c r="L69" s="57">
        <f t="shared" si="16"/>
        <v>0</v>
      </c>
      <c r="M69" s="57">
        <v>6</v>
      </c>
      <c r="N69" s="57">
        <f t="shared" si="17"/>
        <v>54.54545454545454</v>
      </c>
      <c r="O69" s="57">
        <v>2</v>
      </c>
      <c r="P69" s="57">
        <f t="shared" si="18"/>
        <v>18.181818181818183</v>
      </c>
      <c r="Q69" s="57">
        <v>0</v>
      </c>
      <c r="R69" s="57">
        <f t="shared" si="19"/>
        <v>0</v>
      </c>
      <c r="S69" s="57">
        <v>3</v>
      </c>
      <c r="T69" s="57">
        <f t="shared" si="20"/>
        <v>27.27272727272727</v>
      </c>
      <c r="U69" s="57">
        <v>2</v>
      </c>
      <c r="V69" s="57">
        <f t="shared" si="21"/>
        <v>18.181818181818183</v>
      </c>
      <c r="W69" s="57">
        <v>0</v>
      </c>
      <c r="X69" s="57">
        <f t="shared" si="22"/>
        <v>0</v>
      </c>
      <c r="Y69" s="57">
        <v>0</v>
      </c>
      <c r="Z69" s="57">
        <f t="shared" si="23"/>
        <v>0</v>
      </c>
      <c r="AA69" s="57">
        <v>0</v>
      </c>
      <c r="AB69" s="60">
        <f t="shared" si="24"/>
        <v>0</v>
      </c>
      <c r="AC69" s="57">
        <v>9</v>
      </c>
      <c r="AD69" s="57">
        <f t="shared" si="25"/>
        <v>81.818181818181827</v>
      </c>
    </row>
    <row r="70" spans="1:30" ht="15" x14ac:dyDescent="0.2">
      <c r="A70" s="57">
        <v>0</v>
      </c>
      <c r="B70" s="57">
        <f t="shared" si="13"/>
        <v>0</v>
      </c>
      <c r="C70" s="57">
        <v>0</v>
      </c>
      <c r="D70" s="61">
        <v>0</v>
      </c>
      <c r="E70" s="57">
        <v>0</v>
      </c>
      <c r="F70" s="61">
        <v>0</v>
      </c>
      <c r="G70" s="57">
        <v>0</v>
      </c>
      <c r="H70" s="57">
        <f t="shared" si="14"/>
        <v>0</v>
      </c>
      <c r="I70" s="57">
        <v>0</v>
      </c>
      <c r="J70" s="57">
        <f t="shared" si="15"/>
        <v>0</v>
      </c>
      <c r="K70" s="57">
        <v>1</v>
      </c>
      <c r="L70" s="57">
        <f t="shared" si="16"/>
        <v>9.0909090909090917</v>
      </c>
      <c r="M70" s="57">
        <v>9</v>
      </c>
      <c r="N70" s="57">
        <f t="shared" si="17"/>
        <v>81.818181818181827</v>
      </c>
      <c r="O70" s="57">
        <v>1</v>
      </c>
      <c r="P70" s="57">
        <f t="shared" si="18"/>
        <v>9.0909090909090917</v>
      </c>
      <c r="Q70" s="57">
        <v>0</v>
      </c>
      <c r="R70" s="57">
        <f t="shared" si="19"/>
        <v>0</v>
      </c>
      <c r="S70" s="57">
        <v>5</v>
      </c>
      <c r="T70" s="57">
        <f t="shared" si="20"/>
        <v>45.454545454545453</v>
      </c>
      <c r="U70" s="57">
        <v>0</v>
      </c>
      <c r="V70" s="57">
        <f t="shared" si="21"/>
        <v>0</v>
      </c>
      <c r="W70" s="57">
        <v>0</v>
      </c>
      <c r="X70" s="57">
        <f t="shared" si="22"/>
        <v>0</v>
      </c>
      <c r="Y70" s="57">
        <v>0</v>
      </c>
      <c r="Z70" s="57">
        <f t="shared" si="23"/>
        <v>0</v>
      </c>
      <c r="AA70" s="57">
        <v>0</v>
      </c>
      <c r="AB70" s="60">
        <f t="shared" si="24"/>
        <v>0</v>
      </c>
      <c r="AC70" s="57">
        <v>10</v>
      </c>
      <c r="AD70" s="57">
        <f t="shared" si="25"/>
        <v>90.909090909090907</v>
      </c>
    </row>
    <row r="71" spans="1:30" ht="15" x14ac:dyDescent="0.2">
      <c r="A71" s="57">
        <v>0</v>
      </c>
      <c r="B71" s="57">
        <f t="shared" si="13"/>
        <v>0</v>
      </c>
      <c r="C71" s="57">
        <v>0</v>
      </c>
      <c r="D71" s="61">
        <v>0</v>
      </c>
      <c r="E71" s="57">
        <v>0</v>
      </c>
      <c r="F71" s="61">
        <v>0</v>
      </c>
      <c r="G71" s="57">
        <v>0</v>
      </c>
      <c r="H71" s="57">
        <f t="shared" si="14"/>
        <v>0</v>
      </c>
      <c r="I71" s="57">
        <v>0</v>
      </c>
      <c r="J71" s="57">
        <f t="shared" si="15"/>
        <v>0</v>
      </c>
      <c r="K71" s="57">
        <v>4</v>
      </c>
      <c r="L71" s="57">
        <f t="shared" si="16"/>
        <v>36.363636363636367</v>
      </c>
      <c r="M71" s="57">
        <v>1</v>
      </c>
      <c r="N71" s="57">
        <f t="shared" si="17"/>
        <v>9.0909090909090917</v>
      </c>
      <c r="O71" s="57">
        <v>2</v>
      </c>
      <c r="P71" s="57">
        <f t="shared" si="18"/>
        <v>18.181818181818183</v>
      </c>
      <c r="Q71" s="57">
        <v>0</v>
      </c>
      <c r="R71" s="57">
        <f t="shared" si="19"/>
        <v>0</v>
      </c>
      <c r="S71" s="57">
        <v>1</v>
      </c>
      <c r="T71" s="57">
        <f t="shared" si="20"/>
        <v>9.0909090909090917</v>
      </c>
      <c r="U71" s="57">
        <v>4</v>
      </c>
      <c r="V71" s="57">
        <f t="shared" si="21"/>
        <v>36.363636363636367</v>
      </c>
      <c r="W71" s="57">
        <v>0</v>
      </c>
      <c r="X71" s="57">
        <f t="shared" si="22"/>
        <v>0</v>
      </c>
      <c r="Y71" s="57">
        <v>0</v>
      </c>
      <c r="Z71" s="57">
        <f t="shared" si="23"/>
        <v>0</v>
      </c>
      <c r="AA71" s="57">
        <v>0</v>
      </c>
      <c r="AB71" s="60">
        <f t="shared" si="24"/>
        <v>0</v>
      </c>
      <c r="AC71" s="57">
        <v>3</v>
      </c>
      <c r="AD71" s="57">
        <f t="shared" si="25"/>
        <v>27.27272727272727</v>
      </c>
    </row>
    <row r="72" spans="1:30" ht="15" x14ac:dyDescent="0.2">
      <c r="A72" s="57">
        <v>3</v>
      </c>
      <c r="B72" s="57">
        <f t="shared" si="13"/>
        <v>27.27272727272727</v>
      </c>
      <c r="C72" s="57">
        <v>0</v>
      </c>
      <c r="D72" s="61">
        <v>0</v>
      </c>
      <c r="E72" s="57">
        <v>0</v>
      </c>
      <c r="F72" s="61">
        <v>0</v>
      </c>
      <c r="G72" s="57">
        <v>0</v>
      </c>
      <c r="H72" s="57">
        <f t="shared" si="14"/>
        <v>0</v>
      </c>
      <c r="I72" s="57">
        <v>0</v>
      </c>
      <c r="J72" s="57">
        <f t="shared" si="15"/>
        <v>0</v>
      </c>
      <c r="K72" s="57">
        <v>3</v>
      </c>
      <c r="L72" s="57">
        <f t="shared" si="16"/>
        <v>27.27272727272727</v>
      </c>
      <c r="M72" s="57">
        <v>1</v>
      </c>
      <c r="N72" s="57">
        <f t="shared" si="17"/>
        <v>9.0909090909090917</v>
      </c>
      <c r="O72" s="57">
        <v>9</v>
      </c>
      <c r="P72" s="57">
        <f t="shared" si="18"/>
        <v>81.818181818181827</v>
      </c>
      <c r="Q72" s="57">
        <v>0</v>
      </c>
      <c r="R72" s="57">
        <f t="shared" si="19"/>
        <v>0</v>
      </c>
      <c r="S72" s="57">
        <v>1</v>
      </c>
      <c r="T72" s="57">
        <f t="shared" si="20"/>
        <v>9.0909090909090917</v>
      </c>
      <c r="U72" s="57">
        <v>2</v>
      </c>
      <c r="V72" s="57">
        <f t="shared" si="21"/>
        <v>18.181818181818183</v>
      </c>
      <c r="W72" s="57">
        <v>0</v>
      </c>
      <c r="X72" s="57">
        <f t="shared" si="22"/>
        <v>0</v>
      </c>
      <c r="Y72" s="57">
        <v>0</v>
      </c>
      <c r="Z72" s="57">
        <f t="shared" si="23"/>
        <v>0</v>
      </c>
      <c r="AA72" s="57">
        <v>0</v>
      </c>
      <c r="AB72" s="60">
        <f t="shared" si="24"/>
        <v>0</v>
      </c>
      <c r="AC72" s="57">
        <v>9</v>
      </c>
      <c r="AD72" s="57">
        <f t="shared" si="25"/>
        <v>81.818181818181827</v>
      </c>
    </row>
    <row r="73" spans="1:30" ht="15" x14ac:dyDescent="0.2">
      <c r="A73" s="57">
        <v>0</v>
      </c>
      <c r="B73" s="57">
        <f t="shared" si="13"/>
        <v>0</v>
      </c>
      <c r="C73" s="57">
        <v>0</v>
      </c>
      <c r="D73" s="61">
        <v>0</v>
      </c>
      <c r="E73" s="57">
        <v>0</v>
      </c>
      <c r="F73" s="61">
        <v>0</v>
      </c>
      <c r="G73" s="57">
        <v>0</v>
      </c>
      <c r="H73" s="57">
        <f t="shared" si="14"/>
        <v>0</v>
      </c>
      <c r="I73" s="57">
        <v>0</v>
      </c>
      <c r="J73" s="57">
        <f t="shared" si="15"/>
        <v>0</v>
      </c>
      <c r="K73" s="57">
        <v>0</v>
      </c>
      <c r="L73" s="57">
        <f t="shared" si="16"/>
        <v>0</v>
      </c>
      <c r="M73" s="57">
        <v>0</v>
      </c>
      <c r="N73" s="57">
        <f t="shared" si="17"/>
        <v>0</v>
      </c>
      <c r="O73" s="57">
        <v>4</v>
      </c>
      <c r="P73" s="57">
        <f t="shared" si="18"/>
        <v>36.363636363636367</v>
      </c>
      <c r="Q73" s="57">
        <v>0</v>
      </c>
      <c r="R73" s="57">
        <f t="shared" si="19"/>
        <v>0</v>
      </c>
      <c r="S73" s="57">
        <v>0</v>
      </c>
      <c r="T73" s="57">
        <f t="shared" si="20"/>
        <v>0</v>
      </c>
      <c r="U73" s="57">
        <v>6</v>
      </c>
      <c r="V73" s="57">
        <f t="shared" si="21"/>
        <v>54.54545454545454</v>
      </c>
      <c r="W73" s="57">
        <v>0</v>
      </c>
      <c r="X73" s="57">
        <f t="shared" si="22"/>
        <v>0</v>
      </c>
      <c r="Y73" s="57">
        <v>0</v>
      </c>
      <c r="Z73" s="57">
        <f t="shared" si="23"/>
        <v>0</v>
      </c>
      <c r="AA73" s="57">
        <v>0</v>
      </c>
      <c r="AB73" s="60">
        <f t="shared" si="24"/>
        <v>0</v>
      </c>
      <c r="AC73" s="57">
        <v>4</v>
      </c>
      <c r="AD73" s="57">
        <f t="shared" si="25"/>
        <v>36.363636363636367</v>
      </c>
    </row>
    <row r="74" spans="1:30" ht="15" x14ac:dyDescent="0.2">
      <c r="A74" s="57">
        <v>0</v>
      </c>
      <c r="B74" s="57">
        <f t="shared" si="13"/>
        <v>0</v>
      </c>
      <c r="C74" s="57">
        <v>0</v>
      </c>
      <c r="D74" s="61">
        <v>0</v>
      </c>
      <c r="E74" s="57">
        <v>0</v>
      </c>
      <c r="F74" s="61">
        <v>0</v>
      </c>
      <c r="G74" s="57">
        <v>0</v>
      </c>
      <c r="H74" s="57">
        <f t="shared" si="14"/>
        <v>0</v>
      </c>
      <c r="I74" s="57">
        <v>0</v>
      </c>
      <c r="J74" s="57">
        <f t="shared" si="15"/>
        <v>0</v>
      </c>
      <c r="K74" s="57">
        <v>4</v>
      </c>
      <c r="L74" s="57">
        <f t="shared" si="16"/>
        <v>36.363636363636367</v>
      </c>
      <c r="M74" s="57">
        <v>1</v>
      </c>
      <c r="N74" s="57">
        <f t="shared" si="17"/>
        <v>9.0909090909090917</v>
      </c>
      <c r="O74" s="57">
        <v>4</v>
      </c>
      <c r="P74" s="57">
        <f t="shared" si="18"/>
        <v>36.363636363636367</v>
      </c>
      <c r="Q74" s="57">
        <v>0</v>
      </c>
      <c r="R74" s="57">
        <f t="shared" si="19"/>
        <v>0</v>
      </c>
      <c r="S74" s="57">
        <v>2</v>
      </c>
      <c r="T74" s="57">
        <f t="shared" si="20"/>
        <v>18.181818181818183</v>
      </c>
      <c r="U74" s="57">
        <v>1</v>
      </c>
      <c r="V74" s="57">
        <f t="shared" si="21"/>
        <v>9.0909090909090917</v>
      </c>
      <c r="W74" s="57">
        <v>0</v>
      </c>
      <c r="X74" s="57">
        <f t="shared" si="22"/>
        <v>0</v>
      </c>
      <c r="Y74" s="57">
        <v>0</v>
      </c>
      <c r="Z74" s="57">
        <f t="shared" si="23"/>
        <v>0</v>
      </c>
      <c r="AA74" s="57">
        <v>0</v>
      </c>
      <c r="AB74" s="60">
        <f t="shared" si="24"/>
        <v>0</v>
      </c>
      <c r="AC74" s="57">
        <v>5</v>
      </c>
      <c r="AD74" s="57">
        <f t="shared" si="25"/>
        <v>45.454545454545453</v>
      </c>
    </row>
    <row r="75" spans="1:30" ht="15" x14ac:dyDescent="0.2">
      <c r="A75" s="57">
        <v>0</v>
      </c>
      <c r="B75" s="57">
        <f t="shared" si="13"/>
        <v>0</v>
      </c>
      <c r="C75" s="57">
        <v>0</v>
      </c>
      <c r="D75" s="61">
        <v>0</v>
      </c>
      <c r="E75" s="57">
        <v>1</v>
      </c>
      <c r="F75" s="61">
        <v>0</v>
      </c>
      <c r="G75" s="57">
        <v>0</v>
      </c>
      <c r="H75" s="57">
        <f t="shared" si="14"/>
        <v>0</v>
      </c>
      <c r="I75" s="57">
        <v>0</v>
      </c>
      <c r="J75" s="57">
        <f t="shared" si="15"/>
        <v>0</v>
      </c>
      <c r="K75" s="57">
        <v>1</v>
      </c>
      <c r="L75" s="57">
        <f t="shared" si="16"/>
        <v>9.0909090909090917</v>
      </c>
      <c r="M75" s="57">
        <v>1</v>
      </c>
      <c r="N75" s="57">
        <f t="shared" si="17"/>
        <v>9.0909090909090917</v>
      </c>
      <c r="O75" s="57">
        <v>5</v>
      </c>
      <c r="P75" s="57">
        <f t="shared" si="18"/>
        <v>45.454545454545453</v>
      </c>
      <c r="Q75" s="57">
        <v>0</v>
      </c>
      <c r="R75" s="57">
        <f t="shared" si="19"/>
        <v>0</v>
      </c>
      <c r="S75" s="57">
        <v>2</v>
      </c>
      <c r="T75" s="57">
        <f t="shared" si="20"/>
        <v>18.181818181818183</v>
      </c>
      <c r="U75" s="57">
        <v>2</v>
      </c>
      <c r="V75" s="57">
        <f t="shared" si="21"/>
        <v>18.181818181818183</v>
      </c>
      <c r="W75" s="57">
        <v>1</v>
      </c>
      <c r="X75" s="57">
        <f t="shared" si="22"/>
        <v>9.0909090909090917</v>
      </c>
      <c r="Y75" s="57">
        <v>0</v>
      </c>
      <c r="Z75" s="57">
        <f t="shared" si="23"/>
        <v>0</v>
      </c>
      <c r="AA75" s="57">
        <v>1</v>
      </c>
      <c r="AB75" s="60">
        <f t="shared" si="24"/>
        <v>9.0909090909090917</v>
      </c>
      <c r="AC75" s="57">
        <v>6</v>
      </c>
      <c r="AD75" s="57">
        <f t="shared" si="25"/>
        <v>54.54545454545454</v>
      </c>
    </row>
    <row r="76" spans="1:30" ht="15" x14ac:dyDescent="0.2">
      <c r="A76" s="57">
        <v>0</v>
      </c>
      <c r="B76" s="57">
        <f t="shared" si="13"/>
        <v>0</v>
      </c>
      <c r="C76" s="57">
        <v>0</v>
      </c>
      <c r="D76" s="61">
        <v>0</v>
      </c>
      <c r="E76" s="57">
        <v>0</v>
      </c>
      <c r="F76" s="61">
        <v>0</v>
      </c>
      <c r="G76" s="57">
        <v>0</v>
      </c>
      <c r="H76" s="57">
        <f t="shared" si="14"/>
        <v>0</v>
      </c>
      <c r="I76" s="57">
        <v>0</v>
      </c>
      <c r="J76" s="57">
        <f t="shared" si="15"/>
        <v>0</v>
      </c>
      <c r="K76" s="57">
        <v>3</v>
      </c>
      <c r="L76" s="57">
        <f t="shared" si="16"/>
        <v>27.27272727272727</v>
      </c>
      <c r="M76" s="57">
        <v>3</v>
      </c>
      <c r="N76" s="57">
        <f t="shared" si="17"/>
        <v>27.27272727272727</v>
      </c>
      <c r="O76" s="57">
        <v>2</v>
      </c>
      <c r="P76" s="57">
        <f t="shared" si="18"/>
        <v>18.181818181818183</v>
      </c>
      <c r="Q76" s="57">
        <v>0</v>
      </c>
      <c r="R76" s="57">
        <f t="shared" si="19"/>
        <v>0</v>
      </c>
      <c r="S76" s="57">
        <v>0</v>
      </c>
      <c r="T76" s="57">
        <f t="shared" si="20"/>
        <v>0</v>
      </c>
      <c r="U76" s="57">
        <v>5</v>
      </c>
      <c r="V76" s="57">
        <f t="shared" si="21"/>
        <v>45.454545454545453</v>
      </c>
      <c r="W76" s="57">
        <v>0</v>
      </c>
      <c r="X76" s="57">
        <f t="shared" si="22"/>
        <v>0</v>
      </c>
      <c r="Y76" s="57">
        <v>0</v>
      </c>
      <c r="Z76" s="57">
        <f t="shared" si="23"/>
        <v>0</v>
      </c>
      <c r="AA76" s="57">
        <v>0</v>
      </c>
      <c r="AB76" s="60">
        <f t="shared" si="24"/>
        <v>0</v>
      </c>
      <c r="AC76" s="57">
        <v>5</v>
      </c>
      <c r="AD76" s="57">
        <f t="shared" si="25"/>
        <v>45.454545454545453</v>
      </c>
    </row>
    <row r="77" spans="1:30" ht="15" x14ac:dyDescent="0.2">
      <c r="A77" s="57">
        <v>0</v>
      </c>
      <c r="B77" s="57">
        <f t="shared" si="13"/>
        <v>0</v>
      </c>
      <c r="C77" s="57">
        <v>0</v>
      </c>
      <c r="D77" s="61">
        <v>0</v>
      </c>
      <c r="E77" s="57">
        <v>0</v>
      </c>
      <c r="F77" s="61">
        <v>0</v>
      </c>
      <c r="G77" s="57">
        <v>0</v>
      </c>
      <c r="H77" s="57">
        <f t="shared" si="14"/>
        <v>0</v>
      </c>
      <c r="I77" s="57">
        <v>0</v>
      </c>
      <c r="J77" s="57">
        <f t="shared" si="15"/>
        <v>0</v>
      </c>
      <c r="K77" s="57">
        <v>8</v>
      </c>
      <c r="L77" s="57">
        <f t="shared" si="16"/>
        <v>72.727272727272734</v>
      </c>
      <c r="M77" s="57">
        <v>2</v>
      </c>
      <c r="N77" s="57">
        <f t="shared" si="17"/>
        <v>18.181818181818183</v>
      </c>
      <c r="O77" s="57">
        <v>1</v>
      </c>
      <c r="P77" s="57">
        <f t="shared" si="18"/>
        <v>9.0909090909090917</v>
      </c>
      <c r="Q77" s="57">
        <v>0</v>
      </c>
      <c r="R77" s="57">
        <f t="shared" si="19"/>
        <v>0</v>
      </c>
      <c r="S77" s="57">
        <v>3</v>
      </c>
      <c r="T77" s="57">
        <f t="shared" si="20"/>
        <v>27.27272727272727</v>
      </c>
      <c r="U77" s="57">
        <v>0</v>
      </c>
      <c r="V77" s="57">
        <f t="shared" si="21"/>
        <v>0</v>
      </c>
      <c r="W77" s="57">
        <v>0</v>
      </c>
      <c r="X77" s="57">
        <f t="shared" si="22"/>
        <v>0</v>
      </c>
      <c r="Y77" s="57">
        <v>0</v>
      </c>
      <c r="Z77" s="57">
        <f t="shared" si="23"/>
        <v>0</v>
      </c>
      <c r="AA77" s="57">
        <v>0</v>
      </c>
      <c r="AB77" s="60">
        <f t="shared" si="24"/>
        <v>0</v>
      </c>
      <c r="AC77" s="57">
        <v>3</v>
      </c>
      <c r="AD77" s="57">
        <f t="shared" si="25"/>
        <v>27.27272727272727</v>
      </c>
    </row>
    <row r="78" spans="1:30" ht="15" x14ac:dyDescent="0.2">
      <c r="A78" s="57">
        <v>0</v>
      </c>
      <c r="B78" s="57">
        <f t="shared" si="13"/>
        <v>0</v>
      </c>
      <c r="C78" s="57">
        <v>0</v>
      </c>
      <c r="D78" s="61">
        <v>0</v>
      </c>
      <c r="E78" s="57">
        <v>0</v>
      </c>
      <c r="F78" s="61">
        <v>0</v>
      </c>
      <c r="G78" s="57">
        <v>0</v>
      </c>
      <c r="H78" s="57">
        <f t="shared" si="14"/>
        <v>0</v>
      </c>
      <c r="I78" s="57">
        <v>0</v>
      </c>
      <c r="J78" s="57">
        <f t="shared" si="15"/>
        <v>0</v>
      </c>
      <c r="K78" s="57">
        <v>2</v>
      </c>
      <c r="L78" s="57">
        <f t="shared" si="16"/>
        <v>18.181818181818183</v>
      </c>
      <c r="M78" s="57">
        <v>0</v>
      </c>
      <c r="N78" s="57">
        <f t="shared" si="17"/>
        <v>0</v>
      </c>
      <c r="O78" s="57">
        <v>8</v>
      </c>
      <c r="P78" s="57">
        <f t="shared" si="18"/>
        <v>72.727272727272734</v>
      </c>
      <c r="Q78" s="57">
        <v>0</v>
      </c>
      <c r="R78" s="57">
        <f t="shared" si="19"/>
        <v>0</v>
      </c>
      <c r="S78" s="57">
        <v>3</v>
      </c>
      <c r="T78" s="57">
        <f t="shared" si="20"/>
        <v>27.27272727272727</v>
      </c>
      <c r="U78" s="57">
        <v>2</v>
      </c>
      <c r="V78" s="57">
        <f t="shared" si="21"/>
        <v>18.181818181818183</v>
      </c>
      <c r="W78" s="57">
        <v>0</v>
      </c>
      <c r="X78" s="57">
        <f t="shared" si="22"/>
        <v>0</v>
      </c>
      <c r="Y78" s="57">
        <v>0</v>
      </c>
      <c r="Z78" s="57">
        <f t="shared" si="23"/>
        <v>0</v>
      </c>
      <c r="AA78" s="57">
        <v>0</v>
      </c>
      <c r="AB78" s="60">
        <f t="shared" si="24"/>
        <v>0</v>
      </c>
      <c r="AC78" s="57">
        <v>8</v>
      </c>
      <c r="AD78" s="57">
        <f t="shared" si="25"/>
        <v>72.727272727272734</v>
      </c>
    </row>
    <row r="79" spans="1:30" ht="15" x14ac:dyDescent="0.2">
      <c r="A79" s="57">
        <v>0</v>
      </c>
      <c r="B79" s="57">
        <f t="shared" si="13"/>
        <v>0</v>
      </c>
      <c r="C79" s="57">
        <v>0</v>
      </c>
      <c r="D79" s="61">
        <v>0</v>
      </c>
      <c r="E79" s="57">
        <v>0</v>
      </c>
      <c r="F79" s="61">
        <v>0</v>
      </c>
      <c r="G79" s="57">
        <v>3</v>
      </c>
      <c r="H79" s="57">
        <f t="shared" si="14"/>
        <v>27.27272727272727</v>
      </c>
      <c r="I79" s="57">
        <v>0</v>
      </c>
      <c r="J79" s="57">
        <f t="shared" si="15"/>
        <v>0</v>
      </c>
      <c r="K79" s="57">
        <v>6</v>
      </c>
      <c r="L79" s="57">
        <f t="shared" si="16"/>
        <v>54.54545454545454</v>
      </c>
      <c r="M79" s="57">
        <v>1</v>
      </c>
      <c r="N79" s="57">
        <f t="shared" si="17"/>
        <v>9.0909090909090917</v>
      </c>
      <c r="O79" s="57">
        <v>3</v>
      </c>
      <c r="P79" s="57">
        <f t="shared" si="18"/>
        <v>27.27272727272727</v>
      </c>
      <c r="Q79" s="57">
        <v>0</v>
      </c>
      <c r="R79" s="57">
        <f t="shared" si="19"/>
        <v>0</v>
      </c>
      <c r="S79" s="57">
        <v>1</v>
      </c>
      <c r="T79" s="57">
        <f t="shared" si="20"/>
        <v>9.0909090909090917</v>
      </c>
      <c r="U79" s="57">
        <v>3</v>
      </c>
      <c r="V79" s="57">
        <f t="shared" si="21"/>
        <v>27.27272727272727</v>
      </c>
      <c r="W79" s="57">
        <v>0</v>
      </c>
      <c r="X79" s="57">
        <f t="shared" si="22"/>
        <v>0</v>
      </c>
      <c r="Y79" s="57">
        <v>3</v>
      </c>
      <c r="Z79" s="57">
        <f t="shared" si="23"/>
        <v>27.27272727272727</v>
      </c>
      <c r="AA79" s="57">
        <v>3</v>
      </c>
      <c r="AB79" s="60">
        <f t="shared" si="24"/>
        <v>27.27272727272727</v>
      </c>
      <c r="AC79" s="57">
        <v>4</v>
      </c>
      <c r="AD79" s="57">
        <f t="shared" si="25"/>
        <v>36.363636363636367</v>
      </c>
    </row>
    <row r="80" spans="1:30" ht="15" x14ac:dyDescent="0.2">
      <c r="A80" s="57">
        <v>0</v>
      </c>
      <c r="B80" s="57">
        <f t="shared" si="13"/>
        <v>0</v>
      </c>
      <c r="C80" s="57">
        <v>0</v>
      </c>
      <c r="D80" s="61">
        <v>0</v>
      </c>
      <c r="E80" s="57">
        <v>0</v>
      </c>
      <c r="F80" s="61">
        <v>0</v>
      </c>
      <c r="G80" s="57">
        <v>0</v>
      </c>
      <c r="H80" s="57">
        <f t="shared" si="14"/>
        <v>0</v>
      </c>
      <c r="I80" s="57">
        <v>0</v>
      </c>
      <c r="J80" s="57">
        <f t="shared" si="15"/>
        <v>0</v>
      </c>
      <c r="K80" s="57">
        <v>4</v>
      </c>
      <c r="L80" s="57">
        <f t="shared" si="16"/>
        <v>36.363636363636367</v>
      </c>
      <c r="M80" s="57">
        <v>0</v>
      </c>
      <c r="N80" s="57">
        <f t="shared" si="17"/>
        <v>0</v>
      </c>
      <c r="O80" s="57">
        <v>7</v>
      </c>
      <c r="P80" s="57">
        <f t="shared" si="18"/>
        <v>63.636363636363633</v>
      </c>
      <c r="Q80" s="57">
        <v>0</v>
      </c>
      <c r="R80" s="57">
        <f t="shared" si="19"/>
        <v>0</v>
      </c>
      <c r="S80" s="57">
        <v>1</v>
      </c>
      <c r="T80" s="57">
        <f t="shared" si="20"/>
        <v>9.0909090909090917</v>
      </c>
      <c r="U80" s="57">
        <v>2</v>
      </c>
      <c r="V80" s="57">
        <f t="shared" si="21"/>
        <v>18.181818181818183</v>
      </c>
      <c r="W80" s="57">
        <v>0</v>
      </c>
      <c r="X80" s="57">
        <f t="shared" si="22"/>
        <v>0</v>
      </c>
      <c r="Y80" s="57">
        <v>0</v>
      </c>
      <c r="Z80" s="57">
        <f t="shared" si="23"/>
        <v>0</v>
      </c>
      <c r="AA80" s="57">
        <v>0</v>
      </c>
      <c r="AB80" s="60">
        <f t="shared" si="24"/>
        <v>0</v>
      </c>
      <c r="AC80" s="57">
        <v>7</v>
      </c>
      <c r="AD80" s="57">
        <f t="shared" si="25"/>
        <v>63.636363636363633</v>
      </c>
    </row>
    <row r="81" spans="1:30" ht="15" x14ac:dyDescent="0.2">
      <c r="A81" s="57">
        <v>0</v>
      </c>
      <c r="B81" s="57">
        <f t="shared" si="13"/>
        <v>0</v>
      </c>
      <c r="C81" s="57">
        <v>0</v>
      </c>
      <c r="D81" s="61">
        <v>0</v>
      </c>
      <c r="E81" s="57">
        <v>0</v>
      </c>
      <c r="F81" s="61">
        <v>0</v>
      </c>
      <c r="G81" s="57">
        <v>0</v>
      </c>
      <c r="H81" s="57">
        <f t="shared" si="14"/>
        <v>0</v>
      </c>
      <c r="I81" s="57">
        <v>0</v>
      </c>
      <c r="J81" s="57">
        <f t="shared" si="15"/>
        <v>0</v>
      </c>
      <c r="K81" s="57">
        <v>2</v>
      </c>
      <c r="L81" s="57">
        <f t="shared" si="16"/>
        <v>18.181818181818183</v>
      </c>
      <c r="M81" s="57">
        <v>0</v>
      </c>
      <c r="N81" s="57">
        <f t="shared" si="17"/>
        <v>0</v>
      </c>
      <c r="O81" s="57">
        <v>10</v>
      </c>
      <c r="P81" s="57">
        <f t="shared" si="18"/>
        <v>90.909090909090907</v>
      </c>
      <c r="Q81" s="57">
        <v>0</v>
      </c>
      <c r="R81" s="57">
        <f t="shared" si="19"/>
        <v>0</v>
      </c>
      <c r="S81" s="57">
        <v>1</v>
      </c>
      <c r="T81" s="57">
        <f t="shared" si="20"/>
        <v>9.0909090909090917</v>
      </c>
      <c r="U81" s="57">
        <v>5</v>
      </c>
      <c r="V81" s="57">
        <f t="shared" si="21"/>
        <v>45.454545454545453</v>
      </c>
      <c r="W81" s="57">
        <v>0</v>
      </c>
      <c r="X81" s="57">
        <f t="shared" si="22"/>
        <v>0</v>
      </c>
      <c r="Y81" s="57">
        <v>0</v>
      </c>
      <c r="Z81" s="57">
        <f t="shared" si="23"/>
        <v>0</v>
      </c>
      <c r="AA81" s="57">
        <v>0</v>
      </c>
      <c r="AB81" s="60">
        <f t="shared" si="24"/>
        <v>0</v>
      </c>
      <c r="AC81" s="57">
        <v>10</v>
      </c>
      <c r="AD81" s="57">
        <f t="shared" si="25"/>
        <v>90.909090909090907</v>
      </c>
    </row>
    <row r="82" spans="1:30" ht="15" x14ac:dyDescent="0.2">
      <c r="A82" s="57">
        <v>0</v>
      </c>
      <c r="B82" s="57">
        <f t="shared" si="13"/>
        <v>0</v>
      </c>
      <c r="C82" s="57">
        <v>0</v>
      </c>
      <c r="D82" s="61">
        <v>0</v>
      </c>
      <c r="E82" s="57">
        <v>0</v>
      </c>
      <c r="F82" s="61">
        <v>0</v>
      </c>
      <c r="G82" s="57">
        <v>0</v>
      </c>
      <c r="H82" s="57">
        <f t="shared" si="14"/>
        <v>0</v>
      </c>
      <c r="I82" s="57">
        <v>0</v>
      </c>
      <c r="J82" s="57">
        <f t="shared" si="15"/>
        <v>0</v>
      </c>
      <c r="K82" s="57">
        <v>3</v>
      </c>
      <c r="L82" s="57">
        <f t="shared" si="16"/>
        <v>27.27272727272727</v>
      </c>
      <c r="M82" s="57">
        <v>1</v>
      </c>
      <c r="N82" s="57">
        <f t="shared" si="17"/>
        <v>9.0909090909090917</v>
      </c>
      <c r="O82" s="57">
        <v>6</v>
      </c>
      <c r="P82" s="57">
        <f t="shared" si="18"/>
        <v>54.54545454545454</v>
      </c>
      <c r="Q82" s="57">
        <v>0</v>
      </c>
      <c r="R82" s="57">
        <f t="shared" si="19"/>
        <v>0</v>
      </c>
      <c r="S82" s="57">
        <v>0</v>
      </c>
      <c r="T82" s="57">
        <f t="shared" si="20"/>
        <v>0</v>
      </c>
      <c r="U82" s="57">
        <v>7</v>
      </c>
      <c r="V82" s="57">
        <f t="shared" si="21"/>
        <v>63.636363636363633</v>
      </c>
      <c r="W82" s="57">
        <v>0</v>
      </c>
      <c r="X82" s="57">
        <f t="shared" si="22"/>
        <v>0</v>
      </c>
      <c r="Y82" s="57">
        <v>0</v>
      </c>
      <c r="Z82" s="57">
        <f t="shared" si="23"/>
        <v>0</v>
      </c>
      <c r="AA82" s="57">
        <v>0</v>
      </c>
      <c r="AB82" s="60">
        <f t="shared" si="24"/>
        <v>0</v>
      </c>
      <c r="AC82" s="57">
        <v>7</v>
      </c>
      <c r="AD82" s="57">
        <f t="shared" si="25"/>
        <v>63.636363636363633</v>
      </c>
    </row>
    <row r="83" spans="1:30" ht="15" x14ac:dyDescent="0.2">
      <c r="A83" s="57">
        <v>0</v>
      </c>
      <c r="B83" s="57">
        <f t="shared" si="13"/>
        <v>0</v>
      </c>
      <c r="C83" s="57">
        <v>0</v>
      </c>
      <c r="D83" s="61">
        <v>0</v>
      </c>
      <c r="E83" s="57">
        <v>0</v>
      </c>
      <c r="F83" s="61">
        <v>0</v>
      </c>
      <c r="G83" s="57">
        <v>0</v>
      </c>
      <c r="H83" s="57">
        <f t="shared" si="14"/>
        <v>0</v>
      </c>
      <c r="I83" s="57">
        <v>0</v>
      </c>
      <c r="J83" s="57">
        <f t="shared" si="15"/>
        <v>0</v>
      </c>
      <c r="K83" s="57">
        <v>6</v>
      </c>
      <c r="L83" s="57">
        <f t="shared" si="16"/>
        <v>54.54545454545454</v>
      </c>
      <c r="M83" s="57">
        <v>3</v>
      </c>
      <c r="N83" s="57">
        <f t="shared" si="17"/>
        <v>27.27272727272727</v>
      </c>
      <c r="O83" s="57">
        <v>2</v>
      </c>
      <c r="P83" s="57">
        <f t="shared" si="18"/>
        <v>18.181818181818183</v>
      </c>
      <c r="Q83" s="57">
        <v>0</v>
      </c>
      <c r="R83" s="57">
        <f t="shared" si="19"/>
        <v>0</v>
      </c>
      <c r="S83" s="57">
        <v>5</v>
      </c>
      <c r="T83" s="57">
        <f t="shared" si="20"/>
        <v>45.454545454545453</v>
      </c>
      <c r="U83" s="57">
        <v>0</v>
      </c>
      <c r="V83" s="57">
        <f t="shared" si="21"/>
        <v>0</v>
      </c>
      <c r="W83" s="57">
        <v>0</v>
      </c>
      <c r="X83" s="57">
        <f t="shared" si="22"/>
        <v>0</v>
      </c>
      <c r="Y83" s="57">
        <v>0</v>
      </c>
      <c r="Z83" s="57">
        <f t="shared" si="23"/>
        <v>0</v>
      </c>
      <c r="AA83" s="57">
        <v>0</v>
      </c>
      <c r="AB83" s="60">
        <f t="shared" si="24"/>
        <v>0</v>
      </c>
      <c r="AC83" s="57">
        <v>4</v>
      </c>
      <c r="AD83" s="57">
        <f t="shared" si="25"/>
        <v>36.363636363636367</v>
      </c>
    </row>
    <row r="84" spans="1:30" ht="15" x14ac:dyDescent="0.2">
      <c r="A84" s="57">
        <v>0</v>
      </c>
      <c r="B84" s="57">
        <f t="shared" si="13"/>
        <v>0</v>
      </c>
      <c r="C84" s="57">
        <v>0</v>
      </c>
      <c r="D84" s="61">
        <v>9</v>
      </c>
      <c r="E84" s="57">
        <v>0</v>
      </c>
      <c r="F84" s="61">
        <v>9</v>
      </c>
      <c r="G84" s="57">
        <v>0</v>
      </c>
      <c r="H84" s="57">
        <f t="shared" si="14"/>
        <v>0</v>
      </c>
      <c r="I84" s="57">
        <v>0</v>
      </c>
      <c r="J84" s="57">
        <f t="shared" si="15"/>
        <v>0</v>
      </c>
      <c r="K84" s="57">
        <v>1</v>
      </c>
      <c r="L84" s="57">
        <f t="shared" si="16"/>
        <v>9.0909090909090917</v>
      </c>
      <c r="M84" s="57">
        <v>0</v>
      </c>
      <c r="N84" s="57">
        <f t="shared" si="17"/>
        <v>0</v>
      </c>
      <c r="O84" s="57">
        <v>10</v>
      </c>
      <c r="P84" s="57">
        <f t="shared" si="18"/>
        <v>90.909090909090907</v>
      </c>
      <c r="Q84" s="57">
        <v>0</v>
      </c>
      <c r="R84" s="57">
        <f t="shared" si="19"/>
        <v>0</v>
      </c>
      <c r="S84" s="57">
        <v>4</v>
      </c>
      <c r="T84" s="57">
        <f t="shared" si="20"/>
        <v>36.363636363636367</v>
      </c>
      <c r="U84" s="57">
        <v>2</v>
      </c>
      <c r="V84" s="57">
        <f t="shared" si="21"/>
        <v>18.181818181818183</v>
      </c>
      <c r="W84" s="57">
        <v>0</v>
      </c>
      <c r="X84" s="57">
        <f t="shared" si="22"/>
        <v>0</v>
      </c>
      <c r="Y84" s="57">
        <v>0</v>
      </c>
      <c r="Z84" s="57">
        <f t="shared" si="23"/>
        <v>0</v>
      </c>
      <c r="AA84" s="57">
        <v>0</v>
      </c>
      <c r="AB84" s="60">
        <f t="shared" si="24"/>
        <v>0</v>
      </c>
      <c r="AC84" s="57">
        <v>10</v>
      </c>
      <c r="AD84" s="57">
        <f t="shared" si="25"/>
        <v>90.909090909090907</v>
      </c>
    </row>
    <row r="85" spans="1:30" ht="15" x14ac:dyDescent="0.2">
      <c r="A85" s="57">
        <v>0</v>
      </c>
      <c r="B85" s="57">
        <f t="shared" si="13"/>
        <v>0</v>
      </c>
      <c r="C85" s="57">
        <v>0</v>
      </c>
      <c r="D85" s="61">
        <v>0</v>
      </c>
      <c r="E85" s="57">
        <v>0</v>
      </c>
      <c r="F85" s="61">
        <v>0</v>
      </c>
      <c r="G85" s="57">
        <v>0</v>
      </c>
      <c r="H85" s="57">
        <f t="shared" si="14"/>
        <v>0</v>
      </c>
      <c r="I85" s="57">
        <v>0</v>
      </c>
      <c r="J85" s="57">
        <f t="shared" si="15"/>
        <v>0</v>
      </c>
      <c r="K85" s="57">
        <v>10</v>
      </c>
      <c r="L85" s="57">
        <f t="shared" si="16"/>
        <v>90.909090909090907</v>
      </c>
      <c r="M85" s="57">
        <v>0</v>
      </c>
      <c r="N85" s="57">
        <f t="shared" si="17"/>
        <v>0</v>
      </c>
      <c r="O85" s="57">
        <v>0</v>
      </c>
      <c r="P85" s="57">
        <f t="shared" si="18"/>
        <v>0</v>
      </c>
      <c r="Q85" s="57">
        <v>0</v>
      </c>
      <c r="R85" s="57">
        <f t="shared" si="19"/>
        <v>0</v>
      </c>
      <c r="S85" s="57">
        <v>7</v>
      </c>
      <c r="T85" s="57">
        <f t="shared" si="20"/>
        <v>63.636363636363633</v>
      </c>
      <c r="U85" s="57">
        <v>0</v>
      </c>
      <c r="V85" s="57">
        <f t="shared" si="21"/>
        <v>0</v>
      </c>
      <c r="W85" s="57">
        <v>0</v>
      </c>
      <c r="X85" s="57">
        <f t="shared" si="22"/>
        <v>0</v>
      </c>
      <c r="Y85" s="57">
        <v>0</v>
      </c>
      <c r="Z85" s="57">
        <f t="shared" si="23"/>
        <v>0</v>
      </c>
      <c r="AA85" s="57">
        <v>0</v>
      </c>
      <c r="AB85" s="60">
        <f t="shared" si="24"/>
        <v>0</v>
      </c>
      <c r="AC85" s="57">
        <v>0</v>
      </c>
      <c r="AD85" s="57">
        <f t="shared" si="25"/>
        <v>0</v>
      </c>
    </row>
    <row r="86" spans="1:30" ht="15" x14ac:dyDescent="0.2">
      <c r="A86" s="57">
        <v>0</v>
      </c>
      <c r="B86" s="57">
        <f t="shared" si="13"/>
        <v>0</v>
      </c>
      <c r="C86" s="57">
        <v>0</v>
      </c>
      <c r="D86" s="61">
        <v>0</v>
      </c>
      <c r="E86" s="57">
        <v>0</v>
      </c>
      <c r="F86" s="61">
        <v>0</v>
      </c>
      <c r="G86" s="57">
        <v>0</v>
      </c>
      <c r="H86" s="57">
        <f t="shared" si="14"/>
        <v>0</v>
      </c>
      <c r="I86" s="57">
        <v>0</v>
      </c>
      <c r="J86" s="57">
        <f t="shared" si="15"/>
        <v>0</v>
      </c>
      <c r="K86" s="57">
        <v>10</v>
      </c>
      <c r="L86" s="57">
        <f t="shared" si="16"/>
        <v>90.909090909090907</v>
      </c>
      <c r="M86" s="57">
        <v>0</v>
      </c>
      <c r="N86" s="57">
        <f t="shared" si="17"/>
        <v>0</v>
      </c>
      <c r="O86" s="57">
        <v>0</v>
      </c>
      <c r="P86" s="57">
        <f t="shared" si="18"/>
        <v>0</v>
      </c>
      <c r="Q86" s="57">
        <v>0</v>
      </c>
      <c r="R86" s="57">
        <f t="shared" si="19"/>
        <v>0</v>
      </c>
      <c r="S86" s="57">
        <v>6</v>
      </c>
      <c r="T86" s="57">
        <f t="shared" si="20"/>
        <v>54.54545454545454</v>
      </c>
      <c r="U86" s="57">
        <v>0</v>
      </c>
      <c r="V86" s="57">
        <f t="shared" si="21"/>
        <v>0</v>
      </c>
      <c r="W86" s="57">
        <v>0</v>
      </c>
      <c r="X86" s="57">
        <f t="shared" si="22"/>
        <v>0</v>
      </c>
      <c r="Y86" s="57">
        <v>0</v>
      </c>
      <c r="Z86" s="57">
        <f t="shared" si="23"/>
        <v>0</v>
      </c>
      <c r="AA86" s="57">
        <v>0</v>
      </c>
      <c r="AB86" s="60">
        <f t="shared" si="24"/>
        <v>0</v>
      </c>
      <c r="AC86" s="57">
        <v>0</v>
      </c>
      <c r="AD86" s="57">
        <f t="shared" si="25"/>
        <v>0</v>
      </c>
    </row>
    <row r="87" spans="1:30" ht="15" x14ac:dyDescent="0.2">
      <c r="A87" s="57">
        <v>0</v>
      </c>
      <c r="B87" s="57">
        <f t="shared" si="13"/>
        <v>0</v>
      </c>
      <c r="C87" s="57">
        <v>0</v>
      </c>
      <c r="D87" s="61">
        <v>0</v>
      </c>
      <c r="E87" s="57">
        <v>0</v>
      </c>
      <c r="F87" s="61">
        <v>0</v>
      </c>
      <c r="G87" s="57">
        <v>0</v>
      </c>
      <c r="H87" s="57">
        <f t="shared" si="14"/>
        <v>0</v>
      </c>
      <c r="I87" s="57">
        <v>0</v>
      </c>
      <c r="J87" s="57">
        <f t="shared" si="15"/>
        <v>0</v>
      </c>
      <c r="K87" s="57">
        <v>0</v>
      </c>
      <c r="L87" s="57">
        <f t="shared" si="16"/>
        <v>0</v>
      </c>
      <c r="M87" s="57">
        <v>0</v>
      </c>
      <c r="N87" s="57">
        <f t="shared" si="17"/>
        <v>0</v>
      </c>
      <c r="O87" s="57">
        <v>7</v>
      </c>
      <c r="P87" s="57">
        <f t="shared" si="18"/>
        <v>63.636363636363633</v>
      </c>
      <c r="Q87" s="57">
        <v>0</v>
      </c>
      <c r="R87" s="57">
        <f t="shared" si="19"/>
        <v>0</v>
      </c>
      <c r="S87" s="57">
        <v>5</v>
      </c>
      <c r="T87" s="57">
        <f t="shared" si="20"/>
        <v>45.454545454545453</v>
      </c>
      <c r="U87" s="57">
        <v>2</v>
      </c>
      <c r="V87" s="57">
        <f t="shared" si="21"/>
        <v>18.181818181818183</v>
      </c>
      <c r="W87" s="57">
        <v>0</v>
      </c>
      <c r="X87" s="57">
        <f t="shared" si="22"/>
        <v>0</v>
      </c>
      <c r="Y87" s="57">
        <v>0</v>
      </c>
      <c r="Z87" s="57">
        <f t="shared" si="23"/>
        <v>0</v>
      </c>
      <c r="AA87" s="57">
        <v>0</v>
      </c>
      <c r="AB87" s="60">
        <f t="shared" si="24"/>
        <v>0</v>
      </c>
      <c r="AC87" s="57">
        <v>7</v>
      </c>
      <c r="AD87" s="57">
        <f t="shared" si="25"/>
        <v>63.636363636363633</v>
      </c>
    </row>
    <row r="88" spans="1:30" ht="15" x14ac:dyDescent="0.2">
      <c r="A88" s="57">
        <v>0</v>
      </c>
      <c r="B88" s="57">
        <f t="shared" si="13"/>
        <v>0</v>
      </c>
      <c r="C88" s="57">
        <v>0</v>
      </c>
      <c r="D88" s="61">
        <v>0</v>
      </c>
      <c r="E88" s="57">
        <v>0</v>
      </c>
      <c r="F88" s="61">
        <v>0</v>
      </c>
      <c r="G88" s="57">
        <v>0</v>
      </c>
      <c r="H88" s="57">
        <f t="shared" si="14"/>
        <v>0</v>
      </c>
      <c r="I88" s="57">
        <v>0</v>
      </c>
      <c r="J88" s="57">
        <f t="shared" si="15"/>
        <v>0</v>
      </c>
      <c r="K88" s="57">
        <v>4</v>
      </c>
      <c r="L88" s="57">
        <f t="shared" si="16"/>
        <v>36.363636363636367</v>
      </c>
      <c r="M88" s="57">
        <v>1</v>
      </c>
      <c r="N88" s="57">
        <f t="shared" si="17"/>
        <v>9.0909090909090917</v>
      </c>
      <c r="O88" s="57">
        <v>3</v>
      </c>
      <c r="P88" s="57">
        <f t="shared" si="18"/>
        <v>27.27272727272727</v>
      </c>
      <c r="Q88" s="57">
        <v>0</v>
      </c>
      <c r="R88" s="57">
        <f t="shared" si="19"/>
        <v>0</v>
      </c>
      <c r="S88" s="57">
        <v>3</v>
      </c>
      <c r="T88" s="57">
        <f t="shared" si="20"/>
        <v>27.27272727272727</v>
      </c>
      <c r="U88" s="57">
        <v>4</v>
      </c>
      <c r="V88" s="57">
        <f t="shared" si="21"/>
        <v>36.363636363636367</v>
      </c>
      <c r="W88" s="57">
        <v>0</v>
      </c>
      <c r="X88" s="57">
        <f t="shared" si="22"/>
        <v>0</v>
      </c>
      <c r="Y88" s="57">
        <v>0</v>
      </c>
      <c r="Z88" s="57">
        <f t="shared" si="23"/>
        <v>0</v>
      </c>
      <c r="AA88" s="57">
        <v>0</v>
      </c>
      <c r="AB88" s="60">
        <f t="shared" si="24"/>
        <v>0</v>
      </c>
      <c r="AC88" s="57">
        <v>4</v>
      </c>
      <c r="AD88" s="57">
        <f t="shared" si="25"/>
        <v>36.363636363636367</v>
      </c>
    </row>
    <row r="89" spans="1:30" ht="15" x14ac:dyDescent="0.2">
      <c r="A89" s="57">
        <v>0</v>
      </c>
      <c r="B89" s="57">
        <f t="shared" si="13"/>
        <v>0</v>
      </c>
      <c r="C89" s="57">
        <v>0</v>
      </c>
      <c r="D89" s="61">
        <v>0</v>
      </c>
      <c r="E89" s="57">
        <v>0</v>
      </c>
      <c r="F89" s="61">
        <v>0</v>
      </c>
      <c r="G89" s="57">
        <v>0</v>
      </c>
      <c r="H89" s="57">
        <f t="shared" si="14"/>
        <v>0</v>
      </c>
      <c r="I89" s="57">
        <v>0</v>
      </c>
      <c r="J89" s="57">
        <f t="shared" si="15"/>
        <v>0</v>
      </c>
      <c r="K89" s="57">
        <v>4</v>
      </c>
      <c r="L89" s="57">
        <f t="shared" si="16"/>
        <v>36.363636363636367</v>
      </c>
      <c r="M89" s="57">
        <v>3</v>
      </c>
      <c r="N89" s="57">
        <f t="shared" si="17"/>
        <v>27.27272727272727</v>
      </c>
      <c r="O89" s="57">
        <v>4</v>
      </c>
      <c r="P89" s="57">
        <f t="shared" si="18"/>
        <v>36.363636363636367</v>
      </c>
      <c r="Q89" s="57">
        <v>0</v>
      </c>
      <c r="R89" s="57">
        <f t="shared" si="19"/>
        <v>0</v>
      </c>
      <c r="S89" s="57">
        <v>0</v>
      </c>
      <c r="T89" s="57">
        <f t="shared" si="20"/>
        <v>0</v>
      </c>
      <c r="U89" s="57">
        <v>1</v>
      </c>
      <c r="V89" s="57">
        <f t="shared" si="21"/>
        <v>9.0909090909090917</v>
      </c>
      <c r="W89" s="57">
        <v>0</v>
      </c>
      <c r="X89" s="57">
        <f t="shared" si="22"/>
        <v>0</v>
      </c>
      <c r="Y89" s="57">
        <v>0</v>
      </c>
      <c r="Z89" s="57">
        <f t="shared" si="23"/>
        <v>0</v>
      </c>
      <c r="AA89" s="57">
        <v>0</v>
      </c>
      <c r="AB89" s="60">
        <f t="shared" si="24"/>
        <v>0</v>
      </c>
      <c r="AC89" s="57">
        <v>8</v>
      </c>
      <c r="AD89" s="57">
        <f t="shared" si="25"/>
        <v>72.727272727272734</v>
      </c>
    </row>
    <row r="90" spans="1:30" ht="15" x14ac:dyDescent="0.2">
      <c r="A90" s="57">
        <v>0</v>
      </c>
      <c r="B90" s="57">
        <f t="shared" si="13"/>
        <v>0</v>
      </c>
      <c r="C90" s="57">
        <v>0</v>
      </c>
      <c r="D90" s="61">
        <v>0</v>
      </c>
      <c r="E90" s="57">
        <v>0</v>
      </c>
      <c r="F90" s="61">
        <v>0</v>
      </c>
      <c r="G90" s="57">
        <v>0</v>
      </c>
      <c r="H90" s="57">
        <f t="shared" si="14"/>
        <v>0</v>
      </c>
      <c r="I90" s="57">
        <v>0</v>
      </c>
      <c r="J90" s="57">
        <f t="shared" si="15"/>
        <v>0</v>
      </c>
      <c r="K90" s="57">
        <v>2</v>
      </c>
      <c r="L90" s="57">
        <f t="shared" si="16"/>
        <v>18.181818181818183</v>
      </c>
      <c r="M90" s="57">
        <v>1</v>
      </c>
      <c r="N90" s="57">
        <f t="shared" si="17"/>
        <v>9.0909090909090917</v>
      </c>
      <c r="O90" s="57">
        <v>4</v>
      </c>
      <c r="P90" s="57">
        <f t="shared" si="18"/>
        <v>36.363636363636367</v>
      </c>
      <c r="Q90" s="57">
        <v>0</v>
      </c>
      <c r="R90" s="57">
        <f t="shared" si="19"/>
        <v>0</v>
      </c>
      <c r="S90" s="57">
        <v>5</v>
      </c>
      <c r="T90" s="57">
        <f t="shared" si="20"/>
        <v>45.454545454545453</v>
      </c>
      <c r="U90" s="57">
        <v>0</v>
      </c>
      <c r="V90" s="57">
        <f t="shared" si="21"/>
        <v>0</v>
      </c>
      <c r="W90" s="57">
        <v>0</v>
      </c>
      <c r="X90" s="57">
        <f t="shared" si="22"/>
        <v>0</v>
      </c>
      <c r="Y90" s="57">
        <v>0</v>
      </c>
      <c r="Z90" s="57">
        <f t="shared" si="23"/>
        <v>0</v>
      </c>
      <c r="AA90" s="57">
        <v>0</v>
      </c>
      <c r="AB90" s="60">
        <f t="shared" si="24"/>
        <v>0</v>
      </c>
      <c r="AC90" s="57">
        <v>5</v>
      </c>
      <c r="AD90" s="57">
        <f t="shared" si="25"/>
        <v>45.454545454545453</v>
      </c>
    </row>
    <row r="91" spans="1:30" ht="15" x14ac:dyDescent="0.2">
      <c r="A91" s="57">
        <v>0</v>
      </c>
      <c r="B91" s="57">
        <f t="shared" si="13"/>
        <v>0</v>
      </c>
      <c r="C91" s="57">
        <v>0</v>
      </c>
      <c r="D91" s="61">
        <v>0</v>
      </c>
      <c r="E91" s="57">
        <v>0</v>
      </c>
      <c r="F91" s="61">
        <v>0</v>
      </c>
      <c r="G91" s="57">
        <v>0</v>
      </c>
      <c r="H91" s="57">
        <f t="shared" si="14"/>
        <v>0</v>
      </c>
      <c r="I91" s="57">
        <v>0</v>
      </c>
      <c r="J91" s="57">
        <f t="shared" si="15"/>
        <v>0</v>
      </c>
      <c r="K91" s="57">
        <v>0</v>
      </c>
      <c r="L91" s="57">
        <f t="shared" si="16"/>
        <v>0</v>
      </c>
      <c r="M91" s="57">
        <v>5</v>
      </c>
      <c r="N91" s="57">
        <f t="shared" si="17"/>
        <v>45.454545454545453</v>
      </c>
      <c r="O91" s="57">
        <v>3</v>
      </c>
      <c r="P91" s="57">
        <f t="shared" si="18"/>
        <v>27.27272727272727</v>
      </c>
      <c r="Q91" s="57">
        <v>0</v>
      </c>
      <c r="R91" s="57">
        <f t="shared" si="19"/>
        <v>0</v>
      </c>
      <c r="S91" s="57">
        <v>5</v>
      </c>
      <c r="T91" s="57">
        <f t="shared" si="20"/>
        <v>45.454545454545453</v>
      </c>
      <c r="U91" s="57">
        <v>6</v>
      </c>
      <c r="V91" s="57">
        <f t="shared" si="21"/>
        <v>54.54545454545454</v>
      </c>
      <c r="W91" s="57">
        <v>0</v>
      </c>
      <c r="X91" s="57">
        <f t="shared" si="22"/>
        <v>0</v>
      </c>
      <c r="Y91" s="57">
        <v>0</v>
      </c>
      <c r="Z91" s="57">
        <f t="shared" si="23"/>
        <v>0</v>
      </c>
      <c r="AA91" s="57">
        <v>0</v>
      </c>
      <c r="AB91" s="60">
        <f t="shared" si="24"/>
        <v>0</v>
      </c>
      <c r="AC91" s="57">
        <v>8</v>
      </c>
      <c r="AD91" s="57">
        <f t="shared" si="25"/>
        <v>72.727272727272734</v>
      </c>
    </row>
    <row r="92" spans="1:30" ht="15" x14ac:dyDescent="0.2">
      <c r="A92" s="57">
        <v>1</v>
      </c>
      <c r="B92" s="57">
        <f t="shared" si="13"/>
        <v>9.0909090909090917</v>
      </c>
      <c r="C92" s="57">
        <v>0</v>
      </c>
      <c r="D92" s="61">
        <v>0</v>
      </c>
      <c r="E92" s="57">
        <v>0</v>
      </c>
      <c r="F92" s="61">
        <v>0</v>
      </c>
      <c r="G92" s="57">
        <v>0</v>
      </c>
      <c r="H92" s="57">
        <f t="shared" si="14"/>
        <v>0</v>
      </c>
      <c r="I92" s="57">
        <v>0</v>
      </c>
      <c r="J92" s="57">
        <f t="shared" si="15"/>
        <v>0</v>
      </c>
      <c r="K92" s="57">
        <v>0</v>
      </c>
      <c r="L92" s="57">
        <f t="shared" si="16"/>
        <v>0</v>
      </c>
      <c r="M92" s="57">
        <v>6</v>
      </c>
      <c r="N92" s="57">
        <f t="shared" si="17"/>
        <v>54.54545454545454</v>
      </c>
      <c r="O92" s="57">
        <v>6</v>
      </c>
      <c r="P92" s="57">
        <f t="shared" si="18"/>
        <v>54.54545454545454</v>
      </c>
      <c r="Q92" s="57">
        <v>0</v>
      </c>
      <c r="R92" s="57">
        <f t="shared" si="19"/>
        <v>0</v>
      </c>
      <c r="S92" s="57">
        <v>11</v>
      </c>
      <c r="T92" s="57">
        <f t="shared" si="20"/>
        <v>100</v>
      </c>
      <c r="U92" s="57">
        <v>5</v>
      </c>
      <c r="V92" s="57">
        <f t="shared" si="21"/>
        <v>45.454545454545453</v>
      </c>
      <c r="W92" s="57">
        <v>0</v>
      </c>
      <c r="X92" s="57">
        <f t="shared" si="22"/>
        <v>0</v>
      </c>
      <c r="Y92" s="57">
        <v>0</v>
      </c>
      <c r="Z92" s="57">
        <f t="shared" si="23"/>
        <v>0</v>
      </c>
      <c r="AA92" s="57">
        <v>0</v>
      </c>
      <c r="AB92" s="60">
        <f t="shared" si="24"/>
        <v>0</v>
      </c>
      <c r="AC92" s="57">
        <v>9</v>
      </c>
      <c r="AD92" s="57">
        <f t="shared" si="25"/>
        <v>81.818181818181827</v>
      </c>
    </row>
    <row r="93" spans="1:30" ht="15" x14ac:dyDescent="0.2">
      <c r="A93" s="57">
        <v>0</v>
      </c>
      <c r="B93" s="57">
        <f t="shared" si="13"/>
        <v>0</v>
      </c>
      <c r="C93" s="57">
        <v>0</v>
      </c>
      <c r="D93" s="61">
        <v>0</v>
      </c>
      <c r="E93" s="57">
        <v>0</v>
      </c>
      <c r="F93" s="61">
        <v>0</v>
      </c>
      <c r="G93" s="57">
        <v>0</v>
      </c>
      <c r="H93" s="57">
        <f t="shared" si="14"/>
        <v>0</v>
      </c>
      <c r="I93" s="57">
        <v>0</v>
      </c>
      <c r="J93" s="57">
        <f t="shared" si="15"/>
        <v>0</v>
      </c>
      <c r="K93" s="57">
        <v>3</v>
      </c>
      <c r="L93" s="57">
        <f t="shared" si="16"/>
        <v>27.27272727272727</v>
      </c>
      <c r="M93" s="57">
        <v>6</v>
      </c>
      <c r="N93" s="57">
        <f t="shared" si="17"/>
        <v>54.54545454545454</v>
      </c>
      <c r="O93" s="57">
        <v>0</v>
      </c>
      <c r="P93" s="57">
        <f t="shared" si="18"/>
        <v>0</v>
      </c>
      <c r="Q93" s="57">
        <v>0</v>
      </c>
      <c r="R93" s="57">
        <f t="shared" si="19"/>
        <v>0</v>
      </c>
      <c r="S93" s="57">
        <v>9</v>
      </c>
      <c r="T93" s="57">
        <f t="shared" si="20"/>
        <v>81.818181818181827</v>
      </c>
      <c r="U93" s="57">
        <v>0</v>
      </c>
      <c r="V93" s="57">
        <f t="shared" si="21"/>
        <v>0</v>
      </c>
      <c r="W93" s="57">
        <v>0</v>
      </c>
      <c r="X93" s="57">
        <f t="shared" si="22"/>
        <v>0</v>
      </c>
      <c r="Y93" s="57">
        <v>0</v>
      </c>
      <c r="Z93" s="57">
        <f t="shared" si="23"/>
        <v>0</v>
      </c>
      <c r="AA93" s="57">
        <v>0</v>
      </c>
      <c r="AB93" s="60">
        <f t="shared" si="24"/>
        <v>0</v>
      </c>
      <c r="AC93" s="57">
        <v>7</v>
      </c>
      <c r="AD93" s="57">
        <f t="shared" si="25"/>
        <v>63.636363636363633</v>
      </c>
    </row>
    <row r="94" spans="1:30" ht="15" x14ac:dyDescent="0.2">
      <c r="A94" s="57">
        <v>10</v>
      </c>
      <c r="B94" s="57">
        <f t="shared" si="13"/>
        <v>90.909090909090907</v>
      </c>
      <c r="C94" s="57">
        <v>0</v>
      </c>
      <c r="D94" s="61">
        <v>0</v>
      </c>
      <c r="E94" s="57">
        <v>0</v>
      </c>
      <c r="F94" s="61">
        <v>0</v>
      </c>
      <c r="G94" s="57">
        <v>2</v>
      </c>
      <c r="H94" s="57">
        <f t="shared" si="14"/>
        <v>18.181818181818183</v>
      </c>
      <c r="I94" s="57">
        <v>0</v>
      </c>
      <c r="J94" s="57">
        <f t="shared" si="15"/>
        <v>0</v>
      </c>
      <c r="K94" s="57">
        <v>0</v>
      </c>
      <c r="L94" s="57">
        <f t="shared" si="16"/>
        <v>0</v>
      </c>
      <c r="M94" s="57">
        <v>7</v>
      </c>
      <c r="N94" s="57">
        <f t="shared" si="17"/>
        <v>63.636363636363633</v>
      </c>
      <c r="O94" s="57">
        <v>3</v>
      </c>
      <c r="P94" s="57">
        <f t="shared" si="18"/>
        <v>27.27272727272727</v>
      </c>
      <c r="Q94" s="57">
        <v>0</v>
      </c>
      <c r="R94" s="57">
        <f t="shared" si="19"/>
        <v>0</v>
      </c>
      <c r="S94" s="57">
        <v>8</v>
      </c>
      <c r="T94" s="57">
        <f t="shared" si="20"/>
        <v>72.727272727272734</v>
      </c>
      <c r="U94" s="57">
        <v>3</v>
      </c>
      <c r="V94" s="57">
        <f t="shared" si="21"/>
        <v>27.27272727272727</v>
      </c>
      <c r="W94" s="57">
        <v>0</v>
      </c>
      <c r="X94" s="57">
        <f t="shared" si="22"/>
        <v>0</v>
      </c>
      <c r="Y94" s="57">
        <v>2</v>
      </c>
      <c r="Z94" s="57">
        <f t="shared" si="23"/>
        <v>18.181818181818183</v>
      </c>
      <c r="AA94" s="57">
        <v>2</v>
      </c>
      <c r="AB94" s="60">
        <f t="shared" si="24"/>
        <v>18.181818181818183</v>
      </c>
      <c r="AC94" s="57">
        <v>11</v>
      </c>
      <c r="AD94" s="57">
        <f t="shared" si="25"/>
        <v>100</v>
      </c>
    </row>
    <row r="95" spans="1:30" ht="15" x14ac:dyDescent="0.2">
      <c r="A95" s="57">
        <v>0</v>
      </c>
      <c r="B95" s="57">
        <f t="shared" si="13"/>
        <v>0</v>
      </c>
      <c r="C95" s="57">
        <v>0</v>
      </c>
      <c r="D95" s="61">
        <v>0</v>
      </c>
      <c r="E95" s="57">
        <v>0</v>
      </c>
      <c r="F95" s="61">
        <v>0</v>
      </c>
      <c r="G95" s="57">
        <v>0</v>
      </c>
      <c r="H95" s="57">
        <f t="shared" si="14"/>
        <v>0</v>
      </c>
      <c r="I95" s="57">
        <v>0</v>
      </c>
      <c r="J95" s="57">
        <f t="shared" si="15"/>
        <v>0</v>
      </c>
      <c r="K95" s="57">
        <v>0</v>
      </c>
      <c r="L95" s="57">
        <f t="shared" si="16"/>
        <v>0</v>
      </c>
      <c r="M95" s="57">
        <v>7</v>
      </c>
      <c r="N95" s="57">
        <f t="shared" si="17"/>
        <v>63.636363636363633</v>
      </c>
      <c r="O95" s="57">
        <v>6</v>
      </c>
      <c r="P95" s="57">
        <f t="shared" si="18"/>
        <v>54.54545454545454</v>
      </c>
      <c r="Q95" s="57">
        <v>0</v>
      </c>
      <c r="R95" s="57">
        <f t="shared" si="19"/>
        <v>0</v>
      </c>
      <c r="S95" s="57">
        <v>3</v>
      </c>
      <c r="T95" s="57">
        <f t="shared" si="20"/>
        <v>27.27272727272727</v>
      </c>
      <c r="U95" s="57">
        <v>0</v>
      </c>
      <c r="V95" s="57">
        <f t="shared" si="21"/>
        <v>0</v>
      </c>
      <c r="W95" s="57">
        <v>0</v>
      </c>
      <c r="X95" s="57">
        <f t="shared" si="22"/>
        <v>0</v>
      </c>
      <c r="Y95" s="57">
        <v>0</v>
      </c>
      <c r="Z95" s="57">
        <f t="shared" si="23"/>
        <v>0</v>
      </c>
      <c r="AA95" s="57">
        <v>0</v>
      </c>
      <c r="AB95" s="60">
        <f t="shared" si="24"/>
        <v>0</v>
      </c>
      <c r="AC95" s="57">
        <v>11</v>
      </c>
      <c r="AD95" s="57">
        <f t="shared" si="25"/>
        <v>100</v>
      </c>
    </row>
    <row r="96" spans="1:30" ht="15" x14ac:dyDescent="0.2">
      <c r="A96" s="57">
        <v>0</v>
      </c>
      <c r="B96" s="57">
        <f t="shared" si="13"/>
        <v>0</v>
      </c>
      <c r="C96" s="57">
        <v>0</v>
      </c>
      <c r="D96" s="61">
        <v>0</v>
      </c>
      <c r="E96" s="57">
        <v>0</v>
      </c>
      <c r="F96" s="61">
        <v>0</v>
      </c>
      <c r="G96" s="57">
        <v>0</v>
      </c>
      <c r="H96" s="57">
        <f t="shared" si="14"/>
        <v>0</v>
      </c>
      <c r="I96" s="57">
        <v>0</v>
      </c>
      <c r="J96" s="57">
        <f t="shared" si="15"/>
        <v>0</v>
      </c>
      <c r="K96" s="57">
        <v>0</v>
      </c>
      <c r="L96" s="57">
        <f t="shared" si="16"/>
        <v>0</v>
      </c>
      <c r="M96" s="57">
        <v>4</v>
      </c>
      <c r="N96" s="57">
        <f t="shared" si="17"/>
        <v>36.363636363636367</v>
      </c>
      <c r="O96" s="57">
        <v>7</v>
      </c>
      <c r="P96" s="57">
        <f t="shared" si="18"/>
        <v>63.636363636363633</v>
      </c>
      <c r="Q96" s="57">
        <v>0</v>
      </c>
      <c r="R96" s="57">
        <f t="shared" si="19"/>
        <v>0</v>
      </c>
      <c r="S96" s="57">
        <v>1</v>
      </c>
      <c r="T96" s="57">
        <f t="shared" si="20"/>
        <v>9.0909090909090917</v>
      </c>
      <c r="U96" s="57">
        <v>0</v>
      </c>
      <c r="V96" s="57">
        <f t="shared" si="21"/>
        <v>0</v>
      </c>
      <c r="W96" s="57">
        <v>0</v>
      </c>
      <c r="X96" s="57">
        <f t="shared" si="22"/>
        <v>0</v>
      </c>
      <c r="Y96" s="57">
        <v>0</v>
      </c>
      <c r="Z96" s="57">
        <f t="shared" si="23"/>
        <v>0</v>
      </c>
      <c r="AA96" s="57">
        <v>0</v>
      </c>
      <c r="AB96" s="60">
        <f t="shared" si="24"/>
        <v>0</v>
      </c>
      <c r="AC96" s="57">
        <v>11</v>
      </c>
      <c r="AD96" s="57">
        <f t="shared" si="25"/>
        <v>100</v>
      </c>
    </row>
    <row r="97" spans="1:30" ht="15" x14ac:dyDescent="0.2">
      <c r="A97" s="57">
        <v>0</v>
      </c>
      <c r="B97" s="57">
        <f t="shared" si="13"/>
        <v>0</v>
      </c>
      <c r="C97" s="57">
        <v>0</v>
      </c>
      <c r="D97" s="61">
        <v>0</v>
      </c>
      <c r="E97" s="57">
        <v>0</v>
      </c>
      <c r="F97" s="61">
        <v>0</v>
      </c>
      <c r="G97" s="57">
        <v>0</v>
      </c>
      <c r="H97" s="57">
        <f t="shared" si="14"/>
        <v>0</v>
      </c>
      <c r="I97" s="57">
        <v>0</v>
      </c>
      <c r="J97" s="57">
        <f t="shared" si="15"/>
        <v>0</v>
      </c>
      <c r="K97" s="57">
        <v>0</v>
      </c>
      <c r="L97" s="57">
        <f t="shared" si="16"/>
        <v>0</v>
      </c>
      <c r="M97" s="57">
        <v>5</v>
      </c>
      <c r="N97" s="57">
        <f t="shared" si="17"/>
        <v>45.454545454545453</v>
      </c>
      <c r="O97" s="57">
        <v>10</v>
      </c>
      <c r="P97" s="57">
        <f t="shared" si="18"/>
        <v>90.909090909090907</v>
      </c>
      <c r="Q97" s="57">
        <v>0</v>
      </c>
      <c r="R97" s="57">
        <f t="shared" si="19"/>
        <v>0</v>
      </c>
      <c r="S97" s="57">
        <v>1</v>
      </c>
      <c r="T97" s="57">
        <f t="shared" si="20"/>
        <v>9.0909090909090917</v>
      </c>
      <c r="U97" s="57">
        <v>0</v>
      </c>
      <c r="V97" s="57">
        <f t="shared" si="21"/>
        <v>0</v>
      </c>
      <c r="W97" s="57">
        <v>0</v>
      </c>
      <c r="X97" s="57">
        <f t="shared" si="22"/>
        <v>0</v>
      </c>
      <c r="Y97" s="57">
        <v>0</v>
      </c>
      <c r="Z97" s="57">
        <f t="shared" si="23"/>
        <v>0</v>
      </c>
      <c r="AA97" s="57">
        <v>0</v>
      </c>
      <c r="AB97" s="60">
        <f t="shared" si="24"/>
        <v>0</v>
      </c>
      <c r="AC97" s="57">
        <v>11</v>
      </c>
      <c r="AD97" s="57">
        <f t="shared" si="25"/>
        <v>100</v>
      </c>
    </row>
    <row r="98" spans="1:30" ht="15" x14ac:dyDescent="0.2">
      <c r="A98" s="57">
        <v>0</v>
      </c>
      <c r="B98" s="57">
        <f t="shared" si="13"/>
        <v>0</v>
      </c>
      <c r="C98" s="57">
        <v>0</v>
      </c>
      <c r="D98" s="61">
        <v>0</v>
      </c>
      <c r="E98" s="57">
        <v>0</v>
      </c>
      <c r="F98" s="61">
        <v>0</v>
      </c>
      <c r="G98" s="57">
        <v>0</v>
      </c>
      <c r="H98" s="57">
        <f t="shared" si="14"/>
        <v>0</v>
      </c>
      <c r="I98" s="57">
        <v>0</v>
      </c>
      <c r="J98" s="57">
        <f t="shared" si="15"/>
        <v>0</v>
      </c>
      <c r="K98" s="57">
        <v>0</v>
      </c>
      <c r="L98" s="57">
        <f t="shared" si="16"/>
        <v>0</v>
      </c>
      <c r="M98" s="57">
        <v>7</v>
      </c>
      <c r="N98" s="57">
        <f t="shared" si="17"/>
        <v>63.636363636363633</v>
      </c>
      <c r="O98" s="57">
        <v>6</v>
      </c>
      <c r="P98" s="57">
        <f t="shared" si="18"/>
        <v>54.54545454545454</v>
      </c>
      <c r="Q98" s="57">
        <v>0</v>
      </c>
      <c r="R98" s="57">
        <f t="shared" si="19"/>
        <v>0</v>
      </c>
      <c r="S98" s="57">
        <v>1</v>
      </c>
      <c r="T98" s="57">
        <f t="shared" si="20"/>
        <v>9.0909090909090917</v>
      </c>
      <c r="U98" s="57">
        <v>0</v>
      </c>
      <c r="V98" s="57">
        <f t="shared" si="21"/>
        <v>0</v>
      </c>
      <c r="W98" s="57">
        <v>0</v>
      </c>
      <c r="X98" s="57">
        <f t="shared" si="22"/>
        <v>0</v>
      </c>
      <c r="Y98" s="57">
        <v>0</v>
      </c>
      <c r="Z98" s="57">
        <f t="shared" si="23"/>
        <v>0</v>
      </c>
      <c r="AA98" s="57">
        <v>0</v>
      </c>
      <c r="AB98" s="60">
        <f t="shared" si="24"/>
        <v>0</v>
      </c>
      <c r="AC98" s="57">
        <v>10</v>
      </c>
      <c r="AD98" s="57">
        <f t="shared" si="25"/>
        <v>90.909090909090907</v>
      </c>
    </row>
    <row r="99" spans="1:30" ht="15" x14ac:dyDescent="0.2">
      <c r="A99" s="57">
        <v>0</v>
      </c>
      <c r="B99" s="57">
        <f t="shared" si="13"/>
        <v>0</v>
      </c>
      <c r="C99" s="57">
        <v>0</v>
      </c>
      <c r="D99" s="61">
        <v>0</v>
      </c>
      <c r="E99" s="57">
        <v>0</v>
      </c>
      <c r="F99" s="61">
        <v>0</v>
      </c>
      <c r="G99" s="57">
        <v>0</v>
      </c>
      <c r="H99" s="57">
        <f t="shared" si="14"/>
        <v>0</v>
      </c>
      <c r="I99" s="57">
        <v>0</v>
      </c>
      <c r="J99" s="57">
        <f t="shared" si="15"/>
        <v>0</v>
      </c>
      <c r="K99" s="57">
        <v>0</v>
      </c>
      <c r="L99" s="57">
        <f t="shared" si="16"/>
        <v>0</v>
      </c>
      <c r="M99" s="57">
        <v>0</v>
      </c>
      <c r="N99" s="57">
        <f t="shared" si="17"/>
        <v>0</v>
      </c>
      <c r="O99" s="57">
        <v>11</v>
      </c>
      <c r="P99" s="57">
        <f t="shared" si="18"/>
        <v>100</v>
      </c>
      <c r="Q99" s="57">
        <v>0</v>
      </c>
      <c r="R99" s="57">
        <f t="shared" si="19"/>
        <v>0</v>
      </c>
      <c r="S99" s="57">
        <v>6</v>
      </c>
      <c r="T99" s="57">
        <f t="shared" si="20"/>
        <v>54.54545454545454</v>
      </c>
      <c r="U99" s="57">
        <v>2</v>
      </c>
      <c r="V99" s="57">
        <f t="shared" si="21"/>
        <v>18.181818181818183</v>
      </c>
      <c r="W99" s="57">
        <v>0</v>
      </c>
      <c r="X99" s="57">
        <f t="shared" si="22"/>
        <v>0</v>
      </c>
      <c r="Y99" s="57">
        <v>0</v>
      </c>
      <c r="Z99" s="57">
        <f t="shared" si="23"/>
        <v>0</v>
      </c>
      <c r="AA99" s="57">
        <v>0</v>
      </c>
      <c r="AB99" s="60">
        <f t="shared" si="24"/>
        <v>0</v>
      </c>
      <c r="AC99" s="57">
        <v>11</v>
      </c>
      <c r="AD99" s="57">
        <f t="shared" si="25"/>
        <v>100</v>
      </c>
    </row>
    <row r="100" spans="1:30" ht="15" x14ac:dyDescent="0.2">
      <c r="A100" s="57">
        <v>0</v>
      </c>
      <c r="B100" s="57">
        <f t="shared" si="13"/>
        <v>0</v>
      </c>
      <c r="C100" s="57">
        <v>0</v>
      </c>
      <c r="D100" s="61">
        <v>0</v>
      </c>
      <c r="E100" s="57">
        <v>0</v>
      </c>
      <c r="F100" s="61">
        <v>0</v>
      </c>
      <c r="G100" s="57">
        <v>0</v>
      </c>
      <c r="H100" s="57">
        <f t="shared" si="14"/>
        <v>0</v>
      </c>
      <c r="I100" s="57">
        <v>1</v>
      </c>
      <c r="J100" s="57">
        <f t="shared" si="15"/>
        <v>9.0909090909090917</v>
      </c>
      <c r="K100" s="57">
        <v>1</v>
      </c>
      <c r="L100" s="57">
        <f t="shared" si="16"/>
        <v>9.0909090909090917</v>
      </c>
      <c r="M100" s="57">
        <v>10</v>
      </c>
      <c r="N100" s="57">
        <f t="shared" si="17"/>
        <v>90.909090909090907</v>
      </c>
      <c r="O100" s="57">
        <v>0</v>
      </c>
      <c r="P100" s="57">
        <f t="shared" si="18"/>
        <v>0</v>
      </c>
      <c r="Q100" s="57">
        <v>0</v>
      </c>
      <c r="R100" s="57">
        <f t="shared" si="19"/>
        <v>0</v>
      </c>
      <c r="S100" s="57">
        <v>0</v>
      </c>
      <c r="T100" s="57">
        <f t="shared" si="20"/>
        <v>0</v>
      </c>
      <c r="U100" s="57">
        <v>0</v>
      </c>
      <c r="V100" s="57">
        <f t="shared" si="21"/>
        <v>0</v>
      </c>
      <c r="W100" s="57">
        <v>0</v>
      </c>
      <c r="X100" s="57">
        <f t="shared" si="22"/>
        <v>0</v>
      </c>
      <c r="Y100" s="57">
        <v>1</v>
      </c>
      <c r="Z100" s="57">
        <f t="shared" si="23"/>
        <v>9.0909090909090917</v>
      </c>
      <c r="AA100" s="57">
        <v>1</v>
      </c>
      <c r="AB100" s="60">
        <f t="shared" si="24"/>
        <v>9.0909090909090917</v>
      </c>
      <c r="AC100" s="57">
        <v>10</v>
      </c>
      <c r="AD100" s="57">
        <f t="shared" si="25"/>
        <v>90.909090909090907</v>
      </c>
    </row>
    <row r="101" spans="1:30" ht="15" x14ac:dyDescent="0.2">
      <c r="A101" s="57">
        <v>0</v>
      </c>
      <c r="B101" s="57">
        <f t="shared" si="13"/>
        <v>0</v>
      </c>
      <c r="C101" s="57">
        <v>0</v>
      </c>
      <c r="D101" s="61">
        <v>0</v>
      </c>
      <c r="E101" s="57">
        <v>0</v>
      </c>
      <c r="F101" s="61">
        <v>0</v>
      </c>
      <c r="G101" s="57">
        <v>0</v>
      </c>
      <c r="H101" s="57">
        <f t="shared" si="14"/>
        <v>0</v>
      </c>
      <c r="I101" s="57">
        <v>0</v>
      </c>
      <c r="J101" s="57">
        <f t="shared" si="15"/>
        <v>0</v>
      </c>
      <c r="K101" s="57">
        <v>2</v>
      </c>
      <c r="L101" s="57">
        <f t="shared" si="16"/>
        <v>18.181818181818183</v>
      </c>
      <c r="M101" s="57">
        <v>1</v>
      </c>
      <c r="N101" s="57">
        <f t="shared" si="17"/>
        <v>9.0909090909090917</v>
      </c>
      <c r="O101" s="57">
        <v>5</v>
      </c>
      <c r="P101" s="57">
        <f t="shared" si="18"/>
        <v>45.454545454545453</v>
      </c>
      <c r="Q101" s="57">
        <v>0</v>
      </c>
      <c r="R101" s="57">
        <f t="shared" si="19"/>
        <v>0</v>
      </c>
      <c r="S101" s="57">
        <v>2</v>
      </c>
      <c r="T101" s="57">
        <f t="shared" si="20"/>
        <v>18.181818181818183</v>
      </c>
      <c r="U101" s="57">
        <v>1</v>
      </c>
      <c r="V101" s="57">
        <f t="shared" si="21"/>
        <v>9.0909090909090917</v>
      </c>
      <c r="W101" s="57">
        <v>0</v>
      </c>
      <c r="X101" s="57">
        <f t="shared" si="22"/>
        <v>0</v>
      </c>
      <c r="Y101" s="57">
        <v>0</v>
      </c>
      <c r="Z101" s="57">
        <f t="shared" si="23"/>
        <v>0</v>
      </c>
      <c r="AA101" s="57">
        <v>0</v>
      </c>
      <c r="AB101" s="60">
        <f t="shared" si="24"/>
        <v>0</v>
      </c>
      <c r="AC101" s="57">
        <v>6</v>
      </c>
      <c r="AD101" s="57">
        <f t="shared" si="25"/>
        <v>54.54545454545454</v>
      </c>
    </row>
    <row r="102" spans="1:30" ht="15" x14ac:dyDescent="0.2">
      <c r="D102" s="61">
        <v>0</v>
      </c>
      <c r="F102" s="61">
        <v>0</v>
      </c>
    </row>
    <row r="103" spans="1:30" ht="15" x14ac:dyDescent="0.2">
      <c r="D103" s="61">
        <v>0</v>
      </c>
      <c r="F103" s="61">
        <v>0</v>
      </c>
    </row>
    <row r="104" spans="1:30" ht="15" x14ac:dyDescent="0.2">
      <c r="D104" s="61">
        <v>0</v>
      </c>
      <c r="F104" s="61">
        <v>0</v>
      </c>
    </row>
    <row r="105" spans="1:30" ht="15" x14ac:dyDescent="0.2">
      <c r="D105" s="61">
        <v>0</v>
      </c>
      <c r="F105" s="61">
        <v>0</v>
      </c>
    </row>
    <row r="106" spans="1:30" ht="15" x14ac:dyDescent="0.2">
      <c r="D106" s="61">
        <v>0</v>
      </c>
      <c r="F106" s="61">
        <v>0</v>
      </c>
    </row>
    <row r="107" spans="1:30" ht="15" x14ac:dyDescent="0.2">
      <c r="D107" s="61">
        <v>0</v>
      </c>
      <c r="F107" s="61">
        <v>0</v>
      </c>
    </row>
    <row r="108" spans="1:30" ht="15" x14ac:dyDescent="0.2">
      <c r="D108" s="47">
        <v>0</v>
      </c>
      <c r="F108" s="47">
        <v>0</v>
      </c>
    </row>
    <row r="109" spans="1:30" ht="15" x14ac:dyDescent="0.2">
      <c r="D109" s="47">
        <v>0</v>
      </c>
      <c r="F109" s="47">
        <v>0</v>
      </c>
    </row>
    <row r="110" spans="1:30" ht="15" x14ac:dyDescent="0.2">
      <c r="D110" s="47">
        <v>0</v>
      </c>
      <c r="F110" s="47">
        <v>0</v>
      </c>
    </row>
    <row r="111" spans="1:30" ht="15" x14ac:dyDescent="0.2">
      <c r="D111" s="47">
        <v>0</v>
      </c>
      <c r="F111" s="47">
        <v>0</v>
      </c>
    </row>
    <row r="112" spans="1:30" ht="15" x14ac:dyDescent="0.2">
      <c r="D112" s="47">
        <v>0</v>
      </c>
      <c r="F112" s="47">
        <v>0</v>
      </c>
    </row>
    <row r="113" spans="4:6" ht="15" x14ac:dyDescent="0.2">
      <c r="D113" s="47">
        <v>0</v>
      </c>
      <c r="F113" s="47">
        <v>0</v>
      </c>
    </row>
    <row r="114" spans="4:6" ht="15" x14ac:dyDescent="0.2">
      <c r="D114" s="47">
        <v>0</v>
      </c>
      <c r="F114" s="47">
        <v>0</v>
      </c>
    </row>
    <row r="115" spans="4:6" ht="15" x14ac:dyDescent="0.2">
      <c r="D115" s="47">
        <v>0</v>
      </c>
      <c r="F115" s="47">
        <v>0</v>
      </c>
    </row>
    <row r="116" spans="4:6" ht="15" x14ac:dyDescent="0.2">
      <c r="D116" s="47">
        <v>0</v>
      </c>
      <c r="F116" s="47">
        <v>0</v>
      </c>
    </row>
    <row r="117" spans="4:6" ht="15" x14ac:dyDescent="0.2">
      <c r="D117" s="47">
        <v>0</v>
      </c>
      <c r="F117" s="47">
        <v>0</v>
      </c>
    </row>
    <row r="118" spans="4:6" ht="15" x14ac:dyDescent="0.2">
      <c r="D118" s="47">
        <v>0</v>
      </c>
      <c r="F118" s="47">
        <v>0</v>
      </c>
    </row>
    <row r="119" spans="4:6" ht="15" x14ac:dyDescent="0.2">
      <c r="D119" s="47">
        <v>0</v>
      </c>
      <c r="F119" s="47">
        <v>0</v>
      </c>
    </row>
    <row r="120" spans="4:6" ht="15" x14ac:dyDescent="0.2">
      <c r="D120" s="47">
        <v>0</v>
      </c>
      <c r="F120" s="47">
        <v>0</v>
      </c>
    </row>
    <row r="121" spans="4:6" ht="15" x14ac:dyDescent="0.2">
      <c r="D121" s="47">
        <v>0</v>
      </c>
      <c r="F121" s="47">
        <v>0</v>
      </c>
    </row>
    <row r="122" spans="4:6" ht="15" x14ac:dyDescent="0.2">
      <c r="D122" s="47">
        <v>0</v>
      </c>
      <c r="F122" s="47">
        <v>0</v>
      </c>
    </row>
    <row r="123" spans="4:6" ht="15" x14ac:dyDescent="0.2">
      <c r="D123" s="47">
        <v>0</v>
      </c>
      <c r="F123" s="47">
        <v>0</v>
      </c>
    </row>
    <row r="124" spans="4:6" ht="15" x14ac:dyDescent="0.2">
      <c r="D124" s="47">
        <v>0</v>
      </c>
      <c r="F124" s="47">
        <v>0</v>
      </c>
    </row>
    <row r="125" spans="4:6" ht="15" x14ac:dyDescent="0.2">
      <c r="D125" s="47">
        <v>0</v>
      </c>
      <c r="F125" s="47">
        <v>0</v>
      </c>
    </row>
    <row r="126" spans="4:6" ht="15" x14ac:dyDescent="0.2">
      <c r="D126" s="47">
        <v>0</v>
      </c>
      <c r="F126" s="47">
        <v>0</v>
      </c>
    </row>
    <row r="127" spans="4:6" ht="15" x14ac:dyDescent="0.2">
      <c r="D127" s="47">
        <v>0</v>
      </c>
      <c r="F127" s="47">
        <v>0</v>
      </c>
    </row>
    <row r="128" spans="4:6" ht="15" x14ac:dyDescent="0.2">
      <c r="D128" s="47">
        <v>0</v>
      </c>
      <c r="F128" s="47">
        <v>0</v>
      </c>
    </row>
    <row r="129" spans="4:6" ht="15" x14ac:dyDescent="0.2">
      <c r="D129" s="47">
        <v>0</v>
      </c>
      <c r="F129" s="47">
        <v>0</v>
      </c>
    </row>
    <row r="130" spans="4:6" ht="15" x14ac:dyDescent="0.2">
      <c r="D130" s="47">
        <v>0</v>
      </c>
      <c r="F130" s="47">
        <v>0</v>
      </c>
    </row>
    <row r="131" spans="4:6" ht="15" x14ac:dyDescent="0.2">
      <c r="D131" s="47">
        <v>0</v>
      </c>
      <c r="F131" s="47">
        <v>0</v>
      </c>
    </row>
    <row r="132" spans="4:6" ht="15" x14ac:dyDescent="0.2">
      <c r="D132" s="47">
        <v>0</v>
      </c>
      <c r="F132" s="47">
        <v>0</v>
      </c>
    </row>
    <row r="133" spans="4:6" ht="15" x14ac:dyDescent="0.2">
      <c r="D133" s="47">
        <v>0</v>
      </c>
      <c r="F133" s="47">
        <v>0</v>
      </c>
    </row>
    <row r="134" spans="4:6" ht="15" x14ac:dyDescent="0.2">
      <c r="D134" s="47">
        <v>0</v>
      </c>
      <c r="F134" s="47">
        <v>0</v>
      </c>
    </row>
    <row r="135" spans="4:6" ht="15" x14ac:dyDescent="0.2">
      <c r="D135" s="47">
        <v>0</v>
      </c>
      <c r="F135" s="47">
        <v>0</v>
      </c>
    </row>
    <row r="136" spans="4:6" ht="15" x14ac:dyDescent="0.2">
      <c r="D136" s="47">
        <v>0</v>
      </c>
      <c r="F136" s="47">
        <v>0</v>
      </c>
    </row>
    <row r="137" spans="4:6" ht="15" x14ac:dyDescent="0.2">
      <c r="D137" s="47">
        <v>0</v>
      </c>
      <c r="F137" s="47">
        <v>0</v>
      </c>
    </row>
    <row r="138" spans="4:6" ht="15" x14ac:dyDescent="0.2">
      <c r="D138" s="47">
        <v>0</v>
      </c>
      <c r="F138" s="47">
        <v>0</v>
      </c>
    </row>
    <row r="139" spans="4:6" ht="15" x14ac:dyDescent="0.2">
      <c r="D139" s="47">
        <v>0</v>
      </c>
      <c r="F139" s="47">
        <v>0</v>
      </c>
    </row>
    <row r="140" spans="4:6" ht="15" x14ac:dyDescent="0.2">
      <c r="D140" s="47">
        <v>0</v>
      </c>
      <c r="F140" s="47">
        <v>0</v>
      </c>
    </row>
    <row r="141" spans="4:6" ht="15" x14ac:dyDescent="0.2">
      <c r="D141" s="47">
        <v>0</v>
      </c>
      <c r="F141" s="47">
        <v>0</v>
      </c>
    </row>
    <row r="142" spans="4:6" ht="15" x14ac:dyDescent="0.2">
      <c r="D142" s="47">
        <v>0</v>
      </c>
      <c r="F142" s="47">
        <v>0</v>
      </c>
    </row>
    <row r="143" spans="4:6" ht="15" x14ac:dyDescent="0.2">
      <c r="D143" s="47">
        <v>0</v>
      </c>
      <c r="F143" s="47">
        <v>0</v>
      </c>
    </row>
    <row r="144" spans="4:6" ht="15" x14ac:dyDescent="0.2">
      <c r="D144" s="47">
        <v>0</v>
      </c>
      <c r="F144" s="47">
        <v>0</v>
      </c>
    </row>
    <row r="145" spans="4:6" ht="15" x14ac:dyDescent="0.2">
      <c r="D145" s="47">
        <v>0</v>
      </c>
      <c r="F145" s="47">
        <v>0</v>
      </c>
    </row>
    <row r="146" spans="4:6" ht="15" x14ac:dyDescent="0.2">
      <c r="D146" s="47">
        <v>0</v>
      </c>
      <c r="F146" s="47">
        <v>0</v>
      </c>
    </row>
    <row r="147" spans="4:6" ht="15" x14ac:dyDescent="0.2">
      <c r="D147" s="47">
        <v>0</v>
      </c>
      <c r="F147" s="47">
        <v>0</v>
      </c>
    </row>
    <row r="148" spans="4:6" ht="15" x14ac:dyDescent="0.2">
      <c r="D148" s="47">
        <v>0</v>
      </c>
      <c r="F148" s="47">
        <v>0</v>
      </c>
    </row>
    <row r="149" spans="4:6" ht="15" x14ac:dyDescent="0.2">
      <c r="D149" s="47">
        <v>0</v>
      </c>
      <c r="F149" s="47">
        <v>0</v>
      </c>
    </row>
    <row r="150" spans="4:6" ht="15" x14ac:dyDescent="0.2">
      <c r="D150" s="47">
        <v>0</v>
      </c>
      <c r="F150" s="47">
        <v>0</v>
      </c>
    </row>
    <row r="151" spans="4:6" ht="15" x14ac:dyDescent="0.2">
      <c r="D151" s="47">
        <v>0</v>
      </c>
      <c r="F151" s="47">
        <v>0</v>
      </c>
    </row>
    <row r="152" spans="4:6" ht="15" x14ac:dyDescent="0.2">
      <c r="D152" s="47">
        <v>0</v>
      </c>
      <c r="F152" s="47">
        <v>0</v>
      </c>
    </row>
    <row r="153" spans="4:6" ht="15" x14ac:dyDescent="0.2">
      <c r="D153" s="47">
        <v>0</v>
      </c>
      <c r="F153" s="47">
        <v>0</v>
      </c>
    </row>
    <row r="154" spans="4:6" ht="15" x14ac:dyDescent="0.2">
      <c r="D154" s="47">
        <v>0</v>
      </c>
      <c r="F154" s="47">
        <v>0</v>
      </c>
    </row>
    <row r="155" spans="4:6" ht="15" x14ac:dyDescent="0.2">
      <c r="D155" s="47">
        <v>0</v>
      </c>
      <c r="F155" s="47">
        <v>0</v>
      </c>
    </row>
    <row r="156" spans="4:6" ht="15" x14ac:dyDescent="0.2">
      <c r="D156" s="47">
        <v>0</v>
      </c>
      <c r="F156" s="47">
        <v>0</v>
      </c>
    </row>
    <row r="157" spans="4:6" ht="15" x14ac:dyDescent="0.2">
      <c r="D157" s="47">
        <v>0</v>
      </c>
      <c r="F157" s="47">
        <v>0</v>
      </c>
    </row>
    <row r="158" spans="4:6" ht="15" x14ac:dyDescent="0.2">
      <c r="D158" s="47">
        <v>0</v>
      </c>
      <c r="F158" s="47">
        <v>0</v>
      </c>
    </row>
    <row r="159" spans="4:6" ht="15" x14ac:dyDescent="0.2">
      <c r="D159" s="47">
        <v>0</v>
      </c>
      <c r="F159" s="47">
        <v>0</v>
      </c>
    </row>
    <row r="160" spans="4:6" ht="15" x14ac:dyDescent="0.2">
      <c r="D160" s="47">
        <v>0</v>
      </c>
      <c r="F160" s="47">
        <v>0</v>
      </c>
    </row>
    <row r="161" spans="4:6" ht="15" x14ac:dyDescent="0.2">
      <c r="D161" s="47">
        <v>0</v>
      </c>
      <c r="F161" s="47">
        <v>0</v>
      </c>
    </row>
    <row r="162" spans="4:6" ht="15" x14ac:dyDescent="0.2">
      <c r="D162" s="47">
        <v>0</v>
      </c>
      <c r="F162" s="47">
        <v>0</v>
      </c>
    </row>
    <row r="163" spans="4:6" ht="15" x14ac:dyDescent="0.2">
      <c r="D163" s="47">
        <v>0</v>
      </c>
      <c r="F163" s="47">
        <v>0</v>
      </c>
    </row>
    <row r="164" spans="4:6" ht="15" x14ac:dyDescent="0.2">
      <c r="D164" s="47">
        <v>0</v>
      </c>
      <c r="F164" s="47">
        <v>0</v>
      </c>
    </row>
    <row r="165" spans="4:6" ht="15" x14ac:dyDescent="0.2">
      <c r="D165" s="47">
        <v>0</v>
      </c>
      <c r="F165" s="47">
        <v>0</v>
      </c>
    </row>
    <row r="166" spans="4:6" ht="15" x14ac:dyDescent="0.2">
      <c r="D166" s="47">
        <v>0</v>
      </c>
      <c r="F166" s="47">
        <v>0</v>
      </c>
    </row>
    <row r="167" spans="4:6" ht="15" x14ac:dyDescent="0.2">
      <c r="D167" s="47">
        <v>0</v>
      </c>
      <c r="F167" s="47">
        <v>0</v>
      </c>
    </row>
    <row r="168" spans="4:6" ht="15" x14ac:dyDescent="0.2">
      <c r="D168" s="47">
        <v>0</v>
      </c>
      <c r="F168" s="47">
        <v>0</v>
      </c>
    </row>
    <row r="169" spans="4:6" ht="15" x14ac:dyDescent="0.2">
      <c r="D169" s="47">
        <v>0</v>
      </c>
      <c r="F169" s="47">
        <v>0</v>
      </c>
    </row>
    <row r="170" spans="4:6" ht="15" x14ac:dyDescent="0.2">
      <c r="D170" s="47">
        <v>0</v>
      </c>
      <c r="F170" s="47">
        <v>0</v>
      </c>
    </row>
    <row r="171" spans="4:6" ht="15" x14ac:dyDescent="0.2">
      <c r="D171" s="47">
        <v>0</v>
      </c>
      <c r="F171" s="47">
        <v>0</v>
      </c>
    </row>
    <row r="172" spans="4:6" ht="15" x14ac:dyDescent="0.2">
      <c r="D172" s="47">
        <v>0</v>
      </c>
      <c r="F172" s="47">
        <v>0</v>
      </c>
    </row>
    <row r="173" spans="4:6" ht="15" x14ac:dyDescent="0.2">
      <c r="D173" s="47">
        <v>0</v>
      </c>
      <c r="F173" s="47">
        <v>0</v>
      </c>
    </row>
    <row r="174" spans="4:6" ht="15" x14ac:dyDescent="0.2">
      <c r="D174" s="47">
        <v>0</v>
      </c>
      <c r="F174" s="47">
        <v>0</v>
      </c>
    </row>
    <row r="175" spans="4:6" ht="15" x14ac:dyDescent="0.2">
      <c r="D175" s="47">
        <v>0</v>
      </c>
      <c r="F175" s="47">
        <v>0</v>
      </c>
    </row>
    <row r="176" spans="4:6" ht="15" x14ac:dyDescent="0.2">
      <c r="D176" s="47">
        <v>0</v>
      </c>
      <c r="F176" s="47">
        <v>0</v>
      </c>
    </row>
    <row r="177" spans="4:6" ht="15" x14ac:dyDescent="0.2">
      <c r="D177" s="47">
        <v>0</v>
      </c>
      <c r="F177" s="47">
        <v>0</v>
      </c>
    </row>
    <row r="178" spans="4:6" ht="15" x14ac:dyDescent="0.2">
      <c r="D178" s="47">
        <v>0</v>
      </c>
      <c r="F178" s="47">
        <v>0</v>
      </c>
    </row>
    <row r="179" spans="4:6" ht="15" x14ac:dyDescent="0.2">
      <c r="D179" s="47">
        <v>0</v>
      </c>
      <c r="F179" s="47">
        <v>0</v>
      </c>
    </row>
    <row r="180" spans="4:6" ht="15" x14ac:dyDescent="0.2">
      <c r="D180" s="47">
        <v>0</v>
      </c>
      <c r="F180" s="47">
        <v>0</v>
      </c>
    </row>
    <row r="181" spans="4:6" ht="15" x14ac:dyDescent="0.2">
      <c r="D181" s="47">
        <v>0</v>
      </c>
      <c r="F181" s="47">
        <v>9.0909090909090917</v>
      </c>
    </row>
    <row r="182" spans="4:6" ht="15" x14ac:dyDescent="0.2">
      <c r="D182" s="47">
        <v>0</v>
      </c>
      <c r="F182" s="47">
        <v>0</v>
      </c>
    </row>
    <row r="183" spans="4:6" ht="15" x14ac:dyDescent="0.2">
      <c r="D183" s="47">
        <v>0</v>
      </c>
      <c r="F183" s="47">
        <v>0</v>
      </c>
    </row>
    <row r="184" spans="4:6" ht="15" x14ac:dyDescent="0.2">
      <c r="D184" s="47">
        <v>0</v>
      </c>
      <c r="F184" s="47">
        <v>0</v>
      </c>
    </row>
    <row r="185" spans="4:6" ht="15" x14ac:dyDescent="0.2">
      <c r="D185" s="47">
        <v>0</v>
      </c>
      <c r="F185" s="47">
        <v>0</v>
      </c>
    </row>
    <row r="186" spans="4:6" ht="15" x14ac:dyDescent="0.2">
      <c r="D186" s="47">
        <v>0</v>
      </c>
      <c r="F186" s="47">
        <v>0</v>
      </c>
    </row>
    <row r="187" spans="4:6" ht="15" x14ac:dyDescent="0.2">
      <c r="D187" s="47">
        <v>0</v>
      </c>
      <c r="F187" s="47">
        <v>0</v>
      </c>
    </row>
    <row r="188" spans="4:6" ht="15" x14ac:dyDescent="0.2">
      <c r="D188" s="47">
        <v>0</v>
      </c>
      <c r="F188" s="47">
        <v>0</v>
      </c>
    </row>
    <row r="189" spans="4:6" ht="15" x14ac:dyDescent="0.2">
      <c r="D189" s="47">
        <v>0</v>
      </c>
      <c r="F189" s="47">
        <v>0</v>
      </c>
    </row>
    <row r="190" spans="4:6" ht="15" x14ac:dyDescent="0.2">
      <c r="D190" s="47">
        <v>0</v>
      </c>
      <c r="F190" s="47">
        <v>0</v>
      </c>
    </row>
    <row r="191" spans="4:6" ht="15" x14ac:dyDescent="0.2">
      <c r="D191" s="47">
        <v>0</v>
      </c>
      <c r="F191" s="47">
        <v>0</v>
      </c>
    </row>
    <row r="192" spans="4:6" ht="15" x14ac:dyDescent="0.2">
      <c r="D192" s="47">
        <v>0</v>
      </c>
      <c r="F192" s="47">
        <v>0</v>
      </c>
    </row>
    <row r="193" spans="4:6" ht="15" x14ac:dyDescent="0.2">
      <c r="D193" s="47">
        <v>0</v>
      </c>
      <c r="F193" s="47">
        <v>0</v>
      </c>
    </row>
    <row r="194" spans="4:6" ht="15" x14ac:dyDescent="0.2">
      <c r="D194" s="47">
        <v>0</v>
      </c>
      <c r="F194" s="47">
        <v>0</v>
      </c>
    </row>
    <row r="195" spans="4:6" ht="15" x14ac:dyDescent="0.2">
      <c r="D195" s="47">
        <v>0</v>
      </c>
      <c r="F195" s="47">
        <v>0</v>
      </c>
    </row>
    <row r="196" spans="4:6" ht="15" x14ac:dyDescent="0.2">
      <c r="D196" s="47">
        <v>0</v>
      </c>
      <c r="F196" s="47">
        <v>0</v>
      </c>
    </row>
    <row r="197" spans="4:6" ht="15" x14ac:dyDescent="0.2">
      <c r="D197" s="47">
        <v>0</v>
      </c>
      <c r="F197" s="47">
        <v>0</v>
      </c>
    </row>
    <row r="198" spans="4:6" ht="15" x14ac:dyDescent="0.2">
      <c r="D198" s="47">
        <v>0</v>
      </c>
      <c r="F198" s="47">
        <v>0</v>
      </c>
    </row>
    <row r="199" spans="4:6" ht="15" x14ac:dyDescent="0.2">
      <c r="D199" s="47">
        <v>0</v>
      </c>
      <c r="F199" s="47">
        <v>0</v>
      </c>
    </row>
    <row r="200" spans="4:6" ht="15" x14ac:dyDescent="0.2">
      <c r="D200" s="47">
        <v>0</v>
      </c>
      <c r="F200" s="47">
        <v>0</v>
      </c>
    </row>
    <row r="201" spans="4:6" ht="15" x14ac:dyDescent="0.2">
      <c r="D201" s="47">
        <v>0</v>
      </c>
      <c r="F201" s="47">
        <v>0</v>
      </c>
    </row>
    <row r="202" spans="4:6" ht="15" x14ac:dyDescent="0.2">
      <c r="D202" s="47">
        <v>0</v>
      </c>
      <c r="F202" s="47">
        <v>0</v>
      </c>
    </row>
    <row r="203" spans="4:6" ht="15" x14ac:dyDescent="0.2">
      <c r="D203" s="47">
        <v>0</v>
      </c>
      <c r="F203" s="47">
        <v>0</v>
      </c>
    </row>
    <row r="204" spans="4:6" ht="15" x14ac:dyDescent="0.2">
      <c r="D204" s="47">
        <v>0</v>
      </c>
      <c r="F204" s="47">
        <v>0</v>
      </c>
    </row>
    <row r="205" spans="4:6" ht="15" x14ac:dyDescent="0.2">
      <c r="D205" s="47">
        <v>0</v>
      </c>
      <c r="F205" s="47">
        <v>0</v>
      </c>
    </row>
    <row r="206" spans="4:6" ht="15" x14ac:dyDescent="0.2">
      <c r="D206" s="47">
        <v>0</v>
      </c>
      <c r="F206" s="47">
        <v>0</v>
      </c>
    </row>
    <row r="207" spans="4:6" ht="15" x14ac:dyDescent="0.2">
      <c r="D207" s="47">
        <v>0</v>
      </c>
      <c r="F207" s="47">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0b8b5612-6988-422d-8ef8-28e391b0d79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B31A2C21C2544D9212704A055BF6D5" ma:contentTypeVersion="11" ma:contentTypeDescription="Create a new document." ma:contentTypeScope="" ma:versionID="63f6f7cd4c97c01c53626be8d2ec025e">
  <xsd:schema xmlns:xsd="http://www.w3.org/2001/XMLSchema" xmlns:xs="http://www.w3.org/2001/XMLSchema" xmlns:p="http://schemas.microsoft.com/office/2006/metadata/properties" xmlns:ns3="0b8b5612-6988-422d-8ef8-28e391b0d79c" xmlns:ns4="0b4945bc-296a-46b9-a77c-6fa46994b0c7" targetNamespace="http://schemas.microsoft.com/office/2006/metadata/properties" ma:root="true" ma:fieldsID="caf6708ced2be6230b29f2dacb68f2b0" ns3:_="" ns4:_="">
    <xsd:import namespace="0b8b5612-6988-422d-8ef8-28e391b0d79c"/>
    <xsd:import namespace="0b4945bc-296a-46b9-a77c-6fa46994b0c7"/>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ObjectDetectorVersions"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b8b5612-6988-422d-8ef8-28e391b0d79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MediaServiceDateTaken" ma:index="18"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b4945bc-296a-46b9-a77c-6fa46994b0c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24AAE41-6952-4C98-A14C-19B6281D560D}">
  <ds:schemaRefs>
    <ds:schemaRef ds:uri="http://schemas.microsoft.com/sharepoint/v3/contenttype/forms"/>
  </ds:schemaRefs>
</ds:datastoreItem>
</file>

<file path=customXml/itemProps2.xml><?xml version="1.0" encoding="utf-8"?>
<ds:datastoreItem xmlns:ds="http://schemas.openxmlformats.org/officeDocument/2006/customXml" ds:itemID="{53C18E9B-57B8-4636-8F42-59E8A554BC57}">
  <ds:schemaRefs>
    <ds:schemaRef ds:uri="http://www.w3.org/XML/1998/namespace"/>
    <ds:schemaRef ds:uri="http://schemas.microsoft.com/office/infopath/2007/PartnerControls"/>
    <ds:schemaRef ds:uri="http://purl.org/dc/terms/"/>
    <ds:schemaRef ds:uri="http://schemas.microsoft.com/office/2006/documentManagement/types"/>
    <ds:schemaRef ds:uri="http://purl.org/dc/elements/1.1/"/>
    <ds:schemaRef ds:uri="http://purl.org/dc/dcmitype/"/>
    <ds:schemaRef ds:uri="http://schemas.openxmlformats.org/package/2006/metadata/core-properties"/>
    <ds:schemaRef ds:uri="http://schemas.microsoft.com/office/2006/metadata/properties"/>
    <ds:schemaRef ds:uri="0b4945bc-296a-46b9-a77c-6fa46994b0c7"/>
    <ds:schemaRef ds:uri="0b8b5612-6988-422d-8ef8-28e391b0d79c"/>
  </ds:schemaRefs>
</ds:datastoreItem>
</file>

<file path=customXml/itemProps3.xml><?xml version="1.0" encoding="utf-8"?>
<ds:datastoreItem xmlns:ds="http://schemas.openxmlformats.org/officeDocument/2006/customXml" ds:itemID="{7EC09C13-8281-4DCC-A56C-250454BBB4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b8b5612-6988-422d-8ef8-28e391b0d79c"/>
    <ds:schemaRef ds:uri="0b4945bc-296a-46b9-a77c-6fa46994b0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pollinators</vt:lpstr>
      <vt:lpstr>flowers</vt:lpstr>
      <vt:lpstr>veg</vt:lpstr>
      <vt:lpstr>point_locs</vt:lpstr>
      <vt:lpstr>dictionary</vt:lpstr>
      <vt:lpstr>2025 %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Gillies, Skylar H.</cp:lastModifiedBy>
  <dcterms:created xsi:type="dcterms:W3CDTF">2024-09-17T16:10:05Z</dcterms:created>
  <dcterms:modified xsi:type="dcterms:W3CDTF">2025-10-13T17:09:26Z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0x010100CBB31A2C21C2544D9212704A055BF6D5</vt:lpwstr>
  </property>
</Properties>
</file>